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C:\Users\Usuario\Dropbox\Submissões\AGWAT\SWAP\"/>
    </mc:Choice>
  </mc:AlternateContent>
  <bookViews>
    <workbookView xWindow="0" yWindow="0" windowWidth="15360" windowHeight="7755" firstSheet="1" activeTab="4"/>
  </bookViews>
  <sheets>
    <sheet name="Plan1" sheetId="1" r:id="rId1"/>
    <sheet name="Plan2" sheetId="2" r:id="rId2"/>
    <sheet name="Plan5" sheetId="5" r:id="rId3"/>
    <sheet name="Root" sheetId="3" r:id="rId4"/>
    <sheet name="Output" sheetId="4" r:id="rId5"/>
    <sheet name="LI" sheetId="7" r:id="rId6"/>
    <sheet name="Canopy_Integration" sheetId="8" r:id="rId7"/>
    <sheet name="co2" sheetId="6" r:id="rId8"/>
  </sheets>
  <calcPr calcId="152511" calcMode="manual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D110" i="4" l="1"/>
  <c r="FD465" i="4"/>
  <c r="FD773" i="4"/>
  <c r="FD1117" i="4"/>
  <c r="P6" i="8" l="1"/>
  <c r="Q6" i="8" s="1"/>
  <c r="O6" i="8"/>
  <c r="L6" i="8"/>
  <c r="N6" i="8"/>
  <c r="S2" i="8"/>
  <c r="S1" i="8"/>
  <c r="V1" i="8" s="1"/>
  <c r="A107" i="8"/>
  <c r="L107" i="8" s="1"/>
  <c r="M107" i="8" s="1"/>
  <c r="N107" i="8"/>
  <c r="O107" i="8"/>
  <c r="A7" i="8"/>
  <c r="Y6" i="8"/>
  <c r="N7" i="8"/>
  <c r="O7" i="8" s="1"/>
  <c r="M6" i="8"/>
  <c r="V6" i="8" s="1"/>
  <c r="B3" i="8"/>
  <c r="F7" i="7"/>
  <c r="I3" i="7" s="1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6" i="7"/>
  <c r="I2" i="7" s="1"/>
  <c r="H3" i="7"/>
  <c r="H2" i="7"/>
  <c r="H1" i="7"/>
  <c r="N3" i="7"/>
  <c r="N4" i="7"/>
  <c r="N5" i="7"/>
  <c r="N6" i="7"/>
  <c r="N7" i="7"/>
  <c r="N8" i="7"/>
  <c r="N9" i="7"/>
  <c r="N10" i="7"/>
  <c r="N11" i="7"/>
  <c r="N12" i="7"/>
  <c r="N2" i="7"/>
  <c r="M2" i="7"/>
  <c r="M7" i="7"/>
  <c r="M10" i="7"/>
  <c r="M11" i="7"/>
  <c r="L7" i="7"/>
  <c r="L8" i="7"/>
  <c r="M8" i="7" s="1"/>
  <c r="L9" i="7"/>
  <c r="M9" i="7" s="1"/>
  <c r="L10" i="7"/>
  <c r="L11" i="7"/>
  <c r="L12" i="7"/>
  <c r="M12" i="7" s="1"/>
  <c r="L3" i="7"/>
  <c r="L4" i="7"/>
  <c r="L5" i="7"/>
  <c r="L6" i="7"/>
  <c r="C7" i="7"/>
  <c r="L2" i="7"/>
  <c r="D6" i="7"/>
  <c r="E6" i="7" s="1"/>
  <c r="A6" i="7"/>
  <c r="R6" i="8" l="1"/>
  <c r="X6" i="8"/>
  <c r="S6" i="8"/>
  <c r="U6" i="8"/>
  <c r="T6" i="8"/>
  <c r="Z6" i="8"/>
  <c r="W6" i="8"/>
  <c r="P107" i="8"/>
  <c r="U107" i="8" s="1"/>
  <c r="S107" i="8"/>
  <c r="A108" i="8"/>
  <c r="A8" i="8"/>
  <c r="N8" i="8" s="1"/>
  <c r="O8" i="8" s="1"/>
  <c r="L7" i="8"/>
  <c r="M7" i="8" s="1"/>
  <c r="I1" i="7"/>
  <c r="I4" i="7" s="1"/>
  <c r="C8" i="7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D7" i="7"/>
  <c r="E7" i="7" s="1"/>
  <c r="R7" i="8" l="1"/>
  <c r="Q7" i="8"/>
  <c r="W107" i="8"/>
  <c r="V107" i="8"/>
  <c r="Z107" i="8"/>
  <c r="R107" i="8"/>
  <c r="Y107" i="8"/>
  <c r="X107" i="8"/>
  <c r="T107" i="8"/>
  <c r="Q107" i="8"/>
  <c r="A109" i="8"/>
  <c r="L108" i="8"/>
  <c r="M108" i="8" s="1"/>
  <c r="N108" i="8"/>
  <c r="O108" i="8" s="1"/>
  <c r="Z7" i="8"/>
  <c r="U7" i="8"/>
  <c r="V7" i="8"/>
  <c r="W7" i="8"/>
  <c r="X7" i="8"/>
  <c r="Y7" i="8"/>
  <c r="T7" i="8"/>
  <c r="P7" i="8"/>
  <c r="A9" i="8"/>
  <c r="N9" i="8" s="1"/>
  <c r="O9" i="8" s="1"/>
  <c r="L8" i="8"/>
  <c r="M8" i="8" s="1"/>
  <c r="P8" i="8" s="1"/>
  <c r="D8" i="7"/>
  <c r="D9" i="7"/>
  <c r="E8" i="7"/>
  <c r="E9" i="7" s="1"/>
  <c r="T108" i="8" l="1"/>
  <c r="L109" i="8"/>
  <c r="M109" i="8" s="1"/>
  <c r="N109" i="8"/>
  <c r="O109" i="8" s="1"/>
  <c r="A110" i="8"/>
  <c r="P108" i="8"/>
  <c r="X108" i="8" s="1"/>
  <c r="S7" i="8"/>
  <c r="X8" i="8"/>
  <c r="Q8" i="8"/>
  <c r="Y8" i="8"/>
  <c r="S8" i="8"/>
  <c r="T8" i="8"/>
  <c r="U8" i="8"/>
  <c r="W8" i="8"/>
  <c r="R8" i="8"/>
  <c r="V8" i="8"/>
  <c r="Z8" i="8"/>
  <c r="A10" i="8"/>
  <c r="N10" i="8" s="1"/>
  <c r="O10" i="8" s="1"/>
  <c r="L9" i="8"/>
  <c r="M9" i="8" s="1"/>
  <c r="D10" i="7"/>
  <c r="E10" i="7" s="1"/>
  <c r="U108" i="8" l="1"/>
  <c r="P109" i="8"/>
  <c r="X109" i="8" s="1"/>
  <c r="V108" i="8"/>
  <c r="A111" i="8"/>
  <c r="N110" i="8"/>
  <c r="O110" i="8" s="1"/>
  <c r="L110" i="8"/>
  <c r="M110" i="8" s="1"/>
  <c r="R108" i="8"/>
  <c r="Z109" i="8"/>
  <c r="Y108" i="8"/>
  <c r="Z108" i="8"/>
  <c r="W108" i="8"/>
  <c r="Q108" i="8"/>
  <c r="S108" i="8"/>
  <c r="V9" i="8"/>
  <c r="W9" i="8"/>
  <c r="Y9" i="8"/>
  <c r="Z9" i="8"/>
  <c r="U9" i="8"/>
  <c r="X9" i="8"/>
  <c r="P9" i="8"/>
  <c r="Q9" i="8" s="1"/>
  <c r="A11" i="8"/>
  <c r="N11" i="8" s="1"/>
  <c r="O11" i="8" s="1"/>
  <c r="L10" i="8"/>
  <c r="M10" i="8" s="1"/>
  <c r="P10" i="8" s="1"/>
  <c r="D11" i="7"/>
  <c r="E11" i="7" s="1"/>
  <c r="R109" i="8" l="1"/>
  <c r="Y109" i="8"/>
  <c r="Q109" i="8"/>
  <c r="U109" i="8"/>
  <c r="V109" i="8"/>
  <c r="T9" i="8"/>
  <c r="S9" i="8"/>
  <c r="T109" i="8"/>
  <c r="S109" i="8"/>
  <c r="P110" i="8"/>
  <c r="Q110" i="8" s="1"/>
  <c r="W109" i="8"/>
  <c r="X110" i="8"/>
  <c r="L111" i="8"/>
  <c r="M111" i="8" s="1"/>
  <c r="A112" i="8"/>
  <c r="N111" i="8"/>
  <c r="O111" i="8" s="1"/>
  <c r="R9" i="8"/>
  <c r="T10" i="8"/>
  <c r="U10" i="8"/>
  <c r="W10" i="8"/>
  <c r="X10" i="8"/>
  <c r="Y10" i="8"/>
  <c r="Z10" i="8"/>
  <c r="Q10" i="8"/>
  <c r="R10" i="8"/>
  <c r="S10" i="8"/>
  <c r="V10" i="8"/>
  <c r="A12" i="8"/>
  <c r="N12" i="8" s="1"/>
  <c r="O12" i="8" s="1"/>
  <c r="L11" i="8"/>
  <c r="M11" i="8" s="1"/>
  <c r="P11" i="8" s="1"/>
  <c r="D12" i="7"/>
  <c r="E12" i="7" s="1"/>
  <c r="U110" i="8" l="1"/>
  <c r="T110" i="8"/>
  <c r="S110" i="8"/>
  <c r="R110" i="8"/>
  <c r="Z110" i="8"/>
  <c r="Y110" i="8"/>
  <c r="W110" i="8"/>
  <c r="V110" i="8"/>
  <c r="P111" i="8"/>
  <c r="W111" i="8" s="1"/>
  <c r="N112" i="8"/>
  <c r="O112" i="8" s="1"/>
  <c r="P112" i="8" s="1"/>
  <c r="L112" i="8"/>
  <c r="M112" i="8" s="1"/>
  <c r="A113" i="8"/>
  <c r="R11" i="8"/>
  <c r="Z11" i="8"/>
  <c r="S11" i="8"/>
  <c r="U11" i="8"/>
  <c r="V11" i="8"/>
  <c r="Q11" i="8"/>
  <c r="W11" i="8"/>
  <c r="Y11" i="8"/>
  <c r="X11" i="8"/>
  <c r="T11" i="8"/>
  <c r="A13" i="8"/>
  <c r="N13" i="8" s="1"/>
  <c r="O13" i="8" s="1"/>
  <c r="L12" i="8"/>
  <c r="M12" i="8" s="1"/>
  <c r="D13" i="7"/>
  <c r="E13" i="7" s="1"/>
  <c r="U111" i="8" l="1"/>
  <c r="T111" i="8"/>
  <c r="V111" i="8"/>
  <c r="Q111" i="8"/>
  <c r="Z111" i="8"/>
  <c r="R111" i="8"/>
  <c r="Y111" i="8"/>
  <c r="X111" i="8"/>
  <c r="S111" i="8"/>
  <c r="A114" i="8"/>
  <c r="L113" i="8"/>
  <c r="M113" i="8" s="1"/>
  <c r="N113" i="8"/>
  <c r="O113" i="8" s="1"/>
  <c r="P113" i="8" s="1"/>
  <c r="X112" i="8"/>
  <c r="Q112" i="8"/>
  <c r="Y112" i="8"/>
  <c r="R112" i="8"/>
  <c r="Z112" i="8"/>
  <c r="T112" i="8"/>
  <c r="U112" i="8"/>
  <c r="V112" i="8"/>
  <c r="W112" i="8"/>
  <c r="S112" i="8"/>
  <c r="X12" i="8"/>
  <c r="Y12" i="8"/>
  <c r="V12" i="8"/>
  <c r="W12" i="8"/>
  <c r="Z12" i="8"/>
  <c r="P12" i="8"/>
  <c r="Q12" i="8" s="1"/>
  <c r="A14" i="8"/>
  <c r="N14" i="8" s="1"/>
  <c r="O14" i="8" s="1"/>
  <c r="L13" i="8"/>
  <c r="M13" i="8" s="1"/>
  <c r="P13" i="8" s="1"/>
  <c r="D14" i="7"/>
  <c r="E14" i="7" s="1"/>
  <c r="T12" i="8" l="1"/>
  <c r="U12" i="8"/>
  <c r="S12" i="8"/>
  <c r="X113" i="8"/>
  <c r="Q113" i="8"/>
  <c r="Y113" i="8"/>
  <c r="R113" i="8"/>
  <c r="Z113" i="8"/>
  <c r="S113" i="8"/>
  <c r="T113" i="8"/>
  <c r="U113" i="8"/>
  <c r="V113" i="8"/>
  <c r="W113" i="8"/>
  <c r="N114" i="8"/>
  <c r="O114" i="8" s="1"/>
  <c r="A115" i="8"/>
  <c r="L114" i="8"/>
  <c r="M114" i="8" s="1"/>
  <c r="R12" i="8"/>
  <c r="V13" i="8"/>
  <c r="W13" i="8"/>
  <c r="Q13" i="8"/>
  <c r="Y13" i="8"/>
  <c r="R13" i="8"/>
  <c r="Z13" i="8"/>
  <c r="S13" i="8"/>
  <c r="T13" i="8"/>
  <c r="U13" i="8"/>
  <c r="X13" i="8"/>
  <c r="A15" i="8"/>
  <c r="N15" i="8" s="1"/>
  <c r="O15" i="8" s="1"/>
  <c r="L14" i="8"/>
  <c r="M14" i="8" s="1"/>
  <c r="P14" i="8" s="1"/>
  <c r="D15" i="7"/>
  <c r="E15" i="7" s="1"/>
  <c r="L115" i="8" l="1"/>
  <c r="M115" i="8" s="1"/>
  <c r="A116" i="8"/>
  <c r="N115" i="8"/>
  <c r="O115" i="8" s="1"/>
  <c r="P114" i="8"/>
  <c r="U114" i="8" s="1"/>
  <c r="T14" i="8"/>
  <c r="U14" i="8"/>
  <c r="W14" i="8"/>
  <c r="X14" i="8"/>
  <c r="Q14" i="8"/>
  <c r="R14" i="8"/>
  <c r="S14" i="8"/>
  <c r="Y14" i="8"/>
  <c r="V14" i="8"/>
  <c r="Z14" i="8"/>
  <c r="A16" i="8"/>
  <c r="N16" i="8" s="1"/>
  <c r="O16" i="8" s="1"/>
  <c r="L15" i="8"/>
  <c r="M15" i="8" s="1"/>
  <c r="D16" i="7"/>
  <c r="E16" i="7" s="1"/>
  <c r="W114" i="8" l="1"/>
  <c r="V114" i="8"/>
  <c r="T114" i="8"/>
  <c r="S114" i="8"/>
  <c r="Q114" i="8"/>
  <c r="Z114" i="8"/>
  <c r="P115" i="8"/>
  <c r="S115" i="8" s="1"/>
  <c r="R114" i="8"/>
  <c r="Y114" i="8"/>
  <c r="X114" i="8"/>
  <c r="A117" i="8"/>
  <c r="L116" i="8"/>
  <c r="M116" i="8" s="1"/>
  <c r="N116" i="8"/>
  <c r="O116" i="8" s="1"/>
  <c r="Z15" i="8"/>
  <c r="V15" i="8"/>
  <c r="W15" i="8"/>
  <c r="X15" i="8"/>
  <c r="Y15" i="8"/>
  <c r="P15" i="8"/>
  <c r="S15" i="8" s="1"/>
  <c r="A17" i="8"/>
  <c r="N17" i="8" s="1"/>
  <c r="O17" i="8" s="1"/>
  <c r="L16" i="8"/>
  <c r="M16" i="8" s="1"/>
  <c r="D17" i="7"/>
  <c r="E17" i="7" s="1"/>
  <c r="R15" i="8" l="1"/>
  <c r="T15" i="8"/>
  <c r="U115" i="8"/>
  <c r="W115" i="8"/>
  <c r="Z115" i="8"/>
  <c r="Y115" i="8"/>
  <c r="T115" i="8"/>
  <c r="V115" i="8"/>
  <c r="X115" i="8"/>
  <c r="Q15" i="8"/>
  <c r="P116" i="8"/>
  <c r="W116" i="8" s="1"/>
  <c r="R115" i="8"/>
  <c r="Q115" i="8"/>
  <c r="U15" i="8"/>
  <c r="A118" i="8"/>
  <c r="L117" i="8"/>
  <c r="M117" i="8" s="1"/>
  <c r="N117" i="8"/>
  <c r="O117" i="8" s="1"/>
  <c r="X16" i="8"/>
  <c r="Y16" i="8"/>
  <c r="V16" i="8"/>
  <c r="W16" i="8"/>
  <c r="Z16" i="8"/>
  <c r="P16" i="8"/>
  <c r="T16" i="8" s="1"/>
  <c r="A18" i="8"/>
  <c r="N18" i="8" s="1"/>
  <c r="O18" i="8" s="1"/>
  <c r="L17" i="8"/>
  <c r="M17" i="8" s="1"/>
  <c r="P17" i="8" s="1"/>
  <c r="D18" i="7"/>
  <c r="E18" i="7" s="1"/>
  <c r="P117" i="8" l="1"/>
  <c r="V116" i="8"/>
  <c r="U116" i="8"/>
  <c r="Z116" i="8"/>
  <c r="R116" i="8"/>
  <c r="Y116" i="8"/>
  <c r="T116" i="8"/>
  <c r="Q116" i="8"/>
  <c r="S116" i="8"/>
  <c r="X116" i="8"/>
  <c r="U16" i="8"/>
  <c r="X117" i="8"/>
  <c r="Q117" i="8"/>
  <c r="Y117" i="8"/>
  <c r="R117" i="8"/>
  <c r="Z117" i="8"/>
  <c r="S117" i="8"/>
  <c r="T117" i="8"/>
  <c r="W117" i="8"/>
  <c r="V117" i="8"/>
  <c r="U117" i="8"/>
  <c r="N118" i="8"/>
  <c r="O118" i="8" s="1"/>
  <c r="L118" i="8"/>
  <c r="M118" i="8" s="1"/>
  <c r="A119" i="8"/>
  <c r="S16" i="8"/>
  <c r="R16" i="8"/>
  <c r="V17" i="8"/>
  <c r="W17" i="8"/>
  <c r="Q17" i="8"/>
  <c r="Y17" i="8"/>
  <c r="R17" i="8"/>
  <c r="Z17" i="8"/>
  <c r="S17" i="8"/>
  <c r="T17" i="8"/>
  <c r="U17" i="8"/>
  <c r="X17" i="8"/>
  <c r="Q16" i="8"/>
  <c r="A19" i="8"/>
  <c r="N19" i="8" s="1"/>
  <c r="O19" i="8" s="1"/>
  <c r="L18" i="8"/>
  <c r="M18" i="8" s="1"/>
  <c r="D19" i="7"/>
  <c r="E19" i="7" s="1"/>
  <c r="L119" i="8" l="1"/>
  <c r="M119" i="8" s="1"/>
  <c r="A120" i="8"/>
  <c r="N119" i="8"/>
  <c r="O119" i="8" s="1"/>
  <c r="P118" i="8"/>
  <c r="Z118" i="8" s="1"/>
  <c r="X118" i="8"/>
  <c r="Q118" i="8"/>
  <c r="Y118" i="8"/>
  <c r="R118" i="8"/>
  <c r="W118" i="8"/>
  <c r="U118" i="8"/>
  <c r="W18" i="8"/>
  <c r="X18" i="8"/>
  <c r="Y18" i="8"/>
  <c r="Z18" i="8"/>
  <c r="P18" i="8"/>
  <c r="T18" i="8" s="1"/>
  <c r="A20" i="8"/>
  <c r="N20" i="8" s="1"/>
  <c r="O20" i="8" s="1"/>
  <c r="L19" i="8"/>
  <c r="M19" i="8" s="1"/>
  <c r="D20" i="7"/>
  <c r="E20" i="7" s="1"/>
  <c r="V18" i="8" l="1"/>
  <c r="U18" i="8"/>
  <c r="T118" i="8"/>
  <c r="V118" i="8"/>
  <c r="S118" i="8"/>
  <c r="P119" i="8"/>
  <c r="R119" i="8" s="1"/>
  <c r="L120" i="8"/>
  <c r="M120" i="8" s="1"/>
  <c r="A121" i="8"/>
  <c r="N120" i="8"/>
  <c r="O120" i="8" s="1"/>
  <c r="S18" i="8"/>
  <c r="Q18" i="8"/>
  <c r="Z19" i="8"/>
  <c r="W19" i="8"/>
  <c r="X19" i="8"/>
  <c r="Y19" i="8"/>
  <c r="P19" i="8"/>
  <c r="R19" i="8" s="1"/>
  <c r="R18" i="8"/>
  <c r="A21" i="8"/>
  <c r="N21" i="8" s="1"/>
  <c r="O21" i="8" s="1"/>
  <c r="L20" i="8"/>
  <c r="M20" i="8" s="1"/>
  <c r="P20" i="8" s="1"/>
  <c r="D21" i="7"/>
  <c r="E21" i="7" s="1"/>
  <c r="T19" i="8" l="1"/>
  <c r="Y119" i="8"/>
  <c r="X119" i="8"/>
  <c r="U119" i="8"/>
  <c r="S119" i="8"/>
  <c r="V19" i="8"/>
  <c r="P120" i="8"/>
  <c r="R120" i="8" s="1"/>
  <c r="Q19" i="8"/>
  <c r="V119" i="8"/>
  <c r="U19" i="8"/>
  <c r="S19" i="8"/>
  <c r="Z119" i="8"/>
  <c r="Q119" i="8"/>
  <c r="T119" i="8"/>
  <c r="L121" i="8"/>
  <c r="M121" i="8" s="1"/>
  <c r="N121" i="8"/>
  <c r="O121" i="8" s="1"/>
  <c r="A122" i="8"/>
  <c r="W119" i="8"/>
  <c r="X20" i="8"/>
  <c r="Q20" i="8"/>
  <c r="Y20" i="8"/>
  <c r="S20" i="8"/>
  <c r="T20" i="8"/>
  <c r="U20" i="8"/>
  <c r="V20" i="8"/>
  <c r="W20" i="8"/>
  <c r="R20" i="8"/>
  <c r="Z20" i="8"/>
  <c r="A22" i="8"/>
  <c r="N22" i="8" s="1"/>
  <c r="O22" i="8" s="1"/>
  <c r="L21" i="8"/>
  <c r="M21" i="8" s="1"/>
  <c r="D22" i="7"/>
  <c r="E22" i="7" s="1"/>
  <c r="V120" i="8" l="1"/>
  <c r="T120" i="8"/>
  <c r="X120" i="8"/>
  <c r="Z120" i="8"/>
  <c r="Q120" i="8"/>
  <c r="S120" i="8"/>
  <c r="U120" i="8"/>
  <c r="Y120" i="8"/>
  <c r="W120" i="8"/>
  <c r="N122" i="8"/>
  <c r="O122" i="8" s="1"/>
  <c r="L122" i="8"/>
  <c r="M122" i="8" s="1"/>
  <c r="A123" i="8"/>
  <c r="P121" i="8"/>
  <c r="T121" i="8" s="1"/>
  <c r="W21" i="8"/>
  <c r="Y21" i="8"/>
  <c r="Z21" i="8"/>
  <c r="X21" i="8"/>
  <c r="P21" i="8"/>
  <c r="T21" i="8" s="1"/>
  <c r="A23" i="8"/>
  <c r="N23" i="8" s="1"/>
  <c r="O23" i="8" s="1"/>
  <c r="L22" i="8"/>
  <c r="M22" i="8" s="1"/>
  <c r="D23" i="7"/>
  <c r="E23" i="7" s="1"/>
  <c r="W121" i="8" l="1"/>
  <c r="V121" i="8"/>
  <c r="Y121" i="8"/>
  <c r="Q121" i="8"/>
  <c r="X121" i="8"/>
  <c r="R121" i="8"/>
  <c r="U21" i="8"/>
  <c r="S21" i="8"/>
  <c r="U121" i="8"/>
  <c r="V21" i="8"/>
  <c r="S121" i="8"/>
  <c r="R21" i="8"/>
  <c r="Z121" i="8"/>
  <c r="P122" i="8"/>
  <c r="T122" i="8" s="1"/>
  <c r="L123" i="8"/>
  <c r="M123" i="8" s="1"/>
  <c r="A124" i="8"/>
  <c r="N123" i="8"/>
  <c r="O123" i="8" s="1"/>
  <c r="X22" i="8"/>
  <c r="Y22" i="8"/>
  <c r="Z22" i="8"/>
  <c r="P22" i="8"/>
  <c r="Q22" i="8" s="1"/>
  <c r="Q21" i="8"/>
  <c r="A24" i="8"/>
  <c r="N24" i="8" s="1"/>
  <c r="O24" i="8" s="1"/>
  <c r="L23" i="8"/>
  <c r="M23" i="8" s="1"/>
  <c r="P23" i="8" s="1"/>
  <c r="D24" i="7"/>
  <c r="E24" i="7" s="1"/>
  <c r="W22" i="8" l="1"/>
  <c r="Y122" i="8"/>
  <c r="R122" i="8"/>
  <c r="Q122" i="8"/>
  <c r="V122" i="8"/>
  <c r="Z122" i="8"/>
  <c r="W122" i="8"/>
  <c r="X122" i="8"/>
  <c r="U122" i="8"/>
  <c r="S122" i="8"/>
  <c r="V22" i="8"/>
  <c r="P123" i="8"/>
  <c r="X123" i="8" s="1"/>
  <c r="N124" i="8"/>
  <c r="O124" i="8" s="1"/>
  <c r="L124" i="8"/>
  <c r="M124" i="8" s="1"/>
  <c r="A125" i="8"/>
  <c r="U22" i="8"/>
  <c r="T22" i="8"/>
  <c r="R22" i="8"/>
  <c r="R23" i="8"/>
  <c r="Z23" i="8"/>
  <c r="S23" i="8"/>
  <c r="U23" i="8"/>
  <c r="V23" i="8"/>
  <c r="W23" i="8"/>
  <c r="X23" i="8"/>
  <c r="Y23" i="8"/>
  <c r="Q23" i="8"/>
  <c r="T23" i="8"/>
  <c r="S22" i="8"/>
  <c r="A25" i="8"/>
  <c r="N25" i="8" s="1"/>
  <c r="O25" i="8" s="1"/>
  <c r="L24" i="8"/>
  <c r="M24" i="8" s="1"/>
  <c r="P24" i="8" s="1"/>
  <c r="D25" i="7"/>
  <c r="E25" i="7" s="1"/>
  <c r="R123" i="8" l="1"/>
  <c r="P124" i="8"/>
  <c r="U124" i="8" s="1"/>
  <c r="Y123" i="8"/>
  <c r="S123" i="8"/>
  <c r="Q123" i="8"/>
  <c r="U123" i="8"/>
  <c r="T123" i="8"/>
  <c r="N125" i="8"/>
  <c r="O125" i="8" s="1"/>
  <c r="L125" i="8"/>
  <c r="M125" i="8" s="1"/>
  <c r="A126" i="8"/>
  <c r="W123" i="8"/>
  <c r="Z123" i="8"/>
  <c r="V123" i="8"/>
  <c r="X24" i="8"/>
  <c r="Q24" i="8"/>
  <c r="Y24" i="8"/>
  <c r="S24" i="8"/>
  <c r="T24" i="8"/>
  <c r="U24" i="8"/>
  <c r="W24" i="8"/>
  <c r="V24" i="8"/>
  <c r="R24" i="8"/>
  <c r="Z24" i="8"/>
  <c r="A26" i="8"/>
  <c r="N26" i="8" s="1"/>
  <c r="O26" i="8" s="1"/>
  <c r="L25" i="8"/>
  <c r="M25" i="8" s="1"/>
  <c r="D26" i="7"/>
  <c r="E26" i="7" s="1"/>
  <c r="W124" i="8" l="1"/>
  <c r="V124" i="8"/>
  <c r="Z124" i="8"/>
  <c r="R124" i="8"/>
  <c r="Y124" i="8"/>
  <c r="Q124" i="8"/>
  <c r="X124" i="8"/>
  <c r="S124" i="8"/>
  <c r="T124" i="8"/>
  <c r="N126" i="8"/>
  <c r="O126" i="8" s="1"/>
  <c r="L126" i="8"/>
  <c r="M126" i="8" s="1"/>
  <c r="A127" i="8"/>
  <c r="P125" i="8"/>
  <c r="T125" i="8" s="1"/>
  <c r="Y125" i="8"/>
  <c r="Y25" i="8"/>
  <c r="Z25" i="8"/>
  <c r="X25" i="8"/>
  <c r="P25" i="8"/>
  <c r="T25" i="8" s="1"/>
  <c r="A27" i="8"/>
  <c r="N27" i="8" s="1"/>
  <c r="O27" i="8" s="1"/>
  <c r="L26" i="8"/>
  <c r="M26" i="8" s="1"/>
  <c r="D27" i="7"/>
  <c r="E27" i="7" s="1"/>
  <c r="W25" i="8" l="1"/>
  <c r="V25" i="8"/>
  <c r="Q125" i="8"/>
  <c r="U125" i="8"/>
  <c r="X125" i="8"/>
  <c r="V125" i="8"/>
  <c r="S25" i="8"/>
  <c r="S125" i="8"/>
  <c r="W125" i="8"/>
  <c r="Z125" i="8"/>
  <c r="R125" i="8"/>
  <c r="L127" i="8"/>
  <c r="M127" i="8" s="1"/>
  <c r="A128" i="8"/>
  <c r="N127" i="8"/>
  <c r="O127" i="8" s="1"/>
  <c r="P126" i="8"/>
  <c r="S126" i="8" s="1"/>
  <c r="Y26" i="8"/>
  <c r="Z26" i="8"/>
  <c r="R25" i="8"/>
  <c r="U25" i="8"/>
  <c r="Q25" i="8"/>
  <c r="P26" i="8"/>
  <c r="T26" i="8" s="1"/>
  <c r="A28" i="8"/>
  <c r="N28" i="8" s="1"/>
  <c r="O28" i="8" s="1"/>
  <c r="L27" i="8"/>
  <c r="M27" i="8" s="1"/>
  <c r="P27" i="8" s="1"/>
  <c r="D28" i="7"/>
  <c r="E28" i="7" s="1"/>
  <c r="V26" i="8" l="1"/>
  <c r="R26" i="8"/>
  <c r="Z126" i="8"/>
  <c r="R126" i="8"/>
  <c r="X26" i="8"/>
  <c r="W26" i="8"/>
  <c r="U26" i="8"/>
  <c r="Y126" i="8"/>
  <c r="Q126" i="8"/>
  <c r="U126" i="8"/>
  <c r="X126" i="8"/>
  <c r="T126" i="8"/>
  <c r="P127" i="8"/>
  <c r="X127" i="8" s="1"/>
  <c r="W126" i="8"/>
  <c r="V126" i="8"/>
  <c r="A129" i="8"/>
  <c r="L128" i="8"/>
  <c r="M128" i="8" s="1"/>
  <c r="N128" i="8"/>
  <c r="O128" i="8" s="1"/>
  <c r="Q26" i="8"/>
  <c r="R27" i="8"/>
  <c r="Z27" i="8"/>
  <c r="S27" i="8"/>
  <c r="U27" i="8"/>
  <c r="V27" i="8"/>
  <c r="Q27" i="8"/>
  <c r="W27" i="8"/>
  <c r="Y27" i="8"/>
  <c r="T27" i="8"/>
  <c r="X27" i="8"/>
  <c r="S26" i="8"/>
  <c r="A29" i="8"/>
  <c r="N29" i="8" s="1"/>
  <c r="O29" i="8" s="1"/>
  <c r="L28" i="8"/>
  <c r="M28" i="8" s="1"/>
  <c r="D29" i="7"/>
  <c r="E29" i="7" s="1"/>
  <c r="W127" i="8" l="1"/>
  <c r="Z127" i="8"/>
  <c r="S127" i="8"/>
  <c r="R127" i="8"/>
  <c r="Y127" i="8"/>
  <c r="Q127" i="8"/>
  <c r="T127" i="8"/>
  <c r="V127" i="8"/>
  <c r="P128" i="8"/>
  <c r="R128" i="8" s="1"/>
  <c r="U127" i="8"/>
  <c r="Q128" i="8"/>
  <c r="T128" i="8"/>
  <c r="A130" i="8"/>
  <c r="N129" i="8"/>
  <c r="O129" i="8" s="1"/>
  <c r="L129" i="8"/>
  <c r="M129" i="8" s="1"/>
  <c r="Y28" i="8"/>
  <c r="Z28" i="8"/>
  <c r="P28" i="8"/>
  <c r="Q28" i="8" s="1"/>
  <c r="A30" i="8"/>
  <c r="N30" i="8" s="1"/>
  <c r="O30" i="8" s="1"/>
  <c r="L29" i="8"/>
  <c r="M29" i="8" s="1"/>
  <c r="P29" i="8" s="1"/>
  <c r="D30" i="7"/>
  <c r="E30" i="7" s="1"/>
  <c r="X128" i="8" l="1"/>
  <c r="W128" i="8"/>
  <c r="S128" i="8"/>
  <c r="V128" i="8"/>
  <c r="Y128" i="8"/>
  <c r="X28" i="8"/>
  <c r="U128" i="8"/>
  <c r="Z128" i="8"/>
  <c r="W28" i="8"/>
  <c r="V28" i="8"/>
  <c r="U28" i="8"/>
  <c r="T28" i="8"/>
  <c r="P129" i="8"/>
  <c r="Y129" i="8" s="1"/>
  <c r="N130" i="8"/>
  <c r="O130" i="8" s="1"/>
  <c r="A131" i="8"/>
  <c r="L130" i="8"/>
  <c r="M130" i="8" s="1"/>
  <c r="S28" i="8"/>
  <c r="V29" i="8"/>
  <c r="W29" i="8"/>
  <c r="Q29" i="8"/>
  <c r="Y29" i="8"/>
  <c r="X29" i="8"/>
  <c r="Z29" i="8"/>
  <c r="R29" i="8"/>
  <c r="S29" i="8"/>
  <c r="T29" i="8"/>
  <c r="U29" i="8"/>
  <c r="R28" i="8"/>
  <c r="A31" i="8"/>
  <c r="N31" i="8" s="1"/>
  <c r="O31" i="8" s="1"/>
  <c r="L30" i="8"/>
  <c r="M30" i="8" s="1"/>
  <c r="D31" i="7"/>
  <c r="E31" i="7" s="1"/>
  <c r="Z129" i="8" l="1"/>
  <c r="S129" i="8"/>
  <c r="R129" i="8"/>
  <c r="V129" i="8"/>
  <c r="U129" i="8"/>
  <c r="Q129" i="8"/>
  <c r="W129" i="8"/>
  <c r="X129" i="8"/>
  <c r="T129" i="8"/>
  <c r="L131" i="8"/>
  <c r="M131" i="8" s="1"/>
  <c r="A132" i="8"/>
  <c r="N131" i="8"/>
  <c r="O131" i="8" s="1"/>
  <c r="P130" i="8"/>
  <c r="Y130" i="8" s="1"/>
  <c r="Z30" i="8"/>
  <c r="P30" i="8"/>
  <c r="T30" i="8" s="1"/>
  <c r="A32" i="8"/>
  <c r="N32" i="8" s="1"/>
  <c r="O32" i="8" s="1"/>
  <c r="L31" i="8"/>
  <c r="M31" i="8" s="1"/>
  <c r="D32" i="7"/>
  <c r="E32" i="7" s="1"/>
  <c r="V30" i="8" l="1"/>
  <c r="W130" i="8"/>
  <c r="S30" i="8"/>
  <c r="V130" i="8"/>
  <c r="Q30" i="8"/>
  <c r="W30" i="8"/>
  <c r="Q130" i="8"/>
  <c r="X30" i="8"/>
  <c r="P131" i="8"/>
  <c r="Q131" i="8" s="1"/>
  <c r="X130" i="8"/>
  <c r="Y30" i="8"/>
  <c r="T130" i="8"/>
  <c r="S130" i="8"/>
  <c r="U130" i="8"/>
  <c r="Z130" i="8"/>
  <c r="N132" i="8"/>
  <c r="O132" i="8" s="1"/>
  <c r="A133" i="8"/>
  <c r="L132" i="8"/>
  <c r="M132" i="8" s="1"/>
  <c r="R130" i="8"/>
  <c r="Z31" i="8"/>
  <c r="P31" i="8"/>
  <c r="R31" i="8" s="1"/>
  <c r="R30" i="8"/>
  <c r="U30" i="8"/>
  <c r="A33" i="8"/>
  <c r="N33" i="8" s="1"/>
  <c r="O33" i="8" s="1"/>
  <c r="L32" i="8"/>
  <c r="M32" i="8" s="1"/>
  <c r="D33" i="7"/>
  <c r="E33" i="7" s="1"/>
  <c r="W131" i="8" l="1"/>
  <c r="R131" i="8"/>
  <c r="V131" i="8"/>
  <c r="X131" i="8"/>
  <c r="T131" i="8"/>
  <c r="U131" i="8"/>
  <c r="Z131" i="8"/>
  <c r="Y131" i="8"/>
  <c r="S131" i="8"/>
  <c r="Y31" i="8"/>
  <c r="X31" i="8"/>
  <c r="W31" i="8"/>
  <c r="V31" i="8"/>
  <c r="U31" i="8"/>
  <c r="A134" i="8"/>
  <c r="L133" i="8"/>
  <c r="M133" i="8" s="1"/>
  <c r="N133" i="8"/>
  <c r="O133" i="8" s="1"/>
  <c r="P132" i="8"/>
  <c r="Y132" i="8" s="1"/>
  <c r="T31" i="8"/>
  <c r="Q31" i="8"/>
  <c r="X32" i="8"/>
  <c r="Y32" i="8"/>
  <c r="S32" i="8"/>
  <c r="T32" i="8"/>
  <c r="Z32" i="8"/>
  <c r="P32" i="8"/>
  <c r="U32" i="8" s="1"/>
  <c r="S31" i="8"/>
  <c r="A34" i="8"/>
  <c r="N34" i="8" s="1"/>
  <c r="O34" i="8" s="1"/>
  <c r="L33" i="8"/>
  <c r="M33" i="8" s="1"/>
  <c r="D34" i="7"/>
  <c r="E34" i="7" s="1"/>
  <c r="R32" i="8" l="1"/>
  <c r="W32" i="8"/>
  <c r="V132" i="8"/>
  <c r="T132" i="8"/>
  <c r="Q132" i="8"/>
  <c r="P133" i="8"/>
  <c r="Q133" i="8" s="1"/>
  <c r="X132" i="8"/>
  <c r="S132" i="8"/>
  <c r="W132" i="8"/>
  <c r="U132" i="8"/>
  <c r="Z132" i="8"/>
  <c r="U133" i="8"/>
  <c r="R132" i="8"/>
  <c r="N134" i="8"/>
  <c r="O134" i="8" s="1"/>
  <c r="A135" i="8"/>
  <c r="L134" i="8"/>
  <c r="M134" i="8" s="1"/>
  <c r="Q32" i="8"/>
  <c r="V32" i="8"/>
  <c r="Z33" i="8"/>
  <c r="P33" i="8"/>
  <c r="S33" i="8" s="1"/>
  <c r="A35" i="8"/>
  <c r="N35" i="8" s="1"/>
  <c r="O35" i="8" s="1"/>
  <c r="L34" i="8"/>
  <c r="M34" i="8" s="1"/>
  <c r="D35" i="7"/>
  <c r="E35" i="7" s="1"/>
  <c r="T133" i="8" l="1"/>
  <c r="S133" i="8"/>
  <c r="X133" i="8"/>
  <c r="R133" i="8"/>
  <c r="V133" i="8"/>
  <c r="W33" i="8"/>
  <c r="Y133" i="8"/>
  <c r="Z133" i="8"/>
  <c r="Y33" i="8"/>
  <c r="X33" i="8"/>
  <c r="U33" i="8"/>
  <c r="W133" i="8"/>
  <c r="A136" i="8"/>
  <c r="N135" i="8"/>
  <c r="O135" i="8" s="1"/>
  <c r="L135" i="8"/>
  <c r="M135" i="8" s="1"/>
  <c r="P134" i="8"/>
  <c r="Y134" i="8" s="1"/>
  <c r="Q33" i="8"/>
  <c r="Z34" i="8"/>
  <c r="V33" i="8"/>
  <c r="R33" i="8"/>
  <c r="P34" i="8"/>
  <c r="R34" i="8" s="1"/>
  <c r="T33" i="8"/>
  <c r="A36" i="8"/>
  <c r="N36" i="8" s="1"/>
  <c r="O36" i="8" s="1"/>
  <c r="L35" i="8"/>
  <c r="M35" i="8" s="1"/>
  <c r="D36" i="7"/>
  <c r="E36" i="7" s="1"/>
  <c r="W134" i="8" l="1"/>
  <c r="S34" i="8"/>
  <c r="Q134" i="8"/>
  <c r="X134" i="8"/>
  <c r="X34" i="8"/>
  <c r="W34" i="8"/>
  <c r="S134" i="8"/>
  <c r="Y34" i="8"/>
  <c r="U134" i="8"/>
  <c r="U34" i="8"/>
  <c r="T134" i="8"/>
  <c r="V134" i="8"/>
  <c r="Z134" i="8"/>
  <c r="P135" i="8"/>
  <c r="Q135" i="8" s="1"/>
  <c r="R134" i="8"/>
  <c r="A137" i="8"/>
  <c r="L136" i="8"/>
  <c r="M136" i="8" s="1"/>
  <c r="N136" i="8"/>
  <c r="O136" i="8" s="1"/>
  <c r="Z35" i="8"/>
  <c r="S35" i="8"/>
  <c r="X35" i="8"/>
  <c r="Q35" i="8"/>
  <c r="Q34" i="8"/>
  <c r="T34" i="8"/>
  <c r="P35" i="8"/>
  <c r="R35" i="8" s="1"/>
  <c r="V34" i="8"/>
  <c r="A37" i="8"/>
  <c r="N37" i="8" s="1"/>
  <c r="O37" i="8" s="1"/>
  <c r="L36" i="8"/>
  <c r="M36" i="8" s="1"/>
  <c r="P36" i="8" s="1"/>
  <c r="D37" i="7"/>
  <c r="E37" i="7" s="1"/>
  <c r="S135" i="8" l="1"/>
  <c r="T135" i="8"/>
  <c r="V135" i="8"/>
  <c r="W35" i="8"/>
  <c r="Z135" i="8"/>
  <c r="W135" i="8"/>
  <c r="T35" i="8"/>
  <c r="V35" i="8"/>
  <c r="X135" i="8"/>
  <c r="Y35" i="8"/>
  <c r="L137" i="8"/>
  <c r="M137" i="8" s="1"/>
  <c r="A138" i="8"/>
  <c r="N137" i="8"/>
  <c r="O137" i="8" s="1"/>
  <c r="R135" i="8"/>
  <c r="Y135" i="8"/>
  <c r="U135" i="8"/>
  <c r="P136" i="8"/>
  <c r="X136" i="8" s="1"/>
  <c r="X36" i="8"/>
  <c r="Q36" i="8"/>
  <c r="Y36" i="8"/>
  <c r="R36" i="8"/>
  <c r="S36" i="8"/>
  <c r="W36" i="8"/>
  <c r="V36" i="8"/>
  <c r="U36" i="8"/>
  <c r="T36" i="8"/>
  <c r="Z36" i="8"/>
  <c r="U35" i="8"/>
  <c r="A38" i="8"/>
  <c r="N38" i="8" s="1"/>
  <c r="O38" i="8" s="1"/>
  <c r="L37" i="8"/>
  <c r="M37" i="8" s="1"/>
  <c r="D38" i="7"/>
  <c r="E38" i="7" s="1"/>
  <c r="W136" i="8" l="1"/>
  <c r="V136" i="8"/>
  <c r="Q136" i="8"/>
  <c r="Z136" i="8"/>
  <c r="P137" i="8"/>
  <c r="Y137" i="8" s="1"/>
  <c r="R136" i="8"/>
  <c r="U136" i="8"/>
  <c r="S136" i="8"/>
  <c r="Y136" i="8"/>
  <c r="A139" i="8"/>
  <c r="L138" i="8"/>
  <c r="M138" i="8" s="1"/>
  <c r="N138" i="8"/>
  <c r="O138" i="8" s="1"/>
  <c r="T136" i="8"/>
  <c r="P37" i="8"/>
  <c r="U37" i="8" s="1"/>
  <c r="A39" i="8"/>
  <c r="N39" i="8" s="1"/>
  <c r="O39" i="8" s="1"/>
  <c r="L38" i="8"/>
  <c r="M38" i="8" s="1"/>
  <c r="D39" i="7"/>
  <c r="E39" i="7" s="1"/>
  <c r="U137" i="8" l="1"/>
  <c r="V137" i="8"/>
  <c r="S137" i="8"/>
  <c r="W137" i="8"/>
  <c r="X137" i="8"/>
  <c r="T137" i="8"/>
  <c r="Z137" i="8"/>
  <c r="Q137" i="8"/>
  <c r="T37" i="8"/>
  <c r="R137" i="8"/>
  <c r="S37" i="8"/>
  <c r="Q37" i="8"/>
  <c r="W37" i="8"/>
  <c r="X37" i="8"/>
  <c r="Y37" i="8"/>
  <c r="Z37" i="8"/>
  <c r="A140" i="8"/>
  <c r="L139" i="8"/>
  <c r="M139" i="8" s="1"/>
  <c r="N139" i="8"/>
  <c r="O139" i="8" s="1"/>
  <c r="P138" i="8"/>
  <c r="X138" i="8" s="1"/>
  <c r="R37" i="8"/>
  <c r="V37" i="8"/>
  <c r="P38" i="8"/>
  <c r="R38" i="8" s="1"/>
  <c r="A40" i="8"/>
  <c r="N40" i="8" s="1"/>
  <c r="O40" i="8" s="1"/>
  <c r="L39" i="8"/>
  <c r="M39" i="8" s="1"/>
  <c r="D40" i="7"/>
  <c r="E40" i="7" s="1"/>
  <c r="V38" i="8" l="1"/>
  <c r="V138" i="8"/>
  <c r="S38" i="8"/>
  <c r="X38" i="8"/>
  <c r="Z38" i="8"/>
  <c r="W38" i="8"/>
  <c r="S138" i="8"/>
  <c r="Y38" i="8"/>
  <c r="R138" i="8"/>
  <c r="L140" i="8"/>
  <c r="M140" i="8" s="1"/>
  <c r="N140" i="8"/>
  <c r="O140" i="8" s="1"/>
  <c r="A141" i="8"/>
  <c r="Y138" i="8"/>
  <c r="W138" i="8"/>
  <c r="P139" i="8"/>
  <c r="Y139" i="8" s="1"/>
  <c r="Z138" i="8"/>
  <c r="U138" i="8"/>
  <c r="Q138" i="8"/>
  <c r="T138" i="8"/>
  <c r="Q38" i="8"/>
  <c r="U38" i="8"/>
  <c r="T38" i="8"/>
  <c r="P39" i="8"/>
  <c r="T39" i="8" s="1"/>
  <c r="A41" i="8"/>
  <c r="N41" i="8" s="1"/>
  <c r="O41" i="8" s="1"/>
  <c r="L40" i="8"/>
  <c r="M40" i="8" s="1"/>
  <c r="P40" i="8" s="1"/>
  <c r="D41" i="7"/>
  <c r="E41" i="7" s="1"/>
  <c r="W139" i="8" l="1"/>
  <c r="X139" i="8"/>
  <c r="P140" i="8"/>
  <c r="Y39" i="8"/>
  <c r="X39" i="8"/>
  <c r="Q139" i="8"/>
  <c r="W39" i="8"/>
  <c r="Z39" i="8"/>
  <c r="S139" i="8"/>
  <c r="U139" i="8"/>
  <c r="T139" i="8"/>
  <c r="L141" i="8"/>
  <c r="M141" i="8" s="1"/>
  <c r="N141" i="8"/>
  <c r="O141" i="8" s="1"/>
  <c r="A142" i="8"/>
  <c r="V139" i="8"/>
  <c r="Z139" i="8"/>
  <c r="X140" i="8"/>
  <c r="Q140" i="8"/>
  <c r="Y140" i="8"/>
  <c r="R140" i="8"/>
  <c r="Z140" i="8"/>
  <c r="V140" i="8"/>
  <c r="U140" i="8"/>
  <c r="T140" i="8"/>
  <c r="W140" i="8"/>
  <c r="S140" i="8"/>
  <c r="R139" i="8"/>
  <c r="V39" i="8"/>
  <c r="Q39" i="8"/>
  <c r="S39" i="8"/>
  <c r="U39" i="8"/>
  <c r="R39" i="8"/>
  <c r="X40" i="8"/>
  <c r="Q40" i="8"/>
  <c r="Y40" i="8"/>
  <c r="S40" i="8"/>
  <c r="W40" i="8"/>
  <c r="Z40" i="8"/>
  <c r="U40" i="8"/>
  <c r="R40" i="8"/>
  <c r="T40" i="8"/>
  <c r="V40" i="8"/>
  <c r="A42" i="8"/>
  <c r="N42" i="8" s="1"/>
  <c r="O42" i="8" s="1"/>
  <c r="L41" i="8"/>
  <c r="M41" i="8" s="1"/>
  <c r="D42" i="7"/>
  <c r="E42" i="7" s="1"/>
  <c r="P141" i="8" l="1"/>
  <c r="Q141" i="8" s="1"/>
  <c r="L142" i="8"/>
  <c r="M142" i="8" s="1"/>
  <c r="N142" i="8"/>
  <c r="O142" i="8" s="1"/>
  <c r="A143" i="8"/>
  <c r="S141" i="8"/>
  <c r="P41" i="8"/>
  <c r="V41" i="8" s="1"/>
  <c r="A43" i="8"/>
  <c r="N43" i="8" s="1"/>
  <c r="O43" i="8" s="1"/>
  <c r="L42" i="8"/>
  <c r="M42" i="8" s="1"/>
  <c r="D43" i="7"/>
  <c r="E43" i="7" s="1"/>
  <c r="U141" i="8" l="1"/>
  <c r="T141" i="8"/>
  <c r="Z141" i="8"/>
  <c r="X141" i="8"/>
  <c r="V141" i="8"/>
  <c r="S41" i="8"/>
  <c r="R141" i="8"/>
  <c r="W41" i="8"/>
  <c r="Y141" i="8"/>
  <c r="W141" i="8"/>
  <c r="T41" i="8"/>
  <c r="U41" i="8"/>
  <c r="P142" i="8"/>
  <c r="Y142" i="8" s="1"/>
  <c r="Y41" i="8"/>
  <c r="X41" i="8"/>
  <c r="Z41" i="8"/>
  <c r="A144" i="8"/>
  <c r="L143" i="8"/>
  <c r="M143" i="8" s="1"/>
  <c r="N143" i="8"/>
  <c r="O143" i="8" s="1"/>
  <c r="Q41" i="8"/>
  <c r="P42" i="8"/>
  <c r="V42" i="8" s="1"/>
  <c r="R41" i="8"/>
  <c r="A44" i="8"/>
  <c r="N44" i="8" s="1"/>
  <c r="O44" i="8" s="1"/>
  <c r="L43" i="8"/>
  <c r="M43" i="8" s="1"/>
  <c r="D44" i="7"/>
  <c r="E44" i="7" s="1"/>
  <c r="P143" i="8" l="1"/>
  <c r="Z142" i="8"/>
  <c r="T142" i="8"/>
  <c r="Q42" i="8"/>
  <c r="W142" i="8"/>
  <c r="X42" i="8"/>
  <c r="U142" i="8"/>
  <c r="Q142" i="8"/>
  <c r="Y42" i="8"/>
  <c r="V142" i="8"/>
  <c r="X142" i="8"/>
  <c r="R42" i="8"/>
  <c r="S142" i="8"/>
  <c r="R142" i="8"/>
  <c r="Z42" i="8"/>
  <c r="X143" i="8"/>
  <c r="Q143" i="8"/>
  <c r="Y143" i="8"/>
  <c r="R143" i="8"/>
  <c r="Z143" i="8"/>
  <c r="S143" i="8"/>
  <c r="W143" i="8"/>
  <c r="U143" i="8"/>
  <c r="V143" i="8"/>
  <c r="T143" i="8"/>
  <c r="N144" i="8"/>
  <c r="O144" i="8" s="1"/>
  <c r="L144" i="8"/>
  <c r="M144" i="8" s="1"/>
  <c r="A145" i="8"/>
  <c r="S42" i="8"/>
  <c r="U42" i="8"/>
  <c r="T42" i="8"/>
  <c r="W42" i="8"/>
  <c r="P43" i="8"/>
  <c r="R43" i="8" s="1"/>
  <c r="A45" i="8"/>
  <c r="N45" i="8" s="1"/>
  <c r="O45" i="8" s="1"/>
  <c r="L44" i="8"/>
  <c r="M44" i="8" s="1"/>
  <c r="P44" i="8" s="1"/>
  <c r="D45" i="7"/>
  <c r="E45" i="7" s="1"/>
  <c r="V43" i="8" l="1"/>
  <c r="X43" i="8"/>
  <c r="Y43" i="8"/>
  <c r="Z43" i="8"/>
  <c r="N145" i="8"/>
  <c r="O145" i="8" s="1"/>
  <c r="A146" i="8"/>
  <c r="L145" i="8"/>
  <c r="M145" i="8" s="1"/>
  <c r="X144" i="8"/>
  <c r="P144" i="8"/>
  <c r="Y144" i="8" s="1"/>
  <c r="T43" i="8"/>
  <c r="Q43" i="8"/>
  <c r="U43" i="8"/>
  <c r="S43" i="8"/>
  <c r="X44" i="8"/>
  <c r="Q44" i="8"/>
  <c r="Y44" i="8"/>
  <c r="U44" i="8"/>
  <c r="T44" i="8"/>
  <c r="V44" i="8"/>
  <c r="W44" i="8"/>
  <c r="R44" i="8"/>
  <c r="Z44" i="8"/>
  <c r="S44" i="8"/>
  <c r="W43" i="8"/>
  <c r="A46" i="8"/>
  <c r="N46" i="8" s="1"/>
  <c r="O46" i="8" s="1"/>
  <c r="L45" i="8"/>
  <c r="M45" i="8" s="1"/>
  <c r="P45" i="8" s="1"/>
  <c r="D46" i="7"/>
  <c r="E46" i="7" s="1"/>
  <c r="V144" i="8" l="1"/>
  <c r="T144" i="8"/>
  <c r="W144" i="8"/>
  <c r="Z144" i="8"/>
  <c r="U144" i="8"/>
  <c r="S144" i="8"/>
  <c r="R144" i="8"/>
  <c r="Q144" i="8"/>
  <c r="N146" i="8"/>
  <c r="O146" i="8" s="1"/>
  <c r="L146" i="8"/>
  <c r="M146" i="8" s="1"/>
  <c r="A147" i="8"/>
  <c r="P145" i="8"/>
  <c r="X145" i="8" s="1"/>
  <c r="V45" i="8"/>
  <c r="W45" i="8"/>
  <c r="U45" i="8"/>
  <c r="X45" i="8"/>
  <c r="Y45" i="8"/>
  <c r="Z45" i="8"/>
  <c r="S45" i="8"/>
  <c r="Q45" i="8"/>
  <c r="R45" i="8"/>
  <c r="T45" i="8"/>
  <c r="A47" i="8"/>
  <c r="N47" i="8" s="1"/>
  <c r="O47" i="8" s="1"/>
  <c r="L46" i="8"/>
  <c r="M46" i="8" s="1"/>
  <c r="D47" i="7"/>
  <c r="E47" i="7" s="1"/>
  <c r="V145" i="8" l="1"/>
  <c r="S145" i="8"/>
  <c r="R145" i="8"/>
  <c r="Y145" i="8"/>
  <c r="T145" i="8"/>
  <c r="A148" i="8"/>
  <c r="L147" i="8"/>
  <c r="M147" i="8" s="1"/>
  <c r="N147" i="8"/>
  <c r="O147" i="8" s="1"/>
  <c r="Z145" i="8"/>
  <c r="P146" i="8"/>
  <c r="R146" i="8" s="1"/>
  <c r="W145" i="8"/>
  <c r="Q145" i="8"/>
  <c r="U145" i="8"/>
  <c r="P46" i="8"/>
  <c r="T46" i="8" s="1"/>
  <c r="A48" i="8"/>
  <c r="N48" i="8" s="1"/>
  <c r="O48" i="8" s="1"/>
  <c r="L47" i="8"/>
  <c r="M47" i="8" s="1"/>
  <c r="D48" i="7"/>
  <c r="E48" i="7" s="1"/>
  <c r="P147" i="8" l="1"/>
  <c r="X46" i="8"/>
  <c r="Z46" i="8"/>
  <c r="R46" i="8"/>
  <c r="S46" i="8"/>
  <c r="Y46" i="8"/>
  <c r="Y146" i="8"/>
  <c r="Q146" i="8"/>
  <c r="V146" i="8"/>
  <c r="X146" i="8"/>
  <c r="U146" i="8"/>
  <c r="W146" i="8"/>
  <c r="S146" i="8"/>
  <c r="X147" i="8"/>
  <c r="Q147" i="8"/>
  <c r="Y147" i="8"/>
  <c r="R147" i="8"/>
  <c r="Z147" i="8"/>
  <c r="S147" i="8"/>
  <c r="T147" i="8"/>
  <c r="W147" i="8"/>
  <c r="U147" i="8"/>
  <c r="V147" i="8"/>
  <c r="T146" i="8"/>
  <c r="Z146" i="8"/>
  <c r="L148" i="8"/>
  <c r="M148" i="8" s="1"/>
  <c r="A149" i="8"/>
  <c r="N148" i="8"/>
  <c r="O148" i="8" s="1"/>
  <c r="V46" i="8"/>
  <c r="P47" i="8"/>
  <c r="R47" i="8" s="1"/>
  <c r="W46" i="8"/>
  <c r="U46" i="8"/>
  <c r="Q46" i="8"/>
  <c r="A49" i="8"/>
  <c r="N49" i="8" s="1"/>
  <c r="O49" i="8" s="1"/>
  <c r="L48" i="8"/>
  <c r="M48" i="8" s="1"/>
  <c r="P48" i="8" s="1"/>
  <c r="D49" i="7"/>
  <c r="E49" i="7" s="1"/>
  <c r="X47" i="8" l="1"/>
  <c r="Q47" i="8"/>
  <c r="Z47" i="8"/>
  <c r="Y47" i="8"/>
  <c r="P148" i="8"/>
  <c r="Z148" i="8" s="1"/>
  <c r="L149" i="8"/>
  <c r="M149" i="8" s="1"/>
  <c r="N149" i="8"/>
  <c r="O149" i="8" s="1"/>
  <c r="A150" i="8"/>
  <c r="U47" i="8"/>
  <c r="T47" i="8"/>
  <c r="W47" i="8"/>
  <c r="S47" i="8"/>
  <c r="X48" i="8"/>
  <c r="Q48" i="8"/>
  <c r="Y48" i="8"/>
  <c r="W48" i="8"/>
  <c r="R48" i="8"/>
  <c r="S48" i="8"/>
  <c r="T48" i="8"/>
  <c r="Z48" i="8"/>
  <c r="U48" i="8"/>
  <c r="V48" i="8"/>
  <c r="V47" i="8"/>
  <c r="A50" i="8"/>
  <c r="N50" i="8" s="1"/>
  <c r="O50" i="8" s="1"/>
  <c r="L49" i="8"/>
  <c r="M49" i="8" s="1"/>
  <c r="D50" i="7"/>
  <c r="E50" i="7" s="1"/>
  <c r="U148" i="8" l="1"/>
  <c r="W148" i="8"/>
  <c r="V148" i="8"/>
  <c r="R148" i="8"/>
  <c r="X148" i="8"/>
  <c r="T148" i="8"/>
  <c r="S148" i="8"/>
  <c r="Y148" i="8"/>
  <c r="Q148" i="8"/>
  <c r="L150" i="8"/>
  <c r="M150" i="8" s="1"/>
  <c r="N150" i="8"/>
  <c r="O150" i="8" s="1"/>
  <c r="A151" i="8"/>
  <c r="P149" i="8"/>
  <c r="Q149" i="8" s="1"/>
  <c r="P49" i="8"/>
  <c r="Q49" i="8" s="1"/>
  <c r="A51" i="8"/>
  <c r="N51" i="8" s="1"/>
  <c r="O51" i="8" s="1"/>
  <c r="L50" i="8"/>
  <c r="M50" i="8" s="1"/>
  <c r="D51" i="7"/>
  <c r="E51" i="7" s="1"/>
  <c r="P150" i="8" l="1"/>
  <c r="Z49" i="8"/>
  <c r="X49" i="8"/>
  <c r="U49" i="8"/>
  <c r="S49" i="8"/>
  <c r="W49" i="8"/>
  <c r="V49" i="8"/>
  <c r="X149" i="8"/>
  <c r="R49" i="8"/>
  <c r="W149" i="8"/>
  <c r="T49" i="8"/>
  <c r="V149" i="8"/>
  <c r="U149" i="8"/>
  <c r="Y49" i="8"/>
  <c r="S149" i="8"/>
  <c r="T149" i="8"/>
  <c r="Y149" i="8"/>
  <c r="R149" i="8"/>
  <c r="Z149" i="8"/>
  <c r="L151" i="8"/>
  <c r="M151" i="8" s="1"/>
  <c r="A152" i="8"/>
  <c r="N151" i="8"/>
  <c r="O151" i="8" s="1"/>
  <c r="T150" i="8"/>
  <c r="Y150" i="8"/>
  <c r="W150" i="8"/>
  <c r="X150" i="8"/>
  <c r="Z150" i="8"/>
  <c r="U150" i="8"/>
  <c r="V150" i="8"/>
  <c r="Q150" i="8"/>
  <c r="S150" i="8"/>
  <c r="R150" i="8"/>
  <c r="P50" i="8"/>
  <c r="T50" i="8" s="1"/>
  <c r="A52" i="8"/>
  <c r="N52" i="8" s="1"/>
  <c r="O52" i="8" s="1"/>
  <c r="L51" i="8"/>
  <c r="M51" i="8" s="1"/>
  <c r="D52" i="7"/>
  <c r="E52" i="7" s="1"/>
  <c r="V50" i="8" l="1"/>
  <c r="Y50" i="8"/>
  <c r="R50" i="8"/>
  <c r="Z50" i="8"/>
  <c r="Q50" i="8"/>
  <c r="X50" i="8"/>
  <c r="W50" i="8"/>
  <c r="P151" i="8"/>
  <c r="Y151" i="8" s="1"/>
  <c r="L152" i="8"/>
  <c r="M152" i="8" s="1"/>
  <c r="N152" i="8"/>
  <c r="O152" i="8" s="1"/>
  <c r="A153" i="8"/>
  <c r="P51" i="8"/>
  <c r="R51" i="8" s="1"/>
  <c r="U50" i="8"/>
  <c r="S50" i="8"/>
  <c r="A53" i="8"/>
  <c r="N53" i="8" s="1"/>
  <c r="O53" i="8" s="1"/>
  <c r="L52" i="8"/>
  <c r="M52" i="8" s="1"/>
  <c r="D53" i="7"/>
  <c r="E53" i="7" s="1"/>
  <c r="Z51" i="8" l="1"/>
  <c r="W51" i="8"/>
  <c r="X151" i="8"/>
  <c r="W151" i="8"/>
  <c r="Q51" i="8"/>
  <c r="U151" i="8"/>
  <c r="X51" i="8"/>
  <c r="Y51" i="8"/>
  <c r="S151" i="8"/>
  <c r="V151" i="8"/>
  <c r="R151" i="8"/>
  <c r="Z151" i="8"/>
  <c r="T151" i="8"/>
  <c r="Q151" i="8"/>
  <c r="L153" i="8"/>
  <c r="M153" i="8" s="1"/>
  <c r="N153" i="8"/>
  <c r="O153" i="8" s="1"/>
  <c r="A154" i="8"/>
  <c r="P152" i="8"/>
  <c r="V152" i="8" s="1"/>
  <c r="T51" i="8"/>
  <c r="U51" i="8"/>
  <c r="P52" i="8"/>
  <c r="Q52" i="8" s="1"/>
  <c r="S51" i="8"/>
  <c r="V51" i="8"/>
  <c r="A54" i="8"/>
  <c r="N54" i="8" s="1"/>
  <c r="O54" i="8" s="1"/>
  <c r="L53" i="8"/>
  <c r="M53" i="8" s="1"/>
  <c r="D54" i="7"/>
  <c r="E54" i="7" s="1"/>
  <c r="T52" i="8" l="1"/>
  <c r="Q152" i="8"/>
  <c r="U52" i="8"/>
  <c r="R152" i="8"/>
  <c r="R52" i="8"/>
  <c r="X152" i="8"/>
  <c r="S52" i="8"/>
  <c r="Z52" i="8"/>
  <c r="W152" i="8"/>
  <c r="Y152" i="8"/>
  <c r="X52" i="8"/>
  <c r="T152" i="8"/>
  <c r="V52" i="8"/>
  <c r="S152" i="8"/>
  <c r="U152" i="8"/>
  <c r="Y52" i="8"/>
  <c r="Z152" i="8"/>
  <c r="W52" i="8"/>
  <c r="L154" i="8"/>
  <c r="M154" i="8" s="1"/>
  <c r="N154" i="8"/>
  <c r="O154" i="8" s="1"/>
  <c r="A155" i="8"/>
  <c r="P153" i="8"/>
  <c r="Y153" i="8" s="1"/>
  <c r="R153" i="8"/>
  <c r="P53" i="8"/>
  <c r="Q53" i="8" s="1"/>
  <c r="A55" i="8"/>
  <c r="N55" i="8" s="1"/>
  <c r="O55" i="8" s="1"/>
  <c r="L54" i="8"/>
  <c r="M54" i="8" s="1"/>
  <c r="D55" i="7"/>
  <c r="E55" i="7" s="1"/>
  <c r="R53" i="8" l="1"/>
  <c r="U153" i="8"/>
  <c r="S53" i="8"/>
  <c r="X153" i="8"/>
  <c r="S153" i="8"/>
  <c r="Z53" i="8"/>
  <c r="V53" i="8"/>
  <c r="Q153" i="8"/>
  <c r="U53" i="8"/>
  <c r="Z153" i="8"/>
  <c r="W153" i="8"/>
  <c r="T53" i="8"/>
  <c r="V153" i="8"/>
  <c r="T153" i="8"/>
  <c r="P154" i="8"/>
  <c r="W154" i="8" s="1"/>
  <c r="X53" i="8"/>
  <c r="W53" i="8"/>
  <c r="Y53" i="8"/>
  <c r="L155" i="8"/>
  <c r="M155" i="8" s="1"/>
  <c r="A156" i="8"/>
  <c r="N155" i="8"/>
  <c r="O155" i="8" s="1"/>
  <c r="P54" i="8"/>
  <c r="Q54" i="8" s="1"/>
  <c r="A56" i="8"/>
  <c r="N56" i="8" s="1"/>
  <c r="O56" i="8" s="1"/>
  <c r="L55" i="8"/>
  <c r="M55" i="8" s="1"/>
  <c r="D56" i="7"/>
  <c r="E56" i="7" s="1"/>
  <c r="P155" i="8" l="1"/>
  <c r="V154" i="8"/>
  <c r="Y154" i="8"/>
  <c r="Y54" i="8"/>
  <c r="U154" i="8"/>
  <c r="S154" i="8"/>
  <c r="T154" i="8"/>
  <c r="X54" i="8"/>
  <c r="Q154" i="8"/>
  <c r="W54" i="8"/>
  <c r="R154" i="8"/>
  <c r="Z54" i="8"/>
  <c r="Z154" i="8"/>
  <c r="S54" i="8"/>
  <c r="X154" i="8"/>
  <c r="U54" i="8"/>
  <c r="T54" i="8"/>
  <c r="L156" i="8"/>
  <c r="M156" i="8" s="1"/>
  <c r="N156" i="8"/>
  <c r="O156" i="8" s="1"/>
  <c r="A157" i="8"/>
  <c r="T155" i="8"/>
  <c r="R155" i="8"/>
  <c r="Z155" i="8"/>
  <c r="Q155" i="8"/>
  <c r="S155" i="8"/>
  <c r="X155" i="8"/>
  <c r="Y155" i="8"/>
  <c r="U155" i="8"/>
  <c r="W155" i="8"/>
  <c r="V155" i="8"/>
  <c r="V54" i="8"/>
  <c r="R54" i="8"/>
  <c r="P55" i="8"/>
  <c r="V55" i="8" s="1"/>
  <c r="A57" i="8"/>
  <c r="N57" i="8" s="1"/>
  <c r="O57" i="8" s="1"/>
  <c r="L56" i="8"/>
  <c r="M56" i="8" s="1"/>
  <c r="D57" i="7"/>
  <c r="E57" i="7" s="1"/>
  <c r="Q55" i="8" l="1"/>
  <c r="S55" i="8"/>
  <c r="Z55" i="8"/>
  <c r="X55" i="8"/>
  <c r="R55" i="8"/>
  <c r="Y55" i="8"/>
  <c r="T55" i="8"/>
  <c r="W55" i="8"/>
  <c r="U55" i="8"/>
  <c r="P156" i="8"/>
  <c r="R156" i="8" s="1"/>
  <c r="L157" i="8"/>
  <c r="M157" i="8" s="1"/>
  <c r="N157" i="8"/>
  <c r="O157" i="8" s="1"/>
  <c r="A158" i="8"/>
  <c r="P56" i="8"/>
  <c r="S56" i="8" s="1"/>
  <c r="A58" i="8"/>
  <c r="N58" i="8" s="1"/>
  <c r="O58" i="8" s="1"/>
  <c r="L57" i="8"/>
  <c r="M57" i="8" s="1"/>
  <c r="D58" i="7"/>
  <c r="E58" i="7" s="1"/>
  <c r="V56" i="8" l="1"/>
  <c r="Y56" i="8"/>
  <c r="Q56" i="8"/>
  <c r="Z156" i="8"/>
  <c r="X156" i="8"/>
  <c r="W156" i="8"/>
  <c r="X56" i="8"/>
  <c r="V156" i="8"/>
  <c r="U56" i="8"/>
  <c r="Y156" i="8"/>
  <c r="U156" i="8"/>
  <c r="R56" i="8"/>
  <c r="S156" i="8"/>
  <c r="T156" i="8"/>
  <c r="T56" i="8"/>
  <c r="Q156" i="8"/>
  <c r="Z56" i="8"/>
  <c r="P157" i="8"/>
  <c r="Q157" i="8" s="1"/>
  <c r="L158" i="8"/>
  <c r="M158" i="8" s="1"/>
  <c r="A159" i="8"/>
  <c r="N158" i="8"/>
  <c r="O158" i="8" s="1"/>
  <c r="P158" i="8" s="1"/>
  <c r="W56" i="8"/>
  <c r="P57" i="8"/>
  <c r="U57" i="8" s="1"/>
  <c r="A59" i="8"/>
  <c r="N59" i="8" s="1"/>
  <c r="O59" i="8" s="1"/>
  <c r="L58" i="8"/>
  <c r="M58" i="8" s="1"/>
  <c r="D59" i="7"/>
  <c r="E59" i="7" s="1"/>
  <c r="S57" i="8" l="1"/>
  <c r="W57" i="8"/>
  <c r="X57" i="8"/>
  <c r="V57" i="8"/>
  <c r="T57" i="8"/>
  <c r="R57" i="8"/>
  <c r="Q57" i="8"/>
  <c r="Z57" i="8"/>
  <c r="Y57" i="8"/>
  <c r="Z157" i="8"/>
  <c r="X157" i="8"/>
  <c r="W157" i="8"/>
  <c r="V157" i="8"/>
  <c r="T157" i="8"/>
  <c r="S157" i="8"/>
  <c r="U157" i="8"/>
  <c r="Y157" i="8"/>
  <c r="L159" i="8"/>
  <c r="M159" i="8" s="1"/>
  <c r="A160" i="8"/>
  <c r="N159" i="8"/>
  <c r="O159" i="8" s="1"/>
  <c r="R157" i="8"/>
  <c r="T158" i="8"/>
  <c r="Y158" i="8"/>
  <c r="U158" i="8"/>
  <c r="V158" i="8"/>
  <c r="W158" i="8"/>
  <c r="S158" i="8"/>
  <c r="X158" i="8"/>
  <c r="Z158" i="8"/>
  <c r="R158" i="8"/>
  <c r="Q158" i="8"/>
  <c r="P58" i="8"/>
  <c r="R58" i="8" s="1"/>
  <c r="A60" i="8"/>
  <c r="N60" i="8" s="1"/>
  <c r="O60" i="8" s="1"/>
  <c r="L59" i="8"/>
  <c r="M59" i="8" s="1"/>
  <c r="D60" i="7"/>
  <c r="E60" i="7" s="1"/>
  <c r="Z58" i="8" l="1"/>
  <c r="S58" i="8"/>
  <c r="Y58" i="8"/>
  <c r="W58" i="8"/>
  <c r="V58" i="8"/>
  <c r="P159" i="8"/>
  <c r="S159" i="8" s="1"/>
  <c r="L160" i="8"/>
  <c r="M160" i="8" s="1"/>
  <c r="N160" i="8"/>
  <c r="O160" i="8" s="1"/>
  <c r="A161" i="8"/>
  <c r="Z59" i="8"/>
  <c r="Q58" i="8"/>
  <c r="X58" i="8"/>
  <c r="U58" i="8"/>
  <c r="T58" i="8"/>
  <c r="P59" i="8"/>
  <c r="R59" i="8" s="1"/>
  <c r="A61" i="8"/>
  <c r="N61" i="8" s="1"/>
  <c r="O61" i="8" s="1"/>
  <c r="L60" i="8"/>
  <c r="M60" i="8" s="1"/>
  <c r="P60" i="8" s="1"/>
  <c r="D61" i="7"/>
  <c r="E61" i="7" s="1"/>
  <c r="V159" i="8" l="1"/>
  <c r="Q159" i="8"/>
  <c r="Q59" i="8"/>
  <c r="Y59" i="8"/>
  <c r="Z159" i="8"/>
  <c r="Y159" i="8"/>
  <c r="X159" i="8"/>
  <c r="R159" i="8"/>
  <c r="W159" i="8"/>
  <c r="T159" i="8"/>
  <c r="U159" i="8"/>
  <c r="P160" i="8"/>
  <c r="Y160" i="8" s="1"/>
  <c r="L161" i="8"/>
  <c r="M161" i="8" s="1"/>
  <c r="N161" i="8"/>
  <c r="O161" i="8" s="1"/>
  <c r="A162" i="8"/>
  <c r="U59" i="8"/>
  <c r="T59" i="8"/>
  <c r="W59" i="8"/>
  <c r="S59" i="8"/>
  <c r="X60" i="8"/>
  <c r="R60" i="8"/>
  <c r="Z60" i="8"/>
  <c r="Q60" i="8"/>
  <c r="S60" i="8"/>
  <c r="W60" i="8"/>
  <c r="V60" i="8"/>
  <c r="Y60" i="8"/>
  <c r="T60" i="8"/>
  <c r="U60" i="8"/>
  <c r="X59" i="8"/>
  <c r="V59" i="8"/>
  <c r="A62" i="8"/>
  <c r="N62" i="8" s="1"/>
  <c r="O62" i="8" s="1"/>
  <c r="L61" i="8"/>
  <c r="M61" i="8" s="1"/>
  <c r="P61" i="8" s="1"/>
  <c r="D62" i="7"/>
  <c r="E62" i="7" s="1"/>
  <c r="X160" i="8" l="1"/>
  <c r="V160" i="8"/>
  <c r="S160" i="8"/>
  <c r="R160" i="8"/>
  <c r="U160" i="8"/>
  <c r="W160" i="8"/>
  <c r="Q160" i="8"/>
  <c r="T160" i="8"/>
  <c r="Z160" i="8"/>
  <c r="P161" i="8"/>
  <c r="Z161" i="8" s="1"/>
  <c r="L162" i="8"/>
  <c r="M162" i="8" s="1"/>
  <c r="N162" i="8"/>
  <c r="O162" i="8" s="1"/>
  <c r="A163" i="8"/>
  <c r="Y161" i="8"/>
  <c r="Q161" i="8"/>
  <c r="V61" i="8"/>
  <c r="Q61" i="8"/>
  <c r="Z61" i="8"/>
  <c r="R61" i="8"/>
  <c r="S61" i="8"/>
  <c r="X61" i="8"/>
  <c r="T61" i="8"/>
  <c r="U61" i="8"/>
  <c r="W61" i="8"/>
  <c r="Y61" i="8"/>
  <c r="A63" i="8"/>
  <c r="N63" i="8" s="1"/>
  <c r="O63" i="8" s="1"/>
  <c r="L62" i="8"/>
  <c r="M62" i="8" s="1"/>
  <c r="D63" i="7"/>
  <c r="E63" i="7" s="1"/>
  <c r="W161" i="8" l="1"/>
  <c r="S161" i="8"/>
  <c r="T161" i="8"/>
  <c r="U161" i="8"/>
  <c r="R161" i="8"/>
  <c r="X161" i="8"/>
  <c r="V161" i="8"/>
  <c r="L163" i="8"/>
  <c r="M163" i="8" s="1"/>
  <c r="A164" i="8"/>
  <c r="N163" i="8"/>
  <c r="O163" i="8" s="1"/>
  <c r="P162" i="8"/>
  <c r="U162" i="8" s="1"/>
  <c r="P62" i="8"/>
  <c r="T62" i="8" s="1"/>
  <c r="A64" i="8"/>
  <c r="N64" i="8" s="1"/>
  <c r="O64" i="8" s="1"/>
  <c r="L63" i="8"/>
  <c r="M63" i="8" s="1"/>
  <c r="P63" i="8" s="1"/>
  <c r="D64" i="7"/>
  <c r="E64" i="7" s="1"/>
  <c r="P163" i="8" l="1"/>
  <c r="W163" i="8" s="1"/>
  <c r="Z62" i="8"/>
  <c r="S162" i="8"/>
  <c r="Q162" i="8"/>
  <c r="Y162" i="8"/>
  <c r="Z162" i="8"/>
  <c r="T162" i="8"/>
  <c r="W162" i="8"/>
  <c r="R162" i="8"/>
  <c r="L164" i="8"/>
  <c r="M164" i="8" s="1"/>
  <c r="N164" i="8"/>
  <c r="O164" i="8" s="1"/>
  <c r="A165" i="8"/>
  <c r="X162" i="8"/>
  <c r="V162" i="8"/>
  <c r="Q62" i="8"/>
  <c r="Y62" i="8"/>
  <c r="V62" i="8"/>
  <c r="U62" i="8"/>
  <c r="W62" i="8"/>
  <c r="X62" i="8"/>
  <c r="R63" i="8"/>
  <c r="Z63" i="8"/>
  <c r="X63" i="8"/>
  <c r="Q63" i="8"/>
  <c r="S63" i="8"/>
  <c r="T63" i="8"/>
  <c r="Y63" i="8"/>
  <c r="U63" i="8"/>
  <c r="V63" i="8"/>
  <c r="W63" i="8"/>
  <c r="S62" i="8"/>
  <c r="R62" i="8"/>
  <c r="A65" i="8"/>
  <c r="N65" i="8" s="1"/>
  <c r="O65" i="8" s="1"/>
  <c r="L64" i="8"/>
  <c r="M64" i="8" s="1"/>
  <c r="P64" i="8" s="1"/>
  <c r="D65" i="7"/>
  <c r="E65" i="7" s="1"/>
  <c r="Z163" i="8" l="1"/>
  <c r="Y163" i="8"/>
  <c r="Q163" i="8"/>
  <c r="X163" i="8"/>
  <c r="V163" i="8"/>
  <c r="R163" i="8"/>
  <c r="U163" i="8"/>
  <c r="T163" i="8"/>
  <c r="S163" i="8"/>
  <c r="L165" i="8"/>
  <c r="M165" i="8" s="1"/>
  <c r="N165" i="8"/>
  <c r="O165" i="8" s="1"/>
  <c r="A166" i="8"/>
  <c r="P164" i="8"/>
  <c r="T164" i="8" s="1"/>
  <c r="X64" i="8"/>
  <c r="W64" i="8"/>
  <c r="R64" i="8"/>
  <c r="S64" i="8"/>
  <c r="T64" i="8"/>
  <c r="Z64" i="8"/>
  <c r="Y64" i="8"/>
  <c r="Q64" i="8"/>
  <c r="V64" i="8"/>
  <c r="U64" i="8"/>
  <c r="A66" i="8"/>
  <c r="N66" i="8" s="1"/>
  <c r="O66" i="8" s="1"/>
  <c r="L65" i="8"/>
  <c r="M65" i="8" s="1"/>
  <c r="D66" i="7"/>
  <c r="E66" i="7" s="1"/>
  <c r="W164" i="8" l="1"/>
  <c r="Q164" i="8"/>
  <c r="Y164" i="8"/>
  <c r="P165" i="8"/>
  <c r="Q165" i="8" s="1"/>
  <c r="S164" i="8"/>
  <c r="V165" i="8"/>
  <c r="W165" i="8"/>
  <c r="Y165" i="8"/>
  <c r="R164" i="8"/>
  <c r="N166" i="8"/>
  <c r="O166" i="8" s="1"/>
  <c r="A167" i="8"/>
  <c r="L166" i="8"/>
  <c r="M166" i="8" s="1"/>
  <c r="Z164" i="8"/>
  <c r="U164" i="8"/>
  <c r="V164" i="8"/>
  <c r="X164" i="8"/>
  <c r="P65" i="8"/>
  <c r="V65" i="8" s="1"/>
  <c r="A67" i="8"/>
  <c r="N67" i="8" s="1"/>
  <c r="O67" i="8" s="1"/>
  <c r="L66" i="8"/>
  <c r="M66" i="8" s="1"/>
  <c r="D67" i="7"/>
  <c r="E67" i="7" s="1"/>
  <c r="Z165" i="8" l="1"/>
  <c r="S165" i="8"/>
  <c r="T165" i="8"/>
  <c r="U165" i="8"/>
  <c r="Z65" i="8"/>
  <c r="T65" i="8"/>
  <c r="X165" i="8"/>
  <c r="R165" i="8"/>
  <c r="X65" i="8"/>
  <c r="U65" i="8"/>
  <c r="P166" i="8"/>
  <c r="X166" i="8" s="1"/>
  <c r="N167" i="8"/>
  <c r="O167" i="8" s="1"/>
  <c r="A168" i="8"/>
  <c r="L167" i="8"/>
  <c r="M167" i="8" s="1"/>
  <c r="P66" i="8"/>
  <c r="T66" i="8" s="1"/>
  <c r="Q65" i="8"/>
  <c r="W65" i="8"/>
  <c r="S65" i="8"/>
  <c r="R65" i="8"/>
  <c r="Y65" i="8"/>
  <c r="A68" i="8"/>
  <c r="N68" i="8" s="1"/>
  <c r="O68" i="8" s="1"/>
  <c r="L67" i="8"/>
  <c r="M67" i="8" s="1"/>
  <c r="D68" i="7"/>
  <c r="E68" i="7" s="1"/>
  <c r="Y66" i="8" l="1"/>
  <c r="Z66" i="8"/>
  <c r="Q66" i="8"/>
  <c r="U166" i="8"/>
  <c r="W166" i="8"/>
  <c r="R166" i="8"/>
  <c r="S66" i="8"/>
  <c r="Q166" i="8"/>
  <c r="Z166" i="8"/>
  <c r="T166" i="8"/>
  <c r="Y166" i="8"/>
  <c r="U66" i="8"/>
  <c r="S166" i="8"/>
  <c r="V166" i="8"/>
  <c r="N168" i="8"/>
  <c r="O168" i="8" s="1"/>
  <c r="L168" i="8"/>
  <c r="M168" i="8" s="1"/>
  <c r="A169" i="8"/>
  <c r="P167" i="8"/>
  <c r="V167" i="8" s="1"/>
  <c r="R66" i="8"/>
  <c r="P67" i="8"/>
  <c r="R67" i="8" s="1"/>
  <c r="X66" i="8"/>
  <c r="V66" i="8"/>
  <c r="W66" i="8"/>
  <c r="A69" i="8"/>
  <c r="N69" i="8" s="1"/>
  <c r="O69" i="8" s="1"/>
  <c r="L68" i="8"/>
  <c r="M68" i="8" s="1"/>
  <c r="P68" i="8" s="1"/>
  <c r="D69" i="7"/>
  <c r="E69" i="7" s="1"/>
  <c r="Z67" i="8" l="1"/>
  <c r="U167" i="8"/>
  <c r="Q167" i="8"/>
  <c r="T167" i="8"/>
  <c r="P168" i="8"/>
  <c r="V168" i="8" s="1"/>
  <c r="S167" i="8"/>
  <c r="N169" i="8"/>
  <c r="O169" i="8" s="1"/>
  <c r="A170" i="8"/>
  <c r="L169" i="8"/>
  <c r="M169" i="8" s="1"/>
  <c r="Y167" i="8"/>
  <c r="R167" i="8"/>
  <c r="W167" i="8"/>
  <c r="Z167" i="8"/>
  <c r="X167" i="8"/>
  <c r="S67" i="8"/>
  <c r="X67" i="8"/>
  <c r="W67" i="8"/>
  <c r="V67" i="8"/>
  <c r="T67" i="8"/>
  <c r="U67" i="8"/>
  <c r="X68" i="8"/>
  <c r="T68" i="8"/>
  <c r="S68" i="8"/>
  <c r="U68" i="8"/>
  <c r="V68" i="8"/>
  <c r="Q68" i="8"/>
  <c r="Z68" i="8"/>
  <c r="R68" i="8"/>
  <c r="W68" i="8"/>
  <c r="Y68" i="8"/>
  <c r="Q67" i="8"/>
  <c r="Y67" i="8"/>
  <c r="A70" i="8"/>
  <c r="N70" i="8" s="1"/>
  <c r="O70" i="8" s="1"/>
  <c r="L69" i="8"/>
  <c r="M69" i="8" s="1"/>
  <c r="D70" i="7"/>
  <c r="E70" i="7" s="1"/>
  <c r="Y168" i="8" l="1"/>
  <c r="X168" i="8"/>
  <c r="W168" i="8"/>
  <c r="S168" i="8"/>
  <c r="X169" i="8"/>
  <c r="Y169" i="8"/>
  <c r="S169" i="8"/>
  <c r="Q169" i="8"/>
  <c r="Z168" i="8"/>
  <c r="U168" i="8"/>
  <c r="P169" i="8"/>
  <c r="V169" i="8" s="1"/>
  <c r="R168" i="8"/>
  <c r="T168" i="8"/>
  <c r="N170" i="8"/>
  <c r="O170" i="8" s="1"/>
  <c r="A171" i="8"/>
  <c r="L170" i="8"/>
  <c r="M170" i="8" s="1"/>
  <c r="Q168" i="8"/>
  <c r="P69" i="8"/>
  <c r="V69" i="8" s="1"/>
  <c r="A71" i="8"/>
  <c r="N71" i="8" s="1"/>
  <c r="O71" i="8" s="1"/>
  <c r="L70" i="8"/>
  <c r="M70" i="8" s="1"/>
  <c r="D71" i="7"/>
  <c r="E71" i="7" s="1"/>
  <c r="R169" i="8" l="1"/>
  <c r="P170" i="8"/>
  <c r="R170" i="8" s="1"/>
  <c r="Z69" i="8"/>
  <c r="Y69" i="8"/>
  <c r="X69" i="8"/>
  <c r="Q69" i="8"/>
  <c r="Z169" i="8"/>
  <c r="Q170" i="8"/>
  <c r="Z170" i="8"/>
  <c r="S170" i="8"/>
  <c r="T170" i="8"/>
  <c r="U169" i="8"/>
  <c r="W169" i="8"/>
  <c r="N171" i="8"/>
  <c r="O171" i="8" s="1"/>
  <c r="A172" i="8"/>
  <c r="L171" i="8"/>
  <c r="M171" i="8" s="1"/>
  <c r="T169" i="8"/>
  <c r="W69" i="8"/>
  <c r="T69" i="8"/>
  <c r="P70" i="8"/>
  <c r="S70" i="8" s="1"/>
  <c r="U69" i="8"/>
  <c r="R69" i="8"/>
  <c r="S69" i="8"/>
  <c r="A72" i="8"/>
  <c r="N72" i="8" s="1"/>
  <c r="O72" i="8" s="1"/>
  <c r="L71" i="8"/>
  <c r="M71" i="8" s="1"/>
  <c r="D72" i="7"/>
  <c r="E72" i="7" s="1"/>
  <c r="Y170" i="8" l="1"/>
  <c r="T70" i="8"/>
  <c r="U170" i="8"/>
  <c r="V170" i="8"/>
  <c r="X170" i="8"/>
  <c r="W170" i="8"/>
  <c r="Y70" i="8"/>
  <c r="Z70" i="8"/>
  <c r="W70" i="8"/>
  <c r="X70" i="8"/>
  <c r="Q70" i="8"/>
  <c r="R70" i="8"/>
  <c r="U171" i="8"/>
  <c r="Y171" i="8"/>
  <c r="N172" i="8"/>
  <c r="O172" i="8" s="1"/>
  <c r="L172" i="8"/>
  <c r="M172" i="8" s="1"/>
  <c r="A173" i="8"/>
  <c r="P171" i="8"/>
  <c r="V171" i="8" s="1"/>
  <c r="V70" i="8"/>
  <c r="U70" i="8"/>
  <c r="P71" i="8"/>
  <c r="S71" i="8" s="1"/>
  <c r="A73" i="8"/>
  <c r="N73" i="8" s="1"/>
  <c r="O73" i="8" s="1"/>
  <c r="L72" i="8"/>
  <c r="M72" i="8" s="1"/>
  <c r="P72" i="8" s="1"/>
  <c r="D73" i="7"/>
  <c r="E73" i="7" s="1"/>
  <c r="V71" i="8" l="1"/>
  <c r="Z71" i="8"/>
  <c r="T71" i="8"/>
  <c r="Y71" i="8"/>
  <c r="W71" i="8"/>
  <c r="U172" i="8"/>
  <c r="S172" i="8"/>
  <c r="X172" i="8"/>
  <c r="T171" i="8"/>
  <c r="P172" i="8"/>
  <c r="V172" i="8" s="1"/>
  <c r="S171" i="8"/>
  <c r="W171" i="8"/>
  <c r="Q171" i="8"/>
  <c r="R171" i="8"/>
  <c r="X171" i="8"/>
  <c r="N173" i="8"/>
  <c r="O173" i="8" s="1"/>
  <c r="L173" i="8"/>
  <c r="M173" i="8" s="1"/>
  <c r="A174" i="8"/>
  <c r="Z171" i="8"/>
  <c r="U71" i="8"/>
  <c r="Q71" i="8"/>
  <c r="X72" i="8"/>
  <c r="Q72" i="8"/>
  <c r="Z72" i="8"/>
  <c r="U72" i="8"/>
  <c r="V72" i="8"/>
  <c r="W72" i="8"/>
  <c r="S72" i="8"/>
  <c r="R72" i="8"/>
  <c r="T72" i="8"/>
  <c r="Y72" i="8"/>
  <c r="R71" i="8"/>
  <c r="X71" i="8"/>
  <c r="A74" i="8"/>
  <c r="N74" i="8" s="1"/>
  <c r="O74" i="8" s="1"/>
  <c r="L73" i="8"/>
  <c r="M73" i="8" s="1"/>
  <c r="D74" i="7"/>
  <c r="E74" i="7" s="1"/>
  <c r="Y172" i="8" l="1"/>
  <c r="Q172" i="8"/>
  <c r="N174" i="8"/>
  <c r="O174" i="8" s="1"/>
  <c r="A175" i="8"/>
  <c r="L174" i="8"/>
  <c r="M174" i="8" s="1"/>
  <c r="W172" i="8"/>
  <c r="P173" i="8"/>
  <c r="T173" i="8" s="1"/>
  <c r="Z172" i="8"/>
  <c r="T172" i="8"/>
  <c r="R172" i="8"/>
  <c r="P73" i="8"/>
  <c r="R73" i="8" s="1"/>
  <c r="A75" i="8"/>
  <c r="N75" i="8" s="1"/>
  <c r="O75" i="8" s="1"/>
  <c r="L74" i="8"/>
  <c r="M74" i="8" s="1"/>
  <c r="D75" i="7"/>
  <c r="E75" i="7" s="1"/>
  <c r="S173" i="8" l="1"/>
  <c r="Z73" i="8"/>
  <c r="W173" i="8"/>
  <c r="V173" i="8"/>
  <c r="Y173" i="8"/>
  <c r="U173" i="8"/>
  <c r="R173" i="8"/>
  <c r="Q173" i="8"/>
  <c r="N175" i="8"/>
  <c r="O175" i="8" s="1"/>
  <c r="L175" i="8"/>
  <c r="M175" i="8" s="1"/>
  <c r="A176" i="8"/>
  <c r="X173" i="8"/>
  <c r="Z173" i="8"/>
  <c r="P174" i="8"/>
  <c r="Y174" i="8" s="1"/>
  <c r="S73" i="8"/>
  <c r="X73" i="8"/>
  <c r="W73" i="8"/>
  <c r="U73" i="8"/>
  <c r="T73" i="8"/>
  <c r="Y73" i="8"/>
  <c r="Q73" i="8"/>
  <c r="V73" i="8"/>
  <c r="P74" i="8"/>
  <c r="T74" i="8" s="1"/>
  <c r="A76" i="8"/>
  <c r="N76" i="8" s="1"/>
  <c r="O76" i="8" s="1"/>
  <c r="L75" i="8"/>
  <c r="M75" i="8" s="1"/>
  <c r="D76" i="7"/>
  <c r="E76" i="7" s="1"/>
  <c r="R174" i="8" l="1"/>
  <c r="S74" i="8"/>
  <c r="X74" i="8"/>
  <c r="Q174" i="8"/>
  <c r="W174" i="8"/>
  <c r="U174" i="8"/>
  <c r="V174" i="8"/>
  <c r="X174" i="8"/>
  <c r="N176" i="8"/>
  <c r="O176" i="8" s="1"/>
  <c r="A177" i="8"/>
  <c r="L176" i="8"/>
  <c r="M176" i="8" s="1"/>
  <c r="T174" i="8"/>
  <c r="U175" i="8"/>
  <c r="S175" i="8"/>
  <c r="S174" i="8"/>
  <c r="Z174" i="8"/>
  <c r="P175" i="8"/>
  <c r="V175" i="8" s="1"/>
  <c r="R74" i="8"/>
  <c r="Q74" i="8"/>
  <c r="U74" i="8"/>
  <c r="P75" i="8"/>
  <c r="U75" i="8" s="1"/>
  <c r="V74" i="8"/>
  <c r="Z74" i="8"/>
  <c r="Y74" i="8"/>
  <c r="W74" i="8"/>
  <c r="A77" i="8"/>
  <c r="N77" i="8" s="1"/>
  <c r="O77" i="8" s="1"/>
  <c r="L76" i="8"/>
  <c r="M76" i="8" s="1"/>
  <c r="D77" i="7"/>
  <c r="E77" i="7"/>
  <c r="Y175" i="8" l="1"/>
  <c r="Z75" i="8"/>
  <c r="X75" i="8"/>
  <c r="P176" i="8"/>
  <c r="Z176" i="8" s="1"/>
  <c r="Z175" i="8"/>
  <c r="A178" i="8"/>
  <c r="L177" i="8"/>
  <c r="M177" i="8" s="1"/>
  <c r="N177" i="8"/>
  <c r="O177" i="8" s="1"/>
  <c r="X175" i="8"/>
  <c r="Q175" i="8"/>
  <c r="W175" i="8"/>
  <c r="V176" i="8"/>
  <c r="X176" i="8"/>
  <c r="T175" i="8"/>
  <c r="R175" i="8"/>
  <c r="Y75" i="8"/>
  <c r="R75" i="8"/>
  <c r="W75" i="8"/>
  <c r="V75" i="8"/>
  <c r="S75" i="8"/>
  <c r="P76" i="8"/>
  <c r="R76" i="8" s="1"/>
  <c r="T75" i="8"/>
  <c r="Q75" i="8"/>
  <c r="A78" i="8"/>
  <c r="N78" i="8" s="1"/>
  <c r="O78" i="8" s="1"/>
  <c r="L77" i="8"/>
  <c r="M77" i="8" s="1"/>
  <c r="D78" i="7"/>
  <c r="E78" i="7" s="1"/>
  <c r="Q176" i="8" l="1"/>
  <c r="Y176" i="8"/>
  <c r="R176" i="8"/>
  <c r="U176" i="8"/>
  <c r="T176" i="8"/>
  <c r="S176" i="8"/>
  <c r="W176" i="8"/>
  <c r="P177" i="8"/>
  <c r="V177" i="8" s="1"/>
  <c r="L178" i="8"/>
  <c r="M178" i="8" s="1"/>
  <c r="N178" i="8"/>
  <c r="O178" i="8" s="1"/>
  <c r="A179" i="8"/>
  <c r="Y76" i="8"/>
  <c r="Z76" i="8"/>
  <c r="Q76" i="8"/>
  <c r="V76" i="8"/>
  <c r="X76" i="8"/>
  <c r="W76" i="8"/>
  <c r="S76" i="8"/>
  <c r="U76" i="8"/>
  <c r="T76" i="8"/>
  <c r="P77" i="8"/>
  <c r="T77" i="8" s="1"/>
  <c r="A79" i="8"/>
  <c r="N79" i="8" s="1"/>
  <c r="O79" i="8" s="1"/>
  <c r="L78" i="8"/>
  <c r="M78" i="8" s="1"/>
  <c r="D79" i="7"/>
  <c r="E79" i="7" s="1"/>
  <c r="T177" i="8" l="1"/>
  <c r="X177" i="8"/>
  <c r="Z177" i="8"/>
  <c r="W177" i="8"/>
  <c r="Y177" i="8"/>
  <c r="Q177" i="8"/>
  <c r="U177" i="8"/>
  <c r="S177" i="8"/>
  <c r="R177" i="8"/>
  <c r="Z77" i="8"/>
  <c r="S77" i="8"/>
  <c r="P178" i="8"/>
  <c r="Q178" i="8" s="1"/>
  <c r="Y178" i="8"/>
  <c r="S178" i="8"/>
  <c r="T178" i="8"/>
  <c r="L179" i="8"/>
  <c r="M179" i="8" s="1"/>
  <c r="N179" i="8"/>
  <c r="O179" i="8" s="1"/>
  <c r="A180" i="8"/>
  <c r="U77" i="8"/>
  <c r="R77" i="8"/>
  <c r="Q77" i="8"/>
  <c r="P78" i="8"/>
  <c r="W78" i="8" s="1"/>
  <c r="V77" i="8"/>
  <c r="Y77" i="8"/>
  <c r="X77" i="8"/>
  <c r="W77" i="8"/>
  <c r="A80" i="8"/>
  <c r="N80" i="8" s="1"/>
  <c r="O80" i="8" s="1"/>
  <c r="L79" i="8"/>
  <c r="M79" i="8" s="1"/>
  <c r="P79" i="8" s="1"/>
  <c r="D80" i="7"/>
  <c r="E80" i="7" s="1"/>
  <c r="V178" i="8" l="1"/>
  <c r="X178" i="8"/>
  <c r="R178" i="8"/>
  <c r="Z178" i="8"/>
  <c r="W178" i="8"/>
  <c r="U178" i="8"/>
  <c r="P179" i="8"/>
  <c r="W179" i="8" s="1"/>
  <c r="L180" i="8"/>
  <c r="M180" i="8" s="1"/>
  <c r="N180" i="8"/>
  <c r="O180" i="8" s="1"/>
  <c r="A181" i="8"/>
  <c r="Z78" i="8"/>
  <c r="Q78" i="8"/>
  <c r="S78" i="8"/>
  <c r="U79" i="8"/>
  <c r="S79" i="8"/>
  <c r="X79" i="8"/>
  <c r="Y79" i="8"/>
  <c r="Z79" i="8"/>
  <c r="V79" i="8"/>
  <c r="Q79" i="8"/>
  <c r="T79" i="8"/>
  <c r="R79" i="8"/>
  <c r="W79" i="8"/>
  <c r="X78" i="8"/>
  <c r="V78" i="8"/>
  <c r="Y78" i="8"/>
  <c r="U78" i="8"/>
  <c r="T78" i="8"/>
  <c r="R78" i="8"/>
  <c r="A81" i="8"/>
  <c r="N81" i="8" s="1"/>
  <c r="O81" i="8" s="1"/>
  <c r="L80" i="8"/>
  <c r="M80" i="8" s="1"/>
  <c r="P80" i="8" s="1"/>
  <c r="D81" i="7"/>
  <c r="E81" i="7" s="1"/>
  <c r="T179" i="8" l="1"/>
  <c r="Q179" i="8"/>
  <c r="Y179" i="8"/>
  <c r="U179" i="8"/>
  <c r="S179" i="8"/>
  <c r="L181" i="8"/>
  <c r="M181" i="8" s="1"/>
  <c r="N181" i="8"/>
  <c r="O181" i="8" s="1"/>
  <c r="A182" i="8"/>
  <c r="R179" i="8"/>
  <c r="V179" i="8"/>
  <c r="X179" i="8"/>
  <c r="P180" i="8"/>
  <c r="X180" i="8" s="1"/>
  <c r="Z179" i="8"/>
  <c r="S80" i="8"/>
  <c r="R80" i="8"/>
  <c r="W80" i="8"/>
  <c r="Z80" i="8"/>
  <c r="Q80" i="8"/>
  <c r="X80" i="8"/>
  <c r="T80" i="8"/>
  <c r="U80" i="8"/>
  <c r="V80" i="8"/>
  <c r="Y80" i="8"/>
  <c r="A82" i="8"/>
  <c r="N82" i="8" s="1"/>
  <c r="O82" i="8" s="1"/>
  <c r="L81" i="8"/>
  <c r="M81" i="8" s="1"/>
  <c r="D82" i="7"/>
  <c r="E82" i="7" s="1"/>
  <c r="T180" i="8" l="1"/>
  <c r="Q180" i="8"/>
  <c r="Z180" i="8"/>
  <c r="R180" i="8"/>
  <c r="S180" i="8"/>
  <c r="W180" i="8"/>
  <c r="A183" i="8"/>
  <c r="N182" i="8"/>
  <c r="O182" i="8" s="1"/>
  <c r="L182" i="8"/>
  <c r="M182" i="8" s="1"/>
  <c r="U180" i="8"/>
  <c r="V180" i="8"/>
  <c r="P181" i="8"/>
  <c r="X181" i="8" s="1"/>
  <c r="Y180" i="8"/>
  <c r="P81" i="8"/>
  <c r="Q81" i="8" s="1"/>
  <c r="A83" i="8"/>
  <c r="N83" i="8" s="1"/>
  <c r="O83" i="8" s="1"/>
  <c r="L82" i="8"/>
  <c r="M82" i="8" s="1"/>
  <c r="D83" i="7"/>
  <c r="E83" i="7" s="1"/>
  <c r="W181" i="8" l="1"/>
  <c r="R181" i="8"/>
  <c r="S181" i="8"/>
  <c r="U81" i="8"/>
  <c r="U181" i="8"/>
  <c r="Z81" i="8"/>
  <c r="S81" i="8"/>
  <c r="Z181" i="8"/>
  <c r="P182" i="8"/>
  <c r="X182" i="8" s="1"/>
  <c r="Q181" i="8"/>
  <c r="V181" i="8"/>
  <c r="Y181" i="8"/>
  <c r="L183" i="8"/>
  <c r="M183" i="8" s="1"/>
  <c r="A184" i="8"/>
  <c r="N183" i="8"/>
  <c r="O183" i="8" s="1"/>
  <c r="T181" i="8"/>
  <c r="T81" i="8"/>
  <c r="R81" i="8"/>
  <c r="X81" i="8"/>
  <c r="Y81" i="8"/>
  <c r="V81" i="8"/>
  <c r="P82" i="8"/>
  <c r="W82" i="8" s="1"/>
  <c r="W81" i="8"/>
  <c r="A84" i="8"/>
  <c r="N84" i="8" s="1"/>
  <c r="O84" i="8" s="1"/>
  <c r="L83" i="8"/>
  <c r="M83" i="8" s="1"/>
  <c r="P83" i="8" s="1"/>
  <c r="D84" i="7"/>
  <c r="E84" i="7" s="1"/>
  <c r="X82" i="8" l="1"/>
  <c r="Z182" i="8"/>
  <c r="T182" i="8"/>
  <c r="U182" i="8"/>
  <c r="V82" i="8"/>
  <c r="S82" i="8"/>
  <c r="Z82" i="8"/>
  <c r="T82" i="8"/>
  <c r="U82" i="8"/>
  <c r="R82" i="8"/>
  <c r="Q182" i="8"/>
  <c r="W182" i="8"/>
  <c r="S182" i="8"/>
  <c r="P183" i="8"/>
  <c r="Q183" i="8" s="1"/>
  <c r="Y182" i="8"/>
  <c r="R182" i="8"/>
  <c r="N184" i="8"/>
  <c r="O184" i="8" s="1"/>
  <c r="L184" i="8"/>
  <c r="M184" i="8" s="1"/>
  <c r="A185" i="8"/>
  <c r="V182" i="8"/>
  <c r="Q82" i="8"/>
  <c r="U83" i="8"/>
  <c r="Y83" i="8"/>
  <c r="T83" i="8"/>
  <c r="V83" i="8"/>
  <c r="W83" i="8"/>
  <c r="X83" i="8"/>
  <c r="R83" i="8"/>
  <c r="Q83" i="8"/>
  <c r="S83" i="8"/>
  <c r="Z83" i="8"/>
  <c r="Y82" i="8"/>
  <c r="A85" i="8"/>
  <c r="N85" i="8" s="1"/>
  <c r="O85" i="8" s="1"/>
  <c r="L84" i="8"/>
  <c r="M84" i="8" s="1"/>
  <c r="D85" i="7"/>
  <c r="E85" i="7" s="1"/>
  <c r="X183" i="8" l="1"/>
  <c r="V183" i="8"/>
  <c r="U183" i="8"/>
  <c r="T183" i="8"/>
  <c r="S183" i="8"/>
  <c r="Y183" i="8"/>
  <c r="P184" i="8"/>
  <c r="S184" i="8" s="1"/>
  <c r="W183" i="8"/>
  <c r="R183" i="8"/>
  <c r="L185" i="8"/>
  <c r="M185" i="8" s="1"/>
  <c r="A186" i="8"/>
  <c r="N185" i="8"/>
  <c r="O185" i="8" s="1"/>
  <c r="Z183" i="8"/>
  <c r="P84" i="8"/>
  <c r="S84" i="8" s="1"/>
  <c r="A86" i="8"/>
  <c r="N86" i="8" s="1"/>
  <c r="O86" i="8" s="1"/>
  <c r="L85" i="8"/>
  <c r="M85" i="8" s="1"/>
  <c r="D86" i="7"/>
  <c r="E86" i="7" s="1"/>
  <c r="W184" i="8" l="1"/>
  <c r="T184" i="8"/>
  <c r="V184" i="8"/>
  <c r="X184" i="8"/>
  <c r="U184" i="8"/>
  <c r="Z184" i="8"/>
  <c r="Q184" i="8"/>
  <c r="Y184" i="8"/>
  <c r="R184" i="8"/>
  <c r="U84" i="8"/>
  <c r="R84" i="8"/>
  <c r="P185" i="8"/>
  <c r="Y185" i="8" s="1"/>
  <c r="Y84" i="8"/>
  <c r="A187" i="8"/>
  <c r="N186" i="8"/>
  <c r="O186" i="8" s="1"/>
  <c r="L186" i="8"/>
  <c r="M186" i="8" s="1"/>
  <c r="V185" i="8"/>
  <c r="W185" i="8"/>
  <c r="R185" i="8"/>
  <c r="S185" i="8"/>
  <c r="T185" i="8"/>
  <c r="Z84" i="8"/>
  <c r="P85" i="8"/>
  <c r="Q85" i="8" s="1"/>
  <c r="X84" i="8"/>
  <c r="W84" i="8"/>
  <c r="T84" i="8"/>
  <c r="V84" i="8"/>
  <c r="Q84" i="8"/>
  <c r="A87" i="8"/>
  <c r="N87" i="8" s="1"/>
  <c r="O87" i="8" s="1"/>
  <c r="L86" i="8"/>
  <c r="M86" i="8" s="1"/>
  <c r="D87" i="7"/>
  <c r="E87" i="7" s="1"/>
  <c r="X185" i="8" l="1"/>
  <c r="U185" i="8"/>
  <c r="Z185" i="8"/>
  <c r="Z85" i="8"/>
  <c r="Q185" i="8"/>
  <c r="T85" i="8"/>
  <c r="V85" i="8"/>
  <c r="P186" i="8"/>
  <c r="X186" i="8" s="1"/>
  <c r="L187" i="8"/>
  <c r="M187" i="8" s="1"/>
  <c r="A188" i="8"/>
  <c r="N187" i="8"/>
  <c r="O187" i="8" s="1"/>
  <c r="R85" i="8"/>
  <c r="S85" i="8"/>
  <c r="X85" i="8"/>
  <c r="Y85" i="8"/>
  <c r="P86" i="8"/>
  <c r="Z86" i="8" s="1"/>
  <c r="W85" i="8"/>
  <c r="U85" i="8"/>
  <c r="A88" i="8"/>
  <c r="N88" i="8" s="1"/>
  <c r="O88" i="8" s="1"/>
  <c r="L87" i="8"/>
  <c r="M87" i="8" s="1"/>
  <c r="P87" i="8" s="1"/>
  <c r="D88" i="7"/>
  <c r="E88" i="7" s="1"/>
  <c r="T86" i="8" l="1"/>
  <c r="S86" i="8"/>
  <c r="Y186" i="8"/>
  <c r="Q86" i="8"/>
  <c r="V186" i="8"/>
  <c r="Z186" i="8"/>
  <c r="U186" i="8"/>
  <c r="W186" i="8"/>
  <c r="S186" i="8"/>
  <c r="P187" i="8"/>
  <c r="X187" i="8" s="1"/>
  <c r="N188" i="8"/>
  <c r="O188" i="8" s="1"/>
  <c r="L188" i="8"/>
  <c r="M188" i="8" s="1"/>
  <c r="A189" i="8"/>
  <c r="T186" i="8"/>
  <c r="R186" i="8"/>
  <c r="Q186" i="8"/>
  <c r="Y86" i="8"/>
  <c r="U87" i="8"/>
  <c r="V87" i="8"/>
  <c r="Q87" i="8"/>
  <c r="Z87" i="8"/>
  <c r="R87" i="8"/>
  <c r="S87" i="8"/>
  <c r="T87" i="8"/>
  <c r="W87" i="8"/>
  <c r="X87" i="8"/>
  <c r="Y87" i="8"/>
  <c r="R86" i="8"/>
  <c r="X86" i="8"/>
  <c r="U86" i="8"/>
  <c r="W86" i="8"/>
  <c r="V86" i="8"/>
  <c r="A89" i="8"/>
  <c r="N89" i="8" s="1"/>
  <c r="O89" i="8" s="1"/>
  <c r="L88" i="8"/>
  <c r="M88" i="8" s="1"/>
  <c r="P88" i="8" s="1"/>
  <c r="D89" i="7"/>
  <c r="E89" i="7" s="1"/>
  <c r="S187" i="8" l="1"/>
  <c r="W187" i="8"/>
  <c r="V187" i="8"/>
  <c r="Z187" i="8"/>
  <c r="Q187" i="8"/>
  <c r="P188" i="8"/>
  <c r="R188" i="8" s="1"/>
  <c r="U187" i="8"/>
  <c r="R187" i="8"/>
  <c r="T187" i="8"/>
  <c r="L189" i="8"/>
  <c r="M189" i="8" s="1"/>
  <c r="A190" i="8"/>
  <c r="N189" i="8"/>
  <c r="O189" i="8" s="1"/>
  <c r="Y187" i="8"/>
  <c r="S88" i="8"/>
  <c r="U88" i="8"/>
  <c r="Y88" i="8"/>
  <c r="T88" i="8"/>
  <c r="V88" i="8"/>
  <c r="W88" i="8"/>
  <c r="Q88" i="8"/>
  <c r="R88" i="8"/>
  <c r="X88" i="8"/>
  <c r="Z88" i="8"/>
  <c r="A90" i="8"/>
  <c r="N90" i="8" s="1"/>
  <c r="O90" i="8" s="1"/>
  <c r="L89" i="8"/>
  <c r="M89" i="8" s="1"/>
  <c r="P89" i="8" s="1"/>
  <c r="D90" i="7"/>
  <c r="E90" i="7" s="1"/>
  <c r="V188" i="8" l="1"/>
  <c r="X188" i="8"/>
  <c r="Z188" i="8"/>
  <c r="Y188" i="8"/>
  <c r="U188" i="8"/>
  <c r="S188" i="8"/>
  <c r="W188" i="8"/>
  <c r="T188" i="8"/>
  <c r="Q188" i="8"/>
  <c r="P189" i="8"/>
  <c r="Z189" i="8" s="1"/>
  <c r="A191" i="8"/>
  <c r="N190" i="8"/>
  <c r="O190" i="8" s="1"/>
  <c r="L190" i="8"/>
  <c r="M190" i="8" s="1"/>
  <c r="Q89" i="8"/>
  <c r="Y89" i="8"/>
  <c r="T89" i="8"/>
  <c r="X89" i="8"/>
  <c r="V89" i="8"/>
  <c r="W89" i="8"/>
  <c r="Z89" i="8"/>
  <c r="S89" i="8"/>
  <c r="R89" i="8"/>
  <c r="U89" i="8"/>
  <c r="A91" i="8"/>
  <c r="N91" i="8" s="1"/>
  <c r="O91" i="8" s="1"/>
  <c r="L90" i="8"/>
  <c r="M90" i="8" s="1"/>
  <c r="D91" i="7"/>
  <c r="E91" i="7" s="1"/>
  <c r="S189" i="8" l="1"/>
  <c r="X189" i="8"/>
  <c r="U189" i="8"/>
  <c r="Y189" i="8"/>
  <c r="V189" i="8"/>
  <c r="R189" i="8"/>
  <c r="W189" i="8"/>
  <c r="T189" i="8"/>
  <c r="Q189" i="8"/>
  <c r="P190" i="8"/>
  <c r="W190" i="8" s="1"/>
  <c r="L191" i="8"/>
  <c r="M191" i="8" s="1"/>
  <c r="N191" i="8"/>
  <c r="O191" i="8" s="1"/>
  <c r="A192" i="8"/>
  <c r="T190" i="8"/>
  <c r="P90" i="8"/>
  <c r="W90" i="8" s="1"/>
  <c r="A92" i="8"/>
  <c r="N92" i="8" s="1"/>
  <c r="O92" i="8" s="1"/>
  <c r="L91" i="8"/>
  <c r="M91" i="8" s="1"/>
  <c r="D92" i="7"/>
  <c r="E92" i="7" s="1"/>
  <c r="R90" i="8" l="1"/>
  <c r="S190" i="8"/>
  <c r="Y90" i="8"/>
  <c r="R190" i="8"/>
  <c r="Q190" i="8"/>
  <c r="U90" i="8"/>
  <c r="Z190" i="8"/>
  <c r="X190" i="8"/>
  <c r="Y190" i="8"/>
  <c r="U190" i="8"/>
  <c r="V190" i="8"/>
  <c r="Z90" i="8"/>
  <c r="N192" i="8"/>
  <c r="O192" i="8" s="1"/>
  <c r="L192" i="8"/>
  <c r="M192" i="8" s="1"/>
  <c r="A193" i="8"/>
  <c r="P191" i="8"/>
  <c r="Q191" i="8" s="1"/>
  <c r="Q90" i="8"/>
  <c r="V90" i="8"/>
  <c r="S90" i="8"/>
  <c r="P91" i="8"/>
  <c r="Q91" i="8" s="1"/>
  <c r="X90" i="8"/>
  <c r="T90" i="8"/>
  <c r="A93" i="8"/>
  <c r="N93" i="8" s="1"/>
  <c r="O93" i="8" s="1"/>
  <c r="L92" i="8"/>
  <c r="M92" i="8" s="1"/>
  <c r="P92" i="8" s="1"/>
  <c r="D93" i="7"/>
  <c r="E93" i="7" s="1"/>
  <c r="Y191" i="8" l="1"/>
  <c r="X191" i="8"/>
  <c r="W191" i="8"/>
  <c r="U191" i="8"/>
  <c r="T191" i="8"/>
  <c r="Y91" i="8"/>
  <c r="V191" i="8"/>
  <c r="V91" i="8"/>
  <c r="R91" i="8"/>
  <c r="S191" i="8"/>
  <c r="T91" i="8"/>
  <c r="U91" i="8"/>
  <c r="R191" i="8"/>
  <c r="Z191" i="8"/>
  <c r="Z91" i="8"/>
  <c r="L193" i="8"/>
  <c r="M193" i="8" s="1"/>
  <c r="A194" i="8"/>
  <c r="N193" i="8"/>
  <c r="O193" i="8" s="1"/>
  <c r="P192" i="8"/>
  <c r="U192" i="8" s="1"/>
  <c r="W91" i="8"/>
  <c r="X91" i="8"/>
  <c r="S92" i="8"/>
  <c r="Q92" i="8"/>
  <c r="Z92" i="8"/>
  <c r="V92" i="8"/>
  <c r="R92" i="8"/>
  <c r="T92" i="8"/>
  <c r="Y92" i="8"/>
  <c r="U92" i="8"/>
  <c r="W92" i="8"/>
  <c r="X92" i="8"/>
  <c r="S91" i="8"/>
  <c r="A94" i="8"/>
  <c r="N94" i="8" s="1"/>
  <c r="O94" i="8" s="1"/>
  <c r="L93" i="8"/>
  <c r="M93" i="8" s="1"/>
  <c r="D94" i="7"/>
  <c r="E94" i="7" s="1"/>
  <c r="S192" i="8" l="1"/>
  <c r="W192" i="8"/>
  <c r="Q192" i="8"/>
  <c r="V192" i="8"/>
  <c r="R192" i="8"/>
  <c r="X192" i="8"/>
  <c r="Z192" i="8"/>
  <c r="P193" i="8"/>
  <c r="R193" i="8" s="1"/>
  <c r="T192" i="8"/>
  <c r="Y192" i="8"/>
  <c r="A195" i="8"/>
  <c r="N194" i="8"/>
  <c r="O194" i="8" s="1"/>
  <c r="L194" i="8"/>
  <c r="M194" i="8" s="1"/>
  <c r="P93" i="8"/>
  <c r="R93" i="8" s="1"/>
  <c r="A95" i="8"/>
  <c r="N95" i="8" s="1"/>
  <c r="O95" i="8" s="1"/>
  <c r="L94" i="8"/>
  <c r="M94" i="8" s="1"/>
  <c r="D95" i="7"/>
  <c r="E95" i="7" s="1"/>
  <c r="V93" i="8" l="1"/>
  <c r="S93" i="8"/>
  <c r="T193" i="8"/>
  <c r="U193" i="8"/>
  <c r="Z193" i="8"/>
  <c r="U93" i="8"/>
  <c r="W193" i="8"/>
  <c r="Y193" i="8"/>
  <c r="Q193" i="8"/>
  <c r="V193" i="8"/>
  <c r="X193" i="8"/>
  <c r="L195" i="8"/>
  <c r="M195" i="8" s="1"/>
  <c r="A196" i="8"/>
  <c r="N195" i="8"/>
  <c r="O195" i="8" s="1"/>
  <c r="S193" i="8"/>
  <c r="P194" i="8"/>
  <c r="X194" i="8" s="1"/>
  <c r="T93" i="8"/>
  <c r="Z93" i="8"/>
  <c r="W93" i="8"/>
  <c r="Q93" i="8"/>
  <c r="X93" i="8"/>
  <c r="Y93" i="8"/>
  <c r="P94" i="8"/>
  <c r="U94" i="8" s="1"/>
  <c r="A96" i="8"/>
  <c r="N96" i="8" s="1"/>
  <c r="O96" i="8" s="1"/>
  <c r="L95" i="8"/>
  <c r="M95" i="8" s="1"/>
  <c r="D96" i="7"/>
  <c r="E96" i="7" s="1"/>
  <c r="S94" i="8" l="1"/>
  <c r="Q194" i="8"/>
  <c r="R94" i="8"/>
  <c r="Y194" i="8"/>
  <c r="Q94" i="8"/>
  <c r="Z194" i="8"/>
  <c r="Z94" i="8"/>
  <c r="S194" i="8"/>
  <c r="X94" i="8"/>
  <c r="Y94" i="8"/>
  <c r="V194" i="8"/>
  <c r="W94" i="8"/>
  <c r="U194" i="8"/>
  <c r="T94" i="8"/>
  <c r="N196" i="8"/>
  <c r="O196" i="8" s="1"/>
  <c r="L196" i="8"/>
  <c r="M196" i="8" s="1"/>
  <c r="A197" i="8"/>
  <c r="W194" i="8"/>
  <c r="R194" i="8"/>
  <c r="P195" i="8"/>
  <c r="Z195" i="8" s="1"/>
  <c r="T194" i="8"/>
  <c r="V94" i="8"/>
  <c r="P95" i="8"/>
  <c r="W95" i="8" s="1"/>
  <c r="A97" i="8"/>
  <c r="N97" i="8" s="1"/>
  <c r="O97" i="8" s="1"/>
  <c r="L96" i="8"/>
  <c r="M96" i="8" s="1"/>
  <c r="D97" i="7"/>
  <c r="E97" i="7" s="1"/>
  <c r="R95" i="8" l="1"/>
  <c r="Q95" i="8"/>
  <c r="T95" i="8"/>
  <c r="Y95" i="8"/>
  <c r="X95" i="8"/>
  <c r="T195" i="8"/>
  <c r="X195" i="8"/>
  <c r="S195" i="8"/>
  <c r="Q195" i="8"/>
  <c r="R195" i="8"/>
  <c r="V195" i="8"/>
  <c r="Y195" i="8"/>
  <c r="L197" i="8"/>
  <c r="M197" i="8" s="1"/>
  <c r="N197" i="8"/>
  <c r="O197" i="8" s="1"/>
  <c r="A198" i="8"/>
  <c r="U196" i="8"/>
  <c r="U195" i="8"/>
  <c r="W195" i="8"/>
  <c r="P196" i="8"/>
  <c r="Z196" i="8" s="1"/>
  <c r="P96" i="8"/>
  <c r="U96" i="8" s="1"/>
  <c r="Z95" i="8"/>
  <c r="S95" i="8"/>
  <c r="V95" i="8"/>
  <c r="U95" i="8"/>
  <c r="A98" i="8"/>
  <c r="N98" i="8" s="1"/>
  <c r="O98" i="8" s="1"/>
  <c r="L97" i="8"/>
  <c r="M97" i="8" s="1"/>
  <c r="P97" i="8" s="1"/>
  <c r="D98" i="7"/>
  <c r="E98" i="7" s="1"/>
  <c r="X96" i="8" l="1"/>
  <c r="V96" i="8"/>
  <c r="T96" i="8"/>
  <c r="W96" i="8"/>
  <c r="Y96" i="8"/>
  <c r="Y196" i="8"/>
  <c r="T196" i="8"/>
  <c r="V196" i="8"/>
  <c r="Q196" i="8"/>
  <c r="X196" i="8"/>
  <c r="W196" i="8"/>
  <c r="R196" i="8"/>
  <c r="N198" i="8"/>
  <c r="O198" i="8" s="1"/>
  <c r="A199" i="8"/>
  <c r="L198" i="8"/>
  <c r="M198" i="8" s="1"/>
  <c r="S196" i="8"/>
  <c r="P197" i="8"/>
  <c r="X197" i="8" s="1"/>
  <c r="Z96" i="8"/>
  <c r="S97" i="8"/>
  <c r="W97" i="8"/>
  <c r="X97" i="8"/>
  <c r="Y97" i="8"/>
  <c r="Z97" i="8"/>
  <c r="U97" i="8"/>
  <c r="Q97" i="8"/>
  <c r="R97" i="8"/>
  <c r="T97" i="8"/>
  <c r="V97" i="8"/>
  <c r="S96" i="8"/>
  <c r="Q96" i="8"/>
  <c r="R96" i="8"/>
  <c r="A99" i="8"/>
  <c r="N99" i="8" s="1"/>
  <c r="O99" i="8" s="1"/>
  <c r="L98" i="8"/>
  <c r="M98" i="8" s="1"/>
  <c r="P98" i="8" s="1"/>
  <c r="D99" i="7"/>
  <c r="E99" i="7" s="1"/>
  <c r="V197" i="8" l="1"/>
  <c r="S197" i="8"/>
  <c r="U197" i="8"/>
  <c r="W197" i="8"/>
  <c r="T197" i="8"/>
  <c r="Q197" i="8"/>
  <c r="L199" i="8"/>
  <c r="M199" i="8" s="1"/>
  <c r="N199" i="8"/>
  <c r="O199" i="8" s="1"/>
  <c r="A200" i="8"/>
  <c r="R197" i="8"/>
  <c r="Y197" i="8"/>
  <c r="P198" i="8"/>
  <c r="U198" i="8" s="1"/>
  <c r="Z197" i="8"/>
  <c r="Q98" i="8"/>
  <c r="Y98" i="8"/>
  <c r="U98" i="8"/>
  <c r="X98" i="8"/>
  <c r="Z98" i="8"/>
  <c r="V98" i="8"/>
  <c r="R98" i="8"/>
  <c r="T98" i="8"/>
  <c r="S98" i="8"/>
  <c r="W98" i="8"/>
  <c r="A100" i="8"/>
  <c r="N100" i="8" s="1"/>
  <c r="O100" i="8" s="1"/>
  <c r="L99" i="8"/>
  <c r="M99" i="8" s="1"/>
  <c r="D100" i="7"/>
  <c r="E100" i="7" s="1"/>
  <c r="R198" i="8" l="1"/>
  <c r="S198" i="8"/>
  <c r="T198" i="8"/>
  <c r="Y198" i="8"/>
  <c r="Z198" i="8"/>
  <c r="Q198" i="8"/>
  <c r="P199" i="8"/>
  <c r="V199" i="8" s="1"/>
  <c r="W198" i="8"/>
  <c r="V198" i="8"/>
  <c r="X198" i="8"/>
  <c r="A201" i="8"/>
  <c r="L200" i="8"/>
  <c r="M200" i="8" s="1"/>
  <c r="N200" i="8"/>
  <c r="O200" i="8" s="1"/>
  <c r="P99" i="8"/>
  <c r="W99" i="8" s="1"/>
  <c r="A101" i="8"/>
  <c r="N101" i="8" s="1"/>
  <c r="O101" i="8" s="1"/>
  <c r="L100" i="8"/>
  <c r="M100" i="8" s="1"/>
  <c r="D101" i="7"/>
  <c r="E101" i="7" s="1"/>
  <c r="T199" i="8" l="1"/>
  <c r="S199" i="8"/>
  <c r="U199" i="8"/>
  <c r="R199" i="8"/>
  <c r="Z199" i="8"/>
  <c r="W199" i="8"/>
  <c r="Q199" i="8"/>
  <c r="Y199" i="8"/>
  <c r="X199" i="8"/>
  <c r="V99" i="8"/>
  <c r="Q99" i="8"/>
  <c r="T99" i="8"/>
  <c r="R99" i="8"/>
  <c r="P200" i="8"/>
  <c r="S200" i="8" s="1"/>
  <c r="A202" i="8"/>
  <c r="L201" i="8"/>
  <c r="M201" i="8" s="1"/>
  <c r="N201" i="8"/>
  <c r="O201" i="8" s="1"/>
  <c r="Z99" i="8"/>
  <c r="X99" i="8"/>
  <c r="S99" i="8"/>
  <c r="P100" i="8"/>
  <c r="R100" i="8" s="1"/>
  <c r="Y99" i="8"/>
  <c r="U99" i="8"/>
  <c r="A102" i="8"/>
  <c r="N102" i="8" s="1"/>
  <c r="O102" i="8" s="1"/>
  <c r="L101" i="8"/>
  <c r="M101" i="8" s="1"/>
  <c r="D102" i="7"/>
  <c r="E102" i="7" s="1"/>
  <c r="U100" i="8" l="1"/>
  <c r="Z100" i="8"/>
  <c r="X200" i="8"/>
  <c r="U200" i="8"/>
  <c r="R200" i="8"/>
  <c r="X100" i="8"/>
  <c r="T200" i="8"/>
  <c r="P201" i="8"/>
  <c r="X201" i="8" s="1"/>
  <c r="Z200" i="8"/>
  <c r="Q200" i="8"/>
  <c r="V100" i="8"/>
  <c r="V200" i="8"/>
  <c r="Y200" i="8"/>
  <c r="T100" i="8"/>
  <c r="W200" i="8"/>
  <c r="S201" i="8"/>
  <c r="A203" i="8"/>
  <c r="L202" i="8"/>
  <c r="M202" i="8" s="1"/>
  <c r="N202" i="8"/>
  <c r="O202" i="8" s="1"/>
  <c r="Y100" i="8"/>
  <c r="Q100" i="8"/>
  <c r="W100" i="8"/>
  <c r="S100" i="8"/>
  <c r="P101" i="8"/>
  <c r="R101" i="8" s="1"/>
  <c r="A103" i="8"/>
  <c r="N103" i="8" s="1"/>
  <c r="O103" i="8" s="1"/>
  <c r="L102" i="8"/>
  <c r="M102" i="8" s="1"/>
  <c r="D103" i="7"/>
  <c r="E103" i="7" s="1"/>
  <c r="Z201" i="8" l="1"/>
  <c r="W201" i="8"/>
  <c r="V201" i="8"/>
  <c r="Y201" i="8"/>
  <c r="Q201" i="8"/>
  <c r="U201" i="8"/>
  <c r="T201" i="8"/>
  <c r="R201" i="8"/>
  <c r="P202" i="8"/>
  <c r="W202" i="8" s="1"/>
  <c r="V101" i="8"/>
  <c r="U101" i="8"/>
  <c r="S101" i="8"/>
  <c r="X202" i="8"/>
  <c r="A204" i="8"/>
  <c r="N203" i="8"/>
  <c r="O203" i="8" s="1"/>
  <c r="L203" i="8"/>
  <c r="M203" i="8" s="1"/>
  <c r="Q101" i="8"/>
  <c r="Z101" i="8"/>
  <c r="Y101" i="8"/>
  <c r="W101" i="8"/>
  <c r="X101" i="8"/>
  <c r="T101" i="8"/>
  <c r="P102" i="8"/>
  <c r="S102" i="8" s="1"/>
  <c r="A104" i="8"/>
  <c r="N104" i="8" s="1"/>
  <c r="O104" i="8" s="1"/>
  <c r="L103" i="8"/>
  <c r="M103" i="8" s="1"/>
  <c r="P103" i="8" s="1"/>
  <c r="D104" i="7"/>
  <c r="E104" i="7" s="1"/>
  <c r="T202" i="8" l="1"/>
  <c r="Y202" i="8"/>
  <c r="V202" i="8"/>
  <c r="U202" i="8"/>
  <c r="U102" i="8"/>
  <c r="Y102" i="8"/>
  <c r="Z202" i="8"/>
  <c r="S202" i="8"/>
  <c r="R202" i="8"/>
  <c r="Q202" i="8"/>
  <c r="Z102" i="8"/>
  <c r="W102" i="8"/>
  <c r="T102" i="8"/>
  <c r="Q102" i="8"/>
  <c r="V102" i="8"/>
  <c r="X102" i="8"/>
  <c r="R102" i="8"/>
  <c r="P203" i="8"/>
  <c r="V203" i="8" s="1"/>
  <c r="A205" i="8"/>
  <c r="N204" i="8"/>
  <c r="O204" i="8" s="1"/>
  <c r="L204" i="8"/>
  <c r="M204" i="8" s="1"/>
  <c r="W103" i="8"/>
  <c r="S103" i="8"/>
  <c r="Q103" i="8"/>
  <c r="R103" i="8"/>
  <c r="T103" i="8"/>
  <c r="Y103" i="8"/>
  <c r="U103" i="8"/>
  <c r="V103" i="8"/>
  <c r="X103" i="8"/>
  <c r="Z103" i="8"/>
  <c r="A105" i="8"/>
  <c r="N105" i="8" s="1"/>
  <c r="O105" i="8" s="1"/>
  <c r="L104" i="8"/>
  <c r="M104" i="8" s="1"/>
  <c r="D105" i="7"/>
  <c r="E105" i="7" s="1"/>
  <c r="Q203" i="8" l="1"/>
  <c r="Y203" i="8"/>
  <c r="X203" i="8"/>
  <c r="U203" i="8"/>
  <c r="W203" i="8"/>
  <c r="T203" i="8"/>
  <c r="S203" i="8"/>
  <c r="R203" i="8"/>
  <c r="Z203" i="8"/>
  <c r="P204" i="8"/>
  <c r="S204" i="8" s="1"/>
  <c r="A206" i="8"/>
  <c r="L205" i="8"/>
  <c r="M205" i="8" s="1"/>
  <c r="N205" i="8"/>
  <c r="O205" i="8" s="1"/>
  <c r="P104" i="8"/>
  <c r="U104" i="8" s="1"/>
  <c r="A106" i="8"/>
  <c r="N106" i="8" s="1"/>
  <c r="O106" i="8" s="1"/>
  <c r="L105" i="8"/>
  <c r="M105" i="8" s="1"/>
  <c r="D106" i="7"/>
  <c r="E106" i="7" s="1"/>
  <c r="Z104" i="8" l="1"/>
  <c r="U204" i="8"/>
  <c r="T104" i="8"/>
  <c r="T204" i="8"/>
  <c r="S104" i="8"/>
  <c r="V204" i="8"/>
  <c r="V104" i="8"/>
  <c r="R104" i="8"/>
  <c r="Z204" i="8"/>
  <c r="R204" i="8"/>
  <c r="Q204" i="8"/>
  <c r="P205" i="8"/>
  <c r="S205" i="8" s="1"/>
  <c r="L206" i="8"/>
  <c r="M206" i="8" s="1"/>
  <c r="N206" i="8"/>
  <c r="O206" i="8" s="1"/>
  <c r="V2" i="8" s="1"/>
  <c r="W2" i="8" s="1"/>
  <c r="X2" i="8" s="1"/>
  <c r="Y2" i="8" s="1"/>
  <c r="X204" i="8"/>
  <c r="Y204" i="8"/>
  <c r="W204" i="8"/>
  <c r="X104" i="8"/>
  <c r="Q104" i="8"/>
  <c r="P105" i="8"/>
  <c r="Z105" i="8" s="1"/>
  <c r="Y104" i="8"/>
  <c r="W104" i="8"/>
  <c r="L106" i="8"/>
  <c r="M106" i="8" s="1"/>
  <c r="D107" i="7"/>
  <c r="E107" i="7" s="1"/>
  <c r="U105" i="8" l="1"/>
  <c r="W105" i="8"/>
  <c r="V205" i="8"/>
  <c r="Z205" i="8"/>
  <c r="Q205" i="8"/>
  <c r="Q105" i="8"/>
  <c r="U205" i="8"/>
  <c r="P206" i="8"/>
  <c r="S206" i="8" s="1"/>
  <c r="Y205" i="8"/>
  <c r="T205" i="8"/>
  <c r="X205" i="8"/>
  <c r="R205" i="8"/>
  <c r="W205" i="8"/>
  <c r="T105" i="8"/>
  <c r="R105" i="8"/>
  <c r="Y105" i="8"/>
  <c r="S105" i="8"/>
  <c r="X105" i="8"/>
  <c r="V105" i="8"/>
  <c r="P106" i="8"/>
  <c r="U106" i="8" s="1"/>
  <c r="D108" i="7"/>
  <c r="E108" i="7" s="1"/>
  <c r="S106" i="8" l="1"/>
  <c r="S4" i="8" s="1"/>
  <c r="AC4" i="8" s="1"/>
  <c r="V106" i="8"/>
  <c r="T106" i="8"/>
  <c r="X206" i="8"/>
  <c r="R206" i="8"/>
  <c r="R4" i="8" s="1"/>
  <c r="X4" i="8"/>
  <c r="AH4" i="8" s="1"/>
  <c r="X106" i="8"/>
  <c r="Q106" i="8"/>
  <c r="W206" i="8"/>
  <c r="Y206" i="8"/>
  <c r="Z106" i="8"/>
  <c r="V206" i="8"/>
  <c r="V4" i="8" s="1"/>
  <c r="AF4" i="8" s="1"/>
  <c r="Z206" i="8"/>
  <c r="W106" i="8"/>
  <c r="T206" i="8"/>
  <c r="U206" i="8"/>
  <c r="U4" i="8" s="1"/>
  <c r="AE4" i="8" s="1"/>
  <c r="Y106" i="8"/>
  <c r="R106" i="8"/>
  <c r="Q206" i="8"/>
  <c r="Q4" i="8" s="1"/>
  <c r="D109" i="7"/>
  <c r="E109" i="7" s="1"/>
  <c r="AB4" i="8" l="1"/>
  <c r="T4" i="8"/>
  <c r="AD4" i="8" s="1"/>
  <c r="AA4" i="8"/>
  <c r="Y4" i="8"/>
  <c r="AI4" i="8" s="1"/>
  <c r="W4" i="8"/>
  <c r="AG4" i="8" s="1"/>
  <c r="Z4" i="8"/>
  <c r="AJ4" i="8" s="1"/>
  <c r="D110" i="7"/>
  <c r="E110" i="7" s="1"/>
  <c r="D111" i="7" l="1"/>
  <c r="E111" i="7" s="1"/>
  <c r="D112" i="7" l="1"/>
  <c r="E112" i="7" s="1"/>
  <c r="D113" i="7" l="1"/>
  <c r="E113" i="7" s="1"/>
  <c r="D114" i="7" l="1"/>
  <c r="E114" i="7" s="1"/>
  <c r="D115" i="7" l="1"/>
  <c r="E115" i="7" s="1"/>
  <c r="D116" i="7" l="1"/>
  <c r="E116" i="7" s="1"/>
  <c r="D117" i="7" l="1"/>
  <c r="E117" i="7" s="1"/>
  <c r="D118" i="7" l="1"/>
  <c r="E118" i="7" s="1"/>
  <c r="D119" i="7" l="1"/>
  <c r="E119" i="7" s="1"/>
  <c r="D120" i="7" l="1"/>
  <c r="E120" i="7" s="1"/>
  <c r="D121" i="7" l="1"/>
  <c r="E121" i="7" s="1"/>
  <c r="D122" i="7" l="1"/>
  <c r="E122" i="7" s="1"/>
  <c r="D123" i="7" l="1"/>
  <c r="E123" i="7" s="1"/>
  <c r="D124" i="7" l="1"/>
  <c r="E124" i="7" s="1"/>
  <c r="D125" i="7" l="1"/>
  <c r="E125" i="7" s="1"/>
  <c r="D126" i="7" l="1"/>
  <c r="E126" i="7" s="1"/>
  <c r="D127" i="7" l="1"/>
  <c r="E127" i="7" s="1"/>
  <c r="D128" i="7" l="1"/>
  <c r="E128" i="7" s="1"/>
  <c r="D129" i="7" l="1"/>
  <c r="E129" i="7" s="1"/>
  <c r="D130" i="7" l="1"/>
  <c r="E130" i="7" s="1"/>
  <c r="D131" i="7" l="1"/>
  <c r="E131" i="7" s="1"/>
  <c r="M3" i="7" s="1"/>
  <c r="D132" i="7" l="1"/>
  <c r="E132" i="7" s="1"/>
  <c r="D133" i="7" l="1"/>
  <c r="E133" i="7" s="1"/>
  <c r="D134" i="7" l="1"/>
  <c r="E134" i="7" s="1"/>
  <c r="D135" i="7" l="1"/>
  <c r="E135" i="7" s="1"/>
  <c r="D136" i="7" l="1"/>
  <c r="E136" i="7" s="1"/>
  <c r="D137" i="7" l="1"/>
  <c r="E137" i="7" s="1"/>
  <c r="D138" i="7" l="1"/>
  <c r="E138" i="7" s="1"/>
  <c r="D139" i="7" l="1"/>
  <c r="E139" i="7" s="1"/>
  <c r="D140" i="7" l="1"/>
  <c r="E140" i="7" s="1"/>
  <c r="D141" i="7" l="1"/>
  <c r="E141" i="7" s="1"/>
  <c r="D142" i="7" l="1"/>
  <c r="E142" i="7" s="1"/>
  <c r="D143" i="7" l="1"/>
  <c r="E143" i="7" s="1"/>
  <c r="D144" i="7" l="1"/>
  <c r="E144" i="7" s="1"/>
  <c r="D145" i="7" l="1"/>
  <c r="E145" i="7" s="1"/>
  <c r="D146" i="7" l="1"/>
  <c r="E146" i="7" s="1"/>
  <c r="D147" i="7" l="1"/>
  <c r="E147" i="7" s="1"/>
  <c r="D148" i="7" l="1"/>
  <c r="E148" i="7" s="1"/>
  <c r="D149" i="7" l="1"/>
  <c r="E149" i="7" s="1"/>
  <c r="D150" i="7" l="1"/>
  <c r="E150" i="7" s="1"/>
  <c r="D151" i="7" l="1"/>
  <c r="E151" i="7" s="1"/>
  <c r="D152" i="7" l="1"/>
  <c r="E152" i="7" s="1"/>
  <c r="D153" i="7" l="1"/>
  <c r="E153" i="7" s="1"/>
  <c r="D154" i="7" l="1"/>
  <c r="E154" i="7" s="1"/>
  <c r="D155" i="7" l="1"/>
  <c r="E155" i="7" s="1"/>
  <c r="D156" i="7" l="1"/>
  <c r="E156" i="7" s="1"/>
  <c r="D157" i="7" l="1"/>
  <c r="E157" i="7" s="1"/>
  <c r="D158" i="7" l="1"/>
  <c r="E158" i="7" s="1"/>
  <c r="D159" i="7" l="1"/>
  <c r="E159" i="7" s="1"/>
  <c r="D160" i="7" l="1"/>
  <c r="E160" i="7" s="1"/>
  <c r="D161" i="7" l="1"/>
  <c r="E161" i="7" s="1"/>
  <c r="D162" i="7" l="1"/>
  <c r="E162" i="7" s="1"/>
  <c r="D163" i="7" l="1"/>
  <c r="E163" i="7" s="1"/>
  <c r="D164" i="7" l="1"/>
  <c r="E164" i="7" s="1"/>
  <c r="D165" i="7" l="1"/>
  <c r="E165" i="7" s="1"/>
  <c r="D166" i="7" l="1"/>
  <c r="E166" i="7" s="1"/>
  <c r="D167" i="7" l="1"/>
  <c r="E167" i="7" s="1"/>
  <c r="D168" i="7" l="1"/>
  <c r="E168" i="7" s="1"/>
  <c r="D169" i="7" l="1"/>
  <c r="E169" i="7" s="1"/>
  <c r="D170" i="7" l="1"/>
  <c r="E170" i="7" s="1"/>
  <c r="D171" i="7" l="1"/>
  <c r="E171" i="7" s="1"/>
  <c r="D172" i="7" l="1"/>
  <c r="E172" i="7" s="1"/>
  <c r="D173" i="7" l="1"/>
  <c r="E173" i="7" s="1"/>
  <c r="D174" i="7" l="1"/>
  <c r="E174" i="7" s="1"/>
  <c r="D175" i="7" l="1"/>
  <c r="E175" i="7" s="1"/>
  <c r="D176" i="7" l="1"/>
  <c r="E176" i="7" s="1"/>
  <c r="D177" i="7" l="1"/>
  <c r="E177" i="7" s="1"/>
  <c r="D178" i="7" l="1"/>
  <c r="E178" i="7" s="1"/>
  <c r="D179" i="7" l="1"/>
  <c r="E179" i="7" s="1"/>
  <c r="D180" i="7" l="1"/>
  <c r="E180" i="7" s="1"/>
  <c r="D181" i="7" l="1"/>
  <c r="E181" i="7" s="1"/>
  <c r="D182" i="7" l="1"/>
  <c r="E182" i="7" s="1"/>
  <c r="D183" i="7" l="1"/>
  <c r="E183" i="7" s="1"/>
  <c r="D184" i="7" l="1"/>
  <c r="E184" i="7" s="1"/>
  <c r="D185" i="7" l="1"/>
  <c r="E185" i="7" s="1"/>
  <c r="D186" i="7" l="1"/>
  <c r="E186" i="7" s="1"/>
  <c r="D187" i="7" l="1"/>
  <c r="E187" i="7" s="1"/>
  <c r="D188" i="7" l="1"/>
  <c r="E188" i="7" s="1"/>
  <c r="D189" i="7" l="1"/>
  <c r="E189" i="7" s="1"/>
  <c r="D190" i="7" l="1"/>
  <c r="E190" i="7" s="1"/>
  <c r="D191" i="7" l="1"/>
  <c r="E191" i="7" s="1"/>
  <c r="D192" i="7" l="1"/>
  <c r="E192" i="7" s="1"/>
  <c r="D193" i="7" l="1"/>
  <c r="E193" i="7" s="1"/>
  <c r="D194" i="7" l="1"/>
  <c r="E194" i="7" s="1"/>
  <c r="D195" i="7" l="1"/>
  <c r="E195" i="7" s="1"/>
  <c r="D196" i="7" l="1"/>
  <c r="E196" i="7" s="1"/>
  <c r="D197" i="7" l="1"/>
  <c r="E197" i="7" s="1"/>
  <c r="D198" i="7" l="1"/>
  <c r="E198" i="7" s="1"/>
  <c r="D199" i="7" l="1"/>
  <c r="E199" i="7" s="1"/>
  <c r="D200" i="7" l="1"/>
  <c r="E200" i="7" s="1"/>
  <c r="D201" i="7" l="1"/>
  <c r="E201" i="7" s="1"/>
  <c r="D202" i="7" l="1"/>
  <c r="E202" i="7" s="1"/>
  <c r="D203" i="7" l="1"/>
  <c r="E203" i="7" s="1"/>
  <c r="D204" i="7" l="1"/>
  <c r="E204" i="7" s="1"/>
  <c r="D205" i="7" l="1"/>
  <c r="E205" i="7" s="1"/>
  <c r="D206" i="7" l="1"/>
  <c r="E206" i="7" s="1"/>
  <c r="D207" i="7" l="1"/>
  <c r="E207" i="7" s="1"/>
  <c r="D208" i="7" l="1"/>
  <c r="E208" i="7" s="1"/>
  <c r="D209" i="7" l="1"/>
  <c r="E209" i="7" s="1"/>
  <c r="D210" i="7" l="1"/>
  <c r="E210" i="7" s="1"/>
  <c r="D211" i="7" l="1"/>
  <c r="E211" i="7" s="1"/>
  <c r="D212" i="7" l="1"/>
  <c r="E212" i="7" s="1"/>
  <c r="D213" i="7" l="1"/>
  <c r="E213" i="7" s="1"/>
  <c r="D214" i="7" l="1"/>
  <c r="E214" i="7" s="1"/>
  <c r="D215" i="7" l="1"/>
  <c r="E215" i="7" s="1"/>
  <c r="D216" i="7" l="1"/>
  <c r="E216" i="7" s="1"/>
  <c r="D217" i="7" l="1"/>
  <c r="E217" i="7" s="1"/>
  <c r="D218" i="7" l="1"/>
  <c r="E218" i="7" s="1"/>
  <c r="D219" i="7" l="1"/>
  <c r="E219" i="7" s="1"/>
  <c r="D220" i="7" l="1"/>
  <c r="E220" i="7" s="1"/>
  <c r="D221" i="7" l="1"/>
  <c r="E221" i="7" s="1"/>
  <c r="D222" i="7" l="1"/>
  <c r="E222" i="7" s="1"/>
  <c r="D223" i="7" l="1"/>
  <c r="E223" i="7" s="1"/>
  <c r="D224" i="7" l="1"/>
  <c r="E224" i="7" s="1"/>
  <c r="D225" i="7" l="1"/>
  <c r="E225" i="7" s="1"/>
  <c r="D226" i="7" l="1"/>
  <c r="E226" i="7" s="1"/>
  <c r="D227" i="7" l="1"/>
  <c r="E227" i="7" s="1"/>
  <c r="D228" i="7" l="1"/>
  <c r="E228" i="7" s="1"/>
  <c r="D229" i="7" l="1"/>
  <c r="E229" i="7" s="1"/>
  <c r="D230" i="7" l="1"/>
  <c r="E230" i="7" s="1"/>
  <c r="D231" i="7" l="1"/>
  <c r="E231" i="7" s="1"/>
  <c r="D232" i="7" l="1"/>
  <c r="E232" i="7" s="1"/>
  <c r="D233" i="7" l="1"/>
  <c r="E233" i="7" s="1"/>
  <c r="D234" i="7" l="1"/>
  <c r="E234" i="7" s="1"/>
  <c r="D235" i="7" l="1"/>
  <c r="E235" i="7" s="1"/>
  <c r="D236" i="7" l="1"/>
  <c r="E236" i="7" s="1"/>
  <c r="D237" i="7" l="1"/>
  <c r="E237" i="7" s="1"/>
  <c r="D238" i="7" l="1"/>
  <c r="E238" i="7" s="1"/>
  <c r="D239" i="7" l="1"/>
  <c r="E239" i="7" s="1"/>
  <c r="D240" i="7" l="1"/>
  <c r="E240" i="7" s="1"/>
  <c r="D241" i="7" l="1"/>
  <c r="E241" i="7" s="1"/>
  <c r="D242" i="7" l="1"/>
  <c r="E242" i="7" s="1"/>
  <c r="D243" i="7" l="1"/>
  <c r="E243" i="7" s="1"/>
  <c r="D244" i="7" l="1"/>
  <c r="E244" i="7" s="1"/>
  <c r="D245" i="7" l="1"/>
  <c r="E245" i="7" s="1"/>
  <c r="D246" i="7" l="1"/>
  <c r="E246" i="7" s="1"/>
  <c r="D247" i="7" l="1"/>
  <c r="E247" i="7" s="1"/>
  <c r="D248" i="7" l="1"/>
  <c r="E248" i="7" s="1"/>
  <c r="D249" i="7" l="1"/>
  <c r="E249" i="7" s="1"/>
  <c r="D250" i="7" l="1"/>
  <c r="E250" i="7" s="1"/>
  <c r="D251" i="7" l="1"/>
  <c r="E251" i="7" s="1"/>
  <c r="D252" i="7" l="1"/>
  <c r="E252" i="7" s="1"/>
  <c r="D253" i="7" l="1"/>
  <c r="E253" i="7" s="1"/>
  <c r="D254" i="7" l="1"/>
  <c r="E254" i="7" s="1"/>
  <c r="D255" i="7" l="1"/>
  <c r="E255" i="7" s="1"/>
  <c r="D256" i="7" l="1"/>
  <c r="E256" i="7" s="1"/>
  <c r="D257" i="7" l="1"/>
  <c r="E257" i="7" s="1"/>
  <c r="D258" i="7" l="1"/>
  <c r="E258" i="7" s="1"/>
  <c r="D259" i="7" l="1"/>
  <c r="E259" i="7" s="1"/>
  <c r="D260" i="7" l="1"/>
  <c r="E260" i="7" s="1"/>
  <c r="D261" i="7" l="1"/>
  <c r="E261" i="7" s="1"/>
  <c r="D262" i="7" l="1"/>
  <c r="E262" i="7" s="1"/>
  <c r="D263" i="7" l="1"/>
  <c r="E263" i="7" s="1"/>
  <c r="D264" i="7" l="1"/>
  <c r="E264" i="7" s="1"/>
  <c r="D265" i="7" l="1"/>
  <c r="E265" i="7" s="1"/>
  <c r="D266" i="7" l="1"/>
  <c r="E266" i="7" s="1"/>
  <c r="D267" i="7" l="1"/>
  <c r="E267" i="7" s="1"/>
  <c r="D268" i="7" l="1"/>
  <c r="E268" i="7" s="1"/>
  <c r="D269" i="7" l="1"/>
  <c r="E269" i="7" s="1"/>
  <c r="D270" i="7" l="1"/>
  <c r="E270" i="7" s="1"/>
  <c r="D271" i="7" l="1"/>
  <c r="E271" i="7" s="1"/>
  <c r="D272" i="7" l="1"/>
  <c r="E272" i="7" s="1"/>
  <c r="D273" i="7" l="1"/>
  <c r="E273" i="7" s="1"/>
  <c r="D274" i="7" l="1"/>
  <c r="E274" i="7" s="1"/>
  <c r="D275" i="7" l="1"/>
  <c r="E275" i="7" s="1"/>
  <c r="D276" i="7" l="1"/>
  <c r="E276" i="7" s="1"/>
  <c r="D277" i="7" l="1"/>
  <c r="E277" i="7" s="1"/>
  <c r="D278" i="7" l="1"/>
  <c r="E278" i="7" s="1"/>
  <c r="D279" i="7" l="1"/>
  <c r="E279" i="7" s="1"/>
  <c r="D280" i="7" l="1"/>
  <c r="E280" i="7" s="1"/>
  <c r="D281" i="7" l="1"/>
  <c r="E281" i="7" s="1"/>
  <c r="D282" i="7" l="1"/>
  <c r="E282" i="7" s="1"/>
  <c r="D283" i="7" l="1"/>
  <c r="E283" i="7" s="1"/>
  <c r="D284" i="7" l="1"/>
  <c r="E284" i="7" s="1"/>
  <c r="D285" i="7" l="1"/>
  <c r="E285" i="7" s="1"/>
  <c r="D286" i="7" l="1"/>
  <c r="E286" i="7" s="1"/>
  <c r="D287" i="7" l="1"/>
  <c r="E287" i="7" s="1"/>
  <c r="D288" i="7" l="1"/>
  <c r="E288" i="7" s="1"/>
  <c r="D289" i="7" l="1"/>
  <c r="E289" i="7" s="1"/>
  <c r="D290" i="7" l="1"/>
  <c r="E290" i="7" s="1"/>
  <c r="D291" i="7" l="1"/>
  <c r="E291" i="7" s="1"/>
  <c r="D292" i="7" l="1"/>
  <c r="E292" i="7" s="1"/>
  <c r="D293" i="7" l="1"/>
  <c r="E293" i="7" s="1"/>
  <c r="D294" i="7" l="1"/>
  <c r="E294" i="7" s="1"/>
  <c r="D295" i="7" l="1"/>
  <c r="E295" i="7" s="1"/>
  <c r="D296" i="7" l="1"/>
  <c r="E296" i="7" s="1"/>
  <c r="D297" i="7" l="1"/>
  <c r="E297" i="7" s="1"/>
  <c r="D298" i="7" l="1"/>
  <c r="E298" i="7" s="1"/>
  <c r="D299" i="7" l="1"/>
  <c r="E299" i="7" s="1"/>
  <c r="D300" i="7" l="1"/>
  <c r="E300" i="7" s="1"/>
  <c r="D301" i="7" l="1"/>
  <c r="E301" i="7" s="1"/>
  <c r="D302" i="7" l="1"/>
  <c r="E302" i="7" s="1"/>
  <c r="D303" i="7" l="1"/>
  <c r="E303" i="7" s="1"/>
  <c r="D304" i="7" l="1"/>
  <c r="E304" i="7" s="1"/>
  <c r="D305" i="7" l="1"/>
  <c r="E305" i="7" s="1"/>
  <c r="D306" i="7" l="1"/>
  <c r="E306" i="7" s="1"/>
  <c r="D307" i="7" l="1"/>
  <c r="E307" i="7" s="1"/>
  <c r="D308" i="7" l="1"/>
  <c r="E308" i="7" s="1"/>
  <c r="D309" i="7" l="1"/>
  <c r="E309" i="7" s="1"/>
  <c r="D310" i="7" l="1"/>
  <c r="E310" i="7" s="1"/>
  <c r="D311" i="7" l="1"/>
  <c r="E311" i="7" s="1"/>
  <c r="D312" i="7" l="1"/>
  <c r="E312" i="7" s="1"/>
  <c r="D313" i="7" l="1"/>
  <c r="E313" i="7" s="1"/>
  <c r="D314" i="7" l="1"/>
  <c r="E314" i="7" s="1"/>
  <c r="D315" i="7" l="1"/>
  <c r="E315" i="7" s="1"/>
  <c r="D316" i="7" l="1"/>
  <c r="E316" i="7" s="1"/>
  <c r="D317" i="7" l="1"/>
  <c r="E317" i="7" s="1"/>
  <c r="D318" i="7" l="1"/>
  <c r="E318" i="7" s="1"/>
  <c r="D319" i="7" l="1"/>
  <c r="E319" i="7" s="1"/>
  <c r="D320" i="7" l="1"/>
  <c r="E320" i="7" s="1"/>
  <c r="D321" i="7" l="1"/>
  <c r="E321" i="7" s="1"/>
  <c r="D322" i="7" l="1"/>
  <c r="E322" i="7" s="1"/>
  <c r="D323" i="7" l="1"/>
  <c r="E323" i="7" s="1"/>
  <c r="D324" i="7" l="1"/>
  <c r="E324" i="7" s="1"/>
  <c r="D325" i="7" l="1"/>
  <c r="E325" i="7" s="1"/>
  <c r="D326" i="7" l="1"/>
  <c r="E326" i="7" s="1"/>
  <c r="D327" i="7" l="1"/>
  <c r="E327" i="7" s="1"/>
  <c r="D328" i="7" l="1"/>
  <c r="E328" i="7" s="1"/>
  <c r="D329" i="7" l="1"/>
  <c r="E329" i="7" s="1"/>
  <c r="D330" i="7" l="1"/>
  <c r="E330" i="7" s="1"/>
  <c r="D331" i="7" l="1"/>
  <c r="E331" i="7" s="1"/>
  <c r="D332" i="7" l="1"/>
  <c r="E332" i="7" s="1"/>
  <c r="D333" i="7" l="1"/>
  <c r="E333" i="7" s="1"/>
  <c r="D334" i="7" l="1"/>
  <c r="E334" i="7" s="1"/>
  <c r="D335" i="7" l="1"/>
  <c r="E335" i="7" s="1"/>
  <c r="D336" i="7" l="1"/>
  <c r="E336" i="7" s="1"/>
  <c r="D337" i="7" l="1"/>
  <c r="E337" i="7" s="1"/>
  <c r="D338" i="7" l="1"/>
  <c r="E338" i="7" s="1"/>
  <c r="D339" i="7" l="1"/>
  <c r="E339" i="7" s="1"/>
  <c r="D340" i="7" l="1"/>
  <c r="E340" i="7" s="1"/>
  <c r="D341" i="7" l="1"/>
  <c r="E341" i="7" s="1"/>
  <c r="D342" i="7" l="1"/>
  <c r="E342" i="7" s="1"/>
  <c r="D343" i="7" l="1"/>
  <c r="E343" i="7" s="1"/>
  <c r="D344" i="7" l="1"/>
  <c r="E344" i="7" s="1"/>
  <c r="D345" i="7" l="1"/>
  <c r="E345" i="7" s="1"/>
  <c r="D346" i="7" l="1"/>
  <c r="E346" i="7" s="1"/>
  <c r="D347" i="7" l="1"/>
  <c r="E347" i="7" s="1"/>
  <c r="D348" i="7" l="1"/>
  <c r="E348" i="7" s="1"/>
  <c r="D349" i="7" l="1"/>
  <c r="E349" i="7" s="1"/>
  <c r="D350" i="7" l="1"/>
  <c r="E350" i="7" s="1"/>
  <c r="D351" i="7" l="1"/>
  <c r="E351" i="7" s="1"/>
  <c r="D352" i="7" l="1"/>
  <c r="E352" i="7" s="1"/>
  <c r="D353" i="7" l="1"/>
  <c r="E353" i="7" s="1"/>
  <c r="D354" i="7" l="1"/>
  <c r="E354" i="7" s="1"/>
  <c r="D355" i="7" l="1"/>
  <c r="E355" i="7" s="1"/>
  <c r="D356" i="7" l="1"/>
  <c r="E356" i="7" s="1"/>
  <c r="D357" i="7" l="1"/>
  <c r="E357" i="7" s="1"/>
  <c r="D358" i="7" l="1"/>
  <c r="E358" i="7" s="1"/>
  <c r="D359" i="7" l="1"/>
  <c r="E359" i="7" s="1"/>
  <c r="D360" i="7" l="1"/>
  <c r="E360" i="7" s="1"/>
  <c r="D361" i="7" l="1"/>
  <c r="E361" i="7" s="1"/>
  <c r="D362" i="7" l="1"/>
  <c r="E362" i="7" s="1"/>
  <c r="D363" i="7" l="1"/>
  <c r="E363" i="7" s="1"/>
  <c r="D364" i="7" l="1"/>
  <c r="E364" i="7" s="1"/>
  <c r="D365" i="7" l="1"/>
  <c r="E365" i="7" s="1"/>
  <c r="D366" i="7" l="1"/>
  <c r="E366" i="7" s="1"/>
  <c r="D367" i="7" l="1"/>
  <c r="E367" i="7" s="1"/>
  <c r="D368" i="7" l="1"/>
  <c r="E368" i="7" s="1"/>
  <c r="D369" i="7" l="1"/>
  <c r="E369" i="7" s="1"/>
  <c r="D370" i="7" l="1"/>
  <c r="E370" i="7" s="1"/>
  <c r="D371" i="7" l="1"/>
  <c r="E371" i="7" s="1"/>
  <c r="D372" i="7" l="1"/>
  <c r="E372" i="7" s="1"/>
  <c r="D373" i="7" l="1"/>
  <c r="E373" i="7" s="1"/>
  <c r="D374" i="7" l="1"/>
  <c r="E374" i="7" s="1"/>
  <c r="D375" i="7" l="1"/>
  <c r="E375" i="7" s="1"/>
  <c r="D376" i="7" l="1"/>
  <c r="E376" i="7" s="1"/>
  <c r="D377" i="7" l="1"/>
  <c r="E377" i="7" s="1"/>
  <c r="D378" i="7" l="1"/>
  <c r="E378" i="7" s="1"/>
  <c r="D379" i="7" l="1"/>
  <c r="E379" i="7" s="1"/>
  <c r="D380" i="7" l="1"/>
  <c r="E380" i="7" s="1"/>
  <c r="D381" i="7" l="1"/>
  <c r="E381" i="7" s="1"/>
  <c r="D382" i="7" l="1"/>
  <c r="E382" i="7" s="1"/>
  <c r="D383" i="7" l="1"/>
  <c r="E383" i="7" s="1"/>
  <c r="D384" i="7" l="1"/>
  <c r="E384" i="7" s="1"/>
  <c r="D385" i="7" l="1"/>
  <c r="E385" i="7" s="1"/>
  <c r="D386" i="7" l="1"/>
  <c r="E386" i="7" s="1"/>
  <c r="D387" i="7" l="1"/>
  <c r="E387" i="7" s="1"/>
  <c r="D388" i="7" l="1"/>
  <c r="E388" i="7" s="1"/>
  <c r="D389" i="7" l="1"/>
  <c r="E389" i="7" s="1"/>
  <c r="D390" i="7" l="1"/>
  <c r="E390" i="7" s="1"/>
  <c r="D391" i="7" l="1"/>
  <c r="E391" i="7" s="1"/>
  <c r="D392" i="7" l="1"/>
  <c r="E392" i="7" s="1"/>
  <c r="D393" i="7" l="1"/>
  <c r="E393" i="7" s="1"/>
  <c r="D394" i="7" l="1"/>
  <c r="E394" i="7" s="1"/>
  <c r="D395" i="7" l="1"/>
  <c r="E395" i="7" s="1"/>
  <c r="D396" i="7" l="1"/>
  <c r="E396" i="7" s="1"/>
  <c r="D397" i="7" l="1"/>
  <c r="E397" i="7" s="1"/>
  <c r="D398" i="7" l="1"/>
  <c r="E398" i="7" s="1"/>
  <c r="D399" i="7" l="1"/>
  <c r="E399" i="7" s="1"/>
  <c r="D400" i="7" l="1"/>
  <c r="E400" i="7" s="1"/>
  <c r="D401" i="7" l="1"/>
  <c r="E401" i="7" s="1"/>
  <c r="D402" i="7" l="1"/>
  <c r="E402" i="7" s="1"/>
  <c r="D403" i="7" l="1"/>
  <c r="E403" i="7" s="1"/>
  <c r="D404" i="7" l="1"/>
  <c r="E404" i="7" s="1"/>
  <c r="D405" i="7" l="1"/>
  <c r="E405" i="7" s="1"/>
  <c r="D406" i="7" l="1"/>
  <c r="E406" i="7" s="1"/>
  <c r="D407" i="7" l="1"/>
  <c r="E407" i="7" s="1"/>
  <c r="D408" i="7" l="1"/>
  <c r="E408" i="7" s="1"/>
  <c r="D409" i="7" l="1"/>
  <c r="E409" i="7" s="1"/>
  <c r="D410" i="7" l="1"/>
  <c r="E410" i="7" s="1"/>
  <c r="D411" i="7" l="1"/>
  <c r="E411" i="7" s="1"/>
  <c r="D412" i="7" l="1"/>
  <c r="E412" i="7" s="1"/>
  <c r="D413" i="7" l="1"/>
  <c r="E413" i="7" s="1"/>
  <c r="D414" i="7" l="1"/>
  <c r="E414" i="7" s="1"/>
  <c r="D415" i="7" l="1"/>
  <c r="E415" i="7" s="1"/>
  <c r="D416" i="7" l="1"/>
  <c r="E416" i="7" s="1"/>
  <c r="D417" i="7" l="1"/>
  <c r="E417" i="7" s="1"/>
  <c r="D418" i="7" l="1"/>
  <c r="E418" i="7" s="1"/>
  <c r="D419" i="7" l="1"/>
  <c r="E419" i="7" s="1"/>
  <c r="D420" i="7" l="1"/>
  <c r="E420" i="7" s="1"/>
  <c r="D421" i="7" l="1"/>
  <c r="E421" i="7" s="1"/>
  <c r="D422" i="7" l="1"/>
  <c r="E422" i="7" s="1"/>
  <c r="D423" i="7" l="1"/>
  <c r="E423" i="7" s="1"/>
  <c r="D424" i="7" l="1"/>
  <c r="E424" i="7" s="1"/>
  <c r="D425" i="7" l="1"/>
  <c r="E425" i="7" s="1"/>
  <c r="D426" i="7" l="1"/>
  <c r="E426" i="7" s="1"/>
  <c r="D427" i="7" l="1"/>
  <c r="E427" i="7" s="1"/>
  <c r="D428" i="7" l="1"/>
  <c r="E428" i="7" s="1"/>
  <c r="D429" i="7" l="1"/>
  <c r="E429" i="7" s="1"/>
  <c r="D430" i="7" l="1"/>
  <c r="E430" i="7" s="1"/>
  <c r="D431" i="7" l="1"/>
  <c r="E431" i="7" s="1"/>
  <c r="D432" i="7" l="1"/>
  <c r="E432" i="7" s="1"/>
  <c r="D433" i="7" l="1"/>
  <c r="E433" i="7" s="1"/>
  <c r="D434" i="7" l="1"/>
  <c r="E434" i="7" s="1"/>
  <c r="D435" i="7" l="1"/>
  <c r="E435" i="7" s="1"/>
  <c r="D436" i="7" l="1"/>
  <c r="E436" i="7" s="1"/>
  <c r="D437" i="7" l="1"/>
  <c r="E437" i="7" s="1"/>
  <c r="D438" i="7" l="1"/>
  <c r="E438" i="7" s="1"/>
  <c r="D439" i="7" l="1"/>
  <c r="E439" i="7" s="1"/>
  <c r="D440" i="7" l="1"/>
  <c r="E440" i="7" s="1"/>
  <c r="D441" i="7" l="1"/>
  <c r="E441" i="7" s="1"/>
  <c r="D442" i="7" l="1"/>
  <c r="E442" i="7" s="1"/>
  <c r="D443" i="7" l="1"/>
  <c r="E443" i="7" s="1"/>
  <c r="D444" i="7" l="1"/>
  <c r="E444" i="7" s="1"/>
  <c r="D445" i="7" l="1"/>
  <c r="E445" i="7" s="1"/>
  <c r="D446" i="7" l="1"/>
  <c r="E446" i="7" s="1"/>
  <c r="D447" i="7" l="1"/>
  <c r="E447" i="7" s="1"/>
  <c r="D448" i="7" l="1"/>
  <c r="E448" i="7" s="1"/>
  <c r="D449" i="7" l="1"/>
  <c r="E449" i="7" s="1"/>
  <c r="D450" i="7" l="1"/>
  <c r="E450" i="7" s="1"/>
  <c r="D451" i="7" l="1"/>
  <c r="E451" i="7" s="1"/>
  <c r="D452" i="7" l="1"/>
  <c r="E452" i="7" s="1"/>
  <c r="D453" i="7" l="1"/>
  <c r="E453" i="7" s="1"/>
  <c r="D454" i="7" l="1"/>
  <c r="E454" i="7" s="1"/>
  <c r="D455" i="7" l="1"/>
  <c r="E455" i="7" s="1"/>
  <c r="D456" i="7" l="1"/>
  <c r="E456" i="7" s="1"/>
  <c r="D457" i="7" l="1"/>
  <c r="E457" i="7" s="1"/>
  <c r="D458" i="7" l="1"/>
  <c r="E458" i="7" s="1"/>
  <c r="D459" i="7" l="1"/>
  <c r="E459" i="7" s="1"/>
  <c r="D460" i="7" l="1"/>
  <c r="E460" i="7" s="1"/>
  <c r="D461" i="7" l="1"/>
  <c r="E461" i="7" s="1"/>
  <c r="D462" i="7" l="1"/>
  <c r="E462" i="7" s="1"/>
  <c r="D463" i="7" l="1"/>
  <c r="E463" i="7" s="1"/>
  <c r="D464" i="7" l="1"/>
  <c r="E464" i="7" s="1"/>
  <c r="D465" i="7" l="1"/>
  <c r="E465" i="7" s="1"/>
  <c r="D466" i="7" l="1"/>
  <c r="E466" i="7" s="1"/>
  <c r="D467" i="7" l="1"/>
  <c r="E467" i="7" s="1"/>
  <c r="D468" i="7" l="1"/>
  <c r="E468" i="7" s="1"/>
  <c r="D469" i="7" l="1"/>
  <c r="E469" i="7" s="1"/>
  <c r="D470" i="7" l="1"/>
  <c r="E470" i="7" s="1"/>
  <c r="D471" i="7" l="1"/>
  <c r="E471" i="7" s="1"/>
  <c r="D472" i="7" l="1"/>
  <c r="E472" i="7" s="1"/>
  <c r="D473" i="7" l="1"/>
  <c r="E473" i="7" s="1"/>
  <c r="D474" i="7" l="1"/>
  <c r="E474" i="7" s="1"/>
  <c r="D475" i="7" l="1"/>
  <c r="E475" i="7" s="1"/>
  <c r="D476" i="7" l="1"/>
  <c r="E476" i="7" s="1"/>
  <c r="D477" i="7" l="1"/>
  <c r="E477" i="7" s="1"/>
  <c r="D478" i="7" l="1"/>
  <c r="E478" i="7" s="1"/>
  <c r="D479" i="7" l="1"/>
  <c r="E479" i="7" s="1"/>
  <c r="D480" i="7" l="1"/>
  <c r="E480" i="7" s="1"/>
  <c r="D481" i="7" l="1"/>
  <c r="E481" i="7" s="1"/>
  <c r="D482" i="7" l="1"/>
  <c r="E482" i="7" s="1"/>
  <c r="D483" i="7" l="1"/>
  <c r="E483" i="7" s="1"/>
  <c r="D484" i="7" l="1"/>
  <c r="E484" i="7" s="1"/>
  <c r="D485" i="7" l="1"/>
  <c r="E485" i="7" s="1"/>
  <c r="D486" i="7" l="1"/>
  <c r="E486" i="7" s="1"/>
  <c r="D487" i="7" l="1"/>
  <c r="E487" i="7" s="1"/>
  <c r="D488" i="7" l="1"/>
  <c r="E488" i="7" s="1"/>
  <c r="D489" i="7" l="1"/>
  <c r="E489" i="7" s="1"/>
  <c r="D490" i="7" l="1"/>
  <c r="E490" i="7" s="1"/>
  <c r="D491" i="7" l="1"/>
  <c r="E491" i="7" s="1"/>
  <c r="D492" i="7" l="1"/>
  <c r="E492" i="7" s="1"/>
  <c r="D493" i="7" l="1"/>
  <c r="E493" i="7" s="1"/>
  <c r="D494" i="7" l="1"/>
  <c r="E494" i="7" s="1"/>
  <c r="D495" i="7" l="1"/>
  <c r="E495" i="7" s="1"/>
  <c r="D496" i="7" l="1"/>
  <c r="E496" i="7" s="1"/>
  <c r="D497" i="7" l="1"/>
  <c r="E497" i="7" s="1"/>
  <c r="D498" i="7" l="1"/>
  <c r="E498" i="7" s="1"/>
  <c r="D499" i="7" l="1"/>
  <c r="E499" i="7" s="1"/>
  <c r="D500" i="7" l="1"/>
  <c r="E500" i="7" s="1"/>
  <c r="D501" i="7" l="1"/>
  <c r="E501" i="7" s="1"/>
  <c r="D502" i="7" l="1"/>
  <c r="E502" i="7" s="1"/>
  <c r="D503" i="7" l="1"/>
  <c r="E503" i="7" s="1"/>
  <c r="D504" i="7" l="1"/>
  <c r="E504" i="7" s="1"/>
  <c r="D505" i="7" l="1"/>
  <c r="E505" i="7" s="1"/>
  <c r="D506" i="7" l="1"/>
  <c r="E506" i="7" s="1"/>
  <c r="D507" i="7" l="1"/>
  <c r="E507" i="7" s="1"/>
  <c r="D508" i="7" l="1"/>
  <c r="E508" i="7" s="1"/>
  <c r="D509" i="7" l="1"/>
  <c r="E509" i="7" s="1"/>
  <c r="D510" i="7" l="1"/>
  <c r="E510" i="7" s="1"/>
  <c r="D511" i="7" l="1"/>
  <c r="E511" i="7" s="1"/>
  <c r="D512" i="7" l="1"/>
  <c r="E512" i="7" s="1"/>
  <c r="D513" i="7" l="1"/>
  <c r="E513" i="7" s="1"/>
  <c r="D514" i="7" l="1"/>
  <c r="E514" i="7" s="1"/>
  <c r="D515" i="7" l="1"/>
  <c r="E515" i="7" s="1"/>
  <c r="D516" i="7" l="1"/>
  <c r="E516" i="7" s="1"/>
  <c r="D517" i="7" l="1"/>
  <c r="E517" i="7" s="1"/>
  <c r="D518" i="7" l="1"/>
  <c r="E518" i="7" s="1"/>
  <c r="D519" i="7" l="1"/>
  <c r="E519" i="7" s="1"/>
  <c r="D520" i="7" l="1"/>
  <c r="E520" i="7" s="1"/>
  <c r="D521" i="7" l="1"/>
  <c r="E521" i="7" s="1"/>
  <c r="D522" i="7" l="1"/>
  <c r="E522" i="7" s="1"/>
  <c r="D523" i="7" l="1"/>
  <c r="E523" i="7" s="1"/>
  <c r="D524" i="7" l="1"/>
  <c r="E524" i="7" s="1"/>
  <c r="D525" i="7" l="1"/>
  <c r="E525" i="7" s="1"/>
  <c r="D526" i="7" l="1"/>
  <c r="E526" i="7" s="1"/>
  <c r="D527" i="7" l="1"/>
  <c r="E527" i="7" s="1"/>
  <c r="D528" i="7" l="1"/>
  <c r="E528" i="7" s="1"/>
  <c r="D529" i="7" l="1"/>
  <c r="E529" i="7" s="1"/>
  <c r="D530" i="7" l="1"/>
  <c r="E530" i="7" s="1"/>
  <c r="D531" i="7" l="1"/>
  <c r="E531" i="7" s="1"/>
  <c r="D532" i="7" l="1"/>
  <c r="E532" i="7" s="1"/>
  <c r="D533" i="7" l="1"/>
  <c r="E533" i="7" s="1"/>
  <c r="D534" i="7" l="1"/>
  <c r="E534" i="7" s="1"/>
  <c r="D535" i="7" l="1"/>
  <c r="E535" i="7" s="1"/>
  <c r="D536" i="7" l="1"/>
  <c r="E536" i="7" s="1"/>
  <c r="D537" i="7" l="1"/>
  <c r="E537" i="7" s="1"/>
  <c r="D538" i="7" l="1"/>
  <c r="E538" i="7" s="1"/>
  <c r="D539" i="7" l="1"/>
  <c r="E539" i="7" s="1"/>
  <c r="D540" i="7" l="1"/>
  <c r="E540" i="7" s="1"/>
  <c r="D541" i="7" l="1"/>
  <c r="E541" i="7" s="1"/>
  <c r="D542" i="7" l="1"/>
  <c r="E542" i="7" s="1"/>
  <c r="D543" i="7" l="1"/>
  <c r="E543" i="7" s="1"/>
  <c r="D544" i="7" l="1"/>
  <c r="E544" i="7" s="1"/>
  <c r="D545" i="7" l="1"/>
  <c r="E545" i="7" s="1"/>
  <c r="D546" i="7" l="1"/>
  <c r="E546" i="7" s="1"/>
  <c r="D547" i="7" l="1"/>
  <c r="E547" i="7" s="1"/>
  <c r="D548" i="7" l="1"/>
  <c r="E548" i="7" s="1"/>
  <c r="D549" i="7" l="1"/>
  <c r="E549" i="7" s="1"/>
  <c r="D550" i="7" l="1"/>
  <c r="E550" i="7" s="1"/>
  <c r="D551" i="7" l="1"/>
  <c r="E551" i="7" s="1"/>
  <c r="D552" i="7" l="1"/>
  <c r="E552" i="7" s="1"/>
  <c r="D553" i="7" l="1"/>
  <c r="E553" i="7" s="1"/>
  <c r="D554" i="7" l="1"/>
  <c r="E554" i="7" s="1"/>
  <c r="D555" i="7" l="1"/>
  <c r="E555" i="7" s="1"/>
  <c r="D556" i="7" l="1"/>
  <c r="E556" i="7" s="1"/>
  <c r="D557" i="7" l="1"/>
  <c r="E557" i="7" s="1"/>
  <c r="D558" i="7" l="1"/>
  <c r="E558" i="7" s="1"/>
  <c r="D559" i="7" l="1"/>
  <c r="E559" i="7" s="1"/>
  <c r="D560" i="7" l="1"/>
  <c r="E560" i="7" s="1"/>
  <c r="D561" i="7" l="1"/>
  <c r="E561" i="7" s="1"/>
  <c r="D562" i="7" l="1"/>
  <c r="E562" i="7" s="1"/>
  <c r="D563" i="7" l="1"/>
  <c r="E563" i="7" s="1"/>
  <c r="D564" i="7" l="1"/>
  <c r="E564" i="7" s="1"/>
  <c r="D565" i="7" l="1"/>
  <c r="E565" i="7" s="1"/>
  <c r="D566" i="7" l="1"/>
  <c r="E566" i="7" s="1"/>
  <c r="D567" i="7" l="1"/>
  <c r="E567" i="7" s="1"/>
  <c r="D568" i="7" l="1"/>
  <c r="E568" i="7" s="1"/>
  <c r="D569" i="7" l="1"/>
  <c r="E569" i="7" s="1"/>
  <c r="D570" i="7" l="1"/>
  <c r="E570" i="7" s="1"/>
  <c r="D571" i="7" l="1"/>
  <c r="E571" i="7" s="1"/>
  <c r="D572" i="7" l="1"/>
  <c r="E572" i="7" s="1"/>
  <c r="D573" i="7" l="1"/>
  <c r="E573" i="7" s="1"/>
  <c r="D574" i="7" l="1"/>
  <c r="E574" i="7" s="1"/>
  <c r="D575" i="7" l="1"/>
  <c r="E575" i="7" s="1"/>
  <c r="D576" i="7" l="1"/>
  <c r="E576" i="7" s="1"/>
  <c r="D577" i="7" l="1"/>
  <c r="E577" i="7" s="1"/>
  <c r="D578" i="7" l="1"/>
  <c r="E578" i="7" s="1"/>
  <c r="D579" i="7" l="1"/>
  <c r="E579" i="7" s="1"/>
  <c r="D580" i="7" l="1"/>
  <c r="E580" i="7" s="1"/>
  <c r="D581" i="7" l="1"/>
  <c r="E581" i="7" s="1"/>
  <c r="D582" i="7" l="1"/>
  <c r="E582" i="7" s="1"/>
  <c r="D583" i="7" l="1"/>
  <c r="E583" i="7" s="1"/>
  <c r="D584" i="7" l="1"/>
  <c r="E584" i="7" s="1"/>
  <c r="D585" i="7" l="1"/>
  <c r="E585" i="7" s="1"/>
  <c r="D586" i="7" l="1"/>
  <c r="E586" i="7" s="1"/>
  <c r="D587" i="7" l="1"/>
  <c r="E587" i="7" s="1"/>
  <c r="D588" i="7" l="1"/>
  <c r="E588" i="7" s="1"/>
  <c r="D589" i="7" l="1"/>
  <c r="E589" i="7" s="1"/>
  <c r="D590" i="7" l="1"/>
  <c r="E590" i="7" s="1"/>
  <c r="D591" i="7" l="1"/>
  <c r="E591" i="7" s="1"/>
  <c r="D592" i="7" l="1"/>
  <c r="E592" i="7" s="1"/>
  <c r="D593" i="7" l="1"/>
  <c r="E593" i="7" s="1"/>
  <c r="D594" i="7" l="1"/>
  <c r="E594" i="7" s="1"/>
  <c r="D595" i="7" l="1"/>
  <c r="E595" i="7" s="1"/>
  <c r="D596" i="7" l="1"/>
  <c r="E596" i="7" s="1"/>
  <c r="D597" i="7" l="1"/>
  <c r="E597" i="7" s="1"/>
  <c r="D598" i="7" l="1"/>
  <c r="E598" i="7" s="1"/>
  <c r="D599" i="7" l="1"/>
  <c r="E599" i="7" s="1"/>
  <c r="D600" i="7" l="1"/>
  <c r="E600" i="7" s="1"/>
  <c r="D601" i="7" l="1"/>
  <c r="E601" i="7" s="1"/>
  <c r="D602" i="7" l="1"/>
  <c r="E602" i="7" s="1"/>
  <c r="D603" i="7" l="1"/>
  <c r="E603" i="7" s="1"/>
  <c r="D604" i="7" l="1"/>
  <c r="E604" i="7" s="1"/>
  <c r="D605" i="7" l="1"/>
  <c r="E605" i="7" s="1"/>
  <c r="D606" i="7" l="1"/>
  <c r="E606" i="7" s="1"/>
  <c r="D607" i="7" l="1"/>
  <c r="E607" i="7" s="1"/>
  <c r="D608" i="7" l="1"/>
  <c r="E608" i="7" s="1"/>
  <c r="D609" i="7" l="1"/>
  <c r="E609" i="7" s="1"/>
  <c r="D610" i="7" l="1"/>
  <c r="E610" i="7" s="1"/>
  <c r="D611" i="7" l="1"/>
  <c r="E611" i="7" s="1"/>
  <c r="D612" i="7" l="1"/>
  <c r="E612" i="7" s="1"/>
  <c r="D613" i="7" l="1"/>
  <c r="E613" i="7" s="1"/>
  <c r="D614" i="7" l="1"/>
  <c r="E614" i="7" s="1"/>
  <c r="D615" i="7" l="1"/>
  <c r="E615" i="7" s="1"/>
  <c r="D616" i="7" l="1"/>
  <c r="E616" i="7" s="1"/>
  <c r="D617" i="7" l="1"/>
  <c r="E617" i="7" s="1"/>
  <c r="D618" i="7" l="1"/>
  <c r="E618" i="7" s="1"/>
  <c r="D619" i="7" l="1"/>
  <c r="E619" i="7" s="1"/>
  <c r="D620" i="7" l="1"/>
  <c r="E620" i="7" s="1"/>
  <c r="D621" i="7" l="1"/>
  <c r="E621" i="7" s="1"/>
  <c r="D622" i="7" l="1"/>
  <c r="E622" i="7" s="1"/>
  <c r="D623" i="7" l="1"/>
  <c r="E623" i="7" s="1"/>
  <c r="D624" i="7" l="1"/>
  <c r="E624" i="7" s="1"/>
  <c r="D625" i="7" l="1"/>
  <c r="E625" i="7" s="1"/>
  <c r="D626" i="7" l="1"/>
  <c r="E626" i="7" s="1"/>
  <c r="D627" i="7" l="1"/>
  <c r="E627" i="7" s="1"/>
  <c r="D628" i="7" l="1"/>
  <c r="E628" i="7" s="1"/>
  <c r="D629" i="7" l="1"/>
  <c r="E629" i="7" s="1"/>
  <c r="D630" i="7" l="1"/>
  <c r="E630" i="7" s="1"/>
  <c r="D631" i="7" l="1"/>
  <c r="E631" i="7" s="1"/>
  <c r="D632" i="7" l="1"/>
  <c r="E632" i="7" s="1"/>
  <c r="D633" i="7" l="1"/>
  <c r="E633" i="7" s="1"/>
  <c r="D634" i="7" l="1"/>
  <c r="E634" i="7" s="1"/>
  <c r="D635" i="7" l="1"/>
  <c r="E635" i="7" s="1"/>
  <c r="D636" i="7" l="1"/>
  <c r="E636" i="7" s="1"/>
  <c r="D637" i="7" l="1"/>
  <c r="E637" i="7" s="1"/>
  <c r="D638" i="7" l="1"/>
  <c r="E638" i="7" s="1"/>
  <c r="D639" i="7" l="1"/>
  <c r="E639" i="7" s="1"/>
  <c r="D640" i="7" l="1"/>
  <c r="E640" i="7" s="1"/>
  <c r="D641" i="7" l="1"/>
  <c r="E641" i="7" s="1"/>
  <c r="D642" i="7" l="1"/>
  <c r="E642" i="7" s="1"/>
  <c r="D643" i="7" l="1"/>
  <c r="E643" i="7" s="1"/>
  <c r="D644" i="7" l="1"/>
  <c r="E644" i="7" s="1"/>
  <c r="D645" i="7" l="1"/>
  <c r="E645" i="7" s="1"/>
  <c r="D646" i="7" l="1"/>
  <c r="E646" i="7" s="1"/>
  <c r="D647" i="7" l="1"/>
  <c r="E647" i="7" s="1"/>
  <c r="D648" i="7" l="1"/>
  <c r="E648" i="7" s="1"/>
  <c r="D649" i="7" l="1"/>
  <c r="E649" i="7" s="1"/>
  <c r="D650" i="7" l="1"/>
  <c r="E650" i="7" s="1"/>
  <c r="D651" i="7" l="1"/>
  <c r="E651" i="7" s="1"/>
  <c r="D652" i="7" l="1"/>
  <c r="E652" i="7" s="1"/>
  <c r="D653" i="7" l="1"/>
  <c r="E653" i="7" s="1"/>
  <c r="D654" i="7" l="1"/>
  <c r="E654" i="7" s="1"/>
  <c r="D655" i="7" l="1"/>
  <c r="E655" i="7" s="1"/>
  <c r="D656" i="7" l="1"/>
  <c r="E656" i="7" s="1"/>
  <c r="D657" i="7" l="1"/>
  <c r="E657" i="7" s="1"/>
  <c r="D658" i="7" l="1"/>
  <c r="E658" i="7" s="1"/>
  <c r="D659" i="7" l="1"/>
  <c r="E659" i="7" s="1"/>
  <c r="D660" i="7" l="1"/>
  <c r="E660" i="7" s="1"/>
  <c r="D661" i="7" l="1"/>
  <c r="E661" i="7" s="1"/>
  <c r="D662" i="7" l="1"/>
  <c r="E662" i="7" s="1"/>
  <c r="D663" i="7" l="1"/>
  <c r="E663" i="7" s="1"/>
  <c r="D664" i="7" l="1"/>
  <c r="E664" i="7" s="1"/>
  <c r="D665" i="7" l="1"/>
  <c r="E665" i="7" s="1"/>
  <c r="D666" i="7" l="1"/>
  <c r="E666" i="7" s="1"/>
  <c r="D667" i="7" l="1"/>
  <c r="E667" i="7" s="1"/>
  <c r="D668" i="7" l="1"/>
  <c r="E668" i="7" s="1"/>
  <c r="D669" i="7" l="1"/>
  <c r="E669" i="7" s="1"/>
  <c r="D670" i="7" l="1"/>
  <c r="E670" i="7" s="1"/>
  <c r="D671" i="7" l="1"/>
  <c r="E671" i="7" s="1"/>
  <c r="D672" i="7" l="1"/>
  <c r="E672" i="7" s="1"/>
  <c r="D673" i="7" l="1"/>
  <c r="E673" i="7" s="1"/>
  <c r="D674" i="7" l="1"/>
  <c r="E674" i="7" s="1"/>
  <c r="D675" i="7" l="1"/>
  <c r="E675" i="7" s="1"/>
  <c r="D676" i="7" l="1"/>
  <c r="E676" i="7" s="1"/>
  <c r="D677" i="7" l="1"/>
  <c r="E677" i="7" s="1"/>
  <c r="D678" i="7" l="1"/>
  <c r="E678" i="7" s="1"/>
  <c r="D679" i="7" l="1"/>
  <c r="E679" i="7" s="1"/>
  <c r="D680" i="7" l="1"/>
  <c r="E680" i="7" s="1"/>
  <c r="D681" i="7" l="1"/>
  <c r="E681" i="7" s="1"/>
  <c r="D682" i="7" l="1"/>
  <c r="E682" i="7" s="1"/>
  <c r="D683" i="7" l="1"/>
  <c r="E683" i="7" s="1"/>
  <c r="D684" i="7" l="1"/>
  <c r="E684" i="7" s="1"/>
  <c r="D685" i="7" l="1"/>
  <c r="E685" i="7" s="1"/>
  <c r="D686" i="7" l="1"/>
  <c r="E686" i="7" s="1"/>
  <c r="D687" i="7" l="1"/>
  <c r="E687" i="7" s="1"/>
  <c r="D688" i="7" l="1"/>
  <c r="E688" i="7" s="1"/>
  <c r="D689" i="7" l="1"/>
  <c r="E689" i="7" s="1"/>
  <c r="D690" i="7" l="1"/>
  <c r="E690" i="7" s="1"/>
  <c r="D691" i="7" l="1"/>
  <c r="E691" i="7" s="1"/>
  <c r="D692" i="7" l="1"/>
  <c r="E692" i="7" s="1"/>
  <c r="D693" i="7" l="1"/>
  <c r="E693" i="7" s="1"/>
  <c r="D694" i="7" l="1"/>
  <c r="E694" i="7" s="1"/>
  <c r="D695" i="7" l="1"/>
  <c r="E695" i="7" s="1"/>
  <c r="D696" i="7" l="1"/>
  <c r="E696" i="7" s="1"/>
  <c r="D697" i="7" l="1"/>
  <c r="E697" i="7" s="1"/>
  <c r="D699" i="7" l="1"/>
  <c r="D698" i="7"/>
  <c r="E698" i="7" s="1"/>
  <c r="E699" i="7" s="1"/>
  <c r="M4" i="7" l="1"/>
  <c r="M6" i="7"/>
  <c r="M5" i="7"/>
  <c r="O3" i="1" l="1"/>
  <c r="F4" i="3"/>
  <c r="B1" i="3"/>
  <c r="C6" i="3" s="1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7" i="3"/>
  <c r="A6" i="3"/>
  <c r="B6" i="3" s="1"/>
  <c r="K3" i="1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C5" i="2"/>
  <c r="D5" i="2"/>
  <c r="B5" i="2"/>
  <c r="A6" i="2"/>
  <c r="A7" i="2" s="1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4" i="6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F7" i="5"/>
  <c r="F10" i="5"/>
  <c r="F13" i="5"/>
  <c r="F15" i="5"/>
  <c r="F18" i="5"/>
  <c r="F21" i="5"/>
  <c r="F23" i="5"/>
  <c r="F26" i="5"/>
  <c r="F29" i="5"/>
  <c r="F31" i="5"/>
  <c r="F32" i="5"/>
  <c r="F34" i="5"/>
  <c r="F37" i="5"/>
  <c r="F39" i="5"/>
  <c r="F42" i="5"/>
  <c r="F45" i="5"/>
  <c r="F47" i="5"/>
  <c r="F48" i="5"/>
  <c r="F50" i="5"/>
  <c r="F53" i="5"/>
  <c r="F55" i="5"/>
  <c r="F58" i="5"/>
  <c r="F61" i="5"/>
  <c r="F63" i="5"/>
  <c r="F66" i="5"/>
  <c r="F69" i="5"/>
  <c r="F71" i="5"/>
  <c r="F74" i="5"/>
  <c r="F77" i="5"/>
  <c r="F79" i="5"/>
  <c r="F82" i="5"/>
  <c r="F85" i="5"/>
  <c r="F87" i="5"/>
  <c r="F90" i="5"/>
  <c r="F93" i="5"/>
  <c r="F95" i="5"/>
  <c r="F98" i="5"/>
  <c r="F101" i="5"/>
  <c r="F103" i="5"/>
  <c r="F106" i="5"/>
  <c r="F109" i="5"/>
  <c r="F111" i="5"/>
  <c r="F114" i="5"/>
  <c r="F117" i="5"/>
  <c r="F119" i="5"/>
  <c r="F122" i="5"/>
  <c r="F125" i="5"/>
  <c r="F127" i="5"/>
  <c r="F130" i="5"/>
  <c r="F133" i="5"/>
  <c r="F135" i="5"/>
  <c r="F138" i="5"/>
  <c r="F141" i="5"/>
  <c r="F143" i="5"/>
  <c r="F146" i="5"/>
  <c r="F149" i="5"/>
  <c r="F151" i="5"/>
  <c r="F154" i="5"/>
  <c r="F157" i="5"/>
  <c r="F159" i="5"/>
  <c r="F162" i="5"/>
  <c r="F165" i="5"/>
  <c r="F167" i="5"/>
  <c r="F170" i="5"/>
  <c r="F173" i="5"/>
  <c r="F175" i="5"/>
  <c r="F178" i="5"/>
  <c r="F181" i="5"/>
  <c r="F183" i="5"/>
  <c r="F186" i="5"/>
  <c r="F189" i="5"/>
  <c r="F191" i="5"/>
  <c r="F194" i="5"/>
  <c r="F197" i="5"/>
  <c r="F199" i="5"/>
  <c r="F202" i="5"/>
  <c r="F205" i="5"/>
  <c r="F207" i="5"/>
  <c r="F210" i="5"/>
  <c r="F213" i="5"/>
  <c r="F215" i="5"/>
  <c r="F218" i="5"/>
  <c r="F221" i="5"/>
  <c r="F223" i="5"/>
  <c r="F226" i="5"/>
  <c r="F229" i="5"/>
  <c r="F231" i="5"/>
  <c r="F234" i="5"/>
  <c r="F237" i="5"/>
  <c r="F239" i="5"/>
  <c r="F242" i="5"/>
  <c r="F245" i="5"/>
  <c r="F247" i="5"/>
  <c r="F250" i="5"/>
  <c r="F253" i="5"/>
  <c r="F255" i="5"/>
  <c r="F258" i="5"/>
  <c r="F261" i="5"/>
  <c r="F263" i="5"/>
  <c r="F266" i="5"/>
  <c r="F269" i="5"/>
  <c r="F271" i="5"/>
  <c r="F274" i="5"/>
  <c r="F277" i="5"/>
  <c r="F279" i="5"/>
  <c r="F282" i="5"/>
  <c r="F285" i="5"/>
  <c r="F287" i="5"/>
  <c r="F290" i="5"/>
  <c r="F293" i="5"/>
  <c r="F295" i="5"/>
  <c r="F298" i="5"/>
  <c r="F301" i="5"/>
  <c r="F303" i="5"/>
  <c r="F306" i="5"/>
  <c r="F309" i="5"/>
  <c r="F311" i="5"/>
  <c r="F314" i="5"/>
  <c r="F317" i="5"/>
  <c r="F319" i="5"/>
  <c r="F322" i="5"/>
  <c r="F325" i="5"/>
  <c r="F327" i="5"/>
  <c r="F330" i="5"/>
  <c r="F333" i="5"/>
  <c r="F335" i="5"/>
  <c r="F336" i="5"/>
  <c r="F338" i="5"/>
  <c r="F341" i="5"/>
  <c r="F343" i="5"/>
  <c r="F346" i="5"/>
  <c r="F348" i="5"/>
  <c r="F349" i="5"/>
  <c r="F351" i="5"/>
  <c r="F354" i="5"/>
  <c r="F356" i="5"/>
  <c r="F357" i="5"/>
  <c r="F359" i="5"/>
  <c r="F362" i="5"/>
  <c r="F364" i="5"/>
  <c r="F365" i="5"/>
  <c r="F367" i="5"/>
  <c r="E7" i="5"/>
  <c r="E8" i="5"/>
  <c r="F8" i="5" s="1"/>
  <c r="E9" i="5"/>
  <c r="F9" i="5" s="1"/>
  <c r="E10" i="5"/>
  <c r="E11" i="5"/>
  <c r="F11" i="5" s="1"/>
  <c r="E12" i="5"/>
  <c r="F12" i="5" s="1"/>
  <c r="E13" i="5"/>
  <c r="E14" i="5"/>
  <c r="F14" i="5" s="1"/>
  <c r="E15" i="5"/>
  <c r="E16" i="5"/>
  <c r="F16" i="5" s="1"/>
  <c r="E17" i="5"/>
  <c r="F17" i="5" s="1"/>
  <c r="E18" i="5"/>
  <c r="E19" i="5"/>
  <c r="F19" i="5" s="1"/>
  <c r="E20" i="5"/>
  <c r="F20" i="5" s="1"/>
  <c r="E21" i="5"/>
  <c r="E22" i="5"/>
  <c r="F22" i="5" s="1"/>
  <c r="E23" i="5"/>
  <c r="E24" i="5"/>
  <c r="F24" i="5" s="1"/>
  <c r="E25" i="5"/>
  <c r="F25" i="5" s="1"/>
  <c r="E26" i="5"/>
  <c r="E27" i="5"/>
  <c r="F27" i="5" s="1"/>
  <c r="E28" i="5"/>
  <c r="F28" i="5" s="1"/>
  <c r="E29" i="5"/>
  <c r="E30" i="5"/>
  <c r="F30" i="5" s="1"/>
  <c r="E31" i="5"/>
  <c r="E32" i="5"/>
  <c r="E33" i="5"/>
  <c r="F33" i="5" s="1"/>
  <c r="E34" i="5"/>
  <c r="E35" i="5"/>
  <c r="F35" i="5" s="1"/>
  <c r="E36" i="5"/>
  <c r="F36" i="5" s="1"/>
  <c r="E37" i="5"/>
  <c r="E38" i="5"/>
  <c r="F38" i="5" s="1"/>
  <c r="E39" i="5"/>
  <c r="E40" i="5"/>
  <c r="F40" i="5" s="1"/>
  <c r="E41" i="5"/>
  <c r="F41" i="5" s="1"/>
  <c r="E42" i="5"/>
  <c r="E43" i="5"/>
  <c r="F43" i="5" s="1"/>
  <c r="E44" i="5"/>
  <c r="F44" i="5" s="1"/>
  <c r="E45" i="5"/>
  <c r="E46" i="5"/>
  <c r="F46" i="5" s="1"/>
  <c r="E47" i="5"/>
  <c r="E48" i="5"/>
  <c r="E49" i="5"/>
  <c r="F49" i="5" s="1"/>
  <c r="E50" i="5"/>
  <c r="E51" i="5"/>
  <c r="F51" i="5" s="1"/>
  <c r="E52" i="5"/>
  <c r="F52" i="5" s="1"/>
  <c r="E53" i="5"/>
  <c r="E54" i="5"/>
  <c r="F54" i="5" s="1"/>
  <c r="E55" i="5"/>
  <c r="E56" i="5"/>
  <c r="F56" i="5" s="1"/>
  <c r="E57" i="5"/>
  <c r="F57" i="5" s="1"/>
  <c r="E58" i="5"/>
  <c r="E59" i="5"/>
  <c r="F59" i="5" s="1"/>
  <c r="E60" i="5"/>
  <c r="F60" i="5" s="1"/>
  <c r="E61" i="5"/>
  <c r="E62" i="5"/>
  <c r="F62" i="5" s="1"/>
  <c r="E63" i="5"/>
  <c r="E64" i="5"/>
  <c r="F64" i="5" s="1"/>
  <c r="E65" i="5"/>
  <c r="F65" i="5" s="1"/>
  <c r="E66" i="5"/>
  <c r="E67" i="5"/>
  <c r="F67" i="5" s="1"/>
  <c r="E68" i="5"/>
  <c r="F68" i="5" s="1"/>
  <c r="E69" i="5"/>
  <c r="E70" i="5"/>
  <c r="F70" i="5" s="1"/>
  <c r="E71" i="5"/>
  <c r="E72" i="5"/>
  <c r="F72" i="5" s="1"/>
  <c r="E73" i="5"/>
  <c r="F73" i="5" s="1"/>
  <c r="E74" i="5"/>
  <c r="E75" i="5"/>
  <c r="F75" i="5" s="1"/>
  <c r="E76" i="5"/>
  <c r="F76" i="5" s="1"/>
  <c r="E77" i="5"/>
  <c r="E78" i="5"/>
  <c r="F78" i="5" s="1"/>
  <c r="E79" i="5"/>
  <c r="E80" i="5"/>
  <c r="F80" i="5" s="1"/>
  <c r="E81" i="5"/>
  <c r="F81" i="5" s="1"/>
  <c r="E82" i="5"/>
  <c r="E83" i="5"/>
  <c r="F83" i="5" s="1"/>
  <c r="E84" i="5"/>
  <c r="F84" i="5" s="1"/>
  <c r="E85" i="5"/>
  <c r="E86" i="5"/>
  <c r="F86" i="5" s="1"/>
  <c r="E87" i="5"/>
  <c r="E88" i="5"/>
  <c r="F88" i="5" s="1"/>
  <c r="E89" i="5"/>
  <c r="F89" i="5" s="1"/>
  <c r="E90" i="5"/>
  <c r="E91" i="5"/>
  <c r="F91" i="5" s="1"/>
  <c r="E92" i="5"/>
  <c r="F92" i="5" s="1"/>
  <c r="E93" i="5"/>
  <c r="E94" i="5"/>
  <c r="F94" i="5" s="1"/>
  <c r="E95" i="5"/>
  <c r="E96" i="5"/>
  <c r="F96" i="5" s="1"/>
  <c r="E97" i="5"/>
  <c r="F97" i="5" s="1"/>
  <c r="E98" i="5"/>
  <c r="E99" i="5"/>
  <c r="F99" i="5" s="1"/>
  <c r="E100" i="5"/>
  <c r="F100" i="5" s="1"/>
  <c r="E101" i="5"/>
  <c r="E102" i="5"/>
  <c r="F102" i="5" s="1"/>
  <c r="E103" i="5"/>
  <c r="E104" i="5"/>
  <c r="F104" i="5" s="1"/>
  <c r="E105" i="5"/>
  <c r="F105" i="5" s="1"/>
  <c r="E106" i="5"/>
  <c r="E107" i="5"/>
  <c r="F107" i="5" s="1"/>
  <c r="E108" i="5"/>
  <c r="F108" i="5" s="1"/>
  <c r="E109" i="5"/>
  <c r="E110" i="5"/>
  <c r="F110" i="5" s="1"/>
  <c r="E111" i="5"/>
  <c r="E112" i="5"/>
  <c r="F112" i="5" s="1"/>
  <c r="E113" i="5"/>
  <c r="F113" i="5" s="1"/>
  <c r="E114" i="5"/>
  <c r="E115" i="5"/>
  <c r="F115" i="5" s="1"/>
  <c r="E116" i="5"/>
  <c r="F116" i="5" s="1"/>
  <c r="E117" i="5"/>
  <c r="E118" i="5"/>
  <c r="F118" i="5" s="1"/>
  <c r="E119" i="5"/>
  <c r="E120" i="5"/>
  <c r="F120" i="5" s="1"/>
  <c r="E121" i="5"/>
  <c r="F121" i="5" s="1"/>
  <c r="E122" i="5"/>
  <c r="E123" i="5"/>
  <c r="F123" i="5" s="1"/>
  <c r="E124" i="5"/>
  <c r="F124" i="5" s="1"/>
  <c r="E125" i="5"/>
  <c r="E126" i="5"/>
  <c r="F126" i="5" s="1"/>
  <c r="E127" i="5"/>
  <c r="E128" i="5"/>
  <c r="F128" i="5" s="1"/>
  <c r="E129" i="5"/>
  <c r="F129" i="5" s="1"/>
  <c r="E130" i="5"/>
  <c r="E131" i="5"/>
  <c r="F131" i="5" s="1"/>
  <c r="E132" i="5"/>
  <c r="F132" i="5" s="1"/>
  <c r="E133" i="5"/>
  <c r="E134" i="5"/>
  <c r="F134" i="5" s="1"/>
  <c r="E135" i="5"/>
  <c r="E136" i="5"/>
  <c r="F136" i="5" s="1"/>
  <c r="E137" i="5"/>
  <c r="F137" i="5" s="1"/>
  <c r="E138" i="5"/>
  <c r="E139" i="5"/>
  <c r="F139" i="5" s="1"/>
  <c r="E140" i="5"/>
  <c r="F140" i="5" s="1"/>
  <c r="E141" i="5"/>
  <c r="E142" i="5"/>
  <c r="F142" i="5" s="1"/>
  <c r="E143" i="5"/>
  <c r="E144" i="5"/>
  <c r="F144" i="5" s="1"/>
  <c r="E145" i="5"/>
  <c r="F145" i="5" s="1"/>
  <c r="E146" i="5"/>
  <c r="E147" i="5"/>
  <c r="F147" i="5" s="1"/>
  <c r="E148" i="5"/>
  <c r="F148" i="5" s="1"/>
  <c r="E149" i="5"/>
  <c r="E150" i="5"/>
  <c r="F150" i="5" s="1"/>
  <c r="E151" i="5"/>
  <c r="E152" i="5"/>
  <c r="F152" i="5" s="1"/>
  <c r="E153" i="5"/>
  <c r="F153" i="5" s="1"/>
  <c r="E154" i="5"/>
  <c r="E155" i="5"/>
  <c r="F155" i="5" s="1"/>
  <c r="E156" i="5"/>
  <c r="F156" i="5" s="1"/>
  <c r="E157" i="5"/>
  <c r="E158" i="5"/>
  <c r="F158" i="5" s="1"/>
  <c r="E159" i="5"/>
  <c r="E160" i="5"/>
  <c r="F160" i="5" s="1"/>
  <c r="E161" i="5"/>
  <c r="F161" i="5" s="1"/>
  <c r="E162" i="5"/>
  <c r="E163" i="5"/>
  <c r="F163" i="5" s="1"/>
  <c r="E164" i="5"/>
  <c r="F164" i="5" s="1"/>
  <c r="E165" i="5"/>
  <c r="E166" i="5"/>
  <c r="F166" i="5" s="1"/>
  <c r="E167" i="5"/>
  <c r="E168" i="5"/>
  <c r="F168" i="5" s="1"/>
  <c r="E169" i="5"/>
  <c r="F169" i="5" s="1"/>
  <c r="E170" i="5"/>
  <c r="E171" i="5"/>
  <c r="F171" i="5" s="1"/>
  <c r="E172" i="5"/>
  <c r="F172" i="5" s="1"/>
  <c r="E173" i="5"/>
  <c r="E174" i="5"/>
  <c r="F174" i="5" s="1"/>
  <c r="E175" i="5"/>
  <c r="E176" i="5"/>
  <c r="F176" i="5" s="1"/>
  <c r="E177" i="5"/>
  <c r="F177" i="5" s="1"/>
  <c r="E178" i="5"/>
  <c r="E179" i="5"/>
  <c r="F179" i="5" s="1"/>
  <c r="E180" i="5"/>
  <c r="F180" i="5" s="1"/>
  <c r="E181" i="5"/>
  <c r="E182" i="5"/>
  <c r="F182" i="5" s="1"/>
  <c r="E183" i="5"/>
  <c r="E184" i="5"/>
  <c r="F184" i="5" s="1"/>
  <c r="E185" i="5"/>
  <c r="F185" i="5" s="1"/>
  <c r="E186" i="5"/>
  <c r="E187" i="5"/>
  <c r="F187" i="5" s="1"/>
  <c r="E188" i="5"/>
  <c r="F188" i="5" s="1"/>
  <c r="E189" i="5"/>
  <c r="E190" i="5"/>
  <c r="F190" i="5" s="1"/>
  <c r="E191" i="5"/>
  <c r="E192" i="5"/>
  <c r="F192" i="5" s="1"/>
  <c r="E193" i="5"/>
  <c r="F193" i="5" s="1"/>
  <c r="E194" i="5"/>
  <c r="E195" i="5"/>
  <c r="F195" i="5" s="1"/>
  <c r="E196" i="5"/>
  <c r="F196" i="5" s="1"/>
  <c r="E197" i="5"/>
  <c r="E198" i="5"/>
  <c r="F198" i="5" s="1"/>
  <c r="E199" i="5"/>
  <c r="E200" i="5"/>
  <c r="F200" i="5" s="1"/>
  <c r="E201" i="5"/>
  <c r="F201" i="5" s="1"/>
  <c r="E202" i="5"/>
  <c r="E203" i="5"/>
  <c r="F203" i="5" s="1"/>
  <c r="E204" i="5"/>
  <c r="F204" i="5" s="1"/>
  <c r="E205" i="5"/>
  <c r="E206" i="5"/>
  <c r="F206" i="5" s="1"/>
  <c r="E207" i="5"/>
  <c r="E208" i="5"/>
  <c r="F208" i="5" s="1"/>
  <c r="E209" i="5"/>
  <c r="F209" i="5" s="1"/>
  <c r="E210" i="5"/>
  <c r="E211" i="5"/>
  <c r="F211" i="5" s="1"/>
  <c r="E212" i="5"/>
  <c r="F212" i="5" s="1"/>
  <c r="E213" i="5"/>
  <c r="E214" i="5"/>
  <c r="F214" i="5" s="1"/>
  <c r="E215" i="5"/>
  <c r="E216" i="5"/>
  <c r="F216" i="5" s="1"/>
  <c r="E217" i="5"/>
  <c r="F217" i="5" s="1"/>
  <c r="E218" i="5"/>
  <c r="E219" i="5"/>
  <c r="F219" i="5" s="1"/>
  <c r="E220" i="5"/>
  <c r="F220" i="5" s="1"/>
  <c r="E221" i="5"/>
  <c r="E222" i="5"/>
  <c r="F222" i="5" s="1"/>
  <c r="E223" i="5"/>
  <c r="E224" i="5"/>
  <c r="F224" i="5" s="1"/>
  <c r="E225" i="5"/>
  <c r="F225" i="5" s="1"/>
  <c r="E226" i="5"/>
  <c r="E227" i="5"/>
  <c r="F227" i="5" s="1"/>
  <c r="E228" i="5"/>
  <c r="F228" i="5" s="1"/>
  <c r="E229" i="5"/>
  <c r="E230" i="5"/>
  <c r="F230" i="5" s="1"/>
  <c r="E231" i="5"/>
  <c r="E232" i="5"/>
  <c r="F232" i="5" s="1"/>
  <c r="E233" i="5"/>
  <c r="F233" i="5" s="1"/>
  <c r="E234" i="5"/>
  <c r="E235" i="5"/>
  <c r="F235" i="5" s="1"/>
  <c r="E236" i="5"/>
  <c r="F236" i="5" s="1"/>
  <c r="E237" i="5"/>
  <c r="E238" i="5"/>
  <c r="F238" i="5" s="1"/>
  <c r="E239" i="5"/>
  <c r="E240" i="5"/>
  <c r="F240" i="5" s="1"/>
  <c r="E241" i="5"/>
  <c r="F241" i="5" s="1"/>
  <c r="E242" i="5"/>
  <c r="E243" i="5"/>
  <c r="F243" i="5" s="1"/>
  <c r="E244" i="5"/>
  <c r="F244" i="5" s="1"/>
  <c r="E245" i="5"/>
  <c r="E246" i="5"/>
  <c r="F246" i="5" s="1"/>
  <c r="E247" i="5"/>
  <c r="E248" i="5"/>
  <c r="F248" i="5" s="1"/>
  <c r="E249" i="5"/>
  <c r="F249" i="5" s="1"/>
  <c r="E250" i="5"/>
  <c r="E251" i="5"/>
  <c r="F251" i="5" s="1"/>
  <c r="E252" i="5"/>
  <c r="F252" i="5" s="1"/>
  <c r="E253" i="5"/>
  <c r="E254" i="5"/>
  <c r="F254" i="5" s="1"/>
  <c r="E255" i="5"/>
  <c r="E256" i="5"/>
  <c r="F256" i="5" s="1"/>
  <c r="E257" i="5"/>
  <c r="F257" i="5" s="1"/>
  <c r="E258" i="5"/>
  <c r="E259" i="5"/>
  <c r="F259" i="5" s="1"/>
  <c r="E260" i="5"/>
  <c r="F260" i="5" s="1"/>
  <c r="E261" i="5"/>
  <c r="E262" i="5"/>
  <c r="F262" i="5" s="1"/>
  <c r="E263" i="5"/>
  <c r="E264" i="5"/>
  <c r="F264" i="5" s="1"/>
  <c r="E265" i="5"/>
  <c r="F265" i="5" s="1"/>
  <c r="E266" i="5"/>
  <c r="E267" i="5"/>
  <c r="F267" i="5" s="1"/>
  <c r="E268" i="5"/>
  <c r="F268" i="5" s="1"/>
  <c r="E269" i="5"/>
  <c r="E270" i="5"/>
  <c r="F270" i="5" s="1"/>
  <c r="E271" i="5"/>
  <c r="E272" i="5"/>
  <c r="F272" i="5" s="1"/>
  <c r="E273" i="5"/>
  <c r="F273" i="5" s="1"/>
  <c r="E274" i="5"/>
  <c r="E275" i="5"/>
  <c r="F275" i="5" s="1"/>
  <c r="E276" i="5"/>
  <c r="F276" i="5" s="1"/>
  <c r="E277" i="5"/>
  <c r="E278" i="5"/>
  <c r="F278" i="5" s="1"/>
  <c r="E279" i="5"/>
  <c r="E280" i="5"/>
  <c r="F280" i="5" s="1"/>
  <c r="E281" i="5"/>
  <c r="F281" i="5" s="1"/>
  <c r="E282" i="5"/>
  <c r="E283" i="5"/>
  <c r="F283" i="5" s="1"/>
  <c r="E284" i="5"/>
  <c r="F284" i="5" s="1"/>
  <c r="E285" i="5"/>
  <c r="E286" i="5"/>
  <c r="F286" i="5" s="1"/>
  <c r="E287" i="5"/>
  <c r="E288" i="5"/>
  <c r="F288" i="5" s="1"/>
  <c r="E289" i="5"/>
  <c r="F289" i="5" s="1"/>
  <c r="E290" i="5"/>
  <c r="E291" i="5"/>
  <c r="F291" i="5" s="1"/>
  <c r="E292" i="5"/>
  <c r="F292" i="5" s="1"/>
  <c r="E293" i="5"/>
  <c r="E294" i="5"/>
  <c r="F294" i="5" s="1"/>
  <c r="E295" i="5"/>
  <c r="E296" i="5"/>
  <c r="F296" i="5" s="1"/>
  <c r="E297" i="5"/>
  <c r="F297" i="5" s="1"/>
  <c r="E298" i="5"/>
  <c r="E299" i="5"/>
  <c r="F299" i="5" s="1"/>
  <c r="E300" i="5"/>
  <c r="F300" i="5" s="1"/>
  <c r="E301" i="5"/>
  <c r="E302" i="5"/>
  <c r="F302" i="5" s="1"/>
  <c r="E303" i="5"/>
  <c r="E304" i="5"/>
  <c r="F304" i="5" s="1"/>
  <c r="E305" i="5"/>
  <c r="F305" i="5" s="1"/>
  <c r="E306" i="5"/>
  <c r="E307" i="5"/>
  <c r="F307" i="5" s="1"/>
  <c r="E308" i="5"/>
  <c r="F308" i="5" s="1"/>
  <c r="E309" i="5"/>
  <c r="E310" i="5"/>
  <c r="F310" i="5" s="1"/>
  <c r="E311" i="5"/>
  <c r="E312" i="5"/>
  <c r="F312" i="5" s="1"/>
  <c r="E313" i="5"/>
  <c r="F313" i="5" s="1"/>
  <c r="E314" i="5"/>
  <c r="E315" i="5"/>
  <c r="F315" i="5" s="1"/>
  <c r="E316" i="5"/>
  <c r="F316" i="5" s="1"/>
  <c r="E317" i="5"/>
  <c r="E318" i="5"/>
  <c r="F318" i="5" s="1"/>
  <c r="E319" i="5"/>
  <c r="E320" i="5"/>
  <c r="F320" i="5" s="1"/>
  <c r="E321" i="5"/>
  <c r="F321" i="5" s="1"/>
  <c r="E322" i="5"/>
  <c r="E323" i="5"/>
  <c r="F323" i="5" s="1"/>
  <c r="E324" i="5"/>
  <c r="F324" i="5" s="1"/>
  <c r="E325" i="5"/>
  <c r="E326" i="5"/>
  <c r="F326" i="5" s="1"/>
  <c r="E327" i="5"/>
  <c r="E328" i="5"/>
  <c r="F328" i="5" s="1"/>
  <c r="E329" i="5"/>
  <c r="F329" i="5" s="1"/>
  <c r="E330" i="5"/>
  <c r="E331" i="5"/>
  <c r="F331" i="5" s="1"/>
  <c r="E332" i="5"/>
  <c r="F332" i="5" s="1"/>
  <c r="E333" i="5"/>
  <c r="E334" i="5"/>
  <c r="F334" i="5" s="1"/>
  <c r="E335" i="5"/>
  <c r="E336" i="5"/>
  <c r="E337" i="5"/>
  <c r="F337" i="5" s="1"/>
  <c r="E338" i="5"/>
  <c r="E339" i="5"/>
  <c r="F339" i="5" s="1"/>
  <c r="E340" i="5"/>
  <c r="F340" i="5" s="1"/>
  <c r="E341" i="5"/>
  <c r="E342" i="5"/>
  <c r="F342" i="5" s="1"/>
  <c r="E343" i="5"/>
  <c r="E344" i="5"/>
  <c r="F344" i="5" s="1"/>
  <c r="E345" i="5"/>
  <c r="F345" i="5" s="1"/>
  <c r="E346" i="5"/>
  <c r="E347" i="5"/>
  <c r="F347" i="5" s="1"/>
  <c r="E348" i="5"/>
  <c r="E349" i="5"/>
  <c r="E350" i="5"/>
  <c r="F350" i="5" s="1"/>
  <c r="E351" i="5"/>
  <c r="E352" i="5"/>
  <c r="F352" i="5" s="1"/>
  <c r="E353" i="5"/>
  <c r="F353" i="5" s="1"/>
  <c r="E354" i="5"/>
  <c r="E355" i="5"/>
  <c r="F355" i="5" s="1"/>
  <c r="E356" i="5"/>
  <c r="E357" i="5"/>
  <c r="E358" i="5"/>
  <c r="F358" i="5" s="1"/>
  <c r="E359" i="5"/>
  <c r="E360" i="5"/>
  <c r="F360" i="5" s="1"/>
  <c r="E361" i="5"/>
  <c r="F361" i="5" s="1"/>
  <c r="E362" i="5"/>
  <c r="E363" i="5"/>
  <c r="F363" i="5" s="1"/>
  <c r="E364" i="5"/>
  <c r="E365" i="5"/>
  <c r="E366" i="5"/>
  <c r="F366" i="5" s="1"/>
  <c r="E367" i="5"/>
  <c r="E368" i="5"/>
  <c r="F368" i="5" s="1"/>
  <c r="E369" i="5"/>
  <c r="F369" i="5" s="1"/>
  <c r="E6" i="5"/>
  <c r="F6" i="5" s="1"/>
  <c r="E5" i="5"/>
  <c r="F5" i="5" s="1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6" i="5"/>
  <c r="C5" i="5"/>
  <c r="I5" i="2"/>
  <c r="G2" i="2"/>
  <c r="F2" i="2"/>
  <c r="F7" i="2" s="1"/>
  <c r="A8" i="1"/>
  <c r="C8" i="1" s="1"/>
  <c r="A9" i="1"/>
  <c r="C9" i="1" s="1"/>
  <c r="A10" i="1"/>
  <c r="C10" i="1" s="1"/>
  <c r="A11" i="1"/>
  <c r="C11" i="1" s="1"/>
  <c r="A12" i="1"/>
  <c r="C12" i="1" s="1"/>
  <c r="A13" i="1"/>
  <c r="C13" i="1" s="1"/>
  <c r="A14" i="1"/>
  <c r="C14" i="1" s="1"/>
  <c r="A15" i="1"/>
  <c r="C15" i="1" s="1"/>
  <c r="A16" i="1"/>
  <c r="C16" i="1" s="1"/>
  <c r="A17" i="1"/>
  <c r="C17" i="1" s="1"/>
  <c r="A18" i="1"/>
  <c r="C18" i="1" s="1"/>
  <c r="A19" i="1"/>
  <c r="C19" i="1" s="1"/>
  <c r="A20" i="1"/>
  <c r="C20" i="1" s="1"/>
  <c r="A21" i="1"/>
  <c r="C21" i="1" s="1"/>
  <c r="A22" i="1"/>
  <c r="C22" i="1" s="1"/>
  <c r="A23" i="1"/>
  <c r="C23" i="1" s="1"/>
  <c r="A24" i="1"/>
  <c r="C24" i="1" s="1"/>
  <c r="A25" i="1"/>
  <c r="C25" i="1" s="1"/>
  <c r="A26" i="1"/>
  <c r="C26" i="1" s="1"/>
  <c r="A27" i="1"/>
  <c r="C27" i="1" s="1"/>
  <c r="A28" i="1"/>
  <c r="C28" i="1" s="1"/>
  <c r="A29" i="1"/>
  <c r="C29" i="1" s="1"/>
  <c r="A30" i="1"/>
  <c r="C30" i="1" s="1"/>
  <c r="A31" i="1"/>
  <c r="C31" i="1" s="1"/>
  <c r="A32" i="1"/>
  <c r="C32" i="1" s="1"/>
  <c r="A33" i="1"/>
  <c r="C33" i="1" s="1"/>
  <c r="A34" i="1"/>
  <c r="C34" i="1" s="1"/>
  <c r="A35" i="1"/>
  <c r="C35" i="1" s="1"/>
  <c r="A36" i="1"/>
  <c r="C36" i="1" s="1"/>
  <c r="A37" i="1"/>
  <c r="C37" i="1" s="1"/>
  <c r="A38" i="1"/>
  <c r="C38" i="1" s="1"/>
  <c r="A39" i="1"/>
  <c r="C39" i="1" s="1"/>
  <c r="A40" i="1"/>
  <c r="C40" i="1" s="1"/>
  <c r="A41" i="1"/>
  <c r="C41" i="1" s="1"/>
  <c r="A42" i="1"/>
  <c r="C42" i="1" s="1"/>
  <c r="A43" i="1"/>
  <c r="C43" i="1" s="1"/>
  <c r="A44" i="1"/>
  <c r="C44" i="1" s="1"/>
  <c r="A45" i="1"/>
  <c r="C45" i="1" s="1"/>
  <c r="A46" i="1"/>
  <c r="C46" i="1" s="1"/>
  <c r="A47" i="1"/>
  <c r="C47" i="1" s="1"/>
  <c r="A48" i="1"/>
  <c r="C48" i="1" s="1"/>
  <c r="A49" i="1"/>
  <c r="C49" i="1" s="1"/>
  <c r="A50" i="1"/>
  <c r="C50" i="1" s="1"/>
  <c r="A51" i="1"/>
  <c r="C51" i="1" s="1"/>
  <c r="A52" i="1"/>
  <c r="C52" i="1" s="1"/>
  <c r="A53" i="1"/>
  <c r="C53" i="1" s="1"/>
  <c r="A54" i="1"/>
  <c r="C54" i="1" s="1"/>
  <c r="A55" i="1"/>
  <c r="C55" i="1" s="1"/>
  <c r="A56" i="1"/>
  <c r="C56" i="1" s="1"/>
  <c r="A57" i="1"/>
  <c r="C57" i="1" s="1"/>
  <c r="A58" i="1"/>
  <c r="C58" i="1" s="1"/>
  <c r="A59" i="1"/>
  <c r="C59" i="1" s="1"/>
  <c r="A60" i="1"/>
  <c r="C60" i="1" s="1"/>
  <c r="A61" i="1"/>
  <c r="C61" i="1" s="1"/>
  <c r="A62" i="1"/>
  <c r="C62" i="1" s="1"/>
  <c r="A63" i="1"/>
  <c r="C63" i="1" s="1"/>
  <c r="A64" i="1"/>
  <c r="C64" i="1" s="1"/>
  <c r="A65" i="1"/>
  <c r="C65" i="1" s="1"/>
  <c r="A66" i="1"/>
  <c r="C66" i="1" s="1"/>
  <c r="A67" i="1"/>
  <c r="C67" i="1" s="1"/>
  <c r="A68" i="1"/>
  <c r="C68" i="1" s="1"/>
  <c r="A69" i="1"/>
  <c r="C69" i="1" s="1"/>
  <c r="A70" i="1"/>
  <c r="C70" i="1" s="1"/>
  <c r="A71" i="1"/>
  <c r="C71" i="1" s="1"/>
  <c r="A72" i="1"/>
  <c r="C72" i="1" s="1"/>
  <c r="A73" i="1"/>
  <c r="C73" i="1" s="1"/>
  <c r="A74" i="1"/>
  <c r="C74" i="1" s="1"/>
  <c r="A75" i="1"/>
  <c r="C75" i="1" s="1"/>
  <c r="A76" i="1"/>
  <c r="C76" i="1" s="1"/>
  <c r="A77" i="1"/>
  <c r="C77" i="1" s="1"/>
  <c r="A78" i="1"/>
  <c r="C78" i="1" s="1"/>
  <c r="A79" i="1"/>
  <c r="C79" i="1" s="1"/>
  <c r="A80" i="1"/>
  <c r="C80" i="1" s="1"/>
  <c r="A81" i="1"/>
  <c r="C81" i="1" s="1"/>
  <c r="A82" i="1"/>
  <c r="C82" i="1" s="1"/>
  <c r="A83" i="1"/>
  <c r="C83" i="1" s="1"/>
  <c r="A84" i="1"/>
  <c r="C84" i="1" s="1"/>
  <c r="A85" i="1"/>
  <c r="C85" i="1" s="1"/>
  <c r="A86" i="1"/>
  <c r="C86" i="1" s="1"/>
  <c r="A87" i="1"/>
  <c r="C87" i="1" s="1"/>
  <c r="A88" i="1"/>
  <c r="C88" i="1" s="1"/>
  <c r="A89" i="1"/>
  <c r="C89" i="1" s="1"/>
  <c r="A90" i="1"/>
  <c r="C90" i="1" s="1"/>
  <c r="A91" i="1"/>
  <c r="C91" i="1" s="1"/>
  <c r="A92" i="1"/>
  <c r="C92" i="1" s="1"/>
  <c r="A93" i="1"/>
  <c r="C93" i="1" s="1"/>
  <c r="A94" i="1"/>
  <c r="C94" i="1" s="1"/>
  <c r="A95" i="1"/>
  <c r="C95" i="1" s="1"/>
  <c r="A96" i="1"/>
  <c r="C96" i="1" s="1"/>
  <c r="A97" i="1"/>
  <c r="C97" i="1" s="1"/>
  <c r="A98" i="1"/>
  <c r="C98" i="1" s="1"/>
  <c r="A99" i="1"/>
  <c r="C99" i="1" s="1"/>
  <c r="A100" i="1"/>
  <c r="C100" i="1" s="1"/>
  <c r="A101" i="1"/>
  <c r="C101" i="1" s="1"/>
  <c r="A102" i="1"/>
  <c r="C102" i="1" s="1"/>
  <c r="A103" i="1"/>
  <c r="C103" i="1" s="1"/>
  <c r="A104" i="1"/>
  <c r="C104" i="1" s="1"/>
  <c r="A105" i="1"/>
  <c r="C105" i="1" s="1"/>
  <c r="A106" i="1"/>
  <c r="C106" i="1" s="1"/>
  <c r="A107" i="1"/>
  <c r="C107" i="1" s="1"/>
  <c r="A108" i="1"/>
  <c r="C108" i="1" s="1"/>
  <c r="A109" i="1"/>
  <c r="C109" i="1" s="1"/>
  <c r="A110" i="1"/>
  <c r="C110" i="1" s="1"/>
  <c r="A111" i="1"/>
  <c r="C111" i="1" s="1"/>
  <c r="A112" i="1"/>
  <c r="C112" i="1" s="1"/>
  <c r="A113" i="1"/>
  <c r="C113" i="1" s="1"/>
  <c r="A114" i="1"/>
  <c r="C114" i="1" s="1"/>
  <c r="A115" i="1"/>
  <c r="C115" i="1" s="1"/>
  <c r="A116" i="1"/>
  <c r="C116" i="1" s="1"/>
  <c r="A117" i="1"/>
  <c r="C117" i="1" s="1"/>
  <c r="A118" i="1"/>
  <c r="C118" i="1" s="1"/>
  <c r="A119" i="1"/>
  <c r="C119" i="1" s="1"/>
  <c r="A120" i="1"/>
  <c r="C120" i="1" s="1"/>
  <c r="A121" i="1"/>
  <c r="C121" i="1" s="1"/>
  <c r="A122" i="1"/>
  <c r="C122" i="1" s="1"/>
  <c r="A123" i="1"/>
  <c r="C123" i="1" s="1"/>
  <c r="A124" i="1"/>
  <c r="C124" i="1" s="1"/>
  <c r="A125" i="1"/>
  <c r="C125" i="1" s="1"/>
  <c r="A126" i="1"/>
  <c r="C126" i="1" s="1"/>
  <c r="A127" i="1"/>
  <c r="C127" i="1" s="1"/>
  <c r="A128" i="1"/>
  <c r="C128" i="1" s="1"/>
  <c r="A129" i="1"/>
  <c r="C129" i="1" s="1"/>
  <c r="A130" i="1"/>
  <c r="C130" i="1" s="1"/>
  <c r="A131" i="1"/>
  <c r="C131" i="1" s="1"/>
  <c r="A132" i="1"/>
  <c r="C132" i="1" s="1"/>
  <c r="A133" i="1"/>
  <c r="C133" i="1" s="1"/>
  <c r="A134" i="1"/>
  <c r="C134" i="1" s="1"/>
  <c r="A135" i="1"/>
  <c r="C135" i="1" s="1"/>
  <c r="A136" i="1"/>
  <c r="C136" i="1" s="1"/>
  <c r="A137" i="1"/>
  <c r="C137" i="1" s="1"/>
  <c r="A138" i="1"/>
  <c r="C138" i="1" s="1"/>
  <c r="A139" i="1"/>
  <c r="C139" i="1" s="1"/>
  <c r="A140" i="1"/>
  <c r="C140" i="1" s="1"/>
  <c r="A141" i="1"/>
  <c r="C141" i="1" s="1"/>
  <c r="A142" i="1"/>
  <c r="C142" i="1" s="1"/>
  <c r="A143" i="1"/>
  <c r="C143" i="1" s="1"/>
  <c r="A144" i="1"/>
  <c r="C144" i="1" s="1"/>
  <c r="A145" i="1"/>
  <c r="C145" i="1" s="1"/>
  <c r="A146" i="1"/>
  <c r="C146" i="1" s="1"/>
  <c r="A147" i="1"/>
  <c r="C147" i="1" s="1"/>
  <c r="A148" i="1"/>
  <c r="C148" i="1" s="1"/>
  <c r="A149" i="1"/>
  <c r="C149" i="1" s="1"/>
  <c r="A150" i="1"/>
  <c r="C150" i="1" s="1"/>
  <c r="A151" i="1"/>
  <c r="C151" i="1" s="1"/>
  <c r="A152" i="1"/>
  <c r="C152" i="1" s="1"/>
  <c r="A153" i="1"/>
  <c r="C153" i="1" s="1"/>
  <c r="A154" i="1"/>
  <c r="C154" i="1" s="1"/>
  <c r="A155" i="1"/>
  <c r="C155" i="1" s="1"/>
  <c r="A156" i="1"/>
  <c r="C156" i="1" s="1"/>
  <c r="A157" i="1"/>
  <c r="C157" i="1" s="1"/>
  <c r="A158" i="1"/>
  <c r="C158" i="1" s="1"/>
  <c r="A159" i="1"/>
  <c r="C159" i="1" s="1"/>
  <c r="A160" i="1"/>
  <c r="C160" i="1" s="1"/>
  <c r="A161" i="1"/>
  <c r="C161" i="1" s="1"/>
  <c r="A162" i="1"/>
  <c r="C162" i="1" s="1"/>
  <c r="A163" i="1"/>
  <c r="C163" i="1" s="1"/>
  <c r="A164" i="1"/>
  <c r="C164" i="1" s="1"/>
  <c r="A165" i="1"/>
  <c r="C165" i="1" s="1"/>
  <c r="A166" i="1"/>
  <c r="C166" i="1" s="1"/>
  <c r="A167" i="1"/>
  <c r="C167" i="1" s="1"/>
  <c r="A168" i="1"/>
  <c r="C168" i="1" s="1"/>
  <c r="A169" i="1"/>
  <c r="C169" i="1" s="1"/>
  <c r="A170" i="1"/>
  <c r="C170" i="1" s="1"/>
  <c r="A171" i="1"/>
  <c r="C171" i="1" s="1"/>
  <c r="A172" i="1"/>
  <c r="C172" i="1" s="1"/>
  <c r="A173" i="1"/>
  <c r="C173" i="1" s="1"/>
  <c r="A174" i="1"/>
  <c r="C174" i="1" s="1"/>
  <c r="A175" i="1"/>
  <c r="C175" i="1" s="1"/>
  <c r="A176" i="1"/>
  <c r="C176" i="1" s="1"/>
  <c r="A177" i="1"/>
  <c r="C177" i="1" s="1"/>
  <c r="A178" i="1"/>
  <c r="C178" i="1" s="1"/>
  <c r="A179" i="1"/>
  <c r="C179" i="1" s="1"/>
  <c r="A180" i="1"/>
  <c r="C180" i="1" s="1"/>
  <c r="A181" i="1"/>
  <c r="C181" i="1" s="1"/>
  <c r="A182" i="1"/>
  <c r="C182" i="1" s="1"/>
  <c r="A183" i="1"/>
  <c r="C183" i="1" s="1"/>
  <c r="A184" i="1"/>
  <c r="C184" i="1" s="1"/>
  <c r="A185" i="1"/>
  <c r="C185" i="1" s="1"/>
  <c r="A186" i="1"/>
  <c r="C186" i="1" s="1"/>
  <c r="A187" i="1"/>
  <c r="C187" i="1" s="1"/>
  <c r="A188" i="1"/>
  <c r="C188" i="1" s="1"/>
  <c r="A189" i="1"/>
  <c r="C189" i="1" s="1"/>
  <c r="A190" i="1"/>
  <c r="C190" i="1" s="1"/>
  <c r="A191" i="1"/>
  <c r="C191" i="1" s="1"/>
  <c r="A192" i="1"/>
  <c r="C192" i="1" s="1"/>
  <c r="A193" i="1"/>
  <c r="C193" i="1" s="1"/>
  <c r="A194" i="1"/>
  <c r="C194" i="1" s="1"/>
  <c r="A195" i="1"/>
  <c r="C195" i="1" s="1"/>
  <c r="A196" i="1"/>
  <c r="C196" i="1" s="1"/>
  <c r="A197" i="1"/>
  <c r="C197" i="1" s="1"/>
  <c r="A198" i="1"/>
  <c r="C198" i="1" s="1"/>
  <c r="A199" i="1"/>
  <c r="C199" i="1" s="1"/>
  <c r="A200" i="1"/>
  <c r="C200" i="1" s="1"/>
  <c r="A201" i="1"/>
  <c r="C201" i="1" s="1"/>
  <c r="A202" i="1"/>
  <c r="C202" i="1" s="1"/>
  <c r="A203" i="1"/>
  <c r="C203" i="1" s="1"/>
  <c r="A204" i="1"/>
  <c r="C204" i="1" s="1"/>
  <c r="A205" i="1"/>
  <c r="C205" i="1" s="1"/>
  <c r="A206" i="1"/>
  <c r="C206" i="1" s="1"/>
  <c r="A207" i="1"/>
  <c r="C207" i="1" s="1"/>
  <c r="A208" i="1"/>
  <c r="C208" i="1" s="1"/>
  <c r="A209" i="1"/>
  <c r="C209" i="1" s="1"/>
  <c r="A210" i="1"/>
  <c r="C210" i="1" s="1"/>
  <c r="A211" i="1"/>
  <c r="C211" i="1" s="1"/>
  <c r="A212" i="1"/>
  <c r="C212" i="1" s="1"/>
  <c r="A213" i="1"/>
  <c r="C213" i="1" s="1"/>
  <c r="A214" i="1"/>
  <c r="C214" i="1" s="1"/>
  <c r="A215" i="1"/>
  <c r="C215" i="1" s="1"/>
  <c r="A216" i="1"/>
  <c r="C216" i="1" s="1"/>
  <c r="A217" i="1"/>
  <c r="C217" i="1" s="1"/>
  <c r="A218" i="1"/>
  <c r="C218" i="1" s="1"/>
  <c r="A219" i="1"/>
  <c r="C219" i="1" s="1"/>
  <c r="A220" i="1"/>
  <c r="C220" i="1" s="1"/>
  <c r="A221" i="1"/>
  <c r="C221" i="1" s="1"/>
  <c r="A222" i="1"/>
  <c r="C222" i="1" s="1"/>
  <c r="A223" i="1"/>
  <c r="C223" i="1" s="1"/>
  <c r="A224" i="1"/>
  <c r="C224" i="1" s="1"/>
  <c r="A225" i="1"/>
  <c r="C225" i="1" s="1"/>
  <c r="A226" i="1"/>
  <c r="C226" i="1" s="1"/>
  <c r="A227" i="1"/>
  <c r="C227" i="1" s="1"/>
  <c r="A228" i="1"/>
  <c r="C228" i="1" s="1"/>
  <c r="A229" i="1"/>
  <c r="C229" i="1" s="1"/>
  <c r="A230" i="1"/>
  <c r="C230" i="1" s="1"/>
  <c r="A231" i="1"/>
  <c r="C231" i="1" s="1"/>
  <c r="A232" i="1"/>
  <c r="C232" i="1" s="1"/>
  <c r="A233" i="1"/>
  <c r="C233" i="1" s="1"/>
  <c r="A234" i="1"/>
  <c r="C234" i="1" s="1"/>
  <c r="A235" i="1"/>
  <c r="C235" i="1" s="1"/>
  <c r="A236" i="1"/>
  <c r="C236" i="1" s="1"/>
  <c r="A237" i="1"/>
  <c r="C237" i="1" s="1"/>
  <c r="A238" i="1"/>
  <c r="C238" i="1" s="1"/>
  <c r="A239" i="1"/>
  <c r="C239" i="1" s="1"/>
  <c r="A240" i="1"/>
  <c r="C240" i="1" s="1"/>
  <c r="A241" i="1"/>
  <c r="C241" i="1" s="1"/>
  <c r="A242" i="1"/>
  <c r="C242" i="1" s="1"/>
  <c r="A243" i="1"/>
  <c r="C243" i="1" s="1"/>
  <c r="A244" i="1"/>
  <c r="C244" i="1" s="1"/>
  <c r="A245" i="1"/>
  <c r="C245" i="1" s="1"/>
  <c r="A246" i="1"/>
  <c r="C246" i="1" s="1"/>
  <c r="A247" i="1"/>
  <c r="C247" i="1" s="1"/>
  <c r="A248" i="1"/>
  <c r="C248" i="1" s="1"/>
  <c r="A249" i="1"/>
  <c r="C249" i="1" s="1"/>
  <c r="A250" i="1"/>
  <c r="C250" i="1" s="1"/>
  <c r="A251" i="1"/>
  <c r="C251" i="1" s="1"/>
  <c r="A252" i="1"/>
  <c r="C252" i="1" s="1"/>
  <c r="A253" i="1"/>
  <c r="C253" i="1" s="1"/>
  <c r="A254" i="1"/>
  <c r="C254" i="1" s="1"/>
  <c r="A255" i="1"/>
  <c r="C255" i="1" s="1"/>
  <c r="A256" i="1"/>
  <c r="C256" i="1" s="1"/>
  <c r="A257" i="1"/>
  <c r="C257" i="1" s="1"/>
  <c r="A258" i="1"/>
  <c r="C258" i="1" s="1"/>
  <c r="A259" i="1"/>
  <c r="C259" i="1" s="1"/>
  <c r="A260" i="1"/>
  <c r="C260" i="1" s="1"/>
  <c r="A261" i="1"/>
  <c r="C261" i="1" s="1"/>
  <c r="A262" i="1"/>
  <c r="C262" i="1" s="1"/>
  <c r="A263" i="1"/>
  <c r="C263" i="1" s="1"/>
  <c r="A264" i="1"/>
  <c r="C264" i="1" s="1"/>
  <c r="A265" i="1"/>
  <c r="C265" i="1" s="1"/>
  <c r="A266" i="1"/>
  <c r="C266" i="1" s="1"/>
  <c r="A267" i="1"/>
  <c r="C267" i="1" s="1"/>
  <c r="A268" i="1"/>
  <c r="C268" i="1" s="1"/>
  <c r="A269" i="1"/>
  <c r="C269" i="1" s="1"/>
  <c r="A270" i="1"/>
  <c r="C270" i="1" s="1"/>
  <c r="A271" i="1"/>
  <c r="C271" i="1" s="1"/>
  <c r="A272" i="1"/>
  <c r="C272" i="1" s="1"/>
  <c r="A273" i="1"/>
  <c r="C273" i="1" s="1"/>
  <c r="A274" i="1"/>
  <c r="C274" i="1" s="1"/>
  <c r="A275" i="1"/>
  <c r="C275" i="1" s="1"/>
  <c r="A276" i="1"/>
  <c r="C276" i="1" s="1"/>
  <c r="A277" i="1"/>
  <c r="C277" i="1" s="1"/>
  <c r="A278" i="1"/>
  <c r="C278" i="1" s="1"/>
  <c r="A279" i="1"/>
  <c r="C279" i="1" s="1"/>
  <c r="A280" i="1"/>
  <c r="C280" i="1" s="1"/>
  <c r="A281" i="1"/>
  <c r="C281" i="1" s="1"/>
  <c r="A282" i="1"/>
  <c r="C282" i="1" s="1"/>
  <c r="A283" i="1"/>
  <c r="C283" i="1" s="1"/>
  <c r="A284" i="1"/>
  <c r="C284" i="1" s="1"/>
  <c r="A285" i="1"/>
  <c r="C285" i="1" s="1"/>
  <c r="A286" i="1"/>
  <c r="C286" i="1" s="1"/>
  <c r="A287" i="1"/>
  <c r="C287" i="1" s="1"/>
  <c r="A288" i="1"/>
  <c r="C288" i="1" s="1"/>
  <c r="A289" i="1"/>
  <c r="C289" i="1" s="1"/>
  <c r="A290" i="1"/>
  <c r="C290" i="1" s="1"/>
  <c r="A291" i="1"/>
  <c r="C291" i="1" s="1"/>
  <c r="A292" i="1"/>
  <c r="C292" i="1" s="1"/>
  <c r="A293" i="1"/>
  <c r="C293" i="1" s="1"/>
  <c r="A294" i="1"/>
  <c r="C294" i="1" s="1"/>
  <c r="A295" i="1"/>
  <c r="C295" i="1" s="1"/>
  <c r="A296" i="1"/>
  <c r="C296" i="1" s="1"/>
  <c r="A297" i="1"/>
  <c r="C297" i="1" s="1"/>
  <c r="A298" i="1"/>
  <c r="C298" i="1" s="1"/>
  <c r="A299" i="1"/>
  <c r="C299" i="1" s="1"/>
  <c r="A300" i="1"/>
  <c r="C300" i="1" s="1"/>
  <c r="A301" i="1"/>
  <c r="C301" i="1" s="1"/>
  <c r="A302" i="1"/>
  <c r="C302" i="1" s="1"/>
  <c r="A303" i="1"/>
  <c r="C303" i="1" s="1"/>
  <c r="A304" i="1"/>
  <c r="C304" i="1" s="1"/>
  <c r="A305" i="1"/>
  <c r="C305" i="1" s="1"/>
  <c r="A306" i="1"/>
  <c r="C306" i="1" s="1"/>
  <c r="A307" i="1"/>
  <c r="C307" i="1" s="1"/>
  <c r="A308" i="1"/>
  <c r="C308" i="1" s="1"/>
  <c r="A309" i="1"/>
  <c r="C309" i="1" s="1"/>
  <c r="A310" i="1"/>
  <c r="C310" i="1" s="1"/>
  <c r="A311" i="1"/>
  <c r="C311" i="1" s="1"/>
  <c r="A312" i="1"/>
  <c r="C312" i="1" s="1"/>
  <c r="A313" i="1"/>
  <c r="C313" i="1" s="1"/>
  <c r="A314" i="1"/>
  <c r="C314" i="1" s="1"/>
  <c r="A315" i="1"/>
  <c r="C315" i="1" s="1"/>
  <c r="A316" i="1"/>
  <c r="C316" i="1" s="1"/>
  <c r="A317" i="1"/>
  <c r="C317" i="1" s="1"/>
  <c r="A318" i="1"/>
  <c r="C318" i="1" s="1"/>
  <c r="A319" i="1"/>
  <c r="C319" i="1" s="1"/>
  <c r="A320" i="1"/>
  <c r="C320" i="1" s="1"/>
  <c r="A321" i="1"/>
  <c r="C321" i="1" s="1"/>
  <c r="A322" i="1"/>
  <c r="C322" i="1" s="1"/>
  <c r="A323" i="1"/>
  <c r="C323" i="1" s="1"/>
  <c r="A324" i="1"/>
  <c r="C324" i="1" s="1"/>
  <c r="A325" i="1"/>
  <c r="C325" i="1" s="1"/>
  <c r="A326" i="1"/>
  <c r="C326" i="1" s="1"/>
  <c r="A327" i="1"/>
  <c r="C327" i="1" s="1"/>
  <c r="A328" i="1"/>
  <c r="C328" i="1" s="1"/>
  <c r="A329" i="1"/>
  <c r="C329" i="1" s="1"/>
  <c r="A330" i="1"/>
  <c r="C330" i="1" s="1"/>
  <c r="A331" i="1"/>
  <c r="C331" i="1" s="1"/>
  <c r="A332" i="1"/>
  <c r="C332" i="1" s="1"/>
  <c r="A333" i="1"/>
  <c r="C333" i="1" s="1"/>
  <c r="A334" i="1"/>
  <c r="C334" i="1" s="1"/>
  <c r="A335" i="1"/>
  <c r="C335" i="1" s="1"/>
  <c r="A336" i="1"/>
  <c r="C336" i="1" s="1"/>
  <c r="A337" i="1"/>
  <c r="C337" i="1" s="1"/>
  <c r="A338" i="1"/>
  <c r="C338" i="1" s="1"/>
  <c r="A339" i="1"/>
  <c r="C339" i="1" s="1"/>
  <c r="A340" i="1"/>
  <c r="C340" i="1" s="1"/>
  <c r="A341" i="1"/>
  <c r="C341" i="1" s="1"/>
  <c r="A342" i="1"/>
  <c r="C342" i="1" s="1"/>
  <c r="A343" i="1"/>
  <c r="C343" i="1" s="1"/>
  <c r="A344" i="1"/>
  <c r="C344" i="1" s="1"/>
  <c r="A345" i="1"/>
  <c r="C345" i="1" s="1"/>
  <c r="A346" i="1"/>
  <c r="C346" i="1" s="1"/>
  <c r="A347" i="1"/>
  <c r="C347" i="1" s="1"/>
  <c r="A348" i="1"/>
  <c r="C348" i="1" s="1"/>
  <c r="A349" i="1"/>
  <c r="C349" i="1" s="1"/>
  <c r="A350" i="1"/>
  <c r="C350" i="1" s="1"/>
  <c r="A351" i="1"/>
  <c r="C351" i="1" s="1"/>
  <c r="A352" i="1"/>
  <c r="C352" i="1" s="1"/>
  <c r="A353" i="1"/>
  <c r="C353" i="1" s="1"/>
  <c r="A354" i="1"/>
  <c r="C354" i="1" s="1"/>
  <c r="A355" i="1"/>
  <c r="C355" i="1" s="1"/>
  <c r="A356" i="1"/>
  <c r="C356" i="1" s="1"/>
  <c r="A357" i="1"/>
  <c r="C357" i="1" s="1"/>
  <c r="A358" i="1"/>
  <c r="C358" i="1" s="1"/>
  <c r="A359" i="1"/>
  <c r="C359" i="1" s="1"/>
  <c r="A360" i="1"/>
  <c r="C360" i="1" s="1"/>
  <c r="A361" i="1"/>
  <c r="C361" i="1" s="1"/>
  <c r="A362" i="1"/>
  <c r="C362" i="1" s="1"/>
  <c r="A363" i="1"/>
  <c r="C363" i="1" s="1"/>
  <c r="A364" i="1"/>
  <c r="C364" i="1" s="1"/>
  <c r="A365" i="1"/>
  <c r="C365" i="1" s="1"/>
  <c r="A366" i="1"/>
  <c r="C366" i="1" s="1"/>
  <c r="A7" i="1"/>
  <c r="C7" i="1" s="1"/>
  <c r="A6" i="1"/>
  <c r="B6" i="1" s="1"/>
  <c r="F5" i="2" l="1"/>
  <c r="F6" i="2"/>
  <c r="M6" i="1"/>
  <c r="B7" i="3"/>
  <c r="B8" i="3" s="1"/>
  <c r="D6" i="3"/>
  <c r="J6" i="1"/>
  <c r="K6" i="1" s="1"/>
  <c r="L6" i="1"/>
  <c r="A8" i="2"/>
  <c r="G5" i="2"/>
  <c r="D2" i="2"/>
  <c r="G7" i="2"/>
  <c r="G6" i="2"/>
  <c r="H6" i="1"/>
  <c r="C6" i="1"/>
  <c r="C7" i="3" l="1"/>
  <c r="D7" i="3" s="1"/>
  <c r="F6" i="3"/>
  <c r="E6" i="3"/>
  <c r="B9" i="3"/>
  <c r="A9" i="2"/>
  <c r="F8" i="2"/>
  <c r="E2" i="2"/>
  <c r="H2" i="2"/>
  <c r="G8" i="2"/>
  <c r="E6" i="1"/>
  <c r="F6" i="1" s="1"/>
  <c r="G6" i="1" s="1"/>
  <c r="D6" i="1"/>
  <c r="B7" i="1"/>
  <c r="M7" i="1" s="1"/>
  <c r="G6" i="3" l="1"/>
  <c r="H6" i="3" s="1"/>
  <c r="E7" i="3"/>
  <c r="F7" i="3"/>
  <c r="C8" i="3"/>
  <c r="D8" i="3" s="1"/>
  <c r="B10" i="3"/>
  <c r="J7" i="1"/>
  <c r="K7" i="1" s="1"/>
  <c r="L7" i="1"/>
  <c r="A10" i="2"/>
  <c r="H8" i="2"/>
  <c r="H5" i="2"/>
  <c r="J5" i="2" s="1"/>
  <c r="H7" i="1"/>
  <c r="H6" i="2"/>
  <c r="J6" i="2" s="1"/>
  <c r="H7" i="2"/>
  <c r="I9" i="2"/>
  <c r="G9" i="2"/>
  <c r="H9" i="2"/>
  <c r="F9" i="2"/>
  <c r="D7" i="1"/>
  <c r="E7" i="1"/>
  <c r="F7" i="1" s="1"/>
  <c r="G7" i="1" s="1"/>
  <c r="B8" i="1"/>
  <c r="M8" i="1" s="1"/>
  <c r="G7" i="3" l="1"/>
  <c r="C9" i="3"/>
  <c r="D9" i="3" s="1"/>
  <c r="E8" i="3"/>
  <c r="F8" i="3"/>
  <c r="B11" i="3"/>
  <c r="J8" i="1"/>
  <c r="K8" i="1" s="1"/>
  <c r="L8" i="1"/>
  <c r="A11" i="2"/>
  <c r="H8" i="1"/>
  <c r="J7" i="2"/>
  <c r="J8" i="2" s="1"/>
  <c r="J9" i="2" s="1"/>
  <c r="I7" i="2"/>
  <c r="I6" i="2"/>
  <c r="I8" i="2"/>
  <c r="F10" i="2"/>
  <c r="G10" i="2"/>
  <c r="I10" i="2"/>
  <c r="H10" i="2"/>
  <c r="D8" i="1"/>
  <c r="E8" i="1"/>
  <c r="F8" i="1" s="1"/>
  <c r="G8" i="1" s="1"/>
  <c r="B9" i="1"/>
  <c r="M9" i="1" s="1"/>
  <c r="G8" i="3" l="1"/>
  <c r="H8" i="3" s="1"/>
  <c r="C10" i="3"/>
  <c r="D10" i="3" s="1"/>
  <c r="E10" i="3" s="1"/>
  <c r="H7" i="3"/>
  <c r="E9" i="3"/>
  <c r="F9" i="3"/>
  <c r="B12" i="3"/>
  <c r="J9" i="1"/>
  <c r="K9" i="1" s="1"/>
  <c r="L9" i="1"/>
  <c r="A12" i="2"/>
  <c r="H9" i="1"/>
  <c r="J10" i="2"/>
  <c r="G11" i="2"/>
  <c r="F11" i="2"/>
  <c r="H11" i="2"/>
  <c r="I11" i="2"/>
  <c r="D9" i="1"/>
  <c r="E9" i="1"/>
  <c r="F9" i="1" s="1"/>
  <c r="G9" i="1" s="1"/>
  <c r="B10" i="1"/>
  <c r="M10" i="1" s="1"/>
  <c r="F10" i="3" l="1"/>
  <c r="C11" i="3"/>
  <c r="D11" i="3" s="1"/>
  <c r="F11" i="3" s="1"/>
  <c r="G9" i="3"/>
  <c r="G10" i="3" s="1"/>
  <c r="B13" i="3"/>
  <c r="J10" i="1"/>
  <c r="K10" i="1" s="1"/>
  <c r="L10" i="1"/>
  <c r="J11" i="2"/>
  <c r="A13" i="2"/>
  <c r="H10" i="1"/>
  <c r="F12" i="2"/>
  <c r="H12" i="2"/>
  <c r="J12" i="2" s="1"/>
  <c r="G12" i="2"/>
  <c r="I12" i="2"/>
  <c r="D10" i="1"/>
  <c r="E10" i="1"/>
  <c r="F10" i="1" s="1"/>
  <c r="G10" i="1" s="1"/>
  <c r="B11" i="1"/>
  <c r="M11" i="1" s="1"/>
  <c r="E11" i="3" l="1"/>
  <c r="G11" i="3" s="1"/>
  <c r="C12" i="3"/>
  <c r="D12" i="3" s="1"/>
  <c r="F12" i="3" s="1"/>
  <c r="H10" i="3"/>
  <c r="H9" i="3"/>
  <c r="B14" i="3"/>
  <c r="J11" i="1"/>
  <c r="K11" i="1" s="1"/>
  <c r="L11" i="1"/>
  <c r="A14" i="2"/>
  <c r="H11" i="1"/>
  <c r="I13" i="2"/>
  <c r="G13" i="2"/>
  <c r="H13" i="2"/>
  <c r="J13" i="2" s="1"/>
  <c r="F13" i="2"/>
  <c r="D11" i="1"/>
  <c r="E11" i="1"/>
  <c r="F11" i="1" s="1"/>
  <c r="G11" i="1" s="1"/>
  <c r="B12" i="1"/>
  <c r="M12" i="1" s="1"/>
  <c r="C13" i="3" l="1"/>
  <c r="D13" i="3" s="1"/>
  <c r="E13" i="3" s="1"/>
  <c r="H11" i="3"/>
  <c r="E12" i="3"/>
  <c r="G12" i="3" s="1"/>
  <c r="B15" i="3"/>
  <c r="J12" i="1"/>
  <c r="K12" i="1" s="1"/>
  <c r="L12" i="1"/>
  <c r="A15" i="2"/>
  <c r="H12" i="1"/>
  <c r="G14" i="2"/>
  <c r="H14" i="2"/>
  <c r="J14" i="2" s="1"/>
  <c r="F14" i="2"/>
  <c r="I14" i="2"/>
  <c r="D12" i="1"/>
  <c r="E12" i="1"/>
  <c r="F12" i="1" s="1"/>
  <c r="G12" i="1" s="1"/>
  <c r="B13" i="1"/>
  <c r="M13" i="1" s="1"/>
  <c r="C14" i="3" l="1"/>
  <c r="D14" i="3" s="1"/>
  <c r="C15" i="3" s="1"/>
  <c r="D15" i="3" s="1"/>
  <c r="C16" i="3" s="1"/>
  <c r="F13" i="3"/>
  <c r="H12" i="3"/>
  <c r="G13" i="3"/>
  <c r="H13" i="3" s="1"/>
  <c r="B16" i="3"/>
  <c r="J13" i="1"/>
  <c r="K13" i="1" s="1"/>
  <c r="L13" i="1"/>
  <c r="A16" i="2"/>
  <c r="H13" i="1"/>
  <c r="G15" i="2"/>
  <c r="F15" i="2"/>
  <c r="H15" i="2"/>
  <c r="J15" i="2" s="1"/>
  <c r="I15" i="2"/>
  <c r="D13" i="1"/>
  <c r="E13" i="1"/>
  <c r="F13" i="1" s="1"/>
  <c r="G13" i="1" s="1"/>
  <c r="B14" i="1"/>
  <c r="M14" i="1" s="1"/>
  <c r="E14" i="3" l="1"/>
  <c r="G14" i="3" s="1"/>
  <c r="F14" i="3"/>
  <c r="E15" i="3"/>
  <c r="F15" i="3"/>
  <c r="D16" i="3"/>
  <c r="C17" i="3" s="1"/>
  <c r="B17" i="3"/>
  <c r="J14" i="1"/>
  <c r="K14" i="1" s="1"/>
  <c r="L14" i="1"/>
  <c r="A17" i="2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H14" i="1"/>
  <c r="H16" i="2"/>
  <c r="J16" i="2" s="1"/>
  <c r="I16" i="2"/>
  <c r="F16" i="2"/>
  <c r="G16" i="2"/>
  <c r="D14" i="1"/>
  <c r="E14" i="1"/>
  <c r="F14" i="1" s="1"/>
  <c r="G14" i="1" s="1"/>
  <c r="B15" i="1"/>
  <c r="M15" i="1" s="1"/>
  <c r="G15" i="3" l="1"/>
  <c r="H15" i="3" s="1"/>
  <c r="H14" i="3"/>
  <c r="F16" i="3"/>
  <c r="E16" i="3"/>
  <c r="D17" i="3"/>
  <c r="C18" i="3" s="1"/>
  <c r="B18" i="3"/>
  <c r="J15" i="1"/>
  <c r="K15" i="1" s="1"/>
  <c r="L15" i="1"/>
  <c r="A36" i="2"/>
  <c r="G35" i="2"/>
  <c r="F35" i="2"/>
  <c r="H35" i="2"/>
  <c r="I35" i="2"/>
  <c r="H15" i="1"/>
  <c r="I17" i="2"/>
  <c r="H17" i="2"/>
  <c r="J17" i="2" s="1"/>
  <c r="F17" i="2"/>
  <c r="G17" i="2"/>
  <c r="D15" i="1"/>
  <c r="E15" i="1"/>
  <c r="F15" i="1" s="1"/>
  <c r="G15" i="1" s="1"/>
  <c r="B16" i="1"/>
  <c r="M16" i="1" s="1"/>
  <c r="G16" i="3" l="1"/>
  <c r="H16" i="3" s="1"/>
  <c r="E17" i="3"/>
  <c r="F17" i="3"/>
  <c r="D18" i="3"/>
  <c r="C19" i="3" s="1"/>
  <c r="B19" i="3"/>
  <c r="J16" i="1"/>
  <c r="K16" i="1" s="1"/>
  <c r="L16" i="1"/>
  <c r="A37" i="2"/>
  <c r="F36" i="2"/>
  <c r="G36" i="2"/>
  <c r="H36" i="2"/>
  <c r="I36" i="2"/>
  <c r="H16" i="1"/>
  <c r="H18" i="2"/>
  <c r="J18" i="2" s="1"/>
  <c r="G18" i="2"/>
  <c r="I18" i="2"/>
  <c r="F18" i="2"/>
  <c r="D16" i="1"/>
  <c r="E16" i="1"/>
  <c r="F16" i="1" s="1"/>
  <c r="G16" i="1" s="1"/>
  <c r="B17" i="1"/>
  <c r="M17" i="1" s="1"/>
  <c r="G17" i="3" l="1"/>
  <c r="E18" i="3"/>
  <c r="F18" i="3"/>
  <c r="D19" i="3"/>
  <c r="C20" i="3" s="1"/>
  <c r="B20" i="3"/>
  <c r="J17" i="1"/>
  <c r="K17" i="1" s="1"/>
  <c r="L17" i="1"/>
  <c r="A38" i="2"/>
  <c r="G37" i="2"/>
  <c r="F37" i="2"/>
  <c r="H37" i="2"/>
  <c r="I37" i="2"/>
  <c r="H17" i="1"/>
  <c r="G19" i="2"/>
  <c r="F19" i="2"/>
  <c r="H19" i="2"/>
  <c r="J19" i="2" s="1"/>
  <c r="I19" i="2"/>
  <c r="D17" i="1"/>
  <c r="E17" i="1"/>
  <c r="F17" i="1" s="1"/>
  <c r="G17" i="1" s="1"/>
  <c r="B18" i="1"/>
  <c r="M18" i="1" s="1"/>
  <c r="G18" i="3" l="1"/>
  <c r="H18" i="3" s="1"/>
  <c r="H17" i="3"/>
  <c r="E19" i="3"/>
  <c r="F19" i="3"/>
  <c r="D20" i="3"/>
  <c r="C21" i="3" s="1"/>
  <c r="B21" i="3"/>
  <c r="J18" i="1"/>
  <c r="K18" i="1" s="1"/>
  <c r="L18" i="1"/>
  <c r="A39" i="2"/>
  <c r="F38" i="2"/>
  <c r="G38" i="2"/>
  <c r="H38" i="2"/>
  <c r="I38" i="2"/>
  <c r="H18" i="1"/>
  <c r="F20" i="2"/>
  <c r="H20" i="2"/>
  <c r="J20" i="2" s="1"/>
  <c r="I20" i="2"/>
  <c r="G20" i="2"/>
  <c r="D18" i="1"/>
  <c r="E18" i="1"/>
  <c r="F18" i="1" s="1"/>
  <c r="G18" i="1" s="1"/>
  <c r="B19" i="1"/>
  <c r="M19" i="1" s="1"/>
  <c r="G19" i="3" l="1"/>
  <c r="F20" i="3"/>
  <c r="E20" i="3"/>
  <c r="D21" i="3"/>
  <c r="C22" i="3" s="1"/>
  <c r="B22" i="3"/>
  <c r="J19" i="1"/>
  <c r="K19" i="1" s="1"/>
  <c r="L19" i="1"/>
  <c r="A40" i="2"/>
  <c r="G39" i="2"/>
  <c r="F39" i="2"/>
  <c r="H39" i="2"/>
  <c r="I39" i="2"/>
  <c r="H19" i="1"/>
  <c r="I21" i="2"/>
  <c r="H21" i="2"/>
  <c r="J21" i="2" s="1"/>
  <c r="G21" i="2"/>
  <c r="F21" i="2"/>
  <c r="D19" i="1"/>
  <c r="E19" i="1"/>
  <c r="F19" i="1" s="1"/>
  <c r="G19" i="1" s="1"/>
  <c r="B20" i="1"/>
  <c r="M20" i="1" s="1"/>
  <c r="G20" i="3" l="1"/>
  <c r="H20" i="3" s="1"/>
  <c r="H19" i="3"/>
  <c r="E21" i="3"/>
  <c r="F21" i="3"/>
  <c r="D22" i="3"/>
  <c r="C23" i="3" s="1"/>
  <c r="B23" i="3"/>
  <c r="J20" i="1"/>
  <c r="K20" i="1" s="1"/>
  <c r="L20" i="1"/>
  <c r="A41" i="2"/>
  <c r="G40" i="2"/>
  <c r="F40" i="2"/>
  <c r="H40" i="2"/>
  <c r="I40" i="2"/>
  <c r="H20" i="1"/>
  <c r="G22" i="2"/>
  <c r="H22" i="2"/>
  <c r="J22" i="2" s="1"/>
  <c r="I22" i="2"/>
  <c r="F22" i="2"/>
  <c r="D20" i="1"/>
  <c r="E20" i="1"/>
  <c r="F20" i="1" s="1"/>
  <c r="G20" i="1" s="1"/>
  <c r="B21" i="1"/>
  <c r="M21" i="1" s="1"/>
  <c r="G21" i="3" l="1"/>
  <c r="E22" i="3"/>
  <c r="F22" i="3"/>
  <c r="D23" i="3"/>
  <c r="C24" i="3" s="1"/>
  <c r="B24" i="3"/>
  <c r="J21" i="1"/>
  <c r="K21" i="1" s="1"/>
  <c r="L21" i="1"/>
  <c r="A42" i="2"/>
  <c r="G41" i="2"/>
  <c r="F41" i="2"/>
  <c r="H41" i="2"/>
  <c r="I41" i="2"/>
  <c r="H21" i="1"/>
  <c r="G23" i="2"/>
  <c r="F23" i="2"/>
  <c r="I23" i="2"/>
  <c r="H23" i="2"/>
  <c r="J23" i="2" s="1"/>
  <c r="D21" i="1"/>
  <c r="E21" i="1"/>
  <c r="F21" i="1" s="1"/>
  <c r="G21" i="1" s="1"/>
  <c r="B22" i="1"/>
  <c r="M22" i="1" s="1"/>
  <c r="G22" i="3" l="1"/>
  <c r="H22" i="3" s="1"/>
  <c r="H21" i="3"/>
  <c r="E23" i="3"/>
  <c r="F23" i="3"/>
  <c r="D24" i="3"/>
  <c r="C25" i="3" s="1"/>
  <c r="B25" i="3"/>
  <c r="J22" i="1"/>
  <c r="K22" i="1" s="1"/>
  <c r="L22" i="1"/>
  <c r="A43" i="2"/>
  <c r="F42" i="2"/>
  <c r="G42" i="2"/>
  <c r="H42" i="2"/>
  <c r="I42" i="2"/>
  <c r="H22" i="1"/>
  <c r="H24" i="2"/>
  <c r="J24" i="2" s="1"/>
  <c r="I24" i="2"/>
  <c r="F24" i="2"/>
  <c r="G24" i="2"/>
  <c r="D22" i="1"/>
  <c r="E22" i="1"/>
  <c r="F22" i="1" s="1"/>
  <c r="G22" i="1" s="1"/>
  <c r="B23" i="1"/>
  <c r="M23" i="1" s="1"/>
  <c r="G23" i="3" l="1"/>
  <c r="E24" i="3"/>
  <c r="F24" i="3"/>
  <c r="D25" i="3"/>
  <c r="C26" i="3" s="1"/>
  <c r="B26" i="3"/>
  <c r="J23" i="1"/>
  <c r="K23" i="1" s="1"/>
  <c r="L23" i="1"/>
  <c r="A44" i="2"/>
  <c r="F43" i="2"/>
  <c r="G43" i="2"/>
  <c r="H43" i="2"/>
  <c r="I43" i="2"/>
  <c r="H23" i="1"/>
  <c r="I25" i="2"/>
  <c r="F25" i="2"/>
  <c r="H25" i="2"/>
  <c r="J25" i="2" s="1"/>
  <c r="G25" i="2"/>
  <c r="D23" i="1"/>
  <c r="E23" i="1"/>
  <c r="F23" i="1" s="1"/>
  <c r="G23" i="1" s="1"/>
  <c r="B24" i="1"/>
  <c r="M24" i="1" s="1"/>
  <c r="G24" i="3" l="1"/>
  <c r="H24" i="3" s="1"/>
  <c r="H23" i="3"/>
  <c r="D26" i="3"/>
  <c r="C27" i="3" s="1"/>
  <c r="E25" i="3"/>
  <c r="F25" i="3"/>
  <c r="B27" i="3"/>
  <c r="J24" i="1"/>
  <c r="K24" i="1" s="1"/>
  <c r="L24" i="1"/>
  <c r="A45" i="2"/>
  <c r="G44" i="2"/>
  <c r="F44" i="2"/>
  <c r="H44" i="2"/>
  <c r="I44" i="2"/>
  <c r="H24" i="1"/>
  <c r="G26" i="2"/>
  <c r="H26" i="2"/>
  <c r="J26" i="2" s="1"/>
  <c r="I26" i="2"/>
  <c r="F26" i="2"/>
  <c r="D24" i="1"/>
  <c r="E24" i="1"/>
  <c r="F24" i="1" s="1"/>
  <c r="G24" i="1" s="1"/>
  <c r="B25" i="1"/>
  <c r="M25" i="1" s="1"/>
  <c r="E26" i="3" l="1"/>
  <c r="F26" i="3"/>
  <c r="D27" i="3"/>
  <c r="F27" i="3" s="1"/>
  <c r="G25" i="3"/>
  <c r="B28" i="3"/>
  <c r="J25" i="1"/>
  <c r="K25" i="1" s="1"/>
  <c r="L25" i="1"/>
  <c r="A46" i="2"/>
  <c r="F45" i="2"/>
  <c r="G45" i="2"/>
  <c r="H45" i="2"/>
  <c r="I45" i="2"/>
  <c r="H25" i="1"/>
  <c r="G27" i="2"/>
  <c r="F27" i="2"/>
  <c r="H27" i="2"/>
  <c r="J27" i="2" s="1"/>
  <c r="I27" i="2"/>
  <c r="D25" i="1"/>
  <c r="E25" i="1"/>
  <c r="F25" i="1" s="1"/>
  <c r="G25" i="1" s="1"/>
  <c r="B26" i="1"/>
  <c r="M26" i="1" s="1"/>
  <c r="C28" i="3" l="1"/>
  <c r="D28" i="3" s="1"/>
  <c r="F28" i="3" s="1"/>
  <c r="E27" i="3"/>
  <c r="G26" i="3"/>
  <c r="H26" i="3" s="1"/>
  <c r="H25" i="3"/>
  <c r="B29" i="3"/>
  <c r="J26" i="1"/>
  <c r="K26" i="1" s="1"/>
  <c r="L26" i="1"/>
  <c r="A47" i="2"/>
  <c r="F46" i="2"/>
  <c r="G46" i="2"/>
  <c r="H46" i="2"/>
  <c r="I46" i="2"/>
  <c r="H26" i="1"/>
  <c r="F28" i="2"/>
  <c r="H28" i="2"/>
  <c r="J28" i="2" s="1"/>
  <c r="G28" i="2"/>
  <c r="I28" i="2"/>
  <c r="D26" i="1"/>
  <c r="E26" i="1"/>
  <c r="F26" i="1" s="1"/>
  <c r="G26" i="1" s="1"/>
  <c r="B27" i="1"/>
  <c r="M27" i="1" s="1"/>
  <c r="G27" i="3" l="1"/>
  <c r="H27" i="3" s="1"/>
  <c r="C29" i="3"/>
  <c r="D29" i="3" s="1"/>
  <c r="E28" i="3"/>
  <c r="B30" i="3"/>
  <c r="J27" i="1"/>
  <c r="K27" i="1" s="1"/>
  <c r="L27" i="1"/>
  <c r="A48" i="2"/>
  <c r="F47" i="2"/>
  <c r="G47" i="2"/>
  <c r="H47" i="2"/>
  <c r="I47" i="2"/>
  <c r="H27" i="1"/>
  <c r="I29" i="2"/>
  <c r="G29" i="2"/>
  <c r="H29" i="2"/>
  <c r="J29" i="2" s="1"/>
  <c r="F29" i="2"/>
  <c r="D27" i="1"/>
  <c r="E27" i="1"/>
  <c r="F27" i="1" s="1"/>
  <c r="G27" i="1" s="1"/>
  <c r="B28" i="1"/>
  <c r="M28" i="1" s="1"/>
  <c r="G28" i="3" l="1"/>
  <c r="H28" i="3" s="1"/>
  <c r="E29" i="3"/>
  <c r="F29" i="3"/>
  <c r="C30" i="3"/>
  <c r="D30" i="3" s="1"/>
  <c r="B31" i="3"/>
  <c r="J28" i="1"/>
  <c r="K28" i="1" s="1"/>
  <c r="L28" i="1"/>
  <c r="A49" i="2"/>
  <c r="G48" i="2"/>
  <c r="F48" i="2"/>
  <c r="H48" i="2"/>
  <c r="I48" i="2"/>
  <c r="H28" i="1"/>
  <c r="G30" i="2"/>
  <c r="H30" i="2"/>
  <c r="J30" i="2" s="1"/>
  <c r="I30" i="2"/>
  <c r="F30" i="2"/>
  <c r="D28" i="1"/>
  <c r="E28" i="1"/>
  <c r="F28" i="1" s="1"/>
  <c r="G28" i="1" s="1"/>
  <c r="B29" i="1"/>
  <c r="M29" i="1" s="1"/>
  <c r="G29" i="3" l="1"/>
  <c r="H29" i="3" s="1"/>
  <c r="E30" i="3"/>
  <c r="F30" i="3"/>
  <c r="C31" i="3"/>
  <c r="D31" i="3" s="1"/>
  <c r="C32" i="3" s="1"/>
  <c r="B32" i="3"/>
  <c r="J29" i="1"/>
  <c r="K29" i="1" s="1"/>
  <c r="L29" i="1"/>
  <c r="A50" i="2"/>
  <c r="G49" i="2"/>
  <c r="F49" i="2"/>
  <c r="H49" i="2"/>
  <c r="I49" i="2"/>
  <c r="H29" i="1"/>
  <c r="G31" i="2"/>
  <c r="F31" i="2"/>
  <c r="H31" i="2"/>
  <c r="J31" i="2" s="1"/>
  <c r="I31" i="2"/>
  <c r="D29" i="1"/>
  <c r="E29" i="1"/>
  <c r="F29" i="1" s="1"/>
  <c r="G29" i="1" s="1"/>
  <c r="B30" i="1"/>
  <c r="M30" i="1" s="1"/>
  <c r="G30" i="3" l="1"/>
  <c r="H30" i="3" s="1"/>
  <c r="E31" i="3"/>
  <c r="F31" i="3"/>
  <c r="D32" i="3"/>
  <c r="C33" i="3" s="1"/>
  <c r="B33" i="3"/>
  <c r="J30" i="1"/>
  <c r="K30" i="1" s="1"/>
  <c r="L30" i="1"/>
  <c r="A51" i="2"/>
  <c r="G50" i="2"/>
  <c r="F50" i="2"/>
  <c r="H50" i="2"/>
  <c r="I50" i="2"/>
  <c r="H30" i="1"/>
  <c r="H32" i="2"/>
  <c r="J32" i="2" s="1"/>
  <c r="I32" i="2"/>
  <c r="G32" i="2"/>
  <c r="F32" i="2"/>
  <c r="D30" i="1"/>
  <c r="E30" i="1"/>
  <c r="F30" i="1" s="1"/>
  <c r="G30" i="1" s="1"/>
  <c r="B31" i="1"/>
  <c r="M31" i="1" s="1"/>
  <c r="G31" i="3" l="1"/>
  <c r="H31" i="3" s="1"/>
  <c r="E32" i="3"/>
  <c r="F32" i="3"/>
  <c r="D33" i="3"/>
  <c r="C34" i="3" s="1"/>
  <c r="B34" i="3"/>
  <c r="J31" i="1"/>
  <c r="K31" i="1" s="1"/>
  <c r="L31" i="1"/>
  <c r="A52" i="2"/>
  <c r="F51" i="2"/>
  <c r="G51" i="2"/>
  <c r="H51" i="2"/>
  <c r="I51" i="2"/>
  <c r="H31" i="1"/>
  <c r="I33" i="2"/>
  <c r="H33" i="2"/>
  <c r="J33" i="2" s="1"/>
  <c r="F33" i="2"/>
  <c r="G33" i="2"/>
  <c r="D31" i="1"/>
  <c r="E31" i="1"/>
  <c r="F31" i="1" s="1"/>
  <c r="G31" i="1" s="1"/>
  <c r="B32" i="1"/>
  <c r="M32" i="1" s="1"/>
  <c r="G32" i="3" l="1"/>
  <c r="H32" i="3" s="1"/>
  <c r="E33" i="3"/>
  <c r="F33" i="3"/>
  <c r="D34" i="3"/>
  <c r="C35" i="3" s="1"/>
  <c r="B35" i="3"/>
  <c r="J32" i="1"/>
  <c r="K32" i="1" s="1"/>
  <c r="L32" i="1"/>
  <c r="A53" i="2"/>
  <c r="G52" i="2"/>
  <c r="F52" i="2"/>
  <c r="H52" i="2"/>
  <c r="I52" i="2"/>
  <c r="H32" i="1"/>
  <c r="H34" i="2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I34" i="2"/>
  <c r="G34" i="2"/>
  <c r="F34" i="2"/>
  <c r="D32" i="1"/>
  <c r="E32" i="1"/>
  <c r="F32" i="1" s="1"/>
  <c r="G32" i="1" s="1"/>
  <c r="B33" i="1"/>
  <c r="M33" i="1" s="1"/>
  <c r="G33" i="3" l="1"/>
  <c r="H33" i="3" s="1"/>
  <c r="E34" i="3"/>
  <c r="F34" i="3"/>
  <c r="D35" i="3"/>
  <c r="C36" i="3" s="1"/>
  <c r="B36" i="3"/>
  <c r="J33" i="1"/>
  <c r="K33" i="1" s="1"/>
  <c r="L33" i="1"/>
  <c r="J52" i="2"/>
  <c r="A54" i="2"/>
  <c r="F53" i="2"/>
  <c r="G53" i="2"/>
  <c r="H53" i="2"/>
  <c r="I53" i="2"/>
  <c r="H33" i="1"/>
  <c r="D33" i="1"/>
  <c r="E33" i="1"/>
  <c r="F33" i="1" s="1"/>
  <c r="G33" i="1" s="1"/>
  <c r="B34" i="1"/>
  <c r="M34" i="1" s="1"/>
  <c r="G34" i="3" l="1"/>
  <c r="F35" i="3"/>
  <c r="E35" i="3"/>
  <c r="D36" i="3"/>
  <c r="C37" i="3" s="1"/>
  <c r="B37" i="3"/>
  <c r="J34" i="1"/>
  <c r="K34" i="1" s="1"/>
  <c r="L34" i="1"/>
  <c r="A55" i="2"/>
  <c r="F54" i="2"/>
  <c r="G54" i="2"/>
  <c r="H54" i="2"/>
  <c r="I54" i="2"/>
  <c r="J53" i="2"/>
  <c r="H34" i="1"/>
  <c r="D34" i="1"/>
  <c r="E34" i="1"/>
  <c r="F34" i="1" s="1"/>
  <c r="G34" i="1" s="1"/>
  <c r="B35" i="1"/>
  <c r="M35" i="1" s="1"/>
  <c r="G35" i="3" l="1"/>
  <c r="H34" i="3"/>
  <c r="F36" i="3"/>
  <c r="E36" i="3"/>
  <c r="D37" i="3"/>
  <c r="C38" i="3" s="1"/>
  <c r="B38" i="3"/>
  <c r="J35" i="1"/>
  <c r="K35" i="1" s="1"/>
  <c r="L35" i="1"/>
  <c r="J54" i="2"/>
  <c r="A56" i="2"/>
  <c r="G55" i="2"/>
  <c r="F55" i="2"/>
  <c r="H55" i="2"/>
  <c r="I55" i="2"/>
  <c r="H35" i="1"/>
  <c r="D35" i="1"/>
  <c r="E35" i="1"/>
  <c r="F35" i="1" s="1"/>
  <c r="G35" i="1" s="1"/>
  <c r="B36" i="1"/>
  <c r="M36" i="1" s="1"/>
  <c r="G36" i="3" l="1"/>
  <c r="H35" i="3"/>
  <c r="E37" i="3"/>
  <c r="F37" i="3"/>
  <c r="D38" i="3"/>
  <c r="C39" i="3" s="1"/>
  <c r="B39" i="3"/>
  <c r="J36" i="1"/>
  <c r="K36" i="1" s="1"/>
  <c r="L36" i="1"/>
  <c r="A57" i="2"/>
  <c r="G56" i="2"/>
  <c r="F56" i="2"/>
  <c r="H56" i="2"/>
  <c r="I56" i="2"/>
  <c r="J55" i="2"/>
  <c r="H36" i="1"/>
  <c r="D36" i="1"/>
  <c r="E36" i="1"/>
  <c r="F36" i="1" s="1"/>
  <c r="G36" i="1" s="1"/>
  <c r="B37" i="1"/>
  <c r="M37" i="1" s="1"/>
  <c r="G37" i="3" l="1"/>
  <c r="H36" i="3"/>
  <c r="E38" i="3"/>
  <c r="F38" i="3"/>
  <c r="D39" i="3"/>
  <c r="C40" i="3" s="1"/>
  <c r="B40" i="3"/>
  <c r="J37" i="1"/>
  <c r="K37" i="1" s="1"/>
  <c r="L37" i="1"/>
  <c r="J56" i="2"/>
  <c r="A58" i="2"/>
  <c r="G57" i="2"/>
  <c r="F57" i="2"/>
  <c r="H57" i="2"/>
  <c r="I57" i="2"/>
  <c r="H37" i="1"/>
  <c r="D37" i="1"/>
  <c r="E37" i="1"/>
  <c r="F37" i="1" s="1"/>
  <c r="G37" i="1" s="1"/>
  <c r="B38" i="1"/>
  <c r="M38" i="1" s="1"/>
  <c r="G38" i="3" l="1"/>
  <c r="H37" i="3"/>
  <c r="E39" i="3"/>
  <c r="F39" i="3"/>
  <c r="D40" i="3"/>
  <c r="B41" i="3"/>
  <c r="J38" i="1"/>
  <c r="K38" i="1" s="1"/>
  <c r="L38" i="1"/>
  <c r="A59" i="2"/>
  <c r="G58" i="2"/>
  <c r="F58" i="2"/>
  <c r="H58" i="2"/>
  <c r="I58" i="2"/>
  <c r="J57" i="2"/>
  <c r="H38" i="1"/>
  <c r="D38" i="1"/>
  <c r="E38" i="1"/>
  <c r="F38" i="1" s="1"/>
  <c r="G38" i="1" s="1"/>
  <c r="B39" i="1"/>
  <c r="M39" i="1" s="1"/>
  <c r="G39" i="3" l="1"/>
  <c r="H39" i="3" s="1"/>
  <c r="H38" i="3"/>
  <c r="C41" i="3"/>
  <c r="D41" i="3" s="1"/>
  <c r="C42" i="3" s="1"/>
  <c r="F40" i="3"/>
  <c r="E40" i="3"/>
  <c r="B42" i="3"/>
  <c r="J39" i="1"/>
  <c r="K39" i="1" s="1"/>
  <c r="L39" i="1"/>
  <c r="J58" i="2"/>
  <c r="A60" i="2"/>
  <c r="F59" i="2"/>
  <c r="G59" i="2"/>
  <c r="H59" i="2"/>
  <c r="I59" i="2"/>
  <c r="H39" i="1"/>
  <c r="D39" i="1"/>
  <c r="E39" i="1"/>
  <c r="F39" i="1" s="1"/>
  <c r="G39" i="1" s="1"/>
  <c r="B40" i="1"/>
  <c r="M40" i="1" s="1"/>
  <c r="G40" i="3" l="1"/>
  <c r="F41" i="3"/>
  <c r="E41" i="3"/>
  <c r="D42" i="3"/>
  <c r="C43" i="3" s="1"/>
  <c r="B43" i="3"/>
  <c r="J40" i="1"/>
  <c r="K40" i="1" s="1"/>
  <c r="L40" i="1"/>
  <c r="A61" i="2"/>
  <c r="F60" i="2"/>
  <c r="G60" i="2"/>
  <c r="H60" i="2"/>
  <c r="I60" i="2"/>
  <c r="J59" i="2"/>
  <c r="H40" i="1"/>
  <c r="D40" i="1"/>
  <c r="E40" i="1"/>
  <c r="F40" i="1" s="1"/>
  <c r="G40" i="1" s="1"/>
  <c r="B41" i="1"/>
  <c r="M41" i="1" s="1"/>
  <c r="G41" i="3" l="1"/>
  <c r="H40" i="3"/>
  <c r="E42" i="3"/>
  <c r="F42" i="3"/>
  <c r="D43" i="3"/>
  <c r="C44" i="3" s="1"/>
  <c r="B44" i="3"/>
  <c r="J41" i="1"/>
  <c r="K41" i="1" s="1"/>
  <c r="L41" i="1"/>
  <c r="J60" i="2"/>
  <c r="A62" i="2"/>
  <c r="G61" i="2"/>
  <c r="F61" i="2"/>
  <c r="H61" i="2"/>
  <c r="I61" i="2"/>
  <c r="H41" i="1"/>
  <c r="D41" i="1"/>
  <c r="E41" i="1"/>
  <c r="F41" i="1" s="1"/>
  <c r="G41" i="1" s="1"/>
  <c r="B42" i="1"/>
  <c r="M42" i="1" s="1"/>
  <c r="G42" i="3" l="1"/>
  <c r="H41" i="3"/>
  <c r="E43" i="3"/>
  <c r="F43" i="3"/>
  <c r="D44" i="3"/>
  <c r="C45" i="3" s="1"/>
  <c r="B45" i="3"/>
  <c r="J42" i="1"/>
  <c r="K42" i="1" s="1"/>
  <c r="L42" i="1"/>
  <c r="A63" i="2"/>
  <c r="F62" i="2"/>
  <c r="G62" i="2"/>
  <c r="H62" i="2"/>
  <c r="I62" i="2"/>
  <c r="J61" i="2"/>
  <c r="H42" i="1"/>
  <c r="D42" i="1"/>
  <c r="E42" i="1"/>
  <c r="F42" i="1" s="1"/>
  <c r="G42" i="1" s="1"/>
  <c r="B43" i="1"/>
  <c r="M43" i="1" s="1"/>
  <c r="G43" i="3" l="1"/>
  <c r="H42" i="3"/>
  <c r="F44" i="3"/>
  <c r="E44" i="3"/>
  <c r="D45" i="3"/>
  <c r="C46" i="3" s="1"/>
  <c r="B46" i="3"/>
  <c r="J43" i="1"/>
  <c r="K43" i="1" s="1"/>
  <c r="L43" i="1"/>
  <c r="J62" i="2"/>
  <c r="A64" i="2"/>
  <c r="G63" i="2"/>
  <c r="F63" i="2"/>
  <c r="H63" i="2"/>
  <c r="I63" i="2"/>
  <c r="H43" i="1"/>
  <c r="D43" i="1"/>
  <c r="E43" i="1"/>
  <c r="F43" i="1" s="1"/>
  <c r="G43" i="1" s="1"/>
  <c r="B44" i="1"/>
  <c r="M44" i="1" s="1"/>
  <c r="G44" i="3" l="1"/>
  <c r="H44" i="3" s="1"/>
  <c r="H43" i="3"/>
  <c r="E45" i="3"/>
  <c r="F45" i="3"/>
  <c r="D46" i="3"/>
  <c r="B47" i="3"/>
  <c r="J44" i="1"/>
  <c r="K44" i="1" s="1"/>
  <c r="L44" i="1"/>
  <c r="A65" i="2"/>
  <c r="G64" i="2"/>
  <c r="F64" i="2"/>
  <c r="H64" i="2"/>
  <c r="I64" i="2"/>
  <c r="J63" i="2"/>
  <c r="H44" i="1"/>
  <c r="D44" i="1"/>
  <c r="E44" i="1"/>
  <c r="F44" i="1" s="1"/>
  <c r="G44" i="1" s="1"/>
  <c r="B45" i="1"/>
  <c r="M45" i="1" s="1"/>
  <c r="G45" i="3" l="1"/>
  <c r="E46" i="3"/>
  <c r="F46" i="3"/>
  <c r="C47" i="3"/>
  <c r="D47" i="3" s="1"/>
  <c r="C48" i="3" s="1"/>
  <c r="B48" i="3"/>
  <c r="J45" i="1"/>
  <c r="K45" i="1" s="1"/>
  <c r="L45" i="1"/>
  <c r="J64" i="2"/>
  <c r="A66" i="2"/>
  <c r="G65" i="2"/>
  <c r="F65" i="2"/>
  <c r="H65" i="2"/>
  <c r="I65" i="2"/>
  <c r="H45" i="1"/>
  <c r="D45" i="1"/>
  <c r="E45" i="1"/>
  <c r="F45" i="1" s="1"/>
  <c r="G45" i="1" s="1"/>
  <c r="B46" i="1"/>
  <c r="M46" i="1" s="1"/>
  <c r="G46" i="3" l="1"/>
  <c r="H45" i="3"/>
  <c r="E47" i="3"/>
  <c r="F47" i="3"/>
  <c r="D48" i="3"/>
  <c r="C49" i="3" s="1"/>
  <c r="B49" i="3"/>
  <c r="J46" i="1"/>
  <c r="K46" i="1" s="1"/>
  <c r="L46" i="1"/>
  <c r="A67" i="2"/>
  <c r="F66" i="2"/>
  <c r="G66" i="2"/>
  <c r="H66" i="2"/>
  <c r="I66" i="2"/>
  <c r="J65" i="2"/>
  <c r="H46" i="1"/>
  <c r="D46" i="1"/>
  <c r="E46" i="1"/>
  <c r="F46" i="1" s="1"/>
  <c r="G46" i="1" s="1"/>
  <c r="B47" i="1"/>
  <c r="M47" i="1" s="1"/>
  <c r="G47" i="3" l="1"/>
  <c r="H46" i="3"/>
  <c r="F48" i="3"/>
  <c r="E48" i="3"/>
  <c r="D49" i="3"/>
  <c r="C50" i="3" s="1"/>
  <c r="B50" i="3"/>
  <c r="J47" i="1"/>
  <c r="K47" i="1" s="1"/>
  <c r="L47" i="1"/>
  <c r="A68" i="2"/>
  <c r="F67" i="2"/>
  <c r="G67" i="2"/>
  <c r="H67" i="2"/>
  <c r="I67" i="2"/>
  <c r="J66" i="2"/>
  <c r="H47" i="1"/>
  <c r="D47" i="1"/>
  <c r="E47" i="1"/>
  <c r="F47" i="1" s="1"/>
  <c r="G47" i="1" s="1"/>
  <c r="B48" i="1"/>
  <c r="M48" i="1" s="1"/>
  <c r="G48" i="3" l="1"/>
  <c r="H48" i="3" s="1"/>
  <c r="H47" i="3"/>
  <c r="D50" i="3"/>
  <c r="C51" i="3" s="1"/>
  <c r="E49" i="3"/>
  <c r="F49" i="3"/>
  <c r="B51" i="3"/>
  <c r="J48" i="1"/>
  <c r="K48" i="1" s="1"/>
  <c r="L48" i="1"/>
  <c r="J67" i="2"/>
  <c r="A69" i="2"/>
  <c r="G68" i="2"/>
  <c r="F68" i="2"/>
  <c r="H68" i="2"/>
  <c r="I68" i="2"/>
  <c r="H48" i="1"/>
  <c r="D48" i="1"/>
  <c r="E48" i="1"/>
  <c r="F48" i="1" s="1"/>
  <c r="G48" i="1" s="1"/>
  <c r="B49" i="1"/>
  <c r="M49" i="1" s="1"/>
  <c r="G49" i="3" l="1"/>
  <c r="E50" i="3"/>
  <c r="F50" i="3"/>
  <c r="D51" i="3"/>
  <c r="C52" i="3" s="1"/>
  <c r="B52" i="3"/>
  <c r="J49" i="1"/>
  <c r="K49" i="1" s="1"/>
  <c r="L49" i="1"/>
  <c r="A70" i="2"/>
  <c r="F69" i="2"/>
  <c r="G69" i="2"/>
  <c r="H69" i="2"/>
  <c r="I69" i="2"/>
  <c r="J68" i="2"/>
  <c r="H49" i="1"/>
  <c r="D49" i="1"/>
  <c r="E49" i="1"/>
  <c r="F49" i="1" s="1"/>
  <c r="G49" i="1" s="1"/>
  <c r="B50" i="1"/>
  <c r="M50" i="1" s="1"/>
  <c r="G50" i="3" l="1"/>
  <c r="H50" i="3" s="1"/>
  <c r="H49" i="3"/>
  <c r="E51" i="3"/>
  <c r="F51" i="3"/>
  <c r="D52" i="3"/>
  <c r="C53" i="3" s="1"/>
  <c r="B53" i="3"/>
  <c r="J50" i="1"/>
  <c r="K50" i="1" s="1"/>
  <c r="L50" i="1"/>
  <c r="J69" i="2"/>
  <c r="A71" i="2"/>
  <c r="G70" i="2"/>
  <c r="F70" i="2"/>
  <c r="H70" i="2"/>
  <c r="I70" i="2"/>
  <c r="H50" i="1"/>
  <c r="D50" i="1"/>
  <c r="E50" i="1"/>
  <c r="F50" i="1" s="1"/>
  <c r="G50" i="1" s="1"/>
  <c r="B51" i="1"/>
  <c r="M51" i="1" s="1"/>
  <c r="G51" i="3" l="1"/>
  <c r="F52" i="3"/>
  <c r="E52" i="3"/>
  <c r="D53" i="3"/>
  <c r="C54" i="3" s="1"/>
  <c r="B54" i="3"/>
  <c r="J51" i="1"/>
  <c r="K51" i="1" s="1"/>
  <c r="L51" i="1"/>
  <c r="A72" i="2"/>
  <c r="G71" i="2"/>
  <c r="F71" i="2"/>
  <c r="H71" i="2"/>
  <c r="I71" i="2"/>
  <c r="J70" i="2"/>
  <c r="H51" i="1"/>
  <c r="D51" i="1"/>
  <c r="E51" i="1"/>
  <c r="F51" i="1" s="1"/>
  <c r="G51" i="1" s="1"/>
  <c r="B52" i="1"/>
  <c r="M52" i="1" s="1"/>
  <c r="G52" i="3" l="1"/>
  <c r="H52" i="3" s="1"/>
  <c r="H51" i="3"/>
  <c r="E53" i="3"/>
  <c r="F53" i="3"/>
  <c r="D54" i="3"/>
  <c r="C55" i="3" s="1"/>
  <c r="B55" i="3"/>
  <c r="J52" i="1"/>
  <c r="K52" i="1" s="1"/>
  <c r="L52" i="1"/>
  <c r="J71" i="2"/>
  <c r="A73" i="2"/>
  <c r="F72" i="2"/>
  <c r="G72" i="2"/>
  <c r="H72" i="2"/>
  <c r="I72" i="2"/>
  <c r="H52" i="1"/>
  <c r="D52" i="1"/>
  <c r="E52" i="1"/>
  <c r="F52" i="1" s="1"/>
  <c r="G52" i="1" s="1"/>
  <c r="B53" i="1"/>
  <c r="M53" i="1" s="1"/>
  <c r="G53" i="3" l="1"/>
  <c r="F54" i="3"/>
  <c r="E54" i="3"/>
  <c r="D55" i="3"/>
  <c r="C56" i="3" s="1"/>
  <c r="B56" i="3"/>
  <c r="J53" i="1"/>
  <c r="K53" i="1" s="1"/>
  <c r="L53" i="1"/>
  <c r="A74" i="2"/>
  <c r="F73" i="2"/>
  <c r="G73" i="2"/>
  <c r="H73" i="2"/>
  <c r="I73" i="2"/>
  <c r="J72" i="2"/>
  <c r="H53" i="1"/>
  <c r="D53" i="1"/>
  <c r="E53" i="1"/>
  <c r="F53" i="1" s="1"/>
  <c r="G53" i="1" s="1"/>
  <c r="B54" i="1"/>
  <c r="M54" i="1" s="1"/>
  <c r="G54" i="3" l="1"/>
  <c r="H54" i="3" s="1"/>
  <c r="H53" i="3"/>
  <c r="E55" i="3"/>
  <c r="F55" i="3"/>
  <c r="D56" i="3"/>
  <c r="B57" i="3"/>
  <c r="J54" i="1"/>
  <c r="K54" i="1" s="1"/>
  <c r="L54" i="1"/>
  <c r="J73" i="2"/>
  <c r="A75" i="2"/>
  <c r="G74" i="2"/>
  <c r="F74" i="2"/>
  <c r="H74" i="2"/>
  <c r="I74" i="2"/>
  <c r="H54" i="1"/>
  <c r="D54" i="1"/>
  <c r="E54" i="1"/>
  <c r="F54" i="1" s="1"/>
  <c r="G54" i="1" s="1"/>
  <c r="B55" i="1"/>
  <c r="M55" i="1" s="1"/>
  <c r="G55" i="3" l="1"/>
  <c r="C57" i="3"/>
  <c r="D57" i="3" s="1"/>
  <c r="C58" i="3" s="1"/>
  <c r="F56" i="3"/>
  <c r="E56" i="3"/>
  <c r="B58" i="3"/>
  <c r="J55" i="1"/>
  <c r="K55" i="1" s="1"/>
  <c r="L55" i="1"/>
  <c r="A76" i="2"/>
  <c r="G75" i="2"/>
  <c r="F75" i="2"/>
  <c r="H75" i="2"/>
  <c r="I75" i="2"/>
  <c r="J74" i="2"/>
  <c r="H55" i="1"/>
  <c r="D55" i="1"/>
  <c r="E55" i="1"/>
  <c r="F55" i="1" s="1"/>
  <c r="G55" i="1" s="1"/>
  <c r="B56" i="1"/>
  <c r="M56" i="1" s="1"/>
  <c r="G56" i="3" l="1"/>
  <c r="H55" i="3"/>
  <c r="E57" i="3"/>
  <c r="F57" i="3"/>
  <c r="D58" i="3"/>
  <c r="C59" i="3" s="1"/>
  <c r="B59" i="3"/>
  <c r="J56" i="1"/>
  <c r="K56" i="1" s="1"/>
  <c r="L56" i="1"/>
  <c r="J75" i="2"/>
  <c r="A77" i="2"/>
  <c r="F76" i="2"/>
  <c r="G76" i="2"/>
  <c r="H76" i="2"/>
  <c r="I76" i="2"/>
  <c r="H56" i="1"/>
  <c r="D56" i="1"/>
  <c r="E56" i="1"/>
  <c r="F56" i="1" s="1"/>
  <c r="G56" i="1" s="1"/>
  <c r="B57" i="1"/>
  <c r="M57" i="1" s="1"/>
  <c r="G57" i="3" l="1"/>
  <c r="H57" i="3" s="1"/>
  <c r="H56" i="3"/>
  <c r="E58" i="3"/>
  <c r="F58" i="3"/>
  <c r="D59" i="3"/>
  <c r="C60" i="3" s="1"/>
  <c r="B60" i="3"/>
  <c r="J57" i="1"/>
  <c r="K57" i="1" s="1"/>
  <c r="L57" i="1"/>
  <c r="A78" i="2"/>
  <c r="G77" i="2"/>
  <c r="F77" i="2"/>
  <c r="H77" i="2"/>
  <c r="I77" i="2"/>
  <c r="J76" i="2"/>
  <c r="H57" i="1"/>
  <c r="D57" i="1"/>
  <c r="E57" i="1"/>
  <c r="F57" i="1" s="1"/>
  <c r="G57" i="1" s="1"/>
  <c r="B58" i="1"/>
  <c r="M58" i="1" s="1"/>
  <c r="G58" i="3" l="1"/>
  <c r="E59" i="3"/>
  <c r="F59" i="3"/>
  <c r="D60" i="3"/>
  <c r="C61" i="3" s="1"/>
  <c r="B61" i="3"/>
  <c r="J58" i="1"/>
  <c r="K58" i="1" s="1"/>
  <c r="L58" i="1"/>
  <c r="J77" i="2"/>
  <c r="A79" i="2"/>
  <c r="G78" i="2"/>
  <c r="F78" i="2"/>
  <c r="H78" i="2"/>
  <c r="I78" i="2"/>
  <c r="H58" i="1"/>
  <c r="D58" i="1"/>
  <c r="E58" i="1"/>
  <c r="F58" i="1" s="1"/>
  <c r="G58" i="1" s="1"/>
  <c r="B59" i="1"/>
  <c r="M59" i="1" s="1"/>
  <c r="G59" i="3" l="1"/>
  <c r="H59" i="3" s="1"/>
  <c r="H58" i="3"/>
  <c r="F60" i="3"/>
  <c r="E60" i="3"/>
  <c r="D61" i="3"/>
  <c r="C62" i="3" s="1"/>
  <c r="B62" i="3"/>
  <c r="J59" i="1"/>
  <c r="K59" i="1" s="1"/>
  <c r="L59" i="1"/>
  <c r="A80" i="2"/>
  <c r="G79" i="2"/>
  <c r="F79" i="2"/>
  <c r="H79" i="2"/>
  <c r="I79" i="2"/>
  <c r="J78" i="2"/>
  <c r="H59" i="1"/>
  <c r="D59" i="1"/>
  <c r="E59" i="1"/>
  <c r="F59" i="1" s="1"/>
  <c r="G59" i="1" s="1"/>
  <c r="B60" i="1"/>
  <c r="M60" i="1" s="1"/>
  <c r="G60" i="3" l="1"/>
  <c r="E61" i="3"/>
  <c r="F61" i="3"/>
  <c r="D62" i="3"/>
  <c r="C63" i="3" s="1"/>
  <c r="B63" i="3"/>
  <c r="J60" i="1"/>
  <c r="K60" i="1" s="1"/>
  <c r="L60" i="1"/>
  <c r="J79" i="2"/>
  <c r="A81" i="2"/>
  <c r="F80" i="2"/>
  <c r="G80" i="2"/>
  <c r="H80" i="2"/>
  <c r="I80" i="2"/>
  <c r="H60" i="1"/>
  <c r="D60" i="1"/>
  <c r="E60" i="1"/>
  <c r="F60" i="1" s="1"/>
  <c r="G60" i="1" s="1"/>
  <c r="B61" i="1"/>
  <c r="M61" i="1" s="1"/>
  <c r="G61" i="3" l="1"/>
  <c r="H61" i="3" s="1"/>
  <c r="H60" i="3"/>
  <c r="F62" i="3"/>
  <c r="E62" i="3"/>
  <c r="D63" i="3"/>
  <c r="C64" i="3" s="1"/>
  <c r="B64" i="3"/>
  <c r="J61" i="1"/>
  <c r="K61" i="1" s="1"/>
  <c r="L61" i="1"/>
  <c r="A82" i="2"/>
  <c r="F81" i="2"/>
  <c r="G81" i="2"/>
  <c r="H81" i="2"/>
  <c r="I81" i="2"/>
  <c r="J80" i="2"/>
  <c r="H61" i="1"/>
  <c r="D61" i="1"/>
  <c r="E61" i="1"/>
  <c r="F61" i="1" s="1"/>
  <c r="G61" i="1" s="1"/>
  <c r="B62" i="1"/>
  <c r="M62" i="1" s="1"/>
  <c r="G62" i="3" l="1"/>
  <c r="E63" i="3"/>
  <c r="F63" i="3"/>
  <c r="D64" i="3"/>
  <c r="B65" i="3"/>
  <c r="J62" i="1"/>
  <c r="K62" i="1" s="1"/>
  <c r="L62" i="1"/>
  <c r="J81" i="2"/>
  <c r="A83" i="2"/>
  <c r="G82" i="2"/>
  <c r="F82" i="2"/>
  <c r="H82" i="2"/>
  <c r="I82" i="2"/>
  <c r="H62" i="1"/>
  <c r="D62" i="1"/>
  <c r="E62" i="1"/>
  <c r="F62" i="1" s="1"/>
  <c r="G62" i="1" s="1"/>
  <c r="B63" i="1"/>
  <c r="M63" i="1" s="1"/>
  <c r="G63" i="3" l="1"/>
  <c r="H63" i="3" s="1"/>
  <c r="H62" i="3"/>
  <c r="E64" i="3"/>
  <c r="F64" i="3"/>
  <c r="C65" i="3"/>
  <c r="D65" i="3" s="1"/>
  <c r="B66" i="3"/>
  <c r="J63" i="1"/>
  <c r="K63" i="1" s="1"/>
  <c r="L63" i="1"/>
  <c r="A84" i="2"/>
  <c r="G83" i="2"/>
  <c r="F83" i="2"/>
  <c r="H83" i="2"/>
  <c r="I83" i="2"/>
  <c r="J82" i="2"/>
  <c r="H63" i="1"/>
  <c r="D63" i="1"/>
  <c r="E63" i="1"/>
  <c r="F63" i="1" s="1"/>
  <c r="G63" i="1" s="1"/>
  <c r="B64" i="1"/>
  <c r="M64" i="1" s="1"/>
  <c r="C66" i="3" l="1"/>
  <c r="D66" i="3" s="1"/>
  <c r="C67" i="3" s="1"/>
  <c r="G64" i="3"/>
  <c r="F65" i="3"/>
  <c r="E65" i="3"/>
  <c r="B67" i="3"/>
  <c r="J64" i="1"/>
  <c r="K64" i="1" s="1"/>
  <c r="L64" i="1"/>
  <c r="J83" i="2"/>
  <c r="A85" i="2"/>
  <c r="G84" i="2"/>
  <c r="F84" i="2"/>
  <c r="H84" i="2"/>
  <c r="I84" i="2"/>
  <c r="H64" i="1"/>
  <c r="D64" i="1"/>
  <c r="E64" i="1"/>
  <c r="F64" i="1" s="1"/>
  <c r="G64" i="1" s="1"/>
  <c r="B65" i="1"/>
  <c r="M65" i="1" s="1"/>
  <c r="G65" i="3" l="1"/>
  <c r="H65" i="3" s="1"/>
  <c r="H64" i="3"/>
  <c r="E66" i="3"/>
  <c r="F66" i="3"/>
  <c r="D67" i="3"/>
  <c r="B68" i="3"/>
  <c r="J65" i="1"/>
  <c r="K65" i="1" s="1"/>
  <c r="L65" i="1"/>
  <c r="A86" i="2"/>
  <c r="G85" i="2"/>
  <c r="F85" i="2"/>
  <c r="H85" i="2"/>
  <c r="I85" i="2"/>
  <c r="J84" i="2"/>
  <c r="H65" i="1"/>
  <c r="D65" i="1"/>
  <c r="E65" i="1"/>
  <c r="F65" i="1" s="1"/>
  <c r="G65" i="1" s="1"/>
  <c r="B66" i="1"/>
  <c r="M66" i="1" s="1"/>
  <c r="G66" i="3" l="1"/>
  <c r="F67" i="3"/>
  <c r="E67" i="3"/>
  <c r="C68" i="3"/>
  <c r="D68" i="3" s="1"/>
  <c r="C69" i="3" s="1"/>
  <c r="B69" i="3"/>
  <c r="J66" i="1"/>
  <c r="K66" i="1" s="1"/>
  <c r="L66" i="1"/>
  <c r="J85" i="2"/>
  <c r="A87" i="2"/>
  <c r="G86" i="2"/>
  <c r="F86" i="2"/>
  <c r="H86" i="2"/>
  <c r="I86" i="2"/>
  <c r="H66" i="1"/>
  <c r="D66" i="1"/>
  <c r="E66" i="1"/>
  <c r="F66" i="1" s="1"/>
  <c r="G66" i="1" s="1"/>
  <c r="B67" i="1"/>
  <c r="M67" i="1" s="1"/>
  <c r="G67" i="3" l="1"/>
  <c r="H67" i="3" s="1"/>
  <c r="H66" i="3"/>
  <c r="F68" i="3"/>
  <c r="E68" i="3"/>
  <c r="D69" i="3"/>
  <c r="C70" i="3" s="1"/>
  <c r="B70" i="3"/>
  <c r="J67" i="1"/>
  <c r="K67" i="1" s="1"/>
  <c r="L67" i="1"/>
  <c r="A88" i="2"/>
  <c r="G87" i="2"/>
  <c r="F87" i="2"/>
  <c r="H87" i="2"/>
  <c r="I87" i="2"/>
  <c r="J86" i="2"/>
  <c r="H67" i="1"/>
  <c r="D67" i="1"/>
  <c r="E67" i="1"/>
  <c r="F67" i="1" s="1"/>
  <c r="G67" i="1" s="1"/>
  <c r="B68" i="1"/>
  <c r="M68" i="1" s="1"/>
  <c r="G68" i="3" l="1"/>
  <c r="E69" i="3"/>
  <c r="F69" i="3"/>
  <c r="D70" i="3"/>
  <c r="C71" i="3" s="1"/>
  <c r="B71" i="3"/>
  <c r="J68" i="1"/>
  <c r="K68" i="1" s="1"/>
  <c r="L68" i="1"/>
  <c r="J87" i="2"/>
  <c r="A89" i="2"/>
  <c r="F88" i="2"/>
  <c r="G88" i="2"/>
  <c r="H88" i="2"/>
  <c r="I88" i="2"/>
  <c r="H68" i="1"/>
  <c r="D68" i="1"/>
  <c r="E68" i="1"/>
  <c r="F68" i="1" s="1"/>
  <c r="G68" i="1" s="1"/>
  <c r="B69" i="1"/>
  <c r="M69" i="1" s="1"/>
  <c r="G69" i="3" l="1"/>
  <c r="H68" i="3"/>
  <c r="E70" i="3"/>
  <c r="F70" i="3"/>
  <c r="D71" i="3"/>
  <c r="C72" i="3" s="1"/>
  <c r="B72" i="3"/>
  <c r="J69" i="1"/>
  <c r="K69" i="1" s="1"/>
  <c r="L69" i="1"/>
  <c r="A90" i="2"/>
  <c r="G89" i="2"/>
  <c r="F89" i="2"/>
  <c r="H89" i="2"/>
  <c r="I89" i="2"/>
  <c r="J88" i="2"/>
  <c r="H69" i="1"/>
  <c r="D69" i="1"/>
  <c r="E69" i="1"/>
  <c r="F69" i="1" s="1"/>
  <c r="G69" i="1" s="1"/>
  <c r="B70" i="1"/>
  <c r="M70" i="1" s="1"/>
  <c r="G70" i="3" l="1"/>
  <c r="H69" i="3"/>
  <c r="E71" i="3"/>
  <c r="F71" i="3"/>
  <c r="D72" i="3"/>
  <c r="C73" i="3" s="1"/>
  <c r="B73" i="3"/>
  <c r="J70" i="1"/>
  <c r="K70" i="1" s="1"/>
  <c r="L70" i="1"/>
  <c r="G90" i="2"/>
  <c r="A91" i="2"/>
  <c r="F90" i="2"/>
  <c r="H90" i="2"/>
  <c r="I90" i="2"/>
  <c r="J89" i="2"/>
  <c r="H70" i="1"/>
  <c r="D70" i="1"/>
  <c r="E70" i="1"/>
  <c r="F70" i="1" s="1"/>
  <c r="G70" i="1" s="1"/>
  <c r="B71" i="1"/>
  <c r="M71" i="1" s="1"/>
  <c r="G71" i="3" l="1"/>
  <c r="H70" i="3"/>
  <c r="E72" i="3"/>
  <c r="F72" i="3"/>
  <c r="D73" i="3"/>
  <c r="C74" i="3" s="1"/>
  <c r="B74" i="3"/>
  <c r="J71" i="1"/>
  <c r="K71" i="1" s="1"/>
  <c r="L71" i="1"/>
  <c r="A92" i="2"/>
  <c r="G91" i="2"/>
  <c r="F91" i="2"/>
  <c r="H91" i="2"/>
  <c r="I91" i="2"/>
  <c r="J90" i="2"/>
  <c r="H71" i="1"/>
  <c r="D71" i="1"/>
  <c r="E71" i="1"/>
  <c r="F71" i="1" s="1"/>
  <c r="G71" i="1" s="1"/>
  <c r="B72" i="1"/>
  <c r="M72" i="1" s="1"/>
  <c r="G72" i="3" l="1"/>
  <c r="H71" i="3"/>
  <c r="E73" i="3"/>
  <c r="F73" i="3"/>
  <c r="D74" i="3"/>
  <c r="C75" i="3" s="1"/>
  <c r="B75" i="3"/>
  <c r="J72" i="1"/>
  <c r="K72" i="1" s="1"/>
  <c r="L72" i="1"/>
  <c r="J91" i="2"/>
  <c r="A93" i="2"/>
  <c r="F92" i="2"/>
  <c r="G92" i="2"/>
  <c r="H92" i="2"/>
  <c r="I92" i="2"/>
  <c r="H72" i="1"/>
  <c r="D72" i="1"/>
  <c r="E72" i="1"/>
  <c r="F72" i="1" s="1"/>
  <c r="G72" i="1" s="1"/>
  <c r="B73" i="1"/>
  <c r="M73" i="1" s="1"/>
  <c r="G73" i="3" l="1"/>
  <c r="H72" i="3"/>
  <c r="E74" i="3"/>
  <c r="F74" i="3"/>
  <c r="D75" i="3"/>
  <c r="C76" i="3" s="1"/>
  <c r="B76" i="3"/>
  <c r="J73" i="1"/>
  <c r="K73" i="1" s="1"/>
  <c r="L73" i="1"/>
  <c r="A94" i="2"/>
  <c r="G93" i="2"/>
  <c r="F93" i="2"/>
  <c r="H93" i="2"/>
  <c r="I93" i="2"/>
  <c r="J92" i="2"/>
  <c r="H73" i="1"/>
  <c r="D73" i="1"/>
  <c r="E73" i="1"/>
  <c r="F73" i="1" s="1"/>
  <c r="G73" i="1" s="1"/>
  <c r="B74" i="1"/>
  <c r="M74" i="1" s="1"/>
  <c r="G74" i="3" l="1"/>
  <c r="H73" i="3"/>
  <c r="E75" i="3"/>
  <c r="F75" i="3"/>
  <c r="D76" i="3"/>
  <c r="C77" i="3" s="1"/>
  <c r="B77" i="3"/>
  <c r="J74" i="1"/>
  <c r="K74" i="1" s="1"/>
  <c r="L74" i="1"/>
  <c r="J93" i="2"/>
  <c r="A95" i="2"/>
  <c r="G94" i="2"/>
  <c r="F94" i="2"/>
  <c r="H94" i="2"/>
  <c r="I94" i="2"/>
  <c r="H74" i="1"/>
  <c r="D74" i="1"/>
  <c r="E74" i="1"/>
  <c r="F74" i="1" s="1"/>
  <c r="G74" i="1" s="1"/>
  <c r="B75" i="1"/>
  <c r="M75" i="1" s="1"/>
  <c r="G75" i="3" l="1"/>
  <c r="H74" i="3"/>
  <c r="F76" i="3"/>
  <c r="E76" i="3"/>
  <c r="D77" i="3"/>
  <c r="B78" i="3"/>
  <c r="J75" i="1"/>
  <c r="K75" i="1" s="1"/>
  <c r="L75" i="1"/>
  <c r="A96" i="2"/>
  <c r="G95" i="2"/>
  <c r="F95" i="2"/>
  <c r="H95" i="2"/>
  <c r="I95" i="2"/>
  <c r="J94" i="2"/>
  <c r="H75" i="1"/>
  <c r="D75" i="1"/>
  <c r="E75" i="1"/>
  <c r="F75" i="1" s="1"/>
  <c r="G75" i="1" s="1"/>
  <c r="B76" i="1"/>
  <c r="M76" i="1" s="1"/>
  <c r="G76" i="3" l="1"/>
  <c r="H75" i="3"/>
  <c r="E77" i="3"/>
  <c r="F77" i="3"/>
  <c r="C78" i="3"/>
  <c r="D78" i="3" s="1"/>
  <c r="B79" i="3"/>
  <c r="J76" i="1"/>
  <c r="K76" i="1" s="1"/>
  <c r="L76" i="1"/>
  <c r="A97" i="2"/>
  <c r="F96" i="2"/>
  <c r="G96" i="2"/>
  <c r="H96" i="2"/>
  <c r="I96" i="2"/>
  <c r="J95" i="2"/>
  <c r="H76" i="1"/>
  <c r="D76" i="1"/>
  <c r="E76" i="1"/>
  <c r="F76" i="1" s="1"/>
  <c r="G76" i="1" s="1"/>
  <c r="B77" i="1"/>
  <c r="M77" i="1" s="1"/>
  <c r="C79" i="3" l="1"/>
  <c r="D79" i="3" s="1"/>
  <c r="C80" i="3" s="1"/>
  <c r="G77" i="3"/>
  <c r="H77" i="3" s="1"/>
  <c r="H76" i="3"/>
  <c r="F78" i="3"/>
  <c r="E78" i="3"/>
  <c r="B80" i="3"/>
  <c r="J77" i="1"/>
  <c r="K77" i="1" s="1"/>
  <c r="L77" i="1"/>
  <c r="J96" i="2"/>
  <c r="A98" i="2"/>
  <c r="G97" i="2"/>
  <c r="F97" i="2"/>
  <c r="H97" i="2"/>
  <c r="I97" i="2"/>
  <c r="H77" i="1"/>
  <c r="D77" i="1"/>
  <c r="E77" i="1"/>
  <c r="F77" i="1" s="1"/>
  <c r="G77" i="1" s="1"/>
  <c r="B78" i="1"/>
  <c r="M78" i="1" s="1"/>
  <c r="G78" i="3" l="1"/>
  <c r="E79" i="3"/>
  <c r="F79" i="3"/>
  <c r="D80" i="3"/>
  <c r="C81" i="3" s="1"/>
  <c r="B81" i="3"/>
  <c r="J78" i="1"/>
  <c r="K78" i="1" s="1"/>
  <c r="L78" i="1"/>
  <c r="A99" i="2"/>
  <c r="F98" i="2"/>
  <c r="G98" i="2"/>
  <c r="H98" i="2"/>
  <c r="I98" i="2"/>
  <c r="J97" i="2"/>
  <c r="H78" i="1"/>
  <c r="D78" i="1"/>
  <c r="E78" i="1"/>
  <c r="F78" i="1" s="1"/>
  <c r="G78" i="1" s="1"/>
  <c r="B79" i="1"/>
  <c r="M79" i="1" s="1"/>
  <c r="G79" i="3" l="1"/>
  <c r="H79" i="3" s="1"/>
  <c r="H78" i="3"/>
  <c r="F80" i="3"/>
  <c r="E80" i="3"/>
  <c r="D81" i="3"/>
  <c r="B82" i="3"/>
  <c r="J79" i="1"/>
  <c r="K79" i="1" s="1"/>
  <c r="L79" i="1"/>
  <c r="J98" i="2"/>
  <c r="A100" i="2"/>
  <c r="G99" i="2"/>
  <c r="F99" i="2"/>
  <c r="H99" i="2"/>
  <c r="I99" i="2"/>
  <c r="H79" i="1"/>
  <c r="D79" i="1"/>
  <c r="E79" i="1"/>
  <c r="F79" i="1" s="1"/>
  <c r="G79" i="1" s="1"/>
  <c r="B80" i="1"/>
  <c r="M80" i="1" s="1"/>
  <c r="G80" i="3" l="1"/>
  <c r="F81" i="3"/>
  <c r="E81" i="3"/>
  <c r="C82" i="3"/>
  <c r="D82" i="3" s="1"/>
  <c r="B83" i="3"/>
  <c r="J80" i="1"/>
  <c r="K80" i="1" s="1"/>
  <c r="L80" i="1"/>
  <c r="A101" i="2"/>
  <c r="F100" i="2"/>
  <c r="G100" i="2"/>
  <c r="H100" i="2"/>
  <c r="I100" i="2"/>
  <c r="J99" i="2"/>
  <c r="H80" i="1"/>
  <c r="D80" i="1"/>
  <c r="E80" i="1"/>
  <c r="F80" i="1" s="1"/>
  <c r="G80" i="1" s="1"/>
  <c r="B81" i="1"/>
  <c r="M81" i="1" s="1"/>
  <c r="G81" i="3" l="1"/>
  <c r="C83" i="3"/>
  <c r="D83" i="3" s="1"/>
  <c r="H80" i="3"/>
  <c r="E82" i="3"/>
  <c r="F82" i="3"/>
  <c r="B84" i="3"/>
  <c r="J81" i="1"/>
  <c r="K81" i="1" s="1"/>
  <c r="L81" i="1"/>
  <c r="J100" i="2"/>
  <c r="A102" i="2"/>
  <c r="G101" i="2"/>
  <c r="F101" i="2"/>
  <c r="H101" i="2"/>
  <c r="I101" i="2"/>
  <c r="H81" i="1"/>
  <c r="D81" i="1"/>
  <c r="E81" i="1"/>
  <c r="F81" i="1" s="1"/>
  <c r="G81" i="1" s="1"/>
  <c r="B82" i="1"/>
  <c r="M82" i="1" s="1"/>
  <c r="G82" i="3" l="1"/>
  <c r="H81" i="3"/>
  <c r="E83" i="3"/>
  <c r="F83" i="3"/>
  <c r="C84" i="3"/>
  <c r="D84" i="3" s="1"/>
  <c r="B85" i="3"/>
  <c r="J82" i="1"/>
  <c r="K82" i="1" s="1"/>
  <c r="L82" i="1"/>
  <c r="A103" i="2"/>
  <c r="G102" i="2"/>
  <c r="F102" i="2"/>
  <c r="H102" i="2"/>
  <c r="I102" i="2"/>
  <c r="J101" i="2"/>
  <c r="H82" i="1"/>
  <c r="D82" i="1"/>
  <c r="E82" i="1"/>
  <c r="F82" i="1" s="1"/>
  <c r="G82" i="1" s="1"/>
  <c r="B83" i="1"/>
  <c r="M83" i="1" s="1"/>
  <c r="C85" i="3" l="1"/>
  <c r="D85" i="3" s="1"/>
  <c r="C86" i="3" s="1"/>
  <c r="G83" i="3"/>
  <c r="H82" i="3"/>
  <c r="F84" i="3"/>
  <c r="E84" i="3"/>
  <c r="B86" i="3"/>
  <c r="J83" i="1"/>
  <c r="K83" i="1" s="1"/>
  <c r="L83" i="1"/>
  <c r="J102" i="2"/>
  <c r="A104" i="2"/>
  <c r="F103" i="2"/>
  <c r="G103" i="2"/>
  <c r="H103" i="2"/>
  <c r="I103" i="2"/>
  <c r="H83" i="1"/>
  <c r="D83" i="1"/>
  <c r="E83" i="1"/>
  <c r="F83" i="1" s="1"/>
  <c r="G83" i="1" s="1"/>
  <c r="B84" i="1"/>
  <c r="M84" i="1" s="1"/>
  <c r="G84" i="3" l="1"/>
  <c r="H84" i="3" s="1"/>
  <c r="H83" i="3"/>
  <c r="E85" i="3"/>
  <c r="F85" i="3"/>
  <c r="D86" i="3"/>
  <c r="B87" i="3"/>
  <c r="J84" i="1"/>
  <c r="K84" i="1" s="1"/>
  <c r="L84" i="1"/>
  <c r="A105" i="2"/>
  <c r="F104" i="2"/>
  <c r="G104" i="2"/>
  <c r="H104" i="2"/>
  <c r="I104" i="2"/>
  <c r="J103" i="2"/>
  <c r="H84" i="1"/>
  <c r="D84" i="1"/>
  <c r="E84" i="1"/>
  <c r="F84" i="1" s="1"/>
  <c r="G84" i="1" s="1"/>
  <c r="B85" i="1"/>
  <c r="M85" i="1" s="1"/>
  <c r="G85" i="3" l="1"/>
  <c r="F86" i="3"/>
  <c r="E86" i="3"/>
  <c r="C87" i="3"/>
  <c r="D87" i="3" s="1"/>
  <c r="B88" i="3"/>
  <c r="J85" i="1"/>
  <c r="K85" i="1" s="1"/>
  <c r="L85" i="1"/>
  <c r="J104" i="2"/>
  <c r="A106" i="2"/>
  <c r="G105" i="2"/>
  <c r="F105" i="2"/>
  <c r="H105" i="2"/>
  <c r="I105" i="2"/>
  <c r="H85" i="1"/>
  <c r="D85" i="1"/>
  <c r="E85" i="1"/>
  <c r="F85" i="1" s="1"/>
  <c r="G85" i="1" s="1"/>
  <c r="B86" i="1"/>
  <c r="M86" i="1" s="1"/>
  <c r="G86" i="3" l="1"/>
  <c r="C88" i="3"/>
  <c r="D88" i="3" s="1"/>
  <c r="H85" i="3"/>
  <c r="E87" i="3"/>
  <c r="F87" i="3"/>
  <c r="B89" i="3"/>
  <c r="J86" i="1"/>
  <c r="K86" i="1" s="1"/>
  <c r="L86" i="1"/>
  <c r="A107" i="2"/>
  <c r="G106" i="2"/>
  <c r="F106" i="2"/>
  <c r="H106" i="2"/>
  <c r="I106" i="2"/>
  <c r="J105" i="2"/>
  <c r="H86" i="1"/>
  <c r="D86" i="1"/>
  <c r="E86" i="1"/>
  <c r="F86" i="1" s="1"/>
  <c r="G86" i="1" s="1"/>
  <c r="B87" i="1"/>
  <c r="M87" i="1" s="1"/>
  <c r="G87" i="3" l="1"/>
  <c r="H86" i="3"/>
  <c r="F88" i="3"/>
  <c r="E88" i="3"/>
  <c r="C89" i="3"/>
  <c r="D89" i="3" s="1"/>
  <c r="B90" i="3"/>
  <c r="J87" i="1"/>
  <c r="K87" i="1" s="1"/>
  <c r="L87" i="1"/>
  <c r="A108" i="2"/>
  <c r="G107" i="2"/>
  <c r="F107" i="2"/>
  <c r="H107" i="2"/>
  <c r="I107" i="2"/>
  <c r="J106" i="2"/>
  <c r="H87" i="1"/>
  <c r="D87" i="1"/>
  <c r="E87" i="1"/>
  <c r="F87" i="1" s="1"/>
  <c r="G87" i="1" s="1"/>
  <c r="B88" i="1"/>
  <c r="M88" i="1" s="1"/>
  <c r="C90" i="3" l="1"/>
  <c r="D90" i="3" s="1"/>
  <c r="C91" i="3" s="1"/>
  <c r="G88" i="3"/>
  <c r="H87" i="3"/>
  <c r="E89" i="3"/>
  <c r="F89" i="3"/>
  <c r="B91" i="3"/>
  <c r="J88" i="1"/>
  <c r="K88" i="1" s="1"/>
  <c r="L88" i="1"/>
  <c r="J107" i="2"/>
  <c r="A109" i="2"/>
  <c r="G108" i="2"/>
  <c r="F108" i="2"/>
  <c r="H108" i="2"/>
  <c r="I108" i="2"/>
  <c r="H88" i="1"/>
  <c r="D88" i="1"/>
  <c r="E88" i="1"/>
  <c r="F88" i="1" s="1"/>
  <c r="G88" i="1" s="1"/>
  <c r="B89" i="1"/>
  <c r="M89" i="1" s="1"/>
  <c r="G89" i="3" l="1"/>
  <c r="H89" i="3" s="1"/>
  <c r="H88" i="3"/>
  <c r="E90" i="3"/>
  <c r="F90" i="3"/>
  <c r="D91" i="3"/>
  <c r="C92" i="3" s="1"/>
  <c r="B92" i="3"/>
  <c r="J89" i="1"/>
  <c r="K89" i="1" s="1"/>
  <c r="L89" i="1"/>
  <c r="A110" i="2"/>
  <c r="G109" i="2"/>
  <c r="F109" i="2"/>
  <c r="H109" i="2"/>
  <c r="I109" i="2"/>
  <c r="J108" i="2"/>
  <c r="H89" i="1"/>
  <c r="D89" i="1"/>
  <c r="E89" i="1"/>
  <c r="F89" i="1" s="1"/>
  <c r="G89" i="1" s="1"/>
  <c r="B90" i="1"/>
  <c r="M90" i="1" s="1"/>
  <c r="G90" i="3" l="1"/>
  <c r="F91" i="3"/>
  <c r="E91" i="3"/>
  <c r="D92" i="3"/>
  <c r="B93" i="3"/>
  <c r="J90" i="1"/>
  <c r="K90" i="1" s="1"/>
  <c r="L90" i="1"/>
  <c r="J109" i="2"/>
  <c r="A111" i="2"/>
  <c r="G110" i="2"/>
  <c r="F110" i="2"/>
  <c r="H110" i="2"/>
  <c r="I110" i="2"/>
  <c r="H90" i="1"/>
  <c r="D90" i="1"/>
  <c r="E90" i="1"/>
  <c r="F90" i="1" s="1"/>
  <c r="G90" i="1" s="1"/>
  <c r="B91" i="1"/>
  <c r="M91" i="1" s="1"/>
  <c r="G91" i="3" l="1"/>
  <c r="H90" i="3"/>
  <c r="F92" i="3"/>
  <c r="E92" i="3"/>
  <c r="C93" i="3"/>
  <c r="B94" i="3"/>
  <c r="J91" i="1"/>
  <c r="K91" i="1" s="1"/>
  <c r="L91" i="1"/>
  <c r="A112" i="2"/>
  <c r="G111" i="2"/>
  <c r="F111" i="2"/>
  <c r="H111" i="2"/>
  <c r="I111" i="2"/>
  <c r="J110" i="2"/>
  <c r="H91" i="1"/>
  <c r="D91" i="1"/>
  <c r="E91" i="1"/>
  <c r="F91" i="1" s="1"/>
  <c r="G91" i="1" s="1"/>
  <c r="B92" i="1"/>
  <c r="M92" i="1" s="1"/>
  <c r="D93" i="3" l="1"/>
  <c r="C94" i="3" s="1"/>
  <c r="G92" i="3"/>
  <c r="H91" i="3"/>
  <c r="B95" i="3"/>
  <c r="J92" i="1"/>
  <c r="K92" i="1" s="1"/>
  <c r="L92" i="1"/>
  <c r="J111" i="2"/>
  <c r="A113" i="2"/>
  <c r="F112" i="2"/>
  <c r="G112" i="2"/>
  <c r="H112" i="2"/>
  <c r="I112" i="2"/>
  <c r="H92" i="1"/>
  <c r="D92" i="1"/>
  <c r="E92" i="1"/>
  <c r="F92" i="1" s="1"/>
  <c r="G92" i="1" s="1"/>
  <c r="B93" i="1"/>
  <c r="M93" i="1" s="1"/>
  <c r="F93" i="3" l="1"/>
  <c r="E93" i="3"/>
  <c r="G93" i="3" s="1"/>
  <c r="D94" i="3"/>
  <c r="C95" i="3" s="1"/>
  <c r="H92" i="3"/>
  <c r="B96" i="3"/>
  <c r="J93" i="1"/>
  <c r="K93" i="1" s="1"/>
  <c r="L93" i="1"/>
  <c r="A114" i="2"/>
  <c r="G113" i="2"/>
  <c r="F113" i="2"/>
  <c r="H113" i="2"/>
  <c r="I113" i="2"/>
  <c r="J112" i="2"/>
  <c r="H93" i="1"/>
  <c r="D93" i="1"/>
  <c r="E93" i="1"/>
  <c r="F93" i="1" s="1"/>
  <c r="G93" i="1" s="1"/>
  <c r="B94" i="1"/>
  <c r="M94" i="1" s="1"/>
  <c r="F94" i="3" l="1"/>
  <c r="E94" i="3"/>
  <c r="G94" i="3" s="1"/>
  <c r="D95" i="3"/>
  <c r="C96" i="3" s="1"/>
  <c r="H93" i="3"/>
  <c r="B97" i="3"/>
  <c r="J94" i="1"/>
  <c r="K94" i="1" s="1"/>
  <c r="L94" i="1"/>
  <c r="J113" i="2"/>
  <c r="A115" i="2"/>
  <c r="G114" i="2"/>
  <c r="F114" i="2"/>
  <c r="H114" i="2"/>
  <c r="I114" i="2"/>
  <c r="H94" i="1"/>
  <c r="D94" i="1"/>
  <c r="E94" i="1"/>
  <c r="F94" i="1" s="1"/>
  <c r="G94" i="1" s="1"/>
  <c r="B95" i="1"/>
  <c r="M95" i="1" s="1"/>
  <c r="F95" i="3" l="1"/>
  <c r="E95" i="3"/>
  <c r="G95" i="3" s="1"/>
  <c r="H95" i="3" s="1"/>
  <c r="D96" i="3"/>
  <c r="C97" i="3" s="1"/>
  <c r="H94" i="3"/>
  <c r="B98" i="3"/>
  <c r="J95" i="1"/>
  <c r="K95" i="1" s="1"/>
  <c r="L95" i="1"/>
  <c r="A116" i="2"/>
  <c r="F115" i="2"/>
  <c r="G115" i="2"/>
  <c r="H115" i="2"/>
  <c r="I115" i="2"/>
  <c r="J114" i="2"/>
  <c r="H95" i="1"/>
  <c r="D95" i="1"/>
  <c r="E95" i="1"/>
  <c r="F95" i="1" s="1"/>
  <c r="G95" i="1" s="1"/>
  <c r="B96" i="1"/>
  <c r="M96" i="1" s="1"/>
  <c r="F96" i="3" l="1"/>
  <c r="E96" i="3"/>
  <c r="G96" i="3" s="1"/>
  <c r="D97" i="3"/>
  <c r="C98" i="3" s="1"/>
  <c r="B99" i="3"/>
  <c r="J96" i="1"/>
  <c r="K96" i="1" s="1"/>
  <c r="L96" i="1"/>
  <c r="J115" i="2"/>
  <c r="A117" i="2"/>
  <c r="F116" i="2"/>
  <c r="G116" i="2"/>
  <c r="H116" i="2"/>
  <c r="I116" i="2"/>
  <c r="H96" i="1"/>
  <c r="D96" i="1"/>
  <c r="E96" i="1"/>
  <c r="F96" i="1" s="1"/>
  <c r="G96" i="1" s="1"/>
  <c r="B97" i="1"/>
  <c r="M97" i="1" s="1"/>
  <c r="F97" i="3" l="1"/>
  <c r="E97" i="3"/>
  <c r="G97" i="3" s="1"/>
  <c r="D98" i="3"/>
  <c r="C99" i="3" s="1"/>
  <c r="H96" i="3"/>
  <c r="B100" i="3"/>
  <c r="J97" i="1"/>
  <c r="K97" i="1" s="1"/>
  <c r="L97" i="1"/>
  <c r="A118" i="2"/>
  <c r="G117" i="2"/>
  <c r="F117" i="2"/>
  <c r="H117" i="2"/>
  <c r="I117" i="2"/>
  <c r="J116" i="2"/>
  <c r="H97" i="1"/>
  <c r="D97" i="1"/>
  <c r="E97" i="1"/>
  <c r="F97" i="1" s="1"/>
  <c r="G97" i="1" s="1"/>
  <c r="B98" i="1"/>
  <c r="M98" i="1" s="1"/>
  <c r="E98" i="3" l="1"/>
  <c r="G98" i="3" s="1"/>
  <c r="F98" i="3"/>
  <c r="D99" i="3"/>
  <c r="C100" i="3" s="1"/>
  <c r="H97" i="3"/>
  <c r="B101" i="3"/>
  <c r="J98" i="1"/>
  <c r="K98" i="1" s="1"/>
  <c r="L98" i="1"/>
  <c r="J117" i="2"/>
  <c r="A119" i="2"/>
  <c r="G118" i="2"/>
  <c r="F118" i="2"/>
  <c r="H118" i="2"/>
  <c r="I118" i="2"/>
  <c r="H98" i="1"/>
  <c r="D98" i="1"/>
  <c r="E98" i="1"/>
  <c r="F98" i="1" s="1"/>
  <c r="G98" i="1" s="1"/>
  <c r="B99" i="1"/>
  <c r="M99" i="1" s="1"/>
  <c r="F99" i="3" l="1"/>
  <c r="E99" i="3"/>
  <c r="G99" i="3" s="1"/>
  <c r="D100" i="3"/>
  <c r="C101" i="3" s="1"/>
  <c r="H98" i="3"/>
  <c r="B102" i="3"/>
  <c r="J99" i="1"/>
  <c r="K99" i="1" s="1"/>
  <c r="L99" i="1"/>
  <c r="A120" i="2"/>
  <c r="G119" i="2"/>
  <c r="F119" i="2"/>
  <c r="H119" i="2"/>
  <c r="I119" i="2"/>
  <c r="J118" i="2"/>
  <c r="H99" i="1"/>
  <c r="D99" i="1"/>
  <c r="E99" i="1"/>
  <c r="F99" i="1" s="1"/>
  <c r="G99" i="1" s="1"/>
  <c r="B100" i="1"/>
  <c r="M100" i="1" s="1"/>
  <c r="E100" i="3" l="1"/>
  <c r="G100" i="3" s="1"/>
  <c r="F100" i="3"/>
  <c r="D101" i="3"/>
  <c r="C102" i="3" s="1"/>
  <c r="H99" i="3"/>
  <c r="B103" i="3"/>
  <c r="J100" i="1"/>
  <c r="K100" i="1" s="1"/>
  <c r="L100" i="1"/>
  <c r="J119" i="2"/>
  <c r="A121" i="2"/>
  <c r="F120" i="2"/>
  <c r="G120" i="2"/>
  <c r="H120" i="2"/>
  <c r="I120" i="2"/>
  <c r="H100" i="1"/>
  <c r="D100" i="1"/>
  <c r="E100" i="1"/>
  <c r="F100" i="1" s="1"/>
  <c r="G100" i="1" s="1"/>
  <c r="B101" i="1"/>
  <c r="M101" i="1" s="1"/>
  <c r="F101" i="3" l="1"/>
  <c r="E101" i="3"/>
  <c r="G101" i="3" s="1"/>
  <c r="D102" i="3"/>
  <c r="C103" i="3" s="1"/>
  <c r="H100" i="3"/>
  <c r="B104" i="3"/>
  <c r="J101" i="1"/>
  <c r="K101" i="1" s="1"/>
  <c r="L101" i="1"/>
  <c r="A122" i="2"/>
  <c r="G121" i="2"/>
  <c r="F121" i="2"/>
  <c r="H121" i="2"/>
  <c r="I121" i="2"/>
  <c r="J120" i="2"/>
  <c r="H101" i="1"/>
  <c r="D101" i="1"/>
  <c r="E101" i="1"/>
  <c r="F101" i="1" s="1"/>
  <c r="G101" i="1" s="1"/>
  <c r="B102" i="1"/>
  <c r="M102" i="1" s="1"/>
  <c r="E102" i="3" l="1"/>
  <c r="G102" i="3" s="1"/>
  <c r="F102" i="3"/>
  <c r="D103" i="3"/>
  <c r="C104" i="3" s="1"/>
  <c r="H101" i="3"/>
  <c r="B105" i="3"/>
  <c r="J102" i="1"/>
  <c r="K102" i="1" s="1"/>
  <c r="L102" i="1"/>
  <c r="A123" i="2"/>
  <c r="G122" i="2"/>
  <c r="F122" i="2"/>
  <c r="H122" i="2"/>
  <c r="I122" i="2"/>
  <c r="J121" i="2"/>
  <c r="H102" i="1"/>
  <c r="D102" i="1"/>
  <c r="E102" i="1"/>
  <c r="F102" i="1" s="1"/>
  <c r="G102" i="1" s="1"/>
  <c r="B103" i="1"/>
  <c r="M103" i="1" s="1"/>
  <c r="F103" i="3" l="1"/>
  <c r="E103" i="3"/>
  <c r="G103" i="3" s="1"/>
  <c r="D104" i="3"/>
  <c r="F104" i="3" s="1"/>
  <c r="H102" i="3"/>
  <c r="B106" i="3"/>
  <c r="J103" i="1"/>
  <c r="K103" i="1" s="1"/>
  <c r="L103" i="1"/>
  <c r="J122" i="2"/>
  <c r="A124" i="2"/>
  <c r="G123" i="2"/>
  <c r="F123" i="2"/>
  <c r="H123" i="2"/>
  <c r="I123" i="2"/>
  <c r="H103" i="1"/>
  <c r="D103" i="1"/>
  <c r="E103" i="1"/>
  <c r="F103" i="1" s="1"/>
  <c r="G103" i="1" s="1"/>
  <c r="B104" i="1"/>
  <c r="M104" i="1" s="1"/>
  <c r="E104" i="3" l="1"/>
  <c r="G104" i="3" s="1"/>
  <c r="H104" i="3" s="1"/>
  <c r="C105" i="3"/>
  <c r="D105" i="3" s="1"/>
  <c r="C106" i="3" s="1"/>
  <c r="D106" i="3" s="1"/>
  <c r="C107" i="3" s="1"/>
  <c r="H103" i="3"/>
  <c r="B107" i="3"/>
  <c r="J104" i="1"/>
  <c r="K104" i="1" s="1"/>
  <c r="L104" i="1"/>
  <c r="A125" i="2"/>
  <c r="G124" i="2"/>
  <c r="F124" i="2"/>
  <c r="H124" i="2"/>
  <c r="I124" i="2"/>
  <c r="J123" i="2"/>
  <c r="H104" i="1"/>
  <c r="D104" i="1"/>
  <c r="E104" i="1"/>
  <c r="F104" i="1" s="1"/>
  <c r="G104" i="1" s="1"/>
  <c r="B105" i="1"/>
  <c r="M105" i="1" s="1"/>
  <c r="E105" i="3" l="1"/>
  <c r="G105" i="3" s="1"/>
  <c r="F105" i="3"/>
  <c r="F106" i="3"/>
  <c r="E106" i="3"/>
  <c r="D107" i="3"/>
  <c r="C108" i="3" s="1"/>
  <c r="B108" i="3"/>
  <c r="J105" i="1"/>
  <c r="K105" i="1" s="1"/>
  <c r="L105" i="1"/>
  <c r="J124" i="2"/>
  <c r="A126" i="2"/>
  <c r="F125" i="2"/>
  <c r="G125" i="2"/>
  <c r="H125" i="2"/>
  <c r="I125" i="2"/>
  <c r="H105" i="1"/>
  <c r="D105" i="1"/>
  <c r="E105" i="1"/>
  <c r="F105" i="1" s="1"/>
  <c r="G105" i="1" s="1"/>
  <c r="B106" i="1"/>
  <c r="M106" i="1" s="1"/>
  <c r="G106" i="3" l="1"/>
  <c r="H105" i="3"/>
  <c r="D108" i="3"/>
  <c r="C109" i="3" s="1"/>
  <c r="E107" i="3"/>
  <c r="F107" i="3"/>
  <c r="B109" i="3"/>
  <c r="J106" i="1"/>
  <c r="K106" i="1" s="1"/>
  <c r="L106" i="1"/>
  <c r="A127" i="2"/>
  <c r="G126" i="2"/>
  <c r="F126" i="2"/>
  <c r="H126" i="2"/>
  <c r="I126" i="2"/>
  <c r="J125" i="2"/>
  <c r="H106" i="1"/>
  <c r="D106" i="1"/>
  <c r="E106" i="1"/>
  <c r="F106" i="1" s="1"/>
  <c r="G106" i="1" s="1"/>
  <c r="B107" i="1"/>
  <c r="M107" i="1" s="1"/>
  <c r="G107" i="3" l="1"/>
  <c r="H106" i="3"/>
  <c r="F108" i="3"/>
  <c r="E108" i="3"/>
  <c r="D109" i="3"/>
  <c r="C110" i="3" s="1"/>
  <c r="B110" i="3"/>
  <c r="J107" i="1"/>
  <c r="K107" i="1" s="1"/>
  <c r="L107" i="1"/>
  <c r="J126" i="2"/>
  <c r="A128" i="2"/>
  <c r="G127" i="2"/>
  <c r="F127" i="2"/>
  <c r="H127" i="2"/>
  <c r="I127" i="2"/>
  <c r="H107" i="1"/>
  <c r="D107" i="1"/>
  <c r="E107" i="1"/>
  <c r="F107" i="1" s="1"/>
  <c r="G107" i="1" s="1"/>
  <c r="B108" i="1"/>
  <c r="M108" i="1" s="1"/>
  <c r="G108" i="3" l="1"/>
  <c r="H107" i="3"/>
  <c r="E109" i="3"/>
  <c r="F109" i="3"/>
  <c r="D110" i="3"/>
  <c r="C111" i="3" s="1"/>
  <c r="B111" i="3"/>
  <c r="J108" i="1"/>
  <c r="K108" i="1" s="1"/>
  <c r="L108" i="1"/>
  <c r="A129" i="2"/>
  <c r="G128" i="2"/>
  <c r="F128" i="2"/>
  <c r="H128" i="2"/>
  <c r="I128" i="2"/>
  <c r="J127" i="2"/>
  <c r="H108" i="1"/>
  <c r="D108" i="1"/>
  <c r="E108" i="1"/>
  <c r="F108" i="1" s="1"/>
  <c r="G108" i="1" s="1"/>
  <c r="B109" i="1"/>
  <c r="M109" i="1" s="1"/>
  <c r="G109" i="3" l="1"/>
  <c r="H109" i="3" s="1"/>
  <c r="H108" i="3"/>
  <c r="E110" i="3"/>
  <c r="F110" i="3"/>
  <c r="D111" i="3"/>
  <c r="C112" i="3" s="1"/>
  <c r="B112" i="3"/>
  <c r="J109" i="1"/>
  <c r="K109" i="1" s="1"/>
  <c r="L109" i="1"/>
  <c r="J128" i="2"/>
  <c r="A130" i="2"/>
  <c r="F129" i="2"/>
  <c r="G129" i="2"/>
  <c r="H129" i="2"/>
  <c r="I129" i="2"/>
  <c r="H109" i="1"/>
  <c r="D109" i="1"/>
  <c r="E109" i="1"/>
  <c r="F109" i="1" s="1"/>
  <c r="G109" i="1" s="1"/>
  <c r="B110" i="1"/>
  <c r="M110" i="1" s="1"/>
  <c r="G110" i="3" l="1"/>
  <c r="F111" i="3"/>
  <c r="E111" i="3"/>
  <c r="D112" i="3"/>
  <c r="C113" i="3" s="1"/>
  <c r="B113" i="3"/>
  <c r="J110" i="1"/>
  <c r="K110" i="1" s="1"/>
  <c r="L110" i="1"/>
  <c r="A131" i="2"/>
  <c r="G130" i="2"/>
  <c r="F130" i="2"/>
  <c r="H130" i="2"/>
  <c r="I130" i="2"/>
  <c r="J129" i="2"/>
  <c r="H110" i="1"/>
  <c r="D110" i="1"/>
  <c r="E110" i="1"/>
  <c r="F110" i="1" s="1"/>
  <c r="G110" i="1" s="1"/>
  <c r="B111" i="1"/>
  <c r="M111" i="1" s="1"/>
  <c r="D113" i="3" l="1"/>
  <c r="E113" i="3" s="1"/>
  <c r="G111" i="3"/>
  <c r="H111" i="3" s="1"/>
  <c r="H110" i="3"/>
  <c r="E112" i="3"/>
  <c r="F112" i="3"/>
  <c r="B114" i="3"/>
  <c r="J111" i="1"/>
  <c r="K111" i="1" s="1"/>
  <c r="L111" i="1"/>
  <c r="J130" i="2"/>
  <c r="A132" i="2"/>
  <c r="F131" i="2"/>
  <c r="G131" i="2"/>
  <c r="H131" i="2"/>
  <c r="I131" i="2"/>
  <c r="H111" i="1"/>
  <c r="D111" i="1"/>
  <c r="E111" i="1"/>
  <c r="F111" i="1" s="1"/>
  <c r="G111" i="1" s="1"/>
  <c r="B112" i="1"/>
  <c r="M112" i="1" s="1"/>
  <c r="C114" i="3" l="1"/>
  <c r="D114" i="3" s="1"/>
  <c r="C115" i="3" s="1"/>
  <c r="F113" i="3"/>
  <c r="G112" i="3"/>
  <c r="G113" i="3" s="1"/>
  <c r="H113" i="3" s="1"/>
  <c r="B115" i="3"/>
  <c r="J112" i="1"/>
  <c r="K112" i="1" s="1"/>
  <c r="L112" i="1"/>
  <c r="A133" i="2"/>
  <c r="F132" i="2"/>
  <c r="G132" i="2"/>
  <c r="H132" i="2"/>
  <c r="I132" i="2"/>
  <c r="J131" i="2"/>
  <c r="H112" i="1"/>
  <c r="D112" i="1"/>
  <c r="E112" i="1"/>
  <c r="F112" i="1" s="1"/>
  <c r="G112" i="1" s="1"/>
  <c r="B113" i="1"/>
  <c r="M113" i="1" s="1"/>
  <c r="H112" i="3" l="1"/>
  <c r="F114" i="3"/>
  <c r="E114" i="3"/>
  <c r="G114" i="3" s="1"/>
  <c r="D115" i="3"/>
  <c r="C116" i="3" s="1"/>
  <c r="B116" i="3"/>
  <c r="J113" i="1"/>
  <c r="K113" i="1" s="1"/>
  <c r="L113" i="1"/>
  <c r="J132" i="2"/>
  <c r="A134" i="2"/>
  <c r="F133" i="2"/>
  <c r="G133" i="2"/>
  <c r="H133" i="2"/>
  <c r="I133" i="2"/>
  <c r="H113" i="1"/>
  <c r="D113" i="1"/>
  <c r="E113" i="1"/>
  <c r="F113" i="1" s="1"/>
  <c r="G113" i="1" s="1"/>
  <c r="B114" i="1"/>
  <c r="M114" i="1" s="1"/>
  <c r="E115" i="3" l="1"/>
  <c r="G115" i="3" s="1"/>
  <c r="F115" i="3"/>
  <c r="D116" i="3"/>
  <c r="C117" i="3" s="1"/>
  <c r="B117" i="3"/>
  <c r="J114" i="1"/>
  <c r="K114" i="1" s="1"/>
  <c r="L114" i="1"/>
  <c r="A135" i="2"/>
  <c r="F134" i="2"/>
  <c r="G134" i="2"/>
  <c r="H134" i="2"/>
  <c r="I134" i="2"/>
  <c r="J133" i="2"/>
  <c r="H114" i="1"/>
  <c r="D114" i="1"/>
  <c r="E114" i="1"/>
  <c r="F114" i="1" s="1"/>
  <c r="G114" i="1" s="1"/>
  <c r="B115" i="1"/>
  <c r="M115" i="1" s="1"/>
  <c r="E116" i="3" l="1"/>
  <c r="G116" i="3" s="1"/>
  <c r="F116" i="3"/>
  <c r="D117" i="3"/>
  <c r="C118" i="3" s="1"/>
  <c r="B118" i="3"/>
  <c r="J115" i="1"/>
  <c r="K115" i="1" s="1"/>
  <c r="L115" i="1"/>
  <c r="J134" i="2"/>
  <c r="A136" i="2"/>
  <c r="F135" i="2"/>
  <c r="G135" i="2"/>
  <c r="H135" i="2"/>
  <c r="I135" i="2"/>
  <c r="H115" i="1"/>
  <c r="D115" i="1"/>
  <c r="E115" i="1"/>
  <c r="F115" i="1" s="1"/>
  <c r="G115" i="1" s="1"/>
  <c r="B116" i="1"/>
  <c r="M116" i="1" s="1"/>
  <c r="E117" i="3" l="1"/>
  <c r="G117" i="3" s="1"/>
  <c r="F117" i="3"/>
  <c r="D118" i="3"/>
  <c r="C119" i="3" s="1"/>
  <c r="B119" i="3"/>
  <c r="J116" i="1"/>
  <c r="K116" i="1" s="1"/>
  <c r="L116" i="1"/>
  <c r="A137" i="2"/>
  <c r="G136" i="2"/>
  <c r="F136" i="2"/>
  <c r="H136" i="2"/>
  <c r="I136" i="2"/>
  <c r="J135" i="2"/>
  <c r="H116" i="1"/>
  <c r="D116" i="1"/>
  <c r="E116" i="1"/>
  <c r="F116" i="1" s="1"/>
  <c r="G116" i="1" s="1"/>
  <c r="B117" i="1"/>
  <c r="M117" i="1" s="1"/>
  <c r="E118" i="3" l="1"/>
  <c r="G118" i="3" s="1"/>
  <c r="F118" i="3"/>
  <c r="D119" i="3"/>
  <c r="C120" i="3" s="1"/>
  <c r="B120" i="3"/>
  <c r="J117" i="1"/>
  <c r="K117" i="1" s="1"/>
  <c r="L117" i="1"/>
  <c r="J136" i="2"/>
  <c r="A138" i="2"/>
  <c r="F137" i="2"/>
  <c r="G137" i="2"/>
  <c r="H137" i="2"/>
  <c r="I137" i="2"/>
  <c r="H117" i="1"/>
  <c r="D117" i="1"/>
  <c r="E117" i="1"/>
  <c r="F117" i="1" s="1"/>
  <c r="G117" i="1" s="1"/>
  <c r="B118" i="1"/>
  <c r="M118" i="1" s="1"/>
  <c r="E119" i="3" l="1"/>
  <c r="G119" i="3" s="1"/>
  <c r="F119" i="3"/>
  <c r="D120" i="3"/>
  <c r="C121" i="3" s="1"/>
  <c r="B121" i="3"/>
  <c r="J118" i="1"/>
  <c r="K118" i="1" s="1"/>
  <c r="L118" i="1"/>
  <c r="A139" i="2"/>
  <c r="G138" i="2"/>
  <c r="F138" i="2"/>
  <c r="H138" i="2"/>
  <c r="I138" i="2"/>
  <c r="J137" i="2"/>
  <c r="H118" i="1"/>
  <c r="D118" i="1"/>
  <c r="E118" i="1"/>
  <c r="F118" i="1" s="1"/>
  <c r="G118" i="1" s="1"/>
  <c r="B119" i="1"/>
  <c r="M119" i="1" s="1"/>
  <c r="D121" i="3" l="1"/>
  <c r="C122" i="3" s="1"/>
  <c r="F120" i="3"/>
  <c r="E120" i="3"/>
  <c r="G120" i="3" s="1"/>
  <c r="B122" i="3"/>
  <c r="J119" i="1"/>
  <c r="K119" i="1" s="1"/>
  <c r="L119" i="1"/>
  <c r="J138" i="2"/>
  <c r="A140" i="2"/>
  <c r="G139" i="2"/>
  <c r="F139" i="2"/>
  <c r="H139" i="2"/>
  <c r="I139" i="2"/>
  <c r="H119" i="1"/>
  <c r="D119" i="1"/>
  <c r="E119" i="1"/>
  <c r="F119" i="1" s="1"/>
  <c r="G119" i="1" s="1"/>
  <c r="B120" i="1"/>
  <c r="M120" i="1" s="1"/>
  <c r="F121" i="3" l="1"/>
  <c r="E121" i="3"/>
  <c r="G121" i="3" s="1"/>
  <c r="D122" i="3"/>
  <c r="C123" i="3" s="1"/>
  <c r="B123" i="3"/>
  <c r="J120" i="1"/>
  <c r="K120" i="1" s="1"/>
  <c r="L120" i="1"/>
  <c r="A141" i="2"/>
  <c r="G140" i="2"/>
  <c r="F140" i="2"/>
  <c r="H140" i="2"/>
  <c r="I140" i="2"/>
  <c r="J139" i="2"/>
  <c r="H120" i="1"/>
  <c r="D120" i="1"/>
  <c r="E120" i="1"/>
  <c r="F120" i="1" s="1"/>
  <c r="G120" i="1" s="1"/>
  <c r="B121" i="1"/>
  <c r="M121" i="1" s="1"/>
  <c r="D123" i="3" l="1"/>
  <c r="C124" i="3" s="1"/>
  <c r="F122" i="3"/>
  <c r="E122" i="3"/>
  <c r="G122" i="3" s="1"/>
  <c r="B124" i="3"/>
  <c r="J121" i="1"/>
  <c r="K121" i="1" s="1"/>
  <c r="L121" i="1"/>
  <c r="J140" i="2"/>
  <c r="A142" i="2"/>
  <c r="F141" i="2"/>
  <c r="G141" i="2"/>
  <c r="H141" i="2"/>
  <c r="I141" i="2"/>
  <c r="H121" i="1"/>
  <c r="D121" i="1"/>
  <c r="E121" i="1"/>
  <c r="F121" i="1" s="1"/>
  <c r="G121" i="1" s="1"/>
  <c r="B122" i="1"/>
  <c r="M122" i="1" s="1"/>
  <c r="E123" i="3" l="1"/>
  <c r="G123" i="3" s="1"/>
  <c r="F123" i="3"/>
  <c r="D124" i="3"/>
  <c r="C125" i="3" s="1"/>
  <c r="B125" i="3"/>
  <c r="J122" i="1"/>
  <c r="K122" i="1" s="1"/>
  <c r="L122" i="1"/>
  <c r="A143" i="2"/>
  <c r="F142" i="2"/>
  <c r="G142" i="2"/>
  <c r="H142" i="2"/>
  <c r="I142" i="2"/>
  <c r="J141" i="2"/>
  <c r="H122" i="1"/>
  <c r="D122" i="1"/>
  <c r="E122" i="1"/>
  <c r="F122" i="1" s="1"/>
  <c r="G122" i="1" s="1"/>
  <c r="B123" i="1"/>
  <c r="M123" i="1" s="1"/>
  <c r="E124" i="3" l="1"/>
  <c r="G124" i="3" s="1"/>
  <c r="F124" i="3"/>
  <c r="D125" i="3"/>
  <c r="C126" i="3" s="1"/>
  <c r="B126" i="3"/>
  <c r="J123" i="1"/>
  <c r="K123" i="1" s="1"/>
  <c r="L123" i="1"/>
  <c r="J142" i="2"/>
  <c r="A144" i="2"/>
  <c r="F143" i="2"/>
  <c r="G143" i="2"/>
  <c r="H143" i="2"/>
  <c r="I143" i="2"/>
  <c r="H123" i="1"/>
  <c r="D123" i="1"/>
  <c r="E123" i="1"/>
  <c r="F123" i="1" s="1"/>
  <c r="G123" i="1" s="1"/>
  <c r="B124" i="1"/>
  <c r="M124" i="1" s="1"/>
  <c r="E125" i="3" l="1"/>
  <c r="G125" i="3" s="1"/>
  <c r="F125" i="3"/>
  <c r="D126" i="3"/>
  <c r="C127" i="3" s="1"/>
  <c r="B127" i="3"/>
  <c r="J124" i="1"/>
  <c r="K124" i="1" s="1"/>
  <c r="L124" i="1"/>
  <c r="A145" i="2"/>
  <c r="G144" i="2"/>
  <c r="F144" i="2"/>
  <c r="H144" i="2"/>
  <c r="I144" i="2"/>
  <c r="J143" i="2"/>
  <c r="H124" i="1"/>
  <c r="D124" i="1"/>
  <c r="E124" i="1"/>
  <c r="F124" i="1" s="1"/>
  <c r="G124" i="1" s="1"/>
  <c r="B125" i="1"/>
  <c r="M125" i="1" s="1"/>
  <c r="F126" i="3" l="1"/>
  <c r="E126" i="3"/>
  <c r="G126" i="3" s="1"/>
  <c r="D127" i="3"/>
  <c r="C128" i="3" s="1"/>
  <c r="B128" i="3"/>
  <c r="J125" i="1"/>
  <c r="K125" i="1" s="1"/>
  <c r="L125" i="1"/>
  <c r="J144" i="2"/>
  <c r="A146" i="2"/>
  <c r="F145" i="2"/>
  <c r="G145" i="2"/>
  <c r="H145" i="2"/>
  <c r="I145" i="2"/>
  <c r="H125" i="1"/>
  <c r="D125" i="1"/>
  <c r="E125" i="1"/>
  <c r="F125" i="1" s="1"/>
  <c r="G125" i="1" s="1"/>
  <c r="B126" i="1"/>
  <c r="M126" i="1" s="1"/>
  <c r="E127" i="3" l="1"/>
  <c r="G127" i="3" s="1"/>
  <c r="F127" i="3"/>
  <c r="D128" i="3"/>
  <c r="C129" i="3" s="1"/>
  <c r="B129" i="3"/>
  <c r="J126" i="1"/>
  <c r="K126" i="1" s="1"/>
  <c r="L126" i="1"/>
  <c r="A147" i="2"/>
  <c r="F146" i="2"/>
  <c r="G146" i="2"/>
  <c r="H146" i="2"/>
  <c r="I146" i="2"/>
  <c r="J145" i="2"/>
  <c r="H126" i="1"/>
  <c r="D126" i="1"/>
  <c r="E126" i="1"/>
  <c r="F126" i="1" s="1"/>
  <c r="G126" i="1" s="1"/>
  <c r="B127" i="1"/>
  <c r="M127" i="1" s="1"/>
  <c r="E128" i="3" l="1"/>
  <c r="G128" i="3" s="1"/>
  <c r="F128" i="3"/>
  <c r="D129" i="3"/>
  <c r="C130" i="3" s="1"/>
  <c r="B130" i="3"/>
  <c r="J127" i="1"/>
  <c r="K127" i="1" s="1"/>
  <c r="L127" i="1"/>
  <c r="A148" i="2"/>
  <c r="G147" i="2"/>
  <c r="F147" i="2"/>
  <c r="H147" i="2"/>
  <c r="I147" i="2"/>
  <c r="J146" i="2"/>
  <c r="H127" i="1"/>
  <c r="D127" i="1"/>
  <c r="E127" i="1"/>
  <c r="F127" i="1" s="1"/>
  <c r="G127" i="1" s="1"/>
  <c r="B128" i="1"/>
  <c r="M128" i="1" s="1"/>
  <c r="D130" i="3" l="1"/>
  <c r="C131" i="3" s="1"/>
  <c r="E129" i="3"/>
  <c r="G129" i="3" s="1"/>
  <c r="F129" i="3"/>
  <c r="B131" i="3"/>
  <c r="J128" i="1"/>
  <c r="K128" i="1" s="1"/>
  <c r="L128" i="1"/>
  <c r="J147" i="2"/>
  <c r="A149" i="2"/>
  <c r="F148" i="2"/>
  <c r="G148" i="2"/>
  <c r="H148" i="2"/>
  <c r="I148" i="2"/>
  <c r="H128" i="1"/>
  <c r="D128" i="1"/>
  <c r="E128" i="1"/>
  <c r="F128" i="1" s="1"/>
  <c r="G128" i="1" s="1"/>
  <c r="B129" i="1"/>
  <c r="M129" i="1" s="1"/>
  <c r="F130" i="3" l="1"/>
  <c r="E130" i="3"/>
  <c r="G130" i="3" s="1"/>
  <c r="D131" i="3"/>
  <c r="C132" i="3" s="1"/>
  <c r="B132" i="3"/>
  <c r="J129" i="1"/>
  <c r="K129" i="1" s="1"/>
  <c r="L129" i="1"/>
  <c r="A150" i="2"/>
  <c r="F149" i="2"/>
  <c r="G149" i="2"/>
  <c r="H149" i="2"/>
  <c r="I149" i="2"/>
  <c r="J148" i="2"/>
  <c r="H129" i="1"/>
  <c r="D129" i="1"/>
  <c r="E129" i="1"/>
  <c r="F129" i="1" s="1"/>
  <c r="G129" i="1" s="1"/>
  <c r="B130" i="1"/>
  <c r="M130" i="1" s="1"/>
  <c r="D132" i="3" l="1"/>
  <c r="C133" i="3" s="1"/>
  <c r="E131" i="3"/>
  <c r="G131" i="3" s="1"/>
  <c r="F131" i="3"/>
  <c r="B133" i="3"/>
  <c r="J130" i="1"/>
  <c r="K130" i="1" s="1"/>
  <c r="L130" i="1"/>
  <c r="J149" i="2"/>
  <c r="A151" i="2"/>
  <c r="G150" i="2"/>
  <c r="F150" i="2"/>
  <c r="H150" i="2"/>
  <c r="I150" i="2"/>
  <c r="H130" i="1"/>
  <c r="D130" i="1"/>
  <c r="E130" i="1"/>
  <c r="F130" i="1" s="1"/>
  <c r="G130" i="1" s="1"/>
  <c r="B131" i="1"/>
  <c r="M131" i="1" s="1"/>
  <c r="E132" i="3" l="1"/>
  <c r="G132" i="3" s="1"/>
  <c r="F132" i="3"/>
  <c r="D133" i="3"/>
  <c r="C134" i="3" s="1"/>
  <c r="B134" i="3"/>
  <c r="J131" i="1"/>
  <c r="K131" i="1" s="1"/>
  <c r="L131" i="1"/>
  <c r="A152" i="2"/>
  <c r="F151" i="2"/>
  <c r="G151" i="2"/>
  <c r="H151" i="2"/>
  <c r="I151" i="2"/>
  <c r="J150" i="2"/>
  <c r="H131" i="1"/>
  <c r="D131" i="1"/>
  <c r="E131" i="1"/>
  <c r="F131" i="1" s="1"/>
  <c r="G131" i="1" s="1"/>
  <c r="B132" i="1"/>
  <c r="M132" i="1" s="1"/>
  <c r="D134" i="3" l="1"/>
  <c r="C135" i="3" s="1"/>
  <c r="E133" i="3"/>
  <c r="G133" i="3" s="1"/>
  <c r="F133" i="3"/>
  <c r="B135" i="3"/>
  <c r="J132" i="1"/>
  <c r="K132" i="1" s="1"/>
  <c r="L132" i="1"/>
  <c r="J151" i="2"/>
  <c r="A153" i="2"/>
  <c r="G152" i="2"/>
  <c r="F152" i="2"/>
  <c r="H152" i="2"/>
  <c r="I152" i="2"/>
  <c r="H132" i="1"/>
  <c r="D132" i="1"/>
  <c r="E132" i="1"/>
  <c r="F132" i="1" s="1"/>
  <c r="G132" i="1" s="1"/>
  <c r="B133" i="1"/>
  <c r="M133" i="1" s="1"/>
  <c r="E134" i="3" l="1"/>
  <c r="G134" i="3" s="1"/>
  <c r="F134" i="3"/>
  <c r="D135" i="3"/>
  <c r="C136" i="3" s="1"/>
  <c r="B136" i="3"/>
  <c r="J133" i="1"/>
  <c r="K133" i="1" s="1"/>
  <c r="L133" i="1"/>
  <c r="A154" i="2"/>
  <c r="F153" i="2"/>
  <c r="G153" i="2"/>
  <c r="H153" i="2"/>
  <c r="I153" i="2"/>
  <c r="J152" i="2"/>
  <c r="H133" i="1"/>
  <c r="D133" i="1"/>
  <c r="E133" i="1"/>
  <c r="F133" i="1" s="1"/>
  <c r="G133" i="1" s="1"/>
  <c r="B134" i="1"/>
  <c r="M134" i="1" s="1"/>
  <c r="F135" i="3" l="1"/>
  <c r="E135" i="3"/>
  <c r="G135" i="3" s="1"/>
  <c r="D136" i="3"/>
  <c r="C137" i="3" s="1"/>
  <c r="B137" i="3"/>
  <c r="J134" i="1"/>
  <c r="K134" i="1" s="1"/>
  <c r="L134" i="1"/>
  <c r="A155" i="2"/>
  <c r="G154" i="2"/>
  <c r="F154" i="2"/>
  <c r="H154" i="2"/>
  <c r="I154" i="2"/>
  <c r="J153" i="2"/>
  <c r="H134" i="1"/>
  <c r="D134" i="1"/>
  <c r="E134" i="1"/>
  <c r="F134" i="1" s="1"/>
  <c r="G134" i="1" s="1"/>
  <c r="B135" i="1"/>
  <c r="M135" i="1" s="1"/>
  <c r="D137" i="3" l="1"/>
  <c r="C138" i="3" s="1"/>
  <c r="E136" i="3"/>
  <c r="G136" i="3" s="1"/>
  <c r="F136" i="3"/>
  <c r="B138" i="3"/>
  <c r="J135" i="1"/>
  <c r="K135" i="1" s="1"/>
  <c r="L135" i="1"/>
  <c r="J154" i="2"/>
  <c r="A156" i="2"/>
  <c r="G155" i="2"/>
  <c r="F155" i="2"/>
  <c r="H155" i="2"/>
  <c r="I155" i="2"/>
  <c r="H135" i="1"/>
  <c r="D135" i="1"/>
  <c r="E135" i="1"/>
  <c r="F135" i="1" s="1"/>
  <c r="G135" i="1" s="1"/>
  <c r="B136" i="1"/>
  <c r="M136" i="1" s="1"/>
  <c r="E137" i="3" l="1"/>
  <c r="G137" i="3" s="1"/>
  <c r="F137" i="3"/>
  <c r="D138" i="3"/>
  <c r="C139" i="3" s="1"/>
  <c r="B139" i="3"/>
  <c r="J136" i="1"/>
  <c r="K136" i="1" s="1"/>
  <c r="L136" i="1"/>
  <c r="A157" i="2"/>
  <c r="F156" i="2"/>
  <c r="G156" i="2"/>
  <c r="H156" i="2"/>
  <c r="I156" i="2"/>
  <c r="J155" i="2"/>
  <c r="H136" i="1"/>
  <c r="D136" i="1"/>
  <c r="E136" i="1"/>
  <c r="F136" i="1" s="1"/>
  <c r="G136" i="1" s="1"/>
  <c r="B137" i="1"/>
  <c r="M137" i="1" s="1"/>
  <c r="F138" i="3" l="1"/>
  <c r="E138" i="3"/>
  <c r="G138" i="3" s="1"/>
  <c r="D139" i="3"/>
  <c r="C140" i="3" s="1"/>
  <c r="B140" i="3"/>
  <c r="J137" i="1"/>
  <c r="K137" i="1" s="1"/>
  <c r="L137" i="1"/>
  <c r="J156" i="2"/>
  <c r="A158" i="2"/>
  <c r="F157" i="2"/>
  <c r="G157" i="2"/>
  <c r="H157" i="2"/>
  <c r="I157" i="2"/>
  <c r="H137" i="1"/>
  <c r="D137" i="1"/>
  <c r="E137" i="1"/>
  <c r="F137" i="1" s="1"/>
  <c r="G137" i="1" s="1"/>
  <c r="B138" i="1"/>
  <c r="M138" i="1" s="1"/>
  <c r="E139" i="3" l="1"/>
  <c r="G139" i="3" s="1"/>
  <c r="F139" i="3"/>
  <c r="D140" i="3"/>
  <c r="C141" i="3" s="1"/>
  <c r="B141" i="3"/>
  <c r="J138" i="1"/>
  <c r="K138" i="1" s="1"/>
  <c r="L138" i="1"/>
  <c r="A159" i="2"/>
  <c r="F158" i="2"/>
  <c r="G158" i="2"/>
  <c r="H158" i="2"/>
  <c r="I158" i="2"/>
  <c r="J157" i="2"/>
  <c r="H138" i="1"/>
  <c r="D138" i="1"/>
  <c r="E138" i="1"/>
  <c r="F138" i="1" s="1"/>
  <c r="G138" i="1" s="1"/>
  <c r="B139" i="1"/>
  <c r="M139" i="1" s="1"/>
  <c r="D141" i="3" l="1"/>
  <c r="C142" i="3" s="1"/>
  <c r="E140" i="3"/>
  <c r="G140" i="3" s="1"/>
  <c r="F140" i="3"/>
  <c r="B142" i="3"/>
  <c r="J139" i="1"/>
  <c r="K139" i="1" s="1"/>
  <c r="L139" i="1"/>
  <c r="J158" i="2"/>
  <c r="A160" i="2"/>
  <c r="F159" i="2"/>
  <c r="G159" i="2"/>
  <c r="H159" i="2"/>
  <c r="I159" i="2"/>
  <c r="H139" i="1"/>
  <c r="D139" i="1"/>
  <c r="E139" i="1"/>
  <c r="F139" i="1" s="1"/>
  <c r="G139" i="1" s="1"/>
  <c r="B140" i="1"/>
  <c r="M140" i="1" s="1"/>
  <c r="E141" i="3" l="1"/>
  <c r="G141" i="3" s="1"/>
  <c r="F141" i="3"/>
  <c r="D142" i="3"/>
  <c r="C143" i="3" s="1"/>
  <c r="B143" i="3"/>
  <c r="J140" i="1"/>
  <c r="K140" i="1" s="1"/>
  <c r="L140" i="1"/>
  <c r="A161" i="2"/>
  <c r="G160" i="2"/>
  <c r="F160" i="2"/>
  <c r="H160" i="2"/>
  <c r="I160" i="2"/>
  <c r="J159" i="2"/>
  <c r="H140" i="1"/>
  <c r="D140" i="1"/>
  <c r="E140" i="1"/>
  <c r="F140" i="1" s="1"/>
  <c r="G140" i="1" s="1"/>
  <c r="B141" i="1"/>
  <c r="M141" i="1" s="1"/>
  <c r="E142" i="3" l="1"/>
  <c r="G142" i="3" s="1"/>
  <c r="F142" i="3"/>
  <c r="D143" i="3"/>
  <c r="C144" i="3" s="1"/>
  <c r="B144" i="3"/>
  <c r="J141" i="1"/>
  <c r="K141" i="1" s="1"/>
  <c r="L141" i="1"/>
  <c r="J160" i="2"/>
  <c r="A162" i="2"/>
  <c r="G161" i="2"/>
  <c r="F161" i="2"/>
  <c r="H161" i="2"/>
  <c r="I161" i="2"/>
  <c r="H141" i="1"/>
  <c r="D141" i="1"/>
  <c r="E141" i="1"/>
  <c r="F141" i="1" s="1"/>
  <c r="G141" i="1" s="1"/>
  <c r="B142" i="1"/>
  <c r="M142" i="1" s="1"/>
  <c r="D144" i="3" l="1"/>
  <c r="E144" i="3" s="1"/>
  <c r="E143" i="3"/>
  <c r="G143" i="3" s="1"/>
  <c r="F143" i="3"/>
  <c r="B145" i="3"/>
  <c r="J142" i="1"/>
  <c r="K142" i="1" s="1"/>
  <c r="L142" i="1"/>
  <c r="A163" i="2"/>
  <c r="G162" i="2"/>
  <c r="F162" i="2"/>
  <c r="H162" i="2"/>
  <c r="I162" i="2"/>
  <c r="J161" i="2"/>
  <c r="H142" i="1"/>
  <c r="D142" i="1"/>
  <c r="E142" i="1"/>
  <c r="F142" i="1" s="1"/>
  <c r="G142" i="1" s="1"/>
  <c r="B143" i="1"/>
  <c r="M143" i="1" s="1"/>
  <c r="C145" i="3" l="1"/>
  <c r="D145" i="3" s="1"/>
  <c r="C146" i="3" s="1"/>
  <c r="F144" i="3"/>
  <c r="G144" i="3"/>
  <c r="B146" i="3"/>
  <c r="J143" i="1"/>
  <c r="K143" i="1" s="1"/>
  <c r="L143" i="1"/>
  <c r="J162" i="2"/>
  <c r="A164" i="2"/>
  <c r="G163" i="2"/>
  <c r="F163" i="2"/>
  <c r="H163" i="2"/>
  <c r="I163" i="2"/>
  <c r="H143" i="1"/>
  <c r="D143" i="1"/>
  <c r="E143" i="1"/>
  <c r="F143" i="1" s="1"/>
  <c r="G143" i="1" s="1"/>
  <c r="B144" i="1"/>
  <c r="M144" i="1" s="1"/>
  <c r="D146" i="3" l="1"/>
  <c r="C147" i="3" s="1"/>
  <c r="E145" i="3"/>
  <c r="G145" i="3" s="1"/>
  <c r="F145" i="3"/>
  <c r="B147" i="3"/>
  <c r="J144" i="1"/>
  <c r="K144" i="1" s="1"/>
  <c r="L144" i="1"/>
  <c r="A165" i="2"/>
  <c r="G164" i="2"/>
  <c r="F164" i="2"/>
  <c r="H164" i="2"/>
  <c r="I164" i="2"/>
  <c r="J163" i="2"/>
  <c r="H144" i="1"/>
  <c r="D144" i="1"/>
  <c r="E144" i="1"/>
  <c r="F144" i="1" s="1"/>
  <c r="G144" i="1" s="1"/>
  <c r="B145" i="1"/>
  <c r="M145" i="1" s="1"/>
  <c r="F146" i="3" l="1"/>
  <c r="E146" i="3"/>
  <c r="G146" i="3" s="1"/>
  <c r="D147" i="3"/>
  <c r="C148" i="3" s="1"/>
  <c r="B148" i="3"/>
  <c r="J145" i="1"/>
  <c r="K145" i="1" s="1"/>
  <c r="L145" i="1"/>
  <c r="J164" i="2"/>
  <c r="A166" i="2"/>
  <c r="F165" i="2"/>
  <c r="G165" i="2"/>
  <c r="H165" i="2"/>
  <c r="I165" i="2"/>
  <c r="H145" i="1"/>
  <c r="D145" i="1"/>
  <c r="E145" i="1"/>
  <c r="F145" i="1" s="1"/>
  <c r="G145" i="1" s="1"/>
  <c r="B146" i="1"/>
  <c r="M146" i="1" s="1"/>
  <c r="D148" i="3" l="1"/>
  <c r="F148" i="3" s="1"/>
  <c r="E147" i="3"/>
  <c r="G147" i="3" s="1"/>
  <c r="F147" i="3"/>
  <c r="B149" i="3"/>
  <c r="J146" i="1"/>
  <c r="K146" i="1" s="1"/>
  <c r="L146" i="1"/>
  <c r="A167" i="2"/>
  <c r="F166" i="2"/>
  <c r="G166" i="2"/>
  <c r="H166" i="2"/>
  <c r="I166" i="2"/>
  <c r="J165" i="2"/>
  <c r="H146" i="1"/>
  <c r="D146" i="1"/>
  <c r="E146" i="1"/>
  <c r="F146" i="1" s="1"/>
  <c r="G146" i="1" s="1"/>
  <c r="B147" i="1"/>
  <c r="M147" i="1" s="1"/>
  <c r="E148" i="3" l="1"/>
  <c r="C149" i="3"/>
  <c r="D149" i="3" s="1"/>
  <c r="C150" i="3" s="1"/>
  <c r="G148" i="3"/>
  <c r="B150" i="3"/>
  <c r="J147" i="1"/>
  <c r="K147" i="1" s="1"/>
  <c r="L147" i="1"/>
  <c r="J166" i="2"/>
  <c r="A168" i="2"/>
  <c r="F167" i="2"/>
  <c r="G167" i="2"/>
  <c r="H167" i="2"/>
  <c r="I167" i="2"/>
  <c r="H147" i="1"/>
  <c r="D147" i="1"/>
  <c r="E147" i="1"/>
  <c r="F147" i="1" s="1"/>
  <c r="G147" i="1" s="1"/>
  <c r="B148" i="1"/>
  <c r="M148" i="1" s="1"/>
  <c r="E149" i="3" l="1"/>
  <c r="G149" i="3" s="1"/>
  <c r="F149" i="3"/>
  <c r="D150" i="3"/>
  <c r="B151" i="3"/>
  <c r="J148" i="1"/>
  <c r="K148" i="1" s="1"/>
  <c r="L148" i="1"/>
  <c r="A169" i="2"/>
  <c r="F168" i="2"/>
  <c r="G168" i="2"/>
  <c r="H168" i="2"/>
  <c r="I168" i="2"/>
  <c r="J167" i="2"/>
  <c r="H148" i="1"/>
  <c r="D148" i="1"/>
  <c r="E148" i="1"/>
  <c r="F148" i="1" s="1"/>
  <c r="G148" i="1" s="1"/>
  <c r="B149" i="1"/>
  <c r="M149" i="1" s="1"/>
  <c r="E150" i="3" l="1"/>
  <c r="G150" i="3" s="1"/>
  <c r="F150" i="3"/>
  <c r="C151" i="3"/>
  <c r="D151" i="3" s="1"/>
  <c r="B152" i="3"/>
  <c r="J149" i="1"/>
  <c r="K149" i="1" s="1"/>
  <c r="L149" i="1"/>
  <c r="J168" i="2"/>
  <c r="A170" i="2"/>
  <c r="F169" i="2"/>
  <c r="G169" i="2"/>
  <c r="H169" i="2"/>
  <c r="I169" i="2"/>
  <c r="H149" i="1"/>
  <c r="D149" i="1"/>
  <c r="E149" i="1"/>
  <c r="F149" i="1" s="1"/>
  <c r="G149" i="1" s="1"/>
  <c r="B150" i="1"/>
  <c r="M150" i="1" s="1"/>
  <c r="E151" i="3" l="1"/>
  <c r="G151" i="3" s="1"/>
  <c r="F151" i="3"/>
  <c r="C152" i="3"/>
  <c r="D152" i="3" s="1"/>
  <c r="B153" i="3"/>
  <c r="J150" i="1"/>
  <c r="K150" i="1" s="1"/>
  <c r="L150" i="1"/>
  <c r="A171" i="2"/>
  <c r="G170" i="2"/>
  <c r="F170" i="2"/>
  <c r="H170" i="2"/>
  <c r="I170" i="2"/>
  <c r="J169" i="2"/>
  <c r="H150" i="1"/>
  <c r="D150" i="1"/>
  <c r="E150" i="1"/>
  <c r="F150" i="1" s="1"/>
  <c r="G150" i="1" s="1"/>
  <c r="B151" i="1"/>
  <c r="M151" i="1" s="1"/>
  <c r="C153" i="3" l="1"/>
  <c r="D153" i="3" s="1"/>
  <c r="C154" i="3" s="1"/>
  <c r="F152" i="3"/>
  <c r="E152" i="3"/>
  <c r="G152" i="3" s="1"/>
  <c r="B154" i="3"/>
  <c r="J151" i="1"/>
  <c r="K151" i="1" s="1"/>
  <c r="L151" i="1"/>
  <c r="A172" i="2"/>
  <c r="G171" i="2"/>
  <c r="F171" i="2"/>
  <c r="H171" i="2"/>
  <c r="I171" i="2"/>
  <c r="J170" i="2"/>
  <c r="H151" i="1"/>
  <c r="D151" i="1"/>
  <c r="E151" i="1"/>
  <c r="F151" i="1" s="1"/>
  <c r="G151" i="1" s="1"/>
  <c r="B152" i="1"/>
  <c r="M152" i="1" s="1"/>
  <c r="F153" i="3" l="1"/>
  <c r="E153" i="3"/>
  <c r="G153" i="3" s="1"/>
  <c r="D154" i="3"/>
  <c r="C155" i="3" s="1"/>
  <c r="B155" i="3"/>
  <c r="J152" i="1"/>
  <c r="K152" i="1" s="1"/>
  <c r="L152" i="1"/>
  <c r="J171" i="2"/>
  <c r="A173" i="2"/>
  <c r="G172" i="2"/>
  <c r="F172" i="2"/>
  <c r="H172" i="2"/>
  <c r="I172" i="2"/>
  <c r="H152" i="1"/>
  <c r="D152" i="1"/>
  <c r="E152" i="1"/>
  <c r="F152" i="1" s="1"/>
  <c r="G152" i="1" s="1"/>
  <c r="B153" i="1"/>
  <c r="M153" i="1" s="1"/>
  <c r="D155" i="3" l="1"/>
  <c r="F155" i="3" s="1"/>
  <c r="F154" i="3"/>
  <c r="E154" i="3"/>
  <c r="G154" i="3" s="1"/>
  <c r="B156" i="3"/>
  <c r="J153" i="1"/>
  <c r="K153" i="1" s="1"/>
  <c r="L153" i="1"/>
  <c r="A174" i="2"/>
  <c r="G173" i="2"/>
  <c r="F173" i="2"/>
  <c r="H173" i="2"/>
  <c r="I173" i="2"/>
  <c r="J172" i="2"/>
  <c r="H153" i="1"/>
  <c r="D153" i="1"/>
  <c r="E153" i="1"/>
  <c r="F153" i="1" s="1"/>
  <c r="G153" i="1" s="1"/>
  <c r="B154" i="1"/>
  <c r="M154" i="1" s="1"/>
  <c r="E155" i="3" l="1"/>
  <c r="G155" i="3" s="1"/>
  <c r="C156" i="3"/>
  <c r="D156" i="3" s="1"/>
  <c r="C157" i="3" s="1"/>
  <c r="B157" i="3"/>
  <c r="J154" i="1"/>
  <c r="K154" i="1" s="1"/>
  <c r="L154" i="1"/>
  <c r="J173" i="2"/>
  <c r="A175" i="2"/>
  <c r="G174" i="2"/>
  <c r="F174" i="2"/>
  <c r="H174" i="2"/>
  <c r="I174" i="2"/>
  <c r="H154" i="1"/>
  <c r="D154" i="1"/>
  <c r="E154" i="1"/>
  <c r="F154" i="1" s="1"/>
  <c r="G154" i="1" s="1"/>
  <c r="B155" i="1"/>
  <c r="M155" i="1" s="1"/>
  <c r="E156" i="3" l="1"/>
  <c r="G156" i="3" s="1"/>
  <c r="F156" i="3"/>
  <c r="D157" i="3"/>
  <c r="C158" i="3" s="1"/>
  <c r="B158" i="3"/>
  <c r="J155" i="1"/>
  <c r="K155" i="1" s="1"/>
  <c r="L155" i="1"/>
  <c r="A176" i="2"/>
  <c r="G175" i="2"/>
  <c r="F175" i="2"/>
  <c r="H175" i="2"/>
  <c r="I175" i="2"/>
  <c r="J174" i="2"/>
  <c r="H155" i="1"/>
  <c r="D155" i="1"/>
  <c r="E155" i="1"/>
  <c r="F155" i="1" s="1"/>
  <c r="G155" i="1" s="1"/>
  <c r="B156" i="1"/>
  <c r="M156" i="1" s="1"/>
  <c r="E157" i="3" l="1"/>
  <c r="G157" i="3" s="1"/>
  <c r="F157" i="3"/>
  <c r="D158" i="3"/>
  <c r="C159" i="3" s="1"/>
  <c r="B159" i="3"/>
  <c r="J156" i="1"/>
  <c r="K156" i="1" s="1"/>
  <c r="L156" i="1"/>
  <c r="J175" i="2"/>
  <c r="A177" i="2"/>
  <c r="G176" i="2"/>
  <c r="F176" i="2"/>
  <c r="H176" i="2"/>
  <c r="I176" i="2"/>
  <c r="H156" i="1"/>
  <c r="D156" i="1"/>
  <c r="E156" i="1"/>
  <c r="F156" i="1" s="1"/>
  <c r="G156" i="1" s="1"/>
  <c r="B157" i="1"/>
  <c r="M157" i="1" s="1"/>
  <c r="D159" i="3" l="1"/>
  <c r="F159" i="3" s="1"/>
  <c r="F158" i="3"/>
  <c r="E158" i="3"/>
  <c r="G158" i="3" s="1"/>
  <c r="B160" i="3"/>
  <c r="J157" i="1"/>
  <c r="K157" i="1" s="1"/>
  <c r="L157" i="1"/>
  <c r="A178" i="2"/>
  <c r="G177" i="2"/>
  <c r="F177" i="2"/>
  <c r="H177" i="2"/>
  <c r="I177" i="2"/>
  <c r="J176" i="2"/>
  <c r="H157" i="1"/>
  <c r="D157" i="1"/>
  <c r="E157" i="1"/>
  <c r="F157" i="1" s="1"/>
  <c r="G157" i="1" s="1"/>
  <c r="B158" i="1"/>
  <c r="M158" i="1" s="1"/>
  <c r="C160" i="3" l="1"/>
  <c r="D160" i="3" s="1"/>
  <c r="C161" i="3" s="1"/>
  <c r="E159" i="3"/>
  <c r="G159" i="3" s="1"/>
  <c r="B161" i="3"/>
  <c r="J158" i="1"/>
  <c r="K158" i="1" s="1"/>
  <c r="L158" i="1"/>
  <c r="J177" i="2"/>
  <c r="A179" i="2"/>
  <c r="G178" i="2"/>
  <c r="F178" i="2"/>
  <c r="H178" i="2"/>
  <c r="I178" i="2"/>
  <c r="H158" i="1"/>
  <c r="D158" i="1"/>
  <c r="E158" i="1"/>
  <c r="F158" i="1" s="1"/>
  <c r="G158" i="1" s="1"/>
  <c r="B159" i="1"/>
  <c r="M159" i="1" s="1"/>
  <c r="D161" i="3" l="1"/>
  <c r="C162" i="3" s="1"/>
  <c r="F160" i="3"/>
  <c r="E160" i="3"/>
  <c r="G160" i="3" s="1"/>
  <c r="B162" i="3"/>
  <c r="J159" i="1"/>
  <c r="K159" i="1" s="1"/>
  <c r="L159" i="1"/>
  <c r="A180" i="2"/>
  <c r="G179" i="2"/>
  <c r="F179" i="2"/>
  <c r="H179" i="2"/>
  <c r="I179" i="2"/>
  <c r="J178" i="2"/>
  <c r="H159" i="1"/>
  <c r="D159" i="1"/>
  <c r="E159" i="1"/>
  <c r="F159" i="1" s="1"/>
  <c r="G159" i="1" s="1"/>
  <c r="B160" i="1"/>
  <c r="M160" i="1" s="1"/>
  <c r="F161" i="3" l="1"/>
  <c r="E161" i="3"/>
  <c r="G161" i="3" s="1"/>
  <c r="D162" i="3"/>
  <c r="C163" i="3" s="1"/>
  <c r="B163" i="3"/>
  <c r="J160" i="1"/>
  <c r="K160" i="1" s="1"/>
  <c r="L160" i="1"/>
  <c r="J179" i="2"/>
  <c r="A181" i="2"/>
  <c r="G180" i="2"/>
  <c r="F180" i="2"/>
  <c r="H180" i="2"/>
  <c r="I180" i="2"/>
  <c r="H160" i="1"/>
  <c r="D160" i="1"/>
  <c r="E160" i="1"/>
  <c r="F160" i="1" s="1"/>
  <c r="G160" i="1" s="1"/>
  <c r="B161" i="1"/>
  <c r="M161" i="1" s="1"/>
  <c r="D163" i="3" l="1"/>
  <c r="C164" i="3" s="1"/>
  <c r="F162" i="3"/>
  <c r="E162" i="3"/>
  <c r="G162" i="3" s="1"/>
  <c r="B164" i="3"/>
  <c r="J161" i="1"/>
  <c r="K161" i="1" s="1"/>
  <c r="L161" i="1"/>
  <c r="A182" i="2"/>
  <c r="F181" i="2"/>
  <c r="G181" i="2"/>
  <c r="H181" i="2"/>
  <c r="I181" i="2"/>
  <c r="J180" i="2"/>
  <c r="H161" i="1"/>
  <c r="D161" i="1"/>
  <c r="E161" i="1"/>
  <c r="F161" i="1" s="1"/>
  <c r="G161" i="1" s="1"/>
  <c r="B162" i="1"/>
  <c r="M162" i="1" s="1"/>
  <c r="F163" i="3" l="1"/>
  <c r="E163" i="3"/>
  <c r="G163" i="3" s="1"/>
  <c r="D164" i="3"/>
  <c r="C165" i="3" s="1"/>
  <c r="B165" i="3"/>
  <c r="J162" i="1"/>
  <c r="K162" i="1" s="1"/>
  <c r="L162" i="1"/>
  <c r="J181" i="2"/>
  <c r="A183" i="2"/>
  <c r="G182" i="2"/>
  <c r="F182" i="2"/>
  <c r="H182" i="2"/>
  <c r="I182" i="2"/>
  <c r="H162" i="1"/>
  <c r="D162" i="1"/>
  <c r="E162" i="1"/>
  <c r="F162" i="1" s="1"/>
  <c r="G162" i="1" s="1"/>
  <c r="B163" i="1"/>
  <c r="M163" i="1" s="1"/>
  <c r="D165" i="3" l="1"/>
  <c r="C166" i="3" s="1"/>
  <c r="F164" i="3"/>
  <c r="E164" i="3"/>
  <c r="G164" i="3" s="1"/>
  <c r="B166" i="3"/>
  <c r="J163" i="1"/>
  <c r="K163" i="1" s="1"/>
  <c r="L163" i="1"/>
  <c r="A184" i="2"/>
  <c r="G183" i="2"/>
  <c r="F183" i="2"/>
  <c r="H183" i="2"/>
  <c r="I183" i="2"/>
  <c r="J182" i="2"/>
  <c r="H163" i="1"/>
  <c r="D163" i="1"/>
  <c r="E163" i="1"/>
  <c r="F163" i="1" s="1"/>
  <c r="G163" i="1" s="1"/>
  <c r="B164" i="1"/>
  <c r="M164" i="1" s="1"/>
  <c r="E165" i="3" l="1"/>
  <c r="G165" i="3" s="1"/>
  <c r="F165" i="3"/>
  <c r="D166" i="3"/>
  <c r="C167" i="3" s="1"/>
  <c r="B167" i="3"/>
  <c r="J164" i="1"/>
  <c r="K164" i="1" s="1"/>
  <c r="L164" i="1"/>
  <c r="A185" i="2"/>
  <c r="G184" i="2"/>
  <c r="F184" i="2"/>
  <c r="H184" i="2"/>
  <c r="I184" i="2"/>
  <c r="J183" i="2"/>
  <c r="H164" i="1"/>
  <c r="D164" i="1"/>
  <c r="E164" i="1"/>
  <c r="F164" i="1" s="1"/>
  <c r="G164" i="1" s="1"/>
  <c r="B165" i="1"/>
  <c r="M165" i="1" s="1"/>
  <c r="F166" i="3" l="1"/>
  <c r="E166" i="3"/>
  <c r="G166" i="3" s="1"/>
  <c r="D167" i="3"/>
  <c r="C168" i="3" s="1"/>
  <c r="B168" i="3"/>
  <c r="J165" i="1"/>
  <c r="K165" i="1" s="1"/>
  <c r="L165" i="1"/>
  <c r="J184" i="2"/>
  <c r="A186" i="2"/>
  <c r="G185" i="2"/>
  <c r="F185" i="2"/>
  <c r="H185" i="2"/>
  <c r="I185" i="2"/>
  <c r="H165" i="1"/>
  <c r="D165" i="1"/>
  <c r="E165" i="1"/>
  <c r="F165" i="1" s="1"/>
  <c r="G165" i="1" s="1"/>
  <c r="B166" i="1"/>
  <c r="M166" i="1" s="1"/>
  <c r="F167" i="3" l="1"/>
  <c r="E167" i="3"/>
  <c r="G167" i="3" s="1"/>
  <c r="D168" i="3"/>
  <c r="C169" i="3" s="1"/>
  <c r="B169" i="3"/>
  <c r="J166" i="1"/>
  <c r="K166" i="1" s="1"/>
  <c r="L166" i="1"/>
  <c r="A187" i="2"/>
  <c r="G186" i="2"/>
  <c r="F186" i="2"/>
  <c r="H186" i="2"/>
  <c r="I186" i="2"/>
  <c r="J185" i="2"/>
  <c r="H166" i="1"/>
  <c r="D166" i="1"/>
  <c r="E166" i="1"/>
  <c r="F166" i="1" s="1"/>
  <c r="G166" i="1" s="1"/>
  <c r="B167" i="1"/>
  <c r="M167" i="1" s="1"/>
  <c r="D169" i="3" l="1"/>
  <c r="F169" i="3" s="1"/>
  <c r="F168" i="3"/>
  <c r="E168" i="3"/>
  <c r="G168" i="3" s="1"/>
  <c r="B170" i="3"/>
  <c r="J167" i="1"/>
  <c r="K167" i="1" s="1"/>
  <c r="L167" i="1"/>
  <c r="J186" i="2"/>
  <c r="A188" i="2"/>
  <c r="G187" i="2"/>
  <c r="F187" i="2"/>
  <c r="H187" i="2"/>
  <c r="I187" i="2"/>
  <c r="H167" i="1"/>
  <c r="D167" i="1"/>
  <c r="E167" i="1"/>
  <c r="F167" i="1" s="1"/>
  <c r="G167" i="1" s="1"/>
  <c r="B168" i="1"/>
  <c r="M168" i="1" s="1"/>
  <c r="E169" i="3" l="1"/>
  <c r="G169" i="3" s="1"/>
  <c r="C170" i="3"/>
  <c r="D170" i="3" s="1"/>
  <c r="C171" i="3" s="1"/>
  <c r="B171" i="3"/>
  <c r="J168" i="1"/>
  <c r="K168" i="1" s="1"/>
  <c r="L168" i="1"/>
  <c r="A189" i="2"/>
  <c r="G188" i="2"/>
  <c r="F188" i="2"/>
  <c r="H188" i="2"/>
  <c r="I188" i="2"/>
  <c r="J187" i="2"/>
  <c r="H168" i="1"/>
  <c r="D168" i="1"/>
  <c r="E168" i="1"/>
  <c r="F168" i="1" s="1"/>
  <c r="G168" i="1" s="1"/>
  <c r="B169" i="1"/>
  <c r="M169" i="1" s="1"/>
  <c r="F170" i="3" l="1"/>
  <c r="E170" i="3"/>
  <c r="G170" i="3" s="1"/>
  <c r="D171" i="3"/>
  <c r="C172" i="3" s="1"/>
  <c r="B172" i="3"/>
  <c r="J169" i="1"/>
  <c r="K169" i="1" s="1"/>
  <c r="L169" i="1"/>
  <c r="J188" i="2"/>
  <c r="A190" i="2"/>
  <c r="F189" i="2"/>
  <c r="G189" i="2"/>
  <c r="H189" i="2"/>
  <c r="I189" i="2"/>
  <c r="H169" i="1"/>
  <c r="D169" i="1"/>
  <c r="E169" i="1"/>
  <c r="F169" i="1" s="1"/>
  <c r="G169" i="1" s="1"/>
  <c r="B170" i="1"/>
  <c r="M170" i="1" s="1"/>
  <c r="F171" i="3" l="1"/>
  <c r="E171" i="3"/>
  <c r="G171" i="3" s="1"/>
  <c r="D172" i="3"/>
  <c r="C173" i="3" s="1"/>
  <c r="B173" i="3"/>
  <c r="J170" i="1"/>
  <c r="K170" i="1" s="1"/>
  <c r="L170" i="1"/>
  <c r="A191" i="2"/>
  <c r="G190" i="2"/>
  <c r="F190" i="2"/>
  <c r="H190" i="2"/>
  <c r="I190" i="2"/>
  <c r="J189" i="2"/>
  <c r="H170" i="1"/>
  <c r="D170" i="1"/>
  <c r="E170" i="1"/>
  <c r="F170" i="1" s="1"/>
  <c r="G170" i="1" s="1"/>
  <c r="B171" i="1"/>
  <c r="M171" i="1" s="1"/>
  <c r="D173" i="3" l="1"/>
  <c r="F173" i="3" s="1"/>
  <c r="F172" i="3"/>
  <c r="E172" i="3"/>
  <c r="G172" i="3" s="1"/>
  <c r="B174" i="3"/>
  <c r="J171" i="1"/>
  <c r="K171" i="1" s="1"/>
  <c r="L171" i="1"/>
  <c r="J190" i="2"/>
  <c r="A192" i="2"/>
  <c r="F191" i="2"/>
  <c r="G191" i="2"/>
  <c r="H191" i="2"/>
  <c r="I191" i="2"/>
  <c r="H171" i="1"/>
  <c r="D171" i="1"/>
  <c r="E171" i="1"/>
  <c r="F171" i="1" s="1"/>
  <c r="G171" i="1" s="1"/>
  <c r="B172" i="1"/>
  <c r="M172" i="1" s="1"/>
  <c r="C174" i="3" l="1"/>
  <c r="D174" i="3" s="1"/>
  <c r="F174" i="3" s="1"/>
  <c r="E173" i="3"/>
  <c r="G173" i="3" s="1"/>
  <c r="B175" i="3"/>
  <c r="J172" i="1"/>
  <c r="K172" i="1" s="1"/>
  <c r="L172" i="1"/>
  <c r="A193" i="2"/>
  <c r="G192" i="2"/>
  <c r="F192" i="2"/>
  <c r="H192" i="2"/>
  <c r="I192" i="2"/>
  <c r="J191" i="2"/>
  <c r="H172" i="1"/>
  <c r="D172" i="1"/>
  <c r="E172" i="1"/>
  <c r="F172" i="1" s="1"/>
  <c r="G172" i="1" s="1"/>
  <c r="B173" i="1"/>
  <c r="M173" i="1" s="1"/>
  <c r="C175" i="3" l="1"/>
  <c r="D175" i="3" s="1"/>
  <c r="E174" i="3"/>
  <c r="G174" i="3" s="1"/>
  <c r="B176" i="3"/>
  <c r="J173" i="1"/>
  <c r="K173" i="1" s="1"/>
  <c r="L173" i="1"/>
  <c r="J192" i="2"/>
  <c r="G193" i="2"/>
  <c r="A194" i="2"/>
  <c r="F193" i="2"/>
  <c r="H193" i="2"/>
  <c r="I193" i="2"/>
  <c r="H173" i="1"/>
  <c r="D173" i="1"/>
  <c r="E173" i="1"/>
  <c r="F173" i="1" s="1"/>
  <c r="G173" i="1" s="1"/>
  <c r="B174" i="1"/>
  <c r="M174" i="1" s="1"/>
  <c r="F175" i="3" l="1"/>
  <c r="E175" i="3"/>
  <c r="G175" i="3" s="1"/>
  <c r="C176" i="3"/>
  <c r="D176" i="3" s="1"/>
  <c r="C177" i="3" s="1"/>
  <c r="B177" i="3"/>
  <c r="J174" i="1"/>
  <c r="K174" i="1" s="1"/>
  <c r="L174" i="1"/>
  <c r="A195" i="2"/>
  <c r="G194" i="2"/>
  <c r="F194" i="2"/>
  <c r="H194" i="2"/>
  <c r="I194" i="2"/>
  <c r="J193" i="2"/>
  <c r="H174" i="1"/>
  <c r="D174" i="1"/>
  <c r="E174" i="1"/>
  <c r="F174" i="1" s="1"/>
  <c r="G174" i="1" s="1"/>
  <c r="B175" i="1"/>
  <c r="M175" i="1" s="1"/>
  <c r="D177" i="3" l="1"/>
  <c r="C178" i="3" s="1"/>
  <c r="F176" i="3"/>
  <c r="E176" i="3"/>
  <c r="G176" i="3" s="1"/>
  <c r="B178" i="3"/>
  <c r="J175" i="1"/>
  <c r="K175" i="1" s="1"/>
  <c r="L175" i="1"/>
  <c r="J194" i="2"/>
  <c r="A196" i="2"/>
  <c r="F195" i="2"/>
  <c r="G195" i="2"/>
  <c r="H195" i="2"/>
  <c r="I195" i="2"/>
  <c r="H175" i="1"/>
  <c r="D175" i="1"/>
  <c r="E175" i="1"/>
  <c r="F175" i="1" s="1"/>
  <c r="G175" i="1" s="1"/>
  <c r="B176" i="1"/>
  <c r="M176" i="1" s="1"/>
  <c r="D178" i="3" l="1"/>
  <c r="C179" i="3" s="1"/>
  <c r="E177" i="3"/>
  <c r="G177" i="3" s="1"/>
  <c r="F177" i="3"/>
  <c r="B179" i="3"/>
  <c r="J176" i="1"/>
  <c r="K176" i="1" s="1"/>
  <c r="L176" i="1"/>
  <c r="A197" i="2"/>
  <c r="G196" i="2"/>
  <c r="F196" i="2"/>
  <c r="H196" i="2"/>
  <c r="I196" i="2"/>
  <c r="J195" i="2"/>
  <c r="H176" i="1"/>
  <c r="D176" i="1"/>
  <c r="E176" i="1"/>
  <c r="F176" i="1" s="1"/>
  <c r="G176" i="1" s="1"/>
  <c r="B177" i="1"/>
  <c r="M177" i="1" s="1"/>
  <c r="F178" i="3" l="1"/>
  <c r="E178" i="3"/>
  <c r="G178" i="3"/>
  <c r="D179" i="3"/>
  <c r="C180" i="3" s="1"/>
  <c r="B180" i="3"/>
  <c r="J177" i="1"/>
  <c r="K177" i="1" s="1"/>
  <c r="L177" i="1"/>
  <c r="J196" i="2"/>
  <c r="A198" i="2"/>
  <c r="F197" i="2"/>
  <c r="G197" i="2"/>
  <c r="H197" i="2"/>
  <c r="I197" i="2"/>
  <c r="H177" i="1"/>
  <c r="D177" i="1"/>
  <c r="E177" i="1"/>
  <c r="F177" i="1" s="1"/>
  <c r="G177" i="1" s="1"/>
  <c r="B178" i="1"/>
  <c r="M178" i="1" s="1"/>
  <c r="E179" i="3" l="1"/>
  <c r="G179" i="3" s="1"/>
  <c r="F179" i="3"/>
  <c r="D180" i="3"/>
  <c r="C181" i="3" s="1"/>
  <c r="B181" i="3"/>
  <c r="J178" i="1"/>
  <c r="K178" i="1" s="1"/>
  <c r="L178" i="1"/>
  <c r="A199" i="2"/>
  <c r="F198" i="2"/>
  <c r="G198" i="2"/>
  <c r="H198" i="2"/>
  <c r="I198" i="2"/>
  <c r="J197" i="2"/>
  <c r="H178" i="1"/>
  <c r="D178" i="1"/>
  <c r="E178" i="1"/>
  <c r="F178" i="1" s="1"/>
  <c r="G178" i="1" s="1"/>
  <c r="B179" i="1"/>
  <c r="M179" i="1" s="1"/>
  <c r="D181" i="3" l="1"/>
  <c r="F181" i="3" s="1"/>
  <c r="F180" i="3"/>
  <c r="E180" i="3"/>
  <c r="G180" i="3" s="1"/>
  <c r="B182" i="3"/>
  <c r="J179" i="1"/>
  <c r="K179" i="1" s="1"/>
  <c r="L179" i="1"/>
  <c r="J198" i="2"/>
  <c r="A200" i="2"/>
  <c r="G199" i="2"/>
  <c r="F199" i="2"/>
  <c r="H199" i="2"/>
  <c r="I199" i="2"/>
  <c r="H179" i="1"/>
  <c r="D179" i="1"/>
  <c r="E179" i="1"/>
  <c r="F179" i="1" s="1"/>
  <c r="G179" i="1" s="1"/>
  <c r="B180" i="1"/>
  <c r="M180" i="1" s="1"/>
  <c r="E181" i="3" l="1"/>
  <c r="G181" i="3" s="1"/>
  <c r="C182" i="3"/>
  <c r="D182" i="3" s="1"/>
  <c r="C183" i="3" s="1"/>
  <c r="B183" i="3"/>
  <c r="J180" i="1"/>
  <c r="K180" i="1" s="1"/>
  <c r="L180" i="1"/>
  <c r="A201" i="2"/>
  <c r="G200" i="2"/>
  <c r="F200" i="2"/>
  <c r="H200" i="2"/>
  <c r="I200" i="2"/>
  <c r="J199" i="2"/>
  <c r="H180" i="1"/>
  <c r="D180" i="1"/>
  <c r="E180" i="1"/>
  <c r="F180" i="1" s="1"/>
  <c r="G180" i="1" s="1"/>
  <c r="B181" i="1"/>
  <c r="M181" i="1" s="1"/>
  <c r="D183" i="3" l="1"/>
  <c r="F183" i="3" s="1"/>
  <c r="F182" i="3"/>
  <c r="E182" i="3"/>
  <c r="G182" i="3" s="1"/>
  <c r="B184" i="3"/>
  <c r="J181" i="1"/>
  <c r="K181" i="1" s="1"/>
  <c r="L181" i="1"/>
  <c r="J200" i="2"/>
  <c r="A202" i="2"/>
  <c r="F201" i="2"/>
  <c r="G201" i="2"/>
  <c r="H201" i="2"/>
  <c r="I201" i="2"/>
  <c r="H181" i="1"/>
  <c r="D181" i="1"/>
  <c r="E181" i="1"/>
  <c r="F181" i="1" s="1"/>
  <c r="G181" i="1" s="1"/>
  <c r="B182" i="1"/>
  <c r="M182" i="1" s="1"/>
  <c r="E183" i="3" l="1"/>
  <c r="G183" i="3" s="1"/>
  <c r="C184" i="3"/>
  <c r="D184" i="3" s="1"/>
  <c r="C185" i="3" s="1"/>
  <c r="B185" i="3"/>
  <c r="J182" i="1"/>
  <c r="K182" i="1" s="1"/>
  <c r="L182" i="1"/>
  <c r="A203" i="2"/>
  <c r="G202" i="2"/>
  <c r="F202" i="2"/>
  <c r="H202" i="2"/>
  <c r="I202" i="2"/>
  <c r="J201" i="2"/>
  <c r="H182" i="1"/>
  <c r="D182" i="1"/>
  <c r="E182" i="1"/>
  <c r="F182" i="1" s="1"/>
  <c r="G182" i="1" s="1"/>
  <c r="B183" i="1"/>
  <c r="M183" i="1" s="1"/>
  <c r="F184" i="3" l="1"/>
  <c r="E184" i="3"/>
  <c r="G184" i="3" s="1"/>
  <c r="D185" i="3"/>
  <c r="C186" i="3" s="1"/>
  <c r="B186" i="3"/>
  <c r="J183" i="1"/>
  <c r="K183" i="1" s="1"/>
  <c r="L183" i="1"/>
  <c r="J202" i="2"/>
  <c r="A204" i="2"/>
  <c r="G203" i="2"/>
  <c r="F203" i="2"/>
  <c r="H203" i="2"/>
  <c r="I203" i="2"/>
  <c r="H183" i="1"/>
  <c r="D183" i="1"/>
  <c r="E183" i="1"/>
  <c r="F183" i="1" s="1"/>
  <c r="G183" i="1" s="1"/>
  <c r="B184" i="1"/>
  <c r="M184" i="1" s="1"/>
  <c r="E185" i="3" l="1"/>
  <c r="G185" i="3" s="1"/>
  <c r="F185" i="3"/>
  <c r="D186" i="3"/>
  <c r="C187" i="3" s="1"/>
  <c r="B187" i="3"/>
  <c r="J184" i="1"/>
  <c r="K184" i="1" s="1"/>
  <c r="L184" i="1"/>
  <c r="A205" i="2"/>
  <c r="F204" i="2"/>
  <c r="G204" i="2"/>
  <c r="H204" i="2"/>
  <c r="I204" i="2"/>
  <c r="J203" i="2"/>
  <c r="H184" i="1"/>
  <c r="D184" i="1"/>
  <c r="E184" i="1"/>
  <c r="F184" i="1" s="1"/>
  <c r="G184" i="1" s="1"/>
  <c r="B185" i="1"/>
  <c r="M185" i="1" s="1"/>
  <c r="F186" i="3" l="1"/>
  <c r="E186" i="3"/>
  <c r="G186" i="3" s="1"/>
  <c r="D187" i="3"/>
  <c r="C188" i="3" s="1"/>
  <c r="B188" i="3"/>
  <c r="J185" i="1"/>
  <c r="K185" i="1" s="1"/>
  <c r="L185" i="1"/>
  <c r="J204" i="2"/>
  <c r="F205" i="2"/>
  <c r="A206" i="2"/>
  <c r="G205" i="2"/>
  <c r="H205" i="2"/>
  <c r="I205" i="2"/>
  <c r="H185" i="1"/>
  <c r="D185" i="1"/>
  <c r="E185" i="1"/>
  <c r="F185" i="1" s="1"/>
  <c r="G185" i="1" s="1"/>
  <c r="B186" i="1"/>
  <c r="M186" i="1" s="1"/>
  <c r="E187" i="3" l="1"/>
  <c r="G187" i="3" s="1"/>
  <c r="F187" i="3"/>
  <c r="D188" i="3"/>
  <c r="C189" i="3" s="1"/>
  <c r="B189" i="3"/>
  <c r="J186" i="1"/>
  <c r="K186" i="1" s="1"/>
  <c r="L186" i="1"/>
  <c r="A207" i="2"/>
  <c r="G206" i="2"/>
  <c r="F206" i="2"/>
  <c r="H206" i="2"/>
  <c r="I206" i="2"/>
  <c r="J205" i="2"/>
  <c r="H186" i="1"/>
  <c r="D186" i="1"/>
  <c r="E186" i="1"/>
  <c r="F186" i="1" s="1"/>
  <c r="G186" i="1" s="1"/>
  <c r="B187" i="1"/>
  <c r="M187" i="1" s="1"/>
  <c r="F188" i="3" l="1"/>
  <c r="E188" i="3"/>
  <c r="G188" i="3" s="1"/>
  <c r="D189" i="3"/>
  <c r="C190" i="3" s="1"/>
  <c r="B190" i="3"/>
  <c r="J187" i="1"/>
  <c r="K187" i="1" s="1"/>
  <c r="L187" i="1"/>
  <c r="J206" i="2"/>
  <c r="F207" i="2"/>
  <c r="A208" i="2"/>
  <c r="G207" i="2"/>
  <c r="H207" i="2"/>
  <c r="I207" i="2"/>
  <c r="H187" i="1"/>
  <c r="D187" i="1"/>
  <c r="E187" i="1"/>
  <c r="F187" i="1" s="1"/>
  <c r="G187" i="1" s="1"/>
  <c r="B188" i="1"/>
  <c r="M188" i="1" s="1"/>
  <c r="E189" i="3" l="1"/>
  <c r="G189" i="3" s="1"/>
  <c r="F189" i="3"/>
  <c r="D190" i="3"/>
  <c r="C191" i="3" s="1"/>
  <c r="B191" i="3"/>
  <c r="J188" i="1"/>
  <c r="K188" i="1" s="1"/>
  <c r="L188" i="1"/>
  <c r="A209" i="2"/>
  <c r="G208" i="2"/>
  <c r="F208" i="2"/>
  <c r="H208" i="2"/>
  <c r="I208" i="2"/>
  <c r="J207" i="2"/>
  <c r="H188" i="1"/>
  <c r="D188" i="1"/>
  <c r="E188" i="1"/>
  <c r="F188" i="1" s="1"/>
  <c r="G188" i="1" s="1"/>
  <c r="B189" i="1"/>
  <c r="M189" i="1" s="1"/>
  <c r="F190" i="3" l="1"/>
  <c r="E190" i="3"/>
  <c r="G190" i="3" s="1"/>
  <c r="D191" i="3"/>
  <c r="C192" i="3" s="1"/>
  <c r="B192" i="3"/>
  <c r="J189" i="1"/>
  <c r="K189" i="1" s="1"/>
  <c r="L189" i="1"/>
  <c r="J208" i="2"/>
  <c r="F209" i="2"/>
  <c r="G209" i="2"/>
  <c r="A210" i="2"/>
  <c r="H209" i="2"/>
  <c r="I209" i="2"/>
  <c r="H189" i="1"/>
  <c r="D189" i="1"/>
  <c r="E189" i="1"/>
  <c r="F189" i="1" s="1"/>
  <c r="G189" i="1" s="1"/>
  <c r="B190" i="1"/>
  <c r="M190" i="1" s="1"/>
  <c r="E191" i="3" l="1"/>
  <c r="G191" i="3" s="1"/>
  <c r="F191" i="3"/>
  <c r="D192" i="3"/>
  <c r="C193" i="3" s="1"/>
  <c r="B193" i="3"/>
  <c r="J190" i="1"/>
  <c r="K190" i="1" s="1"/>
  <c r="L190" i="1"/>
  <c r="A211" i="2"/>
  <c r="F210" i="2"/>
  <c r="G210" i="2"/>
  <c r="H210" i="2"/>
  <c r="I210" i="2"/>
  <c r="J209" i="2"/>
  <c r="H190" i="1"/>
  <c r="D190" i="1"/>
  <c r="E190" i="1"/>
  <c r="F190" i="1" s="1"/>
  <c r="G190" i="1" s="1"/>
  <c r="B191" i="1"/>
  <c r="M191" i="1" s="1"/>
  <c r="E192" i="3" l="1"/>
  <c r="G192" i="3" s="1"/>
  <c r="F192" i="3"/>
  <c r="D193" i="3"/>
  <c r="C194" i="3" s="1"/>
  <c r="B194" i="3"/>
  <c r="J191" i="1"/>
  <c r="K191" i="1" s="1"/>
  <c r="L191" i="1"/>
  <c r="A212" i="2"/>
  <c r="F211" i="2"/>
  <c r="G211" i="2"/>
  <c r="H211" i="2"/>
  <c r="I211" i="2"/>
  <c r="J210" i="2"/>
  <c r="H191" i="1"/>
  <c r="D191" i="1"/>
  <c r="E191" i="1"/>
  <c r="F191" i="1" s="1"/>
  <c r="G191" i="1" s="1"/>
  <c r="B192" i="1"/>
  <c r="M192" i="1" s="1"/>
  <c r="E193" i="3" l="1"/>
  <c r="G193" i="3" s="1"/>
  <c r="F193" i="3"/>
  <c r="D194" i="3"/>
  <c r="C195" i="3" s="1"/>
  <c r="B195" i="3"/>
  <c r="J192" i="1"/>
  <c r="K192" i="1" s="1"/>
  <c r="L192" i="1"/>
  <c r="J211" i="2"/>
  <c r="A213" i="2"/>
  <c r="F212" i="2"/>
  <c r="G212" i="2"/>
  <c r="H212" i="2"/>
  <c r="I212" i="2"/>
  <c r="H192" i="1"/>
  <c r="D192" i="1"/>
  <c r="E192" i="1"/>
  <c r="F192" i="1" s="1"/>
  <c r="G192" i="1" s="1"/>
  <c r="B193" i="1"/>
  <c r="M193" i="1" s="1"/>
  <c r="F194" i="3" l="1"/>
  <c r="E194" i="3"/>
  <c r="G194" i="3" s="1"/>
  <c r="D195" i="3"/>
  <c r="C196" i="3" s="1"/>
  <c r="B196" i="3"/>
  <c r="J193" i="1"/>
  <c r="K193" i="1" s="1"/>
  <c r="L193" i="1"/>
  <c r="A214" i="2"/>
  <c r="F213" i="2"/>
  <c r="G213" i="2"/>
  <c r="H213" i="2"/>
  <c r="I213" i="2"/>
  <c r="J212" i="2"/>
  <c r="H193" i="1"/>
  <c r="D193" i="1"/>
  <c r="E193" i="1"/>
  <c r="F193" i="1" s="1"/>
  <c r="G193" i="1" s="1"/>
  <c r="B194" i="1"/>
  <c r="M194" i="1" s="1"/>
  <c r="E195" i="3" l="1"/>
  <c r="G195" i="3" s="1"/>
  <c r="F195" i="3"/>
  <c r="D196" i="3"/>
  <c r="C197" i="3" s="1"/>
  <c r="B197" i="3"/>
  <c r="J194" i="1"/>
  <c r="K194" i="1" s="1"/>
  <c r="L194" i="1"/>
  <c r="J213" i="2"/>
  <c r="A215" i="2"/>
  <c r="F214" i="2"/>
  <c r="G214" i="2"/>
  <c r="H214" i="2"/>
  <c r="I214" i="2"/>
  <c r="H194" i="1"/>
  <c r="D194" i="1"/>
  <c r="E194" i="1"/>
  <c r="F194" i="1" s="1"/>
  <c r="G194" i="1" s="1"/>
  <c r="B195" i="1"/>
  <c r="M195" i="1" s="1"/>
  <c r="F196" i="3" l="1"/>
  <c r="E196" i="3"/>
  <c r="G196" i="3" s="1"/>
  <c r="D197" i="3"/>
  <c r="C198" i="3" s="1"/>
  <c r="B198" i="3"/>
  <c r="J195" i="1"/>
  <c r="K195" i="1" s="1"/>
  <c r="L195" i="1"/>
  <c r="A216" i="2"/>
  <c r="F215" i="2"/>
  <c r="G215" i="2"/>
  <c r="H215" i="2"/>
  <c r="I215" i="2"/>
  <c r="J214" i="2"/>
  <c r="H195" i="1"/>
  <c r="D195" i="1"/>
  <c r="E195" i="1"/>
  <c r="F195" i="1" s="1"/>
  <c r="G195" i="1" s="1"/>
  <c r="B196" i="1"/>
  <c r="M196" i="1" s="1"/>
  <c r="E197" i="3" l="1"/>
  <c r="G197" i="3" s="1"/>
  <c r="F197" i="3"/>
  <c r="D198" i="3"/>
  <c r="C199" i="3" s="1"/>
  <c r="B199" i="3"/>
  <c r="J196" i="1"/>
  <c r="K196" i="1" s="1"/>
  <c r="L196" i="1"/>
  <c r="J215" i="2"/>
  <c r="A217" i="2"/>
  <c r="F216" i="2"/>
  <c r="G216" i="2"/>
  <c r="H216" i="2"/>
  <c r="I216" i="2"/>
  <c r="H196" i="1"/>
  <c r="D196" i="1"/>
  <c r="E196" i="1"/>
  <c r="F196" i="1" s="1"/>
  <c r="G196" i="1" s="1"/>
  <c r="B197" i="1"/>
  <c r="M197" i="1" s="1"/>
  <c r="E198" i="3" l="1"/>
  <c r="G198" i="3" s="1"/>
  <c r="F198" i="3"/>
  <c r="D199" i="3"/>
  <c r="C200" i="3" s="1"/>
  <c r="B200" i="3"/>
  <c r="J197" i="1"/>
  <c r="K197" i="1" s="1"/>
  <c r="L197" i="1"/>
  <c r="A218" i="2"/>
  <c r="F217" i="2"/>
  <c r="G217" i="2"/>
  <c r="H217" i="2"/>
  <c r="I217" i="2"/>
  <c r="J216" i="2"/>
  <c r="H197" i="1"/>
  <c r="D197" i="1"/>
  <c r="E197" i="1"/>
  <c r="F197" i="1" s="1"/>
  <c r="G197" i="1" s="1"/>
  <c r="B198" i="1"/>
  <c r="M198" i="1" s="1"/>
  <c r="F199" i="3" l="1"/>
  <c r="E199" i="3"/>
  <c r="G199" i="3" s="1"/>
  <c r="D200" i="3"/>
  <c r="C201" i="3" s="1"/>
  <c r="B201" i="3"/>
  <c r="J198" i="1"/>
  <c r="K198" i="1" s="1"/>
  <c r="L198" i="1"/>
  <c r="J217" i="2"/>
  <c r="A219" i="2"/>
  <c r="G218" i="2"/>
  <c r="F218" i="2"/>
  <c r="H218" i="2"/>
  <c r="I218" i="2"/>
  <c r="H198" i="1"/>
  <c r="D198" i="1"/>
  <c r="E198" i="1"/>
  <c r="F198" i="1" s="1"/>
  <c r="G198" i="1" s="1"/>
  <c r="B199" i="1"/>
  <c r="M199" i="1" s="1"/>
  <c r="E200" i="3" l="1"/>
  <c r="G200" i="3" s="1"/>
  <c r="F200" i="3"/>
  <c r="D201" i="3"/>
  <c r="C202" i="3" s="1"/>
  <c r="B202" i="3"/>
  <c r="J199" i="1"/>
  <c r="K199" i="1" s="1"/>
  <c r="L199" i="1"/>
  <c r="A220" i="2"/>
  <c r="F219" i="2"/>
  <c r="G219" i="2"/>
  <c r="H219" i="2"/>
  <c r="I219" i="2"/>
  <c r="J218" i="2"/>
  <c r="H199" i="1"/>
  <c r="D199" i="1"/>
  <c r="E199" i="1"/>
  <c r="F199" i="1" s="1"/>
  <c r="G199" i="1" s="1"/>
  <c r="B200" i="1"/>
  <c r="M200" i="1" s="1"/>
  <c r="E201" i="3" l="1"/>
  <c r="G201" i="3" s="1"/>
  <c r="F201" i="3"/>
  <c r="D202" i="3"/>
  <c r="C203" i="3" s="1"/>
  <c r="B203" i="3"/>
  <c r="J200" i="1"/>
  <c r="K200" i="1" s="1"/>
  <c r="L200" i="1"/>
  <c r="J219" i="2"/>
  <c r="A221" i="2"/>
  <c r="G220" i="2"/>
  <c r="F220" i="2"/>
  <c r="H220" i="2"/>
  <c r="I220" i="2"/>
  <c r="H200" i="1"/>
  <c r="D200" i="1"/>
  <c r="E200" i="1"/>
  <c r="F200" i="1" s="1"/>
  <c r="G200" i="1" s="1"/>
  <c r="B201" i="1"/>
  <c r="M201" i="1" s="1"/>
  <c r="D203" i="3" l="1"/>
  <c r="C204" i="3" s="1"/>
  <c r="F202" i="3"/>
  <c r="E202" i="3"/>
  <c r="G202" i="3" s="1"/>
  <c r="B204" i="3"/>
  <c r="J201" i="1"/>
  <c r="K201" i="1" s="1"/>
  <c r="L201" i="1"/>
  <c r="F221" i="2"/>
  <c r="A222" i="2"/>
  <c r="G221" i="2"/>
  <c r="H221" i="2"/>
  <c r="I221" i="2"/>
  <c r="J220" i="2"/>
  <c r="H201" i="1"/>
  <c r="D201" i="1"/>
  <c r="E201" i="1"/>
  <c r="F201" i="1" s="1"/>
  <c r="G201" i="1" s="1"/>
  <c r="B202" i="1"/>
  <c r="M202" i="1" s="1"/>
  <c r="E203" i="3" l="1"/>
  <c r="G203" i="3" s="1"/>
  <c r="F203" i="3"/>
  <c r="D204" i="3"/>
  <c r="C205" i="3" s="1"/>
  <c r="B205" i="3"/>
  <c r="J202" i="1"/>
  <c r="K202" i="1" s="1"/>
  <c r="L202" i="1"/>
  <c r="A223" i="2"/>
  <c r="G222" i="2"/>
  <c r="F222" i="2"/>
  <c r="H222" i="2"/>
  <c r="I222" i="2"/>
  <c r="J221" i="2"/>
  <c r="H202" i="1"/>
  <c r="D202" i="1"/>
  <c r="E202" i="1"/>
  <c r="F202" i="1" s="1"/>
  <c r="G202" i="1" s="1"/>
  <c r="B203" i="1"/>
  <c r="M203" i="1" s="1"/>
  <c r="E204" i="3" l="1"/>
  <c r="G204" i="3" s="1"/>
  <c r="F204" i="3"/>
  <c r="D205" i="3"/>
  <c r="C206" i="3" s="1"/>
  <c r="B206" i="3"/>
  <c r="J203" i="1"/>
  <c r="K203" i="1" s="1"/>
  <c r="L203" i="1"/>
  <c r="J222" i="2"/>
  <c r="J223" i="2" s="1"/>
  <c r="A224" i="2"/>
  <c r="F223" i="2"/>
  <c r="G223" i="2"/>
  <c r="H223" i="2"/>
  <c r="I223" i="2"/>
  <c r="H203" i="1"/>
  <c r="D203" i="1"/>
  <c r="E203" i="1"/>
  <c r="F203" i="1" s="1"/>
  <c r="G203" i="1" s="1"/>
  <c r="B204" i="1"/>
  <c r="M204" i="1" s="1"/>
  <c r="E205" i="3" l="1"/>
  <c r="G205" i="3" s="1"/>
  <c r="F205" i="3"/>
  <c r="D206" i="3"/>
  <c r="C207" i="3" s="1"/>
  <c r="B207" i="3"/>
  <c r="J204" i="1"/>
  <c r="K204" i="1" s="1"/>
  <c r="L204" i="1"/>
  <c r="A225" i="2"/>
  <c r="G224" i="2"/>
  <c r="F224" i="2"/>
  <c r="H224" i="2"/>
  <c r="J224" i="2" s="1"/>
  <c r="I224" i="2"/>
  <c r="H204" i="1"/>
  <c r="D204" i="1"/>
  <c r="E204" i="1"/>
  <c r="F204" i="1" s="1"/>
  <c r="G204" i="1" s="1"/>
  <c r="B205" i="1"/>
  <c r="M205" i="1" s="1"/>
  <c r="E206" i="3" l="1"/>
  <c r="G206" i="3" s="1"/>
  <c r="F206" i="3"/>
  <c r="D207" i="3"/>
  <c r="C208" i="3" s="1"/>
  <c r="B208" i="3"/>
  <c r="J205" i="1"/>
  <c r="K205" i="1" s="1"/>
  <c r="L205" i="1"/>
  <c r="J225" i="2"/>
  <c r="A226" i="2"/>
  <c r="F225" i="2"/>
  <c r="G225" i="2"/>
  <c r="H225" i="2"/>
  <c r="I225" i="2"/>
  <c r="H205" i="1"/>
  <c r="D205" i="1"/>
  <c r="E205" i="1"/>
  <c r="F205" i="1" s="1"/>
  <c r="G205" i="1" s="1"/>
  <c r="B206" i="1"/>
  <c r="M206" i="1" s="1"/>
  <c r="E207" i="3" l="1"/>
  <c r="G207" i="3" s="1"/>
  <c r="F207" i="3"/>
  <c r="D208" i="3"/>
  <c r="C209" i="3" s="1"/>
  <c r="B209" i="3"/>
  <c r="J206" i="1"/>
  <c r="K206" i="1" s="1"/>
  <c r="L206" i="1"/>
  <c r="A227" i="2"/>
  <c r="F226" i="2"/>
  <c r="G226" i="2"/>
  <c r="H226" i="2"/>
  <c r="J226" i="2" s="1"/>
  <c r="I226" i="2"/>
  <c r="H206" i="1"/>
  <c r="D206" i="1"/>
  <c r="E206" i="1"/>
  <c r="F206" i="1" s="1"/>
  <c r="G206" i="1" s="1"/>
  <c r="B207" i="1"/>
  <c r="M207" i="1" s="1"/>
  <c r="F208" i="3" l="1"/>
  <c r="E208" i="3"/>
  <c r="G208" i="3" s="1"/>
  <c r="D209" i="3"/>
  <c r="C210" i="3" s="1"/>
  <c r="B210" i="3"/>
  <c r="J207" i="1"/>
  <c r="K207" i="1" s="1"/>
  <c r="L207" i="1"/>
  <c r="A228" i="2"/>
  <c r="G227" i="2"/>
  <c r="F227" i="2"/>
  <c r="H227" i="2"/>
  <c r="J227" i="2" s="1"/>
  <c r="I227" i="2"/>
  <c r="H207" i="1"/>
  <c r="D207" i="1"/>
  <c r="E207" i="1"/>
  <c r="F207" i="1" s="1"/>
  <c r="G207" i="1" s="1"/>
  <c r="B208" i="1"/>
  <c r="M208" i="1" s="1"/>
  <c r="E209" i="3" l="1"/>
  <c r="G209" i="3" s="1"/>
  <c r="F209" i="3"/>
  <c r="D210" i="3"/>
  <c r="C211" i="3" s="1"/>
  <c r="B211" i="3"/>
  <c r="J208" i="1"/>
  <c r="K208" i="1" s="1"/>
  <c r="L208" i="1"/>
  <c r="A229" i="2"/>
  <c r="F228" i="2"/>
  <c r="G228" i="2"/>
  <c r="H228" i="2"/>
  <c r="J228" i="2" s="1"/>
  <c r="I228" i="2"/>
  <c r="H208" i="1"/>
  <c r="D208" i="1"/>
  <c r="E208" i="1"/>
  <c r="F208" i="1" s="1"/>
  <c r="G208" i="1" s="1"/>
  <c r="B209" i="1"/>
  <c r="M209" i="1" s="1"/>
  <c r="F210" i="3" l="1"/>
  <c r="E210" i="3"/>
  <c r="G210" i="3" s="1"/>
  <c r="D211" i="3"/>
  <c r="C212" i="3" s="1"/>
  <c r="B212" i="3"/>
  <c r="J209" i="1"/>
  <c r="K209" i="1" s="1"/>
  <c r="L209" i="1"/>
  <c r="A230" i="2"/>
  <c r="F229" i="2"/>
  <c r="G229" i="2"/>
  <c r="H229" i="2"/>
  <c r="J229" i="2" s="1"/>
  <c r="I229" i="2"/>
  <c r="H209" i="1"/>
  <c r="D209" i="1"/>
  <c r="E209" i="1"/>
  <c r="F209" i="1" s="1"/>
  <c r="G209" i="1" s="1"/>
  <c r="B210" i="1"/>
  <c r="M210" i="1" s="1"/>
  <c r="E211" i="3" l="1"/>
  <c r="G211" i="3" s="1"/>
  <c r="F211" i="3"/>
  <c r="D212" i="3"/>
  <c r="C213" i="3" s="1"/>
  <c r="B213" i="3"/>
  <c r="J210" i="1"/>
  <c r="K210" i="1" s="1"/>
  <c r="L210" i="1"/>
  <c r="A231" i="2"/>
  <c r="F230" i="2"/>
  <c r="G230" i="2"/>
  <c r="H230" i="2"/>
  <c r="J230" i="2" s="1"/>
  <c r="I230" i="2"/>
  <c r="H210" i="1"/>
  <c r="D210" i="1"/>
  <c r="E210" i="1"/>
  <c r="F210" i="1" s="1"/>
  <c r="G210" i="1" s="1"/>
  <c r="B211" i="1"/>
  <c r="M211" i="1" s="1"/>
  <c r="E212" i="3" l="1"/>
  <c r="G212" i="3" s="1"/>
  <c r="F212" i="3"/>
  <c r="D213" i="3"/>
  <c r="C214" i="3" s="1"/>
  <c r="B214" i="3"/>
  <c r="J211" i="1"/>
  <c r="K211" i="1" s="1"/>
  <c r="L211" i="1"/>
  <c r="F231" i="2"/>
  <c r="A232" i="2"/>
  <c r="G231" i="2"/>
  <c r="H231" i="2"/>
  <c r="J231" i="2" s="1"/>
  <c r="I231" i="2"/>
  <c r="H211" i="1"/>
  <c r="D211" i="1"/>
  <c r="E211" i="1"/>
  <c r="F211" i="1" s="1"/>
  <c r="G211" i="1" s="1"/>
  <c r="B212" i="1"/>
  <c r="M212" i="1" s="1"/>
  <c r="D214" i="3" l="1"/>
  <c r="E214" i="3" s="1"/>
  <c r="E213" i="3"/>
  <c r="G213" i="3" s="1"/>
  <c r="F213" i="3"/>
  <c r="B215" i="3"/>
  <c r="J212" i="1"/>
  <c r="K212" i="1" s="1"/>
  <c r="L212" i="1"/>
  <c r="A233" i="2"/>
  <c r="G232" i="2"/>
  <c r="F232" i="2"/>
  <c r="H232" i="2"/>
  <c r="J232" i="2" s="1"/>
  <c r="I232" i="2"/>
  <c r="H212" i="1"/>
  <c r="D212" i="1"/>
  <c r="E212" i="1"/>
  <c r="F212" i="1" s="1"/>
  <c r="G212" i="1" s="1"/>
  <c r="B213" i="1"/>
  <c r="M213" i="1" s="1"/>
  <c r="C215" i="3" l="1"/>
  <c r="F214" i="3"/>
  <c r="G214" i="3"/>
  <c r="D215" i="3"/>
  <c r="C216" i="3" s="1"/>
  <c r="B216" i="3"/>
  <c r="J213" i="1"/>
  <c r="K213" i="1" s="1"/>
  <c r="L213" i="1"/>
  <c r="A234" i="2"/>
  <c r="F233" i="2"/>
  <c r="G233" i="2"/>
  <c r="H233" i="2"/>
  <c r="J233" i="2" s="1"/>
  <c r="I233" i="2"/>
  <c r="H213" i="1"/>
  <c r="D213" i="1"/>
  <c r="E213" i="1"/>
  <c r="F213" i="1" s="1"/>
  <c r="G213" i="1" s="1"/>
  <c r="B214" i="1"/>
  <c r="M214" i="1" s="1"/>
  <c r="D216" i="3" l="1"/>
  <c r="F216" i="3" s="1"/>
  <c r="E215" i="3"/>
  <c r="G215" i="3" s="1"/>
  <c r="F215" i="3"/>
  <c r="B217" i="3"/>
  <c r="J214" i="1"/>
  <c r="K214" i="1" s="1"/>
  <c r="L214" i="1"/>
  <c r="J234" i="2"/>
  <c r="A235" i="2"/>
  <c r="G234" i="2"/>
  <c r="F234" i="2"/>
  <c r="H234" i="2"/>
  <c r="I234" i="2"/>
  <c r="H214" i="1"/>
  <c r="D214" i="1"/>
  <c r="E214" i="1"/>
  <c r="F214" i="1" s="1"/>
  <c r="G214" i="1" s="1"/>
  <c r="B215" i="1"/>
  <c r="M215" i="1" s="1"/>
  <c r="C217" i="3" l="1"/>
  <c r="D217" i="3" s="1"/>
  <c r="C218" i="3" s="1"/>
  <c r="E216" i="3"/>
  <c r="G216" i="3" s="1"/>
  <c r="B218" i="3"/>
  <c r="J215" i="1"/>
  <c r="K215" i="1" s="1"/>
  <c r="L215" i="1"/>
  <c r="A236" i="2"/>
  <c r="F235" i="2"/>
  <c r="G235" i="2"/>
  <c r="H235" i="2"/>
  <c r="J235" i="2" s="1"/>
  <c r="I235" i="2"/>
  <c r="H215" i="1"/>
  <c r="D215" i="1"/>
  <c r="E215" i="1"/>
  <c r="F215" i="1" s="1"/>
  <c r="G215" i="1" s="1"/>
  <c r="B216" i="1"/>
  <c r="M216" i="1" s="1"/>
  <c r="D218" i="3" l="1"/>
  <c r="E218" i="3" s="1"/>
  <c r="E217" i="3"/>
  <c r="G217" i="3" s="1"/>
  <c r="F217" i="3"/>
  <c r="B219" i="3"/>
  <c r="J216" i="1"/>
  <c r="K216" i="1" s="1"/>
  <c r="L216" i="1"/>
  <c r="J236" i="2"/>
  <c r="A237" i="2"/>
  <c r="G236" i="2"/>
  <c r="F236" i="2"/>
  <c r="H236" i="2"/>
  <c r="I236" i="2"/>
  <c r="H216" i="1"/>
  <c r="D216" i="1"/>
  <c r="E216" i="1"/>
  <c r="F216" i="1" s="1"/>
  <c r="G216" i="1" s="1"/>
  <c r="B217" i="1"/>
  <c r="M217" i="1" s="1"/>
  <c r="F218" i="3" l="1"/>
  <c r="C219" i="3"/>
  <c r="D219" i="3" s="1"/>
  <c r="C220" i="3" s="1"/>
  <c r="G218" i="3"/>
  <c r="B220" i="3"/>
  <c r="J217" i="1"/>
  <c r="K217" i="1" s="1"/>
  <c r="L217" i="1"/>
  <c r="A238" i="2"/>
  <c r="F237" i="2"/>
  <c r="G237" i="2"/>
  <c r="H237" i="2"/>
  <c r="J237" i="2" s="1"/>
  <c r="I237" i="2"/>
  <c r="H217" i="1"/>
  <c r="D217" i="1"/>
  <c r="E217" i="1"/>
  <c r="F217" i="1" s="1"/>
  <c r="G217" i="1" s="1"/>
  <c r="B218" i="1"/>
  <c r="M218" i="1" s="1"/>
  <c r="E219" i="3" l="1"/>
  <c r="G219" i="3" s="1"/>
  <c r="F219" i="3"/>
  <c r="D220" i="3"/>
  <c r="C221" i="3" s="1"/>
  <c r="B221" i="3"/>
  <c r="J218" i="1"/>
  <c r="K218" i="1" s="1"/>
  <c r="L218" i="1"/>
  <c r="A239" i="2"/>
  <c r="G238" i="2"/>
  <c r="F238" i="2"/>
  <c r="H238" i="2"/>
  <c r="J238" i="2" s="1"/>
  <c r="I238" i="2"/>
  <c r="H218" i="1"/>
  <c r="D218" i="1"/>
  <c r="E218" i="1"/>
  <c r="F218" i="1" s="1"/>
  <c r="G218" i="1" s="1"/>
  <c r="B219" i="1"/>
  <c r="M219" i="1" s="1"/>
  <c r="E220" i="3" l="1"/>
  <c r="G220" i="3" s="1"/>
  <c r="F220" i="3"/>
  <c r="D221" i="3"/>
  <c r="C222" i="3" s="1"/>
  <c r="B222" i="3"/>
  <c r="J219" i="1"/>
  <c r="K219" i="1" s="1"/>
  <c r="L219" i="1"/>
  <c r="A240" i="2"/>
  <c r="F239" i="2"/>
  <c r="G239" i="2"/>
  <c r="H239" i="2"/>
  <c r="J239" i="2" s="1"/>
  <c r="I239" i="2"/>
  <c r="H219" i="1"/>
  <c r="D219" i="1"/>
  <c r="E219" i="1"/>
  <c r="F219" i="1" s="1"/>
  <c r="G219" i="1" s="1"/>
  <c r="B220" i="1"/>
  <c r="M220" i="1" s="1"/>
  <c r="D222" i="3" l="1"/>
  <c r="F222" i="3" s="1"/>
  <c r="E221" i="3"/>
  <c r="G221" i="3" s="1"/>
  <c r="F221" i="3"/>
  <c r="B223" i="3"/>
  <c r="C223" i="3"/>
  <c r="J220" i="1"/>
  <c r="K220" i="1" s="1"/>
  <c r="L220" i="1"/>
  <c r="J240" i="2"/>
  <c r="A241" i="2"/>
  <c r="G240" i="2"/>
  <c r="F240" i="2"/>
  <c r="H240" i="2"/>
  <c r="I240" i="2"/>
  <c r="H220" i="1"/>
  <c r="D220" i="1"/>
  <c r="E220" i="1"/>
  <c r="F220" i="1" s="1"/>
  <c r="G220" i="1" s="1"/>
  <c r="B221" i="1"/>
  <c r="M221" i="1" s="1"/>
  <c r="E222" i="3" l="1"/>
  <c r="G222" i="3" s="1"/>
  <c r="D223" i="3"/>
  <c r="C224" i="3" s="1"/>
  <c r="B224" i="3"/>
  <c r="J221" i="1"/>
  <c r="K221" i="1" s="1"/>
  <c r="L221" i="1"/>
  <c r="A242" i="2"/>
  <c r="G241" i="2"/>
  <c r="F241" i="2"/>
  <c r="H241" i="2"/>
  <c r="J241" i="2" s="1"/>
  <c r="I241" i="2"/>
  <c r="H221" i="1"/>
  <c r="D221" i="1"/>
  <c r="E221" i="1"/>
  <c r="F221" i="1" s="1"/>
  <c r="G221" i="1" s="1"/>
  <c r="B222" i="1"/>
  <c r="M222" i="1" s="1"/>
  <c r="F223" i="3" l="1"/>
  <c r="E223" i="3"/>
  <c r="G223" i="3" s="1"/>
  <c r="D224" i="3"/>
  <c r="C225" i="3" s="1"/>
  <c r="B225" i="3"/>
  <c r="J222" i="1"/>
  <c r="K222" i="1" s="1"/>
  <c r="L222" i="1"/>
  <c r="J242" i="2"/>
  <c r="A243" i="2"/>
  <c r="F242" i="2"/>
  <c r="G242" i="2"/>
  <c r="H242" i="2"/>
  <c r="I242" i="2"/>
  <c r="H222" i="1"/>
  <c r="D222" i="1"/>
  <c r="E222" i="1"/>
  <c r="F222" i="1" s="1"/>
  <c r="G222" i="1" s="1"/>
  <c r="B223" i="1"/>
  <c r="M223" i="1" s="1"/>
  <c r="F224" i="3" l="1"/>
  <c r="E224" i="3"/>
  <c r="G224" i="3" s="1"/>
  <c r="D225" i="3"/>
  <c r="C226" i="3" s="1"/>
  <c r="B226" i="3"/>
  <c r="J223" i="1"/>
  <c r="K223" i="1" s="1"/>
  <c r="L223" i="1"/>
  <c r="J243" i="2"/>
  <c r="A244" i="2"/>
  <c r="F243" i="2"/>
  <c r="G243" i="2"/>
  <c r="H243" i="2"/>
  <c r="I243" i="2"/>
  <c r="H223" i="1"/>
  <c r="D223" i="1"/>
  <c r="E223" i="1"/>
  <c r="F223" i="1" s="1"/>
  <c r="G223" i="1" s="1"/>
  <c r="B224" i="1"/>
  <c r="M224" i="1" s="1"/>
  <c r="D226" i="3" l="1"/>
  <c r="C227" i="3" s="1"/>
  <c r="E225" i="3"/>
  <c r="G225" i="3" s="1"/>
  <c r="F225" i="3"/>
  <c r="B227" i="3"/>
  <c r="J224" i="1"/>
  <c r="K224" i="1" s="1"/>
  <c r="L224" i="1"/>
  <c r="A245" i="2"/>
  <c r="F244" i="2"/>
  <c r="G244" i="2"/>
  <c r="H244" i="2"/>
  <c r="J244" i="2" s="1"/>
  <c r="I244" i="2"/>
  <c r="H224" i="1"/>
  <c r="D224" i="1"/>
  <c r="E224" i="1"/>
  <c r="F224" i="1" s="1"/>
  <c r="G224" i="1" s="1"/>
  <c r="B225" i="1"/>
  <c r="M225" i="1" s="1"/>
  <c r="F226" i="3" l="1"/>
  <c r="E226" i="3"/>
  <c r="G226" i="3" s="1"/>
  <c r="D227" i="3"/>
  <c r="C228" i="3" s="1"/>
  <c r="B228" i="3"/>
  <c r="J225" i="1"/>
  <c r="K225" i="1" s="1"/>
  <c r="L225" i="1"/>
  <c r="F245" i="2"/>
  <c r="A246" i="2"/>
  <c r="G245" i="2"/>
  <c r="H245" i="2"/>
  <c r="J245" i="2" s="1"/>
  <c r="I245" i="2"/>
  <c r="H225" i="1"/>
  <c r="D225" i="1"/>
  <c r="E225" i="1"/>
  <c r="F225" i="1" s="1"/>
  <c r="G225" i="1" s="1"/>
  <c r="B226" i="1"/>
  <c r="M226" i="1" s="1"/>
  <c r="D228" i="3" l="1"/>
  <c r="F228" i="3" s="1"/>
  <c r="F227" i="3"/>
  <c r="E227" i="3"/>
  <c r="G227" i="3" s="1"/>
  <c r="B229" i="3"/>
  <c r="J226" i="1"/>
  <c r="K226" i="1" s="1"/>
  <c r="L226" i="1"/>
  <c r="A247" i="2"/>
  <c r="G246" i="2"/>
  <c r="F246" i="2"/>
  <c r="H246" i="2"/>
  <c r="J246" i="2" s="1"/>
  <c r="I246" i="2"/>
  <c r="H226" i="1"/>
  <c r="D226" i="1"/>
  <c r="E226" i="1"/>
  <c r="F226" i="1" s="1"/>
  <c r="G226" i="1" s="1"/>
  <c r="B227" i="1"/>
  <c r="M227" i="1" s="1"/>
  <c r="C229" i="3" l="1"/>
  <c r="D229" i="3" s="1"/>
  <c r="C230" i="3" s="1"/>
  <c r="E228" i="3"/>
  <c r="G228" i="3" s="1"/>
  <c r="B230" i="3"/>
  <c r="J227" i="1"/>
  <c r="K227" i="1" s="1"/>
  <c r="L227" i="1"/>
  <c r="A248" i="2"/>
  <c r="F247" i="2"/>
  <c r="G247" i="2"/>
  <c r="H247" i="2"/>
  <c r="J247" i="2" s="1"/>
  <c r="I247" i="2"/>
  <c r="H227" i="1"/>
  <c r="D227" i="1"/>
  <c r="E227" i="1"/>
  <c r="F227" i="1" s="1"/>
  <c r="G227" i="1" s="1"/>
  <c r="B228" i="1"/>
  <c r="M228" i="1" s="1"/>
  <c r="E229" i="3" l="1"/>
  <c r="G229" i="3" s="1"/>
  <c r="F229" i="3"/>
  <c r="D230" i="3"/>
  <c r="C231" i="3" s="1"/>
  <c r="B231" i="3"/>
  <c r="J228" i="1"/>
  <c r="K228" i="1" s="1"/>
  <c r="L228" i="1"/>
  <c r="A249" i="2"/>
  <c r="F248" i="2"/>
  <c r="G248" i="2"/>
  <c r="H248" i="2"/>
  <c r="J248" i="2" s="1"/>
  <c r="I248" i="2"/>
  <c r="H228" i="1"/>
  <c r="D228" i="1"/>
  <c r="E228" i="1"/>
  <c r="F228" i="1" s="1"/>
  <c r="G228" i="1" s="1"/>
  <c r="B229" i="1"/>
  <c r="M229" i="1" s="1"/>
  <c r="F230" i="3" l="1"/>
  <c r="E230" i="3"/>
  <c r="G230" i="3" s="1"/>
  <c r="D231" i="3"/>
  <c r="C232" i="3" s="1"/>
  <c r="B232" i="3"/>
  <c r="J229" i="1"/>
  <c r="K229" i="1" s="1"/>
  <c r="L229" i="1"/>
  <c r="A250" i="2"/>
  <c r="F249" i="2"/>
  <c r="G249" i="2"/>
  <c r="H249" i="2"/>
  <c r="J249" i="2" s="1"/>
  <c r="I249" i="2"/>
  <c r="H229" i="1"/>
  <c r="D229" i="1"/>
  <c r="E229" i="1"/>
  <c r="F229" i="1" s="1"/>
  <c r="G229" i="1" s="1"/>
  <c r="B230" i="1"/>
  <c r="M230" i="1" s="1"/>
  <c r="F231" i="3" l="1"/>
  <c r="E231" i="3"/>
  <c r="G231" i="3" s="1"/>
  <c r="D232" i="3"/>
  <c r="C233" i="3" s="1"/>
  <c r="B233" i="3"/>
  <c r="J230" i="1"/>
  <c r="K230" i="1" s="1"/>
  <c r="L230" i="1"/>
  <c r="A251" i="2"/>
  <c r="G250" i="2"/>
  <c r="F250" i="2"/>
  <c r="H250" i="2"/>
  <c r="J250" i="2" s="1"/>
  <c r="I250" i="2"/>
  <c r="H230" i="1"/>
  <c r="D230" i="1"/>
  <c r="E230" i="1"/>
  <c r="F230" i="1" s="1"/>
  <c r="G230" i="1" s="1"/>
  <c r="B231" i="1"/>
  <c r="M231" i="1" s="1"/>
  <c r="E232" i="3" l="1"/>
  <c r="G232" i="3" s="1"/>
  <c r="F232" i="3"/>
  <c r="D233" i="3"/>
  <c r="C234" i="3" s="1"/>
  <c r="B234" i="3"/>
  <c r="J231" i="1"/>
  <c r="K231" i="1" s="1"/>
  <c r="L231" i="1"/>
  <c r="A252" i="2"/>
  <c r="F251" i="2"/>
  <c r="G251" i="2"/>
  <c r="H251" i="2"/>
  <c r="J251" i="2" s="1"/>
  <c r="I251" i="2"/>
  <c r="H231" i="1"/>
  <c r="D231" i="1"/>
  <c r="E231" i="1"/>
  <c r="F231" i="1" s="1"/>
  <c r="G231" i="1" s="1"/>
  <c r="B232" i="1"/>
  <c r="M232" i="1" s="1"/>
  <c r="F233" i="3" l="1"/>
  <c r="E233" i="3"/>
  <c r="G233" i="3" s="1"/>
  <c r="D234" i="3"/>
  <c r="C235" i="3" s="1"/>
  <c r="B235" i="3"/>
  <c r="J232" i="1"/>
  <c r="K232" i="1" s="1"/>
  <c r="L232" i="1"/>
  <c r="A253" i="2"/>
  <c r="G252" i="2"/>
  <c r="F252" i="2"/>
  <c r="H252" i="2"/>
  <c r="J252" i="2" s="1"/>
  <c r="I252" i="2"/>
  <c r="H232" i="1"/>
  <c r="D232" i="1"/>
  <c r="E232" i="1"/>
  <c r="F232" i="1" s="1"/>
  <c r="G232" i="1" s="1"/>
  <c r="B233" i="1"/>
  <c r="M233" i="1" s="1"/>
  <c r="D235" i="3" l="1"/>
  <c r="C236" i="3" s="1"/>
  <c r="F234" i="3"/>
  <c r="E234" i="3"/>
  <c r="G234" i="3" s="1"/>
  <c r="B236" i="3"/>
  <c r="J233" i="1"/>
  <c r="K233" i="1" s="1"/>
  <c r="L233" i="1"/>
  <c r="A254" i="2"/>
  <c r="F253" i="2"/>
  <c r="G253" i="2"/>
  <c r="H253" i="2"/>
  <c r="J253" i="2" s="1"/>
  <c r="I253" i="2"/>
  <c r="H233" i="1"/>
  <c r="D233" i="1"/>
  <c r="E233" i="1"/>
  <c r="F233" i="1" s="1"/>
  <c r="G233" i="1" s="1"/>
  <c r="B234" i="1"/>
  <c r="M234" i="1" s="1"/>
  <c r="E235" i="3" l="1"/>
  <c r="G235" i="3" s="1"/>
  <c r="F235" i="3"/>
  <c r="D236" i="3"/>
  <c r="C237" i="3" s="1"/>
  <c r="B237" i="3"/>
  <c r="J234" i="1"/>
  <c r="K234" i="1" s="1"/>
  <c r="L234" i="1"/>
  <c r="A255" i="2"/>
  <c r="F254" i="2"/>
  <c r="G254" i="2"/>
  <c r="H254" i="2"/>
  <c r="J254" i="2" s="1"/>
  <c r="I254" i="2"/>
  <c r="H234" i="1"/>
  <c r="D234" i="1"/>
  <c r="E234" i="1"/>
  <c r="F234" i="1" s="1"/>
  <c r="G234" i="1" s="1"/>
  <c r="B235" i="1"/>
  <c r="M235" i="1" s="1"/>
  <c r="D237" i="3" l="1"/>
  <c r="E237" i="3" s="1"/>
  <c r="E236" i="3"/>
  <c r="G236" i="3" s="1"/>
  <c r="F236" i="3"/>
  <c r="B238" i="3"/>
  <c r="J235" i="1"/>
  <c r="K235" i="1" s="1"/>
  <c r="L235" i="1"/>
  <c r="F255" i="2"/>
  <c r="A256" i="2"/>
  <c r="G255" i="2"/>
  <c r="H255" i="2"/>
  <c r="J255" i="2" s="1"/>
  <c r="I255" i="2"/>
  <c r="H235" i="1"/>
  <c r="D235" i="1"/>
  <c r="E235" i="1"/>
  <c r="F235" i="1" s="1"/>
  <c r="G235" i="1" s="1"/>
  <c r="B236" i="1"/>
  <c r="M236" i="1" s="1"/>
  <c r="C238" i="3" l="1"/>
  <c r="D238" i="3" s="1"/>
  <c r="C239" i="3" s="1"/>
  <c r="F237" i="3"/>
  <c r="G237" i="3"/>
  <c r="B239" i="3"/>
  <c r="J236" i="1"/>
  <c r="K236" i="1" s="1"/>
  <c r="L236" i="1"/>
  <c r="A257" i="2"/>
  <c r="G256" i="2"/>
  <c r="F256" i="2"/>
  <c r="H256" i="2"/>
  <c r="J256" i="2" s="1"/>
  <c r="I256" i="2"/>
  <c r="H236" i="1"/>
  <c r="D236" i="1"/>
  <c r="E236" i="1"/>
  <c r="F236" i="1" s="1"/>
  <c r="G236" i="1" s="1"/>
  <c r="B237" i="1"/>
  <c r="M237" i="1" s="1"/>
  <c r="D239" i="3" l="1"/>
  <c r="E239" i="3" s="1"/>
  <c r="E238" i="3"/>
  <c r="G238" i="3" s="1"/>
  <c r="F238" i="3"/>
  <c r="B240" i="3"/>
  <c r="J237" i="1"/>
  <c r="K237" i="1" s="1"/>
  <c r="L237" i="1"/>
  <c r="A258" i="2"/>
  <c r="F257" i="2"/>
  <c r="G257" i="2"/>
  <c r="H257" i="2"/>
  <c r="J257" i="2" s="1"/>
  <c r="I257" i="2"/>
  <c r="H237" i="1"/>
  <c r="D237" i="1"/>
  <c r="E237" i="1"/>
  <c r="F237" i="1" s="1"/>
  <c r="G237" i="1" s="1"/>
  <c r="B238" i="1"/>
  <c r="M238" i="1" s="1"/>
  <c r="C240" i="3" l="1"/>
  <c r="D240" i="3" s="1"/>
  <c r="C241" i="3" s="1"/>
  <c r="F239" i="3"/>
  <c r="G239" i="3"/>
  <c r="B241" i="3"/>
  <c r="J238" i="1"/>
  <c r="K238" i="1" s="1"/>
  <c r="L238" i="1"/>
  <c r="A259" i="2"/>
  <c r="F258" i="2"/>
  <c r="G258" i="2"/>
  <c r="H258" i="2"/>
  <c r="J258" i="2" s="1"/>
  <c r="I258" i="2"/>
  <c r="H238" i="1"/>
  <c r="D238" i="1"/>
  <c r="E238" i="1"/>
  <c r="F238" i="1" s="1"/>
  <c r="G238" i="1" s="1"/>
  <c r="B239" i="1"/>
  <c r="M239" i="1" s="1"/>
  <c r="E240" i="3" l="1"/>
  <c r="G240" i="3" s="1"/>
  <c r="F240" i="3"/>
  <c r="D241" i="3"/>
  <c r="C242" i="3" s="1"/>
  <c r="B242" i="3"/>
  <c r="J239" i="1"/>
  <c r="K239" i="1" s="1"/>
  <c r="L239" i="1"/>
  <c r="A260" i="2"/>
  <c r="G259" i="2"/>
  <c r="F259" i="2"/>
  <c r="H259" i="2"/>
  <c r="J259" i="2" s="1"/>
  <c r="I259" i="2"/>
  <c r="H239" i="1"/>
  <c r="D239" i="1"/>
  <c r="E239" i="1"/>
  <c r="F239" i="1" s="1"/>
  <c r="G239" i="1" s="1"/>
  <c r="B240" i="1"/>
  <c r="M240" i="1" s="1"/>
  <c r="F241" i="3" l="1"/>
  <c r="E241" i="3"/>
  <c r="G241" i="3" s="1"/>
  <c r="D242" i="3"/>
  <c r="C243" i="3" s="1"/>
  <c r="B243" i="3"/>
  <c r="J240" i="1"/>
  <c r="K240" i="1" s="1"/>
  <c r="L240" i="1"/>
  <c r="A261" i="2"/>
  <c r="G260" i="2"/>
  <c r="F260" i="2"/>
  <c r="H260" i="2"/>
  <c r="J260" i="2" s="1"/>
  <c r="I260" i="2"/>
  <c r="H240" i="1"/>
  <c r="D240" i="1"/>
  <c r="E240" i="1"/>
  <c r="F240" i="1" s="1"/>
  <c r="G240" i="1" s="1"/>
  <c r="B241" i="1"/>
  <c r="M241" i="1" s="1"/>
  <c r="D243" i="3" l="1"/>
  <c r="C244" i="3" s="1"/>
  <c r="F242" i="3"/>
  <c r="E242" i="3"/>
  <c r="G242" i="3" s="1"/>
  <c r="B244" i="3"/>
  <c r="J241" i="1"/>
  <c r="K241" i="1" s="1"/>
  <c r="L241" i="1"/>
  <c r="F261" i="2"/>
  <c r="A262" i="2"/>
  <c r="G261" i="2"/>
  <c r="H261" i="2"/>
  <c r="J261" i="2" s="1"/>
  <c r="I261" i="2"/>
  <c r="H241" i="1"/>
  <c r="D241" i="1"/>
  <c r="E241" i="1"/>
  <c r="F241" i="1" s="1"/>
  <c r="G241" i="1" s="1"/>
  <c r="B242" i="1"/>
  <c r="M242" i="1" s="1"/>
  <c r="F243" i="3" l="1"/>
  <c r="E243" i="3"/>
  <c r="G243" i="3" s="1"/>
  <c r="D244" i="3"/>
  <c r="C245" i="3" s="1"/>
  <c r="B245" i="3"/>
  <c r="J242" i="1"/>
  <c r="K242" i="1" s="1"/>
  <c r="L242" i="1"/>
  <c r="A263" i="2"/>
  <c r="G262" i="2"/>
  <c r="F262" i="2"/>
  <c r="H262" i="2"/>
  <c r="J262" i="2" s="1"/>
  <c r="I262" i="2"/>
  <c r="H242" i="1"/>
  <c r="D242" i="1"/>
  <c r="E242" i="1"/>
  <c r="F242" i="1" s="1"/>
  <c r="G242" i="1" s="1"/>
  <c r="B243" i="1"/>
  <c r="M243" i="1" s="1"/>
  <c r="D245" i="3" l="1"/>
  <c r="C246" i="3" s="1"/>
  <c r="E244" i="3"/>
  <c r="G244" i="3" s="1"/>
  <c r="F244" i="3"/>
  <c r="B246" i="3"/>
  <c r="J243" i="1"/>
  <c r="K243" i="1" s="1"/>
  <c r="L243" i="1"/>
  <c r="A264" i="2"/>
  <c r="F263" i="2"/>
  <c r="G263" i="2"/>
  <c r="H263" i="2"/>
  <c r="J263" i="2" s="1"/>
  <c r="I263" i="2"/>
  <c r="H243" i="1"/>
  <c r="D243" i="1"/>
  <c r="E243" i="1"/>
  <c r="F243" i="1" s="1"/>
  <c r="G243" i="1" s="1"/>
  <c r="B244" i="1"/>
  <c r="M244" i="1" s="1"/>
  <c r="F245" i="3" l="1"/>
  <c r="E245" i="3"/>
  <c r="G245" i="3" s="1"/>
  <c r="D246" i="3"/>
  <c r="C247" i="3" s="1"/>
  <c r="B247" i="3"/>
  <c r="J244" i="1"/>
  <c r="K244" i="1" s="1"/>
  <c r="L244" i="1"/>
  <c r="A265" i="2"/>
  <c r="G264" i="2"/>
  <c r="F264" i="2"/>
  <c r="H264" i="2"/>
  <c r="J264" i="2" s="1"/>
  <c r="I264" i="2"/>
  <c r="H244" i="1"/>
  <c r="D244" i="1"/>
  <c r="E244" i="1"/>
  <c r="F244" i="1" s="1"/>
  <c r="G244" i="1" s="1"/>
  <c r="B245" i="1"/>
  <c r="M245" i="1" s="1"/>
  <c r="E246" i="3" l="1"/>
  <c r="G246" i="3" s="1"/>
  <c r="F246" i="3"/>
  <c r="D247" i="3"/>
  <c r="C248" i="3" s="1"/>
  <c r="B248" i="3"/>
  <c r="J245" i="1"/>
  <c r="K245" i="1" s="1"/>
  <c r="L245" i="1"/>
  <c r="A266" i="2"/>
  <c r="F265" i="2"/>
  <c r="G265" i="2"/>
  <c r="H265" i="2"/>
  <c r="J265" i="2" s="1"/>
  <c r="I265" i="2"/>
  <c r="H245" i="1"/>
  <c r="D245" i="1"/>
  <c r="E245" i="1"/>
  <c r="F245" i="1" s="1"/>
  <c r="G245" i="1" s="1"/>
  <c r="B246" i="1"/>
  <c r="M246" i="1" s="1"/>
  <c r="F247" i="3" l="1"/>
  <c r="E247" i="3"/>
  <c r="G247" i="3" s="1"/>
  <c r="D248" i="3"/>
  <c r="C249" i="3" s="1"/>
  <c r="B249" i="3"/>
  <c r="J246" i="1"/>
  <c r="K246" i="1" s="1"/>
  <c r="L246" i="1"/>
  <c r="A267" i="2"/>
  <c r="G266" i="2"/>
  <c r="F266" i="2"/>
  <c r="H266" i="2"/>
  <c r="J266" i="2" s="1"/>
  <c r="I266" i="2"/>
  <c r="H246" i="1"/>
  <c r="D246" i="1"/>
  <c r="E246" i="1"/>
  <c r="F246" i="1" s="1"/>
  <c r="G246" i="1" s="1"/>
  <c r="B247" i="1"/>
  <c r="M247" i="1" s="1"/>
  <c r="E248" i="3" l="1"/>
  <c r="G248" i="3" s="1"/>
  <c r="F248" i="3"/>
  <c r="D249" i="3"/>
  <c r="C250" i="3" s="1"/>
  <c r="B250" i="3"/>
  <c r="J247" i="1"/>
  <c r="K247" i="1" s="1"/>
  <c r="L247" i="1"/>
  <c r="A268" i="2"/>
  <c r="F267" i="2"/>
  <c r="G267" i="2"/>
  <c r="H267" i="2"/>
  <c r="J267" i="2" s="1"/>
  <c r="I267" i="2"/>
  <c r="H247" i="1"/>
  <c r="D247" i="1"/>
  <c r="E247" i="1"/>
  <c r="F247" i="1" s="1"/>
  <c r="G247" i="1" s="1"/>
  <c r="B248" i="1"/>
  <c r="M248" i="1" s="1"/>
  <c r="F249" i="3" l="1"/>
  <c r="E249" i="3"/>
  <c r="G249" i="3" s="1"/>
  <c r="D250" i="3"/>
  <c r="C251" i="3" s="1"/>
  <c r="B251" i="3"/>
  <c r="J248" i="1"/>
  <c r="K248" i="1" s="1"/>
  <c r="L248" i="1"/>
  <c r="A269" i="2"/>
  <c r="G268" i="2"/>
  <c r="F268" i="2"/>
  <c r="H268" i="2"/>
  <c r="J268" i="2" s="1"/>
  <c r="I268" i="2"/>
  <c r="H248" i="1"/>
  <c r="D248" i="1"/>
  <c r="E248" i="1"/>
  <c r="F248" i="1" s="1"/>
  <c r="G248" i="1" s="1"/>
  <c r="B249" i="1"/>
  <c r="M249" i="1" s="1"/>
  <c r="F250" i="3" l="1"/>
  <c r="E250" i="3"/>
  <c r="G250" i="3" s="1"/>
  <c r="D251" i="3"/>
  <c r="C252" i="3" s="1"/>
  <c r="B252" i="3"/>
  <c r="J249" i="1"/>
  <c r="K249" i="1" s="1"/>
  <c r="L249" i="1"/>
  <c r="F269" i="2"/>
  <c r="A270" i="2"/>
  <c r="G269" i="2"/>
  <c r="H269" i="2"/>
  <c r="J269" i="2" s="1"/>
  <c r="I269" i="2"/>
  <c r="H249" i="1"/>
  <c r="D249" i="1"/>
  <c r="E249" i="1"/>
  <c r="F249" i="1" s="1"/>
  <c r="G249" i="1" s="1"/>
  <c r="B250" i="1"/>
  <c r="M250" i="1" s="1"/>
  <c r="D252" i="3" l="1"/>
  <c r="C253" i="3" s="1"/>
  <c r="E251" i="3"/>
  <c r="G251" i="3" s="1"/>
  <c r="F251" i="3"/>
  <c r="B253" i="3"/>
  <c r="J250" i="1"/>
  <c r="K250" i="1" s="1"/>
  <c r="L250" i="1"/>
  <c r="A271" i="2"/>
  <c r="G270" i="2"/>
  <c r="F270" i="2"/>
  <c r="H270" i="2"/>
  <c r="J270" i="2" s="1"/>
  <c r="I270" i="2"/>
  <c r="H250" i="1"/>
  <c r="D250" i="1"/>
  <c r="E250" i="1"/>
  <c r="F250" i="1" s="1"/>
  <c r="G250" i="1" s="1"/>
  <c r="B251" i="1"/>
  <c r="M251" i="1" s="1"/>
  <c r="E252" i="3" l="1"/>
  <c r="G252" i="3" s="1"/>
  <c r="F252" i="3"/>
  <c r="D253" i="3"/>
  <c r="C254" i="3" s="1"/>
  <c r="B254" i="3"/>
  <c r="J251" i="1"/>
  <c r="K251" i="1" s="1"/>
  <c r="L251" i="1"/>
  <c r="A272" i="2"/>
  <c r="F271" i="2"/>
  <c r="G271" i="2"/>
  <c r="H271" i="2"/>
  <c r="J271" i="2" s="1"/>
  <c r="I271" i="2"/>
  <c r="H251" i="1"/>
  <c r="D251" i="1"/>
  <c r="E251" i="1"/>
  <c r="F251" i="1" s="1"/>
  <c r="G251" i="1" s="1"/>
  <c r="B252" i="1"/>
  <c r="M252" i="1" s="1"/>
  <c r="D254" i="3" l="1"/>
  <c r="F254" i="3" s="1"/>
  <c r="F253" i="3"/>
  <c r="E253" i="3"/>
  <c r="G253" i="3" s="1"/>
  <c r="B255" i="3"/>
  <c r="J252" i="1"/>
  <c r="K252" i="1" s="1"/>
  <c r="L252" i="1"/>
  <c r="A273" i="2"/>
  <c r="G272" i="2"/>
  <c r="F272" i="2"/>
  <c r="H272" i="2"/>
  <c r="J272" i="2" s="1"/>
  <c r="I272" i="2"/>
  <c r="H252" i="1"/>
  <c r="D252" i="1"/>
  <c r="E252" i="1"/>
  <c r="F252" i="1" s="1"/>
  <c r="G252" i="1" s="1"/>
  <c r="B253" i="1"/>
  <c r="M253" i="1" s="1"/>
  <c r="C255" i="3" l="1"/>
  <c r="D255" i="3" s="1"/>
  <c r="C256" i="3" s="1"/>
  <c r="E254" i="3"/>
  <c r="G254" i="3" s="1"/>
  <c r="B256" i="3"/>
  <c r="J253" i="1"/>
  <c r="K253" i="1" s="1"/>
  <c r="L253" i="1"/>
  <c r="G273" i="2"/>
  <c r="A274" i="2"/>
  <c r="F273" i="2"/>
  <c r="H273" i="2"/>
  <c r="J273" i="2" s="1"/>
  <c r="I273" i="2"/>
  <c r="H253" i="1"/>
  <c r="D253" i="1"/>
  <c r="E253" i="1"/>
  <c r="F253" i="1" s="1"/>
  <c r="G253" i="1" s="1"/>
  <c r="B254" i="1"/>
  <c r="M254" i="1" s="1"/>
  <c r="E255" i="3" l="1"/>
  <c r="G255" i="3" s="1"/>
  <c r="F255" i="3"/>
  <c r="D256" i="3"/>
  <c r="C257" i="3" s="1"/>
  <c r="B257" i="3"/>
  <c r="J254" i="1"/>
  <c r="K254" i="1" s="1"/>
  <c r="L254" i="1"/>
  <c r="A275" i="2"/>
  <c r="F274" i="2"/>
  <c r="G274" i="2"/>
  <c r="H274" i="2"/>
  <c r="J274" i="2" s="1"/>
  <c r="I274" i="2"/>
  <c r="H254" i="1"/>
  <c r="D254" i="1"/>
  <c r="E254" i="1"/>
  <c r="F254" i="1" s="1"/>
  <c r="G254" i="1" s="1"/>
  <c r="B255" i="1"/>
  <c r="M255" i="1" s="1"/>
  <c r="F256" i="3" l="1"/>
  <c r="E256" i="3"/>
  <c r="G256" i="3" s="1"/>
  <c r="D257" i="3"/>
  <c r="C258" i="3" s="1"/>
  <c r="B258" i="3"/>
  <c r="J255" i="1"/>
  <c r="K255" i="1" s="1"/>
  <c r="L255" i="1"/>
  <c r="A276" i="2"/>
  <c r="F275" i="2"/>
  <c r="G275" i="2"/>
  <c r="H275" i="2"/>
  <c r="J275" i="2" s="1"/>
  <c r="I275" i="2"/>
  <c r="H255" i="1"/>
  <c r="D255" i="1"/>
  <c r="E255" i="1"/>
  <c r="F255" i="1" s="1"/>
  <c r="G255" i="1" s="1"/>
  <c r="B256" i="1"/>
  <c r="M256" i="1" s="1"/>
  <c r="D258" i="3" l="1"/>
  <c r="C259" i="3" s="1"/>
  <c r="F257" i="3"/>
  <c r="E257" i="3"/>
  <c r="G257" i="3" s="1"/>
  <c r="B259" i="3"/>
  <c r="J256" i="1"/>
  <c r="K256" i="1" s="1"/>
  <c r="L256" i="1"/>
  <c r="A277" i="2"/>
  <c r="F276" i="2"/>
  <c r="G276" i="2"/>
  <c r="H276" i="2"/>
  <c r="J276" i="2" s="1"/>
  <c r="I276" i="2"/>
  <c r="H256" i="1"/>
  <c r="D256" i="1"/>
  <c r="E256" i="1"/>
  <c r="F256" i="1" s="1"/>
  <c r="G256" i="1" s="1"/>
  <c r="B257" i="1"/>
  <c r="M257" i="1" s="1"/>
  <c r="E258" i="3" l="1"/>
  <c r="G258" i="3" s="1"/>
  <c r="F258" i="3"/>
  <c r="D259" i="3"/>
  <c r="C260" i="3" s="1"/>
  <c r="B260" i="3"/>
  <c r="J257" i="1"/>
  <c r="K257" i="1" s="1"/>
  <c r="L257" i="1"/>
  <c r="J277" i="2"/>
  <c r="A278" i="2"/>
  <c r="F277" i="2"/>
  <c r="G277" i="2"/>
  <c r="H277" i="2"/>
  <c r="I277" i="2"/>
  <c r="H257" i="1"/>
  <c r="D257" i="1"/>
  <c r="E257" i="1"/>
  <c r="F257" i="1" s="1"/>
  <c r="G257" i="1" s="1"/>
  <c r="B258" i="1"/>
  <c r="M258" i="1" s="1"/>
  <c r="D260" i="3" l="1"/>
  <c r="C261" i="3" s="1"/>
  <c r="F259" i="3"/>
  <c r="E259" i="3"/>
  <c r="G259" i="3" s="1"/>
  <c r="B261" i="3"/>
  <c r="J258" i="1"/>
  <c r="K258" i="1" s="1"/>
  <c r="L258" i="1"/>
  <c r="A279" i="2"/>
  <c r="G278" i="2"/>
  <c r="F278" i="2"/>
  <c r="H278" i="2"/>
  <c r="J278" i="2" s="1"/>
  <c r="I278" i="2"/>
  <c r="H258" i="1"/>
  <c r="D258" i="1"/>
  <c r="E258" i="1"/>
  <c r="F258" i="1" s="1"/>
  <c r="G258" i="1" s="1"/>
  <c r="B259" i="1"/>
  <c r="M259" i="1" s="1"/>
  <c r="E260" i="3" l="1"/>
  <c r="G260" i="3" s="1"/>
  <c r="F260" i="3"/>
  <c r="D261" i="3"/>
  <c r="C262" i="3" s="1"/>
  <c r="B262" i="3"/>
  <c r="J259" i="1"/>
  <c r="K259" i="1" s="1"/>
  <c r="L259" i="1"/>
  <c r="A280" i="2"/>
  <c r="F279" i="2"/>
  <c r="G279" i="2"/>
  <c r="H279" i="2"/>
  <c r="J279" i="2" s="1"/>
  <c r="I279" i="2"/>
  <c r="H259" i="1"/>
  <c r="D259" i="1"/>
  <c r="E259" i="1"/>
  <c r="F259" i="1" s="1"/>
  <c r="G259" i="1" s="1"/>
  <c r="B260" i="1"/>
  <c r="M260" i="1" s="1"/>
  <c r="E261" i="3" l="1"/>
  <c r="G261" i="3" s="1"/>
  <c r="F261" i="3"/>
  <c r="D262" i="3"/>
  <c r="C263" i="3" s="1"/>
  <c r="B263" i="3"/>
  <c r="J260" i="1"/>
  <c r="K260" i="1" s="1"/>
  <c r="L260" i="1"/>
  <c r="A281" i="2"/>
  <c r="G280" i="2"/>
  <c r="F280" i="2"/>
  <c r="H280" i="2"/>
  <c r="J280" i="2" s="1"/>
  <c r="I280" i="2"/>
  <c r="H260" i="1"/>
  <c r="D260" i="1"/>
  <c r="E260" i="1"/>
  <c r="F260" i="1" s="1"/>
  <c r="G260" i="1" s="1"/>
  <c r="B261" i="1"/>
  <c r="M261" i="1" s="1"/>
  <c r="F262" i="3" l="1"/>
  <c r="E262" i="3"/>
  <c r="G262" i="3" s="1"/>
  <c r="D263" i="3"/>
  <c r="C264" i="3" s="1"/>
  <c r="B264" i="3"/>
  <c r="J261" i="1"/>
  <c r="K261" i="1" s="1"/>
  <c r="L261" i="1"/>
  <c r="A282" i="2"/>
  <c r="F281" i="2"/>
  <c r="G281" i="2"/>
  <c r="H281" i="2"/>
  <c r="J281" i="2" s="1"/>
  <c r="I281" i="2"/>
  <c r="H261" i="1"/>
  <c r="D261" i="1"/>
  <c r="E261" i="1"/>
  <c r="F261" i="1" s="1"/>
  <c r="G261" i="1" s="1"/>
  <c r="B262" i="1"/>
  <c r="M262" i="1" s="1"/>
  <c r="F263" i="3" l="1"/>
  <c r="E263" i="3"/>
  <c r="G263" i="3" s="1"/>
  <c r="D264" i="3"/>
  <c r="C265" i="3" s="1"/>
  <c r="B265" i="3"/>
  <c r="J262" i="1"/>
  <c r="K262" i="1" s="1"/>
  <c r="L262" i="1"/>
  <c r="A283" i="2"/>
  <c r="G282" i="2"/>
  <c r="F282" i="2"/>
  <c r="H282" i="2"/>
  <c r="J282" i="2" s="1"/>
  <c r="I282" i="2"/>
  <c r="H262" i="1"/>
  <c r="D262" i="1"/>
  <c r="E262" i="1"/>
  <c r="F262" i="1" s="1"/>
  <c r="G262" i="1" s="1"/>
  <c r="B263" i="1"/>
  <c r="M263" i="1" s="1"/>
  <c r="F264" i="3" l="1"/>
  <c r="E264" i="3"/>
  <c r="G264" i="3" s="1"/>
  <c r="D265" i="3"/>
  <c r="C266" i="3" s="1"/>
  <c r="B266" i="3"/>
  <c r="J263" i="1"/>
  <c r="K263" i="1" s="1"/>
  <c r="L263" i="1"/>
  <c r="A284" i="2"/>
  <c r="F283" i="2"/>
  <c r="G283" i="2"/>
  <c r="H283" i="2"/>
  <c r="J283" i="2" s="1"/>
  <c r="I283" i="2"/>
  <c r="H263" i="1"/>
  <c r="D263" i="1"/>
  <c r="E263" i="1"/>
  <c r="F263" i="1" s="1"/>
  <c r="G263" i="1" s="1"/>
  <c r="B264" i="1"/>
  <c r="M264" i="1" s="1"/>
  <c r="F265" i="3" l="1"/>
  <c r="E265" i="3"/>
  <c r="G265" i="3" s="1"/>
  <c r="D266" i="3"/>
  <c r="C267" i="3" s="1"/>
  <c r="B267" i="3"/>
  <c r="J264" i="1"/>
  <c r="K264" i="1" s="1"/>
  <c r="L264" i="1"/>
  <c r="A285" i="2"/>
  <c r="G284" i="2"/>
  <c r="F284" i="2"/>
  <c r="H284" i="2"/>
  <c r="J284" i="2" s="1"/>
  <c r="I284" i="2"/>
  <c r="H264" i="1"/>
  <c r="D264" i="1"/>
  <c r="E264" i="1"/>
  <c r="F264" i="1" s="1"/>
  <c r="G264" i="1" s="1"/>
  <c r="B265" i="1"/>
  <c r="M265" i="1" s="1"/>
  <c r="D267" i="3" l="1"/>
  <c r="E266" i="3"/>
  <c r="G266" i="3" s="1"/>
  <c r="F266" i="3"/>
  <c r="B268" i="3"/>
  <c r="C268" i="3"/>
  <c r="J265" i="1"/>
  <c r="K265" i="1" s="1"/>
  <c r="L265" i="1"/>
  <c r="F285" i="2"/>
  <c r="A286" i="2"/>
  <c r="G285" i="2"/>
  <c r="H285" i="2"/>
  <c r="J285" i="2" s="1"/>
  <c r="I285" i="2"/>
  <c r="H265" i="1"/>
  <c r="D265" i="1"/>
  <c r="E265" i="1"/>
  <c r="F265" i="1" s="1"/>
  <c r="G265" i="1" s="1"/>
  <c r="B266" i="1"/>
  <c r="M266" i="1" s="1"/>
  <c r="F267" i="3" l="1"/>
  <c r="E267" i="3"/>
  <c r="G267" i="3" s="1"/>
  <c r="D268" i="3"/>
  <c r="C269" i="3" s="1"/>
  <c r="B269" i="3"/>
  <c r="J266" i="1"/>
  <c r="K266" i="1" s="1"/>
  <c r="L266" i="1"/>
  <c r="A287" i="2"/>
  <c r="G286" i="2"/>
  <c r="F286" i="2"/>
  <c r="H286" i="2"/>
  <c r="J286" i="2" s="1"/>
  <c r="I286" i="2"/>
  <c r="H266" i="1"/>
  <c r="D266" i="1"/>
  <c r="E266" i="1"/>
  <c r="F266" i="1" s="1"/>
  <c r="G266" i="1" s="1"/>
  <c r="B267" i="1"/>
  <c r="M267" i="1" s="1"/>
  <c r="D269" i="3" l="1"/>
  <c r="E268" i="3"/>
  <c r="G268" i="3" s="1"/>
  <c r="F268" i="3"/>
  <c r="B270" i="3"/>
  <c r="C270" i="3"/>
  <c r="J267" i="1"/>
  <c r="K267" i="1" s="1"/>
  <c r="L267" i="1"/>
  <c r="F287" i="2"/>
  <c r="A288" i="2"/>
  <c r="G287" i="2"/>
  <c r="H287" i="2"/>
  <c r="J287" i="2" s="1"/>
  <c r="I287" i="2"/>
  <c r="H267" i="1"/>
  <c r="D267" i="1"/>
  <c r="E267" i="1"/>
  <c r="F267" i="1" s="1"/>
  <c r="G267" i="1" s="1"/>
  <c r="B268" i="1"/>
  <c r="M268" i="1" s="1"/>
  <c r="E269" i="3" l="1"/>
  <c r="G269" i="3" s="1"/>
  <c r="F269" i="3"/>
  <c r="D270" i="3"/>
  <c r="C271" i="3" s="1"/>
  <c r="B271" i="3"/>
  <c r="J268" i="1"/>
  <c r="K268" i="1" s="1"/>
  <c r="L268" i="1"/>
  <c r="A289" i="2"/>
  <c r="F288" i="2"/>
  <c r="G288" i="2"/>
  <c r="H288" i="2"/>
  <c r="J288" i="2" s="1"/>
  <c r="I288" i="2"/>
  <c r="H268" i="1"/>
  <c r="D268" i="1"/>
  <c r="E268" i="1"/>
  <c r="F268" i="1" s="1"/>
  <c r="G268" i="1" s="1"/>
  <c r="B269" i="1"/>
  <c r="M269" i="1" s="1"/>
  <c r="D271" i="3" l="1"/>
  <c r="F271" i="3" s="1"/>
  <c r="E270" i="3"/>
  <c r="G270" i="3" s="1"/>
  <c r="F270" i="3"/>
  <c r="B272" i="3"/>
  <c r="J269" i="1"/>
  <c r="K269" i="1" s="1"/>
  <c r="L269" i="1"/>
  <c r="A290" i="2"/>
  <c r="F289" i="2"/>
  <c r="G289" i="2"/>
  <c r="H289" i="2"/>
  <c r="J289" i="2" s="1"/>
  <c r="I289" i="2"/>
  <c r="H269" i="1"/>
  <c r="D269" i="1"/>
  <c r="E269" i="1"/>
  <c r="F269" i="1" s="1"/>
  <c r="G269" i="1" s="1"/>
  <c r="B270" i="1"/>
  <c r="M270" i="1" s="1"/>
  <c r="C272" i="3" l="1"/>
  <c r="D272" i="3" s="1"/>
  <c r="C273" i="3" s="1"/>
  <c r="E271" i="3"/>
  <c r="G271" i="3" s="1"/>
  <c r="B273" i="3"/>
  <c r="J270" i="1"/>
  <c r="K270" i="1" s="1"/>
  <c r="L270" i="1"/>
  <c r="A291" i="2"/>
  <c r="G290" i="2"/>
  <c r="F290" i="2"/>
  <c r="H290" i="2"/>
  <c r="J290" i="2" s="1"/>
  <c r="I290" i="2"/>
  <c r="H270" i="1"/>
  <c r="D270" i="1"/>
  <c r="E270" i="1"/>
  <c r="F270" i="1" s="1"/>
  <c r="G270" i="1" s="1"/>
  <c r="B271" i="1"/>
  <c r="M271" i="1" s="1"/>
  <c r="D273" i="3" l="1"/>
  <c r="E273" i="3" s="1"/>
  <c r="E272" i="3"/>
  <c r="G272" i="3" s="1"/>
  <c r="F272" i="3"/>
  <c r="B274" i="3"/>
  <c r="J271" i="1"/>
  <c r="K271" i="1" s="1"/>
  <c r="L271" i="1"/>
  <c r="A292" i="2"/>
  <c r="G291" i="2"/>
  <c r="F291" i="2"/>
  <c r="H291" i="2"/>
  <c r="J291" i="2" s="1"/>
  <c r="I291" i="2"/>
  <c r="H271" i="1"/>
  <c r="D271" i="1"/>
  <c r="E271" i="1"/>
  <c r="F271" i="1" s="1"/>
  <c r="G271" i="1" s="1"/>
  <c r="B272" i="1"/>
  <c r="M272" i="1" s="1"/>
  <c r="C274" i="3" l="1"/>
  <c r="F273" i="3"/>
  <c r="G273" i="3"/>
  <c r="D274" i="3"/>
  <c r="C275" i="3" s="1"/>
  <c r="B275" i="3"/>
  <c r="J272" i="1"/>
  <c r="K272" i="1" s="1"/>
  <c r="L272" i="1"/>
  <c r="A293" i="2"/>
  <c r="F292" i="2"/>
  <c r="G292" i="2"/>
  <c r="H292" i="2"/>
  <c r="J292" i="2" s="1"/>
  <c r="I292" i="2"/>
  <c r="H272" i="1"/>
  <c r="D272" i="1"/>
  <c r="E272" i="1"/>
  <c r="F272" i="1" s="1"/>
  <c r="G272" i="1" s="1"/>
  <c r="B273" i="1"/>
  <c r="M273" i="1" s="1"/>
  <c r="E274" i="3" l="1"/>
  <c r="G274" i="3" s="1"/>
  <c r="F274" i="3"/>
  <c r="D275" i="3"/>
  <c r="C276" i="3" s="1"/>
  <c r="B276" i="3"/>
  <c r="J273" i="1"/>
  <c r="K273" i="1" s="1"/>
  <c r="L273" i="1"/>
  <c r="F293" i="2"/>
  <c r="A294" i="2"/>
  <c r="G293" i="2"/>
  <c r="H293" i="2"/>
  <c r="J293" i="2" s="1"/>
  <c r="I293" i="2"/>
  <c r="H273" i="1"/>
  <c r="D273" i="1"/>
  <c r="E273" i="1"/>
  <c r="F273" i="1" s="1"/>
  <c r="G273" i="1" s="1"/>
  <c r="B274" i="1"/>
  <c r="M274" i="1" s="1"/>
  <c r="E275" i="3" l="1"/>
  <c r="G275" i="3" s="1"/>
  <c r="F275" i="3"/>
  <c r="D276" i="3"/>
  <c r="C277" i="3" s="1"/>
  <c r="B277" i="3"/>
  <c r="J274" i="1"/>
  <c r="K274" i="1" s="1"/>
  <c r="L274" i="1"/>
  <c r="A295" i="2"/>
  <c r="G294" i="2"/>
  <c r="F294" i="2"/>
  <c r="H294" i="2"/>
  <c r="J294" i="2" s="1"/>
  <c r="I294" i="2"/>
  <c r="H274" i="1"/>
  <c r="D274" i="1"/>
  <c r="E274" i="1"/>
  <c r="F274" i="1" s="1"/>
  <c r="G274" i="1" s="1"/>
  <c r="B275" i="1"/>
  <c r="M275" i="1" s="1"/>
  <c r="E276" i="3" l="1"/>
  <c r="G276" i="3" s="1"/>
  <c r="F276" i="3"/>
  <c r="D277" i="3"/>
  <c r="C278" i="3" s="1"/>
  <c r="B278" i="3"/>
  <c r="J275" i="1"/>
  <c r="K275" i="1" s="1"/>
  <c r="L275" i="1"/>
  <c r="F295" i="2"/>
  <c r="A296" i="2"/>
  <c r="G295" i="2"/>
  <c r="H295" i="2"/>
  <c r="J295" i="2" s="1"/>
  <c r="I295" i="2"/>
  <c r="H275" i="1"/>
  <c r="D275" i="1"/>
  <c r="E275" i="1"/>
  <c r="F275" i="1" s="1"/>
  <c r="G275" i="1" s="1"/>
  <c r="B276" i="1"/>
  <c r="M276" i="1" s="1"/>
  <c r="D278" i="3" l="1"/>
  <c r="C279" i="3" s="1"/>
  <c r="E277" i="3"/>
  <c r="G277" i="3" s="1"/>
  <c r="F277" i="3"/>
  <c r="B279" i="3"/>
  <c r="J276" i="1"/>
  <c r="K276" i="1" s="1"/>
  <c r="L276" i="1"/>
  <c r="A297" i="2"/>
  <c r="G296" i="2"/>
  <c r="F296" i="2"/>
  <c r="H296" i="2"/>
  <c r="J296" i="2" s="1"/>
  <c r="I296" i="2"/>
  <c r="H276" i="1"/>
  <c r="D276" i="1"/>
  <c r="E276" i="1"/>
  <c r="F276" i="1" s="1"/>
  <c r="G276" i="1" s="1"/>
  <c r="B277" i="1"/>
  <c r="M277" i="1" s="1"/>
  <c r="F278" i="3" l="1"/>
  <c r="E278" i="3"/>
  <c r="G278" i="3" s="1"/>
  <c r="D279" i="3"/>
  <c r="C280" i="3" s="1"/>
  <c r="B280" i="3"/>
  <c r="J277" i="1"/>
  <c r="K277" i="1" s="1"/>
  <c r="L277" i="1"/>
  <c r="A298" i="2"/>
  <c r="F297" i="2"/>
  <c r="G297" i="2"/>
  <c r="H297" i="2"/>
  <c r="J297" i="2" s="1"/>
  <c r="I297" i="2"/>
  <c r="H277" i="1"/>
  <c r="D277" i="1"/>
  <c r="E277" i="1"/>
  <c r="F277" i="1" s="1"/>
  <c r="G277" i="1" s="1"/>
  <c r="B278" i="1"/>
  <c r="M278" i="1" s="1"/>
  <c r="D280" i="3" l="1"/>
  <c r="C281" i="3" s="1"/>
  <c r="E279" i="3"/>
  <c r="G279" i="3" s="1"/>
  <c r="F279" i="3"/>
  <c r="B281" i="3"/>
  <c r="J278" i="1"/>
  <c r="K278" i="1" s="1"/>
  <c r="L278" i="1"/>
  <c r="A299" i="2"/>
  <c r="G298" i="2"/>
  <c r="F298" i="2"/>
  <c r="H298" i="2"/>
  <c r="J298" i="2" s="1"/>
  <c r="I298" i="2"/>
  <c r="H278" i="1"/>
  <c r="D278" i="1"/>
  <c r="E278" i="1"/>
  <c r="F278" i="1" s="1"/>
  <c r="G278" i="1" s="1"/>
  <c r="B279" i="1"/>
  <c r="M279" i="1" s="1"/>
  <c r="F280" i="3" l="1"/>
  <c r="E280" i="3"/>
  <c r="G280" i="3" s="1"/>
  <c r="D281" i="3"/>
  <c r="C282" i="3" s="1"/>
  <c r="B282" i="3"/>
  <c r="J279" i="1"/>
  <c r="K279" i="1" s="1"/>
  <c r="L279" i="1"/>
  <c r="A300" i="2"/>
  <c r="F299" i="2"/>
  <c r="G299" i="2"/>
  <c r="H299" i="2"/>
  <c r="J299" i="2" s="1"/>
  <c r="I299" i="2"/>
  <c r="H279" i="1"/>
  <c r="D279" i="1"/>
  <c r="E279" i="1"/>
  <c r="F279" i="1" s="1"/>
  <c r="G279" i="1" s="1"/>
  <c r="B280" i="1"/>
  <c r="M280" i="1" s="1"/>
  <c r="D282" i="3" l="1"/>
  <c r="C283" i="3" s="1"/>
  <c r="F281" i="3"/>
  <c r="E281" i="3"/>
  <c r="G281" i="3" s="1"/>
  <c r="B283" i="3"/>
  <c r="J280" i="1"/>
  <c r="K280" i="1" s="1"/>
  <c r="L280" i="1"/>
  <c r="A301" i="2"/>
  <c r="G300" i="2"/>
  <c r="F300" i="2"/>
  <c r="H300" i="2"/>
  <c r="J300" i="2" s="1"/>
  <c r="I300" i="2"/>
  <c r="H280" i="1"/>
  <c r="D280" i="1"/>
  <c r="E280" i="1"/>
  <c r="F280" i="1" s="1"/>
  <c r="G280" i="1" s="1"/>
  <c r="B281" i="1"/>
  <c r="M281" i="1" s="1"/>
  <c r="E282" i="3" l="1"/>
  <c r="G282" i="3" s="1"/>
  <c r="F282" i="3"/>
  <c r="D283" i="3"/>
  <c r="C284" i="3" s="1"/>
  <c r="B284" i="3"/>
  <c r="J281" i="1"/>
  <c r="K281" i="1" s="1"/>
  <c r="L281" i="1"/>
  <c r="A302" i="2"/>
  <c r="F301" i="2"/>
  <c r="G301" i="2"/>
  <c r="H301" i="2"/>
  <c r="J301" i="2" s="1"/>
  <c r="I301" i="2"/>
  <c r="H281" i="1"/>
  <c r="D281" i="1"/>
  <c r="E281" i="1"/>
  <c r="F281" i="1" s="1"/>
  <c r="G281" i="1" s="1"/>
  <c r="B282" i="1"/>
  <c r="M282" i="1" s="1"/>
  <c r="E283" i="3" l="1"/>
  <c r="G283" i="3" s="1"/>
  <c r="F283" i="3"/>
  <c r="D284" i="3"/>
  <c r="C285" i="3" s="1"/>
  <c r="B285" i="3"/>
  <c r="J282" i="1"/>
  <c r="K282" i="1" s="1"/>
  <c r="L282" i="1"/>
  <c r="A303" i="2"/>
  <c r="G302" i="2"/>
  <c r="F302" i="2"/>
  <c r="H302" i="2"/>
  <c r="J302" i="2" s="1"/>
  <c r="I302" i="2"/>
  <c r="H282" i="1"/>
  <c r="D282" i="1"/>
  <c r="E282" i="1"/>
  <c r="F282" i="1" s="1"/>
  <c r="G282" i="1" s="1"/>
  <c r="B283" i="1"/>
  <c r="M283" i="1" s="1"/>
  <c r="E284" i="3" l="1"/>
  <c r="G284" i="3" s="1"/>
  <c r="F284" i="3"/>
  <c r="D285" i="3"/>
  <c r="C286" i="3" s="1"/>
  <c r="B286" i="3"/>
  <c r="J283" i="1"/>
  <c r="K283" i="1" s="1"/>
  <c r="L283" i="1"/>
  <c r="A304" i="2"/>
  <c r="F303" i="2"/>
  <c r="G303" i="2"/>
  <c r="H303" i="2"/>
  <c r="J303" i="2" s="1"/>
  <c r="I303" i="2"/>
  <c r="H283" i="1"/>
  <c r="D283" i="1"/>
  <c r="E283" i="1"/>
  <c r="F283" i="1" s="1"/>
  <c r="G283" i="1" s="1"/>
  <c r="B284" i="1"/>
  <c r="M284" i="1" s="1"/>
  <c r="D286" i="3" l="1"/>
  <c r="E286" i="3" s="1"/>
  <c r="F285" i="3"/>
  <c r="E285" i="3"/>
  <c r="G285" i="3" s="1"/>
  <c r="B287" i="3"/>
  <c r="J284" i="1"/>
  <c r="K284" i="1" s="1"/>
  <c r="L284" i="1"/>
  <c r="A305" i="2"/>
  <c r="G304" i="2"/>
  <c r="F304" i="2"/>
  <c r="H304" i="2"/>
  <c r="J304" i="2" s="1"/>
  <c r="I304" i="2"/>
  <c r="H284" i="1"/>
  <c r="D284" i="1"/>
  <c r="E284" i="1"/>
  <c r="F284" i="1" s="1"/>
  <c r="G284" i="1" s="1"/>
  <c r="B285" i="1"/>
  <c r="M285" i="1" s="1"/>
  <c r="C287" i="3" l="1"/>
  <c r="F286" i="3"/>
  <c r="G286" i="3"/>
  <c r="D287" i="3"/>
  <c r="C288" i="3" s="1"/>
  <c r="B288" i="3"/>
  <c r="J285" i="1"/>
  <c r="K285" i="1" s="1"/>
  <c r="L285" i="1"/>
  <c r="A306" i="2"/>
  <c r="G305" i="2"/>
  <c r="F305" i="2"/>
  <c r="H305" i="2"/>
  <c r="J305" i="2" s="1"/>
  <c r="I305" i="2"/>
  <c r="H285" i="1"/>
  <c r="D285" i="1"/>
  <c r="E285" i="1"/>
  <c r="F285" i="1" s="1"/>
  <c r="G285" i="1" s="1"/>
  <c r="B286" i="1"/>
  <c r="M286" i="1" s="1"/>
  <c r="F287" i="3" l="1"/>
  <c r="E287" i="3"/>
  <c r="G287" i="3" s="1"/>
  <c r="D288" i="3"/>
  <c r="C289" i="3" s="1"/>
  <c r="B289" i="3"/>
  <c r="J286" i="1"/>
  <c r="K286" i="1" s="1"/>
  <c r="L286" i="1"/>
  <c r="A307" i="2"/>
  <c r="G306" i="2"/>
  <c r="F306" i="2"/>
  <c r="H306" i="2"/>
  <c r="J306" i="2" s="1"/>
  <c r="I306" i="2"/>
  <c r="H286" i="1"/>
  <c r="D286" i="1"/>
  <c r="E286" i="1"/>
  <c r="F286" i="1" s="1"/>
  <c r="G286" i="1" s="1"/>
  <c r="B287" i="1"/>
  <c r="M287" i="1" s="1"/>
  <c r="D289" i="3" l="1"/>
  <c r="C290" i="3" s="1"/>
  <c r="F288" i="3"/>
  <c r="E288" i="3"/>
  <c r="G288" i="3" s="1"/>
  <c r="B290" i="3"/>
  <c r="J287" i="1"/>
  <c r="K287" i="1" s="1"/>
  <c r="L287" i="1"/>
  <c r="A308" i="2"/>
  <c r="F307" i="2"/>
  <c r="G307" i="2"/>
  <c r="H307" i="2"/>
  <c r="J307" i="2" s="1"/>
  <c r="I307" i="2"/>
  <c r="H287" i="1"/>
  <c r="D287" i="1"/>
  <c r="E287" i="1"/>
  <c r="F287" i="1" s="1"/>
  <c r="G287" i="1" s="1"/>
  <c r="B288" i="1"/>
  <c r="M288" i="1" s="1"/>
  <c r="F289" i="3" l="1"/>
  <c r="E289" i="3"/>
  <c r="G289" i="3" s="1"/>
  <c r="D290" i="3"/>
  <c r="C291" i="3" s="1"/>
  <c r="B291" i="3"/>
  <c r="J288" i="1"/>
  <c r="K288" i="1" s="1"/>
  <c r="L288" i="1"/>
  <c r="A309" i="2"/>
  <c r="F308" i="2"/>
  <c r="G308" i="2"/>
  <c r="H308" i="2"/>
  <c r="J308" i="2" s="1"/>
  <c r="I308" i="2"/>
  <c r="H288" i="1"/>
  <c r="D288" i="1"/>
  <c r="E288" i="1"/>
  <c r="F288" i="1" s="1"/>
  <c r="G288" i="1" s="1"/>
  <c r="B289" i="1"/>
  <c r="M289" i="1" s="1"/>
  <c r="D291" i="3" l="1"/>
  <c r="C292" i="3" s="1"/>
  <c r="F290" i="3"/>
  <c r="E290" i="3"/>
  <c r="G290" i="3" s="1"/>
  <c r="B292" i="3"/>
  <c r="J289" i="1"/>
  <c r="K289" i="1" s="1"/>
  <c r="L289" i="1"/>
  <c r="F309" i="2"/>
  <c r="A310" i="2"/>
  <c r="G309" i="2"/>
  <c r="H309" i="2"/>
  <c r="J309" i="2" s="1"/>
  <c r="I309" i="2"/>
  <c r="H289" i="1"/>
  <c r="D289" i="1"/>
  <c r="E289" i="1"/>
  <c r="F289" i="1" s="1"/>
  <c r="G289" i="1" s="1"/>
  <c r="B290" i="1"/>
  <c r="M290" i="1" s="1"/>
  <c r="F291" i="3" l="1"/>
  <c r="E291" i="3"/>
  <c r="G291" i="3" s="1"/>
  <c r="D292" i="3"/>
  <c r="C293" i="3" s="1"/>
  <c r="B293" i="3"/>
  <c r="J290" i="1"/>
  <c r="K290" i="1" s="1"/>
  <c r="L290" i="1"/>
  <c r="A311" i="2"/>
  <c r="G310" i="2"/>
  <c r="F310" i="2"/>
  <c r="H310" i="2"/>
  <c r="J310" i="2" s="1"/>
  <c r="I310" i="2"/>
  <c r="H290" i="1"/>
  <c r="D290" i="1"/>
  <c r="E290" i="1"/>
  <c r="F290" i="1" s="1"/>
  <c r="G290" i="1" s="1"/>
  <c r="B291" i="1"/>
  <c r="M291" i="1" s="1"/>
  <c r="E292" i="3" l="1"/>
  <c r="G292" i="3" s="1"/>
  <c r="F292" i="3"/>
  <c r="D293" i="3"/>
  <c r="C294" i="3" s="1"/>
  <c r="B294" i="3"/>
  <c r="J291" i="1"/>
  <c r="K291" i="1" s="1"/>
  <c r="L291" i="1"/>
  <c r="F311" i="2"/>
  <c r="A312" i="2"/>
  <c r="G311" i="2"/>
  <c r="H311" i="2"/>
  <c r="J311" i="2" s="1"/>
  <c r="I311" i="2"/>
  <c r="H291" i="1"/>
  <c r="D291" i="1"/>
  <c r="E291" i="1"/>
  <c r="F291" i="1" s="1"/>
  <c r="G291" i="1" s="1"/>
  <c r="B292" i="1"/>
  <c r="M292" i="1" s="1"/>
  <c r="F293" i="3" l="1"/>
  <c r="E293" i="3"/>
  <c r="G293" i="3" s="1"/>
  <c r="D294" i="3"/>
  <c r="C295" i="3" s="1"/>
  <c r="B295" i="3"/>
  <c r="J292" i="1"/>
  <c r="K292" i="1" s="1"/>
  <c r="L292" i="1"/>
  <c r="A313" i="2"/>
  <c r="F312" i="2"/>
  <c r="G312" i="2"/>
  <c r="H312" i="2"/>
  <c r="J312" i="2" s="1"/>
  <c r="I312" i="2"/>
  <c r="H292" i="1"/>
  <c r="D292" i="1"/>
  <c r="E292" i="1"/>
  <c r="F292" i="1" s="1"/>
  <c r="G292" i="1" s="1"/>
  <c r="B293" i="1"/>
  <c r="M293" i="1" s="1"/>
  <c r="D295" i="3" l="1"/>
  <c r="F294" i="3"/>
  <c r="E294" i="3"/>
  <c r="G294" i="3" s="1"/>
  <c r="B296" i="3"/>
  <c r="C296" i="3"/>
  <c r="J293" i="1"/>
  <c r="K293" i="1" s="1"/>
  <c r="L293" i="1"/>
  <c r="F313" i="2"/>
  <c r="A314" i="2"/>
  <c r="G313" i="2"/>
  <c r="H313" i="2"/>
  <c r="J313" i="2" s="1"/>
  <c r="I313" i="2"/>
  <c r="H293" i="1"/>
  <c r="D293" i="1"/>
  <c r="E293" i="1"/>
  <c r="F293" i="1" s="1"/>
  <c r="G293" i="1" s="1"/>
  <c r="B294" i="1"/>
  <c r="M294" i="1" s="1"/>
  <c r="E295" i="3" l="1"/>
  <c r="G295" i="3" s="1"/>
  <c r="F295" i="3"/>
  <c r="D296" i="3"/>
  <c r="C297" i="3" s="1"/>
  <c r="B297" i="3"/>
  <c r="J294" i="1"/>
  <c r="K294" i="1" s="1"/>
  <c r="L294" i="1"/>
  <c r="A315" i="2"/>
  <c r="G314" i="2"/>
  <c r="F314" i="2"/>
  <c r="H314" i="2"/>
  <c r="J314" i="2" s="1"/>
  <c r="I314" i="2"/>
  <c r="H294" i="1"/>
  <c r="D294" i="1"/>
  <c r="E294" i="1"/>
  <c r="F294" i="1" s="1"/>
  <c r="G294" i="1" s="1"/>
  <c r="B295" i="1"/>
  <c r="M295" i="1" s="1"/>
  <c r="D297" i="3" l="1"/>
  <c r="C298" i="3" s="1"/>
  <c r="F296" i="3"/>
  <c r="E296" i="3"/>
  <c r="G296" i="3" s="1"/>
  <c r="B298" i="3"/>
  <c r="J295" i="1"/>
  <c r="K295" i="1" s="1"/>
  <c r="L295" i="1"/>
  <c r="A316" i="2"/>
  <c r="F315" i="2"/>
  <c r="G315" i="2"/>
  <c r="H315" i="2"/>
  <c r="J315" i="2" s="1"/>
  <c r="I315" i="2"/>
  <c r="H295" i="1"/>
  <c r="D295" i="1"/>
  <c r="E295" i="1"/>
  <c r="F295" i="1" s="1"/>
  <c r="G295" i="1" s="1"/>
  <c r="B296" i="1"/>
  <c r="M296" i="1" s="1"/>
  <c r="F297" i="3" l="1"/>
  <c r="E297" i="3"/>
  <c r="G297" i="3" s="1"/>
  <c r="D298" i="3"/>
  <c r="B299" i="3"/>
  <c r="J296" i="1"/>
  <c r="K296" i="1" s="1"/>
  <c r="L296" i="1"/>
  <c r="A317" i="2"/>
  <c r="G316" i="2"/>
  <c r="F316" i="2"/>
  <c r="H316" i="2"/>
  <c r="J316" i="2" s="1"/>
  <c r="I316" i="2"/>
  <c r="H296" i="1"/>
  <c r="D296" i="1"/>
  <c r="E296" i="1"/>
  <c r="F296" i="1" s="1"/>
  <c r="G296" i="1" s="1"/>
  <c r="B297" i="1"/>
  <c r="M297" i="1" s="1"/>
  <c r="C299" i="3" l="1"/>
  <c r="E298" i="3"/>
  <c r="G298" i="3" s="1"/>
  <c r="F298" i="3"/>
  <c r="D299" i="3"/>
  <c r="C300" i="3" s="1"/>
  <c r="B300" i="3"/>
  <c r="J297" i="1"/>
  <c r="K297" i="1" s="1"/>
  <c r="L297" i="1"/>
  <c r="A318" i="2"/>
  <c r="F317" i="2"/>
  <c r="G317" i="2"/>
  <c r="H317" i="2"/>
  <c r="J317" i="2" s="1"/>
  <c r="I317" i="2"/>
  <c r="H297" i="1"/>
  <c r="D297" i="1"/>
  <c r="E297" i="1"/>
  <c r="F297" i="1" s="1"/>
  <c r="G297" i="1" s="1"/>
  <c r="B298" i="1"/>
  <c r="M298" i="1" s="1"/>
  <c r="F299" i="3" l="1"/>
  <c r="E299" i="3"/>
  <c r="G299" i="3" s="1"/>
  <c r="D300" i="3"/>
  <c r="C301" i="3" s="1"/>
  <c r="B301" i="3"/>
  <c r="J298" i="1"/>
  <c r="K298" i="1" s="1"/>
  <c r="L298" i="1"/>
  <c r="A319" i="2"/>
  <c r="G318" i="2"/>
  <c r="F318" i="2"/>
  <c r="H318" i="2"/>
  <c r="J318" i="2" s="1"/>
  <c r="I318" i="2"/>
  <c r="H298" i="1"/>
  <c r="D298" i="1"/>
  <c r="E298" i="1"/>
  <c r="F298" i="1" s="1"/>
  <c r="G298" i="1" s="1"/>
  <c r="B299" i="1"/>
  <c r="M299" i="1" s="1"/>
  <c r="E300" i="3" l="1"/>
  <c r="G300" i="3" s="1"/>
  <c r="F300" i="3"/>
  <c r="D301" i="3"/>
  <c r="C302" i="3" s="1"/>
  <c r="B302" i="3"/>
  <c r="J299" i="1"/>
  <c r="K299" i="1" s="1"/>
  <c r="L299" i="1"/>
  <c r="A320" i="2"/>
  <c r="F319" i="2"/>
  <c r="G319" i="2"/>
  <c r="H319" i="2"/>
  <c r="J319" i="2" s="1"/>
  <c r="I319" i="2"/>
  <c r="H299" i="1"/>
  <c r="D299" i="1"/>
  <c r="E299" i="1"/>
  <c r="F299" i="1" s="1"/>
  <c r="G299" i="1" s="1"/>
  <c r="B300" i="1"/>
  <c r="M300" i="1" s="1"/>
  <c r="D302" i="3" l="1"/>
  <c r="C303" i="3" s="1"/>
  <c r="E301" i="3"/>
  <c r="G301" i="3" s="1"/>
  <c r="F301" i="3"/>
  <c r="B303" i="3"/>
  <c r="J300" i="1"/>
  <c r="K300" i="1" s="1"/>
  <c r="L300" i="1"/>
  <c r="A321" i="2"/>
  <c r="G320" i="2"/>
  <c r="F320" i="2"/>
  <c r="H320" i="2"/>
  <c r="J320" i="2" s="1"/>
  <c r="I320" i="2"/>
  <c r="H300" i="1"/>
  <c r="D300" i="1"/>
  <c r="E300" i="1"/>
  <c r="F300" i="1" s="1"/>
  <c r="G300" i="1" s="1"/>
  <c r="B301" i="1"/>
  <c r="M301" i="1" s="1"/>
  <c r="F302" i="3" l="1"/>
  <c r="E302" i="3"/>
  <c r="G302" i="3" s="1"/>
  <c r="D303" i="3"/>
  <c r="C304" i="3" s="1"/>
  <c r="B304" i="3"/>
  <c r="J301" i="1"/>
  <c r="K301" i="1" s="1"/>
  <c r="L301" i="1"/>
  <c r="A322" i="2"/>
  <c r="F321" i="2"/>
  <c r="G321" i="2"/>
  <c r="H321" i="2"/>
  <c r="J321" i="2" s="1"/>
  <c r="I321" i="2"/>
  <c r="H301" i="1"/>
  <c r="D301" i="1"/>
  <c r="E301" i="1"/>
  <c r="F301" i="1" s="1"/>
  <c r="G301" i="1" s="1"/>
  <c r="B302" i="1"/>
  <c r="M302" i="1" s="1"/>
  <c r="D304" i="3" l="1"/>
  <c r="C305" i="3" s="1"/>
  <c r="E303" i="3"/>
  <c r="G303" i="3" s="1"/>
  <c r="F303" i="3"/>
  <c r="B305" i="3"/>
  <c r="J302" i="1"/>
  <c r="K302" i="1" s="1"/>
  <c r="L302" i="1"/>
  <c r="A323" i="2"/>
  <c r="G322" i="2"/>
  <c r="F322" i="2"/>
  <c r="H322" i="2"/>
  <c r="J322" i="2" s="1"/>
  <c r="I322" i="2"/>
  <c r="H302" i="1"/>
  <c r="D302" i="1"/>
  <c r="E302" i="1"/>
  <c r="F302" i="1" s="1"/>
  <c r="G302" i="1" s="1"/>
  <c r="B303" i="1"/>
  <c r="M303" i="1" s="1"/>
  <c r="E304" i="3" l="1"/>
  <c r="G304" i="3" s="1"/>
  <c r="F304" i="3"/>
  <c r="D305" i="3"/>
  <c r="C306" i="3" s="1"/>
  <c r="B306" i="3"/>
  <c r="J303" i="1"/>
  <c r="K303" i="1" s="1"/>
  <c r="L303" i="1"/>
  <c r="A324" i="2"/>
  <c r="F323" i="2"/>
  <c r="G323" i="2"/>
  <c r="H323" i="2"/>
  <c r="J323" i="2" s="1"/>
  <c r="I323" i="2"/>
  <c r="H303" i="1"/>
  <c r="D303" i="1"/>
  <c r="E303" i="1"/>
  <c r="F303" i="1" s="1"/>
  <c r="G303" i="1" s="1"/>
  <c r="B304" i="1"/>
  <c r="M304" i="1" s="1"/>
  <c r="D306" i="3" l="1"/>
  <c r="E306" i="3" s="1"/>
  <c r="F305" i="3"/>
  <c r="E305" i="3"/>
  <c r="G305" i="3" s="1"/>
  <c r="B307" i="3"/>
  <c r="J304" i="1"/>
  <c r="K304" i="1" s="1"/>
  <c r="L304" i="1"/>
  <c r="A325" i="2"/>
  <c r="G324" i="2"/>
  <c r="F324" i="2"/>
  <c r="H324" i="2"/>
  <c r="J324" i="2" s="1"/>
  <c r="I324" i="2"/>
  <c r="H304" i="1"/>
  <c r="D304" i="1"/>
  <c r="E304" i="1"/>
  <c r="F304" i="1" s="1"/>
  <c r="G304" i="1" s="1"/>
  <c r="B305" i="1"/>
  <c r="M305" i="1" s="1"/>
  <c r="G306" i="3" l="1"/>
  <c r="C307" i="3"/>
  <c r="D307" i="3" s="1"/>
  <c r="C308" i="3" s="1"/>
  <c r="F306" i="3"/>
  <c r="B308" i="3"/>
  <c r="J305" i="1"/>
  <c r="K305" i="1" s="1"/>
  <c r="L305" i="1"/>
  <c r="A326" i="2"/>
  <c r="F325" i="2"/>
  <c r="G325" i="2"/>
  <c r="H325" i="2"/>
  <c r="J325" i="2" s="1"/>
  <c r="I325" i="2"/>
  <c r="H305" i="1"/>
  <c r="D305" i="1"/>
  <c r="E305" i="1"/>
  <c r="F305" i="1" s="1"/>
  <c r="G305" i="1" s="1"/>
  <c r="B306" i="1"/>
  <c r="M306" i="1" s="1"/>
  <c r="D308" i="3" l="1"/>
  <c r="C309" i="3" s="1"/>
  <c r="E307" i="3"/>
  <c r="G307" i="3" s="1"/>
  <c r="F307" i="3"/>
  <c r="B309" i="3"/>
  <c r="J306" i="1"/>
  <c r="K306" i="1" s="1"/>
  <c r="L306" i="1"/>
  <c r="A327" i="2"/>
  <c r="G326" i="2"/>
  <c r="F326" i="2"/>
  <c r="H326" i="2"/>
  <c r="J326" i="2" s="1"/>
  <c r="I326" i="2"/>
  <c r="H306" i="1"/>
  <c r="D306" i="1"/>
  <c r="E306" i="1"/>
  <c r="F306" i="1" s="1"/>
  <c r="G306" i="1" s="1"/>
  <c r="B307" i="1"/>
  <c r="M307" i="1" s="1"/>
  <c r="E308" i="3" l="1"/>
  <c r="G308" i="3" s="1"/>
  <c r="F308" i="3"/>
  <c r="D309" i="3"/>
  <c r="C310" i="3" s="1"/>
  <c r="B310" i="3"/>
  <c r="J307" i="1"/>
  <c r="K307" i="1" s="1"/>
  <c r="L307" i="1"/>
  <c r="A328" i="2"/>
  <c r="F327" i="2"/>
  <c r="G327" i="2"/>
  <c r="H327" i="2"/>
  <c r="J327" i="2" s="1"/>
  <c r="I327" i="2"/>
  <c r="H307" i="1"/>
  <c r="D307" i="1"/>
  <c r="E307" i="1"/>
  <c r="F307" i="1" s="1"/>
  <c r="G307" i="1" s="1"/>
  <c r="B308" i="1"/>
  <c r="M308" i="1" s="1"/>
  <c r="D310" i="3" l="1"/>
  <c r="E309" i="3"/>
  <c r="G309" i="3" s="1"/>
  <c r="F309" i="3"/>
  <c r="B311" i="3"/>
  <c r="C311" i="3"/>
  <c r="J308" i="1"/>
  <c r="K308" i="1" s="1"/>
  <c r="L308" i="1"/>
  <c r="A329" i="2"/>
  <c r="G328" i="2"/>
  <c r="F328" i="2"/>
  <c r="H328" i="2"/>
  <c r="J328" i="2" s="1"/>
  <c r="I328" i="2"/>
  <c r="H308" i="1"/>
  <c r="D308" i="1"/>
  <c r="E308" i="1"/>
  <c r="F308" i="1" s="1"/>
  <c r="G308" i="1" s="1"/>
  <c r="B309" i="1"/>
  <c r="M309" i="1" s="1"/>
  <c r="E310" i="3" l="1"/>
  <c r="G310" i="3" s="1"/>
  <c r="F310" i="3"/>
  <c r="D311" i="3"/>
  <c r="C312" i="3" s="1"/>
  <c r="B312" i="3"/>
  <c r="J309" i="1"/>
  <c r="K309" i="1" s="1"/>
  <c r="L309" i="1"/>
  <c r="A330" i="2"/>
  <c r="F329" i="2"/>
  <c r="G329" i="2"/>
  <c r="H329" i="2"/>
  <c r="J329" i="2" s="1"/>
  <c r="I329" i="2"/>
  <c r="H309" i="1"/>
  <c r="D309" i="1"/>
  <c r="E309" i="1"/>
  <c r="F309" i="1" s="1"/>
  <c r="G309" i="1" s="1"/>
  <c r="B310" i="1"/>
  <c r="M310" i="1" s="1"/>
  <c r="E311" i="3" l="1"/>
  <c r="G311" i="3" s="1"/>
  <c r="F311" i="3"/>
  <c r="D312" i="3"/>
  <c r="C313" i="3" s="1"/>
  <c r="B313" i="3"/>
  <c r="J310" i="1"/>
  <c r="K310" i="1" s="1"/>
  <c r="L310" i="1"/>
  <c r="A331" i="2"/>
  <c r="G330" i="2"/>
  <c r="F330" i="2"/>
  <c r="H330" i="2"/>
  <c r="J330" i="2" s="1"/>
  <c r="I330" i="2"/>
  <c r="H310" i="1"/>
  <c r="D310" i="1"/>
  <c r="E310" i="1"/>
  <c r="F310" i="1" s="1"/>
  <c r="G310" i="1" s="1"/>
  <c r="B311" i="1"/>
  <c r="M311" i="1" s="1"/>
  <c r="E312" i="3" l="1"/>
  <c r="G312" i="3" s="1"/>
  <c r="F312" i="3"/>
  <c r="D313" i="3"/>
  <c r="C314" i="3" s="1"/>
  <c r="B314" i="3"/>
  <c r="J311" i="1"/>
  <c r="K311" i="1" s="1"/>
  <c r="L311" i="1"/>
  <c r="A332" i="2"/>
  <c r="F331" i="2"/>
  <c r="G331" i="2"/>
  <c r="H331" i="2"/>
  <c r="J331" i="2" s="1"/>
  <c r="I331" i="2"/>
  <c r="H311" i="1"/>
  <c r="D311" i="1"/>
  <c r="E311" i="1"/>
  <c r="F311" i="1" s="1"/>
  <c r="G311" i="1" s="1"/>
  <c r="B312" i="1"/>
  <c r="M312" i="1" s="1"/>
  <c r="D314" i="3" l="1"/>
  <c r="C315" i="3" s="1"/>
  <c r="F313" i="3"/>
  <c r="E313" i="3"/>
  <c r="G313" i="3" s="1"/>
  <c r="B315" i="3"/>
  <c r="J312" i="1"/>
  <c r="K312" i="1" s="1"/>
  <c r="L312" i="1"/>
  <c r="A333" i="2"/>
  <c r="F332" i="2"/>
  <c r="G332" i="2"/>
  <c r="H332" i="2"/>
  <c r="J332" i="2" s="1"/>
  <c r="I332" i="2"/>
  <c r="H312" i="1"/>
  <c r="D312" i="1"/>
  <c r="E312" i="1"/>
  <c r="F312" i="1" s="1"/>
  <c r="G312" i="1" s="1"/>
  <c r="B313" i="1"/>
  <c r="M313" i="1" s="1"/>
  <c r="E314" i="3" l="1"/>
  <c r="G314" i="3" s="1"/>
  <c r="F314" i="3"/>
  <c r="D315" i="3"/>
  <c r="C316" i="3" s="1"/>
  <c r="B316" i="3"/>
  <c r="J313" i="1"/>
  <c r="K313" i="1" s="1"/>
  <c r="L313" i="1"/>
  <c r="A334" i="2"/>
  <c r="F333" i="2"/>
  <c r="G333" i="2"/>
  <c r="H333" i="2"/>
  <c r="J333" i="2" s="1"/>
  <c r="I333" i="2"/>
  <c r="H313" i="1"/>
  <c r="D313" i="1"/>
  <c r="E313" i="1"/>
  <c r="F313" i="1" s="1"/>
  <c r="G313" i="1" s="1"/>
  <c r="B314" i="1"/>
  <c r="M314" i="1" s="1"/>
  <c r="D316" i="3" l="1"/>
  <c r="C317" i="3" s="1"/>
  <c r="F315" i="3"/>
  <c r="E315" i="3"/>
  <c r="G315" i="3" s="1"/>
  <c r="B317" i="3"/>
  <c r="J314" i="1"/>
  <c r="K314" i="1" s="1"/>
  <c r="L314" i="1"/>
  <c r="A335" i="2"/>
  <c r="F334" i="2"/>
  <c r="G334" i="2"/>
  <c r="H334" i="2"/>
  <c r="J334" i="2" s="1"/>
  <c r="I334" i="2"/>
  <c r="H314" i="1"/>
  <c r="D314" i="1"/>
  <c r="E314" i="1"/>
  <c r="F314" i="1" s="1"/>
  <c r="G314" i="1" s="1"/>
  <c r="B315" i="1"/>
  <c r="M315" i="1" s="1"/>
  <c r="E316" i="3" l="1"/>
  <c r="G316" i="3" s="1"/>
  <c r="F316" i="3"/>
  <c r="D317" i="3"/>
  <c r="C318" i="3" s="1"/>
  <c r="B318" i="3"/>
  <c r="J315" i="1"/>
  <c r="K315" i="1" s="1"/>
  <c r="L315" i="1"/>
  <c r="F335" i="2"/>
  <c r="A336" i="2"/>
  <c r="G335" i="2"/>
  <c r="H335" i="2"/>
  <c r="J335" i="2" s="1"/>
  <c r="I335" i="2"/>
  <c r="H315" i="1"/>
  <c r="D315" i="1"/>
  <c r="E315" i="1"/>
  <c r="F315" i="1" s="1"/>
  <c r="G315" i="1" s="1"/>
  <c r="B316" i="1"/>
  <c r="M316" i="1" s="1"/>
  <c r="D318" i="3" l="1"/>
  <c r="E318" i="3" s="1"/>
  <c r="E317" i="3"/>
  <c r="G317" i="3" s="1"/>
  <c r="F317" i="3"/>
  <c r="B319" i="3"/>
  <c r="C319" i="3"/>
  <c r="J316" i="1"/>
  <c r="K316" i="1" s="1"/>
  <c r="L316" i="1"/>
  <c r="A337" i="2"/>
  <c r="G336" i="2"/>
  <c r="F336" i="2"/>
  <c r="H336" i="2"/>
  <c r="J336" i="2" s="1"/>
  <c r="I336" i="2"/>
  <c r="H316" i="1"/>
  <c r="D316" i="1"/>
  <c r="E316" i="1"/>
  <c r="F316" i="1" s="1"/>
  <c r="G316" i="1" s="1"/>
  <c r="B317" i="1"/>
  <c r="M317" i="1" s="1"/>
  <c r="F318" i="3" l="1"/>
  <c r="G318" i="3"/>
  <c r="D319" i="3"/>
  <c r="C320" i="3" s="1"/>
  <c r="B320" i="3"/>
  <c r="J317" i="1"/>
  <c r="K317" i="1" s="1"/>
  <c r="L317" i="1"/>
  <c r="A338" i="2"/>
  <c r="F337" i="2"/>
  <c r="G337" i="2"/>
  <c r="H337" i="2"/>
  <c r="J337" i="2" s="1"/>
  <c r="I337" i="2"/>
  <c r="H317" i="1"/>
  <c r="D317" i="1"/>
  <c r="E317" i="1"/>
  <c r="F317" i="1" s="1"/>
  <c r="G317" i="1" s="1"/>
  <c r="B318" i="1"/>
  <c r="M318" i="1" s="1"/>
  <c r="E319" i="3" l="1"/>
  <c r="G319" i="3" s="1"/>
  <c r="F319" i="3"/>
  <c r="D320" i="3"/>
  <c r="C321" i="3" s="1"/>
  <c r="B321" i="3"/>
  <c r="J318" i="1"/>
  <c r="K318" i="1" s="1"/>
  <c r="L318" i="1"/>
  <c r="A339" i="2"/>
  <c r="F338" i="2"/>
  <c r="G338" i="2"/>
  <c r="H338" i="2"/>
  <c r="J338" i="2" s="1"/>
  <c r="I338" i="2"/>
  <c r="H318" i="1"/>
  <c r="D318" i="1"/>
  <c r="E318" i="1"/>
  <c r="F318" i="1" s="1"/>
  <c r="G318" i="1" s="1"/>
  <c r="B319" i="1"/>
  <c r="M319" i="1" s="1"/>
  <c r="F320" i="3" l="1"/>
  <c r="E320" i="3"/>
  <c r="G320" i="3" s="1"/>
  <c r="D321" i="3"/>
  <c r="C322" i="3" s="1"/>
  <c r="B322" i="3"/>
  <c r="J319" i="1"/>
  <c r="K319" i="1" s="1"/>
  <c r="L319" i="1"/>
  <c r="A340" i="2"/>
  <c r="F339" i="2"/>
  <c r="G339" i="2"/>
  <c r="H339" i="2"/>
  <c r="J339" i="2" s="1"/>
  <c r="I339" i="2"/>
  <c r="H319" i="1"/>
  <c r="D319" i="1"/>
  <c r="E319" i="1"/>
  <c r="F319" i="1" s="1"/>
  <c r="G319" i="1" s="1"/>
  <c r="B320" i="1"/>
  <c r="M320" i="1" s="1"/>
  <c r="F321" i="3" l="1"/>
  <c r="E321" i="3"/>
  <c r="G321" i="3" s="1"/>
  <c r="D322" i="3"/>
  <c r="C323" i="3" s="1"/>
  <c r="B323" i="3"/>
  <c r="J320" i="1"/>
  <c r="K320" i="1" s="1"/>
  <c r="L320" i="1"/>
  <c r="A341" i="2"/>
  <c r="F340" i="2"/>
  <c r="G340" i="2"/>
  <c r="H340" i="2"/>
  <c r="J340" i="2" s="1"/>
  <c r="I340" i="2"/>
  <c r="H320" i="1"/>
  <c r="D320" i="1"/>
  <c r="E320" i="1"/>
  <c r="F320" i="1" s="1"/>
  <c r="G320" i="1" s="1"/>
  <c r="B321" i="1"/>
  <c r="M321" i="1" s="1"/>
  <c r="E322" i="3" l="1"/>
  <c r="G322" i="3" s="1"/>
  <c r="F322" i="3"/>
  <c r="D323" i="3"/>
  <c r="C324" i="3" s="1"/>
  <c r="B324" i="3"/>
  <c r="J321" i="1"/>
  <c r="K321" i="1" s="1"/>
  <c r="L321" i="1"/>
  <c r="A342" i="2"/>
  <c r="F341" i="2"/>
  <c r="G341" i="2"/>
  <c r="H341" i="2"/>
  <c r="J341" i="2" s="1"/>
  <c r="I341" i="2"/>
  <c r="H321" i="1"/>
  <c r="D321" i="1"/>
  <c r="E321" i="1"/>
  <c r="F321" i="1" s="1"/>
  <c r="G321" i="1" s="1"/>
  <c r="B322" i="1"/>
  <c r="M322" i="1" s="1"/>
  <c r="F323" i="3" l="1"/>
  <c r="E323" i="3"/>
  <c r="G323" i="3" s="1"/>
  <c r="D324" i="3"/>
  <c r="B325" i="3"/>
  <c r="J322" i="1"/>
  <c r="K322" i="1" s="1"/>
  <c r="L322" i="1"/>
  <c r="A343" i="2"/>
  <c r="F342" i="2"/>
  <c r="G342" i="2"/>
  <c r="H342" i="2"/>
  <c r="J342" i="2" s="1"/>
  <c r="I342" i="2"/>
  <c r="H322" i="1"/>
  <c r="D322" i="1"/>
  <c r="E322" i="1"/>
  <c r="F322" i="1" s="1"/>
  <c r="G322" i="1" s="1"/>
  <c r="B323" i="1"/>
  <c r="M323" i="1" s="1"/>
  <c r="C325" i="3" l="1"/>
  <c r="D325" i="3" s="1"/>
  <c r="C326" i="3" s="1"/>
  <c r="E324" i="3"/>
  <c r="G324" i="3" s="1"/>
  <c r="F324" i="3"/>
  <c r="B326" i="3"/>
  <c r="J323" i="1"/>
  <c r="K323" i="1" s="1"/>
  <c r="L323" i="1"/>
  <c r="A344" i="2"/>
  <c r="F343" i="2"/>
  <c r="G343" i="2"/>
  <c r="H343" i="2"/>
  <c r="J343" i="2" s="1"/>
  <c r="I343" i="2"/>
  <c r="H323" i="1"/>
  <c r="D323" i="1"/>
  <c r="E323" i="1"/>
  <c r="F323" i="1" s="1"/>
  <c r="G323" i="1" s="1"/>
  <c r="B324" i="1"/>
  <c r="M324" i="1" s="1"/>
  <c r="E325" i="3" l="1"/>
  <c r="G325" i="3" s="1"/>
  <c r="F325" i="3"/>
  <c r="D326" i="3"/>
  <c r="C327" i="3" s="1"/>
  <c r="B327" i="3"/>
  <c r="J324" i="1"/>
  <c r="K324" i="1" s="1"/>
  <c r="L324" i="1"/>
  <c r="A345" i="2"/>
  <c r="G344" i="2"/>
  <c r="F344" i="2"/>
  <c r="H344" i="2"/>
  <c r="J344" i="2" s="1"/>
  <c r="I344" i="2"/>
  <c r="H324" i="1"/>
  <c r="D324" i="1"/>
  <c r="E324" i="1"/>
  <c r="F324" i="1" s="1"/>
  <c r="G324" i="1" s="1"/>
  <c r="B325" i="1"/>
  <c r="M325" i="1" s="1"/>
  <c r="E326" i="3" l="1"/>
  <c r="G326" i="3" s="1"/>
  <c r="F326" i="3"/>
  <c r="D327" i="3"/>
  <c r="C328" i="3" s="1"/>
  <c r="B328" i="3"/>
  <c r="J325" i="1"/>
  <c r="K325" i="1" s="1"/>
  <c r="L325" i="1"/>
  <c r="A346" i="2"/>
  <c r="F345" i="2"/>
  <c r="G345" i="2"/>
  <c r="H345" i="2"/>
  <c r="J345" i="2" s="1"/>
  <c r="I345" i="2"/>
  <c r="H325" i="1"/>
  <c r="D325" i="1"/>
  <c r="E325" i="1"/>
  <c r="F325" i="1" s="1"/>
  <c r="G325" i="1" s="1"/>
  <c r="B326" i="1"/>
  <c r="M326" i="1" s="1"/>
  <c r="E327" i="3" l="1"/>
  <c r="G327" i="3" s="1"/>
  <c r="F327" i="3"/>
  <c r="D328" i="3"/>
  <c r="C329" i="3" s="1"/>
  <c r="B329" i="3"/>
  <c r="J326" i="1"/>
  <c r="K326" i="1" s="1"/>
  <c r="L326" i="1"/>
  <c r="G346" i="2"/>
  <c r="A347" i="2"/>
  <c r="F346" i="2"/>
  <c r="H346" i="2"/>
  <c r="J346" i="2" s="1"/>
  <c r="I346" i="2"/>
  <c r="H326" i="1"/>
  <c r="D326" i="1"/>
  <c r="E326" i="1"/>
  <c r="F326" i="1" s="1"/>
  <c r="G326" i="1" s="1"/>
  <c r="B327" i="1"/>
  <c r="M327" i="1" s="1"/>
  <c r="E328" i="3" l="1"/>
  <c r="G328" i="3" s="1"/>
  <c r="F328" i="3"/>
  <c r="D329" i="3"/>
  <c r="C330" i="3" s="1"/>
  <c r="B330" i="3"/>
  <c r="J327" i="1"/>
  <c r="K327" i="1" s="1"/>
  <c r="L327" i="1"/>
  <c r="A348" i="2"/>
  <c r="F347" i="2"/>
  <c r="G347" i="2"/>
  <c r="H347" i="2"/>
  <c r="J347" i="2" s="1"/>
  <c r="I347" i="2"/>
  <c r="H327" i="1"/>
  <c r="D327" i="1"/>
  <c r="E327" i="1"/>
  <c r="F327" i="1" s="1"/>
  <c r="G327" i="1" s="1"/>
  <c r="B328" i="1"/>
  <c r="M328" i="1" s="1"/>
  <c r="F329" i="3" l="1"/>
  <c r="E329" i="3"/>
  <c r="G329" i="3" s="1"/>
  <c r="D330" i="3"/>
  <c r="C331" i="3" s="1"/>
  <c r="B331" i="3"/>
  <c r="J328" i="1"/>
  <c r="K328" i="1" s="1"/>
  <c r="L328" i="1"/>
  <c r="A349" i="2"/>
  <c r="G348" i="2"/>
  <c r="F348" i="2"/>
  <c r="H348" i="2"/>
  <c r="J348" i="2" s="1"/>
  <c r="I348" i="2"/>
  <c r="H328" i="1"/>
  <c r="D328" i="1"/>
  <c r="E328" i="1"/>
  <c r="F328" i="1" s="1"/>
  <c r="G328" i="1" s="1"/>
  <c r="B329" i="1"/>
  <c r="M329" i="1" s="1"/>
  <c r="E330" i="3" l="1"/>
  <c r="G330" i="3" s="1"/>
  <c r="F330" i="3"/>
  <c r="D331" i="3"/>
  <c r="C332" i="3" s="1"/>
  <c r="B332" i="3"/>
  <c r="J329" i="1"/>
  <c r="K329" i="1" s="1"/>
  <c r="L329" i="1"/>
  <c r="A350" i="2"/>
  <c r="F349" i="2"/>
  <c r="G349" i="2"/>
  <c r="H349" i="2"/>
  <c r="J349" i="2" s="1"/>
  <c r="I349" i="2"/>
  <c r="H329" i="1"/>
  <c r="D329" i="1"/>
  <c r="E329" i="1"/>
  <c r="F329" i="1" s="1"/>
  <c r="G329" i="1" s="1"/>
  <c r="B330" i="1"/>
  <c r="M330" i="1" s="1"/>
  <c r="E331" i="3" l="1"/>
  <c r="G331" i="3" s="1"/>
  <c r="F331" i="3"/>
  <c r="D332" i="3"/>
  <c r="C333" i="3" s="1"/>
  <c r="B333" i="3"/>
  <c r="J330" i="1"/>
  <c r="K330" i="1" s="1"/>
  <c r="L330" i="1"/>
  <c r="A351" i="2"/>
  <c r="G350" i="2"/>
  <c r="F350" i="2"/>
  <c r="H350" i="2"/>
  <c r="J350" i="2" s="1"/>
  <c r="I350" i="2"/>
  <c r="H330" i="1"/>
  <c r="D330" i="1"/>
  <c r="E330" i="1"/>
  <c r="F330" i="1" s="1"/>
  <c r="G330" i="1" s="1"/>
  <c r="B331" i="1"/>
  <c r="M331" i="1" s="1"/>
  <c r="E332" i="3" l="1"/>
  <c r="G332" i="3" s="1"/>
  <c r="F332" i="3"/>
  <c r="D333" i="3"/>
  <c r="C334" i="3" s="1"/>
  <c r="B334" i="3"/>
  <c r="J331" i="1"/>
  <c r="K331" i="1" s="1"/>
  <c r="L331" i="1"/>
  <c r="F351" i="2"/>
  <c r="A352" i="2"/>
  <c r="G351" i="2"/>
  <c r="H351" i="2"/>
  <c r="J351" i="2" s="1"/>
  <c r="I351" i="2"/>
  <c r="H331" i="1"/>
  <c r="D331" i="1"/>
  <c r="E331" i="1"/>
  <c r="F331" i="1" s="1"/>
  <c r="G331" i="1" s="1"/>
  <c r="B332" i="1"/>
  <c r="M332" i="1" s="1"/>
  <c r="E333" i="3" l="1"/>
  <c r="G333" i="3" s="1"/>
  <c r="F333" i="3"/>
  <c r="D334" i="3"/>
  <c r="C335" i="3" s="1"/>
  <c r="B335" i="3"/>
  <c r="J332" i="1"/>
  <c r="K332" i="1" s="1"/>
  <c r="L332" i="1"/>
  <c r="A353" i="2"/>
  <c r="G352" i="2"/>
  <c r="F352" i="2"/>
  <c r="H352" i="2"/>
  <c r="J352" i="2" s="1"/>
  <c r="I352" i="2"/>
  <c r="H332" i="1"/>
  <c r="D332" i="1"/>
  <c r="E332" i="1"/>
  <c r="F332" i="1" s="1"/>
  <c r="G332" i="1" s="1"/>
  <c r="B333" i="1"/>
  <c r="M333" i="1" s="1"/>
  <c r="E334" i="3" l="1"/>
  <c r="G334" i="3" s="1"/>
  <c r="F334" i="3"/>
  <c r="D335" i="3"/>
  <c r="C336" i="3" s="1"/>
  <c r="B336" i="3"/>
  <c r="J333" i="1"/>
  <c r="K333" i="1" s="1"/>
  <c r="L333" i="1"/>
  <c r="A354" i="2"/>
  <c r="F353" i="2"/>
  <c r="G353" i="2"/>
  <c r="H353" i="2"/>
  <c r="J353" i="2" s="1"/>
  <c r="I353" i="2"/>
  <c r="H333" i="1"/>
  <c r="D333" i="1"/>
  <c r="E333" i="1"/>
  <c r="F333" i="1" s="1"/>
  <c r="G333" i="1" s="1"/>
  <c r="B334" i="1"/>
  <c r="M334" i="1" s="1"/>
  <c r="F335" i="3" l="1"/>
  <c r="E335" i="3"/>
  <c r="G335" i="3" s="1"/>
  <c r="D336" i="3"/>
  <c r="C337" i="3" s="1"/>
  <c r="B337" i="3"/>
  <c r="J334" i="1"/>
  <c r="K334" i="1" s="1"/>
  <c r="L334" i="1"/>
  <c r="A355" i="2"/>
  <c r="F354" i="2"/>
  <c r="G354" i="2"/>
  <c r="H354" i="2"/>
  <c r="J354" i="2" s="1"/>
  <c r="I354" i="2"/>
  <c r="H334" i="1"/>
  <c r="D334" i="1"/>
  <c r="E334" i="1"/>
  <c r="F334" i="1" s="1"/>
  <c r="G334" i="1" s="1"/>
  <c r="B335" i="1"/>
  <c r="M335" i="1" s="1"/>
  <c r="E336" i="3" l="1"/>
  <c r="G336" i="3" s="1"/>
  <c r="F336" i="3"/>
  <c r="D337" i="3"/>
  <c r="B338" i="3"/>
  <c r="J335" i="1"/>
  <c r="K335" i="1" s="1"/>
  <c r="L335" i="1"/>
  <c r="A356" i="2"/>
  <c r="F355" i="2"/>
  <c r="G355" i="2"/>
  <c r="H355" i="2"/>
  <c r="J355" i="2" s="1"/>
  <c r="I355" i="2"/>
  <c r="H335" i="1"/>
  <c r="D335" i="1"/>
  <c r="E335" i="1"/>
  <c r="F335" i="1" s="1"/>
  <c r="G335" i="1" s="1"/>
  <c r="B336" i="1"/>
  <c r="M336" i="1" s="1"/>
  <c r="C338" i="3" l="1"/>
  <c r="D338" i="3" s="1"/>
  <c r="F337" i="3"/>
  <c r="E337" i="3"/>
  <c r="G337" i="3" s="1"/>
  <c r="B339" i="3"/>
  <c r="J336" i="1"/>
  <c r="K336" i="1" s="1"/>
  <c r="L336" i="1"/>
  <c r="A357" i="2"/>
  <c r="F356" i="2"/>
  <c r="G356" i="2"/>
  <c r="H356" i="2"/>
  <c r="J356" i="2" s="1"/>
  <c r="I356" i="2"/>
  <c r="H336" i="1"/>
  <c r="D336" i="1"/>
  <c r="E336" i="1"/>
  <c r="F336" i="1" s="1"/>
  <c r="G336" i="1" s="1"/>
  <c r="B337" i="1"/>
  <c r="M337" i="1" s="1"/>
  <c r="C339" i="3" l="1"/>
  <c r="D339" i="3" s="1"/>
  <c r="C340" i="3" s="1"/>
  <c r="F338" i="3"/>
  <c r="E338" i="3"/>
  <c r="G338" i="3" s="1"/>
  <c r="B340" i="3"/>
  <c r="J337" i="1"/>
  <c r="K337" i="1" s="1"/>
  <c r="L337" i="1"/>
  <c r="F357" i="2"/>
  <c r="A358" i="2"/>
  <c r="G357" i="2"/>
  <c r="H357" i="2"/>
  <c r="J357" i="2" s="1"/>
  <c r="I357" i="2"/>
  <c r="H337" i="1"/>
  <c r="D337" i="1"/>
  <c r="E337" i="1"/>
  <c r="F337" i="1" s="1"/>
  <c r="G337" i="1" s="1"/>
  <c r="B338" i="1"/>
  <c r="M338" i="1" s="1"/>
  <c r="E339" i="3" l="1"/>
  <c r="G339" i="3" s="1"/>
  <c r="F339" i="3"/>
  <c r="D340" i="3"/>
  <c r="B341" i="3"/>
  <c r="J338" i="1"/>
  <c r="K338" i="1" s="1"/>
  <c r="L338" i="1"/>
  <c r="A359" i="2"/>
  <c r="F358" i="2"/>
  <c r="G358" i="2"/>
  <c r="H358" i="2"/>
  <c r="J358" i="2" s="1"/>
  <c r="I358" i="2"/>
  <c r="H338" i="1"/>
  <c r="D338" i="1"/>
  <c r="E338" i="1"/>
  <c r="F338" i="1" s="1"/>
  <c r="G338" i="1" s="1"/>
  <c r="B339" i="1"/>
  <c r="M339" i="1" s="1"/>
  <c r="C341" i="3" l="1"/>
  <c r="D341" i="3" s="1"/>
  <c r="E340" i="3"/>
  <c r="G340" i="3" s="1"/>
  <c r="F340" i="3"/>
  <c r="B342" i="3"/>
  <c r="J339" i="1"/>
  <c r="K339" i="1" s="1"/>
  <c r="L339" i="1"/>
  <c r="A360" i="2"/>
  <c r="F359" i="2"/>
  <c r="G359" i="2"/>
  <c r="H359" i="2"/>
  <c r="J359" i="2" s="1"/>
  <c r="I359" i="2"/>
  <c r="H339" i="1"/>
  <c r="D339" i="1"/>
  <c r="E339" i="1"/>
  <c r="F339" i="1" s="1"/>
  <c r="G339" i="1" s="1"/>
  <c r="B340" i="1"/>
  <c r="M340" i="1" s="1"/>
  <c r="C342" i="3" l="1"/>
  <c r="D342" i="3" s="1"/>
  <c r="F341" i="3"/>
  <c r="E341" i="3"/>
  <c r="G341" i="3" s="1"/>
  <c r="B343" i="3"/>
  <c r="J340" i="1"/>
  <c r="K340" i="1" s="1"/>
  <c r="L340" i="1"/>
  <c r="A361" i="2"/>
  <c r="G360" i="2"/>
  <c r="F360" i="2"/>
  <c r="H360" i="2"/>
  <c r="J360" i="2" s="1"/>
  <c r="I360" i="2"/>
  <c r="H340" i="1"/>
  <c r="D340" i="1"/>
  <c r="E340" i="1"/>
  <c r="F340" i="1" s="1"/>
  <c r="G340" i="1" s="1"/>
  <c r="B341" i="1"/>
  <c r="M341" i="1" s="1"/>
  <c r="C343" i="3" l="1"/>
  <c r="D343" i="3" s="1"/>
  <c r="E342" i="3"/>
  <c r="G342" i="3" s="1"/>
  <c r="F342" i="3"/>
  <c r="B344" i="3"/>
  <c r="J341" i="1"/>
  <c r="K341" i="1" s="1"/>
  <c r="L341" i="1"/>
  <c r="A362" i="2"/>
  <c r="F361" i="2"/>
  <c r="G361" i="2"/>
  <c r="H361" i="2"/>
  <c r="J361" i="2" s="1"/>
  <c r="I361" i="2"/>
  <c r="H341" i="1"/>
  <c r="D341" i="1"/>
  <c r="E341" i="1"/>
  <c r="F341" i="1" s="1"/>
  <c r="G341" i="1" s="1"/>
  <c r="B342" i="1"/>
  <c r="M342" i="1" s="1"/>
  <c r="C344" i="3" l="1"/>
  <c r="D344" i="3" s="1"/>
  <c r="C345" i="3" s="1"/>
  <c r="F343" i="3"/>
  <c r="E343" i="3"/>
  <c r="G343" i="3" s="1"/>
  <c r="B345" i="3"/>
  <c r="J342" i="1"/>
  <c r="K342" i="1" s="1"/>
  <c r="L342" i="1"/>
  <c r="A363" i="2"/>
  <c r="G362" i="2"/>
  <c r="F362" i="2"/>
  <c r="H362" i="2"/>
  <c r="J362" i="2" s="1"/>
  <c r="I362" i="2"/>
  <c r="H342" i="1"/>
  <c r="D342" i="1"/>
  <c r="E342" i="1"/>
  <c r="F342" i="1" s="1"/>
  <c r="G342" i="1" s="1"/>
  <c r="B343" i="1"/>
  <c r="M343" i="1" s="1"/>
  <c r="E344" i="3" l="1"/>
  <c r="G344" i="3" s="1"/>
  <c r="F344" i="3"/>
  <c r="D345" i="3"/>
  <c r="C346" i="3" s="1"/>
  <c r="B346" i="3"/>
  <c r="J343" i="1"/>
  <c r="K343" i="1" s="1"/>
  <c r="L343" i="1"/>
  <c r="A364" i="2"/>
  <c r="F363" i="2"/>
  <c r="G363" i="2"/>
  <c r="H363" i="2"/>
  <c r="J363" i="2" s="1"/>
  <c r="I363" i="2"/>
  <c r="H343" i="1"/>
  <c r="D343" i="1"/>
  <c r="E343" i="1"/>
  <c r="F343" i="1" s="1"/>
  <c r="G343" i="1" s="1"/>
  <c r="B344" i="1"/>
  <c r="M344" i="1" s="1"/>
  <c r="F345" i="3" l="1"/>
  <c r="E345" i="3"/>
  <c r="G345" i="3" s="1"/>
  <c r="D346" i="3"/>
  <c r="C347" i="3" s="1"/>
  <c r="B347" i="3"/>
  <c r="J344" i="1"/>
  <c r="K344" i="1" s="1"/>
  <c r="L344" i="1"/>
  <c r="A365" i="2"/>
  <c r="G364" i="2"/>
  <c r="F364" i="2"/>
  <c r="H364" i="2"/>
  <c r="J364" i="2" s="1"/>
  <c r="I364" i="2"/>
  <c r="H344" i="1"/>
  <c r="D344" i="1"/>
  <c r="E344" i="1"/>
  <c r="F344" i="1" s="1"/>
  <c r="G344" i="1" s="1"/>
  <c r="B345" i="1"/>
  <c r="M345" i="1" s="1"/>
  <c r="F346" i="3" l="1"/>
  <c r="E346" i="3"/>
  <c r="G346" i="3" s="1"/>
  <c r="D347" i="3"/>
  <c r="C348" i="3" s="1"/>
  <c r="B348" i="3"/>
  <c r="J345" i="1"/>
  <c r="K345" i="1" s="1"/>
  <c r="L345" i="1"/>
  <c r="A366" i="2"/>
  <c r="F365" i="2"/>
  <c r="G365" i="2"/>
  <c r="H365" i="2"/>
  <c r="J365" i="2" s="1"/>
  <c r="I365" i="2"/>
  <c r="H345" i="1"/>
  <c r="D345" i="1"/>
  <c r="E345" i="1"/>
  <c r="F345" i="1" s="1"/>
  <c r="G345" i="1" s="1"/>
  <c r="B346" i="1"/>
  <c r="M346" i="1" s="1"/>
  <c r="F347" i="3" l="1"/>
  <c r="E347" i="3"/>
  <c r="G347" i="3" s="1"/>
  <c r="D348" i="3"/>
  <c r="C349" i="3" s="1"/>
  <c r="B349" i="3"/>
  <c r="J346" i="1"/>
  <c r="K346" i="1" s="1"/>
  <c r="L346" i="1"/>
  <c r="A367" i="2"/>
  <c r="G366" i="2"/>
  <c r="F366" i="2"/>
  <c r="H366" i="2"/>
  <c r="J366" i="2" s="1"/>
  <c r="I366" i="2"/>
  <c r="H346" i="1"/>
  <c r="D346" i="1"/>
  <c r="E346" i="1"/>
  <c r="F346" i="1" s="1"/>
  <c r="G346" i="1" s="1"/>
  <c r="B347" i="1"/>
  <c r="M347" i="1" s="1"/>
  <c r="D349" i="3" l="1"/>
  <c r="C350" i="3" s="1"/>
  <c r="E348" i="3"/>
  <c r="G348" i="3" s="1"/>
  <c r="F348" i="3"/>
  <c r="B350" i="3"/>
  <c r="J347" i="1"/>
  <c r="K347" i="1" s="1"/>
  <c r="L347" i="1"/>
  <c r="A368" i="2"/>
  <c r="F367" i="2"/>
  <c r="G367" i="2"/>
  <c r="H367" i="2"/>
  <c r="J367" i="2" s="1"/>
  <c r="I367" i="2"/>
  <c r="H347" i="1"/>
  <c r="D347" i="1"/>
  <c r="E347" i="1"/>
  <c r="F347" i="1" s="1"/>
  <c r="G347" i="1" s="1"/>
  <c r="B348" i="1"/>
  <c r="M348" i="1" s="1"/>
  <c r="E349" i="3" l="1"/>
  <c r="G349" i="3" s="1"/>
  <c r="F349" i="3"/>
  <c r="D350" i="3"/>
  <c r="C351" i="3" s="1"/>
  <c r="B351" i="3"/>
  <c r="J348" i="1"/>
  <c r="K348" i="1" s="1"/>
  <c r="L348" i="1"/>
  <c r="A369" i="2"/>
  <c r="F368" i="2"/>
  <c r="G368" i="2"/>
  <c r="H368" i="2"/>
  <c r="J368" i="2" s="1"/>
  <c r="I368" i="2"/>
  <c r="H348" i="1"/>
  <c r="D348" i="1"/>
  <c r="E348" i="1"/>
  <c r="F348" i="1" s="1"/>
  <c r="G348" i="1" s="1"/>
  <c r="B349" i="1"/>
  <c r="M349" i="1" s="1"/>
  <c r="F350" i="3" l="1"/>
  <c r="E350" i="3"/>
  <c r="G350" i="3" s="1"/>
  <c r="D351" i="3"/>
  <c r="B352" i="3"/>
  <c r="J349" i="1"/>
  <c r="K349" i="1" s="1"/>
  <c r="L349" i="1"/>
  <c r="A370" i="2"/>
  <c r="F369" i="2"/>
  <c r="G369" i="2"/>
  <c r="H369" i="2"/>
  <c r="J369" i="2" s="1"/>
  <c r="I369" i="2"/>
  <c r="H349" i="1"/>
  <c r="D349" i="1"/>
  <c r="E349" i="1"/>
  <c r="F349" i="1" s="1"/>
  <c r="G349" i="1" s="1"/>
  <c r="B350" i="1"/>
  <c r="M350" i="1" s="1"/>
  <c r="C352" i="3" l="1"/>
  <c r="D352" i="3" s="1"/>
  <c r="E351" i="3"/>
  <c r="G351" i="3" s="1"/>
  <c r="F351" i="3"/>
  <c r="B353" i="3"/>
  <c r="J350" i="1"/>
  <c r="K350" i="1" s="1"/>
  <c r="L350" i="1"/>
  <c r="A371" i="2"/>
  <c r="F370" i="2"/>
  <c r="G370" i="2"/>
  <c r="H370" i="2"/>
  <c r="J370" i="2" s="1"/>
  <c r="I370" i="2"/>
  <c r="H350" i="1"/>
  <c r="D350" i="1"/>
  <c r="E350" i="1"/>
  <c r="F350" i="1" s="1"/>
  <c r="G350" i="1" s="1"/>
  <c r="B351" i="1"/>
  <c r="M351" i="1" s="1"/>
  <c r="C353" i="3" l="1"/>
  <c r="D353" i="3" s="1"/>
  <c r="C354" i="3" s="1"/>
  <c r="E352" i="3"/>
  <c r="G352" i="3" s="1"/>
  <c r="F352" i="3"/>
  <c r="B354" i="3"/>
  <c r="J351" i="1"/>
  <c r="K351" i="1" s="1"/>
  <c r="L351" i="1"/>
  <c r="A372" i="2"/>
  <c r="F371" i="2"/>
  <c r="G371" i="2"/>
  <c r="H371" i="2"/>
  <c r="J371" i="2" s="1"/>
  <c r="I371" i="2"/>
  <c r="H351" i="1"/>
  <c r="D351" i="1"/>
  <c r="E351" i="1"/>
  <c r="F351" i="1" s="1"/>
  <c r="G351" i="1" s="1"/>
  <c r="B352" i="1"/>
  <c r="M352" i="1" s="1"/>
  <c r="F353" i="3" l="1"/>
  <c r="E353" i="3"/>
  <c r="G353" i="3" s="1"/>
  <c r="D354" i="3"/>
  <c r="C355" i="3" s="1"/>
  <c r="B355" i="3"/>
  <c r="J352" i="1"/>
  <c r="K352" i="1" s="1"/>
  <c r="L352" i="1"/>
  <c r="A373" i="2"/>
  <c r="F372" i="2"/>
  <c r="G372" i="2"/>
  <c r="H372" i="2"/>
  <c r="J372" i="2" s="1"/>
  <c r="I372" i="2"/>
  <c r="H352" i="1"/>
  <c r="D352" i="1"/>
  <c r="E352" i="1"/>
  <c r="F352" i="1" s="1"/>
  <c r="G352" i="1" s="1"/>
  <c r="B353" i="1"/>
  <c r="M353" i="1" s="1"/>
  <c r="F354" i="3" l="1"/>
  <c r="E354" i="3"/>
  <c r="G354" i="3" s="1"/>
  <c r="D355" i="3"/>
  <c r="C356" i="3" s="1"/>
  <c r="B356" i="3"/>
  <c r="J353" i="1"/>
  <c r="K353" i="1" s="1"/>
  <c r="L353" i="1"/>
  <c r="G373" i="2"/>
  <c r="A374" i="2"/>
  <c r="F373" i="2"/>
  <c r="H373" i="2"/>
  <c r="J373" i="2" s="1"/>
  <c r="I373" i="2"/>
  <c r="H353" i="1"/>
  <c r="D353" i="1"/>
  <c r="E353" i="1"/>
  <c r="F353" i="1" s="1"/>
  <c r="G353" i="1" s="1"/>
  <c r="B354" i="1"/>
  <c r="M354" i="1" s="1"/>
  <c r="E355" i="3" l="1"/>
  <c r="G355" i="3" s="1"/>
  <c r="F355" i="3"/>
  <c r="D356" i="3"/>
  <c r="C357" i="3" s="1"/>
  <c r="B357" i="3"/>
  <c r="J354" i="1"/>
  <c r="K354" i="1" s="1"/>
  <c r="L354" i="1"/>
  <c r="A375" i="2"/>
  <c r="F374" i="2"/>
  <c r="G374" i="2"/>
  <c r="H374" i="2"/>
  <c r="J374" i="2" s="1"/>
  <c r="I374" i="2"/>
  <c r="H354" i="1"/>
  <c r="D354" i="1"/>
  <c r="E354" i="1"/>
  <c r="F354" i="1" s="1"/>
  <c r="G354" i="1" s="1"/>
  <c r="B355" i="1"/>
  <c r="M355" i="1" s="1"/>
  <c r="E356" i="3" l="1"/>
  <c r="G356" i="3" s="1"/>
  <c r="F356" i="3"/>
  <c r="D357" i="3"/>
  <c r="C358" i="3" s="1"/>
  <c r="B358" i="3"/>
  <c r="J355" i="1"/>
  <c r="K355" i="1" s="1"/>
  <c r="L355" i="1"/>
  <c r="F375" i="2"/>
  <c r="A376" i="2"/>
  <c r="G375" i="2"/>
  <c r="H375" i="2"/>
  <c r="J375" i="2" s="1"/>
  <c r="I375" i="2"/>
  <c r="H355" i="1"/>
  <c r="D355" i="1"/>
  <c r="E355" i="1"/>
  <c r="F355" i="1" s="1"/>
  <c r="G355" i="1" s="1"/>
  <c r="B356" i="1"/>
  <c r="M356" i="1" s="1"/>
  <c r="E357" i="3" l="1"/>
  <c r="G357" i="3" s="1"/>
  <c r="F357" i="3"/>
  <c r="D358" i="3"/>
  <c r="C359" i="3" s="1"/>
  <c r="B359" i="3"/>
  <c r="J356" i="1"/>
  <c r="K356" i="1" s="1"/>
  <c r="L356" i="1"/>
  <c r="A377" i="2"/>
  <c r="F376" i="2"/>
  <c r="G376" i="2"/>
  <c r="H376" i="2"/>
  <c r="J376" i="2" s="1"/>
  <c r="I376" i="2"/>
  <c r="H356" i="1"/>
  <c r="D356" i="1"/>
  <c r="E356" i="1"/>
  <c r="F356" i="1" s="1"/>
  <c r="G356" i="1" s="1"/>
  <c r="B357" i="1"/>
  <c r="M357" i="1" s="1"/>
  <c r="E358" i="3" l="1"/>
  <c r="G358" i="3" s="1"/>
  <c r="F358" i="3"/>
  <c r="D359" i="3"/>
  <c r="C360" i="3" s="1"/>
  <c r="B360" i="3"/>
  <c r="J357" i="1"/>
  <c r="K357" i="1" s="1"/>
  <c r="L357" i="1"/>
  <c r="A378" i="2"/>
  <c r="F377" i="2"/>
  <c r="G377" i="2"/>
  <c r="H377" i="2"/>
  <c r="J377" i="2" s="1"/>
  <c r="I377" i="2"/>
  <c r="H357" i="1"/>
  <c r="D357" i="1"/>
  <c r="E357" i="1"/>
  <c r="F357" i="1" s="1"/>
  <c r="G357" i="1" s="1"/>
  <c r="B358" i="1"/>
  <c r="M358" i="1" s="1"/>
  <c r="E359" i="3" l="1"/>
  <c r="G359" i="3" s="1"/>
  <c r="F359" i="3"/>
  <c r="D360" i="3"/>
  <c r="C361" i="3" s="1"/>
  <c r="B361" i="3"/>
  <c r="J358" i="1"/>
  <c r="K358" i="1" s="1"/>
  <c r="L358" i="1"/>
  <c r="A379" i="2"/>
  <c r="F378" i="2"/>
  <c r="G378" i="2"/>
  <c r="H378" i="2"/>
  <c r="J378" i="2" s="1"/>
  <c r="I378" i="2"/>
  <c r="H358" i="1"/>
  <c r="D358" i="1"/>
  <c r="E358" i="1"/>
  <c r="F358" i="1" s="1"/>
  <c r="G358" i="1" s="1"/>
  <c r="B359" i="1"/>
  <c r="M359" i="1" s="1"/>
  <c r="E360" i="3" l="1"/>
  <c r="G360" i="3" s="1"/>
  <c r="F360" i="3"/>
  <c r="D361" i="3"/>
  <c r="C362" i="3" s="1"/>
  <c r="B362" i="3"/>
  <c r="J359" i="1"/>
  <c r="K359" i="1" s="1"/>
  <c r="L359" i="1"/>
  <c r="A380" i="2"/>
  <c r="F379" i="2"/>
  <c r="G379" i="2"/>
  <c r="H379" i="2"/>
  <c r="J379" i="2" s="1"/>
  <c r="I379" i="2"/>
  <c r="H359" i="1"/>
  <c r="D359" i="1"/>
  <c r="E359" i="1"/>
  <c r="F359" i="1" s="1"/>
  <c r="G359" i="1" s="1"/>
  <c r="B360" i="1"/>
  <c r="M360" i="1" s="1"/>
  <c r="F361" i="3" l="1"/>
  <c r="E361" i="3"/>
  <c r="G361" i="3" s="1"/>
  <c r="D362" i="3"/>
  <c r="C363" i="3" s="1"/>
  <c r="B363" i="3"/>
  <c r="J360" i="1"/>
  <c r="K360" i="1" s="1"/>
  <c r="L360" i="1"/>
  <c r="A381" i="2"/>
  <c r="F380" i="2"/>
  <c r="G380" i="2"/>
  <c r="H380" i="2"/>
  <c r="J380" i="2" s="1"/>
  <c r="I380" i="2"/>
  <c r="H360" i="1"/>
  <c r="D360" i="1"/>
  <c r="E360" i="1"/>
  <c r="F360" i="1" s="1"/>
  <c r="G360" i="1" s="1"/>
  <c r="B361" i="1"/>
  <c r="M361" i="1" s="1"/>
  <c r="F362" i="3" l="1"/>
  <c r="E362" i="3"/>
  <c r="G362" i="3" s="1"/>
  <c r="D363" i="3"/>
  <c r="C364" i="3" s="1"/>
  <c r="B364" i="3"/>
  <c r="J361" i="1"/>
  <c r="K361" i="1" s="1"/>
  <c r="L361" i="1"/>
  <c r="A382" i="2"/>
  <c r="F381" i="2"/>
  <c r="G381" i="2"/>
  <c r="H381" i="2"/>
  <c r="J381" i="2" s="1"/>
  <c r="I381" i="2"/>
  <c r="H361" i="1"/>
  <c r="D361" i="1"/>
  <c r="E361" i="1"/>
  <c r="F361" i="1" s="1"/>
  <c r="G361" i="1" s="1"/>
  <c r="B362" i="1"/>
  <c r="M362" i="1" s="1"/>
  <c r="E363" i="3" l="1"/>
  <c r="G363" i="3" s="1"/>
  <c r="F363" i="3"/>
  <c r="D364" i="3"/>
  <c r="B365" i="3"/>
  <c r="J362" i="1"/>
  <c r="K362" i="1" s="1"/>
  <c r="L362" i="1"/>
  <c r="A383" i="2"/>
  <c r="F382" i="2"/>
  <c r="G382" i="2"/>
  <c r="H382" i="2"/>
  <c r="J382" i="2" s="1"/>
  <c r="I382" i="2"/>
  <c r="H362" i="1"/>
  <c r="D362" i="1"/>
  <c r="E362" i="1"/>
  <c r="F362" i="1" s="1"/>
  <c r="G362" i="1" s="1"/>
  <c r="B363" i="1"/>
  <c r="M363" i="1" s="1"/>
  <c r="C365" i="3" l="1"/>
  <c r="D365" i="3" s="1"/>
  <c r="C366" i="3" s="1"/>
  <c r="E364" i="3"/>
  <c r="G364" i="3" s="1"/>
  <c r="F364" i="3"/>
  <c r="B366" i="3"/>
  <c r="J363" i="1"/>
  <c r="K363" i="1" s="1"/>
  <c r="L363" i="1"/>
  <c r="A384" i="2"/>
  <c r="G383" i="2"/>
  <c r="F383" i="2"/>
  <c r="H383" i="2"/>
  <c r="J383" i="2" s="1"/>
  <c r="I383" i="2"/>
  <c r="H363" i="1"/>
  <c r="D363" i="1"/>
  <c r="E363" i="1"/>
  <c r="F363" i="1" s="1"/>
  <c r="G363" i="1" s="1"/>
  <c r="B364" i="1"/>
  <c r="M364" i="1" s="1"/>
  <c r="E365" i="3" l="1"/>
  <c r="G365" i="3" s="1"/>
  <c r="F365" i="3"/>
  <c r="D366" i="3"/>
  <c r="C367" i="3" s="1"/>
  <c r="B367" i="3"/>
  <c r="J364" i="1"/>
  <c r="K364" i="1" s="1"/>
  <c r="L364" i="1"/>
  <c r="A385" i="2"/>
  <c r="F384" i="2"/>
  <c r="G384" i="2"/>
  <c r="H384" i="2"/>
  <c r="J384" i="2" s="1"/>
  <c r="I384" i="2"/>
  <c r="H364" i="1"/>
  <c r="E364" i="1"/>
  <c r="F364" i="1" s="1"/>
  <c r="G364" i="1" s="1"/>
  <c r="D364" i="1"/>
  <c r="B365" i="1"/>
  <c r="M365" i="1" s="1"/>
  <c r="F366" i="3" l="1"/>
  <c r="E366" i="3"/>
  <c r="G366" i="3" s="1"/>
  <c r="D367" i="3"/>
  <c r="C368" i="3" s="1"/>
  <c r="B368" i="3"/>
  <c r="J365" i="1"/>
  <c r="K365" i="1" s="1"/>
  <c r="L365" i="1"/>
  <c r="A386" i="2"/>
  <c r="F385" i="2"/>
  <c r="G385" i="2"/>
  <c r="H385" i="2"/>
  <c r="J385" i="2" s="1"/>
  <c r="I385" i="2"/>
  <c r="H365" i="1"/>
  <c r="E365" i="1"/>
  <c r="F365" i="1" s="1"/>
  <c r="G365" i="1" s="1"/>
  <c r="D365" i="1"/>
  <c r="B366" i="1"/>
  <c r="M366" i="1" s="1"/>
  <c r="F367" i="3" l="1"/>
  <c r="E367" i="3"/>
  <c r="G367" i="3" s="1"/>
  <c r="D368" i="3"/>
  <c r="C369" i="3" s="1"/>
  <c r="B369" i="3"/>
  <c r="J366" i="1"/>
  <c r="K366" i="1" s="1"/>
  <c r="L366" i="1"/>
  <c r="A387" i="2"/>
  <c r="F386" i="2"/>
  <c r="G386" i="2"/>
  <c r="H386" i="2"/>
  <c r="J386" i="2" s="1"/>
  <c r="I386" i="2"/>
  <c r="H366" i="1"/>
  <c r="E366" i="1"/>
  <c r="F366" i="1" s="1"/>
  <c r="G366" i="1" s="1"/>
  <c r="D366" i="1"/>
  <c r="E368" i="3" l="1"/>
  <c r="G368" i="3" s="1"/>
  <c r="F368" i="3"/>
  <c r="D369" i="3"/>
  <c r="C370" i="3" s="1"/>
  <c r="B370" i="3"/>
  <c r="A388" i="2"/>
  <c r="G387" i="2"/>
  <c r="F387" i="2"/>
  <c r="H387" i="2"/>
  <c r="J387" i="2" s="1"/>
  <c r="I387" i="2"/>
  <c r="F369" i="3" l="1"/>
  <c r="E369" i="3"/>
  <c r="G369" i="3" s="1"/>
  <c r="D370" i="3"/>
  <c r="C371" i="3" s="1"/>
  <c r="B371" i="3"/>
  <c r="F388" i="2"/>
  <c r="A389" i="2"/>
  <c r="G388" i="2"/>
  <c r="H388" i="2"/>
  <c r="J388" i="2" s="1"/>
  <c r="I388" i="2"/>
  <c r="F370" i="3" l="1"/>
  <c r="E370" i="3"/>
  <c r="G370" i="3" s="1"/>
  <c r="D371" i="3"/>
  <c r="C372" i="3" s="1"/>
  <c r="B372" i="3"/>
  <c r="A390" i="2"/>
  <c r="G389" i="2"/>
  <c r="F389" i="2"/>
  <c r="H389" i="2"/>
  <c r="J389" i="2" s="1"/>
  <c r="I389" i="2"/>
  <c r="E371" i="3" l="1"/>
  <c r="G371" i="3" s="1"/>
  <c r="F371" i="3"/>
  <c r="D372" i="3"/>
  <c r="A391" i="2"/>
  <c r="F390" i="2"/>
  <c r="G390" i="2"/>
  <c r="H390" i="2"/>
  <c r="J390" i="2" s="1"/>
  <c r="I390" i="2"/>
  <c r="E372" i="3" l="1"/>
  <c r="G372" i="3" s="1"/>
  <c r="F372" i="3"/>
  <c r="A392" i="2"/>
  <c r="F391" i="2"/>
  <c r="G391" i="2"/>
  <c r="H391" i="2"/>
  <c r="J391" i="2" s="1"/>
  <c r="I391" i="2"/>
  <c r="A393" i="2" l="1"/>
  <c r="F392" i="2"/>
  <c r="G392" i="2"/>
  <c r="H392" i="2"/>
  <c r="J392" i="2" s="1"/>
  <c r="I392" i="2"/>
  <c r="A394" i="2" l="1"/>
  <c r="F393" i="2"/>
  <c r="G393" i="2"/>
  <c r="H393" i="2"/>
  <c r="J393" i="2" s="1"/>
  <c r="I393" i="2"/>
  <c r="A395" i="2" l="1"/>
  <c r="F394" i="2"/>
  <c r="G394" i="2"/>
  <c r="H394" i="2"/>
  <c r="J394" i="2" s="1"/>
  <c r="I394" i="2"/>
  <c r="A396" i="2" l="1"/>
  <c r="F395" i="2"/>
  <c r="G395" i="2"/>
  <c r="H395" i="2"/>
  <c r="J395" i="2" s="1"/>
  <c r="I395" i="2"/>
  <c r="A397" i="2" l="1"/>
  <c r="F396" i="2"/>
  <c r="G396" i="2"/>
  <c r="H396" i="2"/>
  <c r="J396" i="2" s="1"/>
  <c r="I396" i="2"/>
  <c r="F397" i="2" l="1"/>
  <c r="A398" i="2"/>
  <c r="G397" i="2"/>
  <c r="H397" i="2"/>
  <c r="J397" i="2" s="1"/>
  <c r="I397" i="2"/>
  <c r="A399" i="2" l="1"/>
  <c r="F398" i="2"/>
  <c r="G398" i="2"/>
  <c r="H398" i="2"/>
  <c r="J398" i="2" s="1"/>
  <c r="I398" i="2"/>
  <c r="A400" i="2" l="1"/>
  <c r="F399" i="2"/>
  <c r="G399" i="2"/>
  <c r="H399" i="2"/>
  <c r="J399" i="2" s="1"/>
  <c r="I399" i="2"/>
  <c r="A401" i="2" l="1"/>
  <c r="F400" i="2"/>
  <c r="G400" i="2"/>
  <c r="H400" i="2"/>
  <c r="J400" i="2" s="1"/>
  <c r="I400" i="2"/>
  <c r="G401" i="2" l="1"/>
  <c r="A402" i="2"/>
  <c r="F401" i="2"/>
  <c r="H401" i="2"/>
  <c r="J401" i="2" s="1"/>
  <c r="I401" i="2"/>
  <c r="A403" i="2" l="1"/>
  <c r="F402" i="2"/>
  <c r="G402" i="2"/>
  <c r="H402" i="2"/>
  <c r="J402" i="2" s="1"/>
  <c r="I402" i="2"/>
  <c r="A404" i="2" l="1"/>
  <c r="F403" i="2"/>
  <c r="G403" i="2"/>
  <c r="H403" i="2"/>
  <c r="J403" i="2" s="1"/>
  <c r="I403" i="2"/>
  <c r="A405" i="2" l="1"/>
  <c r="F404" i="2"/>
  <c r="G404" i="2"/>
  <c r="H404" i="2"/>
  <c r="J404" i="2" s="1"/>
  <c r="I404" i="2"/>
  <c r="A406" i="2" l="1"/>
  <c r="F405" i="2"/>
  <c r="G405" i="2"/>
  <c r="H405" i="2"/>
  <c r="J405" i="2" s="1"/>
  <c r="I405" i="2"/>
  <c r="A407" i="2" l="1"/>
  <c r="F406" i="2"/>
  <c r="G406" i="2"/>
  <c r="H406" i="2"/>
  <c r="J406" i="2" s="1"/>
  <c r="I406" i="2"/>
  <c r="A408" i="2" l="1"/>
  <c r="F407" i="2"/>
  <c r="G407" i="2"/>
  <c r="H407" i="2"/>
  <c r="J407" i="2" s="1"/>
  <c r="I407" i="2"/>
  <c r="A409" i="2" l="1"/>
  <c r="F408" i="2"/>
  <c r="G408" i="2"/>
  <c r="H408" i="2"/>
  <c r="J408" i="2" s="1"/>
  <c r="I408" i="2"/>
  <c r="F409" i="2" l="1"/>
  <c r="A410" i="2"/>
  <c r="G409" i="2"/>
  <c r="H409" i="2"/>
  <c r="J409" i="2" s="1"/>
  <c r="I409" i="2"/>
  <c r="F410" i="2" l="1"/>
  <c r="A411" i="2"/>
  <c r="G410" i="2"/>
  <c r="H410" i="2"/>
  <c r="J410" i="2" s="1"/>
  <c r="I410" i="2"/>
  <c r="A412" i="2" l="1"/>
  <c r="F411" i="2"/>
  <c r="G411" i="2"/>
  <c r="H411" i="2"/>
  <c r="J411" i="2" s="1"/>
  <c r="I411" i="2"/>
  <c r="F412" i="2" l="1"/>
  <c r="A413" i="2"/>
  <c r="G412" i="2"/>
  <c r="H412" i="2"/>
  <c r="J412" i="2" s="1"/>
  <c r="I412" i="2"/>
  <c r="A414" i="2" l="1"/>
  <c r="F413" i="2"/>
  <c r="G413" i="2"/>
  <c r="H413" i="2"/>
  <c r="J413" i="2" s="1"/>
  <c r="I413" i="2"/>
  <c r="A415" i="2" l="1"/>
  <c r="F414" i="2"/>
  <c r="G414" i="2"/>
  <c r="H414" i="2"/>
  <c r="J414" i="2" s="1"/>
  <c r="I414" i="2"/>
  <c r="G415" i="2" l="1"/>
  <c r="A416" i="2"/>
  <c r="F415" i="2"/>
  <c r="H415" i="2"/>
  <c r="J415" i="2" s="1"/>
  <c r="I415" i="2"/>
  <c r="A417" i="2" l="1"/>
  <c r="F416" i="2"/>
  <c r="G416" i="2"/>
  <c r="H416" i="2"/>
  <c r="J416" i="2" s="1"/>
  <c r="I416" i="2"/>
  <c r="A418" i="2" l="1"/>
  <c r="G417" i="2"/>
  <c r="F417" i="2"/>
  <c r="H417" i="2"/>
  <c r="J417" i="2" s="1"/>
  <c r="I417" i="2"/>
  <c r="A419" i="2" l="1"/>
  <c r="F418" i="2"/>
  <c r="G418" i="2"/>
  <c r="H418" i="2"/>
  <c r="J418" i="2" s="1"/>
  <c r="I418" i="2"/>
  <c r="A420" i="2" l="1"/>
  <c r="F419" i="2"/>
  <c r="G419" i="2"/>
  <c r="H419" i="2"/>
  <c r="J419" i="2" s="1"/>
  <c r="I419" i="2"/>
  <c r="A421" i="2" l="1"/>
  <c r="F420" i="2"/>
  <c r="G420" i="2"/>
  <c r="H420" i="2"/>
  <c r="J420" i="2" s="1"/>
  <c r="I420" i="2"/>
  <c r="A422" i="2" l="1"/>
  <c r="G421" i="2"/>
  <c r="F421" i="2"/>
  <c r="H421" i="2"/>
  <c r="J421" i="2" s="1"/>
  <c r="I421" i="2"/>
  <c r="A423" i="2" l="1"/>
  <c r="F422" i="2"/>
  <c r="G422" i="2"/>
  <c r="H422" i="2"/>
  <c r="J422" i="2" s="1"/>
  <c r="I422" i="2"/>
  <c r="A424" i="2" l="1"/>
  <c r="F423" i="2"/>
  <c r="G423" i="2"/>
  <c r="H423" i="2"/>
  <c r="J423" i="2" s="1"/>
  <c r="I423" i="2"/>
  <c r="A425" i="2" l="1"/>
  <c r="F424" i="2"/>
  <c r="G424" i="2"/>
  <c r="H424" i="2"/>
  <c r="J424" i="2" s="1"/>
  <c r="I424" i="2"/>
  <c r="G425" i="2" l="1"/>
  <c r="A426" i="2"/>
  <c r="F425" i="2"/>
  <c r="H425" i="2"/>
  <c r="J425" i="2" s="1"/>
  <c r="I425" i="2"/>
  <c r="A427" i="2" l="1"/>
  <c r="F426" i="2"/>
  <c r="G426" i="2"/>
  <c r="H426" i="2"/>
  <c r="J426" i="2" s="1"/>
  <c r="I426" i="2"/>
  <c r="A428" i="2" l="1"/>
  <c r="F427" i="2"/>
  <c r="G427" i="2"/>
  <c r="H427" i="2"/>
  <c r="J427" i="2" s="1"/>
  <c r="I427" i="2"/>
  <c r="A429" i="2" l="1"/>
  <c r="F428" i="2"/>
  <c r="G428" i="2"/>
  <c r="H428" i="2"/>
  <c r="J428" i="2" s="1"/>
  <c r="I428" i="2"/>
  <c r="A430" i="2" l="1"/>
  <c r="F429" i="2"/>
  <c r="G429" i="2"/>
  <c r="H429" i="2"/>
  <c r="J429" i="2" s="1"/>
  <c r="I429" i="2"/>
  <c r="A431" i="2" l="1"/>
  <c r="F430" i="2"/>
  <c r="G430" i="2"/>
  <c r="H430" i="2"/>
  <c r="J430" i="2" s="1"/>
  <c r="I430" i="2"/>
  <c r="A432" i="2" l="1"/>
  <c r="F431" i="2"/>
  <c r="G431" i="2"/>
  <c r="H431" i="2"/>
  <c r="J431" i="2" s="1"/>
  <c r="I431" i="2"/>
  <c r="A433" i="2" l="1"/>
  <c r="F432" i="2"/>
  <c r="G432" i="2"/>
  <c r="H432" i="2"/>
  <c r="J432" i="2" s="1"/>
  <c r="I432" i="2"/>
  <c r="A434" i="2" l="1"/>
  <c r="F433" i="2"/>
  <c r="G433" i="2"/>
  <c r="H433" i="2"/>
  <c r="J433" i="2" s="1"/>
  <c r="I433" i="2"/>
  <c r="A435" i="2" l="1"/>
  <c r="F434" i="2"/>
  <c r="G434" i="2"/>
  <c r="H434" i="2"/>
  <c r="J434" i="2" s="1"/>
  <c r="I434" i="2"/>
  <c r="A436" i="2" l="1"/>
  <c r="G435" i="2"/>
  <c r="F435" i="2"/>
  <c r="H435" i="2"/>
  <c r="J435" i="2" s="1"/>
  <c r="I435" i="2"/>
  <c r="F436" i="2" l="1"/>
  <c r="A437" i="2"/>
  <c r="G436" i="2"/>
  <c r="H436" i="2"/>
  <c r="J436" i="2" s="1"/>
  <c r="I436" i="2"/>
  <c r="F437" i="2" l="1"/>
  <c r="G437" i="2"/>
  <c r="A438" i="2"/>
  <c r="H437" i="2"/>
  <c r="J437" i="2" s="1"/>
  <c r="I437" i="2"/>
  <c r="A439" i="2" l="1"/>
  <c r="F438" i="2"/>
  <c r="G438" i="2"/>
  <c r="H438" i="2"/>
  <c r="J438" i="2" s="1"/>
  <c r="I438" i="2"/>
  <c r="A440" i="2" l="1"/>
  <c r="F439" i="2"/>
  <c r="G439" i="2"/>
  <c r="H439" i="2"/>
  <c r="J439" i="2" s="1"/>
  <c r="I439" i="2"/>
  <c r="A441" i="2" l="1"/>
  <c r="F440" i="2"/>
  <c r="G440" i="2"/>
  <c r="H440" i="2"/>
  <c r="J440" i="2" s="1"/>
  <c r="I440" i="2"/>
  <c r="A442" i="2" l="1"/>
  <c r="G441" i="2"/>
  <c r="F441" i="2"/>
  <c r="H441" i="2"/>
  <c r="J441" i="2" s="1"/>
  <c r="I441" i="2"/>
  <c r="A443" i="2" l="1"/>
  <c r="F442" i="2"/>
  <c r="G442" i="2"/>
  <c r="H442" i="2"/>
  <c r="J442" i="2" s="1"/>
  <c r="I442" i="2"/>
  <c r="A444" i="2" l="1"/>
  <c r="F443" i="2"/>
  <c r="G443" i="2"/>
  <c r="H443" i="2"/>
  <c r="J443" i="2" s="1"/>
  <c r="I443" i="2"/>
  <c r="A445" i="2" l="1"/>
  <c r="F444" i="2"/>
  <c r="G444" i="2"/>
  <c r="H444" i="2"/>
  <c r="J444" i="2" s="1"/>
  <c r="I444" i="2"/>
  <c r="A446" i="2" l="1"/>
  <c r="F445" i="2"/>
  <c r="G445" i="2"/>
  <c r="H445" i="2"/>
  <c r="J445" i="2" s="1"/>
  <c r="I445" i="2"/>
  <c r="A447" i="2" l="1"/>
  <c r="F446" i="2"/>
  <c r="G446" i="2"/>
  <c r="H446" i="2"/>
  <c r="J446" i="2" s="1"/>
  <c r="I446" i="2"/>
  <c r="F447" i="2" l="1"/>
  <c r="A448" i="2"/>
  <c r="G447" i="2"/>
  <c r="H447" i="2"/>
  <c r="J447" i="2" s="1"/>
  <c r="I447" i="2"/>
  <c r="A449" i="2" l="1"/>
  <c r="F448" i="2"/>
  <c r="G448" i="2"/>
  <c r="H448" i="2"/>
  <c r="J448" i="2" s="1"/>
  <c r="I448" i="2"/>
  <c r="A450" i="2" l="1"/>
  <c r="F449" i="2"/>
  <c r="G449" i="2"/>
  <c r="H449" i="2"/>
  <c r="J449" i="2" s="1"/>
  <c r="I449" i="2"/>
  <c r="F450" i="2" l="1"/>
  <c r="A451" i="2"/>
  <c r="G450" i="2"/>
  <c r="H450" i="2"/>
  <c r="J450" i="2" s="1"/>
  <c r="I450" i="2"/>
  <c r="A452" i="2" l="1"/>
  <c r="F451" i="2"/>
  <c r="G451" i="2"/>
  <c r="H451" i="2"/>
  <c r="J451" i="2" s="1"/>
  <c r="I451" i="2"/>
  <c r="F452" i="2" l="1"/>
  <c r="A453" i="2"/>
  <c r="G452" i="2"/>
  <c r="H452" i="2"/>
  <c r="J452" i="2" s="1"/>
  <c r="I452" i="2"/>
  <c r="F453" i="2" l="1"/>
  <c r="G453" i="2"/>
  <c r="A454" i="2"/>
  <c r="H453" i="2"/>
  <c r="J453" i="2" s="1"/>
  <c r="I453" i="2"/>
  <c r="A455" i="2" l="1"/>
  <c r="F454" i="2"/>
  <c r="G454" i="2"/>
  <c r="H454" i="2"/>
  <c r="J454" i="2" s="1"/>
  <c r="I454" i="2"/>
  <c r="A456" i="2" l="1"/>
  <c r="F455" i="2"/>
  <c r="G455" i="2"/>
  <c r="H455" i="2"/>
  <c r="J455" i="2" s="1"/>
  <c r="I455" i="2"/>
  <c r="A457" i="2" l="1"/>
  <c r="F456" i="2"/>
  <c r="G456" i="2"/>
  <c r="H456" i="2"/>
  <c r="J456" i="2" s="1"/>
  <c r="I456" i="2"/>
  <c r="A458" i="2" l="1"/>
  <c r="F457" i="2"/>
  <c r="G457" i="2"/>
  <c r="H457" i="2"/>
  <c r="J457" i="2" s="1"/>
  <c r="I457" i="2"/>
  <c r="A459" i="2" l="1"/>
  <c r="F458" i="2"/>
  <c r="G458" i="2"/>
  <c r="H458" i="2"/>
  <c r="J458" i="2" s="1"/>
  <c r="I458" i="2"/>
  <c r="A460" i="2" l="1"/>
  <c r="F459" i="2"/>
  <c r="G459" i="2"/>
  <c r="H459" i="2"/>
  <c r="J459" i="2" s="1"/>
  <c r="I459" i="2"/>
  <c r="F460" i="2" l="1"/>
  <c r="A461" i="2"/>
  <c r="G460" i="2"/>
  <c r="H460" i="2"/>
  <c r="J460" i="2" s="1"/>
  <c r="I460" i="2"/>
  <c r="A462" i="2" l="1"/>
  <c r="F461" i="2"/>
  <c r="G461" i="2"/>
  <c r="H461" i="2"/>
  <c r="J461" i="2" s="1"/>
  <c r="I461" i="2"/>
  <c r="A463" i="2" l="1"/>
  <c r="F462" i="2"/>
  <c r="G462" i="2"/>
  <c r="H462" i="2"/>
  <c r="J462" i="2" s="1"/>
  <c r="I462" i="2"/>
  <c r="A464" i="2" l="1"/>
  <c r="G463" i="2"/>
  <c r="F463" i="2"/>
  <c r="H463" i="2"/>
  <c r="J463" i="2" s="1"/>
  <c r="I463" i="2"/>
  <c r="A465" i="2" l="1"/>
  <c r="F464" i="2"/>
  <c r="G464" i="2"/>
  <c r="H464" i="2"/>
  <c r="J464" i="2" s="1"/>
  <c r="I464" i="2"/>
  <c r="A466" i="2" l="1"/>
  <c r="F465" i="2"/>
  <c r="G465" i="2"/>
  <c r="H465" i="2"/>
  <c r="J465" i="2" s="1"/>
  <c r="I465" i="2"/>
  <c r="A467" i="2" l="1"/>
  <c r="F466" i="2"/>
  <c r="G466" i="2"/>
  <c r="H466" i="2"/>
  <c r="J466" i="2" s="1"/>
  <c r="I466" i="2"/>
  <c r="A468" i="2" l="1"/>
  <c r="F467" i="2"/>
  <c r="G467" i="2"/>
  <c r="H467" i="2"/>
  <c r="J467" i="2" s="1"/>
  <c r="I467" i="2"/>
  <c r="A469" i="2" l="1"/>
  <c r="F468" i="2"/>
  <c r="G468" i="2"/>
  <c r="H468" i="2"/>
  <c r="J468" i="2" s="1"/>
  <c r="I468" i="2"/>
  <c r="A470" i="2" l="1"/>
  <c r="F469" i="2"/>
  <c r="G469" i="2"/>
  <c r="H469" i="2"/>
  <c r="J469" i="2" s="1"/>
  <c r="I469" i="2"/>
  <c r="F470" i="2" l="1"/>
  <c r="G470" i="2"/>
  <c r="H470" i="2"/>
  <c r="J470" i="2" s="1"/>
  <c r="I470" i="2"/>
</calcChain>
</file>

<file path=xl/sharedStrings.xml><?xml version="1.0" encoding="utf-8"?>
<sst xmlns="http://schemas.openxmlformats.org/spreadsheetml/2006/main" count="29034" uniqueCount="140">
  <si>
    <t>dnleaf</t>
  </si>
  <si>
    <t>age</t>
  </si>
  <si>
    <t>di</t>
  </si>
  <si>
    <t>phyloc</t>
  </si>
  <si>
    <t>ln</t>
  </si>
  <si>
    <t>maxgl</t>
  </si>
  <si>
    <t>dlaPOT</t>
  </si>
  <si>
    <t>nstk</t>
  </si>
  <si>
    <t>mla</t>
  </si>
  <si>
    <t>sla</t>
  </si>
  <si>
    <t>dldmPOT t há-1</t>
  </si>
  <si>
    <t>noden</t>
  </si>
  <si>
    <t>sucpf</t>
  </si>
  <si>
    <t>sucmax</t>
  </si>
  <si>
    <t>SucAccFac</t>
  </si>
  <si>
    <t>agefactor</t>
  </si>
  <si>
    <t>wr</t>
  </si>
  <si>
    <t>rootsene</t>
  </si>
  <si>
    <t>#Simulating</t>
  </si>
  <si>
    <t>for</t>
  </si>
  <si>
    <t>SWAP-SAMUCA_PIRA</t>
  </si>
  <si>
    <t>Results</t>
  </si>
  <si>
    <t>of</t>
  </si>
  <si>
    <t>plant</t>
  </si>
  <si>
    <t>growth</t>
  </si>
  <si>
    <t>simulation</t>
  </si>
  <si>
    <t>in</t>
  </si>
  <si>
    <t>daily</t>
  </si>
  <si>
    <t>output:</t>
  </si>
  <si>
    <t>Day</t>
  </si>
  <si>
    <t>Days</t>
  </si>
  <si>
    <t>Accum</t>
  </si>
  <si>
    <t>Plant</t>
  </si>
  <si>
    <t>Stalk</t>
  </si>
  <si>
    <t>Root</t>
  </si>
  <si>
    <t>Sucros</t>
  </si>
  <si>
    <t>Green</t>
  </si>
  <si>
    <t>Stress</t>
  </si>
  <si>
    <t>after</t>
  </si>
  <si>
    <t>D.Day</t>
  </si>
  <si>
    <t>Weight</t>
  </si>
  <si>
    <t>POL</t>
  </si>
  <si>
    <t>LAI</t>
  </si>
  <si>
    <t>Tiller</t>
  </si>
  <si>
    <t>Height</t>
  </si>
  <si>
    <t>Leaves</t>
  </si>
  <si>
    <t>Factor</t>
  </si>
  <si>
    <t>Year</t>
  </si>
  <si>
    <t>Simul</t>
  </si>
  <si>
    <t>oC.d</t>
  </si>
  <si>
    <t>DMt/ha</t>
  </si>
  <si>
    <t>FMt/ha</t>
  </si>
  <si>
    <t>%</t>
  </si>
  <si>
    <t>m2/m2</t>
  </si>
  <si>
    <t>#/m2</t>
  </si>
  <si>
    <t>m</t>
  </si>
  <si>
    <t>#/Stk</t>
  </si>
  <si>
    <t>Expans</t>
  </si>
  <si>
    <t>Photos</t>
  </si>
  <si>
    <t>----</t>
  </si>
  <si>
    <t>-----</t>
  </si>
  <si>
    <t>------</t>
  </si>
  <si>
    <t>-------</t>
  </si>
  <si>
    <t>iyear</t>
  </si>
  <si>
    <t>daynr</t>
  </si>
  <si>
    <t>daycum</t>
  </si>
  <si>
    <t>daycrop</t>
  </si>
  <si>
    <t>diac</t>
  </si>
  <si>
    <t>w</t>
  </si>
  <si>
    <t>wl</t>
  </si>
  <si>
    <t>ws</t>
  </si>
  <si>
    <t>suc</t>
  </si>
  <si>
    <t>fib</t>
  </si>
  <si>
    <t>wsfresh</t>
  </si>
  <si>
    <t>pol</t>
  </si>
  <si>
    <t>wdead</t>
  </si>
  <si>
    <t>lai</t>
  </si>
  <si>
    <t>pleng</t>
  </si>
  <si>
    <t>swface</t>
  </si>
  <si>
    <t>swfacp</t>
  </si>
  <si>
    <t>Max</t>
  </si>
  <si>
    <t>shape</t>
  </si>
  <si>
    <t>MidDev</t>
  </si>
  <si>
    <t>dwwater</t>
  </si>
  <si>
    <t>dwwater = (3.607 * dws) - (3.078 * dsuc)</t>
  </si>
  <si>
    <t>DAP</t>
  </si>
  <si>
    <t>dws</t>
  </si>
  <si>
    <t>dsuc</t>
  </si>
  <si>
    <t>((0.0001282051  * co2) + 0.95)</t>
  </si>
  <si>
    <t>CO2</t>
  </si>
  <si>
    <t>CO2 Fac</t>
  </si>
  <si>
    <t>rgpf</t>
  </si>
  <si>
    <t>rgpf = ((1 - maxlgpf)/(1+exp(diac*(6/chustk)-6))) + minrgpf</t>
  </si>
  <si>
    <t>minrgpf</t>
  </si>
  <si>
    <t>chustk</t>
  </si>
  <si>
    <t>dw</t>
  </si>
  <si>
    <t>availbg_init</t>
  </si>
  <si>
    <t>biomuserate</t>
  </si>
  <si>
    <t>Availw_bg</t>
  </si>
  <si>
    <t>dwr</t>
  </si>
  <si>
    <t>dwl</t>
  </si>
  <si>
    <t>chuem</t>
  </si>
  <si>
    <t>rgpf_bg</t>
  </si>
  <si>
    <t>PAR</t>
  </si>
  <si>
    <t>LI</t>
  </si>
  <si>
    <t>K</t>
  </si>
  <si>
    <t>LI rate</t>
  </si>
  <si>
    <t>Li Acc</t>
  </si>
  <si>
    <t>fLAI</t>
  </si>
  <si>
    <t>LI_Acc</t>
  </si>
  <si>
    <t>LI_Rate</t>
  </si>
  <si>
    <t>Classify</t>
  </si>
  <si>
    <t>Canopy</t>
  </si>
  <si>
    <t>Assume 3 Canopy Layers</t>
  </si>
  <si>
    <t>Cpy1 LI</t>
  </si>
  <si>
    <t>Cpy2 LI</t>
  </si>
  <si>
    <t>Cpy3 LI</t>
  </si>
  <si>
    <t>dLAI</t>
  </si>
  <si>
    <t>LAIacc (U-D)</t>
  </si>
  <si>
    <t>RUE</t>
  </si>
  <si>
    <t>dLI</t>
  </si>
  <si>
    <t>LI int_f</t>
  </si>
  <si>
    <t>LI int</t>
  </si>
  <si>
    <t>DW int_f</t>
  </si>
  <si>
    <t>DW int</t>
  </si>
  <si>
    <t>erro g m-2</t>
  </si>
  <si>
    <t>erro t há-1</t>
  </si>
  <si>
    <t>365 dias</t>
  </si>
  <si>
    <t>0.00Infinity</t>
  </si>
  <si>
    <t>0.00InfinityInfinity</t>
  </si>
  <si>
    <t>0.00InfinityInfinityInfinity</t>
  </si>
  <si>
    <t>0.00InfinityInfinityInfinityInfinity</t>
  </si>
  <si>
    <t>0.00InfinityInfinityInfinityInfinityInfinity</t>
  </si>
  <si>
    <t>0.00InfinityInfinityInfinityInfinityInfinityInfinity</t>
  </si>
  <si>
    <t>0.00InfinityInfinityInfinityInfinityInfinityInfinityInfinity</t>
  </si>
  <si>
    <t>0.00InfinityInfinityInfinityInfinityInfinityInfinityInfinityInfinity</t>
  </si>
  <si>
    <t>0.00InfinityInfinityInfinityInfinityInfinityInfinityInfinityInfinityInfinity</t>
  </si>
  <si>
    <t>0.00InfinityInfinityInfinityInfinityInfinityInfinityInfinityInfinityInfinityInfinity</t>
  </si>
  <si>
    <t>0.00InfinityInfinityInfinityInfinityInfinityInfinityInfinityInfinityInfinityInfinityInfinity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</si>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</sst>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10</c:v>
                </c:pt>
                <c:pt idx="1">
                  <c:v>17</c:v>
                </c:pt>
                <c:pt idx="2">
                  <c:v>33</c:v>
                </c:pt>
                <c:pt idx="3">
                  <c:v>41</c:v>
                </c:pt>
                <c:pt idx="4">
                  <c:v>49</c:v>
                </c:pt>
                <c:pt idx="5">
                  <c:v>68</c:v>
                </c:pt>
                <c:pt idx="6">
                  <c:v>81</c:v>
                </c:pt>
                <c:pt idx="7">
                  <c:v>91</c:v>
                </c:pt>
                <c:pt idx="8">
                  <c:v>100</c:v>
                </c:pt>
                <c:pt idx="9">
                  <c:v>112</c:v>
                </c:pt>
                <c:pt idx="10">
                  <c:v>112</c:v>
                </c:pt>
                <c:pt idx="11">
                  <c:v>118</c:v>
                </c:pt>
                <c:pt idx="12">
                  <c:v>120</c:v>
                </c:pt>
                <c:pt idx="13">
                  <c:v>131</c:v>
                </c:pt>
                <c:pt idx="14">
                  <c:v>146</c:v>
                </c:pt>
                <c:pt idx="15">
                  <c:v>151</c:v>
                </c:pt>
                <c:pt idx="16">
                  <c:v>165</c:v>
                </c:pt>
                <c:pt idx="17">
                  <c:v>166</c:v>
                </c:pt>
                <c:pt idx="18">
                  <c:v>166</c:v>
                </c:pt>
                <c:pt idx="19">
                  <c:v>177</c:v>
                </c:pt>
                <c:pt idx="20">
                  <c:v>179</c:v>
                </c:pt>
                <c:pt idx="21">
                  <c:v>190</c:v>
                </c:pt>
                <c:pt idx="22">
                  <c:v>209</c:v>
                </c:pt>
                <c:pt idx="23">
                  <c:v>220</c:v>
                </c:pt>
                <c:pt idx="24">
                  <c:v>227</c:v>
                </c:pt>
                <c:pt idx="25">
                  <c:v>228</c:v>
                </c:pt>
                <c:pt idx="26">
                  <c:v>234</c:v>
                </c:pt>
                <c:pt idx="27">
                  <c:v>246</c:v>
                </c:pt>
                <c:pt idx="28">
                  <c:v>249</c:v>
                </c:pt>
                <c:pt idx="29">
                  <c:v>255</c:v>
                </c:pt>
                <c:pt idx="30">
                  <c:v>271</c:v>
                </c:pt>
                <c:pt idx="31">
                  <c:v>289</c:v>
                </c:pt>
                <c:pt idx="32">
                  <c:v>299</c:v>
                </c:pt>
                <c:pt idx="33">
                  <c:v>309</c:v>
                </c:pt>
                <c:pt idx="34">
                  <c:v>326</c:v>
                </c:pt>
                <c:pt idx="35">
                  <c:v>343</c:v>
                </c:pt>
                <c:pt idx="36">
                  <c:v>347</c:v>
                </c:pt>
                <c:pt idx="37">
                  <c:v>351</c:v>
                </c:pt>
                <c:pt idx="38">
                  <c:v>354</c:v>
                </c:pt>
                <c:pt idx="39">
                  <c:v>371</c:v>
                </c:pt>
                <c:pt idx="40">
                  <c:v>384</c:v>
                </c:pt>
                <c:pt idx="41">
                  <c:v>384</c:v>
                </c:pt>
                <c:pt idx="42">
                  <c:v>403</c:v>
                </c:pt>
                <c:pt idx="43">
                  <c:v>413</c:v>
                </c:pt>
                <c:pt idx="44">
                  <c:v>425</c:v>
                </c:pt>
                <c:pt idx="45">
                  <c:v>438</c:v>
                </c:pt>
                <c:pt idx="46">
                  <c:v>457</c:v>
                </c:pt>
                <c:pt idx="47">
                  <c:v>462</c:v>
                </c:pt>
                <c:pt idx="48">
                  <c:v>472</c:v>
                </c:pt>
                <c:pt idx="49">
                  <c:v>490</c:v>
                </c:pt>
                <c:pt idx="50">
                  <c:v>509</c:v>
                </c:pt>
                <c:pt idx="51">
                  <c:v>513</c:v>
                </c:pt>
                <c:pt idx="52">
                  <c:v>518</c:v>
                </c:pt>
                <c:pt idx="53">
                  <c:v>526</c:v>
                </c:pt>
                <c:pt idx="54">
                  <c:v>544</c:v>
                </c:pt>
                <c:pt idx="55">
                  <c:v>564</c:v>
                </c:pt>
                <c:pt idx="56">
                  <c:v>583</c:v>
                </c:pt>
                <c:pt idx="57">
                  <c:v>592</c:v>
                </c:pt>
                <c:pt idx="58">
                  <c:v>607</c:v>
                </c:pt>
                <c:pt idx="59">
                  <c:v>626</c:v>
                </c:pt>
                <c:pt idx="60">
                  <c:v>627</c:v>
                </c:pt>
                <c:pt idx="61">
                  <c:v>647</c:v>
                </c:pt>
                <c:pt idx="62">
                  <c:v>656</c:v>
                </c:pt>
                <c:pt idx="63">
                  <c:v>662</c:v>
                </c:pt>
                <c:pt idx="64">
                  <c:v>680</c:v>
                </c:pt>
                <c:pt idx="65">
                  <c:v>693</c:v>
                </c:pt>
                <c:pt idx="66">
                  <c:v>708</c:v>
                </c:pt>
                <c:pt idx="67">
                  <c:v>724</c:v>
                </c:pt>
                <c:pt idx="68">
                  <c:v>744</c:v>
                </c:pt>
                <c:pt idx="69">
                  <c:v>762</c:v>
                </c:pt>
                <c:pt idx="70">
                  <c:v>776</c:v>
                </c:pt>
                <c:pt idx="71">
                  <c:v>792</c:v>
                </c:pt>
                <c:pt idx="72">
                  <c:v>797</c:v>
                </c:pt>
                <c:pt idx="73">
                  <c:v>798</c:v>
                </c:pt>
                <c:pt idx="74">
                  <c:v>804</c:v>
                </c:pt>
                <c:pt idx="75">
                  <c:v>808</c:v>
                </c:pt>
                <c:pt idx="76">
                  <c:v>820</c:v>
                </c:pt>
                <c:pt idx="77">
                  <c:v>840</c:v>
                </c:pt>
                <c:pt idx="78">
                  <c:v>841</c:v>
                </c:pt>
                <c:pt idx="79">
                  <c:v>852</c:v>
                </c:pt>
                <c:pt idx="80">
                  <c:v>856</c:v>
                </c:pt>
                <c:pt idx="81">
                  <c:v>866</c:v>
                </c:pt>
                <c:pt idx="82">
                  <c:v>873</c:v>
                </c:pt>
                <c:pt idx="83">
                  <c:v>890</c:v>
                </c:pt>
                <c:pt idx="84">
                  <c:v>910</c:v>
                </c:pt>
                <c:pt idx="85">
                  <c:v>926</c:v>
                </c:pt>
                <c:pt idx="86">
                  <c:v>941</c:v>
                </c:pt>
                <c:pt idx="87">
                  <c:v>945</c:v>
                </c:pt>
                <c:pt idx="88">
                  <c:v>956</c:v>
                </c:pt>
                <c:pt idx="89">
                  <c:v>958</c:v>
                </c:pt>
                <c:pt idx="90">
                  <c:v>969</c:v>
                </c:pt>
                <c:pt idx="91">
                  <c:v>985</c:v>
                </c:pt>
                <c:pt idx="92">
                  <c:v>987</c:v>
                </c:pt>
                <c:pt idx="93">
                  <c:v>1005</c:v>
                </c:pt>
                <c:pt idx="94">
                  <c:v>1019</c:v>
                </c:pt>
                <c:pt idx="95">
                  <c:v>1038</c:v>
                </c:pt>
                <c:pt idx="96">
                  <c:v>1054</c:v>
                </c:pt>
                <c:pt idx="97">
                  <c:v>1061</c:v>
                </c:pt>
                <c:pt idx="98">
                  <c:v>1065</c:v>
                </c:pt>
                <c:pt idx="99">
                  <c:v>1068</c:v>
                </c:pt>
                <c:pt idx="100">
                  <c:v>1073</c:v>
                </c:pt>
                <c:pt idx="101">
                  <c:v>1091</c:v>
                </c:pt>
                <c:pt idx="102">
                  <c:v>1092</c:v>
                </c:pt>
                <c:pt idx="103">
                  <c:v>1104</c:v>
                </c:pt>
                <c:pt idx="104">
                  <c:v>1115</c:v>
                </c:pt>
                <c:pt idx="105">
                  <c:v>1127</c:v>
                </c:pt>
                <c:pt idx="106">
                  <c:v>1145</c:v>
                </c:pt>
                <c:pt idx="107">
                  <c:v>1155</c:v>
                </c:pt>
                <c:pt idx="108">
                  <c:v>1171</c:v>
                </c:pt>
                <c:pt idx="109">
                  <c:v>1190</c:v>
                </c:pt>
                <c:pt idx="110">
                  <c:v>1194</c:v>
                </c:pt>
                <c:pt idx="111">
                  <c:v>1207</c:v>
                </c:pt>
                <c:pt idx="112">
                  <c:v>1212</c:v>
                </c:pt>
                <c:pt idx="113">
                  <c:v>1225</c:v>
                </c:pt>
                <c:pt idx="114">
                  <c:v>1239</c:v>
                </c:pt>
                <c:pt idx="115">
                  <c:v>1259</c:v>
                </c:pt>
                <c:pt idx="116">
                  <c:v>1273</c:v>
                </c:pt>
                <c:pt idx="117">
                  <c:v>1289</c:v>
                </c:pt>
                <c:pt idx="118">
                  <c:v>1291</c:v>
                </c:pt>
                <c:pt idx="119">
                  <c:v>1299</c:v>
                </c:pt>
                <c:pt idx="120">
                  <c:v>1314</c:v>
                </c:pt>
                <c:pt idx="121">
                  <c:v>1329</c:v>
                </c:pt>
                <c:pt idx="122">
                  <c:v>1339</c:v>
                </c:pt>
                <c:pt idx="123">
                  <c:v>1339</c:v>
                </c:pt>
                <c:pt idx="124">
                  <c:v>1354</c:v>
                </c:pt>
                <c:pt idx="125">
                  <c:v>1372</c:v>
                </c:pt>
                <c:pt idx="126">
                  <c:v>1375</c:v>
                </c:pt>
                <c:pt idx="127">
                  <c:v>1376</c:v>
                </c:pt>
                <c:pt idx="128">
                  <c:v>1381</c:v>
                </c:pt>
                <c:pt idx="129">
                  <c:v>1383</c:v>
                </c:pt>
                <c:pt idx="130">
                  <c:v>1385</c:v>
                </c:pt>
                <c:pt idx="131">
                  <c:v>1403</c:v>
                </c:pt>
                <c:pt idx="132">
                  <c:v>1420</c:v>
                </c:pt>
                <c:pt idx="133">
                  <c:v>1420</c:v>
                </c:pt>
                <c:pt idx="134">
                  <c:v>1438</c:v>
                </c:pt>
                <c:pt idx="135">
                  <c:v>1446</c:v>
                </c:pt>
                <c:pt idx="136">
                  <c:v>1451</c:v>
                </c:pt>
                <c:pt idx="137">
                  <c:v>1452</c:v>
                </c:pt>
                <c:pt idx="138">
                  <c:v>1466</c:v>
                </c:pt>
                <c:pt idx="139">
                  <c:v>1481</c:v>
                </c:pt>
                <c:pt idx="140">
                  <c:v>1487</c:v>
                </c:pt>
                <c:pt idx="141">
                  <c:v>1506</c:v>
                </c:pt>
                <c:pt idx="142">
                  <c:v>1524</c:v>
                </c:pt>
                <c:pt idx="143">
                  <c:v>1532</c:v>
                </c:pt>
                <c:pt idx="144">
                  <c:v>1546</c:v>
                </c:pt>
                <c:pt idx="145">
                  <c:v>1556</c:v>
                </c:pt>
                <c:pt idx="146">
                  <c:v>1560</c:v>
                </c:pt>
                <c:pt idx="147">
                  <c:v>1564</c:v>
                </c:pt>
                <c:pt idx="148">
                  <c:v>1584</c:v>
                </c:pt>
                <c:pt idx="149">
                  <c:v>1590</c:v>
                </c:pt>
                <c:pt idx="150">
                  <c:v>1610</c:v>
                </c:pt>
                <c:pt idx="151">
                  <c:v>1613</c:v>
                </c:pt>
                <c:pt idx="152">
                  <c:v>1632</c:v>
                </c:pt>
                <c:pt idx="153">
                  <c:v>1639</c:v>
                </c:pt>
                <c:pt idx="154">
                  <c:v>1654</c:v>
                </c:pt>
                <c:pt idx="155">
                  <c:v>1664</c:v>
                </c:pt>
                <c:pt idx="156">
                  <c:v>1664</c:v>
                </c:pt>
                <c:pt idx="157">
                  <c:v>1683</c:v>
                </c:pt>
                <c:pt idx="158">
                  <c:v>1690</c:v>
                </c:pt>
                <c:pt idx="159">
                  <c:v>1702</c:v>
                </c:pt>
                <c:pt idx="160">
                  <c:v>1712</c:v>
                </c:pt>
                <c:pt idx="161">
                  <c:v>1727</c:v>
                </c:pt>
                <c:pt idx="162">
                  <c:v>1747</c:v>
                </c:pt>
                <c:pt idx="163">
                  <c:v>1757</c:v>
                </c:pt>
                <c:pt idx="164">
                  <c:v>1765</c:v>
                </c:pt>
                <c:pt idx="165">
                  <c:v>1767</c:v>
                </c:pt>
                <c:pt idx="166">
                  <c:v>1773</c:v>
                </c:pt>
                <c:pt idx="167">
                  <c:v>1774</c:v>
                </c:pt>
                <c:pt idx="168">
                  <c:v>1778</c:v>
                </c:pt>
                <c:pt idx="169">
                  <c:v>1784</c:v>
                </c:pt>
                <c:pt idx="170">
                  <c:v>1792</c:v>
                </c:pt>
                <c:pt idx="171">
                  <c:v>1798</c:v>
                </c:pt>
                <c:pt idx="172">
                  <c:v>1801</c:v>
                </c:pt>
                <c:pt idx="173">
                  <c:v>1805</c:v>
                </c:pt>
                <c:pt idx="174">
                  <c:v>1824</c:v>
                </c:pt>
                <c:pt idx="175">
                  <c:v>1841</c:v>
                </c:pt>
                <c:pt idx="176">
                  <c:v>1860</c:v>
                </c:pt>
                <c:pt idx="177">
                  <c:v>1864</c:v>
                </c:pt>
                <c:pt idx="178">
                  <c:v>1884</c:v>
                </c:pt>
                <c:pt idx="179">
                  <c:v>1904</c:v>
                </c:pt>
                <c:pt idx="180">
                  <c:v>1906</c:v>
                </c:pt>
                <c:pt idx="181">
                  <c:v>1919</c:v>
                </c:pt>
                <c:pt idx="182">
                  <c:v>1920</c:v>
                </c:pt>
                <c:pt idx="183">
                  <c:v>1928</c:v>
                </c:pt>
                <c:pt idx="184">
                  <c:v>1945</c:v>
                </c:pt>
                <c:pt idx="185">
                  <c:v>1962</c:v>
                </c:pt>
                <c:pt idx="186">
                  <c:v>1971</c:v>
                </c:pt>
                <c:pt idx="187">
                  <c:v>1985</c:v>
                </c:pt>
                <c:pt idx="188">
                  <c:v>1985</c:v>
                </c:pt>
                <c:pt idx="189">
                  <c:v>1994</c:v>
                </c:pt>
                <c:pt idx="190">
                  <c:v>2009</c:v>
                </c:pt>
                <c:pt idx="191">
                  <c:v>2021</c:v>
                </c:pt>
                <c:pt idx="192">
                  <c:v>2028</c:v>
                </c:pt>
                <c:pt idx="193">
                  <c:v>2033</c:v>
                </c:pt>
                <c:pt idx="194">
                  <c:v>2037</c:v>
                </c:pt>
                <c:pt idx="195">
                  <c:v>2057</c:v>
                </c:pt>
                <c:pt idx="196">
                  <c:v>2064</c:v>
                </c:pt>
                <c:pt idx="197">
                  <c:v>2076</c:v>
                </c:pt>
                <c:pt idx="198">
                  <c:v>2092</c:v>
                </c:pt>
                <c:pt idx="199">
                  <c:v>2112</c:v>
                </c:pt>
                <c:pt idx="200">
                  <c:v>2123</c:v>
                </c:pt>
                <c:pt idx="201">
                  <c:v>2123</c:v>
                </c:pt>
                <c:pt idx="202">
                  <c:v>2129</c:v>
                </c:pt>
                <c:pt idx="203">
                  <c:v>2139</c:v>
                </c:pt>
                <c:pt idx="204">
                  <c:v>2141</c:v>
                </c:pt>
                <c:pt idx="205">
                  <c:v>2143</c:v>
                </c:pt>
                <c:pt idx="206">
                  <c:v>2143</c:v>
                </c:pt>
                <c:pt idx="207">
                  <c:v>2159</c:v>
                </c:pt>
                <c:pt idx="208">
                  <c:v>2164</c:v>
                </c:pt>
                <c:pt idx="209">
                  <c:v>2168</c:v>
                </c:pt>
                <c:pt idx="210">
                  <c:v>2175</c:v>
                </c:pt>
                <c:pt idx="211">
                  <c:v>2187</c:v>
                </c:pt>
                <c:pt idx="212">
                  <c:v>2190</c:v>
                </c:pt>
                <c:pt idx="213">
                  <c:v>2202</c:v>
                </c:pt>
                <c:pt idx="214">
                  <c:v>2209</c:v>
                </c:pt>
                <c:pt idx="215">
                  <c:v>2217</c:v>
                </c:pt>
                <c:pt idx="216">
                  <c:v>2223</c:v>
                </c:pt>
                <c:pt idx="217">
                  <c:v>2236</c:v>
                </c:pt>
                <c:pt idx="218">
                  <c:v>2253</c:v>
                </c:pt>
                <c:pt idx="219">
                  <c:v>2261</c:v>
                </c:pt>
                <c:pt idx="220">
                  <c:v>2270</c:v>
                </c:pt>
                <c:pt idx="221">
                  <c:v>2287</c:v>
                </c:pt>
                <c:pt idx="222">
                  <c:v>2299</c:v>
                </c:pt>
                <c:pt idx="223">
                  <c:v>2310</c:v>
                </c:pt>
                <c:pt idx="224">
                  <c:v>2314</c:v>
                </c:pt>
                <c:pt idx="225">
                  <c:v>2329</c:v>
                </c:pt>
                <c:pt idx="226">
                  <c:v>2332</c:v>
                </c:pt>
                <c:pt idx="227">
                  <c:v>2335</c:v>
                </c:pt>
                <c:pt idx="228">
                  <c:v>2345</c:v>
                </c:pt>
                <c:pt idx="229">
                  <c:v>2364</c:v>
                </c:pt>
                <c:pt idx="230">
                  <c:v>2369</c:v>
                </c:pt>
                <c:pt idx="231">
                  <c:v>2374</c:v>
                </c:pt>
                <c:pt idx="232">
                  <c:v>2380</c:v>
                </c:pt>
                <c:pt idx="233">
                  <c:v>2382</c:v>
                </c:pt>
                <c:pt idx="234">
                  <c:v>2398</c:v>
                </c:pt>
                <c:pt idx="235">
                  <c:v>2408</c:v>
                </c:pt>
                <c:pt idx="236">
                  <c:v>2421</c:v>
                </c:pt>
                <c:pt idx="237">
                  <c:v>2436</c:v>
                </c:pt>
                <c:pt idx="238">
                  <c:v>2452</c:v>
                </c:pt>
                <c:pt idx="239">
                  <c:v>2454</c:v>
                </c:pt>
                <c:pt idx="240">
                  <c:v>2469</c:v>
                </c:pt>
                <c:pt idx="241">
                  <c:v>2489</c:v>
                </c:pt>
                <c:pt idx="242">
                  <c:v>2509</c:v>
                </c:pt>
                <c:pt idx="243">
                  <c:v>2512</c:v>
                </c:pt>
                <c:pt idx="244">
                  <c:v>2516</c:v>
                </c:pt>
                <c:pt idx="245">
                  <c:v>2532</c:v>
                </c:pt>
                <c:pt idx="246">
                  <c:v>2549</c:v>
                </c:pt>
                <c:pt idx="247">
                  <c:v>2569</c:v>
                </c:pt>
                <c:pt idx="248">
                  <c:v>2576</c:v>
                </c:pt>
                <c:pt idx="249">
                  <c:v>2583</c:v>
                </c:pt>
                <c:pt idx="250">
                  <c:v>2603</c:v>
                </c:pt>
                <c:pt idx="251">
                  <c:v>2606</c:v>
                </c:pt>
                <c:pt idx="252">
                  <c:v>2613</c:v>
                </c:pt>
                <c:pt idx="253">
                  <c:v>2614</c:v>
                </c:pt>
                <c:pt idx="254">
                  <c:v>2631</c:v>
                </c:pt>
                <c:pt idx="255">
                  <c:v>2633</c:v>
                </c:pt>
                <c:pt idx="256">
                  <c:v>2651</c:v>
                </c:pt>
                <c:pt idx="257">
                  <c:v>2659</c:v>
                </c:pt>
                <c:pt idx="258">
                  <c:v>2661</c:v>
                </c:pt>
                <c:pt idx="259">
                  <c:v>2672</c:v>
                </c:pt>
                <c:pt idx="260">
                  <c:v>2673</c:v>
                </c:pt>
                <c:pt idx="261">
                  <c:v>2687</c:v>
                </c:pt>
                <c:pt idx="262">
                  <c:v>2703</c:v>
                </c:pt>
                <c:pt idx="263">
                  <c:v>2708</c:v>
                </c:pt>
                <c:pt idx="264">
                  <c:v>2718</c:v>
                </c:pt>
                <c:pt idx="265">
                  <c:v>2722</c:v>
                </c:pt>
                <c:pt idx="266">
                  <c:v>2738</c:v>
                </c:pt>
                <c:pt idx="267">
                  <c:v>2746</c:v>
                </c:pt>
                <c:pt idx="268">
                  <c:v>2748</c:v>
                </c:pt>
                <c:pt idx="269">
                  <c:v>2756</c:v>
                </c:pt>
                <c:pt idx="270">
                  <c:v>2770</c:v>
                </c:pt>
                <c:pt idx="271">
                  <c:v>2789</c:v>
                </c:pt>
                <c:pt idx="272">
                  <c:v>2800</c:v>
                </c:pt>
                <c:pt idx="273">
                  <c:v>2811</c:v>
                </c:pt>
                <c:pt idx="274">
                  <c:v>2831</c:v>
                </c:pt>
                <c:pt idx="275">
                  <c:v>2831</c:v>
                </c:pt>
                <c:pt idx="276">
                  <c:v>2837</c:v>
                </c:pt>
                <c:pt idx="277">
                  <c:v>2856</c:v>
                </c:pt>
                <c:pt idx="278">
                  <c:v>2869</c:v>
                </c:pt>
                <c:pt idx="279">
                  <c:v>2871</c:v>
                </c:pt>
                <c:pt idx="280">
                  <c:v>2890</c:v>
                </c:pt>
                <c:pt idx="281">
                  <c:v>2910</c:v>
                </c:pt>
                <c:pt idx="282">
                  <c:v>2917</c:v>
                </c:pt>
                <c:pt idx="283">
                  <c:v>2934</c:v>
                </c:pt>
                <c:pt idx="284">
                  <c:v>2954</c:v>
                </c:pt>
                <c:pt idx="285">
                  <c:v>2966</c:v>
                </c:pt>
                <c:pt idx="286">
                  <c:v>2983</c:v>
                </c:pt>
                <c:pt idx="287">
                  <c:v>2990</c:v>
                </c:pt>
                <c:pt idx="288">
                  <c:v>2995</c:v>
                </c:pt>
                <c:pt idx="289">
                  <c:v>3001</c:v>
                </c:pt>
                <c:pt idx="290">
                  <c:v>3006</c:v>
                </c:pt>
                <c:pt idx="291">
                  <c:v>3010</c:v>
                </c:pt>
                <c:pt idx="292">
                  <c:v>3014</c:v>
                </c:pt>
                <c:pt idx="293">
                  <c:v>3016</c:v>
                </c:pt>
                <c:pt idx="294">
                  <c:v>3016</c:v>
                </c:pt>
                <c:pt idx="295">
                  <c:v>3034</c:v>
                </c:pt>
                <c:pt idx="296">
                  <c:v>3037</c:v>
                </c:pt>
                <c:pt idx="297">
                  <c:v>3046</c:v>
                </c:pt>
                <c:pt idx="298">
                  <c:v>3053</c:v>
                </c:pt>
                <c:pt idx="299">
                  <c:v>3061</c:v>
                </c:pt>
                <c:pt idx="300">
                  <c:v>3080</c:v>
                </c:pt>
                <c:pt idx="301">
                  <c:v>3089</c:v>
                </c:pt>
                <c:pt idx="302">
                  <c:v>3093</c:v>
                </c:pt>
                <c:pt idx="303">
                  <c:v>3107</c:v>
                </c:pt>
                <c:pt idx="304">
                  <c:v>3111</c:v>
                </c:pt>
                <c:pt idx="305">
                  <c:v>3113</c:v>
                </c:pt>
                <c:pt idx="306">
                  <c:v>3128</c:v>
                </c:pt>
                <c:pt idx="307">
                  <c:v>3147</c:v>
                </c:pt>
                <c:pt idx="308">
                  <c:v>3166</c:v>
                </c:pt>
                <c:pt idx="309">
                  <c:v>3172</c:v>
                </c:pt>
                <c:pt idx="310">
                  <c:v>3175</c:v>
                </c:pt>
                <c:pt idx="311">
                  <c:v>3188</c:v>
                </c:pt>
                <c:pt idx="312">
                  <c:v>3208</c:v>
                </c:pt>
                <c:pt idx="313">
                  <c:v>3224</c:v>
                </c:pt>
                <c:pt idx="314">
                  <c:v>3229</c:v>
                </c:pt>
                <c:pt idx="315">
                  <c:v>3249</c:v>
                </c:pt>
                <c:pt idx="316">
                  <c:v>3261</c:v>
                </c:pt>
                <c:pt idx="317">
                  <c:v>3269</c:v>
                </c:pt>
                <c:pt idx="318">
                  <c:v>3282</c:v>
                </c:pt>
                <c:pt idx="319">
                  <c:v>3293</c:v>
                </c:pt>
                <c:pt idx="320">
                  <c:v>3294</c:v>
                </c:pt>
                <c:pt idx="321">
                  <c:v>3295</c:v>
                </c:pt>
                <c:pt idx="322">
                  <c:v>3310</c:v>
                </c:pt>
                <c:pt idx="323">
                  <c:v>3323</c:v>
                </c:pt>
                <c:pt idx="324">
                  <c:v>3323</c:v>
                </c:pt>
                <c:pt idx="325">
                  <c:v>3334</c:v>
                </c:pt>
                <c:pt idx="326">
                  <c:v>3349</c:v>
                </c:pt>
                <c:pt idx="327">
                  <c:v>3352</c:v>
                </c:pt>
                <c:pt idx="328">
                  <c:v>3372</c:v>
                </c:pt>
                <c:pt idx="329">
                  <c:v>3377</c:v>
                </c:pt>
                <c:pt idx="330">
                  <c:v>3385</c:v>
                </c:pt>
                <c:pt idx="331">
                  <c:v>3394</c:v>
                </c:pt>
                <c:pt idx="332">
                  <c:v>3400</c:v>
                </c:pt>
                <c:pt idx="333">
                  <c:v>3413</c:v>
                </c:pt>
                <c:pt idx="334">
                  <c:v>3424</c:v>
                </c:pt>
                <c:pt idx="335">
                  <c:v>3433</c:v>
                </c:pt>
                <c:pt idx="336">
                  <c:v>3449</c:v>
                </c:pt>
                <c:pt idx="337">
                  <c:v>3456</c:v>
                </c:pt>
                <c:pt idx="338">
                  <c:v>3465</c:v>
                </c:pt>
                <c:pt idx="339">
                  <c:v>3466</c:v>
                </c:pt>
                <c:pt idx="340">
                  <c:v>3482</c:v>
                </c:pt>
                <c:pt idx="341">
                  <c:v>3493</c:v>
                </c:pt>
                <c:pt idx="342">
                  <c:v>3503</c:v>
                </c:pt>
                <c:pt idx="343">
                  <c:v>3522</c:v>
                </c:pt>
                <c:pt idx="344">
                  <c:v>3527</c:v>
                </c:pt>
                <c:pt idx="345">
                  <c:v>3544</c:v>
                </c:pt>
                <c:pt idx="346">
                  <c:v>3552</c:v>
                </c:pt>
                <c:pt idx="347">
                  <c:v>3564</c:v>
                </c:pt>
                <c:pt idx="348">
                  <c:v>3569</c:v>
                </c:pt>
                <c:pt idx="349">
                  <c:v>3589</c:v>
                </c:pt>
                <c:pt idx="350">
                  <c:v>3608</c:v>
                </c:pt>
                <c:pt idx="351">
                  <c:v>3615</c:v>
                </c:pt>
                <c:pt idx="352">
                  <c:v>3631</c:v>
                </c:pt>
                <c:pt idx="353">
                  <c:v>3634</c:v>
                </c:pt>
                <c:pt idx="354">
                  <c:v>3640</c:v>
                </c:pt>
                <c:pt idx="355">
                  <c:v>3654</c:v>
                </c:pt>
                <c:pt idx="356">
                  <c:v>3655</c:v>
                </c:pt>
                <c:pt idx="357">
                  <c:v>3663</c:v>
                </c:pt>
                <c:pt idx="358">
                  <c:v>3671</c:v>
                </c:pt>
                <c:pt idx="359">
                  <c:v>3683</c:v>
                </c:pt>
                <c:pt idx="360">
                  <c:v>3695</c:v>
                </c:pt>
              </c:numCache>
            </c:numRef>
          </c:xVal>
          <c:yVal>
            <c:numRef>
              <c:f>Plan1!$H$6:$H$366</c:f>
              <c:numCache>
                <c:formatCode>General</c:formatCode>
                <c:ptCount val="361"/>
                <c:pt idx="0">
                  <c:v>0.99950012497916929</c:v>
                </c:pt>
                <c:pt idx="1">
                  <c:v>0.99915036114766753</c:v>
                </c:pt>
                <c:pt idx="2">
                  <c:v>0.99835136050162121</c:v>
                </c:pt>
                <c:pt idx="3">
                  <c:v>0.99795209981488142</c:v>
                </c:pt>
                <c:pt idx="4">
                  <c:v>0.99755299880047965</c:v>
                </c:pt>
                <c:pt idx="5">
                  <c:v>0.99660577345489765</c:v>
                </c:pt>
                <c:pt idx="6">
                  <c:v>0.99595819018951348</c:v>
                </c:pt>
                <c:pt idx="7">
                  <c:v>0.99546033556844604</c:v>
                </c:pt>
                <c:pt idx="8">
                  <c:v>0.99501247919268232</c:v>
                </c:pt>
                <c:pt idx="9">
                  <c:v>0.99441565077159788</c:v>
                </c:pt>
                <c:pt idx="10">
                  <c:v>0.99441565077159788</c:v>
                </c:pt>
                <c:pt idx="11">
                  <c:v>0.99411737082059615</c:v>
                </c:pt>
                <c:pt idx="12">
                  <c:v>0.99401796405393528</c:v>
                </c:pt>
                <c:pt idx="13">
                  <c:v>0.99347140449136317</c:v>
                </c:pt>
                <c:pt idx="14">
                  <c:v>0.99272658028198679</c:v>
                </c:pt>
                <c:pt idx="15">
                  <c:v>0.99247842965703681</c:v>
                </c:pt>
                <c:pt idx="16">
                  <c:v>0.99178393785676544</c:v>
                </c:pt>
                <c:pt idx="17">
                  <c:v>0.99173434989958187</c:v>
                </c:pt>
                <c:pt idx="18">
                  <c:v>0.99173434989958187</c:v>
                </c:pt>
                <c:pt idx="19">
                  <c:v>0.99118904597946134</c:v>
                </c:pt>
                <c:pt idx="20">
                  <c:v>0.99108993203064344</c:v>
                </c:pt>
                <c:pt idx="21">
                  <c:v>0.99054498244290046</c:v>
                </c:pt>
                <c:pt idx="22">
                  <c:v>0.98960441155149192</c:v>
                </c:pt>
                <c:pt idx="23">
                  <c:v>0.98906027877536873</c:v>
                </c:pt>
                <c:pt idx="24">
                  <c:v>0.98871416825067238</c:v>
                </c:pt>
                <c:pt idx="25">
                  <c:v>0.98866473377813191</c:v>
                </c:pt>
                <c:pt idx="26">
                  <c:v>0.98836817884346284</c:v>
                </c:pt>
                <c:pt idx="27">
                  <c:v>0.98777533580685306</c:v>
                </c:pt>
                <c:pt idx="28">
                  <c:v>0.98762718061839894</c:v>
                </c:pt>
                <c:pt idx="29">
                  <c:v>0.98733093690299256</c:v>
                </c:pt>
                <c:pt idx="30">
                  <c:v>0.98654138801513458</c:v>
                </c:pt>
                <c:pt idx="31">
                  <c:v>0.98565390019534527</c:v>
                </c:pt>
                <c:pt idx="32">
                  <c:v>0.98516119643145328</c:v>
                </c:pt>
                <c:pt idx="33">
                  <c:v>0.98466873895786544</c:v>
                </c:pt>
                <c:pt idx="34">
                  <c:v>0.9838321261405697</c:v>
                </c:pt>
                <c:pt idx="35">
                  <c:v>0.98299622414202781</c:v>
                </c:pt>
                <c:pt idx="36">
                  <c:v>0.98279964455581337</c:v>
                </c:pt>
                <c:pt idx="37">
                  <c:v>0.9826031042815847</c:v>
                </c:pt>
                <c:pt idx="38">
                  <c:v>0.9824557248696747</c:v>
                </c:pt>
                <c:pt idx="39">
                  <c:v>0.981620992315129</c:v>
                </c:pt>
                <c:pt idx="40">
                  <c:v>0.98098314599263647</c:v>
                </c:pt>
                <c:pt idx="41">
                  <c:v>0.98098314599263647</c:v>
                </c:pt>
                <c:pt idx="42">
                  <c:v>0.98005165453244303</c:v>
                </c:pt>
                <c:pt idx="43">
                  <c:v>0.97956175119121847</c:v>
                </c:pt>
                <c:pt idx="44">
                  <c:v>0.97897419042636002</c:v>
                </c:pt>
                <c:pt idx="45">
                  <c:v>0.97833806396607936</c:v>
                </c:pt>
                <c:pt idx="46">
                  <c:v>0.97740908414059569</c:v>
                </c:pt>
                <c:pt idx="47">
                  <c:v>0.97716476241104933</c:v>
                </c:pt>
                <c:pt idx="48">
                  <c:v>0.97667630215508405</c:v>
                </c:pt>
                <c:pt idx="49">
                  <c:v>0.97579768891840735</c:v>
                </c:pt>
                <c:pt idx="50">
                  <c:v>0.97487112130323761</c:v>
                </c:pt>
                <c:pt idx="51">
                  <c:v>0.9746761665750997</c:v>
                </c:pt>
                <c:pt idx="52">
                  <c:v>0.97443252798954805</c:v>
                </c:pt>
                <c:pt idx="53">
                  <c:v>0.97404283292256155</c:v>
                </c:pt>
                <c:pt idx="54">
                  <c:v>0.97316658874195905</c:v>
                </c:pt>
                <c:pt idx="55">
                  <c:v>0.9721939085743575</c:v>
                </c:pt>
                <c:pt idx="56">
                  <c:v>0.97127076292482362</c:v>
                </c:pt>
                <c:pt idx="57">
                  <c:v>0.97083378940792275</c:v>
                </c:pt>
                <c:pt idx="58">
                  <c:v>0.97010593704462111</c:v>
                </c:pt>
                <c:pt idx="59">
                  <c:v>0.96918477402614156</c:v>
                </c:pt>
                <c:pt idx="60">
                  <c:v>0.96913631599890104</c:v>
                </c:pt>
                <c:pt idx="61">
                  <c:v>0.96816766408957788</c:v>
                </c:pt>
                <c:pt idx="62">
                  <c:v>0.96773208665301114</c:v>
                </c:pt>
                <c:pt idx="63">
                  <c:v>0.96744181057060463</c:v>
                </c:pt>
                <c:pt idx="64">
                  <c:v>0.96657150463750663</c:v>
                </c:pt>
                <c:pt idx="65">
                  <c:v>0.96594343730348908</c:v>
                </c:pt>
                <c:pt idx="66">
                  <c:v>0.96521925132919795</c:v>
                </c:pt>
                <c:pt idx="67">
                  <c:v>0.96444738471594615</c:v>
                </c:pt>
                <c:pt idx="68">
                  <c:v>0.96348341939422155</c:v>
                </c:pt>
                <c:pt idx="69">
                  <c:v>0.96261667441051468</c:v>
                </c:pt>
                <c:pt idx="70">
                  <c:v>0.96194307852449257</c:v>
                </c:pt>
                <c:pt idx="71">
                  <c:v>0.96117383180138871</c:v>
                </c:pt>
                <c:pt idx="72">
                  <c:v>0.96093356837761768</c:v>
                </c:pt>
                <c:pt idx="73">
                  <c:v>0.96088552290034579</c:v>
                </c:pt>
                <c:pt idx="74">
                  <c:v>0.96059730047900049</c:v>
                </c:pt>
                <c:pt idx="75">
                  <c:v>0.96040520022956999</c:v>
                </c:pt>
                <c:pt idx="76">
                  <c:v>0.9598291299477989</c:v>
                </c:pt>
                <c:pt idx="77">
                  <c:v>0.95886978057248451</c:v>
                </c:pt>
                <c:pt idx="78">
                  <c:v>0.95882183828202316</c:v>
                </c:pt>
                <c:pt idx="79">
                  <c:v>0.95829463126618741</c:v>
                </c:pt>
                <c:pt idx="80">
                  <c:v>0.95810299150454914</c:v>
                </c:pt>
                <c:pt idx="81">
                  <c:v>0.95762405975171283</c:v>
                </c:pt>
                <c:pt idx="82">
                  <c:v>0.95728894997843095</c:v>
                </c:pt>
                <c:pt idx="83">
                  <c:v>0.95647560009362076</c:v>
                </c:pt>
                <c:pt idx="84">
                  <c:v>0.95551960257195445</c:v>
                </c:pt>
                <c:pt idx="85">
                  <c:v>0.95475549257464831</c:v>
                </c:pt>
                <c:pt idx="86">
                  <c:v>0.95403969441308101</c:v>
                </c:pt>
                <c:pt idx="87">
                  <c:v>0.95384890555372026</c:v>
                </c:pt>
                <c:pt idx="88">
                  <c:v>0.95332443289886692</c:v>
                </c:pt>
                <c:pt idx="89">
                  <c:v>0.9532291052220403</c:v>
                </c:pt>
                <c:pt idx="90">
                  <c:v>0.95270497336364168</c:v>
                </c:pt>
                <c:pt idx="91">
                  <c:v>0.95194311416926103</c:v>
                </c:pt>
                <c:pt idx="92">
                  <c:v>0.95184792461740109</c:v>
                </c:pt>
                <c:pt idx="93">
                  <c:v>0.95099164686803139</c:v>
                </c:pt>
                <c:pt idx="94">
                  <c:v>0.95032618565382165</c:v>
                </c:pt>
                <c:pt idx="95">
                  <c:v>0.94942380447637642</c:v>
                </c:pt>
                <c:pt idx="96">
                  <c:v>0.94866456916741149</c:v>
                </c:pt>
                <c:pt idx="97">
                  <c:v>0.94833259466712938</c:v>
                </c:pt>
                <c:pt idx="98">
                  <c:v>0.94814294711358338</c:v>
                </c:pt>
                <c:pt idx="99">
                  <c:v>0.94800073633759119</c:v>
                </c:pt>
                <c:pt idx="100">
                  <c:v>0.94776376577606125</c:v>
                </c:pt>
                <c:pt idx="101">
                  <c:v>0.94691116211606052</c:v>
                </c:pt>
                <c:pt idx="102">
                  <c:v>0.94686381774157391</c:v>
                </c:pt>
                <c:pt idx="103">
                  <c:v>0.94629586985233416</c:v>
                </c:pt>
                <c:pt idx="104">
                  <c:v>0.94577555022492932</c:v>
                </c:pt>
                <c:pt idx="105">
                  <c:v>0.94520825510035067</c:v>
                </c:pt>
                <c:pt idx="106">
                  <c:v>0.94435795036528669</c:v>
                </c:pt>
                <c:pt idx="107">
                  <c:v>0.94388588941517615</c:v>
                </c:pt>
                <c:pt idx="108">
                  <c:v>0.94313108266659984</c:v>
                </c:pt>
                <c:pt idx="109">
                  <c:v>0.94223553359123013</c:v>
                </c:pt>
                <c:pt idx="110">
                  <c:v>0.94204710532796621</c:v>
                </c:pt>
                <c:pt idx="111">
                  <c:v>0.94143497367384277</c:v>
                </c:pt>
                <c:pt idx="112">
                  <c:v>0.94119964434781578</c:v>
                </c:pt>
                <c:pt idx="113">
                  <c:v>0.94058806336434209</c:v>
                </c:pt>
                <c:pt idx="114">
                  <c:v>0.93992988211030171</c:v>
                </c:pt>
                <c:pt idx="115">
                  <c:v>0.93899042203651661</c:v>
                </c:pt>
                <c:pt idx="116">
                  <c:v>0.93833335874007484</c:v>
                </c:pt>
                <c:pt idx="117">
                  <c:v>0.93758299223970254</c:v>
                </c:pt>
                <c:pt idx="118">
                  <c:v>0.9374892386282373</c:v>
                </c:pt>
                <c:pt idx="119">
                  <c:v>0.93711431792192612</c:v>
                </c:pt>
                <c:pt idx="120">
                  <c:v>0.93641174568100816</c:v>
                </c:pt>
                <c:pt idx="121">
                  <c:v>0.93570970017172173</c:v>
                </c:pt>
                <c:pt idx="122">
                  <c:v>0.93524196226585687</c:v>
                </c:pt>
                <c:pt idx="123">
                  <c:v>0.93524196226585687</c:v>
                </c:pt>
                <c:pt idx="124">
                  <c:v>0.93454079376521249</c:v>
                </c:pt>
                <c:pt idx="125">
                  <c:v>0.9337000854263241</c:v>
                </c:pt>
                <c:pt idx="126">
                  <c:v>0.93356004091711098</c:v>
                </c:pt>
                <c:pt idx="127">
                  <c:v>0.9335133640819957</c:v>
                </c:pt>
                <c:pt idx="128">
                  <c:v>0.93328001491083701</c:v>
                </c:pt>
                <c:pt idx="129">
                  <c:v>0.93318669157559042</c:v>
                </c:pt>
                <c:pt idx="130">
                  <c:v>0.93309337757221078</c:v>
                </c:pt>
                <c:pt idx="131">
                  <c:v>0.93225397132186838</c:v>
                </c:pt>
                <c:pt idx="132">
                  <c:v>0.93146189212759212</c:v>
                </c:pt>
                <c:pt idx="133">
                  <c:v>0.93146189212759212</c:v>
                </c:pt>
                <c:pt idx="134">
                  <c:v>0.93062395355359639</c:v>
                </c:pt>
                <c:pt idx="135">
                  <c:v>0.93025177841216555</c:v>
                </c:pt>
                <c:pt idx="136">
                  <c:v>0.93001924453550822</c:v>
                </c:pt>
                <c:pt idx="137">
                  <c:v>0.92997274473578617</c:v>
                </c:pt>
                <c:pt idx="138">
                  <c:v>0.92932199160463946</c:v>
                </c:pt>
                <c:pt idx="139">
                  <c:v>0.92862526141741542</c:v>
                </c:pt>
                <c:pt idx="140">
                  <c:v>0.92834671562294846</c:v>
                </c:pt>
                <c:pt idx="141">
                  <c:v>0.92746520502693663</c:v>
                </c:pt>
                <c:pt idx="142">
                  <c:v>0.92663086185315879</c:v>
                </c:pt>
                <c:pt idx="143">
                  <c:v>0.92626028362900337</c:v>
                </c:pt>
                <c:pt idx="144">
                  <c:v>0.92561212831129069</c:v>
                </c:pt>
                <c:pt idx="145">
                  <c:v>0.92514943792936988</c:v>
                </c:pt>
                <c:pt idx="146">
                  <c:v>0.92496442654353928</c:v>
                </c:pt>
                <c:pt idx="147">
                  <c:v>0.92477945215628587</c:v>
                </c:pt>
                <c:pt idx="148">
                  <c:v>0.92385513493976423</c:v>
                </c:pt>
                <c:pt idx="149">
                  <c:v>0.92357801996860633</c:v>
                </c:pt>
                <c:pt idx="150">
                  <c:v>0.92265490358375657</c:v>
                </c:pt>
                <c:pt idx="151">
                  <c:v>0.92251651572756765</c:v>
                </c:pt>
                <c:pt idx="152">
                  <c:v>0.92164054119141181</c:v>
                </c:pt>
                <c:pt idx="153">
                  <c:v>0.92131802344589264</c:v>
                </c:pt>
                <c:pt idx="154">
                  <c:v>0.92062729398423426</c:v>
                </c:pt>
                <c:pt idx="155">
                  <c:v>0.92016709539647656</c:v>
                </c:pt>
                <c:pt idx="156">
                  <c:v>0.92016709539647656</c:v>
                </c:pt>
                <c:pt idx="157">
                  <c:v>0.91929335174979487</c:v>
                </c:pt>
                <c:pt idx="158">
                  <c:v>0.91897165537683168</c:v>
                </c:pt>
                <c:pt idx="159">
                  <c:v>0.91842043776542559</c:v>
                </c:pt>
                <c:pt idx="160">
                  <c:v>0.91796134232996618</c:v>
                </c:pt>
                <c:pt idx="161">
                  <c:v>0.91727312943531414</c:v>
                </c:pt>
                <c:pt idx="162">
                  <c:v>0.91635631478960289</c:v>
                </c:pt>
                <c:pt idx="163">
                  <c:v>0.9158982511576591</c:v>
                </c:pt>
                <c:pt idx="164">
                  <c:v>0.91553196511928758</c:v>
                </c:pt>
                <c:pt idx="165">
                  <c:v>0.91544041650028285</c:v>
                </c:pt>
                <c:pt idx="166">
                  <c:v>0.91516582556603232</c:v>
                </c:pt>
                <c:pt idx="167">
                  <c:v>0.91512006841869231</c:v>
                </c:pt>
                <c:pt idx="168">
                  <c:v>0.9149370627061898</c:v>
                </c:pt>
                <c:pt idx="169">
                  <c:v>0.91466262275542887</c:v>
                </c:pt>
                <c:pt idx="170">
                  <c:v>0.91429683086958102</c:v>
                </c:pt>
                <c:pt idx="171">
                  <c:v>0.91402258295956351</c:v>
                </c:pt>
                <c:pt idx="172">
                  <c:v>0.91388548985435958</c:v>
                </c:pt>
                <c:pt idx="173">
                  <c:v>0.91370273103288002</c:v>
                </c:pt>
                <c:pt idx="174">
                  <c:v>0.91283512561622282</c:v>
                </c:pt>
                <c:pt idx="175">
                  <c:v>0.9120595454277256</c:v>
                </c:pt>
                <c:pt idx="176">
                  <c:v>0.91119350029614055</c:v>
                </c:pt>
                <c:pt idx="177">
                  <c:v>0.91101127981873642</c:v>
                </c:pt>
                <c:pt idx="178">
                  <c:v>0.91010072389276042</c:v>
                </c:pt>
                <c:pt idx="179">
                  <c:v>0.90919107806758404</c:v>
                </c:pt>
                <c:pt idx="180">
                  <c:v>0.90910016350558109</c:v>
                </c:pt>
                <c:pt idx="181">
                  <c:v>0.9085094404051085</c:v>
                </c:pt>
                <c:pt idx="182">
                  <c:v>0.90846401606870619</c:v>
                </c:pt>
                <c:pt idx="183">
                  <c:v>0.90810070312971058</c:v>
                </c:pt>
                <c:pt idx="184">
                  <c:v>0.90732914549050125</c:v>
                </c:pt>
                <c:pt idx="185">
                  <c:v>0.90655824339663893</c:v>
                </c:pt>
                <c:pt idx="186">
                  <c:v>0.9061503839623658</c:v>
                </c:pt>
                <c:pt idx="187">
                  <c:v>0.90551630064864364</c:v>
                </c:pt>
                <c:pt idx="188">
                  <c:v>0.90551630064864364</c:v>
                </c:pt>
                <c:pt idx="189">
                  <c:v>0.90510890998312621</c:v>
                </c:pt>
                <c:pt idx="190">
                  <c:v>0.90443033279889129</c:v>
                </c:pt>
                <c:pt idx="191">
                  <c:v>0.90388783736411726</c:v>
                </c:pt>
                <c:pt idx="192">
                  <c:v>0.90357153197771134</c:v>
                </c:pt>
                <c:pt idx="193">
                  <c:v>0.90334566732897448</c:v>
                </c:pt>
                <c:pt idx="194">
                  <c:v>0.90316501626121759</c:v>
                </c:pt>
                <c:pt idx="195">
                  <c:v>0.9022623026769746</c:v>
                </c:pt>
                <c:pt idx="196">
                  <c:v>0.90194656612815682</c:v>
                </c:pt>
                <c:pt idx="197">
                  <c:v>0.90140556050639664</c:v>
                </c:pt>
                <c:pt idx="198">
                  <c:v>0.90068472443086633</c:v>
                </c:pt>
                <c:pt idx="199">
                  <c:v>0.89978448989872106</c:v>
                </c:pt>
                <c:pt idx="200">
                  <c:v>0.89928974449673404</c:v>
                </c:pt>
                <c:pt idx="201">
                  <c:v>0.89928974449673404</c:v>
                </c:pt>
                <c:pt idx="202">
                  <c:v>0.89901999803737709</c:v>
                </c:pt>
                <c:pt idx="203">
                  <c:v>0.89857060039713088</c:v>
                </c:pt>
                <c:pt idx="204">
                  <c:v>0.89848074782979437</c:v>
                </c:pt>
                <c:pt idx="205">
                  <c:v>0.89839090424726542</c:v>
                </c:pt>
                <c:pt idx="206">
                  <c:v>0.89839090424726542</c:v>
                </c:pt>
                <c:pt idx="207">
                  <c:v>0.89767247893230961</c:v>
                </c:pt>
                <c:pt idx="208">
                  <c:v>0.89744808886250393</c:v>
                </c:pt>
                <c:pt idx="209">
                  <c:v>0.89726861719249662</c:v>
                </c:pt>
                <c:pt idx="210">
                  <c:v>0.89695462812777094</c:v>
                </c:pt>
                <c:pt idx="211">
                  <c:v>0.89641661677044182</c:v>
                </c:pt>
                <c:pt idx="212">
                  <c:v>0.89628216436210895</c:v>
                </c:pt>
                <c:pt idx="213">
                  <c:v>0.89574455636201999</c:v>
                </c:pt>
                <c:pt idx="214">
                  <c:v>0.895431100625247</c:v>
                </c:pt>
                <c:pt idx="215">
                  <c:v>0.89507299980993471</c:v>
                </c:pt>
                <c:pt idx="216">
                  <c:v>0.89480451818424922</c:v>
                </c:pt>
                <c:pt idx="217">
                  <c:v>0.8942230842339346</c:v>
                </c:pt>
                <c:pt idx="218">
                  <c:v>0.89346331755891695</c:v>
                </c:pt>
                <c:pt idx="219">
                  <c:v>0.89310600369942938</c:v>
                </c:pt>
                <c:pt idx="220">
                  <c:v>0.89270419641118504</c:v>
                </c:pt>
                <c:pt idx="221">
                  <c:v>0.89194572024227392</c:v>
                </c:pt>
                <c:pt idx="222">
                  <c:v>0.89141071332825295</c:v>
                </c:pt>
                <c:pt idx="223">
                  <c:v>0.8909205722370781</c:v>
                </c:pt>
                <c:pt idx="224">
                  <c:v>0.89074240593985432</c:v>
                </c:pt>
                <c:pt idx="225">
                  <c:v>0.89007459959408253</c:v>
                </c:pt>
                <c:pt idx="226">
                  <c:v>0.88994109841698199</c:v>
                </c:pt>
                <c:pt idx="227">
                  <c:v>0.88980761726355628</c:v>
                </c:pt>
                <c:pt idx="228">
                  <c:v>0.88936282466234129</c:v>
                </c:pt>
                <c:pt idx="229">
                  <c:v>0.88851833117683066</c:v>
                </c:pt>
                <c:pt idx="230">
                  <c:v>0.88829622935792052</c:v>
                </c:pt>
                <c:pt idx="231">
                  <c:v>0.88807418305752506</c:v>
                </c:pt>
                <c:pt idx="232">
                  <c:v>0.88780780076195009</c:v>
                </c:pt>
                <c:pt idx="233">
                  <c:v>0.88771902442076489</c:v>
                </c:pt>
                <c:pt idx="234">
                  <c:v>0.88700913319557928</c:v>
                </c:pt>
                <c:pt idx="235">
                  <c:v>0.88656573948664608</c:v>
                </c:pt>
                <c:pt idx="236">
                  <c:v>0.88598965900241999</c:v>
                </c:pt>
                <c:pt idx="237">
                  <c:v>0.8853254158804752</c:v>
                </c:pt>
                <c:pt idx="238">
                  <c:v>0.88461743877637133</c:v>
                </c:pt>
                <c:pt idx="239">
                  <c:v>0.88452898145543335</c:v>
                </c:pt>
                <c:pt idx="240">
                  <c:v>0.88386583343093605</c:v>
                </c:pt>
                <c:pt idx="241">
                  <c:v>0.88298240938314776</c:v>
                </c:pt>
                <c:pt idx="242">
                  <c:v>0.88209986831784226</c:v>
                </c:pt>
                <c:pt idx="243">
                  <c:v>0.88196756326072201</c:v>
                </c:pt>
                <c:pt idx="244">
                  <c:v>0.88179118738624518</c:v>
                </c:pt>
                <c:pt idx="245">
                  <c:v>0.88108603653428508</c:v>
                </c:pt>
                <c:pt idx="246">
                  <c:v>0.8803374316053979</c:v>
                </c:pt>
                <c:pt idx="247">
                  <c:v>0.87945753419582207</c:v>
                </c:pt>
                <c:pt idx="248">
                  <c:v>0.87914977791934368</c:v>
                </c:pt>
                <c:pt idx="249">
                  <c:v>0.87884212933871408</c:v>
                </c:pt>
                <c:pt idx="250">
                  <c:v>0.87796372648400289</c:v>
                </c:pt>
                <c:pt idx="251">
                  <c:v>0.87783204180162844</c:v>
                </c:pt>
                <c:pt idx="252">
                  <c:v>0.87752485434793814</c:v>
                </c:pt>
                <c:pt idx="253">
                  <c:v>0.87748097920210855</c:v>
                </c:pt>
                <c:pt idx="254">
                  <c:v>0.8767354372699957</c:v>
                </c:pt>
                <c:pt idx="255">
                  <c:v>0.87664776810979972</c:v>
                </c:pt>
                <c:pt idx="256">
                  <c:v>0.87585914005435828</c:v>
                </c:pt>
                <c:pt idx="257">
                  <c:v>0.87550886645772619</c:v>
                </c:pt>
                <c:pt idx="258">
                  <c:v>0.87542131994847883</c:v>
                </c:pt>
                <c:pt idx="259">
                  <c:v>0.87493997060571038</c:v>
                </c:pt>
                <c:pt idx="260">
                  <c:v>0.87489622470083683</c:v>
                </c:pt>
                <c:pt idx="261">
                  <c:v>0.8742840116431152</c:v>
                </c:pt>
                <c:pt idx="262">
                  <c:v>0.87358486413009384</c:v>
                </c:pt>
                <c:pt idx="263">
                  <c:v>0.87336649521131349</c:v>
                </c:pt>
                <c:pt idx="264">
                  <c:v>0.87292992111632683</c:v>
                </c:pt>
                <c:pt idx="265">
                  <c:v>0.87275535258953818</c:v>
                </c:pt>
                <c:pt idx="266">
                  <c:v>0.87205742751471915</c:v>
                </c:pt>
                <c:pt idx="267">
                  <c:v>0.87170867429900645</c:v>
                </c:pt>
                <c:pt idx="268">
                  <c:v>0.8716215077899746</c:v>
                </c:pt>
                <c:pt idx="269">
                  <c:v>0.87127292890728281</c:v>
                </c:pt>
                <c:pt idx="270">
                  <c:v>0.87066325126911626</c:v>
                </c:pt>
                <c:pt idx="271">
                  <c:v>0.86983651394281813</c:v>
                </c:pt>
                <c:pt idx="272">
                  <c:v>0.86935823539880586</c:v>
                </c:pt>
                <c:pt idx="273">
                  <c:v>0.86888021983566632</c:v>
                </c:pt>
                <c:pt idx="274">
                  <c:v>0.86801177391116335</c:v>
                </c:pt>
                <c:pt idx="275">
                  <c:v>0.86801177391116335</c:v>
                </c:pt>
                <c:pt idx="276">
                  <c:v>0.86775140943561413</c:v>
                </c:pt>
                <c:pt idx="277">
                  <c:v>0.86692743704550512</c:v>
                </c:pt>
                <c:pt idx="278">
                  <c:v>0.86636411731017315</c:v>
                </c:pt>
                <c:pt idx="279">
                  <c:v>0.86627748523011827</c:v>
                </c:pt>
                <c:pt idx="280">
                  <c:v>0.86545491240310679</c:v>
                </c:pt>
                <c:pt idx="281">
                  <c:v>0.86458989007395348</c:v>
                </c:pt>
                <c:pt idx="282">
                  <c:v>0.86428733656238066</c:v>
                </c:pt>
                <c:pt idx="283">
                  <c:v>0.86355300446165839</c:v>
                </c:pt>
                <c:pt idx="284">
                  <c:v>0.86268988308980943</c:v>
                </c:pt>
                <c:pt idx="285">
                  <c:v>0.86217242441308239</c:v>
                </c:pt>
                <c:pt idx="286">
                  <c:v>0.86143988922389136</c:v>
                </c:pt>
                <c:pt idx="287">
                  <c:v>0.86113843801970102</c:v>
                </c:pt>
                <c:pt idx="288">
                  <c:v>0.86092318031852988</c:v>
                </c:pt>
                <c:pt idx="289">
                  <c:v>0.86066494210210354</c:v>
                </c:pt>
                <c:pt idx="290">
                  <c:v>0.86044980276011629</c:v>
                </c:pt>
                <c:pt idx="291">
                  <c:v>0.86027773000741314</c:v>
                </c:pt>
                <c:pt idx="292">
                  <c:v>0.86010569166581929</c:v>
                </c:pt>
                <c:pt idx="293">
                  <c:v>0.86001968539703777</c:v>
                </c:pt>
                <c:pt idx="294">
                  <c:v>0.86001968539703777</c:v>
                </c:pt>
                <c:pt idx="295">
                  <c:v>0.85924601588368421</c:v>
                </c:pt>
                <c:pt idx="296">
                  <c:v>0.85911713864733597</c:v>
                </c:pt>
                <c:pt idx="297">
                  <c:v>0.85873062290750868</c:v>
                </c:pt>
                <c:pt idx="298">
                  <c:v>0.85843011978060579</c:v>
                </c:pt>
                <c:pt idx="299">
                  <c:v>0.85808681639794748</c:v>
                </c:pt>
                <c:pt idx="300">
                  <c:v>0.85727202101145739</c:v>
                </c:pt>
                <c:pt idx="301">
                  <c:v>0.85688633538777603</c:v>
                </c:pt>
                <c:pt idx="302">
                  <c:v>0.8567149752572828</c:v>
                </c:pt>
                <c:pt idx="303">
                  <c:v>0.85611548462080456</c:v>
                </c:pt>
                <c:pt idx="304">
                  <c:v>0.85594427864504874</c:v>
                </c:pt>
                <c:pt idx="305">
                  <c:v>0.85585868849676294</c:v>
                </c:pt>
                <c:pt idx="306">
                  <c:v>0.8552170351304802</c:v>
                </c:pt>
                <c:pt idx="307">
                  <c:v>0.85440496474161542</c:v>
                </c:pt>
                <c:pt idx="308">
                  <c:v>0.8535936654532893</c:v>
                </c:pt>
                <c:pt idx="309">
                  <c:v>0.85333762576152739</c:v>
                </c:pt>
                <c:pt idx="310">
                  <c:v>0.85320963471723155</c:v>
                </c:pt>
                <c:pt idx="311">
                  <c:v>0.85265522865615484</c:v>
                </c:pt>
                <c:pt idx="312">
                  <c:v>0.85180299961303929</c:v>
                </c:pt>
                <c:pt idx="313">
                  <c:v>0.85112182971763617</c:v>
                </c:pt>
                <c:pt idx="314">
                  <c:v>0.85090907585554754</c:v>
                </c:pt>
                <c:pt idx="315">
                  <c:v>0.85005859209244727</c:v>
                </c:pt>
                <c:pt idx="316">
                  <c:v>0.84954870991714082</c:v>
                </c:pt>
                <c:pt idx="317">
                  <c:v>0.8492089583880098</c:v>
                </c:pt>
                <c:pt idx="318">
                  <c:v>0.8486571519215873</c:v>
                </c:pt>
                <c:pt idx="319">
                  <c:v>0.8481905188238954</c:v>
                </c:pt>
                <c:pt idx="320">
                  <c:v>0.84814811035817472</c:v>
                </c:pt>
                <c:pt idx="321">
                  <c:v>0.84810570401282426</c:v>
                </c:pt>
                <c:pt idx="322">
                  <c:v>0.84746986320492268</c:v>
                </c:pt>
                <c:pt idx="323">
                  <c:v>0.84691918678306488</c:v>
                </c:pt>
                <c:pt idx="324">
                  <c:v>0.84691918678306488</c:v>
                </c:pt>
                <c:pt idx="325">
                  <c:v>0.84645350930338015</c:v>
                </c:pt>
                <c:pt idx="326">
                  <c:v>0.84581890717694697</c:v>
                </c:pt>
                <c:pt idx="327">
                  <c:v>0.84569204385585739</c:v>
                </c:pt>
                <c:pt idx="328">
                  <c:v>0.84484677451710999</c:v>
                </c:pt>
                <c:pt idx="329">
                  <c:v>0.8446355892227424</c:v>
                </c:pt>
                <c:pt idx="330">
                  <c:v>0.84429780254889197</c:v>
                </c:pt>
                <c:pt idx="331">
                  <c:v>0.84391795401007608</c:v>
                </c:pt>
                <c:pt idx="332">
                  <c:v>0.8436648165963837</c:v>
                </c:pt>
                <c:pt idx="333">
                  <c:v>0.84311661265117954</c:v>
                </c:pt>
                <c:pt idx="334">
                  <c:v>0.84265302601223335</c:v>
                </c:pt>
                <c:pt idx="335">
                  <c:v>0.84227391745635039</c:v>
                </c:pt>
                <c:pt idx="336">
                  <c:v>0.84160036777817926</c:v>
                </c:pt>
                <c:pt idx="337">
                  <c:v>0.84130585919146594</c:v>
                </c:pt>
                <c:pt idx="338">
                  <c:v>0.84092735672427221</c:v>
                </c:pt>
                <c:pt idx="339">
                  <c:v>0.84088531140757761</c:v>
                </c:pt>
                <c:pt idx="340">
                  <c:v>0.84021287217001006</c:v>
                </c:pt>
                <c:pt idx="341">
                  <c:v>0.83975088214921823</c:v>
                </c:pt>
                <c:pt idx="342">
                  <c:v>0.83933111165951124</c:v>
                </c:pt>
                <c:pt idx="343">
                  <c:v>0.83853412573169039</c:v>
                </c:pt>
                <c:pt idx="344">
                  <c:v>0.83832451840226541</c:v>
                </c:pt>
                <c:pt idx="345">
                  <c:v>0.83761224532056799</c:v>
                </c:pt>
                <c:pt idx="346">
                  <c:v>0.83727726742248576</c:v>
                </c:pt>
                <c:pt idx="347">
                  <c:v>0.83677505174180289</c:v>
                </c:pt>
                <c:pt idx="348">
                  <c:v>0.83656588412590882</c:v>
                </c:pt>
                <c:pt idx="349">
                  <c:v>0.83572973638533221</c:v>
                </c:pt>
                <c:pt idx="350">
                  <c:v>0.83493617013941579</c:v>
                </c:pt>
                <c:pt idx="351">
                  <c:v>0.83464399361374153</c:v>
                </c:pt>
                <c:pt idx="352">
                  <c:v>0.83397654543371991</c:v>
                </c:pt>
                <c:pt idx="353">
                  <c:v>0.8338514583336718</c:v>
                </c:pt>
                <c:pt idx="354">
                  <c:v>0.8336013404157353</c:v>
                </c:pt>
                <c:pt idx="355">
                  <c:v>0.83301802366212685</c:v>
                </c:pt>
                <c:pt idx="356">
                  <c:v>0.83297637380219891</c:v>
                </c:pt>
                <c:pt idx="357">
                  <c:v>0.83264324988190375</c:v>
                </c:pt>
                <c:pt idx="358">
                  <c:v>0.83231025918453028</c:v>
                </c:pt>
                <c:pt idx="359">
                  <c:v>0.8318110228149076</c:v>
                </c:pt>
                <c:pt idx="360">
                  <c:v>0.83131208589726202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80912"/>
        <c:axId val="170279792"/>
      </c:scatterChart>
      <c:valAx>
        <c:axId val="17028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279792"/>
        <c:crosses val="autoZero"/>
        <c:crossBetween val="midCat"/>
      </c:valAx>
      <c:valAx>
        <c:axId val="1702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28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10</c:v>
                </c:pt>
                <c:pt idx="1">
                  <c:v>17</c:v>
                </c:pt>
                <c:pt idx="2">
                  <c:v>33</c:v>
                </c:pt>
                <c:pt idx="3">
                  <c:v>41</c:v>
                </c:pt>
                <c:pt idx="4">
                  <c:v>49</c:v>
                </c:pt>
                <c:pt idx="5">
                  <c:v>68</c:v>
                </c:pt>
                <c:pt idx="6">
                  <c:v>81</c:v>
                </c:pt>
                <c:pt idx="7">
                  <c:v>91</c:v>
                </c:pt>
                <c:pt idx="8">
                  <c:v>100</c:v>
                </c:pt>
                <c:pt idx="9">
                  <c:v>112</c:v>
                </c:pt>
                <c:pt idx="10">
                  <c:v>112</c:v>
                </c:pt>
                <c:pt idx="11">
                  <c:v>118</c:v>
                </c:pt>
                <c:pt idx="12">
                  <c:v>120</c:v>
                </c:pt>
                <c:pt idx="13">
                  <c:v>131</c:v>
                </c:pt>
                <c:pt idx="14">
                  <c:v>146</c:v>
                </c:pt>
                <c:pt idx="15">
                  <c:v>151</c:v>
                </c:pt>
                <c:pt idx="16">
                  <c:v>165</c:v>
                </c:pt>
                <c:pt idx="17">
                  <c:v>166</c:v>
                </c:pt>
                <c:pt idx="18">
                  <c:v>166</c:v>
                </c:pt>
                <c:pt idx="19">
                  <c:v>177</c:v>
                </c:pt>
                <c:pt idx="20">
                  <c:v>179</c:v>
                </c:pt>
                <c:pt idx="21">
                  <c:v>190</c:v>
                </c:pt>
                <c:pt idx="22">
                  <c:v>209</c:v>
                </c:pt>
                <c:pt idx="23">
                  <c:v>220</c:v>
                </c:pt>
                <c:pt idx="24">
                  <c:v>227</c:v>
                </c:pt>
                <c:pt idx="25">
                  <c:v>228</c:v>
                </c:pt>
                <c:pt idx="26">
                  <c:v>234</c:v>
                </c:pt>
                <c:pt idx="27">
                  <c:v>246</c:v>
                </c:pt>
                <c:pt idx="28">
                  <c:v>249</c:v>
                </c:pt>
                <c:pt idx="29">
                  <c:v>255</c:v>
                </c:pt>
                <c:pt idx="30">
                  <c:v>271</c:v>
                </c:pt>
                <c:pt idx="31">
                  <c:v>289</c:v>
                </c:pt>
                <c:pt idx="32">
                  <c:v>299</c:v>
                </c:pt>
                <c:pt idx="33">
                  <c:v>309</c:v>
                </c:pt>
                <c:pt idx="34">
                  <c:v>326</c:v>
                </c:pt>
                <c:pt idx="35">
                  <c:v>343</c:v>
                </c:pt>
                <c:pt idx="36">
                  <c:v>347</c:v>
                </c:pt>
                <c:pt idx="37">
                  <c:v>351</c:v>
                </c:pt>
                <c:pt idx="38">
                  <c:v>354</c:v>
                </c:pt>
                <c:pt idx="39">
                  <c:v>371</c:v>
                </c:pt>
                <c:pt idx="40">
                  <c:v>384</c:v>
                </c:pt>
                <c:pt idx="41">
                  <c:v>384</c:v>
                </c:pt>
                <c:pt idx="42">
                  <c:v>403</c:v>
                </c:pt>
                <c:pt idx="43">
                  <c:v>413</c:v>
                </c:pt>
                <c:pt idx="44">
                  <c:v>425</c:v>
                </c:pt>
                <c:pt idx="45">
                  <c:v>438</c:v>
                </c:pt>
                <c:pt idx="46">
                  <c:v>457</c:v>
                </c:pt>
                <c:pt idx="47">
                  <c:v>462</c:v>
                </c:pt>
                <c:pt idx="48">
                  <c:v>472</c:v>
                </c:pt>
                <c:pt idx="49">
                  <c:v>490</c:v>
                </c:pt>
                <c:pt idx="50">
                  <c:v>509</c:v>
                </c:pt>
                <c:pt idx="51">
                  <c:v>513</c:v>
                </c:pt>
                <c:pt idx="52">
                  <c:v>518</c:v>
                </c:pt>
                <c:pt idx="53">
                  <c:v>526</c:v>
                </c:pt>
                <c:pt idx="54">
                  <c:v>544</c:v>
                </c:pt>
                <c:pt idx="55">
                  <c:v>564</c:v>
                </c:pt>
                <c:pt idx="56">
                  <c:v>583</c:v>
                </c:pt>
                <c:pt idx="57">
                  <c:v>592</c:v>
                </c:pt>
                <c:pt idx="58">
                  <c:v>607</c:v>
                </c:pt>
                <c:pt idx="59">
                  <c:v>626</c:v>
                </c:pt>
                <c:pt idx="60">
                  <c:v>627</c:v>
                </c:pt>
                <c:pt idx="61">
                  <c:v>647</c:v>
                </c:pt>
                <c:pt idx="62">
                  <c:v>656</c:v>
                </c:pt>
                <c:pt idx="63">
                  <c:v>662</c:v>
                </c:pt>
                <c:pt idx="64">
                  <c:v>680</c:v>
                </c:pt>
                <c:pt idx="65">
                  <c:v>693</c:v>
                </c:pt>
                <c:pt idx="66">
                  <c:v>708</c:v>
                </c:pt>
                <c:pt idx="67">
                  <c:v>724</c:v>
                </c:pt>
                <c:pt idx="68">
                  <c:v>744</c:v>
                </c:pt>
                <c:pt idx="69">
                  <c:v>762</c:v>
                </c:pt>
                <c:pt idx="70">
                  <c:v>776</c:v>
                </c:pt>
                <c:pt idx="71">
                  <c:v>792</c:v>
                </c:pt>
                <c:pt idx="72">
                  <c:v>797</c:v>
                </c:pt>
                <c:pt idx="73">
                  <c:v>798</c:v>
                </c:pt>
                <c:pt idx="74">
                  <c:v>804</c:v>
                </c:pt>
                <c:pt idx="75">
                  <c:v>808</c:v>
                </c:pt>
                <c:pt idx="76">
                  <c:v>820</c:v>
                </c:pt>
                <c:pt idx="77">
                  <c:v>840</c:v>
                </c:pt>
                <c:pt idx="78">
                  <c:v>841</c:v>
                </c:pt>
                <c:pt idx="79">
                  <c:v>852</c:v>
                </c:pt>
                <c:pt idx="80">
                  <c:v>856</c:v>
                </c:pt>
                <c:pt idx="81">
                  <c:v>866</c:v>
                </c:pt>
                <c:pt idx="82">
                  <c:v>873</c:v>
                </c:pt>
                <c:pt idx="83">
                  <c:v>890</c:v>
                </c:pt>
                <c:pt idx="84">
                  <c:v>910</c:v>
                </c:pt>
                <c:pt idx="85">
                  <c:v>926</c:v>
                </c:pt>
                <c:pt idx="86">
                  <c:v>941</c:v>
                </c:pt>
                <c:pt idx="87">
                  <c:v>945</c:v>
                </c:pt>
                <c:pt idx="88">
                  <c:v>956</c:v>
                </c:pt>
                <c:pt idx="89">
                  <c:v>958</c:v>
                </c:pt>
                <c:pt idx="90">
                  <c:v>969</c:v>
                </c:pt>
                <c:pt idx="91">
                  <c:v>985</c:v>
                </c:pt>
                <c:pt idx="92">
                  <c:v>987</c:v>
                </c:pt>
                <c:pt idx="93">
                  <c:v>1005</c:v>
                </c:pt>
                <c:pt idx="94">
                  <c:v>1019</c:v>
                </c:pt>
                <c:pt idx="95">
                  <c:v>1038</c:v>
                </c:pt>
                <c:pt idx="96">
                  <c:v>1054</c:v>
                </c:pt>
                <c:pt idx="97">
                  <c:v>1061</c:v>
                </c:pt>
                <c:pt idx="98">
                  <c:v>1065</c:v>
                </c:pt>
                <c:pt idx="99">
                  <c:v>1068</c:v>
                </c:pt>
                <c:pt idx="100">
                  <c:v>1073</c:v>
                </c:pt>
                <c:pt idx="101">
                  <c:v>1091</c:v>
                </c:pt>
                <c:pt idx="102">
                  <c:v>1092</c:v>
                </c:pt>
                <c:pt idx="103">
                  <c:v>1104</c:v>
                </c:pt>
                <c:pt idx="104">
                  <c:v>1115</c:v>
                </c:pt>
                <c:pt idx="105">
                  <c:v>1127</c:v>
                </c:pt>
                <c:pt idx="106">
                  <c:v>1145</c:v>
                </c:pt>
                <c:pt idx="107">
                  <c:v>1155</c:v>
                </c:pt>
                <c:pt idx="108">
                  <c:v>1171</c:v>
                </c:pt>
                <c:pt idx="109">
                  <c:v>1190</c:v>
                </c:pt>
                <c:pt idx="110">
                  <c:v>1194</c:v>
                </c:pt>
                <c:pt idx="111">
                  <c:v>1207</c:v>
                </c:pt>
                <c:pt idx="112">
                  <c:v>1212</c:v>
                </c:pt>
                <c:pt idx="113">
                  <c:v>1225</c:v>
                </c:pt>
                <c:pt idx="114">
                  <c:v>1239</c:v>
                </c:pt>
                <c:pt idx="115">
                  <c:v>1259</c:v>
                </c:pt>
                <c:pt idx="116">
                  <c:v>1273</c:v>
                </c:pt>
                <c:pt idx="117">
                  <c:v>1289</c:v>
                </c:pt>
                <c:pt idx="118">
                  <c:v>1291</c:v>
                </c:pt>
                <c:pt idx="119">
                  <c:v>1299</c:v>
                </c:pt>
                <c:pt idx="120">
                  <c:v>1314</c:v>
                </c:pt>
                <c:pt idx="121">
                  <c:v>1329</c:v>
                </c:pt>
                <c:pt idx="122">
                  <c:v>1339</c:v>
                </c:pt>
                <c:pt idx="123">
                  <c:v>1339</c:v>
                </c:pt>
                <c:pt idx="124">
                  <c:v>1354</c:v>
                </c:pt>
                <c:pt idx="125">
                  <c:v>1372</c:v>
                </c:pt>
                <c:pt idx="126">
                  <c:v>1375</c:v>
                </c:pt>
                <c:pt idx="127">
                  <c:v>1376</c:v>
                </c:pt>
                <c:pt idx="128">
                  <c:v>1381</c:v>
                </c:pt>
                <c:pt idx="129">
                  <c:v>1383</c:v>
                </c:pt>
                <c:pt idx="130">
                  <c:v>1385</c:v>
                </c:pt>
                <c:pt idx="131">
                  <c:v>1403</c:v>
                </c:pt>
                <c:pt idx="132">
                  <c:v>1420</c:v>
                </c:pt>
                <c:pt idx="133">
                  <c:v>1420</c:v>
                </c:pt>
                <c:pt idx="134">
                  <c:v>1438</c:v>
                </c:pt>
                <c:pt idx="135">
                  <c:v>1446</c:v>
                </c:pt>
                <c:pt idx="136">
                  <c:v>1451</c:v>
                </c:pt>
                <c:pt idx="137">
                  <c:v>1452</c:v>
                </c:pt>
                <c:pt idx="138">
                  <c:v>1466</c:v>
                </c:pt>
                <c:pt idx="139">
                  <c:v>1481</c:v>
                </c:pt>
                <c:pt idx="140">
                  <c:v>1487</c:v>
                </c:pt>
                <c:pt idx="141">
                  <c:v>1506</c:v>
                </c:pt>
                <c:pt idx="142">
                  <c:v>1524</c:v>
                </c:pt>
                <c:pt idx="143">
                  <c:v>1532</c:v>
                </c:pt>
                <c:pt idx="144">
                  <c:v>1546</c:v>
                </c:pt>
                <c:pt idx="145">
                  <c:v>1556</c:v>
                </c:pt>
                <c:pt idx="146">
                  <c:v>1560</c:v>
                </c:pt>
                <c:pt idx="147">
                  <c:v>1564</c:v>
                </c:pt>
                <c:pt idx="148">
                  <c:v>1584</c:v>
                </c:pt>
                <c:pt idx="149">
                  <c:v>1590</c:v>
                </c:pt>
                <c:pt idx="150">
                  <c:v>1610</c:v>
                </c:pt>
                <c:pt idx="151">
                  <c:v>1613</c:v>
                </c:pt>
                <c:pt idx="152">
                  <c:v>1632</c:v>
                </c:pt>
                <c:pt idx="153">
                  <c:v>1639</c:v>
                </c:pt>
                <c:pt idx="154">
                  <c:v>1654</c:v>
                </c:pt>
                <c:pt idx="155">
                  <c:v>1664</c:v>
                </c:pt>
                <c:pt idx="156">
                  <c:v>1664</c:v>
                </c:pt>
                <c:pt idx="157">
                  <c:v>1683</c:v>
                </c:pt>
                <c:pt idx="158">
                  <c:v>1690</c:v>
                </c:pt>
                <c:pt idx="159">
                  <c:v>1702</c:v>
                </c:pt>
                <c:pt idx="160">
                  <c:v>1712</c:v>
                </c:pt>
                <c:pt idx="161">
                  <c:v>1727</c:v>
                </c:pt>
                <c:pt idx="162">
                  <c:v>1747</c:v>
                </c:pt>
                <c:pt idx="163">
                  <c:v>1757</c:v>
                </c:pt>
                <c:pt idx="164">
                  <c:v>1765</c:v>
                </c:pt>
                <c:pt idx="165">
                  <c:v>1767</c:v>
                </c:pt>
                <c:pt idx="166">
                  <c:v>1773</c:v>
                </c:pt>
                <c:pt idx="167">
                  <c:v>1774</c:v>
                </c:pt>
                <c:pt idx="168">
                  <c:v>1778</c:v>
                </c:pt>
                <c:pt idx="169">
                  <c:v>1784</c:v>
                </c:pt>
                <c:pt idx="170">
                  <c:v>1792</c:v>
                </c:pt>
                <c:pt idx="171">
                  <c:v>1798</c:v>
                </c:pt>
                <c:pt idx="172">
                  <c:v>1801</c:v>
                </c:pt>
                <c:pt idx="173">
                  <c:v>1805</c:v>
                </c:pt>
                <c:pt idx="174">
                  <c:v>1824</c:v>
                </c:pt>
                <c:pt idx="175">
                  <c:v>1841</c:v>
                </c:pt>
                <c:pt idx="176">
                  <c:v>1860</c:v>
                </c:pt>
                <c:pt idx="177">
                  <c:v>1864</c:v>
                </c:pt>
                <c:pt idx="178">
                  <c:v>1884</c:v>
                </c:pt>
                <c:pt idx="179">
                  <c:v>1904</c:v>
                </c:pt>
                <c:pt idx="180">
                  <c:v>1906</c:v>
                </c:pt>
                <c:pt idx="181">
                  <c:v>1919</c:v>
                </c:pt>
                <c:pt idx="182">
                  <c:v>1920</c:v>
                </c:pt>
                <c:pt idx="183">
                  <c:v>1928</c:v>
                </c:pt>
                <c:pt idx="184">
                  <c:v>1945</c:v>
                </c:pt>
                <c:pt idx="185">
                  <c:v>1962</c:v>
                </c:pt>
                <c:pt idx="186">
                  <c:v>1971</c:v>
                </c:pt>
                <c:pt idx="187">
                  <c:v>1985</c:v>
                </c:pt>
                <c:pt idx="188">
                  <c:v>1985</c:v>
                </c:pt>
                <c:pt idx="189">
                  <c:v>1994</c:v>
                </c:pt>
                <c:pt idx="190">
                  <c:v>2009</c:v>
                </c:pt>
                <c:pt idx="191">
                  <c:v>2021</c:v>
                </c:pt>
                <c:pt idx="192">
                  <c:v>2028</c:v>
                </c:pt>
                <c:pt idx="193">
                  <c:v>2033</c:v>
                </c:pt>
                <c:pt idx="194">
                  <c:v>2037</c:v>
                </c:pt>
                <c:pt idx="195">
                  <c:v>2057</c:v>
                </c:pt>
                <c:pt idx="196">
                  <c:v>2064</c:v>
                </c:pt>
                <c:pt idx="197">
                  <c:v>2076</c:v>
                </c:pt>
                <c:pt idx="198">
                  <c:v>2092</c:v>
                </c:pt>
                <c:pt idx="199">
                  <c:v>2112</c:v>
                </c:pt>
                <c:pt idx="200">
                  <c:v>2123</c:v>
                </c:pt>
                <c:pt idx="201">
                  <c:v>2123</c:v>
                </c:pt>
                <c:pt idx="202">
                  <c:v>2129</c:v>
                </c:pt>
                <c:pt idx="203">
                  <c:v>2139</c:v>
                </c:pt>
                <c:pt idx="204">
                  <c:v>2141</c:v>
                </c:pt>
                <c:pt idx="205">
                  <c:v>2143</c:v>
                </c:pt>
                <c:pt idx="206">
                  <c:v>2143</c:v>
                </c:pt>
                <c:pt idx="207">
                  <c:v>2159</c:v>
                </c:pt>
                <c:pt idx="208">
                  <c:v>2164</c:v>
                </c:pt>
                <c:pt idx="209">
                  <c:v>2168</c:v>
                </c:pt>
                <c:pt idx="210">
                  <c:v>2175</c:v>
                </c:pt>
                <c:pt idx="211">
                  <c:v>2187</c:v>
                </c:pt>
                <c:pt idx="212">
                  <c:v>2190</c:v>
                </c:pt>
                <c:pt idx="213">
                  <c:v>2202</c:v>
                </c:pt>
                <c:pt idx="214">
                  <c:v>2209</c:v>
                </c:pt>
                <c:pt idx="215">
                  <c:v>2217</c:v>
                </c:pt>
                <c:pt idx="216">
                  <c:v>2223</c:v>
                </c:pt>
                <c:pt idx="217">
                  <c:v>2236</c:v>
                </c:pt>
                <c:pt idx="218">
                  <c:v>2253</c:v>
                </c:pt>
                <c:pt idx="219">
                  <c:v>2261</c:v>
                </c:pt>
                <c:pt idx="220">
                  <c:v>2270</c:v>
                </c:pt>
                <c:pt idx="221">
                  <c:v>2287</c:v>
                </c:pt>
                <c:pt idx="222">
                  <c:v>2299</c:v>
                </c:pt>
                <c:pt idx="223">
                  <c:v>2310</c:v>
                </c:pt>
                <c:pt idx="224">
                  <c:v>2314</c:v>
                </c:pt>
                <c:pt idx="225">
                  <c:v>2329</c:v>
                </c:pt>
                <c:pt idx="226">
                  <c:v>2332</c:v>
                </c:pt>
                <c:pt idx="227">
                  <c:v>2335</c:v>
                </c:pt>
                <c:pt idx="228">
                  <c:v>2345</c:v>
                </c:pt>
                <c:pt idx="229">
                  <c:v>2364</c:v>
                </c:pt>
                <c:pt idx="230">
                  <c:v>2369</c:v>
                </c:pt>
                <c:pt idx="231">
                  <c:v>2374</c:v>
                </c:pt>
                <c:pt idx="232">
                  <c:v>2380</c:v>
                </c:pt>
                <c:pt idx="233">
                  <c:v>2382</c:v>
                </c:pt>
                <c:pt idx="234">
                  <c:v>2398</c:v>
                </c:pt>
                <c:pt idx="235">
                  <c:v>2408</c:v>
                </c:pt>
                <c:pt idx="236">
                  <c:v>2421</c:v>
                </c:pt>
                <c:pt idx="237">
                  <c:v>2436</c:v>
                </c:pt>
                <c:pt idx="238">
                  <c:v>2452</c:v>
                </c:pt>
                <c:pt idx="239">
                  <c:v>2454</c:v>
                </c:pt>
                <c:pt idx="240">
                  <c:v>2469</c:v>
                </c:pt>
                <c:pt idx="241">
                  <c:v>2489</c:v>
                </c:pt>
                <c:pt idx="242">
                  <c:v>2509</c:v>
                </c:pt>
                <c:pt idx="243">
                  <c:v>2512</c:v>
                </c:pt>
                <c:pt idx="244">
                  <c:v>2516</c:v>
                </c:pt>
                <c:pt idx="245">
                  <c:v>2532</c:v>
                </c:pt>
                <c:pt idx="246">
                  <c:v>2549</c:v>
                </c:pt>
                <c:pt idx="247">
                  <c:v>2569</c:v>
                </c:pt>
                <c:pt idx="248">
                  <c:v>2576</c:v>
                </c:pt>
                <c:pt idx="249">
                  <c:v>2583</c:v>
                </c:pt>
                <c:pt idx="250">
                  <c:v>2603</c:v>
                </c:pt>
                <c:pt idx="251">
                  <c:v>2606</c:v>
                </c:pt>
                <c:pt idx="252">
                  <c:v>2613</c:v>
                </c:pt>
                <c:pt idx="253">
                  <c:v>2614</c:v>
                </c:pt>
                <c:pt idx="254">
                  <c:v>2631</c:v>
                </c:pt>
                <c:pt idx="255">
                  <c:v>2633</c:v>
                </c:pt>
                <c:pt idx="256">
                  <c:v>2651</c:v>
                </c:pt>
                <c:pt idx="257">
                  <c:v>2659</c:v>
                </c:pt>
                <c:pt idx="258">
                  <c:v>2661</c:v>
                </c:pt>
                <c:pt idx="259">
                  <c:v>2672</c:v>
                </c:pt>
                <c:pt idx="260">
                  <c:v>2673</c:v>
                </c:pt>
                <c:pt idx="261">
                  <c:v>2687</c:v>
                </c:pt>
                <c:pt idx="262">
                  <c:v>2703</c:v>
                </c:pt>
                <c:pt idx="263">
                  <c:v>2708</c:v>
                </c:pt>
                <c:pt idx="264">
                  <c:v>2718</c:v>
                </c:pt>
                <c:pt idx="265">
                  <c:v>2722</c:v>
                </c:pt>
                <c:pt idx="266">
                  <c:v>2738</c:v>
                </c:pt>
                <c:pt idx="267">
                  <c:v>2746</c:v>
                </c:pt>
                <c:pt idx="268">
                  <c:v>2748</c:v>
                </c:pt>
                <c:pt idx="269">
                  <c:v>2756</c:v>
                </c:pt>
                <c:pt idx="270">
                  <c:v>2770</c:v>
                </c:pt>
                <c:pt idx="271">
                  <c:v>2789</c:v>
                </c:pt>
                <c:pt idx="272">
                  <c:v>2800</c:v>
                </c:pt>
                <c:pt idx="273">
                  <c:v>2811</c:v>
                </c:pt>
                <c:pt idx="274">
                  <c:v>2831</c:v>
                </c:pt>
                <c:pt idx="275">
                  <c:v>2831</c:v>
                </c:pt>
                <c:pt idx="276">
                  <c:v>2837</c:v>
                </c:pt>
                <c:pt idx="277">
                  <c:v>2856</c:v>
                </c:pt>
                <c:pt idx="278">
                  <c:v>2869</c:v>
                </c:pt>
                <c:pt idx="279">
                  <c:v>2871</c:v>
                </c:pt>
                <c:pt idx="280">
                  <c:v>2890</c:v>
                </c:pt>
                <c:pt idx="281">
                  <c:v>2910</c:v>
                </c:pt>
                <c:pt idx="282">
                  <c:v>2917</c:v>
                </c:pt>
                <c:pt idx="283">
                  <c:v>2934</c:v>
                </c:pt>
                <c:pt idx="284">
                  <c:v>2954</c:v>
                </c:pt>
                <c:pt idx="285">
                  <c:v>2966</c:v>
                </c:pt>
                <c:pt idx="286">
                  <c:v>2983</c:v>
                </c:pt>
                <c:pt idx="287">
                  <c:v>2990</c:v>
                </c:pt>
                <c:pt idx="288">
                  <c:v>2995</c:v>
                </c:pt>
                <c:pt idx="289">
                  <c:v>3001</c:v>
                </c:pt>
                <c:pt idx="290">
                  <c:v>3006</c:v>
                </c:pt>
                <c:pt idx="291">
                  <c:v>3010</c:v>
                </c:pt>
                <c:pt idx="292">
                  <c:v>3014</c:v>
                </c:pt>
                <c:pt idx="293">
                  <c:v>3016</c:v>
                </c:pt>
                <c:pt idx="294">
                  <c:v>3016</c:v>
                </c:pt>
                <c:pt idx="295">
                  <c:v>3034</c:v>
                </c:pt>
                <c:pt idx="296">
                  <c:v>3037</c:v>
                </c:pt>
                <c:pt idx="297">
                  <c:v>3046</c:v>
                </c:pt>
                <c:pt idx="298">
                  <c:v>3053</c:v>
                </c:pt>
                <c:pt idx="299">
                  <c:v>3061</c:v>
                </c:pt>
                <c:pt idx="300">
                  <c:v>3080</c:v>
                </c:pt>
                <c:pt idx="301">
                  <c:v>3089</c:v>
                </c:pt>
                <c:pt idx="302">
                  <c:v>3093</c:v>
                </c:pt>
                <c:pt idx="303">
                  <c:v>3107</c:v>
                </c:pt>
                <c:pt idx="304">
                  <c:v>3111</c:v>
                </c:pt>
                <c:pt idx="305">
                  <c:v>3113</c:v>
                </c:pt>
                <c:pt idx="306">
                  <c:v>3128</c:v>
                </c:pt>
                <c:pt idx="307">
                  <c:v>3147</c:v>
                </c:pt>
                <c:pt idx="308">
                  <c:v>3166</c:v>
                </c:pt>
                <c:pt idx="309">
                  <c:v>3172</c:v>
                </c:pt>
                <c:pt idx="310">
                  <c:v>3175</c:v>
                </c:pt>
                <c:pt idx="311">
                  <c:v>3188</c:v>
                </c:pt>
                <c:pt idx="312">
                  <c:v>3208</c:v>
                </c:pt>
                <c:pt idx="313">
                  <c:v>3224</c:v>
                </c:pt>
                <c:pt idx="314">
                  <c:v>3229</c:v>
                </c:pt>
                <c:pt idx="315">
                  <c:v>3249</c:v>
                </c:pt>
                <c:pt idx="316">
                  <c:v>3261</c:v>
                </c:pt>
                <c:pt idx="317">
                  <c:v>3269</c:v>
                </c:pt>
                <c:pt idx="318">
                  <c:v>3282</c:v>
                </c:pt>
                <c:pt idx="319">
                  <c:v>3293</c:v>
                </c:pt>
                <c:pt idx="320">
                  <c:v>3294</c:v>
                </c:pt>
                <c:pt idx="321">
                  <c:v>3295</c:v>
                </c:pt>
                <c:pt idx="322">
                  <c:v>3310</c:v>
                </c:pt>
                <c:pt idx="323">
                  <c:v>3323</c:v>
                </c:pt>
                <c:pt idx="324">
                  <c:v>3323</c:v>
                </c:pt>
                <c:pt idx="325">
                  <c:v>3334</c:v>
                </c:pt>
                <c:pt idx="326">
                  <c:v>3349</c:v>
                </c:pt>
                <c:pt idx="327">
                  <c:v>3352</c:v>
                </c:pt>
                <c:pt idx="328">
                  <c:v>3372</c:v>
                </c:pt>
                <c:pt idx="329">
                  <c:v>3377</c:v>
                </c:pt>
                <c:pt idx="330">
                  <c:v>3385</c:v>
                </c:pt>
                <c:pt idx="331">
                  <c:v>3394</c:v>
                </c:pt>
                <c:pt idx="332">
                  <c:v>3400</c:v>
                </c:pt>
                <c:pt idx="333">
                  <c:v>3413</c:v>
                </c:pt>
                <c:pt idx="334">
                  <c:v>3424</c:v>
                </c:pt>
                <c:pt idx="335">
                  <c:v>3433</c:v>
                </c:pt>
                <c:pt idx="336">
                  <c:v>3449</c:v>
                </c:pt>
                <c:pt idx="337">
                  <c:v>3456</c:v>
                </c:pt>
                <c:pt idx="338">
                  <c:v>3465</c:v>
                </c:pt>
                <c:pt idx="339">
                  <c:v>3466</c:v>
                </c:pt>
                <c:pt idx="340">
                  <c:v>3482</c:v>
                </c:pt>
                <c:pt idx="341">
                  <c:v>3493</c:v>
                </c:pt>
                <c:pt idx="342">
                  <c:v>3503</c:v>
                </c:pt>
                <c:pt idx="343">
                  <c:v>3522</c:v>
                </c:pt>
                <c:pt idx="344">
                  <c:v>3527</c:v>
                </c:pt>
                <c:pt idx="345">
                  <c:v>3544</c:v>
                </c:pt>
                <c:pt idx="346">
                  <c:v>3552</c:v>
                </c:pt>
                <c:pt idx="347">
                  <c:v>3564</c:v>
                </c:pt>
                <c:pt idx="348">
                  <c:v>3569</c:v>
                </c:pt>
                <c:pt idx="349">
                  <c:v>3589</c:v>
                </c:pt>
                <c:pt idx="350">
                  <c:v>3608</c:v>
                </c:pt>
                <c:pt idx="351">
                  <c:v>3615</c:v>
                </c:pt>
                <c:pt idx="352">
                  <c:v>3631</c:v>
                </c:pt>
                <c:pt idx="353">
                  <c:v>3634</c:v>
                </c:pt>
                <c:pt idx="354">
                  <c:v>3640</c:v>
                </c:pt>
                <c:pt idx="355">
                  <c:v>3654</c:v>
                </c:pt>
                <c:pt idx="356">
                  <c:v>3655</c:v>
                </c:pt>
                <c:pt idx="357">
                  <c:v>3663</c:v>
                </c:pt>
                <c:pt idx="358">
                  <c:v>3671</c:v>
                </c:pt>
                <c:pt idx="359">
                  <c:v>3683</c:v>
                </c:pt>
                <c:pt idx="360">
                  <c:v>3695</c:v>
                </c:pt>
              </c:numCache>
            </c:numRef>
          </c:xVal>
          <c:yVal>
            <c:numRef>
              <c:f>Plan1!$J$6:$J$366</c:f>
              <c:numCache>
                <c:formatCode>General</c:formatCode>
                <c:ptCount val="361"/>
                <c:pt idx="0">
                  <c:v>1.59999998976E-9</c:v>
                </c:pt>
                <c:pt idx="1">
                  <c:v>1.3363358785660231E-8</c:v>
                </c:pt>
                <c:pt idx="2">
                  <c:v>1.8974688474729253E-7</c:v>
                </c:pt>
                <c:pt idx="3">
                  <c:v>4.5211840762763478E-7</c:v>
                </c:pt>
                <c:pt idx="4">
                  <c:v>9.2235148527084761E-7</c:v>
                </c:pt>
                <c:pt idx="5">
                  <c:v>3.4207018503075935E-6</c:v>
                </c:pt>
                <c:pt idx="6">
                  <c:v>6.8859386481321236E-6</c:v>
                </c:pt>
                <c:pt idx="7">
                  <c:v>1.096761307106188E-5</c:v>
                </c:pt>
                <c:pt idx="8">
                  <c:v>1.5989764913103691E-5</c:v>
                </c:pt>
                <c:pt idx="9">
                  <c:v>2.5147937436608474E-5</c:v>
                </c:pt>
                <c:pt idx="10">
                  <c:v>2.5147937436608474E-5</c:v>
                </c:pt>
                <c:pt idx="11">
                  <c:v>3.0975074939576165E-5</c:v>
                </c:pt>
                <c:pt idx="12">
                  <c:v>3.3124826889422707E-5</c:v>
                </c:pt>
                <c:pt idx="13">
                  <c:v>4.7003859088213047E-5</c:v>
                </c:pt>
                <c:pt idx="14">
                  <c:v>7.2391820357258855E-5</c:v>
                </c:pt>
                <c:pt idx="15">
                  <c:v>8.2765346324289286E-5</c:v>
                </c:pt>
                <c:pt idx="16">
                  <c:v>1.1766929101230716E-4</c:v>
                </c:pt>
                <c:pt idx="17">
                  <c:v>1.2051909469871064E-4</c:v>
                </c:pt>
                <c:pt idx="18">
                  <c:v>1.2051909469871064E-4</c:v>
                </c:pt>
                <c:pt idx="19">
                  <c:v>1.553093907998398E-4</c:v>
                </c:pt>
                <c:pt idx="20">
                  <c:v>1.6234514982533938E-4</c:v>
                </c:pt>
                <c:pt idx="21">
                  <c:v>2.0524813991735409E-4</c:v>
                </c:pt>
                <c:pt idx="22">
                  <c:v>2.9763998392040868E-4</c:v>
                </c:pt>
                <c:pt idx="23">
                  <c:v>3.6274638958706655E-4</c:v>
                </c:pt>
                <c:pt idx="24">
                  <c:v>4.0891203143760891E-4</c:v>
                </c:pt>
                <c:pt idx="25">
                  <c:v>4.1581551928095595E-4</c:v>
                </c:pt>
                <c:pt idx="26">
                  <c:v>4.5887953163911309E-4</c:v>
                </c:pt>
                <c:pt idx="27">
                  <c:v>5.535721643690017E-4</c:v>
                </c:pt>
                <c:pt idx="28">
                  <c:v>5.790443495183404E-4</c:v>
                </c:pt>
                <c:pt idx="29">
                  <c:v>6.3214629117647105E-4</c:v>
                </c:pt>
                <c:pt idx="30">
                  <c:v>7.8757516727927549E-4</c:v>
                </c:pt>
                <c:pt idx="31">
                  <c:v>9.8494139415198387E-4</c:v>
                </c:pt>
                <c:pt idx="32">
                  <c:v>1.1035671566083027E-3</c:v>
                </c:pt>
                <c:pt idx="33">
                  <c:v>1.2273975294868321E-3</c:v>
                </c:pt>
                <c:pt idx="34">
                  <c:v>1.4462475441830267E-3</c:v>
                </c:pt>
                <c:pt idx="35">
                  <c:v>1.6689769596142459E-3</c:v>
                </c:pt>
                <c:pt idx="36">
                  <c:v>1.7210019131085107E-3</c:v>
                </c:pt>
                <c:pt idx="37">
                  <c:v>1.7726252128324137E-3</c:v>
                </c:pt>
                <c:pt idx="38">
                  <c:v>1.8110027299674915E-3</c:v>
                </c:pt>
                <c:pt idx="39">
                  <c:v>2.0202415970754714E-3</c:v>
                </c:pt>
                <c:pt idx="40">
                  <c:v>2.1665431941229152E-3</c:v>
                </c:pt>
                <c:pt idx="41">
                  <c:v>2.1665431941229152E-3</c:v>
                </c:pt>
                <c:pt idx="42">
                  <c:v>2.349800234640884E-3</c:v>
                </c:pt>
                <c:pt idx="43">
                  <c:v>2.4284664452976354E-3</c:v>
                </c:pt>
                <c:pt idx="44">
                  <c:v>2.5044859155617266E-3</c:v>
                </c:pt>
                <c:pt idx="45">
                  <c:v>2.5627482464092447E-3</c:v>
                </c:pt>
                <c:pt idx="46">
                  <c:v>2.6015181483772902E-3</c:v>
                </c:pt>
                <c:pt idx="47">
                  <c:v>2.6026665911191398E-3</c:v>
                </c:pt>
                <c:pt idx="48">
                  <c:v>2.5940861375357066E-3</c:v>
                </c:pt>
                <c:pt idx="49">
                  <c:v>2.5445239751756416E-3</c:v>
                </c:pt>
                <c:pt idx="50">
                  <c:v>2.4509172226843527E-3</c:v>
                </c:pt>
                <c:pt idx="51">
                  <c:v>2.4266412517389147E-3</c:v>
                </c:pt>
                <c:pt idx="52">
                  <c:v>2.3943601515758637E-3</c:v>
                </c:pt>
                <c:pt idx="53">
                  <c:v>2.3386626034716607E-3</c:v>
                </c:pt>
                <c:pt idx="54">
                  <c:v>2.1985899636926412E-3</c:v>
                </c:pt>
                <c:pt idx="55">
                  <c:v>2.0269091582414819E-3</c:v>
                </c:pt>
                <c:pt idx="56">
                  <c:v>1.856664130352635E-3</c:v>
                </c:pt>
                <c:pt idx="57">
                  <c:v>1.7756369904093573E-3</c:v>
                </c:pt>
                <c:pt idx="58">
                  <c:v>1.6421482267065448E-3</c:v>
                </c:pt>
                <c:pt idx="59">
                  <c:v>1.4787530902542693E-3</c:v>
                </c:pt>
                <c:pt idx="60">
                  <c:v>1.4703878532738182E-3</c:v>
                </c:pt>
                <c:pt idx="61">
                  <c:v>1.3090130356835752E-3</c:v>
                </c:pt>
                <c:pt idx="62">
                  <c:v>1.2404056934953648E-3</c:v>
                </c:pt>
                <c:pt idx="63">
                  <c:v>1.1961455809268652E-3</c:v>
                </c:pt>
                <c:pt idx="64">
                  <c:v>1.0706833733422024E-3</c:v>
                </c:pt>
                <c:pt idx="65">
                  <c:v>9.8698221599869047E-4</c:v>
                </c:pt>
                <c:pt idx="66">
                  <c:v>8.9753987403204014E-4</c:v>
                </c:pt>
                <c:pt idx="67">
                  <c:v>8.1031149406036226E-4</c:v>
                </c:pt>
                <c:pt idx="68">
                  <c:v>7.1252098401486418E-4</c:v>
                </c:pt>
                <c:pt idx="69">
                  <c:v>6.3442967830249495E-4</c:v>
                </c:pt>
                <c:pt idx="70">
                  <c:v>5.7966612666484328E-4</c:v>
                </c:pt>
                <c:pt idx="71">
                  <c:v>5.2295065905626605E-4</c:v>
                </c:pt>
                <c:pt idx="72">
                  <c:v>5.0642787972966102E-4</c:v>
                </c:pt>
                <c:pt idx="73">
                  <c:v>5.0318899180797105E-4</c:v>
                </c:pt>
                <c:pt idx="74">
                  <c:v>4.8420428917313819E-4</c:v>
                </c:pt>
                <c:pt idx="75">
                  <c:v>4.7196555697224765E-4</c:v>
                </c:pt>
                <c:pt idx="76">
                  <c:v>4.371648899332351E-4</c:v>
                </c:pt>
                <c:pt idx="77">
                  <c:v>3.8508031787369378E-4</c:v>
                </c:pt>
                <c:pt idx="78">
                  <c:v>3.826567039954457E-4</c:v>
                </c:pt>
                <c:pt idx="79">
                  <c:v>3.5705416011360769E-4</c:v>
                </c:pt>
                <c:pt idx="80">
                  <c:v>3.4820777303689801E-4</c:v>
                </c:pt>
                <c:pt idx="81">
                  <c:v>3.2711410446594971E-4</c:v>
                </c:pt>
                <c:pt idx="82">
                  <c:v>3.131769212863523E-4</c:v>
                </c:pt>
                <c:pt idx="83">
                  <c:v>2.8195687576398708E-4</c:v>
                </c:pt>
                <c:pt idx="84">
                  <c:v>2.4953353903989716E-4</c:v>
                </c:pt>
                <c:pt idx="85">
                  <c:v>2.2655587277707544E-4</c:v>
                </c:pt>
                <c:pt idx="86">
                  <c:v>2.0713391012308418E-4</c:v>
                </c:pt>
                <c:pt idx="87">
                  <c:v>2.0227353986142915E-4</c:v>
                </c:pt>
                <c:pt idx="88">
                  <c:v>1.8955231219767719E-4</c:v>
                </c:pt>
                <c:pt idx="89">
                  <c:v>1.8733696827424569E-4</c:v>
                </c:pt>
                <c:pt idx="90">
                  <c:v>1.7565988741694724E-4</c:v>
                </c:pt>
                <c:pt idx="91">
                  <c:v>1.601072763162769E-4</c:v>
                </c:pt>
                <c:pt idx="92">
                  <c:v>1.5827464542777193E-4</c:v>
                </c:pt>
                <c:pt idx="93">
                  <c:v>1.4280527175681798E-4</c:v>
                </c:pt>
                <c:pt idx="94">
                  <c:v>1.3195147953947288E-4</c:v>
                </c:pt>
                <c:pt idx="95">
                  <c:v>1.1868542121121991E-4</c:v>
                </c:pt>
                <c:pt idx="96">
                  <c:v>1.0868159734666489E-4</c:v>
                </c:pt>
                <c:pt idx="97">
                  <c:v>1.046094755376873E-4</c:v>
                </c:pt>
                <c:pt idx="98">
                  <c:v>1.0236075670410552E-4</c:v>
                </c:pt>
                <c:pt idx="99">
                  <c:v>1.0071036779522685E-4</c:v>
                </c:pt>
                <c:pt idx="100">
                  <c:v>9.8026722320231351E-5</c:v>
                </c:pt>
                <c:pt idx="101">
                  <c:v>8.9019680611936137E-5</c:v>
                </c:pt>
                <c:pt idx="102">
                  <c:v>8.8547718748034008E-5</c:v>
                </c:pt>
                <c:pt idx="103">
                  <c:v>8.3101812864880105E-5</c:v>
                </c:pt>
                <c:pt idx="104">
                  <c:v>7.8444333768899329E-5</c:v>
                </c:pt>
                <c:pt idx="105">
                  <c:v>7.3701088385720798E-5</c:v>
                </c:pt>
                <c:pt idx="106">
                  <c:v>6.7189770535479806E-5</c:v>
                </c:pt>
                <c:pt idx="107">
                  <c:v>6.3858985101997206E-5</c:v>
                </c:pt>
                <c:pt idx="108">
                  <c:v>5.8916600559865432E-5</c:v>
                </c:pt>
                <c:pt idx="109">
                  <c:v>5.3608994633595035E-5</c:v>
                </c:pt>
                <c:pt idx="110">
                  <c:v>5.2563018619680794E-5</c:v>
                </c:pt>
                <c:pt idx="111">
                  <c:v>4.9322473954309616E-5</c:v>
                </c:pt>
                <c:pt idx="112">
                  <c:v>4.8137876599183402E-5</c:v>
                </c:pt>
                <c:pt idx="113">
                  <c:v>4.5208392505790184E-5</c:v>
                </c:pt>
                <c:pt idx="114">
                  <c:v>4.2281008051784239E-5</c:v>
                </c:pt>
                <c:pt idx="115">
                  <c:v>3.8470408565561092E-5</c:v>
                </c:pt>
                <c:pt idx="116">
                  <c:v>3.6038603084300743E-5</c:v>
                </c:pt>
                <c:pt idx="117">
                  <c:v>3.3474030875187991E-5</c:v>
                </c:pt>
                <c:pt idx="118">
                  <c:v>3.3168547520399622E-5</c:v>
                </c:pt>
                <c:pt idx="119">
                  <c:v>3.197843881906666E-5</c:v>
                </c:pt>
                <c:pt idx="120">
                  <c:v>2.9877624019023197E-5</c:v>
                </c:pt>
                <c:pt idx="121">
                  <c:v>2.7934939476513075E-5</c:v>
                </c:pt>
                <c:pt idx="122">
                  <c:v>2.6721032601409474E-5</c:v>
                </c:pt>
                <c:pt idx="123">
                  <c:v>2.6721032601409474E-5</c:v>
                </c:pt>
                <c:pt idx="124">
                  <c:v>2.5012895392510957E-5</c:v>
                </c:pt>
                <c:pt idx="125">
                  <c:v>2.3127563931592017E-5</c:v>
                </c:pt>
                <c:pt idx="126">
                  <c:v>2.2829617127237151E-5</c:v>
                </c:pt>
                <c:pt idx="127">
                  <c:v>2.2731292272935586E-5</c:v>
                </c:pt>
                <c:pt idx="128">
                  <c:v>2.2246973414494792E-5</c:v>
                </c:pt>
                <c:pt idx="129">
                  <c:v>2.2056604024497378E-5</c:v>
                </c:pt>
                <c:pt idx="130">
                  <c:v>2.1868121280026737E-5</c:v>
                </c:pt>
                <c:pt idx="131">
                  <c:v>2.0253269014810805E-5</c:v>
                </c:pt>
                <c:pt idx="132">
                  <c:v>1.8853903811769252E-5</c:v>
                </c:pt>
                <c:pt idx="133">
                  <c:v>1.8853903811769252E-5</c:v>
                </c:pt>
                <c:pt idx="134">
                  <c:v>1.7492968234206381E-5</c:v>
                </c:pt>
                <c:pt idx="135">
                  <c:v>1.6924943706011471E-5</c:v>
                </c:pt>
                <c:pt idx="136">
                  <c:v>1.6580805557596723E-5</c:v>
                </c:pt>
                <c:pt idx="137">
                  <c:v>1.651295680812651E-5</c:v>
                </c:pt>
                <c:pt idx="138">
                  <c:v>1.5596128676209561E-5</c:v>
                </c:pt>
                <c:pt idx="139">
                  <c:v>1.4678724538697484E-5</c:v>
                </c:pt>
                <c:pt idx="140">
                  <c:v>1.4329425306383879E-5</c:v>
                </c:pt>
                <c:pt idx="141">
                  <c:v>1.3285363498798181E-5</c:v>
                </c:pt>
                <c:pt idx="142">
                  <c:v>1.2376982278596137E-5</c:v>
                </c:pt>
                <c:pt idx="143">
                  <c:v>1.1996566657426923E-5</c:v>
                </c:pt>
                <c:pt idx="144">
                  <c:v>1.1363055521824761E-5</c:v>
                </c:pt>
                <c:pt idx="145">
                  <c:v>1.0934317235014923E-5</c:v>
                </c:pt>
                <c:pt idx="146">
                  <c:v>1.0768109521848678E-5</c:v>
                </c:pt>
                <c:pt idx="147">
                  <c:v>1.0604832525774604E-5</c:v>
                </c:pt>
                <c:pt idx="148">
                  <c:v>9.8304006121483596E-6</c:v>
                </c:pt>
                <c:pt idx="149">
                  <c:v>9.6110392079371373E-6</c:v>
                </c:pt>
                <c:pt idx="150">
                  <c:v>8.9198836409294762E-6</c:v>
                </c:pt>
                <c:pt idx="151">
                  <c:v>8.8212762294599438E-6</c:v>
                </c:pt>
                <c:pt idx="152">
                  <c:v>8.2254124897074842E-6</c:v>
                </c:pt>
                <c:pt idx="153">
                  <c:v>8.0177848911817623E-6</c:v>
                </c:pt>
                <c:pt idx="154">
                  <c:v>7.5930632845944066E-6</c:v>
                </c:pt>
                <c:pt idx="155">
                  <c:v>7.3244506634064371E-6</c:v>
                </c:pt>
                <c:pt idx="156">
                  <c:v>7.3244506634064371E-6</c:v>
                </c:pt>
                <c:pt idx="157">
                  <c:v>6.8439595179140998E-6</c:v>
                </c:pt>
                <c:pt idx="158">
                  <c:v>6.6762577354412479E-6</c:v>
                </c:pt>
                <c:pt idx="159">
                  <c:v>6.399768632639962E-6</c:v>
                </c:pt>
                <c:pt idx="160">
                  <c:v>6.1795064274171049E-6</c:v>
                </c:pt>
                <c:pt idx="161">
                  <c:v>5.8654445462499148E-6</c:v>
                </c:pt>
                <c:pt idx="162">
                  <c:v>5.475152009760586E-6</c:v>
                </c:pt>
                <c:pt idx="163">
                  <c:v>5.2913913606456092E-6</c:v>
                </c:pt>
                <c:pt idx="164">
                  <c:v>5.1495411671269088E-6</c:v>
                </c:pt>
                <c:pt idx="165">
                  <c:v>5.114773746625494E-6</c:v>
                </c:pt>
                <c:pt idx="166">
                  <c:v>5.0121002092875356E-6</c:v>
                </c:pt>
                <c:pt idx="167">
                  <c:v>4.9952222972789491E-6</c:v>
                </c:pt>
                <c:pt idx="168">
                  <c:v>4.9283692860459506E-6</c:v>
                </c:pt>
                <c:pt idx="169">
                  <c:v>4.8300336162978298E-6</c:v>
                </c:pt>
                <c:pt idx="170">
                  <c:v>4.7024522603064509E-6</c:v>
                </c:pt>
                <c:pt idx="171">
                  <c:v>4.6093385421528152E-6</c:v>
                </c:pt>
                <c:pt idx="172">
                  <c:v>4.5635879563625383E-6</c:v>
                </c:pt>
                <c:pt idx="173">
                  <c:v>4.5034074437952936E-6</c:v>
                </c:pt>
                <c:pt idx="174">
                  <c:v>4.2298758957684887E-6</c:v>
                </c:pt>
                <c:pt idx="175">
                  <c:v>4.0014255769082691E-6</c:v>
                </c:pt>
                <c:pt idx="176">
                  <c:v>3.762910999229954E-6</c:v>
                </c:pt>
                <c:pt idx="177">
                  <c:v>3.7148319470056967E-6</c:v>
                </c:pt>
                <c:pt idx="178">
                  <c:v>3.484912073797863E-6</c:v>
                </c:pt>
                <c:pt idx="179">
                  <c:v>3.2714048156171782E-6</c:v>
                </c:pt>
                <c:pt idx="180">
                  <c:v>3.2509047672359644E-6</c:v>
                </c:pt>
                <c:pt idx="181">
                  <c:v>3.1212445064062821E-6</c:v>
                </c:pt>
                <c:pt idx="182">
                  <c:v>3.1115227254594027E-6</c:v>
                </c:pt>
                <c:pt idx="183">
                  <c:v>3.0350059815328012E-6</c:v>
                </c:pt>
                <c:pt idx="184">
                  <c:v>2.8795710620886164E-6</c:v>
                </c:pt>
                <c:pt idx="185">
                  <c:v>2.7333351791493268E-6</c:v>
                </c:pt>
                <c:pt idx="186">
                  <c:v>2.6594281584041658E-6</c:v>
                </c:pt>
                <c:pt idx="187">
                  <c:v>2.5490399215264267E-6</c:v>
                </c:pt>
                <c:pt idx="188">
                  <c:v>2.5490399215264267E-6</c:v>
                </c:pt>
                <c:pt idx="189">
                  <c:v>2.4808954265121644E-6</c:v>
                </c:pt>
                <c:pt idx="190">
                  <c:v>2.3719820604679849E-6</c:v>
                </c:pt>
                <c:pt idx="191">
                  <c:v>2.2888506184600359E-6</c:v>
                </c:pt>
                <c:pt idx="192">
                  <c:v>2.2419267169370641E-6</c:v>
                </c:pt>
                <c:pt idx="193">
                  <c:v>2.2090956396125422E-6</c:v>
                </c:pt>
                <c:pt idx="194">
                  <c:v>2.1832338349383925E-6</c:v>
                </c:pt>
                <c:pt idx="195">
                  <c:v>2.0591005059118728E-6</c:v>
                </c:pt>
                <c:pt idx="196">
                  <c:v>2.0176114837149312E-6</c:v>
                </c:pt>
                <c:pt idx="197">
                  <c:v>1.9487327734676065E-6</c:v>
                </c:pt>
                <c:pt idx="198">
                  <c:v>1.8611132117531068E-6</c:v>
                </c:pt>
                <c:pt idx="199">
                  <c:v>1.757967488568797E-6</c:v>
                </c:pt>
                <c:pt idx="200">
                  <c:v>1.7040836393741353E-6</c:v>
                </c:pt>
                <c:pt idx="201">
                  <c:v>1.7040836393741353E-6</c:v>
                </c:pt>
                <c:pt idx="202">
                  <c:v>1.6755049520540672E-6</c:v>
                </c:pt>
                <c:pt idx="203">
                  <c:v>1.6291059795365915E-6</c:v>
                </c:pt>
                <c:pt idx="204">
                  <c:v>1.6200069044219901E-6</c:v>
                </c:pt>
                <c:pt idx="205">
                  <c:v>1.6109670266027865E-6</c:v>
                </c:pt>
                <c:pt idx="206">
                  <c:v>1.6109670266027865E-6</c:v>
                </c:pt>
                <c:pt idx="207">
                  <c:v>1.5407271459385305E-6</c:v>
                </c:pt>
                <c:pt idx="208">
                  <c:v>1.5195139774048555E-6</c:v>
                </c:pt>
                <c:pt idx="209">
                  <c:v>1.5027883664680854E-6</c:v>
                </c:pt>
                <c:pt idx="210">
                  <c:v>1.4740322284462032E-6</c:v>
                </c:pt>
                <c:pt idx="211">
                  <c:v>1.426214906630593E-6</c:v>
                </c:pt>
                <c:pt idx="212">
                  <c:v>1.4145447265108803E-6</c:v>
                </c:pt>
                <c:pt idx="213">
                  <c:v>1.3689639097984907E-6</c:v>
                </c:pt>
                <c:pt idx="214">
                  <c:v>1.3431664681173393E-6</c:v>
                </c:pt>
                <c:pt idx="215">
                  <c:v>1.314374775922659E-6</c:v>
                </c:pt>
                <c:pt idx="216">
                  <c:v>1.2932527099271062E-6</c:v>
                </c:pt>
                <c:pt idx="217">
                  <c:v>1.2488311893828487E-6</c:v>
                </c:pt>
                <c:pt idx="218">
                  <c:v>1.1933983109870374E-6</c:v>
                </c:pt>
                <c:pt idx="219">
                  <c:v>1.1683081452974281E-6</c:v>
                </c:pt>
                <c:pt idx="220">
                  <c:v>1.1408135352260708E-6</c:v>
                </c:pt>
                <c:pt idx="221">
                  <c:v>1.0909109544685834E-6</c:v>
                </c:pt>
                <c:pt idx="222">
                  <c:v>1.0572158420752655E-6</c:v>
                </c:pt>
                <c:pt idx="223">
                  <c:v>1.0273905653023409E-6</c:v>
                </c:pt>
                <c:pt idx="224">
                  <c:v>1.0167890899053589E-6</c:v>
                </c:pt>
                <c:pt idx="225">
                  <c:v>9.7815363709992963E-7</c:v>
                </c:pt>
                <c:pt idx="226">
                  <c:v>9.7063348369958535E-7</c:v>
                </c:pt>
                <c:pt idx="227">
                  <c:v>9.6318066683790226E-7</c:v>
                </c:pt>
                <c:pt idx="228">
                  <c:v>9.3881549138640689E-7</c:v>
                </c:pt>
                <c:pt idx="229">
                  <c:v>8.9447380575581621E-7</c:v>
                </c:pt>
                <c:pt idx="230">
                  <c:v>8.8321402671554328E-7</c:v>
                </c:pt>
                <c:pt idx="231">
                  <c:v>8.7211919947799505E-7</c:v>
                </c:pt>
                <c:pt idx="232">
                  <c:v>8.5901926855960657E-7</c:v>
                </c:pt>
                <c:pt idx="233">
                  <c:v>8.5470371990558726E-7</c:v>
                </c:pt>
                <c:pt idx="234">
                  <c:v>8.2107477842161388E-7</c:v>
                </c:pt>
                <c:pt idx="235">
                  <c:v>8.0084032840088872E-7</c:v>
                </c:pt>
                <c:pt idx="236">
                  <c:v>7.7539856970982972E-7</c:v>
                </c:pt>
                <c:pt idx="237">
                  <c:v>7.472053102571409E-7</c:v>
                </c:pt>
                <c:pt idx="238">
                  <c:v>7.1844089439597793E-7</c:v>
                </c:pt>
                <c:pt idx="239">
                  <c:v>7.1493693650199574E-7</c:v>
                </c:pt>
                <c:pt idx="240">
                  <c:v>6.8928320308245364E-7</c:v>
                </c:pt>
                <c:pt idx="241">
                  <c:v>6.5672953463102375E-7</c:v>
                </c:pt>
                <c:pt idx="242">
                  <c:v>6.2595498444325868E-7</c:v>
                </c:pt>
                <c:pt idx="243">
                  <c:v>6.2148533518048023E-7</c:v>
                </c:pt>
                <c:pt idx="244">
                  <c:v>6.1558357677314903E-7</c:v>
                </c:pt>
                <c:pt idx="245">
                  <c:v>5.9262099610490364E-7</c:v>
                </c:pt>
                <c:pt idx="246">
                  <c:v>5.693099958202371E-7</c:v>
                </c:pt>
                <c:pt idx="247">
                  <c:v>5.4324140094605521E-7</c:v>
                </c:pt>
                <c:pt idx="248">
                  <c:v>5.3444819058096584E-7</c:v>
                </c:pt>
                <c:pt idx="249">
                  <c:v>5.2582054411069608E-7</c:v>
                </c:pt>
                <c:pt idx="250">
                  <c:v>5.020510816949444E-7</c:v>
                </c:pt>
                <c:pt idx="251">
                  <c:v>4.9859480778365412E-7</c:v>
                </c:pt>
                <c:pt idx="252">
                  <c:v>4.9063753471309883E-7</c:v>
                </c:pt>
                <c:pt idx="253">
                  <c:v>4.895129147073087E-7</c:v>
                </c:pt>
                <c:pt idx="254">
                  <c:v>4.7084683581750667E-7</c:v>
                </c:pt>
                <c:pt idx="255">
                  <c:v>4.6870588488677453E-7</c:v>
                </c:pt>
                <c:pt idx="256">
                  <c:v>4.4993976435272941E-7</c:v>
                </c:pt>
                <c:pt idx="257">
                  <c:v>4.4188149846905653E-7</c:v>
                </c:pt>
                <c:pt idx="258">
                  <c:v>4.3989331371059813E-7</c:v>
                </c:pt>
                <c:pt idx="259">
                  <c:v>4.2914300468965855E-7</c:v>
                </c:pt>
                <c:pt idx="260">
                  <c:v>4.2818098839186581E-7</c:v>
                </c:pt>
                <c:pt idx="261">
                  <c:v>4.149734022097248E-7</c:v>
                </c:pt>
                <c:pt idx="262">
                  <c:v>4.0045678148735237E-7</c:v>
                </c:pt>
                <c:pt idx="263">
                  <c:v>3.9604241181629751E-7</c:v>
                </c:pt>
                <c:pt idx="264">
                  <c:v>3.8738281011272965E-7</c:v>
                </c:pt>
                <c:pt idx="265">
                  <c:v>3.8398094640336245E-7</c:v>
                </c:pt>
                <c:pt idx="266">
                  <c:v>3.7071740953684E-7</c:v>
                </c:pt>
                <c:pt idx="267">
                  <c:v>3.6428643632708678E-7</c:v>
                </c:pt>
                <c:pt idx="268">
                  <c:v>3.6269908492848649E-7</c:v>
                </c:pt>
                <c:pt idx="269">
                  <c:v>3.5642983513568637E-7</c:v>
                </c:pt>
                <c:pt idx="270">
                  <c:v>3.4576018713740879E-7</c:v>
                </c:pt>
                <c:pt idx="271">
                  <c:v>3.3187008384507059E-7</c:v>
                </c:pt>
                <c:pt idx="272">
                  <c:v>3.2412619940450769E-7</c:v>
                </c:pt>
                <c:pt idx="273">
                  <c:v>3.1659227415997302E-7</c:v>
                </c:pt>
                <c:pt idx="274">
                  <c:v>3.0341116306014895E-7</c:v>
                </c:pt>
                <c:pt idx="275">
                  <c:v>3.0341116306014895E-7</c:v>
                </c:pt>
                <c:pt idx="276">
                  <c:v>2.9958242242845233E-7</c:v>
                </c:pt>
                <c:pt idx="277">
                  <c:v>2.8782464084876634E-7</c:v>
                </c:pt>
                <c:pt idx="278">
                  <c:v>2.8008967987888209E-7</c:v>
                </c:pt>
                <c:pt idx="279">
                  <c:v>2.7892132994369493E-7</c:v>
                </c:pt>
                <c:pt idx="280">
                  <c:v>2.6810094179866096E-7</c:v>
                </c:pt>
                <c:pt idx="281">
                  <c:v>2.5723616434182592E-7</c:v>
                </c:pt>
                <c:pt idx="282">
                  <c:v>2.5355544273411534E-7</c:v>
                </c:pt>
                <c:pt idx="283">
                  <c:v>2.4486941013315959E-7</c:v>
                </c:pt>
                <c:pt idx="284">
                  <c:v>2.3509122287410042E-7</c:v>
                </c:pt>
                <c:pt idx="285">
                  <c:v>2.2944304722909357E-7</c:v>
                </c:pt>
                <c:pt idx="286">
                  <c:v>2.2171015868548951E-7</c:v>
                </c:pt>
                <c:pt idx="287">
                  <c:v>2.1861468013784011E-7</c:v>
                </c:pt>
                <c:pt idx="288">
                  <c:v>2.1643447359610106E-7</c:v>
                </c:pt>
                <c:pt idx="289">
                  <c:v>2.1385162040170773E-7</c:v>
                </c:pt>
                <c:pt idx="290">
                  <c:v>2.117266785679443E-7</c:v>
                </c:pt>
                <c:pt idx="291">
                  <c:v>2.1004444549577098E-7</c:v>
                </c:pt>
                <c:pt idx="292">
                  <c:v>2.0837778342916845E-7</c:v>
                </c:pt>
                <c:pt idx="293">
                  <c:v>2.0755024004869547E-7</c:v>
                </c:pt>
                <c:pt idx="294">
                  <c:v>2.0755024004869547E-7</c:v>
                </c:pt>
                <c:pt idx="295">
                  <c:v>2.0027234939775442E-7</c:v>
                </c:pt>
                <c:pt idx="296">
                  <c:v>1.990885209277978E-7</c:v>
                </c:pt>
                <c:pt idx="297">
                  <c:v>1.9558570977660477E-7</c:v>
                </c:pt>
                <c:pt idx="298">
                  <c:v>1.9291094558932133E-7</c:v>
                </c:pt>
                <c:pt idx="299">
                  <c:v>1.8990615824172594E-7</c:v>
                </c:pt>
                <c:pt idx="300">
                  <c:v>1.8298597468493668E-7</c:v>
                </c:pt>
                <c:pt idx="301">
                  <c:v>1.7981092327806366E-7</c:v>
                </c:pt>
                <c:pt idx="302">
                  <c:v>1.7842044704331894E-7</c:v>
                </c:pt>
                <c:pt idx="303">
                  <c:v>1.7365159008677013E-7</c:v>
                </c:pt>
                <c:pt idx="304">
                  <c:v>1.723164815328146E-7</c:v>
                </c:pt>
                <c:pt idx="305">
                  <c:v>1.7165341961573122E-7</c:v>
                </c:pt>
                <c:pt idx="306">
                  <c:v>1.6677422155188301E-7</c:v>
                </c:pt>
                <c:pt idx="307">
                  <c:v>1.6082428681517995E-7</c:v>
                </c:pt>
                <c:pt idx="308">
                  <c:v>1.551205141217475E-7</c:v>
                </c:pt>
                <c:pt idx="309">
                  <c:v>1.5336859204294386E-7</c:v>
                </c:pt>
                <c:pt idx="310">
                  <c:v>1.5250129209272051E-7</c:v>
                </c:pt>
                <c:pt idx="311">
                  <c:v>1.4880849553595482E-7</c:v>
                </c:pt>
                <c:pt idx="312">
                  <c:v>1.4332897068327077E-7</c:v>
                </c:pt>
                <c:pt idx="313">
                  <c:v>1.3911434122660623E-7</c:v>
                </c:pt>
                <c:pt idx="314">
                  <c:v>1.378270413807587E-7</c:v>
                </c:pt>
                <c:pt idx="315">
                  <c:v>1.3281489592861877E-7</c:v>
                </c:pt>
                <c:pt idx="316">
                  <c:v>1.299097152343773E-7</c:v>
                </c:pt>
                <c:pt idx="317">
                  <c:v>1.280140967729726E-7</c:v>
                </c:pt>
                <c:pt idx="318">
                  <c:v>1.2500209393492139E-7</c:v>
                </c:pt>
                <c:pt idx="319">
                  <c:v>1.2251790065661652E-7</c:v>
                </c:pt>
                <c:pt idx="320">
                  <c:v>1.2229493432765823E-7</c:v>
                </c:pt>
                <c:pt idx="321">
                  <c:v>1.2207244121622837E-7</c:v>
                </c:pt>
                <c:pt idx="322">
                  <c:v>1.1879105783523788E-7</c:v>
                </c:pt>
                <c:pt idx="323">
                  <c:v>1.1603018655757802E-7</c:v>
                </c:pt>
                <c:pt idx="324">
                  <c:v>1.1603018655757802E-7</c:v>
                </c:pt>
                <c:pt idx="325">
                  <c:v>1.1375239859584771E-7</c:v>
                </c:pt>
                <c:pt idx="326">
                  <c:v>1.1072985038214218E-7</c:v>
                </c:pt>
                <c:pt idx="327">
                  <c:v>1.1013664083403771E-7</c:v>
                </c:pt>
                <c:pt idx="328">
                  <c:v>1.0627530745065507E-7</c:v>
                </c:pt>
                <c:pt idx="329">
                  <c:v>1.0533479672153065E-7</c:v>
                </c:pt>
                <c:pt idx="330">
                  <c:v>1.0385009878486774E-7</c:v>
                </c:pt>
                <c:pt idx="331">
                  <c:v>1.02208903613027E-7</c:v>
                </c:pt>
                <c:pt idx="332">
                  <c:v>1.0113157832956347E-7</c:v>
                </c:pt>
                <c:pt idx="333">
                  <c:v>9.8842492133950681E-8</c:v>
                </c:pt>
                <c:pt idx="334">
                  <c:v>9.6952679407060021E-8</c:v>
                </c:pt>
                <c:pt idx="335">
                  <c:v>9.5437770063421496E-8</c:v>
                </c:pt>
                <c:pt idx="336">
                  <c:v>9.2812238158810631E-8</c:v>
                </c:pt>
                <c:pt idx="337">
                  <c:v>9.1690126110908512E-8</c:v>
                </c:pt>
                <c:pt idx="338">
                  <c:v>9.0270583657599625E-8</c:v>
                </c:pt>
                <c:pt idx="339">
                  <c:v>9.011444498511265E-8</c:v>
                </c:pt>
                <c:pt idx="340">
                  <c:v>8.7658573125104097E-8</c:v>
                </c:pt>
                <c:pt idx="341">
                  <c:v>8.6015419876608589E-8</c:v>
                </c:pt>
                <c:pt idx="342">
                  <c:v>8.4552751396294859E-8</c:v>
                </c:pt>
                <c:pt idx="343">
                  <c:v>8.1852854900940055E-8</c:v>
                </c:pt>
                <c:pt idx="344">
                  <c:v>8.1159158857444209E-8</c:v>
                </c:pt>
                <c:pt idx="345">
                  <c:v>7.8851361646397016E-8</c:v>
                </c:pt>
                <c:pt idx="346">
                  <c:v>7.779188197533069E-8</c:v>
                </c:pt>
                <c:pt idx="347">
                  <c:v>7.6233639033537257E-8</c:v>
                </c:pt>
                <c:pt idx="348">
                  <c:v>7.559513824546191E-8</c:v>
                </c:pt>
                <c:pt idx="349">
                  <c:v>7.3102746658787228E-8</c:v>
                </c:pt>
                <c:pt idx="350">
                  <c:v>7.0823348988357513E-8</c:v>
                </c:pt>
                <c:pt idx="351">
                  <c:v>7.0004547181345646E-8</c:v>
                </c:pt>
                <c:pt idx="352">
                  <c:v>6.8174117877863795E-8</c:v>
                </c:pt>
                <c:pt idx="353">
                  <c:v>6.7837160336826912E-8</c:v>
                </c:pt>
                <c:pt idx="354">
                  <c:v>6.716905647686502E-8</c:v>
                </c:pt>
                <c:pt idx="355">
                  <c:v>6.5639777325825248E-8</c:v>
                </c:pt>
                <c:pt idx="356">
                  <c:v>6.5532106201625971E-8</c:v>
                </c:pt>
                <c:pt idx="357">
                  <c:v>6.4678115058180402E-8</c:v>
                </c:pt>
                <c:pt idx="358">
                  <c:v>6.383707890237572E-8</c:v>
                </c:pt>
                <c:pt idx="359">
                  <c:v>6.2599326240350107E-8</c:v>
                </c:pt>
                <c:pt idx="360">
                  <c:v>6.1389481006852158E-8</c:v>
                </c:pt>
              </c:numCache>
            </c:numRef>
          </c:yVal>
          <c:smooth val="0"/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10</c:v>
                </c:pt>
                <c:pt idx="1">
                  <c:v>17</c:v>
                </c:pt>
                <c:pt idx="2">
                  <c:v>33</c:v>
                </c:pt>
                <c:pt idx="3">
                  <c:v>41</c:v>
                </c:pt>
                <c:pt idx="4">
                  <c:v>49</c:v>
                </c:pt>
                <c:pt idx="5">
                  <c:v>68</c:v>
                </c:pt>
                <c:pt idx="6">
                  <c:v>81</c:v>
                </c:pt>
                <c:pt idx="7">
                  <c:v>91</c:v>
                </c:pt>
                <c:pt idx="8">
                  <c:v>100</c:v>
                </c:pt>
                <c:pt idx="9">
                  <c:v>112</c:v>
                </c:pt>
                <c:pt idx="10">
                  <c:v>112</c:v>
                </c:pt>
                <c:pt idx="11">
                  <c:v>118</c:v>
                </c:pt>
                <c:pt idx="12">
                  <c:v>120</c:v>
                </c:pt>
                <c:pt idx="13">
                  <c:v>131</c:v>
                </c:pt>
                <c:pt idx="14">
                  <c:v>146</c:v>
                </c:pt>
                <c:pt idx="15">
                  <c:v>151</c:v>
                </c:pt>
                <c:pt idx="16">
                  <c:v>165</c:v>
                </c:pt>
                <c:pt idx="17">
                  <c:v>166</c:v>
                </c:pt>
                <c:pt idx="18">
                  <c:v>166</c:v>
                </c:pt>
                <c:pt idx="19">
                  <c:v>177</c:v>
                </c:pt>
                <c:pt idx="20">
                  <c:v>179</c:v>
                </c:pt>
                <c:pt idx="21">
                  <c:v>190</c:v>
                </c:pt>
                <c:pt idx="22">
                  <c:v>209</c:v>
                </c:pt>
                <c:pt idx="23">
                  <c:v>220</c:v>
                </c:pt>
                <c:pt idx="24">
                  <c:v>227</c:v>
                </c:pt>
                <c:pt idx="25">
                  <c:v>228</c:v>
                </c:pt>
                <c:pt idx="26">
                  <c:v>234</c:v>
                </c:pt>
                <c:pt idx="27">
                  <c:v>246</c:v>
                </c:pt>
                <c:pt idx="28">
                  <c:v>249</c:v>
                </c:pt>
                <c:pt idx="29">
                  <c:v>255</c:v>
                </c:pt>
                <c:pt idx="30">
                  <c:v>271</c:v>
                </c:pt>
                <c:pt idx="31">
                  <c:v>289</c:v>
                </c:pt>
                <c:pt idx="32">
                  <c:v>299</c:v>
                </c:pt>
                <c:pt idx="33">
                  <c:v>309</c:v>
                </c:pt>
                <c:pt idx="34">
                  <c:v>326</c:v>
                </c:pt>
                <c:pt idx="35">
                  <c:v>343</c:v>
                </c:pt>
                <c:pt idx="36">
                  <c:v>347</c:v>
                </c:pt>
                <c:pt idx="37">
                  <c:v>351</c:v>
                </c:pt>
                <c:pt idx="38">
                  <c:v>354</c:v>
                </c:pt>
                <c:pt idx="39">
                  <c:v>371</c:v>
                </c:pt>
                <c:pt idx="40">
                  <c:v>384</c:v>
                </c:pt>
                <c:pt idx="41">
                  <c:v>384</c:v>
                </c:pt>
                <c:pt idx="42">
                  <c:v>403</c:v>
                </c:pt>
                <c:pt idx="43">
                  <c:v>413</c:v>
                </c:pt>
                <c:pt idx="44">
                  <c:v>425</c:v>
                </c:pt>
                <c:pt idx="45">
                  <c:v>438</c:v>
                </c:pt>
                <c:pt idx="46">
                  <c:v>457</c:v>
                </c:pt>
                <c:pt idx="47">
                  <c:v>462</c:v>
                </c:pt>
                <c:pt idx="48">
                  <c:v>472</c:v>
                </c:pt>
                <c:pt idx="49">
                  <c:v>490</c:v>
                </c:pt>
                <c:pt idx="50">
                  <c:v>509</c:v>
                </c:pt>
                <c:pt idx="51">
                  <c:v>513</c:v>
                </c:pt>
                <c:pt idx="52">
                  <c:v>518</c:v>
                </c:pt>
                <c:pt idx="53">
                  <c:v>526</c:v>
                </c:pt>
                <c:pt idx="54">
                  <c:v>544</c:v>
                </c:pt>
                <c:pt idx="55">
                  <c:v>564</c:v>
                </c:pt>
                <c:pt idx="56">
                  <c:v>583</c:v>
                </c:pt>
                <c:pt idx="57">
                  <c:v>592</c:v>
                </c:pt>
                <c:pt idx="58">
                  <c:v>607</c:v>
                </c:pt>
                <c:pt idx="59">
                  <c:v>626</c:v>
                </c:pt>
                <c:pt idx="60">
                  <c:v>627</c:v>
                </c:pt>
                <c:pt idx="61">
                  <c:v>647</c:v>
                </c:pt>
                <c:pt idx="62">
                  <c:v>656</c:v>
                </c:pt>
                <c:pt idx="63">
                  <c:v>662</c:v>
                </c:pt>
                <c:pt idx="64">
                  <c:v>680</c:v>
                </c:pt>
                <c:pt idx="65">
                  <c:v>693</c:v>
                </c:pt>
                <c:pt idx="66">
                  <c:v>708</c:v>
                </c:pt>
                <c:pt idx="67">
                  <c:v>724</c:v>
                </c:pt>
                <c:pt idx="68">
                  <c:v>744</c:v>
                </c:pt>
                <c:pt idx="69">
                  <c:v>762</c:v>
                </c:pt>
                <c:pt idx="70">
                  <c:v>776</c:v>
                </c:pt>
                <c:pt idx="71">
                  <c:v>792</c:v>
                </c:pt>
                <c:pt idx="72">
                  <c:v>797</c:v>
                </c:pt>
                <c:pt idx="73">
                  <c:v>798</c:v>
                </c:pt>
                <c:pt idx="74">
                  <c:v>804</c:v>
                </c:pt>
                <c:pt idx="75">
                  <c:v>808</c:v>
                </c:pt>
                <c:pt idx="76">
                  <c:v>820</c:v>
                </c:pt>
                <c:pt idx="77">
                  <c:v>840</c:v>
                </c:pt>
                <c:pt idx="78">
                  <c:v>841</c:v>
                </c:pt>
                <c:pt idx="79">
                  <c:v>852</c:v>
                </c:pt>
                <c:pt idx="80">
                  <c:v>856</c:v>
                </c:pt>
                <c:pt idx="81">
                  <c:v>866</c:v>
                </c:pt>
                <c:pt idx="82">
                  <c:v>873</c:v>
                </c:pt>
                <c:pt idx="83">
                  <c:v>890</c:v>
                </c:pt>
                <c:pt idx="84">
                  <c:v>910</c:v>
                </c:pt>
                <c:pt idx="85">
                  <c:v>926</c:v>
                </c:pt>
                <c:pt idx="86">
                  <c:v>941</c:v>
                </c:pt>
                <c:pt idx="87">
                  <c:v>945</c:v>
                </c:pt>
                <c:pt idx="88">
                  <c:v>956</c:v>
                </c:pt>
                <c:pt idx="89">
                  <c:v>958</c:v>
                </c:pt>
                <c:pt idx="90">
                  <c:v>969</c:v>
                </c:pt>
                <c:pt idx="91">
                  <c:v>985</c:v>
                </c:pt>
                <c:pt idx="92">
                  <c:v>987</c:v>
                </c:pt>
                <c:pt idx="93">
                  <c:v>1005</c:v>
                </c:pt>
                <c:pt idx="94">
                  <c:v>1019</c:v>
                </c:pt>
                <c:pt idx="95">
                  <c:v>1038</c:v>
                </c:pt>
                <c:pt idx="96">
                  <c:v>1054</c:v>
                </c:pt>
                <c:pt idx="97">
                  <c:v>1061</c:v>
                </c:pt>
                <c:pt idx="98">
                  <c:v>1065</c:v>
                </c:pt>
                <c:pt idx="99">
                  <c:v>1068</c:v>
                </c:pt>
                <c:pt idx="100">
                  <c:v>1073</c:v>
                </c:pt>
                <c:pt idx="101">
                  <c:v>1091</c:v>
                </c:pt>
                <c:pt idx="102">
                  <c:v>1092</c:v>
                </c:pt>
                <c:pt idx="103">
                  <c:v>1104</c:v>
                </c:pt>
                <c:pt idx="104">
                  <c:v>1115</c:v>
                </c:pt>
                <c:pt idx="105">
                  <c:v>1127</c:v>
                </c:pt>
                <c:pt idx="106">
                  <c:v>1145</c:v>
                </c:pt>
                <c:pt idx="107">
                  <c:v>1155</c:v>
                </c:pt>
                <c:pt idx="108">
                  <c:v>1171</c:v>
                </c:pt>
                <c:pt idx="109">
                  <c:v>1190</c:v>
                </c:pt>
                <c:pt idx="110">
                  <c:v>1194</c:v>
                </c:pt>
                <c:pt idx="111">
                  <c:v>1207</c:v>
                </c:pt>
                <c:pt idx="112">
                  <c:v>1212</c:v>
                </c:pt>
                <c:pt idx="113">
                  <c:v>1225</c:v>
                </c:pt>
                <c:pt idx="114">
                  <c:v>1239</c:v>
                </c:pt>
                <c:pt idx="115">
                  <c:v>1259</c:v>
                </c:pt>
                <c:pt idx="116">
                  <c:v>1273</c:v>
                </c:pt>
                <c:pt idx="117">
                  <c:v>1289</c:v>
                </c:pt>
                <c:pt idx="118">
                  <c:v>1291</c:v>
                </c:pt>
                <c:pt idx="119">
                  <c:v>1299</c:v>
                </c:pt>
                <c:pt idx="120">
                  <c:v>1314</c:v>
                </c:pt>
                <c:pt idx="121">
                  <c:v>1329</c:v>
                </c:pt>
                <c:pt idx="122">
                  <c:v>1339</c:v>
                </c:pt>
                <c:pt idx="123">
                  <c:v>1339</c:v>
                </c:pt>
                <c:pt idx="124">
                  <c:v>1354</c:v>
                </c:pt>
                <c:pt idx="125">
                  <c:v>1372</c:v>
                </c:pt>
                <c:pt idx="126">
                  <c:v>1375</c:v>
                </c:pt>
                <c:pt idx="127">
                  <c:v>1376</c:v>
                </c:pt>
                <c:pt idx="128">
                  <c:v>1381</c:v>
                </c:pt>
                <c:pt idx="129">
                  <c:v>1383</c:v>
                </c:pt>
                <c:pt idx="130">
                  <c:v>1385</c:v>
                </c:pt>
                <c:pt idx="131">
                  <c:v>1403</c:v>
                </c:pt>
                <c:pt idx="132">
                  <c:v>1420</c:v>
                </c:pt>
                <c:pt idx="133">
                  <c:v>1420</c:v>
                </c:pt>
                <c:pt idx="134">
                  <c:v>1438</c:v>
                </c:pt>
                <c:pt idx="135">
                  <c:v>1446</c:v>
                </c:pt>
                <c:pt idx="136">
                  <c:v>1451</c:v>
                </c:pt>
                <c:pt idx="137">
                  <c:v>1452</c:v>
                </c:pt>
                <c:pt idx="138">
                  <c:v>1466</c:v>
                </c:pt>
                <c:pt idx="139">
                  <c:v>1481</c:v>
                </c:pt>
                <c:pt idx="140">
                  <c:v>1487</c:v>
                </c:pt>
                <c:pt idx="141">
                  <c:v>1506</c:v>
                </c:pt>
                <c:pt idx="142">
                  <c:v>1524</c:v>
                </c:pt>
                <c:pt idx="143">
                  <c:v>1532</c:v>
                </c:pt>
                <c:pt idx="144">
                  <c:v>1546</c:v>
                </c:pt>
                <c:pt idx="145">
                  <c:v>1556</c:v>
                </c:pt>
                <c:pt idx="146">
                  <c:v>1560</c:v>
                </c:pt>
                <c:pt idx="147">
                  <c:v>1564</c:v>
                </c:pt>
                <c:pt idx="148">
                  <c:v>1584</c:v>
                </c:pt>
                <c:pt idx="149">
                  <c:v>1590</c:v>
                </c:pt>
                <c:pt idx="150">
                  <c:v>1610</c:v>
                </c:pt>
                <c:pt idx="151">
                  <c:v>1613</c:v>
                </c:pt>
                <c:pt idx="152">
                  <c:v>1632</c:v>
                </c:pt>
                <c:pt idx="153">
                  <c:v>1639</c:v>
                </c:pt>
                <c:pt idx="154">
                  <c:v>1654</c:v>
                </c:pt>
                <c:pt idx="155">
                  <c:v>1664</c:v>
                </c:pt>
                <c:pt idx="156">
                  <c:v>1664</c:v>
                </c:pt>
                <c:pt idx="157">
                  <c:v>1683</c:v>
                </c:pt>
                <c:pt idx="158">
                  <c:v>1690</c:v>
                </c:pt>
                <c:pt idx="159">
                  <c:v>1702</c:v>
                </c:pt>
                <c:pt idx="160">
                  <c:v>1712</c:v>
                </c:pt>
                <c:pt idx="161">
                  <c:v>1727</c:v>
                </c:pt>
                <c:pt idx="162">
                  <c:v>1747</c:v>
                </c:pt>
                <c:pt idx="163">
                  <c:v>1757</c:v>
                </c:pt>
                <c:pt idx="164">
                  <c:v>1765</c:v>
                </c:pt>
                <c:pt idx="165">
                  <c:v>1767</c:v>
                </c:pt>
                <c:pt idx="166">
                  <c:v>1773</c:v>
                </c:pt>
                <c:pt idx="167">
                  <c:v>1774</c:v>
                </c:pt>
                <c:pt idx="168">
                  <c:v>1778</c:v>
                </c:pt>
                <c:pt idx="169">
                  <c:v>1784</c:v>
                </c:pt>
                <c:pt idx="170">
                  <c:v>1792</c:v>
                </c:pt>
                <c:pt idx="171">
                  <c:v>1798</c:v>
                </c:pt>
                <c:pt idx="172">
                  <c:v>1801</c:v>
                </c:pt>
                <c:pt idx="173">
                  <c:v>1805</c:v>
                </c:pt>
                <c:pt idx="174">
                  <c:v>1824</c:v>
                </c:pt>
                <c:pt idx="175">
                  <c:v>1841</c:v>
                </c:pt>
                <c:pt idx="176">
                  <c:v>1860</c:v>
                </c:pt>
                <c:pt idx="177">
                  <c:v>1864</c:v>
                </c:pt>
                <c:pt idx="178">
                  <c:v>1884</c:v>
                </c:pt>
                <c:pt idx="179">
                  <c:v>1904</c:v>
                </c:pt>
                <c:pt idx="180">
                  <c:v>1906</c:v>
                </c:pt>
                <c:pt idx="181">
                  <c:v>1919</c:v>
                </c:pt>
                <c:pt idx="182">
                  <c:v>1920</c:v>
                </c:pt>
                <c:pt idx="183">
                  <c:v>1928</c:v>
                </c:pt>
                <c:pt idx="184">
                  <c:v>1945</c:v>
                </c:pt>
                <c:pt idx="185">
                  <c:v>1962</c:v>
                </c:pt>
                <c:pt idx="186">
                  <c:v>1971</c:v>
                </c:pt>
                <c:pt idx="187">
                  <c:v>1985</c:v>
                </c:pt>
                <c:pt idx="188">
                  <c:v>1985</c:v>
                </c:pt>
                <c:pt idx="189">
                  <c:v>1994</c:v>
                </c:pt>
                <c:pt idx="190">
                  <c:v>2009</c:v>
                </c:pt>
                <c:pt idx="191">
                  <c:v>2021</c:v>
                </c:pt>
                <c:pt idx="192">
                  <c:v>2028</c:v>
                </c:pt>
                <c:pt idx="193">
                  <c:v>2033</c:v>
                </c:pt>
                <c:pt idx="194">
                  <c:v>2037</c:v>
                </c:pt>
                <c:pt idx="195">
                  <c:v>2057</c:v>
                </c:pt>
                <c:pt idx="196">
                  <c:v>2064</c:v>
                </c:pt>
                <c:pt idx="197">
                  <c:v>2076</c:v>
                </c:pt>
                <c:pt idx="198">
                  <c:v>2092</c:v>
                </c:pt>
                <c:pt idx="199">
                  <c:v>2112</c:v>
                </c:pt>
                <c:pt idx="200">
                  <c:v>2123</c:v>
                </c:pt>
                <c:pt idx="201">
                  <c:v>2123</c:v>
                </c:pt>
                <c:pt idx="202">
                  <c:v>2129</c:v>
                </c:pt>
                <c:pt idx="203">
                  <c:v>2139</c:v>
                </c:pt>
                <c:pt idx="204">
                  <c:v>2141</c:v>
                </c:pt>
                <c:pt idx="205">
                  <c:v>2143</c:v>
                </c:pt>
                <c:pt idx="206">
                  <c:v>2143</c:v>
                </c:pt>
                <c:pt idx="207">
                  <c:v>2159</c:v>
                </c:pt>
                <c:pt idx="208">
                  <c:v>2164</c:v>
                </c:pt>
                <c:pt idx="209">
                  <c:v>2168</c:v>
                </c:pt>
                <c:pt idx="210">
                  <c:v>2175</c:v>
                </c:pt>
                <c:pt idx="211">
                  <c:v>2187</c:v>
                </c:pt>
                <c:pt idx="212">
                  <c:v>2190</c:v>
                </c:pt>
                <c:pt idx="213">
                  <c:v>2202</c:v>
                </c:pt>
                <c:pt idx="214">
                  <c:v>2209</c:v>
                </c:pt>
                <c:pt idx="215">
                  <c:v>2217</c:v>
                </c:pt>
                <c:pt idx="216">
                  <c:v>2223</c:v>
                </c:pt>
                <c:pt idx="217">
                  <c:v>2236</c:v>
                </c:pt>
                <c:pt idx="218">
                  <c:v>2253</c:v>
                </c:pt>
                <c:pt idx="219">
                  <c:v>2261</c:v>
                </c:pt>
                <c:pt idx="220">
                  <c:v>2270</c:v>
                </c:pt>
                <c:pt idx="221">
                  <c:v>2287</c:v>
                </c:pt>
                <c:pt idx="222">
                  <c:v>2299</c:v>
                </c:pt>
                <c:pt idx="223">
                  <c:v>2310</c:v>
                </c:pt>
                <c:pt idx="224">
                  <c:v>2314</c:v>
                </c:pt>
                <c:pt idx="225">
                  <c:v>2329</c:v>
                </c:pt>
                <c:pt idx="226">
                  <c:v>2332</c:v>
                </c:pt>
                <c:pt idx="227">
                  <c:v>2335</c:v>
                </c:pt>
                <c:pt idx="228">
                  <c:v>2345</c:v>
                </c:pt>
                <c:pt idx="229">
                  <c:v>2364</c:v>
                </c:pt>
                <c:pt idx="230">
                  <c:v>2369</c:v>
                </c:pt>
                <c:pt idx="231">
                  <c:v>2374</c:v>
                </c:pt>
                <c:pt idx="232">
                  <c:v>2380</c:v>
                </c:pt>
                <c:pt idx="233">
                  <c:v>2382</c:v>
                </c:pt>
                <c:pt idx="234">
                  <c:v>2398</c:v>
                </c:pt>
                <c:pt idx="235">
                  <c:v>2408</c:v>
                </c:pt>
                <c:pt idx="236">
                  <c:v>2421</c:v>
                </c:pt>
                <c:pt idx="237">
                  <c:v>2436</c:v>
                </c:pt>
                <c:pt idx="238">
                  <c:v>2452</c:v>
                </c:pt>
                <c:pt idx="239">
                  <c:v>2454</c:v>
                </c:pt>
                <c:pt idx="240">
                  <c:v>2469</c:v>
                </c:pt>
                <c:pt idx="241">
                  <c:v>2489</c:v>
                </c:pt>
                <c:pt idx="242">
                  <c:v>2509</c:v>
                </c:pt>
                <c:pt idx="243">
                  <c:v>2512</c:v>
                </c:pt>
                <c:pt idx="244">
                  <c:v>2516</c:v>
                </c:pt>
                <c:pt idx="245">
                  <c:v>2532</c:v>
                </c:pt>
                <c:pt idx="246">
                  <c:v>2549</c:v>
                </c:pt>
                <c:pt idx="247">
                  <c:v>2569</c:v>
                </c:pt>
                <c:pt idx="248">
                  <c:v>2576</c:v>
                </c:pt>
                <c:pt idx="249">
                  <c:v>2583</c:v>
                </c:pt>
                <c:pt idx="250">
                  <c:v>2603</c:v>
                </c:pt>
                <c:pt idx="251">
                  <c:v>2606</c:v>
                </c:pt>
                <c:pt idx="252">
                  <c:v>2613</c:v>
                </c:pt>
                <c:pt idx="253">
                  <c:v>2614</c:v>
                </c:pt>
                <c:pt idx="254">
                  <c:v>2631</c:v>
                </c:pt>
                <c:pt idx="255">
                  <c:v>2633</c:v>
                </c:pt>
                <c:pt idx="256">
                  <c:v>2651</c:v>
                </c:pt>
                <c:pt idx="257">
                  <c:v>2659</c:v>
                </c:pt>
                <c:pt idx="258">
                  <c:v>2661</c:v>
                </c:pt>
                <c:pt idx="259">
                  <c:v>2672</c:v>
                </c:pt>
                <c:pt idx="260">
                  <c:v>2673</c:v>
                </c:pt>
                <c:pt idx="261">
                  <c:v>2687</c:v>
                </c:pt>
                <c:pt idx="262">
                  <c:v>2703</c:v>
                </c:pt>
                <c:pt idx="263">
                  <c:v>2708</c:v>
                </c:pt>
                <c:pt idx="264">
                  <c:v>2718</c:v>
                </c:pt>
                <c:pt idx="265">
                  <c:v>2722</c:v>
                </c:pt>
                <c:pt idx="266">
                  <c:v>2738</c:v>
                </c:pt>
                <c:pt idx="267">
                  <c:v>2746</c:v>
                </c:pt>
                <c:pt idx="268">
                  <c:v>2748</c:v>
                </c:pt>
                <c:pt idx="269">
                  <c:v>2756</c:v>
                </c:pt>
                <c:pt idx="270">
                  <c:v>2770</c:v>
                </c:pt>
                <c:pt idx="271">
                  <c:v>2789</c:v>
                </c:pt>
                <c:pt idx="272">
                  <c:v>2800</c:v>
                </c:pt>
                <c:pt idx="273">
                  <c:v>2811</c:v>
                </c:pt>
                <c:pt idx="274">
                  <c:v>2831</c:v>
                </c:pt>
                <c:pt idx="275">
                  <c:v>2831</c:v>
                </c:pt>
                <c:pt idx="276">
                  <c:v>2837</c:v>
                </c:pt>
                <c:pt idx="277">
                  <c:v>2856</c:v>
                </c:pt>
                <c:pt idx="278">
                  <c:v>2869</c:v>
                </c:pt>
                <c:pt idx="279">
                  <c:v>2871</c:v>
                </c:pt>
                <c:pt idx="280">
                  <c:v>2890</c:v>
                </c:pt>
                <c:pt idx="281">
                  <c:v>2910</c:v>
                </c:pt>
                <c:pt idx="282">
                  <c:v>2917</c:v>
                </c:pt>
                <c:pt idx="283">
                  <c:v>2934</c:v>
                </c:pt>
                <c:pt idx="284">
                  <c:v>2954</c:v>
                </c:pt>
                <c:pt idx="285">
                  <c:v>2966</c:v>
                </c:pt>
                <c:pt idx="286">
                  <c:v>2983</c:v>
                </c:pt>
                <c:pt idx="287">
                  <c:v>2990</c:v>
                </c:pt>
                <c:pt idx="288">
                  <c:v>2995</c:v>
                </c:pt>
                <c:pt idx="289">
                  <c:v>3001</c:v>
                </c:pt>
                <c:pt idx="290">
                  <c:v>3006</c:v>
                </c:pt>
                <c:pt idx="291">
                  <c:v>3010</c:v>
                </c:pt>
                <c:pt idx="292">
                  <c:v>3014</c:v>
                </c:pt>
                <c:pt idx="293">
                  <c:v>3016</c:v>
                </c:pt>
                <c:pt idx="294">
                  <c:v>3016</c:v>
                </c:pt>
                <c:pt idx="295">
                  <c:v>3034</c:v>
                </c:pt>
                <c:pt idx="296">
                  <c:v>3037</c:v>
                </c:pt>
                <c:pt idx="297">
                  <c:v>3046</c:v>
                </c:pt>
                <c:pt idx="298">
                  <c:v>3053</c:v>
                </c:pt>
                <c:pt idx="299">
                  <c:v>3061</c:v>
                </c:pt>
                <c:pt idx="300">
                  <c:v>3080</c:v>
                </c:pt>
                <c:pt idx="301">
                  <c:v>3089</c:v>
                </c:pt>
                <c:pt idx="302">
                  <c:v>3093</c:v>
                </c:pt>
                <c:pt idx="303">
                  <c:v>3107</c:v>
                </c:pt>
                <c:pt idx="304">
                  <c:v>3111</c:v>
                </c:pt>
                <c:pt idx="305">
                  <c:v>3113</c:v>
                </c:pt>
                <c:pt idx="306">
                  <c:v>3128</c:v>
                </c:pt>
                <c:pt idx="307">
                  <c:v>3147</c:v>
                </c:pt>
                <c:pt idx="308">
                  <c:v>3166</c:v>
                </c:pt>
                <c:pt idx="309">
                  <c:v>3172</c:v>
                </c:pt>
                <c:pt idx="310">
                  <c:v>3175</c:v>
                </c:pt>
                <c:pt idx="311">
                  <c:v>3188</c:v>
                </c:pt>
                <c:pt idx="312">
                  <c:v>3208</c:v>
                </c:pt>
                <c:pt idx="313">
                  <c:v>3224</c:v>
                </c:pt>
                <c:pt idx="314">
                  <c:v>3229</c:v>
                </c:pt>
                <c:pt idx="315">
                  <c:v>3249</c:v>
                </c:pt>
                <c:pt idx="316">
                  <c:v>3261</c:v>
                </c:pt>
                <c:pt idx="317">
                  <c:v>3269</c:v>
                </c:pt>
                <c:pt idx="318">
                  <c:v>3282</c:v>
                </c:pt>
                <c:pt idx="319">
                  <c:v>3293</c:v>
                </c:pt>
                <c:pt idx="320">
                  <c:v>3294</c:v>
                </c:pt>
                <c:pt idx="321">
                  <c:v>3295</c:v>
                </c:pt>
                <c:pt idx="322">
                  <c:v>3310</c:v>
                </c:pt>
                <c:pt idx="323">
                  <c:v>3323</c:v>
                </c:pt>
                <c:pt idx="324">
                  <c:v>3323</c:v>
                </c:pt>
                <c:pt idx="325">
                  <c:v>3334</c:v>
                </c:pt>
                <c:pt idx="326">
                  <c:v>3349</c:v>
                </c:pt>
                <c:pt idx="327">
                  <c:v>3352</c:v>
                </c:pt>
                <c:pt idx="328">
                  <c:v>3372</c:v>
                </c:pt>
                <c:pt idx="329">
                  <c:v>3377</c:v>
                </c:pt>
                <c:pt idx="330">
                  <c:v>3385</c:v>
                </c:pt>
                <c:pt idx="331">
                  <c:v>3394</c:v>
                </c:pt>
                <c:pt idx="332">
                  <c:v>3400</c:v>
                </c:pt>
                <c:pt idx="333">
                  <c:v>3413</c:v>
                </c:pt>
                <c:pt idx="334">
                  <c:v>3424</c:v>
                </c:pt>
                <c:pt idx="335">
                  <c:v>3433</c:v>
                </c:pt>
                <c:pt idx="336">
                  <c:v>3449</c:v>
                </c:pt>
                <c:pt idx="337">
                  <c:v>3456</c:v>
                </c:pt>
                <c:pt idx="338">
                  <c:v>3465</c:v>
                </c:pt>
                <c:pt idx="339">
                  <c:v>3466</c:v>
                </c:pt>
                <c:pt idx="340">
                  <c:v>3482</c:v>
                </c:pt>
                <c:pt idx="341">
                  <c:v>3493</c:v>
                </c:pt>
                <c:pt idx="342">
                  <c:v>3503</c:v>
                </c:pt>
                <c:pt idx="343">
                  <c:v>3522</c:v>
                </c:pt>
                <c:pt idx="344">
                  <c:v>3527</c:v>
                </c:pt>
                <c:pt idx="345">
                  <c:v>3544</c:v>
                </c:pt>
                <c:pt idx="346">
                  <c:v>3552</c:v>
                </c:pt>
                <c:pt idx="347">
                  <c:v>3564</c:v>
                </c:pt>
                <c:pt idx="348">
                  <c:v>3569</c:v>
                </c:pt>
                <c:pt idx="349">
                  <c:v>3589</c:v>
                </c:pt>
                <c:pt idx="350">
                  <c:v>3608</c:v>
                </c:pt>
                <c:pt idx="351">
                  <c:v>3615</c:v>
                </c:pt>
                <c:pt idx="352">
                  <c:v>3631</c:v>
                </c:pt>
                <c:pt idx="353">
                  <c:v>3634</c:v>
                </c:pt>
                <c:pt idx="354">
                  <c:v>3640</c:v>
                </c:pt>
                <c:pt idx="355">
                  <c:v>3654</c:v>
                </c:pt>
                <c:pt idx="356">
                  <c:v>3655</c:v>
                </c:pt>
                <c:pt idx="357">
                  <c:v>3663</c:v>
                </c:pt>
                <c:pt idx="358">
                  <c:v>3671</c:v>
                </c:pt>
                <c:pt idx="359">
                  <c:v>3683</c:v>
                </c:pt>
                <c:pt idx="360">
                  <c:v>3695</c:v>
                </c:pt>
              </c:numCache>
            </c:numRef>
          </c:xVal>
          <c:yVal>
            <c:numRef>
              <c:f>Plan1!$K$6:$K$366</c:f>
              <c:numCache>
                <c:formatCode>General</c:formatCode>
                <c:ptCount val="361"/>
                <c:pt idx="0">
                  <c:v>1.5999999897600001E-8</c:v>
                </c:pt>
                <c:pt idx="1">
                  <c:v>9.354351149962161E-8</c:v>
                </c:pt>
                <c:pt idx="2">
                  <c:v>3.0359501559566805E-6</c:v>
                </c:pt>
                <c:pt idx="3">
                  <c:v>3.6169472610210783E-6</c:v>
                </c:pt>
                <c:pt idx="4">
                  <c:v>7.3788118821667809E-6</c:v>
                </c:pt>
                <c:pt idx="5">
                  <c:v>6.4993335155844273E-5</c:v>
                </c:pt>
                <c:pt idx="6">
                  <c:v>8.9517202425717603E-5</c:v>
                </c:pt>
                <c:pt idx="7">
                  <c:v>1.096761307106188E-4</c:v>
                </c:pt>
                <c:pt idx="8">
                  <c:v>1.4390788421793322E-4</c:v>
                </c:pt>
                <c:pt idx="9">
                  <c:v>3.0177524923930167E-4</c:v>
                </c:pt>
                <c:pt idx="10">
                  <c:v>0</c:v>
                </c:pt>
                <c:pt idx="11">
                  <c:v>1.8585044963745698E-4</c:v>
                </c:pt>
                <c:pt idx="12">
                  <c:v>6.6249653778845414E-5</c:v>
                </c:pt>
                <c:pt idx="13">
                  <c:v>5.1704244997034354E-4</c:v>
                </c:pt>
                <c:pt idx="14">
                  <c:v>1.0858773053588828E-3</c:v>
                </c:pt>
                <c:pt idx="15">
                  <c:v>4.1382673162144643E-4</c:v>
                </c:pt>
                <c:pt idx="16">
                  <c:v>1.6473700741723002E-3</c:v>
                </c:pt>
                <c:pt idx="17">
                  <c:v>1.2051909469871064E-4</c:v>
                </c:pt>
                <c:pt idx="18">
                  <c:v>0</c:v>
                </c:pt>
                <c:pt idx="19">
                  <c:v>1.7084032987982377E-3</c:v>
                </c:pt>
                <c:pt idx="20">
                  <c:v>3.2469029965067876E-4</c:v>
                </c:pt>
                <c:pt idx="21">
                  <c:v>2.2577295390908952E-3</c:v>
                </c:pt>
                <c:pt idx="22">
                  <c:v>5.6551596944877649E-3</c:v>
                </c:pt>
                <c:pt idx="23">
                  <c:v>3.9902102854577322E-3</c:v>
                </c:pt>
                <c:pt idx="24">
                  <c:v>2.8623842200632623E-3</c:v>
                </c:pt>
                <c:pt idx="25">
                  <c:v>4.1581551928095595E-4</c:v>
                </c:pt>
                <c:pt idx="26">
                  <c:v>2.7532771898346785E-3</c:v>
                </c:pt>
                <c:pt idx="27">
                  <c:v>6.6428659724280205E-3</c:v>
                </c:pt>
                <c:pt idx="28">
                  <c:v>1.7371330485550212E-3</c:v>
                </c:pt>
                <c:pt idx="29">
                  <c:v>3.7928777470588263E-3</c:v>
                </c:pt>
                <c:pt idx="30">
                  <c:v>1.2601202676468408E-2</c:v>
                </c:pt>
                <c:pt idx="31">
                  <c:v>1.7728945094735708E-2</c:v>
                </c:pt>
                <c:pt idx="32">
                  <c:v>1.1035671566083026E-2</c:v>
                </c:pt>
                <c:pt idx="33">
                  <c:v>1.227397529486832E-2</c:v>
                </c:pt>
                <c:pt idx="34">
                  <c:v>2.4586208251111453E-2</c:v>
                </c:pt>
                <c:pt idx="35">
                  <c:v>2.8372608313442179E-2</c:v>
                </c:pt>
                <c:pt idx="36">
                  <c:v>6.8840076524340427E-3</c:v>
                </c:pt>
                <c:pt idx="37">
                  <c:v>7.0905008513296548E-3</c:v>
                </c:pt>
                <c:pt idx="38">
                  <c:v>5.4330081899024744E-3</c:v>
                </c:pt>
                <c:pt idx="39">
                  <c:v>3.4344107150283014E-2</c:v>
                </c:pt>
                <c:pt idx="40">
                  <c:v>2.8165061523597896E-2</c:v>
                </c:pt>
                <c:pt idx="41">
                  <c:v>0</c:v>
                </c:pt>
                <c:pt idx="42">
                  <c:v>4.4646204458176797E-2</c:v>
                </c:pt>
                <c:pt idx="43">
                  <c:v>2.4284664452976355E-2</c:v>
                </c:pt>
                <c:pt idx="44">
                  <c:v>3.0053830986740721E-2</c:v>
                </c:pt>
                <c:pt idx="45">
                  <c:v>3.3315727203320183E-2</c:v>
                </c:pt>
                <c:pt idx="46">
                  <c:v>4.942884481916851E-2</c:v>
                </c:pt>
                <c:pt idx="47">
                  <c:v>1.3013332955595699E-2</c:v>
                </c:pt>
                <c:pt idx="48">
                  <c:v>2.5940861375357067E-2</c:v>
                </c:pt>
                <c:pt idx="49">
                  <c:v>4.5801431553161548E-2</c:v>
                </c:pt>
                <c:pt idx="50">
                  <c:v>4.6567427231002698E-2</c:v>
                </c:pt>
                <c:pt idx="51">
                  <c:v>9.7065650069556586E-3</c:v>
                </c:pt>
                <c:pt idx="52">
                  <c:v>1.197180075787932E-2</c:v>
                </c:pt>
                <c:pt idx="53">
                  <c:v>1.8709300827773286E-2</c:v>
                </c:pt>
                <c:pt idx="54">
                  <c:v>3.9574619346467541E-2</c:v>
                </c:pt>
                <c:pt idx="55">
                  <c:v>4.0538183164829641E-2</c:v>
                </c:pt>
                <c:pt idx="56">
                  <c:v>3.5276618476700064E-2</c:v>
                </c:pt>
                <c:pt idx="57">
                  <c:v>1.5980732913684216E-2</c:v>
                </c:pt>
                <c:pt idx="58">
                  <c:v>2.4632223400598171E-2</c:v>
                </c:pt>
                <c:pt idx="59">
                  <c:v>2.8096308714831118E-2</c:v>
                </c:pt>
                <c:pt idx="60">
                  <c:v>1.4703878532738182E-3</c:v>
                </c:pt>
                <c:pt idx="61">
                  <c:v>2.6180260713671504E-2</c:v>
                </c:pt>
                <c:pt idx="62">
                  <c:v>1.1163651241458284E-2</c:v>
                </c:pt>
                <c:pt idx="63">
                  <c:v>7.1768734855611914E-3</c:v>
                </c:pt>
                <c:pt idx="64">
                  <c:v>1.9272300720159643E-2</c:v>
                </c:pt>
                <c:pt idx="65">
                  <c:v>1.2830768807982977E-2</c:v>
                </c:pt>
                <c:pt idx="66">
                  <c:v>1.3463098110480602E-2</c:v>
                </c:pt>
                <c:pt idx="67">
                  <c:v>1.2964983904965796E-2</c:v>
                </c:pt>
                <c:pt idx="68">
                  <c:v>1.4250419680297284E-2</c:v>
                </c:pt>
                <c:pt idx="69">
                  <c:v>1.1419734209444908E-2</c:v>
                </c:pt>
                <c:pt idx="70">
                  <c:v>8.1153257733078063E-3</c:v>
                </c:pt>
                <c:pt idx="71">
                  <c:v>8.3672105449002568E-3</c:v>
                </c:pt>
                <c:pt idx="72">
                  <c:v>2.532139398648305E-3</c:v>
                </c:pt>
                <c:pt idx="73">
                  <c:v>5.0318899180797105E-4</c:v>
                </c:pt>
                <c:pt idx="74">
                  <c:v>2.9052257350388293E-3</c:v>
                </c:pt>
                <c:pt idx="75">
                  <c:v>1.8878622278889906E-3</c:v>
                </c:pt>
                <c:pt idx="76">
                  <c:v>5.2459786791988214E-3</c:v>
                </c:pt>
                <c:pt idx="77">
                  <c:v>7.7016063574738758E-3</c:v>
                </c:pt>
                <c:pt idx="78">
                  <c:v>3.826567039954457E-4</c:v>
                </c:pt>
                <c:pt idx="79">
                  <c:v>3.9275957612496847E-3</c:v>
                </c:pt>
                <c:pt idx="80">
                  <c:v>1.392831092147592E-3</c:v>
                </c:pt>
                <c:pt idx="81">
                  <c:v>3.271141044659497E-3</c:v>
                </c:pt>
                <c:pt idx="82">
                  <c:v>2.192238449004466E-3</c:v>
                </c:pt>
                <c:pt idx="83">
                  <c:v>4.7932668879877805E-3</c:v>
                </c:pt>
                <c:pt idx="84">
                  <c:v>4.9906707807979428E-3</c:v>
                </c:pt>
                <c:pt idx="85">
                  <c:v>3.624893964433207E-3</c:v>
                </c:pt>
                <c:pt idx="86">
                  <c:v>3.1070086518462628E-3</c:v>
                </c:pt>
                <c:pt idx="87">
                  <c:v>8.0909415944571661E-4</c:v>
                </c:pt>
                <c:pt idx="88">
                  <c:v>2.085075434174449E-3</c:v>
                </c:pt>
                <c:pt idx="89">
                  <c:v>3.7467393654849138E-4</c:v>
                </c:pt>
                <c:pt idx="90">
                  <c:v>1.9322587615864196E-3</c:v>
                </c:pt>
                <c:pt idx="91">
                  <c:v>2.5617164210604304E-3</c:v>
                </c:pt>
                <c:pt idx="92">
                  <c:v>3.1654929085554387E-4</c:v>
                </c:pt>
                <c:pt idx="93">
                  <c:v>2.5704948916227236E-3</c:v>
                </c:pt>
                <c:pt idx="94">
                  <c:v>1.8473207135526204E-3</c:v>
                </c:pt>
                <c:pt idx="95">
                  <c:v>2.2550230030131783E-3</c:v>
                </c:pt>
                <c:pt idx="96">
                  <c:v>1.7389055575466382E-3</c:v>
                </c:pt>
                <c:pt idx="97">
                  <c:v>7.3226632876381107E-4</c:v>
                </c:pt>
                <c:pt idx="98">
                  <c:v>4.0944302681642208E-4</c:v>
                </c:pt>
                <c:pt idx="99">
                  <c:v>3.0213110338568058E-4</c:v>
                </c:pt>
                <c:pt idx="100">
                  <c:v>4.9013361160115678E-4</c:v>
                </c:pt>
                <c:pt idx="101">
                  <c:v>1.6023542510148505E-3</c:v>
                </c:pt>
                <c:pt idx="102">
                  <c:v>8.8547718748034008E-5</c:v>
                </c:pt>
                <c:pt idx="103">
                  <c:v>9.9722175437856131E-4</c:v>
                </c:pt>
                <c:pt idx="104">
                  <c:v>8.6288767145789266E-4</c:v>
                </c:pt>
                <c:pt idx="105">
                  <c:v>8.8441306062864958E-4</c:v>
                </c:pt>
                <c:pt idx="106">
                  <c:v>1.2094158696386364E-3</c:v>
                </c:pt>
                <c:pt idx="107">
                  <c:v>6.3858985101997211E-4</c:v>
                </c:pt>
                <c:pt idx="108">
                  <c:v>9.426656089578469E-4</c:v>
                </c:pt>
                <c:pt idx="109">
                  <c:v>1.0185708980383057E-3</c:v>
                </c:pt>
                <c:pt idx="110">
                  <c:v>2.1025207447872318E-4</c:v>
                </c:pt>
                <c:pt idx="111">
                  <c:v>6.41192161406025E-4</c:v>
                </c:pt>
                <c:pt idx="112">
                  <c:v>2.40689382995917E-4</c:v>
                </c:pt>
                <c:pt idx="113">
                  <c:v>5.8770910257527234E-4</c:v>
                </c:pt>
                <c:pt idx="114">
                  <c:v>5.9193411272497932E-4</c:v>
                </c:pt>
                <c:pt idx="115">
                  <c:v>7.6940817131122179E-4</c:v>
                </c:pt>
                <c:pt idx="116">
                  <c:v>5.0454044318021035E-4</c:v>
                </c:pt>
                <c:pt idx="117">
                  <c:v>5.3558449400300785E-4</c:v>
                </c:pt>
                <c:pt idx="118">
                  <c:v>6.6337095040799245E-5</c:v>
                </c:pt>
                <c:pt idx="119">
                  <c:v>2.5582751055253328E-4</c:v>
                </c:pt>
                <c:pt idx="120">
                  <c:v>4.4816436028534797E-4</c:v>
                </c:pt>
                <c:pt idx="121">
                  <c:v>4.1902409214769609E-4</c:v>
                </c:pt>
                <c:pt idx="122">
                  <c:v>2.6721032601409472E-4</c:v>
                </c:pt>
                <c:pt idx="123">
                  <c:v>0</c:v>
                </c:pt>
                <c:pt idx="124">
                  <c:v>3.7519343088766437E-4</c:v>
                </c:pt>
                <c:pt idx="125">
                  <c:v>4.1629615076865632E-4</c:v>
                </c:pt>
                <c:pt idx="126">
                  <c:v>6.8488851381711454E-5</c:v>
                </c:pt>
                <c:pt idx="127">
                  <c:v>2.2731292272935586E-5</c:v>
                </c:pt>
                <c:pt idx="128">
                  <c:v>1.1123486707247396E-4</c:v>
                </c:pt>
                <c:pt idx="129">
                  <c:v>4.4113208048994756E-5</c:v>
                </c:pt>
                <c:pt idx="130">
                  <c:v>4.3736242560053473E-5</c:v>
                </c:pt>
                <c:pt idx="131">
                  <c:v>3.6455884226659448E-4</c:v>
                </c:pt>
                <c:pt idx="132">
                  <c:v>3.2051636480007726E-4</c:v>
                </c:pt>
                <c:pt idx="133">
                  <c:v>0</c:v>
                </c:pt>
                <c:pt idx="134">
                  <c:v>3.1487342821571486E-4</c:v>
                </c:pt>
                <c:pt idx="135">
                  <c:v>1.3539954964809177E-4</c:v>
                </c:pt>
                <c:pt idx="136">
                  <c:v>8.2904027787983616E-5</c:v>
                </c:pt>
                <c:pt idx="137">
                  <c:v>1.651295680812651E-5</c:v>
                </c:pt>
                <c:pt idx="138">
                  <c:v>2.1834580146693386E-4</c:v>
                </c:pt>
                <c:pt idx="139">
                  <c:v>2.2018086808046225E-4</c:v>
                </c:pt>
                <c:pt idx="140">
                  <c:v>8.5976551838303275E-5</c:v>
                </c:pt>
                <c:pt idx="141">
                  <c:v>2.5242190647716543E-4</c:v>
                </c:pt>
                <c:pt idx="142">
                  <c:v>2.2278568101473048E-4</c:v>
                </c:pt>
                <c:pt idx="143">
                  <c:v>9.597253325941538E-5</c:v>
                </c:pt>
                <c:pt idx="144">
                  <c:v>1.5908277730554665E-4</c:v>
                </c:pt>
                <c:pt idx="145">
                  <c:v>1.0934317235014923E-4</c:v>
                </c:pt>
                <c:pt idx="146">
                  <c:v>4.3072438087394713E-5</c:v>
                </c:pt>
                <c:pt idx="147">
                  <c:v>4.2419330103098415E-5</c:v>
                </c:pt>
                <c:pt idx="148">
                  <c:v>1.9660801224296719E-4</c:v>
                </c:pt>
                <c:pt idx="149">
                  <c:v>5.7666235247622827E-5</c:v>
                </c:pt>
                <c:pt idx="150">
                  <c:v>1.7839767281858953E-4</c:v>
                </c:pt>
                <c:pt idx="151">
                  <c:v>2.6463828688379833E-5</c:v>
                </c:pt>
                <c:pt idx="152">
                  <c:v>1.5628283730444219E-4</c:v>
                </c:pt>
                <c:pt idx="153">
                  <c:v>5.6124494238272338E-5</c:v>
                </c:pt>
                <c:pt idx="154">
                  <c:v>1.138959492689161E-4</c:v>
                </c:pt>
                <c:pt idx="155">
                  <c:v>7.3244506634064378E-5</c:v>
                </c:pt>
                <c:pt idx="156">
                  <c:v>0</c:v>
                </c:pt>
                <c:pt idx="157">
                  <c:v>1.300352308403679E-4</c:v>
                </c:pt>
                <c:pt idx="158">
                  <c:v>4.6733804148088736E-5</c:v>
                </c:pt>
                <c:pt idx="159">
                  <c:v>7.6797223591679544E-5</c:v>
                </c:pt>
                <c:pt idx="160">
                  <c:v>6.1795064274171042E-5</c:v>
                </c:pt>
                <c:pt idx="161">
                  <c:v>8.7981668193748728E-5</c:v>
                </c:pt>
                <c:pt idx="162">
                  <c:v>1.0950304019521171E-4</c:v>
                </c:pt>
                <c:pt idx="163">
                  <c:v>5.2913913606456092E-5</c:v>
                </c:pt>
                <c:pt idx="164">
                  <c:v>4.119632933701527E-5</c:v>
                </c:pt>
                <c:pt idx="165">
                  <c:v>1.0229547493250988E-5</c:v>
                </c:pt>
                <c:pt idx="166">
                  <c:v>3.0072601255725213E-5</c:v>
                </c:pt>
                <c:pt idx="167">
                  <c:v>4.9952222972789491E-6</c:v>
                </c:pt>
                <c:pt idx="168">
                  <c:v>1.9713477144183802E-5</c:v>
                </c:pt>
                <c:pt idx="169">
                  <c:v>2.8980201697786979E-5</c:v>
                </c:pt>
                <c:pt idx="170">
                  <c:v>3.7619618082451607E-5</c:v>
                </c:pt>
                <c:pt idx="171">
                  <c:v>2.7656031252916891E-5</c:v>
                </c:pt>
                <c:pt idx="172">
                  <c:v>1.3690763869087615E-5</c:v>
                </c:pt>
                <c:pt idx="173">
                  <c:v>1.8013629775181174E-5</c:v>
                </c:pt>
                <c:pt idx="174">
                  <c:v>8.0367642019601285E-5</c:v>
                </c:pt>
                <c:pt idx="175">
                  <c:v>6.8024234807440579E-5</c:v>
                </c:pt>
                <c:pt idx="176">
                  <c:v>7.149530898536913E-5</c:v>
                </c:pt>
                <c:pt idx="177">
                  <c:v>1.4859327788022787E-5</c:v>
                </c:pt>
                <c:pt idx="178">
                  <c:v>6.9698241475957268E-5</c:v>
                </c:pt>
                <c:pt idx="179">
                  <c:v>6.5428096312343569E-5</c:v>
                </c:pt>
                <c:pt idx="180">
                  <c:v>6.5018095344719289E-6</c:v>
                </c:pt>
                <c:pt idx="181">
                  <c:v>4.0576178583281666E-5</c:v>
                </c:pt>
                <c:pt idx="182">
                  <c:v>3.1115227254594027E-6</c:v>
                </c:pt>
                <c:pt idx="183">
                  <c:v>2.428004785226241E-5</c:v>
                </c:pt>
                <c:pt idx="184">
                  <c:v>4.8952708055506481E-5</c:v>
                </c:pt>
                <c:pt idx="185">
                  <c:v>4.6466698045538553E-5</c:v>
                </c:pt>
                <c:pt idx="186">
                  <c:v>2.3934853425637493E-5</c:v>
                </c:pt>
                <c:pt idx="187">
                  <c:v>3.5686558901369972E-5</c:v>
                </c:pt>
                <c:pt idx="188">
                  <c:v>0</c:v>
                </c:pt>
                <c:pt idx="189">
                  <c:v>2.2328058838609478E-5</c:v>
                </c:pt>
                <c:pt idx="190">
                  <c:v>3.5579730907019776E-5</c:v>
                </c:pt>
                <c:pt idx="191">
                  <c:v>2.7466207421520431E-5</c:v>
                </c:pt>
                <c:pt idx="192">
                  <c:v>1.569348701855945E-5</c:v>
                </c:pt>
                <c:pt idx="193">
                  <c:v>1.1045478198062711E-5</c:v>
                </c:pt>
                <c:pt idx="194">
                  <c:v>8.7329353397535699E-6</c:v>
                </c:pt>
                <c:pt idx="195">
                  <c:v>4.1182010118237458E-5</c:v>
                </c:pt>
                <c:pt idx="196">
                  <c:v>1.4123280386004518E-5</c:v>
                </c:pt>
                <c:pt idx="197">
                  <c:v>2.3384793281611276E-5</c:v>
                </c:pt>
                <c:pt idx="198">
                  <c:v>2.9777811388049708E-5</c:v>
                </c:pt>
                <c:pt idx="199">
                  <c:v>3.5159349771375939E-5</c:v>
                </c:pt>
                <c:pt idx="200">
                  <c:v>1.8744920033115487E-5</c:v>
                </c:pt>
                <c:pt idx="201">
                  <c:v>0</c:v>
                </c:pt>
                <c:pt idx="202">
                  <c:v>1.0053029712324403E-5</c:v>
                </c:pt>
                <c:pt idx="203">
                  <c:v>1.6291059795365915E-5</c:v>
                </c:pt>
                <c:pt idx="204">
                  <c:v>3.2400138088439802E-6</c:v>
                </c:pt>
                <c:pt idx="205">
                  <c:v>3.221934053205573E-6</c:v>
                </c:pt>
                <c:pt idx="206">
                  <c:v>0</c:v>
                </c:pt>
                <c:pt idx="207">
                  <c:v>2.4651634335016488E-5</c:v>
                </c:pt>
                <c:pt idx="208">
                  <c:v>7.5975698870242773E-6</c:v>
                </c:pt>
                <c:pt idx="209">
                  <c:v>6.0111534658723417E-6</c:v>
                </c:pt>
                <c:pt idx="210">
                  <c:v>1.0318225599123423E-5</c:v>
                </c:pt>
                <c:pt idx="211">
                  <c:v>1.7114578879567117E-5</c:v>
                </c:pt>
                <c:pt idx="212">
                  <c:v>4.2436341795326405E-6</c:v>
                </c:pt>
                <c:pt idx="213">
                  <c:v>1.642756691758189E-5</c:v>
                </c:pt>
                <c:pt idx="214">
                  <c:v>9.4021652768213757E-6</c:v>
                </c:pt>
                <c:pt idx="215">
                  <c:v>1.0514998207381272E-5</c:v>
                </c:pt>
                <c:pt idx="216">
                  <c:v>7.759516259562638E-6</c:v>
                </c:pt>
                <c:pt idx="217">
                  <c:v>1.6234805461977034E-5</c:v>
                </c:pt>
                <c:pt idx="218">
                  <c:v>2.0287771286779636E-5</c:v>
                </c:pt>
                <c:pt idx="219">
                  <c:v>9.3464651623794249E-6</c:v>
                </c:pt>
                <c:pt idx="220">
                  <c:v>1.0267321817034637E-5</c:v>
                </c:pt>
                <c:pt idx="221">
                  <c:v>1.8545486225965919E-5</c:v>
                </c:pt>
                <c:pt idx="222">
                  <c:v>1.2686590104903186E-5</c:v>
                </c:pt>
                <c:pt idx="223">
                  <c:v>1.130129621832575E-5</c:v>
                </c:pt>
                <c:pt idx="224">
                  <c:v>4.0671563596214354E-6</c:v>
                </c:pt>
                <c:pt idx="225">
                  <c:v>1.4672304556498945E-5</c:v>
                </c:pt>
                <c:pt idx="226">
                  <c:v>2.9119004510987561E-6</c:v>
                </c:pt>
                <c:pt idx="227">
                  <c:v>2.8895420005137068E-6</c:v>
                </c:pt>
                <c:pt idx="228">
                  <c:v>9.3881549138640689E-6</c:v>
                </c:pt>
                <c:pt idx="229">
                  <c:v>1.699500230936051E-5</c:v>
                </c:pt>
                <c:pt idx="230">
                  <c:v>4.4160701335777162E-6</c:v>
                </c:pt>
                <c:pt idx="231">
                  <c:v>4.3605959973899757E-6</c:v>
                </c:pt>
                <c:pt idx="232">
                  <c:v>5.1541156113576397E-6</c:v>
                </c:pt>
                <c:pt idx="233">
                  <c:v>1.7094074398111745E-6</c:v>
                </c:pt>
                <c:pt idx="234">
                  <c:v>1.3137196454745822E-5</c:v>
                </c:pt>
                <c:pt idx="235">
                  <c:v>8.0084032840088878E-6</c:v>
                </c:pt>
                <c:pt idx="236">
                  <c:v>1.0080181406227786E-5</c:v>
                </c:pt>
                <c:pt idx="237">
                  <c:v>1.1208079653857114E-5</c:v>
                </c:pt>
                <c:pt idx="238">
                  <c:v>1.1495054310335647E-5</c:v>
                </c:pt>
                <c:pt idx="239">
                  <c:v>1.4298738730039915E-6</c:v>
                </c:pt>
                <c:pt idx="240">
                  <c:v>1.0339248046236805E-5</c:v>
                </c:pt>
                <c:pt idx="241">
                  <c:v>1.3134590692620475E-5</c:v>
                </c:pt>
                <c:pt idx="242">
                  <c:v>1.2519099688865175E-5</c:v>
                </c:pt>
                <c:pt idx="243">
                  <c:v>1.8644560055414407E-6</c:v>
                </c:pt>
                <c:pt idx="244">
                  <c:v>2.4623343070925961E-6</c:v>
                </c:pt>
                <c:pt idx="245">
                  <c:v>9.4819359376784582E-6</c:v>
                </c:pt>
                <c:pt idx="246">
                  <c:v>9.6782699289440304E-6</c:v>
                </c:pt>
                <c:pt idx="247">
                  <c:v>1.0864828018921105E-5</c:v>
                </c:pt>
                <c:pt idx="248">
                  <c:v>3.7411373340667608E-6</c:v>
                </c:pt>
                <c:pt idx="249">
                  <c:v>3.6807438087748724E-6</c:v>
                </c:pt>
                <c:pt idx="250">
                  <c:v>1.0041021633898888E-5</c:v>
                </c:pt>
                <c:pt idx="251">
                  <c:v>1.4957844233509622E-6</c:v>
                </c:pt>
                <c:pt idx="252">
                  <c:v>3.4344627429916918E-6</c:v>
                </c:pt>
                <c:pt idx="253">
                  <c:v>4.895129147073087E-7</c:v>
                </c:pt>
                <c:pt idx="254">
                  <c:v>8.0043962088976133E-6</c:v>
                </c:pt>
                <c:pt idx="255">
                  <c:v>9.3741176977354907E-7</c:v>
                </c:pt>
                <c:pt idx="256">
                  <c:v>8.0989157583491286E-6</c:v>
                </c:pt>
                <c:pt idx="257">
                  <c:v>3.5350519877524522E-6</c:v>
                </c:pt>
                <c:pt idx="258">
                  <c:v>8.7978662742119625E-7</c:v>
                </c:pt>
                <c:pt idx="259">
                  <c:v>4.7205730515862441E-6</c:v>
                </c:pt>
                <c:pt idx="260">
                  <c:v>4.2818098839186581E-7</c:v>
                </c:pt>
                <c:pt idx="261">
                  <c:v>5.8096276309361475E-6</c:v>
                </c:pt>
                <c:pt idx="262">
                  <c:v>6.4073085037976379E-6</c:v>
                </c:pt>
                <c:pt idx="263">
                  <c:v>1.9802120590814875E-6</c:v>
                </c:pt>
                <c:pt idx="264">
                  <c:v>3.8738281011272966E-6</c:v>
                </c:pt>
                <c:pt idx="265">
                  <c:v>1.5359237856134498E-6</c:v>
                </c:pt>
                <c:pt idx="266">
                  <c:v>5.9314785525894401E-6</c:v>
                </c:pt>
                <c:pt idx="267">
                  <c:v>2.9142914906166942E-6</c:v>
                </c:pt>
                <c:pt idx="268">
                  <c:v>7.2539816985697298E-7</c:v>
                </c:pt>
                <c:pt idx="269">
                  <c:v>2.851438681085491E-6</c:v>
                </c:pt>
                <c:pt idx="270">
                  <c:v>4.8406426199237229E-6</c:v>
                </c:pt>
                <c:pt idx="271">
                  <c:v>6.305531593056341E-6</c:v>
                </c:pt>
                <c:pt idx="272">
                  <c:v>3.5653881934495844E-6</c:v>
                </c:pt>
                <c:pt idx="273">
                  <c:v>3.4825150157597031E-6</c:v>
                </c:pt>
                <c:pt idx="274">
                  <c:v>6.0682232612029789E-6</c:v>
                </c:pt>
                <c:pt idx="275">
                  <c:v>0</c:v>
                </c:pt>
                <c:pt idx="276">
                  <c:v>1.7974945345707139E-6</c:v>
                </c:pt>
                <c:pt idx="277">
                  <c:v>5.4686681761265607E-6</c:v>
                </c:pt>
                <c:pt idx="278">
                  <c:v>3.6411658384254671E-6</c:v>
                </c:pt>
                <c:pt idx="279">
                  <c:v>5.5784265988738987E-7</c:v>
                </c:pt>
                <c:pt idx="280">
                  <c:v>5.0939178941745578E-6</c:v>
                </c:pt>
                <c:pt idx="281">
                  <c:v>5.1447232868365179E-6</c:v>
                </c:pt>
                <c:pt idx="282">
                  <c:v>1.7748880991388074E-6</c:v>
                </c:pt>
                <c:pt idx="283">
                  <c:v>4.1627799722637127E-6</c:v>
                </c:pt>
                <c:pt idx="284">
                  <c:v>4.7018244574820089E-6</c:v>
                </c:pt>
                <c:pt idx="285">
                  <c:v>2.7533165667491228E-6</c:v>
                </c:pt>
                <c:pt idx="286">
                  <c:v>3.7690726976533216E-6</c:v>
                </c:pt>
                <c:pt idx="287">
                  <c:v>1.5303027609648809E-6</c:v>
                </c:pt>
                <c:pt idx="288">
                  <c:v>1.0821723679805052E-6</c:v>
                </c:pt>
                <c:pt idx="289">
                  <c:v>1.2831097224102464E-6</c:v>
                </c:pt>
                <c:pt idx="290">
                  <c:v>1.0586333928397215E-6</c:v>
                </c:pt>
                <c:pt idx="291">
                  <c:v>8.401777819830839E-7</c:v>
                </c:pt>
                <c:pt idx="292">
                  <c:v>8.3351113371667382E-7</c:v>
                </c:pt>
                <c:pt idx="293">
                  <c:v>4.1510048009739095E-7</c:v>
                </c:pt>
                <c:pt idx="294">
                  <c:v>0</c:v>
                </c:pt>
                <c:pt idx="295">
                  <c:v>3.6049022891595795E-6</c:v>
                </c:pt>
                <c:pt idx="296">
                  <c:v>5.9726556278339345E-7</c:v>
                </c:pt>
                <c:pt idx="297">
                  <c:v>1.7602713879894429E-6</c:v>
                </c:pt>
                <c:pt idx="298">
                  <c:v>1.3503766191252493E-6</c:v>
                </c:pt>
                <c:pt idx="299">
                  <c:v>1.5192492659338075E-6</c:v>
                </c:pt>
                <c:pt idx="300">
                  <c:v>3.4767335190137971E-6</c:v>
                </c:pt>
                <c:pt idx="301">
                  <c:v>1.618298309502573E-6</c:v>
                </c:pt>
                <c:pt idx="302">
                  <c:v>7.1368178817327578E-7</c:v>
                </c:pt>
                <c:pt idx="303">
                  <c:v>2.4311222612147818E-6</c:v>
                </c:pt>
                <c:pt idx="304">
                  <c:v>6.8926592613125842E-7</c:v>
                </c:pt>
                <c:pt idx="305">
                  <c:v>3.4330683923146244E-7</c:v>
                </c:pt>
                <c:pt idx="306">
                  <c:v>2.5016133232782453E-6</c:v>
                </c:pt>
                <c:pt idx="307">
                  <c:v>3.0556614494884192E-6</c:v>
                </c:pt>
                <c:pt idx="308">
                  <c:v>2.9472897683132026E-6</c:v>
                </c:pt>
                <c:pt idx="309">
                  <c:v>9.2021155225766316E-7</c:v>
                </c:pt>
                <c:pt idx="310">
                  <c:v>4.5750387627816154E-7</c:v>
                </c:pt>
                <c:pt idx="311">
                  <c:v>1.9345104419674128E-6</c:v>
                </c:pt>
                <c:pt idx="312">
                  <c:v>2.8665794136654155E-6</c:v>
                </c:pt>
                <c:pt idx="313">
                  <c:v>2.2258294596256996E-6</c:v>
                </c:pt>
                <c:pt idx="314">
                  <c:v>6.8913520690379349E-7</c:v>
                </c:pt>
                <c:pt idx="315">
                  <c:v>2.6562979185723755E-6</c:v>
                </c:pt>
                <c:pt idx="316">
                  <c:v>1.5589165828125276E-6</c:v>
                </c:pt>
                <c:pt idx="317">
                  <c:v>1.0241127741837808E-6</c:v>
                </c:pt>
                <c:pt idx="318">
                  <c:v>1.6250272211539782E-6</c:v>
                </c:pt>
                <c:pt idx="319">
                  <c:v>1.3476969072227817E-6</c:v>
                </c:pt>
                <c:pt idx="320">
                  <c:v>1.2229493432765823E-7</c:v>
                </c:pt>
                <c:pt idx="321">
                  <c:v>1.2207244121622837E-7</c:v>
                </c:pt>
                <c:pt idx="322">
                  <c:v>1.7818658675285682E-6</c:v>
                </c:pt>
                <c:pt idx="323">
                  <c:v>1.5083924252485142E-6</c:v>
                </c:pt>
                <c:pt idx="324">
                  <c:v>0</c:v>
                </c:pt>
                <c:pt idx="325">
                  <c:v>1.2512763845543247E-6</c:v>
                </c:pt>
                <c:pt idx="326">
                  <c:v>1.6609477557321327E-6</c:v>
                </c:pt>
                <c:pt idx="327">
                  <c:v>3.3040992250211312E-7</c:v>
                </c:pt>
                <c:pt idx="328">
                  <c:v>2.1255061490131015E-6</c:v>
                </c:pt>
                <c:pt idx="329">
                  <c:v>5.2667398360765332E-7</c:v>
                </c:pt>
                <c:pt idx="330">
                  <c:v>8.3080079027894188E-7</c:v>
                </c:pt>
                <c:pt idx="331">
                  <c:v>9.19880132517243E-7</c:v>
                </c:pt>
                <c:pt idx="332">
                  <c:v>6.0678946997738081E-7</c:v>
                </c:pt>
                <c:pt idx="333">
                  <c:v>1.2849523977413588E-6</c:v>
                </c:pt>
                <c:pt idx="334">
                  <c:v>1.0664794734776601E-6</c:v>
                </c:pt>
                <c:pt idx="335">
                  <c:v>8.5893993057079343E-7</c:v>
                </c:pt>
                <c:pt idx="336">
                  <c:v>1.4849958105409701E-6</c:v>
                </c:pt>
                <c:pt idx="337">
                  <c:v>6.4183088277635964E-7</c:v>
                </c:pt>
                <c:pt idx="338">
                  <c:v>8.1243525291839666E-7</c:v>
                </c:pt>
                <c:pt idx="339">
                  <c:v>9.011444498511265E-8</c:v>
                </c:pt>
                <c:pt idx="340">
                  <c:v>1.4025371700016655E-6</c:v>
                </c:pt>
                <c:pt idx="341">
                  <c:v>9.4616961864269445E-7</c:v>
                </c:pt>
                <c:pt idx="342">
                  <c:v>8.4552751396294862E-7</c:v>
                </c:pt>
                <c:pt idx="343">
                  <c:v>1.555204243117861E-6</c:v>
                </c:pt>
                <c:pt idx="344">
                  <c:v>4.0579579428722102E-7</c:v>
                </c:pt>
                <c:pt idx="345">
                  <c:v>1.3404731479887492E-6</c:v>
                </c:pt>
                <c:pt idx="346">
                  <c:v>6.2233505580264552E-7</c:v>
                </c:pt>
                <c:pt idx="347">
                  <c:v>9.1480366840244704E-7</c:v>
                </c:pt>
                <c:pt idx="348">
                  <c:v>3.7797569122730954E-7</c:v>
                </c:pt>
                <c:pt idx="349">
                  <c:v>1.4620549331757446E-6</c:v>
                </c:pt>
                <c:pt idx="350">
                  <c:v>1.3456436307787928E-6</c:v>
                </c:pt>
                <c:pt idx="351">
                  <c:v>4.900318302694195E-7</c:v>
                </c:pt>
                <c:pt idx="352">
                  <c:v>1.0907858860458207E-6</c:v>
                </c:pt>
                <c:pt idx="353">
                  <c:v>2.0351148101048074E-7</c:v>
                </c:pt>
                <c:pt idx="354">
                  <c:v>4.0301433886119012E-7</c:v>
                </c:pt>
                <c:pt idx="355">
                  <c:v>9.189568825615535E-7</c:v>
                </c:pt>
                <c:pt idx="356">
                  <c:v>6.5532106201625971E-8</c:v>
                </c:pt>
                <c:pt idx="357">
                  <c:v>5.1742492046544322E-7</c:v>
                </c:pt>
                <c:pt idx="358">
                  <c:v>5.1069663121900576E-7</c:v>
                </c:pt>
                <c:pt idx="359">
                  <c:v>7.5119191488420128E-7</c:v>
                </c:pt>
                <c:pt idx="360">
                  <c:v>7.3667377208222595E-7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270512"/>
        <c:axId val="285866416"/>
      </c:scatterChart>
      <c:valAx>
        <c:axId val="3712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5866416"/>
        <c:crosses val="autoZero"/>
        <c:crossBetween val="midCat"/>
      </c:valAx>
      <c:valAx>
        <c:axId val="28586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12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10</c:v>
                </c:pt>
                <c:pt idx="1">
                  <c:v>17</c:v>
                </c:pt>
                <c:pt idx="2">
                  <c:v>33</c:v>
                </c:pt>
                <c:pt idx="3">
                  <c:v>41</c:v>
                </c:pt>
                <c:pt idx="4">
                  <c:v>49</c:v>
                </c:pt>
                <c:pt idx="5">
                  <c:v>68</c:v>
                </c:pt>
                <c:pt idx="6">
                  <c:v>81</c:v>
                </c:pt>
                <c:pt idx="7">
                  <c:v>91</c:v>
                </c:pt>
                <c:pt idx="8">
                  <c:v>100</c:v>
                </c:pt>
                <c:pt idx="9">
                  <c:v>112</c:v>
                </c:pt>
                <c:pt idx="10">
                  <c:v>112</c:v>
                </c:pt>
                <c:pt idx="11">
                  <c:v>118</c:v>
                </c:pt>
                <c:pt idx="12">
                  <c:v>120</c:v>
                </c:pt>
                <c:pt idx="13">
                  <c:v>131</c:v>
                </c:pt>
                <c:pt idx="14">
                  <c:v>146</c:v>
                </c:pt>
                <c:pt idx="15">
                  <c:v>151</c:v>
                </c:pt>
                <c:pt idx="16">
                  <c:v>165</c:v>
                </c:pt>
                <c:pt idx="17">
                  <c:v>166</c:v>
                </c:pt>
                <c:pt idx="18">
                  <c:v>166</c:v>
                </c:pt>
                <c:pt idx="19">
                  <c:v>177</c:v>
                </c:pt>
                <c:pt idx="20">
                  <c:v>179</c:v>
                </c:pt>
                <c:pt idx="21">
                  <c:v>190</c:v>
                </c:pt>
                <c:pt idx="22">
                  <c:v>209</c:v>
                </c:pt>
                <c:pt idx="23">
                  <c:v>220</c:v>
                </c:pt>
                <c:pt idx="24">
                  <c:v>227</c:v>
                </c:pt>
                <c:pt idx="25">
                  <c:v>228</c:v>
                </c:pt>
                <c:pt idx="26">
                  <c:v>234</c:v>
                </c:pt>
                <c:pt idx="27">
                  <c:v>246</c:v>
                </c:pt>
                <c:pt idx="28">
                  <c:v>249</c:v>
                </c:pt>
                <c:pt idx="29">
                  <c:v>255</c:v>
                </c:pt>
                <c:pt idx="30">
                  <c:v>271</c:v>
                </c:pt>
                <c:pt idx="31">
                  <c:v>289</c:v>
                </c:pt>
                <c:pt idx="32">
                  <c:v>299</c:v>
                </c:pt>
                <c:pt idx="33">
                  <c:v>309</c:v>
                </c:pt>
                <c:pt idx="34">
                  <c:v>326</c:v>
                </c:pt>
                <c:pt idx="35">
                  <c:v>343</c:v>
                </c:pt>
                <c:pt idx="36">
                  <c:v>347</c:v>
                </c:pt>
                <c:pt idx="37">
                  <c:v>351</c:v>
                </c:pt>
                <c:pt idx="38">
                  <c:v>354</c:v>
                </c:pt>
                <c:pt idx="39">
                  <c:v>371</c:v>
                </c:pt>
                <c:pt idx="40">
                  <c:v>384</c:v>
                </c:pt>
                <c:pt idx="41">
                  <c:v>384</c:v>
                </c:pt>
                <c:pt idx="42">
                  <c:v>403</c:v>
                </c:pt>
                <c:pt idx="43">
                  <c:v>413</c:v>
                </c:pt>
                <c:pt idx="44">
                  <c:v>425</c:v>
                </c:pt>
                <c:pt idx="45">
                  <c:v>438</c:v>
                </c:pt>
                <c:pt idx="46">
                  <c:v>457</c:v>
                </c:pt>
                <c:pt idx="47">
                  <c:v>462</c:v>
                </c:pt>
                <c:pt idx="48">
                  <c:v>472</c:v>
                </c:pt>
                <c:pt idx="49">
                  <c:v>490</c:v>
                </c:pt>
                <c:pt idx="50">
                  <c:v>509</c:v>
                </c:pt>
                <c:pt idx="51">
                  <c:v>513</c:v>
                </c:pt>
                <c:pt idx="52">
                  <c:v>518</c:v>
                </c:pt>
                <c:pt idx="53">
                  <c:v>526</c:v>
                </c:pt>
                <c:pt idx="54">
                  <c:v>544</c:v>
                </c:pt>
                <c:pt idx="55">
                  <c:v>564</c:v>
                </c:pt>
                <c:pt idx="56">
                  <c:v>583</c:v>
                </c:pt>
                <c:pt idx="57">
                  <c:v>592</c:v>
                </c:pt>
                <c:pt idx="58">
                  <c:v>607</c:v>
                </c:pt>
                <c:pt idx="59">
                  <c:v>626</c:v>
                </c:pt>
                <c:pt idx="60">
                  <c:v>627</c:v>
                </c:pt>
                <c:pt idx="61">
                  <c:v>647</c:v>
                </c:pt>
                <c:pt idx="62">
                  <c:v>656</c:v>
                </c:pt>
                <c:pt idx="63">
                  <c:v>662</c:v>
                </c:pt>
                <c:pt idx="64">
                  <c:v>680</c:v>
                </c:pt>
                <c:pt idx="65">
                  <c:v>693</c:v>
                </c:pt>
                <c:pt idx="66">
                  <c:v>708</c:v>
                </c:pt>
                <c:pt idx="67">
                  <c:v>724</c:v>
                </c:pt>
                <c:pt idx="68">
                  <c:v>744</c:v>
                </c:pt>
                <c:pt idx="69">
                  <c:v>762</c:v>
                </c:pt>
                <c:pt idx="70">
                  <c:v>776</c:v>
                </c:pt>
                <c:pt idx="71">
                  <c:v>792</c:v>
                </c:pt>
                <c:pt idx="72">
                  <c:v>797</c:v>
                </c:pt>
                <c:pt idx="73">
                  <c:v>798</c:v>
                </c:pt>
                <c:pt idx="74">
                  <c:v>804</c:v>
                </c:pt>
                <c:pt idx="75">
                  <c:v>808</c:v>
                </c:pt>
                <c:pt idx="76">
                  <c:v>820</c:v>
                </c:pt>
                <c:pt idx="77">
                  <c:v>840</c:v>
                </c:pt>
                <c:pt idx="78">
                  <c:v>841</c:v>
                </c:pt>
                <c:pt idx="79">
                  <c:v>852</c:v>
                </c:pt>
                <c:pt idx="80">
                  <c:v>856</c:v>
                </c:pt>
                <c:pt idx="81">
                  <c:v>866</c:v>
                </c:pt>
                <c:pt idx="82">
                  <c:v>873</c:v>
                </c:pt>
                <c:pt idx="83">
                  <c:v>890</c:v>
                </c:pt>
                <c:pt idx="84">
                  <c:v>910</c:v>
                </c:pt>
                <c:pt idx="85">
                  <c:v>926</c:v>
                </c:pt>
                <c:pt idx="86">
                  <c:v>941</c:v>
                </c:pt>
                <c:pt idx="87">
                  <c:v>945</c:v>
                </c:pt>
                <c:pt idx="88">
                  <c:v>956</c:v>
                </c:pt>
                <c:pt idx="89">
                  <c:v>958</c:v>
                </c:pt>
                <c:pt idx="90">
                  <c:v>969</c:v>
                </c:pt>
                <c:pt idx="91">
                  <c:v>985</c:v>
                </c:pt>
                <c:pt idx="92">
                  <c:v>987</c:v>
                </c:pt>
                <c:pt idx="93">
                  <c:v>1005</c:v>
                </c:pt>
                <c:pt idx="94">
                  <c:v>1019</c:v>
                </c:pt>
                <c:pt idx="95">
                  <c:v>1038</c:v>
                </c:pt>
                <c:pt idx="96">
                  <c:v>1054</c:v>
                </c:pt>
                <c:pt idx="97">
                  <c:v>1061</c:v>
                </c:pt>
                <c:pt idx="98">
                  <c:v>1065</c:v>
                </c:pt>
                <c:pt idx="99">
                  <c:v>1068</c:v>
                </c:pt>
                <c:pt idx="100">
                  <c:v>1073</c:v>
                </c:pt>
                <c:pt idx="101">
                  <c:v>1091</c:v>
                </c:pt>
                <c:pt idx="102">
                  <c:v>1092</c:v>
                </c:pt>
                <c:pt idx="103">
                  <c:v>1104</c:v>
                </c:pt>
                <c:pt idx="104">
                  <c:v>1115</c:v>
                </c:pt>
                <c:pt idx="105">
                  <c:v>1127</c:v>
                </c:pt>
                <c:pt idx="106">
                  <c:v>1145</c:v>
                </c:pt>
                <c:pt idx="107">
                  <c:v>1155</c:v>
                </c:pt>
                <c:pt idx="108">
                  <c:v>1171</c:v>
                </c:pt>
                <c:pt idx="109">
                  <c:v>1190</c:v>
                </c:pt>
                <c:pt idx="110">
                  <c:v>1194</c:v>
                </c:pt>
                <c:pt idx="111">
                  <c:v>1207</c:v>
                </c:pt>
                <c:pt idx="112">
                  <c:v>1212</c:v>
                </c:pt>
                <c:pt idx="113">
                  <c:v>1225</c:v>
                </c:pt>
                <c:pt idx="114">
                  <c:v>1239</c:v>
                </c:pt>
                <c:pt idx="115">
                  <c:v>1259</c:v>
                </c:pt>
                <c:pt idx="116">
                  <c:v>1273</c:v>
                </c:pt>
                <c:pt idx="117">
                  <c:v>1289</c:v>
                </c:pt>
                <c:pt idx="118">
                  <c:v>1291</c:v>
                </c:pt>
                <c:pt idx="119">
                  <c:v>1299</c:v>
                </c:pt>
                <c:pt idx="120">
                  <c:v>1314</c:v>
                </c:pt>
                <c:pt idx="121">
                  <c:v>1329</c:v>
                </c:pt>
                <c:pt idx="122">
                  <c:v>1339</c:v>
                </c:pt>
                <c:pt idx="123">
                  <c:v>1339</c:v>
                </c:pt>
                <c:pt idx="124">
                  <c:v>1354</c:v>
                </c:pt>
                <c:pt idx="125">
                  <c:v>1372</c:v>
                </c:pt>
                <c:pt idx="126">
                  <c:v>1375</c:v>
                </c:pt>
                <c:pt idx="127">
                  <c:v>1376</c:v>
                </c:pt>
                <c:pt idx="128">
                  <c:v>1381</c:v>
                </c:pt>
                <c:pt idx="129">
                  <c:v>1383</c:v>
                </c:pt>
                <c:pt idx="130">
                  <c:v>1385</c:v>
                </c:pt>
                <c:pt idx="131">
                  <c:v>1403</c:v>
                </c:pt>
                <c:pt idx="132">
                  <c:v>1420</c:v>
                </c:pt>
                <c:pt idx="133">
                  <c:v>1420</c:v>
                </c:pt>
                <c:pt idx="134">
                  <c:v>1438</c:v>
                </c:pt>
                <c:pt idx="135">
                  <c:v>1446</c:v>
                </c:pt>
                <c:pt idx="136">
                  <c:v>1451</c:v>
                </c:pt>
                <c:pt idx="137">
                  <c:v>1452</c:v>
                </c:pt>
                <c:pt idx="138">
                  <c:v>1466</c:v>
                </c:pt>
                <c:pt idx="139">
                  <c:v>1481</c:v>
                </c:pt>
                <c:pt idx="140">
                  <c:v>1487</c:v>
                </c:pt>
                <c:pt idx="141">
                  <c:v>1506</c:v>
                </c:pt>
                <c:pt idx="142">
                  <c:v>1524</c:v>
                </c:pt>
                <c:pt idx="143">
                  <c:v>1532</c:v>
                </c:pt>
                <c:pt idx="144">
                  <c:v>1546</c:v>
                </c:pt>
                <c:pt idx="145">
                  <c:v>1556</c:v>
                </c:pt>
                <c:pt idx="146">
                  <c:v>1560</c:v>
                </c:pt>
                <c:pt idx="147">
                  <c:v>1564</c:v>
                </c:pt>
                <c:pt idx="148">
                  <c:v>1584</c:v>
                </c:pt>
                <c:pt idx="149">
                  <c:v>1590</c:v>
                </c:pt>
                <c:pt idx="150">
                  <c:v>1610</c:v>
                </c:pt>
                <c:pt idx="151">
                  <c:v>1613</c:v>
                </c:pt>
                <c:pt idx="152">
                  <c:v>1632</c:v>
                </c:pt>
                <c:pt idx="153">
                  <c:v>1639</c:v>
                </c:pt>
                <c:pt idx="154">
                  <c:v>1654</c:v>
                </c:pt>
                <c:pt idx="155">
                  <c:v>1664</c:v>
                </c:pt>
                <c:pt idx="156">
                  <c:v>1664</c:v>
                </c:pt>
                <c:pt idx="157">
                  <c:v>1683</c:v>
                </c:pt>
                <c:pt idx="158">
                  <c:v>1690</c:v>
                </c:pt>
                <c:pt idx="159">
                  <c:v>1702</c:v>
                </c:pt>
                <c:pt idx="160">
                  <c:v>1712</c:v>
                </c:pt>
                <c:pt idx="161">
                  <c:v>1727</c:v>
                </c:pt>
                <c:pt idx="162">
                  <c:v>1747</c:v>
                </c:pt>
                <c:pt idx="163">
                  <c:v>1757</c:v>
                </c:pt>
                <c:pt idx="164">
                  <c:v>1765</c:v>
                </c:pt>
                <c:pt idx="165">
                  <c:v>1767</c:v>
                </c:pt>
                <c:pt idx="166">
                  <c:v>1773</c:v>
                </c:pt>
                <c:pt idx="167">
                  <c:v>1774</c:v>
                </c:pt>
                <c:pt idx="168">
                  <c:v>1778</c:v>
                </c:pt>
                <c:pt idx="169">
                  <c:v>1784</c:v>
                </c:pt>
                <c:pt idx="170">
                  <c:v>1792</c:v>
                </c:pt>
                <c:pt idx="171">
                  <c:v>1798</c:v>
                </c:pt>
                <c:pt idx="172">
                  <c:v>1801</c:v>
                </c:pt>
                <c:pt idx="173">
                  <c:v>1805</c:v>
                </c:pt>
                <c:pt idx="174">
                  <c:v>1824</c:v>
                </c:pt>
                <c:pt idx="175">
                  <c:v>1841</c:v>
                </c:pt>
                <c:pt idx="176">
                  <c:v>1860</c:v>
                </c:pt>
                <c:pt idx="177">
                  <c:v>1864</c:v>
                </c:pt>
                <c:pt idx="178">
                  <c:v>1884</c:v>
                </c:pt>
                <c:pt idx="179">
                  <c:v>1904</c:v>
                </c:pt>
                <c:pt idx="180">
                  <c:v>1906</c:v>
                </c:pt>
                <c:pt idx="181">
                  <c:v>1919</c:v>
                </c:pt>
                <c:pt idx="182">
                  <c:v>1920</c:v>
                </c:pt>
                <c:pt idx="183">
                  <c:v>1928</c:v>
                </c:pt>
                <c:pt idx="184">
                  <c:v>1945</c:v>
                </c:pt>
                <c:pt idx="185">
                  <c:v>1962</c:v>
                </c:pt>
                <c:pt idx="186">
                  <c:v>1971</c:v>
                </c:pt>
                <c:pt idx="187">
                  <c:v>1985</c:v>
                </c:pt>
                <c:pt idx="188">
                  <c:v>1985</c:v>
                </c:pt>
                <c:pt idx="189">
                  <c:v>1994</c:v>
                </c:pt>
                <c:pt idx="190">
                  <c:v>2009</c:v>
                </c:pt>
                <c:pt idx="191">
                  <c:v>2021</c:v>
                </c:pt>
                <c:pt idx="192">
                  <c:v>2028</c:v>
                </c:pt>
                <c:pt idx="193">
                  <c:v>2033</c:v>
                </c:pt>
                <c:pt idx="194">
                  <c:v>2037</c:v>
                </c:pt>
                <c:pt idx="195">
                  <c:v>2057</c:v>
                </c:pt>
                <c:pt idx="196">
                  <c:v>2064</c:v>
                </c:pt>
                <c:pt idx="197">
                  <c:v>2076</c:v>
                </c:pt>
                <c:pt idx="198">
                  <c:v>2092</c:v>
                </c:pt>
                <c:pt idx="199">
                  <c:v>2112</c:v>
                </c:pt>
                <c:pt idx="200">
                  <c:v>2123</c:v>
                </c:pt>
                <c:pt idx="201">
                  <c:v>2123</c:v>
                </c:pt>
                <c:pt idx="202">
                  <c:v>2129</c:v>
                </c:pt>
                <c:pt idx="203">
                  <c:v>2139</c:v>
                </c:pt>
                <c:pt idx="204">
                  <c:v>2141</c:v>
                </c:pt>
                <c:pt idx="205">
                  <c:v>2143</c:v>
                </c:pt>
                <c:pt idx="206">
                  <c:v>2143</c:v>
                </c:pt>
                <c:pt idx="207">
                  <c:v>2159</c:v>
                </c:pt>
                <c:pt idx="208">
                  <c:v>2164</c:v>
                </c:pt>
                <c:pt idx="209">
                  <c:v>2168</c:v>
                </c:pt>
                <c:pt idx="210">
                  <c:v>2175</c:v>
                </c:pt>
                <c:pt idx="211">
                  <c:v>2187</c:v>
                </c:pt>
                <c:pt idx="212">
                  <c:v>2190</c:v>
                </c:pt>
                <c:pt idx="213">
                  <c:v>2202</c:v>
                </c:pt>
                <c:pt idx="214">
                  <c:v>2209</c:v>
                </c:pt>
                <c:pt idx="215">
                  <c:v>2217</c:v>
                </c:pt>
                <c:pt idx="216">
                  <c:v>2223</c:v>
                </c:pt>
                <c:pt idx="217">
                  <c:v>2236</c:v>
                </c:pt>
                <c:pt idx="218">
                  <c:v>2253</c:v>
                </c:pt>
                <c:pt idx="219">
                  <c:v>2261</c:v>
                </c:pt>
                <c:pt idx="220">
                  <c:v>2270</c:v>
                </c:pt>
                <c:pt idx="221">
                  <c:v>2287</c:v>
                </c:pt>
                <c:pt idx="222">
                  <c:v>2299</c:v>
                </c:pt>
                <c:pt idx="223">
                  <c:v>2310</c:v>
                </c:pt>
                <c:pt idx="224">
                  <c:v>2314</c:v>
                </c:pt>
                <c:pt idx="225">
                  <c:v>2329</c:v>
                </c:pt>
                <c:pt idx="226">
                  <c:v>2332</c:v>
                </c:pt>
                <c:pt idx="227">
                  <c:v>2335</c:v>
                </c:pt>
                <c:pt idx="228">
                  <c:v>2345</c:v>
                </c:pt>
                <c:pt idx="229">
                  <c:v>2364</c:v>
                </c:pt>
                <c:pt idx="230">
                  <c:v>2369</c:v>
                </c:pt>
                <c:pt idx="231">
                  <c:v>2374</c:v>
                </c:pt>
                <c:pt idx="232">
                  <c:v>2380</c:v>
                </c:pt>
                <c:pt idx="233">
                  <c:v>2382</c:v>
                </c:pt>
                <c:pt idx="234">
                  <c:v>2398</c:v>
                </c:pt>
                <c:pt idx="235">
                  <c:v>2408</c:v>
                </c:pt>
                <c:pt idx="236">
                  <c:v>2421</c:v>
                </c:pt>
                <c:pt idx="237">
                  <c:v>2436</c:v>
                </c:pt>
                <c:pt idx="238">
                  <c:v>2452</c:v>
                </c:pt>
                <c:pt idx="239">
                  <c:v>2454</c:v>
                </c:pt>
                <c:pt idx="240">
                  <c:v>2469</c:v>
                </c:pt>
                <c:pt idx="241">
                  <c:v>2489</c:v>
                </c:pt>
                <c:pt idx="242">
                  <c:v>2509</c:v>
                </c:pt>
                <c:pt idx="243">
                  <c:v>2512</c:v>
                </c:pt>
                <c:pt idx="244">
                  <c:v>2516</c:v>
                </c:pt>
                <c:pt idx="245">
                  <c:v>2532</c:v>
                </c:pt>
                <c:pt idx="246">
                  <c:v>2549</c:v>
                </c:pt>
                <c:pt idx="247">
                  <c:v>2569</c:v>
                </c:pt>
                <c:pt idx="248">
                  <c:v>2576</c:v>
                </c:pt>
                <c:pt idx="249">
                  <c:v>2583</c:v>
                </c:pt>
                <c:pt idx="250">
                  <c:v>2603</c:v>
                </c:pt>
                <c:pt idx="251">
                  <c:v>2606</c:v>
                </c:pt>
                <c:pt idx="252">
                  <c:v>2613</c:v>
                </c:pt>
                <c:pt idx="253">
                  <c:v>2614</c:v>
                </c:pt>
                <c:pt idx="254">
                  <c:v>2631</c:v>
                </c:pt>
                <c:pt idx="255">
                  <c:v>2633</c:v>
                </c:pt>
                <c:pt idx="256">
                  <c:v>2651</c:v>
                </c:pt>
                <c:pt idx="257">
                  <c:v>2659</c:v>
                </c:pt>
                <c:pt idx="258">
                  <c:v>2661</c:v>
                </c:pt>
                <c:pt idx="259">
                  <c:v>2672</c:v>
                </c:pt>
                <c:pt idx="260">
                  <c:v>2673</c:v>
                </c:pt>
                <c:pt idx="261">
                  <c:v>2687</c:v>
                </c:pt>
                <c:pt idx="262">
                  <c:v>2703</c:v>
                </c:pt>
                <c:pt idx="263">
                  <c:v>2708</c:v>
                </c:pt>
                <c:pt idx="264">
                  <c:v>2718</c:v>
                </c:pt>
                <c:pt idx="265">
                  <c:v>2722</c:v>
                </c:pt>
                <c:pt idx="266">
                  <c:v>2738</c:v>
                </c:pt>
                <c:pt idx="267">
                  <c:v>2746</c:v>
                </c:pt>
                <c:pt idx="268">
                  <c:v>2748</c:v>
                </c:pt>
                <c:pt idx="269">
                  <c:v>2756</c:v>
                </c:pt>
                <c:pt idx="270">
                  <c:v>2770</c:v>
                </c:pt>
                <c:pt idx="271">
                  <c:v>2789</c:v>
                </c:pt>
                <c:pt idx="272">
                  <c:v>2800</c:v>
                </c:pt>
                <c:pt idx="273">
                  <c:v>2811</c:v>
                </c:pt>
                <c:pt idx="274">
                  <c:v>2831</c:v>
                </c:pt>
                <c:pt idx="275">
                  <c:v>2831</c:v>
                </c:pt>
                <c:pt idx="276">
                  <c:v>2837</c:v>
                </c:pt>
                <c:pt idx="277">
                  <c:v>2856</c:v>
                </c:pt>
                <c:pt idx="278">
                  <c:v>2869</c:v>
                </c:pt>
                <c:pt idx="279">
                  <c:v>2871</c:v>
                </c:pt>
                <c:pt idx="280">
                  <c:v>2890</c:v>
                </c:pt>
                <c:pt idx="281">
                  <c:v>2910</c:v>
                </c:pt>
                <c:pt idx="282">
                  <c:v>2917</c:v>
                </c:pt>
                <c:pt idx="283">
                  <c:v>2934</c:v>
                </c:pt>
                <c:pt idx="284">
                  <c:v>2954</c:v>
                </c:pt>
                <c:pt idx="285">
                  <c:v>2966</c:v>
                </c:pt>
                <c:pt idx="286">
                  <c:v>2983</c:v>
                </c:pt>
                <c:pt idx="287">
                  <c:v>2990</c:v>
                </c:pt>
                <c:pt idx="288">
                  <c:v>2995</c:v>
                </c:pt>
                <c:pt idx="289">
                  <c:v>3001</c:v>
                </c:pt>
                <c:pt idx="290">
                  <c:v>3006</c:v>
                </c:pt>
                <c:pt idx="291">
                  <c:v>3010</c:v>
                </c:pt>
                <c:pt idx="292">
                  <c:v>3014</c:v>
                </c:pt>
                <c:pt idx="293">
                  <c:v>3016</c:v>
                </c:pt>
                <c:pt idx="294">
                  <c:v>3016</c:v>
                </c:pt>
                <c:pt idx="295">
                  <c:v>3034</c:v>
                </c:pt>
                <c:pt idx="296">
                  <c:v>3037</c:v>
                </c:pt>
                <c:pt idx="297">
                  <c:v>3046</c:v>
                </c:pt>
                <c:pt idx="298">
                  <c:v>3053</c:v>
                </c:pt>
                <c:pt idx="299">
                  <c:v>3061</c:v>
                </c:pt>
                <c:pt idx="300">
                  <c:v>3080</c:v>
                </c:pt>
                <c:pt idx="301">
                  <c:v>3089</c:v>
                </c:pt>
                <c:pt idx="302">
                  <c:v>3093</c:v>
                </c:pt>
                <c:pt idx="303">
                  <c:v>3107</c:v>
                </c:pt>
                <c:pt idx="304">
                  <c:v>3111</c:v>
                </c:pt>
                <c:pt idx="305">
                  <c:v>3113</c:v>
                </c:pt>
                <c:pt idx="306">
                  <c:v>3128</c:v>
                </c:pt>
                <c:pt idx="307">
                  <c:v>3147</c:v>
                </c:pt>
                <c:pt idx="308">
                  <c:v>3166</c:v>
                </c:pt>
                <c:pt idx="309">
                  <c:v>3172</c:v>
                </c:pt>
                <c:pt idx="310">
                  <c:v>3175</c:v>
                </c:pt>
                <c:pt idx="311">
                  <c:v>3188</c:v>
                </c:pt>
                <c:pt idx="312">
                  <c:v>3208</c:v>
                </c:pt>
                <c:pt idx="313">
                  <c:v>3224</c:v>
                </c:pt>
                <c:pt idx="314">
                  <c:v>3229</c:v>
                </c:pt>
                <c:pt idx="315">
                  <c:v>3249</c:v>
                </c:pt>
                <c:pt idx="316">
                  <c:v>3261</c:v>
                </c:pt>
                <c:pt idx="317">
                  <c:v>3269</c:v>
                </c:pt>
                <c:pt idx="318">
                  <c:v>3282</c:v>
                </c:pt>
                <c:pt idx="319">
                  <c:v>3293</c:v>
                </c:pt>
                <c:pt idx="320">
                  <c:v>3294</c:v>
                </c:pt>
                <c:pt idx="321">
                  <c:v>3295</c:v>
                </c:pt>
                <c:pt idx="322">
                  <c:v>3310</c:v>
                </c:pt>
                <c:pt idx="323">
                  <c:v>3323</c:v>
                </c:pt>
                <c:pt idx="324">
                  <c:v>3323</c:v>
                </c:pt>
                <c:pt idx="325">
                  <c:v>3334</c:v>
                </c:pt>
                <c:pt idx="326">
                  <c:v>3349</c:v>
                </c:pt>
                <c:pt idx="327">
                  <c:v>3352</c:v>
                </c:pt>
                <c:pt idx="328">
                  <c:v>3372</c:v>
                </c:pt>
                <c:pt idx="329">
                  <c:v>3377</c:v>
                </c:pt>
                <c:pt idx="330">
                  <c:v>3385</c:v>
                </c:pt>
                <c:pt idx="331">
                  <c:v>3394</c:v>
                </c:pt>
                <c:pt idx="332">
                  <c:v>3400</c:v>
                </c:pt>
                <c:pt idx="333">
                  <c:v>3413</c:v>
                </c:pt>
                <c:pt idx="334">
                  <c:v>3424</c:v>
                </c:pt>
                <c:pt idx="335">
                  <c:v>3433</c:v>
                </c:pt>
                <c:pt idx="336">
                  <c:v>3449</c:v>
                </c:pt>
                <c:pt idx="337">
                  <c:v>3456</c:v>
                </c:pt>
                <c:pt idx="338">
                  <c:v>3465</c:v>
                </c:pt>
                <c:pt idx="339">
                  <c:v>3466</c:v>
                </c:pt>
                <c:pt idx="340">
                  <c:v>3482</c:v>
                </c:pt>
                <c:pt idx="341">
                  <c:v>3493</c:v>
                </c:pt>
                <c:pt idx="342">
                  <c:v>3503</c:v>
                </c:pt>
                <c:pt idx="343">
                  <c:v>3522</c:v>
                </c:pt>
                <c:pt idx="344">
                  <c:v>3527</c:v>
                </c:pt>
                <c:pt idx="345">
                  <c:v>3544</c:v>
                </c:pt>
                <c:pt idx="346">
                  <c:v>3552</c:v>
                </c:pt>
                <c:pt idx="347">
                  <c:v>3564</c:v>
                </c:pt>
                <c:pt idx="348">
                  <c:v>3569</c:v>
                </c:pt>
                <c:pt idx="349">
                  <c:v>3589</c:v>
                </c:pt>
                <c:pt idx="350">
                  <c:v>3608</c:v>
                </c:pt>
                <c:pt idx="351">
                  <c:v>3615</c:v>
                </c:pt>
                <c:pt idx="352">
                  <c:v>3631</c:v>
                </c:pt>
                <c:pt idx="353">
                  <c:v>3634</c:v>
                </c:pt>
                <c:pt idx="354">
                  <c:v>3640</c:v>
                </c:pt>
                <c:pt idx="355">
                  <c:v>3654</c:v>
                </c:pt>
                <c:pt idx="356">
                  <c:v>3655</c:v>
                </c:pt>
                <c:pt idx="357">
                  <c:v>3663</c:v>
                </c:pt>
                <c:pt idx="358">
                  <c:v>3671</c:v>
                </c:pt>
                <c:pt idx="359">
                  <c:v>3683</c:v>
                </c:pt>
                <c:pt idx="360">
                  <c:v>3695</c:v>
                </c:pt>
              </c:numCache>
            </c:numRef>
          </c:xVal>
          <c:yVal>
            <c:numRef>
              <c:f>Plan1!$M$6:$M$366</c:f>
              <c:numCache>
                <c:formatCode>General</c:formatCode>
                <c:ptCount val="361"/>
                <c:pt idx="0">
                  <c:v>0.89771231752428993</c:v>
                </c:pt>
                <c:pt idx="1">
                  <c:v>0.89748921271629667</c:v>
                </c:pt>
                <c:pt idx="2">
                  <c:v>0.89689444370968707</c:v>
                </c:pt>
                <c:pt idx="3">
                  <c:v>0.89654636241335506</c:v>
                </c:pt>
                <c:pt idx="4">
                  <c:v>0.89615945267736286</c:v>
                </c:pt>
                <c:pt idx="5">
                  <c:v>0.89505892882413229</c:v>
                </c:pt>
                <c:pt idx="6">
                  <c:v>0.89413054592737651</c:v>
                </c:pt>
                <c:pt idx="7">
                  <c:v>0.89330030531079196</c:v>
                </c:pt>
                <c:pt idx="8">
                  <c:v>0.89245407293049595</c:v>
                </c:pt>
                <c:pt idx="9">
                  <c:v>0.89115906322119942</c:v>
                </c:pt>
                <c:pt idx="10">
                  <c:v>0.89115906322119942</c:v>
                </c:pt>
                <c:pt idx="11">
                  <c:v>0.89043142589510904</c:v>
                </c:pt>
                <c:pt idx="12">
                  <c:v>0.89017596766273788</c:v>
                </c:pt>
                <c:pt idx="13">
                  <c:v>0.88864583928911711</c:v>
                </c:pt>
                <c:pt idx="14">
                  <c:v>0.88617490310731606</c:v>
                </c:pt>
                <c:pt idx="15">
                  <c:v>0.88523918166799576</c:v>
                </c:pt>
                <c:pt idx="16">
                  <c:v>0.88227617054173435</c:v>
                </c:pt>
                <c:pt idx="17">
                  <c:v>0.88204354422077613</c:v>
                </c:pt>
                <c:pt idx="18">
                  <c:v>0.88204354422077613</c:v>
                </c:pt>
                <c:pt idx="19">
                  <c:v>0.87927956146727382</c:v>
                </c:pt>
                <c:pt idx="20">
                  <c:v>0.87873428489794825</c:v>
                </c:pt>
                <c:pt idx="21">
                  <c:v>0.87547668949057011</c:v>
                </c:pt>
                <c:pt idx="22">
                  <c:v>0.86867969969290071</c:v>
                </c:pt>
                <c:pt idx="23">
                  <c:v>0.8639522822375475</c:v>
                </c:pt>
                <c:pt idx="24">
                  <c:v>0.86059736547984922</c:v>
                </c:pt>
                <c:pt idx="25">
                  <c:v>0.86009453507193834</c:v>
                </c:pt>
                <c:pt idx="26">
                  <c:v>0.85694757951756839</c:v>
                </c:pt>
                <c:pt idx="27">
                  <c:v>0.84993919232649329</c:v>
                </c:pt>
                <c:pt idx="28">
                  <c:v>0.84802726011180907</c:v>
                </c:pt>
                <c:pt idx="29">
                  <c:v>0.84399787952188898</c:v>
                </c:pt>
                <c:pt idx="30">
                  <c:v>0.83180197154354452</c:v>
                </c:pt>
                <c:pt idx="31">
                  <c:v>0.81523907151331665</c:v>
                </c:pt>
                <c:pt idx="32">
                  <c:v>0.80457381903882363</c:v>
                </c:pt>
                <c:pt idx="33">
                  <c:v>0.79276501243092701</c:v>
                </c:pt>
                <c:pt idx="34">
                  <c:v>0.76986625146318433</c:v>
                </c:pt>
                <c:pt idx="35">
                  <c:v>0.74316894407925671</c:v>
                </c:pt>
                <c:pt idx="36">
                  <c:v>0.73631371761925923</c:v>
                </c:pt>
                <c:pt idx="37">
                  <c:v>0.7292371822830247</c:v>
                </c:pt>
                <c:pt idx="38">
                  <c:v>0.7237843189027211</c:v>
                </c:pt>
                <c:pt idx="39">
                  <c:v>0.6905457261828376</c:v>
                </c:pt>
                <c:pt idx="40">
                  <c:v>0.66252599908578969</c:v>
                </c:pt>
                <c:pt idx="41">
                  <c:v>0.66252599908578969</c:v>
                </c:pt>
                <c:pt idx="42">
                  <c:v>0.61790393679402156</c:v>
                </c:pt>
                <c:pt idx="43">
                  <c:v>0.5929220060665481</c:v>
                </c:pt>
                <c:pt idx="44">
                  <c:v>0.56188186723447486</c:v>
                </c:pt>
                <c:pt idx="45">
                  <c:v>0.52733105649000811</c:v>
                </c:pt>
                <c:pt idx="46">
                  <c:v>0.47611370805888142</c:v>
                </c:pt>
                <c:pt idx="47">
                  <c:v>0.46266894350999177</c:v>
                </c:pt>
                <c:pt idx="48">
                  <c:v>0.4360222868282887</c:v>
                </c:pt>
                <c:pt idx="49">
                  <c:v>0.38948921943662129</c:v>
                </c:pt>
                <c:pt idx="50">
                  <c:v>0.34343672725347341</c:v>
                </c:pt>
                <c:pt idx="51">
                  <c:v>0.33424317503794349</c:v>
                </c:pt>
                <c:pt idx="52">
                  <c:v>0.3230227637276592</c:v>
                </c:pt>
                <c:pt idx="53">
                  <c:v>0.30572569536111255</c:v>
                </c:pt>
                <c:pt idx="54">
                  <c:v>0.26992016157402443</c:v>
                </c:pt>
                <c:pt idx="55">
                  <c:v>0.23536383071993466</c:v>
                </c:pt>
                <c:pt idx="56">
                  <c:v>0.20755391165291298</c:v>
                </c:pt>
                <c:pt idx="57">
                  <c:v>0.19600054620397583</c:v>
                </c:pt>
                <c:pt idx="58">
                  <c:v>0.17889464596796056</c:v>
                </c:pt>
                <c:pt idx="59">
                  <c:v>0.16073818165843407</c:v>
                </c:pt>
                <c:pt idx="60">
                  <c:v>0.15988209754169244</c:v>
                </c:pt>
                <c:pt idx="61">
                  <c:v>0.14462785250029919</c:v>
                </c:pt>
                <c:pt idx="62">
                  <c:v>0.13882289629013389</c:v>
                </c:pt>
                <c:pt idx="63">
                  <c:v>0.13527904471051297</c:v>
                </c:pt>
                <c:pt idx="64">
                  <c:v>0.12604771776245249</c:v>
                </c:pt>
                <c:pt idx="65">
                  <c:v>0.12052719131197079</c:v>
                </c:pt>
                <c:pt idx="66">
                  <c:v>0.11516547216933057</c:v>
                </c:pt>
                <c:pt idx="67">
                  <c:v>0.11045292940366919</c:v>
                </c:pt>
                <c:pt idx="68">
                  <c:v>0.10575861850023635</c:v>
                </c:pt>
                <c:pt idx="69">
                  <c:v>0.1024478415078732</c:v>
                </c:pt>
                <c:pt idx="70">
                  <c:v>0.10035532424274271</c:v>
                </c:pt>
                <c:pt idx="71">
                  <c:v>9.8386527400184304E-2</c:v>
                </c:pt>
                <c:pt idx="72">
                  <c:v>9.7850897350665905E-2</c:v>
                </c:pt>
                <c:pt idx="73">
                  <c:v>9.7747908124394239E-2</c:v>
                </c:pt>
                <c:pt idx="74">
                  <c:v>9.715748437309224E-2</c:v>
                </c:pt>
                <c:pt idx="75">
                  <c:v>9.6788868425166374E-2</c:v>
                </c:pt>
                <c:pt idx="76">
                  <c:v>9.5792270017835857E-2</c:v>
                </c:pt>
                <c:pt idx="77">
                  <c:v>9.4443902108554828E-2</c:v>
                </c:pt>
                <c:pt idx="78">
                  <c:v>9.4385362007131809E-2</c:v>
                </c:pt>
                <c:pt idx="79">
                  <c:v>9.3789917898944059E-2</c:v>
                </c:pt>
                <c:pt idx="80">
                  <c:v>9.359395783671999E-2</c:v>
                </c:pt>
                <c:pt idx="81">
                  <c:v>9.3147079031115257E-2</c:v>
                </c:pt>
                <c:pt idx="82">
                  <c:v>9.286763507896667E-2</c:v>
                </c:pt>
                <c:pt idx="83">
                  <c:v>9.2287682475710064E-2</c:v>
                </c:pt>
                <c:pt idx="84">
                  <c:v>9.1753359963333739E-2</c:v>
                </c:pt>
                <c:pt idx="85">
                  <c:v>9.1417105676608768E-2</c:v>
                </c:pt>
                <c:pt idx="86">
                  <c:v>9.1160596061038254E-2</c:v>
                </c:pt>
                <c:pt idx="87">
                  <c:v>9.1100401159847452E-2</c:v>
                </c:pt>
                <c:pt idx="88">
                  <c:v>9.0950462549624578E-2</c:v>
                </c:pt>
                <c:pt idx="89">
                  <c:v>9.0925480416310323E-2</c:v>
                </c:pt>
                <c:pt idx="90">
                  <c:v>9.0799352627371932E-2</c:v>
                </c:pt>
                <c:pt idx="91">
                  <c:v>9.0645908890091123E-2</c:v>
                </c:pt>
                <c:pt idx="92">
                  <c:v>9.0628925478699385E-2</c:v>
                </c:pt>
                <c:pt idx="93">
                  <c:v>9.0494812281141868E-2</c:v>
                </c:pt>
                <c:pt idx="94">
                  <c:v>9.0410598487008137E-2</c:v>
                </c:pt>
                <c:pt idx="95">
                  <c:v>9.0318746442324446E-2</c:v>
                </c:pt>
                <c:pt idx="96">
                  <c:v>9.0257530511374501E-2</c:v>
                </c:pt>
                <c:pt idx="97">
                  <c:v>9.0234588567352711E-2</c:v>
                </c:pt>
                <c:pt idx="98">
                  <c:v>9.022240830644207E-2</c:v>
                </c:pt>
                <c:pt idx="99">
                  <c:v>9.0213689852671933E-2</c:v>
                </c:pt>
                <c:pt idx="100">
                  <c:v>9.0199911751143697E-2</c:v>
                </c:pt>
                <c:pt idx="101">
                  <c:v>9.0157264434943138E-2</c:v>
                </c:pt>
                <c:pt idx="102">
                  <c:v>9.0155181892004235E-2</c:v>
                </c:pt>
                <c:pt idx="103">
                  <c:v>9.0132241031380123E-2</c:v>
                </c:pt>
                <c:pt idx="104">
                  <c:v>9.0114203490103156E-2</c:v>
                </c:pt>
                <c:pt idx="105">
                  <c:v>9.0097319823551014E-2</c:v>
                </c:pt>
                <c:pt idx="106">
                  <c:v>9.0076556447257303E-2</c:v>
                </c:pt>
                <c:pt idx="107">
                  <c:v>9.0067000950509846E-2</c:v>
                </c:pt>
                <c:pt idx="108">
                  <c:v>9.0054130043469613E-2</c:v>
                </c:pt>
                <c:pt idx="109">
                  <c:v>9.004201686082626E-2</c:v>
                </c:pt>
                <c:pt idx="110">
                  <c:v>9.003983477787543E-2</c:v>
                </c:pt>
                <c:pt idx="111">
                  <c:v>9.0033495625219354E-2</c:v>
                </c:pt>
                <c:pt idx="112">
                  <c:v>9.0031335474931029E-2</c:v>
                </c:pt>
                <c:pt idx="113">
                  <c:v>9.0026348824510188E-2</c:v>
                </c:pt>
                <c:pt idx="114">
                  <c:v>9.002186227471852E-2</c:v>
                </c:pt>
                <c:pt idx="115">
                  <c:v>9.0016745041538213E-2</c:v>
                </c:pt>
                <c:pt idx="116">
                  <c:v>9.0013893749189444E-2</c:v>
                </c:pt>
                <c:pt idx="117">
                  <c:v>9.001122461351542E-2</c:v>
                </c:pt>
                <c:pt idx="118">
                  <c:v>9.001092925020733E-2</c:v>
                </c:pt>
                <c:pt idx="119">
                  <c:v>9.0009823499257874E-2</c:v>
                </c:pt>
                <c:pt idx="120">
                  <c:v>9.0008042818626538E-2</c:v>
                </c:pt>
                <c:pt idx="121">
                  <c:v>9.0006584914803137E-2</c:v>
                </c:pt>
                <c:pt idx="122">
                  <c:v>9.0005762947592008E-2</c:v>
                </c:pt>
                <c:pt idx="123">
                  <c:v>9.0005762947592008E-2</c:v>
                </c:pt>
                <c:pt idx="124">
                  <c:v>9.0004718308507078E-2</c:v>
                </c:pt>
                <c:pt idx="125">
                  <c:v>9.0003711557541902E-2</c:v>
                </c:pt>
                <c:pt idx="126">
                  <c:v>9.0003566025929779E-2</c:v>
                </c:pt>
                <c:pt idx="127">
                  <c:v>9.000351879469852E-2</c:v>
                </c:pt>
                <c:pt idx="128">
                  <c:v>9.0003291857941647E-2</c:v>
                </c:pt>
                <c:pt idx="129">
                  <c:v>9.0003205235509448E-2</c:v>
                </c:pt>
                <c:pt idx="130">
                  <c:v>9.0003120892463831E-2</c:v>
                </c:pt>
                <c:pt idx="131">
                  <c:v>9.0002454982981719E-2</c:v>
                </c:pt>
                <c:pt idx="132">
                  <c:v>9.0001957080412337E-2</c:v>
                </c:pt>
                <c:pt idx="133">
                  <c:v>9.0001957080412337E-2</c:v>
                </c:pt>
                <c:pt idx="134">
                  <c:v>9.0001539494772353E-2</c:v>
                </c:pt>
                <c:pt idx="135">
                  <c:v>9.0001383737011192E-2</c:v>
                </c:pt>
                <c:pt idx="136">
                  <c:v>9.0001294495782036E-2</c:v>
                </c:pt>
                <c:pt idx="137">
                  <c:v>9.0001277350421904E-2</c:v>
                </c:pt>
                <c:pt idx="138">
                  <c:v>9.0001059843813513E-2</c:v>
                </c:pt>
                <c:pt idx="139">
                  <c:v>9.000086772692939E-2</c:v>
                </c:pt>
                <c:pt idx="140">
                  <c:v>9.0000801012978693E-2</c:v>
                </c:pt>
                <c:pt idx="141">
                  <c:v>9.0000621753702742E-2</c:v>
                </c:pt>
                <c:pt idx="142">
                  <c:v>9.0000489088865404E-2</c:v>
                </c:pt>
                <c:pt idx="143">
                  <c:v>9.0000439605439519E-2</c:v>
                </c:pt>
                <c:pt idx="144">
                  <c:v>9.0000364749574915E-2</c:v>
                </c:pt>
                <c:pt idx="145">
                  <c:v>9.0000319219114042E-2</c:v>
                </c:pt>
                <c:pt idx="146">
                  <c:v>9.0000302640136698E-2</c:v>
                </c:pt>
                <c:pt idx="147">
                  <c:v>9.0000286922205505E-2</c:v>
                </c:pt>
                <c:pt idx="148">
                  <c:v>9.0000219761866326E-2</c:v>
                </c:pt>
                <c:pt idx="149">
                  <c:v>9.0000202865775342E-2</c:v>
                </c:pt>
                <c:pt idx="150">
                  <c:v>9.0000155380655325E-2</c:v>
                </c:pt>
                <c:pt idx="151">
                  <c:v>9.0000149288093814E-2</c:v>
                </c:pt>
                <c:pt idx="152">
                  <c:v>9.0000115878782067E-2</c:v>
                </c:pt>
                <c:pt idx="153">
                  <c:v>9.0000105552804258E-2</c:v>
                </c:pt>
                <c:pt idx="154">
                  <c:v>9.0000086419328953E-2</c:v>
                </c:pt>
                <c:pt idx="155">
                  <c:v>9.0000075631891954E-2</c:v>
                </c:pt>
                <c:pt idx="156">
                  <c:v>9.0000075631891954E-2</c:v>
                </c:pt>
                <c:pt idx="157">
                  <c:v>9.000005870616419E-2</c:v>
                </c:pt>
                <c:pt idx="158">
                  <c:v>9.0000053474847658E-2</c:v>
                </c:pt>
                <c:pt idx="159">
                  <c:v>9.0000045568259746E-2</c:v>
                </c:pt>
                <c:pt idx="160">
                  <c:v>9.0000039880125407E-2</c:v>
                </c:pt>
                <c:pt idx="161">
                  <c:v>9.0000032651085402E-2</c:v>
                </c:pt>
                <c:pt idx="162">
                  <c:v>9.0000025008391812E-2</c:v>
                </c:pt>
                <c:pt idx="163">
                  <c:v>9.0000021886677356E-2</c:v>
                </c:pt>
                <c:pt idx="164">
                  <c:v>9.0000019672297898E-2</c:v>
                </c:pt>
                <c:pt idx="165">
                  <c:v>9.0000019154636124E-2</c:v>
                </c:pt>
                <c:pt idx="166">
                  <c:v>9.0000017681957756E-2</c:v>
                </c:pt>
                <c:pt idx="167">
                  <c:v>9.0000017447763092E-2</c:v>
                </c:pt>
                <c:pt idx="168">
                  <c:v>9.0000016541595007E-2</c:v>
                </c:pt>
                <c:pt idx="169">
                  <c:v>9.0000015269816769E-2</c:v>
                </c:pt>
                <c:pt idx="170">
                  <c:v>9.0000013724896619E-2</c:v>
                </c:pt>
                <c:pt idx="171">
                  <c:v>9.0000012669676444E-2</c:v>
                </c:pt>
                <c:pt idx="172">
                  <c:v>9.000001217289133E-2</c:v>
                </c:pt>
                <c:pt idx="173">
                  <c:v>9.0000011540679298E-2</c:v>
                </c:pt>
                <c:pt idx="174">
                  <c:v>9.0000008957980354E-2</c:v>
                </c:pt>
                <c:pt idx="175">
                  <c:v>9.0000007141180727E-2</c:v>
                </c:pt>
                <c:pt idx="176">
                  <c:v>9.0000005543049488E-2</c:v>
                </c:pt>
                <c:pt idx="177">
                  <c:v>9.0000005255165327E-2</c:v>
                </c:pt>
                <c:pt idx="178">
                  <c:v>9.0000004025080058E-2</c:v>
                </c:pt>
                <c:pt idx="179">
                  <c:v>9.0000003082922886E-2</c:v>
                </c:pt>
                <c:pt idx="180">
                  <c:v>9.0000003001798071E-2</c:v>
                </c:pt>
                <c:pt idx="181">
                  <c:v>9.0000002524083772E-2</c:v>
                </c:pt>
                <c:pt idx="182">
                  <c:v>9.0000002490652695E-2</c:v>
                </c:pt>
                <c:pt idx="183">
                  <c:v>9.0000002238661489E-2</c:v>
                </c:pt>
                <c:pt idx="184">
                  <c:v>9.0000001784630634E-2</c:v>
                </c:pt>
                <c:pt idx="185">
                  <c:v>9.0000001422683398E-2</c:v>
                </c:pt>
                <c:pt idx="186">
                  <c:v>9.0000001261806975E-2</c:v>
                </c:pt>
                <c:pt idx="187">
                  <c:v>9.0000001046946818E-2</c:v>
                </c:pt>
                <c:pt idx="188">
                  <c:v>9.0000001046946818E-2</c:v>
                </c:pt>
                <c:pt idx="189">
                  <c:v>9.0000000928558532E-2</c:v>
                </c:pt>
                <c:pt idx="190">
                  <c:v>9.0000000760239424E-2</c:v>
                </c:pt>
                <c:pt idx="191">
                  <c:v>9.0000000647833298E-2</c:v>
                </c:pt>
                <c:pt idx="192">
                  <c:v>9.0000000590104753E-2</c:v>
                </c:pt>
                <c:pt idx="193">
                  <c:v>9.0000000552047127E-2</c:v>
                </c:pt>
                <c:pt idx="194">
                  <c:v>9.0000000523375964E-2</c:v>
                </c:pt>
                <c:pt idx="195">
                  <c:v>9.0000000400868488E-2</c:v>
                </c:pt>
                <c:pt idx="196">
                  <c:v>9.000000036514702E-2</c:v>
                </c:pt>
                <c:pt idx="197">
                  <c:v>9.0000000311157763E-2</c:v>
                </c:pt>
                <c:pt idx="198">
                  <c:v>9.0000000251380247E-2</c:v>
                </c:pt>
                <c:pt idx="199">
                  <c:v>9.0000000192539259E-2</c:v>
                </c:pt>
                <c:pt idx="200">
                  <c:v>9.0000000166273394E-2</c:v>
                </c:pt>
                <c:pt idx="201">
                  <c:v>9.0000000166273394E-2</c:v>
                </c:pt>
                <c:pt idx="202">
                  <c:v>9.000000015348969E-2</c:v>
                </c:pt>
                <c:pt idx="203">
                  <c:v>9.0000000134330085E-2</c:v>
                </c:pt>
                <c:pt idx="204">
                  <c:v>9.0000000130795288E-2</c:v>
                </c:pt>
                <c:pt idx="205">
                  <c:v>9.0000000127353499E-2</c:v>
                </c:pt>
                <c:pt idx="206">
                  <c:v>9.0000000127353499E-2</c:v>
                </c:pt>
                <c:pt idx="207">
                  <c:v>9.0000000102887209E-2</c:v>
                </c:pt>
                <c:pt idx="208">
                  <c:v>9.0000000096251712E-2</c:v>
                </c:pt>
                <c:pt idx="209">
                  <c:v>9.000000009125278E-2</c:v>
                </c:pt>
                <c:pt idx="210">
                  <c:v>9.0000000083121215E-2</c:v>
                </c:pt>
                <c:pt idx="211">
                  <c:v>9.0000000070831226E-2</c:v>
                </c:pt>
                <c:pt idx="212">
                  <c:v>9.0000000068053906E-2</c:v>
                </c:pt>
                <c:pt idx="213">
                  <c:v>9.0000000057991705E-2</c:v>
                </c:pt>
                <c:pt idx="214">
                  <c:v>9.0000000052824061E-2</c:v>
                </c:pt>
                <c:pt idx="215">
                  <c:v>9.00000000474796E-2</c:v>
                </c:pt>
                <c:pt idx="216">
                  <c:v>9.0000000043829187E-2</c:v>
                </c:pt>
                <c:pt idx="217">
                  <c:v>9.0000000036854086E-2</c:v>
                </c:pt>
                <c:pt idx="218">
                  <c:v>9.0000000029379579E-2</c:v>
                </c:pt>
                <c:pt idx="219">
                  <c:v>9.0000000026407109E-2</c:v>
                </c:pt>
                <c:pt idx="220">
                  <c:v>9.0000000023421012E-2</c:v>
                </c:pt>
                <c:pt idx="221">
                  <c:v>9.0000000018670909E-2</c:v>
                </c:pt>
                <c:pt idx="222">
                  <c:v>9.0000000015910298E-2</c:v>
                </c:pt>
                <c:pt idx="223">
                  <c:v>9.0000000013739839E-2</c:v>
                </c:pt>
                <c:pt idx="224">
                  <c:v>9.0000000013026243E-2</c:v>
                </c:pt>
                <c:pt idx="225">
                  <c:v>9.0000000010664993E-2</c:v>
                </c:pt>
                <c:pt idx="226">
                  <c:v>9.0000000010246814E-2</c:v>
                </c:pt>
                <c:pt idx="227">
                  <c:v>9.0000000009845024E-2</c:v>
                </c:pt>
                <c:pt idx="228">
                  <c:v>9.0000000008616104E-2</c:v>
                </c:pt>
                <c:pt idx="229">
                  <c:v>9.0000000006687897E-2</c:v>
                </c:pt>
                <c:pt idx="230">
                  <c:v>9.0000000006256575E-2</c:v>
                </c:pt>
                <c:pt idx="231">
                  <c:v>9.0000000005853065E-2</c:v>
                </c:pt>
                <c:pt idx="232">
                  <c:v>9.0000000005403064E-2</c:v>
                </c:pt>
                <c:pt idx="233">
                  <c:v>9.0000000005260886E-2</c:v>
                </c:pt>
                <c:pt idx="234">
                  <c:v>9.0000000004250194E-2</c:v>
                </c:pt>
                <c:pt idx="235">
                  <c:v>9.000000000371966E-2</c:v>
                </c:pt>
                <c:pt idx="236">
                  <c:v>9.0000000003127703E-2</c:v>
                </c:pt>
                <c:pt idx="237">
                  <c:v>9.000000000256074E-2</c:v>
                </c:pt>
                <c:pt idx="238">
                  <c:v>9.0000000002068786E-2</c:v>
                </c:pt>
                <c:pt idx="239">
                  <c:v>9.0000000002014358E-2</c:v>
                </c:pt>
                <c:pt idx="240">
                  <c:v>9.0000000001649219E-2</c:v>
                </c:pt>
                <c:pt idx="241">
                  <c:v>9.0000000001263181E-2</c:v>
                </c:pt>
                <c:pt idx="242">
                  <c:v>9.0000000000967501E-2</c:v>
                </c:pt>
                <c:pt idx="243">
                  <c:v>9.0000000000929573E-2</c:v>
                </c:pt>
                <c:pt idx="244">
                  <c:v>9.0000000000881292E-2</c:v>
                </c:pt>
                <c:pt idx="245">
                  <c:v>9.0000000000711983E-2</c:v>
                </c:pt>
                <c:pt idx="246">
                  <c:v>9.0000000000567584E-2</c:v>
                </c:pt>
                <c:pt idx="247">
                  <c:v>9.0000000000434732E-2</c:v>
                </c:pt>
                <c:pt idx="248">
                  <c:v>9.0000000000395985E-2</c:v>
                </c:pt>
                <c:pt idx="249">
                  <c:v>9.0000000000360694E-2</c:v>
                </c:pt>
                <c:pt idx="250">
                  <c:v>9.0000000000276276E-2</c:v>
                </c:pt>
                <c:pt idx="251">
                  <c:v>9.0000000000265437E-2</c:v>
                </c:pt>
                <c:pt idx="252">
                  <c:v>9.0000000000241789E-2</c:v>
                </c:pt>
                <c:pt idx="253">
                  <c:v>9.0000000000238584E-2</c:v>
                </c:pt>
                <c:pt idx="254">
                  <c:v>9.0000000000190192E-2</c:v>
                </c:pt>
                <c:pt idx="255">
                  <c:v>9.0000000000185182E-2</c:v>
                </c:pt>
                <c:pt idx="256">
                  <c:v>9.0000000000145672E-2</c:v>
                </c:pt>
                <c:pt idx="257">
                  <c:v>9.0000000000130934E-2</c:v>
                </c:pt>
                <c:pt idx="258">
                  <c:v>9.0000000000127492E-2</c:v>
                </c:pt>
                <c:pt idx="259">
                  <c:v>9.0000000000110103E-2</c:v>
                </c:pt>
                <c:pt idx="260">
                  <c:v>9.0000000000108632E-2</c:v>
                </c:pt>
                <c:pt idx="261">
                  <c:v>9.0000000000090133E-2</c:v>
                </c:pt>
                <c:pt idx="262">
                  <c:v>9.0000000000072827E-2</c:v>
                </c:pt>
                <c:pt idx="263">
                  <c:v>9.0000000000068123E-2</c:v>
                </c:pt>
                <c:pt idx="264">
                  <c:v>9.0000000000059616E-2</c:v>
                </c:pt>
                <c:pt idx="265">
                  <c:v>9.0000000000056521E-2</c:v>
                </c:pt>
                <c:pt idx="266">
                  <c:v>9.0000000000045668E-2</c:v>
                </c:pt>
                <c:pt idx="267">
                  <c:v>9.0000000000041047E-2</c:v>
                </c:pt>
                <c:pt idx="268">
                  <c:v>9.0000000000039965E-2</c:v>
                </c:pt>
                <c:pt idx="269">
                  <c:v>9.0000000000035926E-2</c:v>
                </c:pt>
                <c:pt idx="270">
                  <c:v>9.0000000000029806E-2</c:v>
                </c:pt>
                <c:pt idx="271">
                  <c:v>9.0000000000023131E-2</c:v>
                </c:pt>
                <c:pt idx="272">
                  <c:v>9.0000000000019981E-2</c:v>
                </c:pt>
                <c:pt idx="273">
                  <c:v>9.0000000000017247E-2</c:v>
                </c:pt>
                <c:pt idx="274">
                  <c:v>9.0000000000013208E-2</c:v>
                </c:pt>
                <c:pt idx="275">
                  <c:v>9.0000000000013208E-2</c:v>
                </c:pt>
                <c:pt idx="276">
                  <c:v>9.0000000000012195E-2</c:v>
                </c:pt>
                <c:pt idx="277">
                  <c:v>9.0000000000009461E-2</c:v>
                </c:pt>
                <c:pt idx="278">
                  <c:v>9.0000000000007963E-2</c:v>
                </c:pt>
                <c:pt idx="279">
                  <c:v>9.0000000000007754E-2</c:v>
                </c:pt>
                <c:pt idx="280">
                  <c:v>9.000000000000602E-2</c:v>
                </c:pt>
                <c:pt idx="281">
                  <c:v>9.0000000000004604E-2</c:v>
                </c:pt>
                <c:pt idx="282">
                  <c:v>9.0000000000004202E-2</c:v>
                </c:pt>
                <c:pt idx="283">
                  <c:v>9.0000000000003341E-2</c:v>
                </c:pt>
                <c:pt idx="284">
                  <c:v>9.0000000000002564E-2</c:v>
                </c:pt>
                <c:pt idx="285">
                  <c:v>9.0000000000002175E-2</c:v>
                </c:pt>
                <c:pt idx="286">
                  <c:v>9.0000000000001731E-2</c:v>
                </c:pt>
                <c:pt idx="287">
                  <c:v>9.0000000000001579E-2</c:v>
                </c:pt>
                <c:pt idx="288">
                  <c:v>9.0000000000001482E-2</c:v>
                </c:pt>
                <c:pt idx="289">
                  <c:v>9.0000000000001371E-2</c:v>
                </c:pt>
                <c:pt idx="290">
                  <c:v>9.0000000000001273E-2</c:v>
                </c:pt>
                <c:pt idx="291">
                  <c:v>9.0000000000001218E-2</c:v>
                </c:pt>
                <c:pt idx="292">
                  <c:v>9.0000000000001149E-2</c:v>
                </c:pt>
                <c:pt idx="293">
                  <c:v>9.0000000000001121E-2</c:v>
                </c:pt>
                <c:pt idx="294">
                  <c:v>9.0000000000001121E-2</c:v>
                </c:pt>
                <c:pt idx="295">
                  <c:v>9.0000000000000885E-2</c:v>
                </c:pt>
                <c:pt idx="296">
                  <c:v>9.0000000000000843E-2</c:v>
                </c:pt>
                <c:pt idx="297">
                  <c:v>9.0000000000000746E-2</c:v>
                </c:pt>
                <c:pt idx="298">
                  <c:v>9.0000000000000677E-2</c:v>
                </c:pt>
                <c:pt idx="299">
                  <c:v>9.0000000000000607E-2</c:v>
                </c:pt>
                <c:pt idx="300">
                  <c:v>9.0000000000000469E-2</c:v>
                </c:pt>
                <c:pt idx="301">
                  <c:v>9.0000000000000427E-2</c:v>
                </c:pt>
                <c:pt idx="302">
                  <c:v>9.0000000000000399E-2</c:v>
                </c:pt>
                <c:pt idx="303">
                  <c:v>9.000000000000033E-2</c:v>
                </c:pt>
                <c:pt idx="304">
                  <c:v>9.0000000000000316E-2</c:v>
                </c:pt>
                <c:pt idx="305">
                  <c:v>9.0000000000000302E-2</c:v>
                </c:pt>
                <c:pt idx="306">
                  <c:v>9.0000000000000246E-2</c:v>
                </c:pt>
                <c:pt idx="307">
                  <c:v>9.0000000000000191E-2</c:v>
                </c:pt>
                <c:pt idx="308">
                  <c:v>9.0000000000000149E-2</c:v>
                </c:pt>
                <c:pt idx="309">
                  <c:v>9.0000000000000135E-2</c:v>
                </c:pt>
                <c:pt idx="310">
                  <c:v>9.0000000000000135E-2</c:v>
                </c:pt>
                <c:pt idx="311">
                  <c:v>9.0000000000000108E-2</c:v>
                </c:pt>
                <c:pt idx="312">
                  <c:v>9.000000000000008E-2</c:v>
                </c:pt>
                <c:pt idx="313">
                  <c:v>9.0000000000000066E-2</c:v>
                </c:pt>
                <c:pt idx="314">
                  <c:v>9.0000000000000066E-2</c:v>
                </c:pt>
                <c:pt idx="315">
                  <c:v>9.0000000000000052E-2</c:v>
                </c:pt>
                <c:pt idx="316">
                  <c:v>9.0000000000000038E-2</c:v>
                </c:pt>
                <c:pt idx="317">
                  <c:v>9.0000000000000038E-2</c:v>
                </c:pt>
                <c:pt idx="318">
                  <c:v>9.0000000000000024E-2</c:v>
                </c:pt>
                <c:pt idx="319">
                  <c:v>9.0000000000000024E-2</c:v>
                </c:pt>
                <c:pt idx="320">
                  <c:v>9.0000000000000024E-2</c:v>
                </c:pt>
                <c:pt idx="321">
                  <c:v>9.0000000000000024E-2</c:v>
                </c:pt>
                <c:pt idx="322">
                  <c:v>9.0000000000000024E-2</c:v>
                </c:pt>
                <c:pt idx="323">
                  <c:v>9.0000000000000011E-2</c:v>
                </c:pt>
                <c:pt idx="324">
                  <c:v>9.0000000000000011E-2</c:v>
                </c:pt>
                <c:pt idx="325">
                  <c:v>9.0000000000000011E-2</c:v>
                </c:pt>
                <c:pt idx="326">
                  <c:v>9.0000000000000011E-2</c:v>
                </c:pt>
                <c:pt idx="327">
                  <c:v>9.0000000000000011E-2</c:v>
                </c:pt>
                <c:pt idx="328">
                  <c:v>9.0000000000000011E-2</c:v>
                </c:pt>
                <c:pt idx="329">
                  <c:v>9.0000000000000011E-2</c:v>
                </c:pt>
                <c:pt idx="330">
                  <c:v>9.0000000000000011E-2</c:v>
                </c:pt>
                <c:pt idx="331">
                  <c:v>9.0000000000000011E-2</c:v>
                </c:pt>
                <c:pt idx="332">
                  <c:v>0.09</c:v>
                </c:pt>
                <c:pt idx="333">
                  <c:v>0.09</c:v>
                </c:pt>
                <c:pt idx="334">
                  <c:v>0.09</c:v>
                </c:pt>
                <c:pt idx="335">
                  <c:v>0.09</c:v>
                </c:pt>
                <c:pt idx="336">
                  <c:v>0.09</c:v>
                </c:pt>
                <c:pt idx="337">
                  <c:v>0.09</c:v>
                </c:pt>
                <c:pt idx="338">
                  <c:v>0.09</c:v>
                </c:pt>
                <c:pt idx="339">
                  <c:v>0.09</c:v>
                </c:pt>
                <c:pt idx="340">
                  <c:v>0.09</c:v>
                </c:pt>
                <c:pt idx="341">
                  <c:v>0.09</c:v>
                </c:pt>
                <c:pt idx="342">
                  <c:v>0.09</c:v>
                </c:pt>
                <c:pt idx="343">
                  <c:v>0.09</c:v>
                </c:pt>
                <c:pt idx="344">
                  <c:v>0.09</c:v>
                </c:pt>
                <c:pt idx="345">
                  <c:v>0.09</c:v>
                </c:pt>
                <c:pt idx="346">
                  <c:v>0.09</c:v>
                </c:pt>
                <c:pt idx="347">
                  <c:v>0.09</c:v>
                </c:pt>
                <c:pt idx="348">
                  <c:v>0.09</c:v>
                </c:pt>
                <c:pt idx="349">
                  <c:v>0.09</c:v>
                </c:pt>
                <c:pt idx="350">
                  <c:v>0.09</c:v>
                </c:pt>
                <c:pt idx="351">
                  <c:v>0.09</c:v>
                </c:pt>
                <c:pt idx="352">
                  <c:v>0.09</c:v>
                </c:pt>
                <c:pt idx="353">
                  <c:v>0.09</c:v>
                </c:pt>
                <c:pt idx="354">
                  <c:v>0.09</c:v>
                </c:pt>
                <c:pt idx="355">
                  <c:v>0.09</c:v>
                </c:pt>
                <c:pt idx="356">
                  <c:v>0.09</c:v>
                </c:pt>
                <c:pt idx="357">
                  <c:v>0.09</c:v>
                </c:pt>
                <c:pt idx="358">
                  <c:v>0.09</c:v>
                </c:pt>
                <c:pt idx="359">
                  <c:v>0.09</c:v>
                </c:pt>
                <c:pt idx="360">
                  <c:v>0.09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746896"/>
        <c:axId val="385747456"/>
      </c:scatterChart>
      <c:valAx>
        <c:axId val="38574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747456"/>
        <c:crosses val="autoZero"/>
        <c:crossBetween val="midCat"/>
      </c:valAx>
      <c:valAx>
        <c:axId val="3857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74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Plan2!$B$5:$B$470</c:f>
              <c:numCache>
                <c:formatCode>General</c:formatCode>
                <c:ptCount val="466"/>
                <c:pt idx="0">
                  <c:v>0.6499999999909728</c:v>
                </c:pt>
                <c:pt idx="1">
                  <c:v>0.64999999999002345</c:v>
                </c:pt>
                <c:pt idx="2">
                  <c:v>0.64999999998897418</c:v>
                </c:pt>
                <c:pt idx="3">
                  <c:v>0.64999999998781466</c:v>
                </c:pt>
                <c:pt idx="4">
                  <c:v>0.64999999998653313</c:v>
                </c:pt>
                <c:pt idx="5">
                  <c:v>0.64999999998511682</c:v>
                </c:pt>
                <c:pt idx="6">
                  <c:v>0.6499999999835514</c:v>
                </c:pt>
                <c:pt idx="7">
                  <c:v>0.64999999998182145</c:v>
                </c:pt>
                <c:pt idx="8">
                  <c:v>0.64999999997990976</c:v>
                </c:pt>
                <c:pt idx="9">
                  <c:v>0.64999999997779678</c:v>
                </c:pt>
                <c:pt idx="10">
                  <c:v>0.64999999997546165</c:v>
                </c:pt>
                <c:pt idx="11">
                  <c:v>0.64999999997288094</c:v>
                </c:pt>
                <c:pt idx="12">
                  <c:v>0.64999999997002877</c:v>
                </c:pt>
                <c:pt idx="13">
                  <c:v>0.64999999996687663</c:v>
                </c:pt>
                <c:pt idx="14">
                  <c:v>0.64999999996339319</c:v>
                </c:pt>
                <c:pt idx="15">
                  <c:v>0.64999999995954305</c:v>
                </c:pt>
                <c:pt idx="16">
                  <c:v>0.64999999995528823</c:v>
                </c:pt>
                <c:pt idx="17">
                  <c:v>0.64999999995058577</c:v>
                </c:pt>
                <c:pt idx="18">
                  <c:v>0.64999999994538882</c:v>
                </c:pt>
                <c:pt idx="19">
                  <c:v>0.64999999993964541</c:v>
                </c:pt>
                <c:pt idx="20">
                  <c:v>0.64999999993329782</c:v>
                </c:pt>
                <c:pt idx="21">
                  <c:v>0.64999999992628266</c:v>
                </c:pt>
                <c:pt idx="22">
                  <c:v>0.64999999991852975</c:v>
                </c:pt>
                <c:pt idx="23">
                  <c:v>0.64999999990996138</c:v>
                </c:pt>
                <c:pt idx="24">
                  <c:v>0.64999999990049195</c:v>
                </c:pt>
                <c:pt idx="25">
                  <c:v>0.64999999989002666</c:v>
                </c:pt>
                <c:pt idx="26">
                  <c:v>0.64999999987846069</c:v>
                </c:pt>
                <c:pt idx="27">
                  <c:v>0.64999999986567825</c:v>
                </c:pt>
                <c:pt idx="28">
                  <c:v>0.64999999985155144</c:v>
                </c:pt>
                <c:pt idx="29">
                  <c:v>0.64999999983593915</c:v>
                </c:pt>
                <c:pt idx="30">
                  <c:v>0.64999999981868462</c:v>
                </c:pt>
                <c:pt idx="31">
                  <c:v>0.64999999979961554</c:v>
                </c:pt>
                <c:pt idx="32">
                  <c:v>0.64999999977854095</c:v>
                </c:pt>
                <c:pt idx="33">
                  <c:v>0.6499999997552498</c:v>
                </c:pt>
                <c:pt idx="34">
                  <c:v>0.64999999972950917</c:v>
                </c:pt>
                <c:pt idx="35">
                  <c:v>0.64999999970106148</c:v>
                </c:pt>
                <c:pt idx="36">
                  <c:v>0.64999999966962174</c:v>
                </c:pt>
                <c:pt idx="37">
                  <c:v>0.64999999963487554</c:v>
                </c:pt>
                <c:pt idx="38">
                  <c:v>0.64999999959647503</c:v>
                </c:pt>
                <c:pt idx="39">
                  <c:v>0.64999999955403598</c:v>
                </c:pt>
                <c:pt idx="40">
                  <c:v>0.6499999995071335</c:v>
                </c:pt>
                <c:pt idx="41">
                  <c:v>0.64999999945529841</c:v>
                </c:pt>
                <c:pt idx="42">
                  <c:v>0.64999999939801156</c:v>
                </c:pt>
                <c:pt idx="43">
                  <c:v>0.64999999933469998</c:v>
                </c:pt>
                <c:pt idx="44">
                  <c:v>0.64999999926472973</c:v>
                </c:pt>
                <c:pt idx="45">
                  <c:v>0.6499999991874007</c:v>
                </c:pt>
                <c:pt idx="46">
                  <c:v>0.64999999910193884</c:v>
                </c:pt>
                <c:pt idx="47">
                  <c:v>0.64999999900748895</c:v>
                </c:pt>
                <c:pt idx="48">
                  <c:v>0.64999999890310556</c:v>
                </c:pt>
                <c:pt idx="49">
                  <c:v>0.64999999878774428</c:v>
                </c:pt>
                <c:pt idx="50">
                  <c:v>0.64999999866025016</c:v>
                </c:pt>
                <c:pt idx="51">
                  <c:v>0.64999999851934753</c:v>
                </c:pt>
                <c:pt idx="52">
                  <c:v>0.64999999836362587</c:v>
                </c:pt>
                <c:pt idx="53">
                  <c:v>0.64999999819152687</c:v>
                </c:pt>
                <c:pt idx="54">
                  <c:v>0.64999999800132813</c:v>
                </c:pt>
                <c:pt idx="55">
                  <c:v>0.64999999779112594</c:v>
                </c:pt>
                <c:pt idx="56">
                  <c:v>0.64999999755881666</c:v>
                </c:pt>
                <c:pt idx="57">
                  <c:v>0.64999999730207525</c:v>
                </c:pt>
                <c:pt idx="58">
                  <c:v>0.64999999701833189</c:v>
                </c:pt>
                <c:pt idx="59">
                  <c:v>0.64999999670474717</c:v>
                </c:pt>
                <c:pt idx="60">
                  <c:v>0.6499999963581824</c:v>
                </c:pt>
                <c:pt idx="61">
                  <c:v>0.649999995975169</c:v>
                </c:pt>
                <c:pt idx="62">
                  <c:v>0.64999999555187382</c:v>
                </c:pt>
                <c:pt idx="63">
                  <c:v>0.64999999508406048</c:v>
                </c:pt>
                <c:pt idx="64">
                  <c:v>0.64999999456704649</c:v>
                </c:pt>
                <c:pt idx="65">
                  <c:v>0.64999999399565778</c:v>
                </c:pt>
                <c:pt idx="66">
                  <c:v>0.64999999336417558</c:v>
                </c:pt>
                <c:pt idx="67">
                  <c:v>0.64999999266627984</c:v>
                </c:pt>
                <c:pt idx="68">
                  <c:v>0.64999999189498581</c:v>
                </c:pt>
                <c:pt idx="69">
                  <c:v>0.64999999104257411</c:v>
                </c:pt>
                <c:pt idx="70">
                  <c:v>0.64999999010051335</c:v>
                </c:pt>
                <c:pt idx="71">
                  <c:v>0.64999998905937528</c:v>
                </c:pt>
                <c:pt idx="72">
                  <c:v>0.6499999879087397</c:v>
                </c:pt>
                <c:pt idx="73">
                  <c:v>0.6499999866370908</c:v>
                </c:pt>
                <c:pt idx="74">
                  <c:v>0.64999998523170144</c:v>
                </c:pt>
                <c:pt idx="75">
                  <c:v>0.64999998367850587</c:v>
                </c:pt>
                <c:pt idx="76">
                  <c:v>0.64999998196195941</c:v>
                </c:pt>
                <c:pt idx="77">
                  <c:v>0.64999998006488213</c:v>
                </c:pt>
                <c:pt idx="78">
                  <c:v>0.64999997796828768</c:v>
                </c:pt>
                <c:pt idx="79">
                  <c:v>0.64999997565119227</c:v>
                </c:pt>
                <c:pt idx="80">
                  <c:v>0.64999997309040591</c:v>
                </c:pt>
                <c:pt idx="81">
                  <c:v>0.64999997026029932</c:v>
                </c:pt>
                <c:pt idx="82">
                  <c:v>0.64999996713254793</c:v>
                </c:pt>
                <c:pt idx="83">
                  <c:v>0.649999963675848</c:v>
                </c:pt>
                <c:pt idx="84">
                  <c:v>0.64999995985560388</c:v>
                </c:pt>
                <c:pt idx="85">
                  <c:v>0.64999995563358115</c:v>
                </c:pt>
                <c:pt idx="86">
                  <c:v>0.6499999509675245</c:v>
                </c:pt>
                <c:pt idx="87">
                  <c:v>0.64999994581073439</c:v>
                </c:pt>
                <c:pt idx="88">
                  <c:v>0.64999994011160012</c:v>
                </c:pt>
                <c:pt idx="89">
                  <c:v>0.64999993381308274</c:v>
                </c:pt>
                <c:pt idx="90">
                  <c:v>0.64999992685214469</c:v>
                </c:pt>
                <c:pt idx="91">
                  <c:v>0.64999991915911859</c:v>
                </c:pt>
                <c:pt idx="92">
                  <c:v>0.64999991065701002</c:v>
                </c:pt>
                <c:pt idx="93">
                  <c:v>0.64999990126072704</c:v>
                </c:pt>
                <c:pt idx="94">
                  <c:v>0.64999989087622889</c:v>
                </c:pt>
                <c:pt idx="95">
                  <c:v>0.64999987939958381</c:v>
                </c:pt>
                <c:pt idx="96">
                  <c:v>0.64999986671593002</c:v>
                </c:pt>
                <c:pt idx="97">
                  <c:v>0.64999985269832505</c:v>
                </c:pt>
                <c:pt idx="98">
                  <c:v>0.64999983720647658</c:v>
                </c:pt>
                <c:pt idx="99">
                  <c:v>0.64999982008533697</c:v>
                </c:pt>
                <c:pt idx="100">
                  <c:v>0.64999980116355249</c:v>
                </c:pt>
                <c:pt idx="101">
                  <c:v>0.64999978025174787</c:v>
                </c:pt>
                <c:pt idx="102">
                  <c:v>0.64999975714063118</c:v>
                </c:pt>
                <c:pt idx="103">
                  <c:v>0.64999973159889879</c:v>
                </c:pt>
                <c:pt idx="104">
                  <c:v>0.6499997033709215</c:v>
                </c:pt>
                <c:pt idx="105">
                  <c:v>0.64999967217418475</c:v>
                </c:pt>
                <c:pt idx="106">
                  <c:v>0.64999963769646196</c:v>
                </c:pt>
                <c:pt idx="107">
                  <c:v>0.64999959959268971</c:v>
                </c:pt>
                <c:pt idx="108">
                  <c:v>0.64999955748151395</c:v>
                </c:pt>
                <c:pt idx="109">
                  <c:v>0.64999951094147346</c:v>
                </c:pt>
                <c:pt idx="110">
                  <c:v>0.64999945950678195</c:v>
                </c:pt>
                <c:pt idx="111">
                  <c:v>0.64999940266266631</c:v>
                </c:pt>
                <c:pt idx="112">
                  <c:v>0.64999933984021441</c:v>
                </c:pt>
                <c:pt idx="113">
                  <c:v>0.64999927041068162</c:v>
                </c:pt>
                <c:pt idx="114">
                  <c:v>0.64999919367919823</c:v>
                </c:pt>
                <c:pt idx="115">
                  <c:v>0.64999910887781553</c:v>
                </c:pt>
                <c:pt idx="116">
                  <c:v>0.64999901515781933</c:v>
                </c:pt>
                <c:pt idx="117">
                  <c:v>0.64999891158123646</c:v>
                </c:pt>
                <c:pt idx="118">
                  <c:v>0.64999879711144759</c:v>
                </c:pt>
                <c:pt idx="119">
                  <c:v>0.64999867060281302</c:v>
                </c:pt>
                <c:pt idx="120">
                  <c:v>0.64999853078920644</c:v>
                </c:pt>
                <c:pt idx="121">
                  <c:v>0.64999837627134438</c:v>
                </c:pt>
                <c:pt idx="122">
                  <c:v>0.64999820550278231</c:v>
                </c:pt>
                <c:pt idx="123">
                  <c:v>0.64999801677443836</c:v>
                </c:pt>
                <c:pt idx="124">
                  <c:v>0.64999780819748865</c:v>
                </c:pt>
                <c:pt idx="125">
                  <c:v>0.64999757768446531</c:v>
                </c:pt>
                <c:pt idx="126">
                  <c:v>0.64999732292836576</c:v>
                </c:pt>
                <c:pt idx="127">
                  <c:v>0.64999704137956593</c:v>
                </c:pt>
                <c:pt idx="128">
                  <c:v>0.6499967302203038</c:v>
                </c:pt>
                <c:pt idx="129">
                  <c:v>0.64999638633648327</c:v>
                </c:pt>
                <c:pt idx="130">
                  <c:v>0.64999600628650855</c:v>
                </c:pt>
                <c:pt idx="131">
                  <c:v>0.64999558626684628</c:v>
                </c:pt>
                <c:pt idx="132">
                  <c:v>0.64999512207396193</c:v>
                </c:pt>
                <c:pt idx="133">
                  <c:v>0.64999460906225692</c:v>
                </c:pt>
                <c:pt idx="134">
                  <c:v>0.64999404209758216</c:v>
                </c:pt>
                <c:pt idx="135">
                  <c:v>0.64999341550586243</c:v>
                </c:pt>
                <c:pt idx="136">
                  <c:v>0.64999272301632172</c:v>
                </c:pt>
                <c:pt idx="137">
                  <c:v>0.64999195769873663</c:v>
                </c:pt>
                <c:pt idx="138">
                  <c:v>0.64999111189409509</c:v>
                </c:pt>
                <c:pt idx="139">
                  <c:v>0.64999017713796337</c:v>
                </c:pt>
                <c:pt idx="140">
                  <c:v>0.64998914407579877</c:v>
                </c:pt>
                <c:pt idx="141">
                  <c:v>0.64998800236935783</c:v>
                </c:pt>
                <c:pt idx="142">
                  <c:v>0.64998674059326811</c:v>
                </c:pt>
                <c:pt idx="143">
                  <c:v>0.64998534612072723</c:v>
                </c:pt>
                <c:pt idx="144">
                  <c:v>0.64998380499718944</c:v>
                </c:pt>
                <c:pt idx="145">
                  <c:v>0.64998210180077554</c:v>
                </c:pt>
                <c:pt idx="146">
                  <c:v>0.64998021948801454</c:v>
                </c:pt>
                <c:pt idx="147">
                  <c:v>0.64997813922337488</c:v>
                </c:pt>
                <c:pt idx="148">
                  <c:v>0.64997584019088317</c:v>
                </c:pt>
                <c:pt idx="149">
                  <c:v>0.64997329938595294</c:v>
                </c:pt>
                <c:pt idx="150">
                  <c:v>0.64997049138534346</c:v>
                </c:pt>
                <c:pt idx="151">
                  <c:v>0.64996738809295551</c:v>
                </c:pt>
                <c:pt idx="152">
                  <c:v>0.64996395845893018</c:v>
                </c:pt>
                <c:pt idx="153">
                  <c:v>0.64996016816924918</c:v>
                </c:pt>
                <c:pt idx="154">
                  <c:v>0.64995597930274729</c:v>
                </c:pt>
                <c:pt idx="155">
                  <c:v>0.64995134995211812</c:v>
                </c:pt>
                <c:pt idx="156">
                  <c:v>0.64994623380514649</c:v>
                </c:pt>
                <c:pt idx="157">
                  <c:v>0.64994057968199603</c:v>
                </c:pt>
                <c:pt idx="158">
                  <c:v>0.64993433102396003</c:v>
                </c:pt>
                <c:pt idx="159">
                  <c:v>0.64992742532859082</c:v>
                </c:pt>
                <c:pt idx="160">
                  <c:v>0.64991979352560891</c:v>
                </c:pt>
                <c:pt idx="161">
                  <c:v>0.64991135928739829</c:v>
                </c:pt>
                <c:pt idx="162">
                  <c:v>0.64990203826726123</c:v>
                </c:pt>
                <c:pt idx="163">
                  <c:v>0.64989173725789473</c:v>
                </c:pt>
                <c:pt idx="164">
                  <c:v>0.64988035326177385</c:v>
                </c:pt>
                <c:pt idx="165">
                  <c:v>0.64986777246426419</c:v>
                </c:pt>
                <c:pt idx="166">
                  <c:v>0.64985386909934828</c:v>
                </c:pt>
                <c:pt idx="167">
                  <c:v>0.64983850419680445</c:v>
                </c:pt>
                <c:pt idx="168">
                  <c:v>0.64982152419853423</c:v>
                </c:pt>
                <c:pt idx="169">
                  <c:v>0.64980275943048127</c:v>
                </c:pt>
                <c:pt idx="170">
                  <c:v>0.64978202241519689</c:v>
                </c:pt>
                <c:pt idx="171">
                  <c:v>0.64975910600859277</c:v>
                </c:pt>
                <c:pt idx="172">
                  <c:v>0.64973378134275905</c:v>
                </c:pt>
                <c:pt idx="173">
                  <c:v>0.64970579555489372</c:v>
                </c:pt>
                <c:pt idx="174">
                  <c:v>0.6496748692803983</c:v>
                </c:pt>
                <c:pt idx="175">
                  <c:v>0.64964069388599976</c:v>
                </c:pt>
                <c:pt idx="176">
                  <c:v>0.64960292841636769</c:v>
                </c:pt>
                <c:pt idx="177">
                  <c:v>0.64956119622508868</c:v>
                </c:pt>
                <c:pt idx="178">
                  <c:v>0.64951508125800617</c:v>
                </c:pt>
                <c:pt idx="179">
                  <c:v>0.64946412395384112</c:v>
                </c:pt>
                <c:pt idx="180">
                  <c:v>0.64940781672363967</c:v>
                </c:pt>
                <c:pt idx="181">
                  <c:v>0.64934559896694444</c:v>
                </c:pt>
                <c:pt idx="182">
                  <c:v>0.6492768515786409</c:v>
                </c:pt>
                <c:pt idx="183">
                  <c:v>0.64920089089616972</c:v>
                </c:pt>
                <c:pt idx="184">
                  <c:v>0.64911696203222125</c:v>
                </c:pt>
                <c:pt idx="185">
                  <c:v>0.64902423153312094</c:v>
                </c:pt>
                <c:pt idx="186">
                  <c:v>0.64892177929788664</c:v>
                </c:pt>
                <c:pt idx="187">
                  <c:v>0.64880858968737976</c:v>
                </c:pt>
                <c:pt idx="188">
                  <c:v>0.64868354174711751</c:v>
                </c:pt>
                <c:pt idx="189">
                  <c:v>0.64854539846117032</c:v>
                </c:pt>
                <c:pt idx="190">
                  <c:v>0.64839279494818736</c:v>
                </c:pt>
                <c:pt idx="191">
                  <c:v>0.64822422550404268</c:v>
                </c:pt>
                <c:pt idx="192">
                  <c:v>0.6480380293889394</c:v>
                </c:pt>
                <c:pt idx="193">
                  <c:v>0.64783237525018122</c:v>
                </c:pt>
                <c:pt idx="194">
                  <c:v>0.64760524406536657</c:v>
                </c:pt>
                <c:pt idx="195">
                  <c:v>0.64735441048466746</c:v>
                </c:pt>
                <c:pt idx="196">
                  <c:v>0.64707742244538813</c:v>
                </c:pt>
                <c:pt idx="197">
                  <c:v>0.64677157892746295</c:v>
                </c:pt>
                <c:pt idx="198">
                  <c:v>0.64643390571535719</c:v>
                </c:pt>
                <c:pt idx="199">
                  <c:v>0.6460611290304703</c:v>
                </c:pt>
                <c:pt idx="200">
                  <c:v>0.64564964689921478</c:v>
                </c:pt>
                <c:pt idx="201">
                  <c:v>0.64519549812621668</c:v>
                </c:pt>
                <c:pt idx="202">
                  <c:v>0.64469432875044597</c:v>
                </c:pt>
                <c:pt idx="203">
                  <c:v>0.6441413558756488</c:v>
                </c:pt>
                <c:pt idx="204">
                  <c:v>0.64353132878651198</c:v>
                </c:pt>
                <c:pt idx="205">
                  <c:v>0.64285848729011419</c:v>
                </c:pt>
                <c:pt idx="206">
                  <c:v>0.64211651726022145</c:v>
                </c:pt>
                <c:pt idx="207">
                  <c:v>0.64129850341201755</c:v>
                </c:pt>
                <c:pt idx="208">
                  <c:v>0.64039687939937207</c:v>
                </c:pt>
                <c:pt idx="209">
                  <c:v>0.63940337540856296</c:v>
                </c:pt>
                <c:pt idx="210">
                  <c:v>0.63830896352463995</c:v>
                </c:pt>
                <c:pt idx="211">
                  <c:v>0.63710380127284894</c:v>
                </c:pt>
                <c:pt idx="212">
                  <c:v>0.63577717389151445</c:v>
                </c:pt>
                <c:pt idx="213">
                  <c:v>0.63431743607851421</c:v>
                </c:pt>
                <c:pt idx="214">
                  <c:v>0.63271195417503634</c:v>
                </c:pt>
                <c:pt idx="215">
                  <c:v>0.63094705001161744</c:v>
                </c:pt>
                <c:pt idx="216">
                  <c:v>0.62900794794600601</c:v>
                </c:pt>
                <c:pt idx="217">
                  <c:v>0.62687872697278535</c:v>
                </c:pt>
                <c:pt idx="218">
                  <c:v>0.62454228018210178</c:v>
                </c:pt>
                <c:pt idx="219">
                  <c:v>0.62198028428829244</c:v>
                </c:pt>
                <c:pt idx="220">
                  <c:v>0.61917318243457986</c:v>
                </c:pt>
                <c:pt idx="221">
                  <c:v>0.61610018399902644</c:v>
                </c:pt>
                <c:pt idx="222">
                  <c:v>0.61273928566573321</c:v>
                </c:pt>
                <c:pt idx="223">
                  <c:v>0.60906731856294982</c:v>
                </c:pt>
                <c:pt idx="224">
                  <c:v>0.6050600267768218</c:v>
                </c:pt>
                <c:pt idx="225">
                  <c:v>0.60069218298618865</c:v>
                </c:pt>
                <c:pt idx="226">
                  <c:v>0.59593774727894711</c:v>
                </c:pt>
                <c:pt idx="227">
                  <c:v>0.59077007534033976</c:v>
                </c:pt>
                <c:pt idx="228">
                  <c:v>0.5851621820722005</c:v>
                </c:pt>
                <c:pt idx="229">
                  <c:v>0.57908706622284689</c:v>
                </c:pt>
                <c:pt idx="230">
                  <c:v>0.57251810068561848</c:v>
                </c:pt>
                <c:pt idx="231">
                  <c:v>0.56542949166404588</c:v>
                </c:pt>
                <c:pt idx="232">
                  <c:v>0.55779680781467689</c:v>
                </c:pt>
                <c:pt idx="233">
                  <c:v>0.54959757769569573</c:v>
                </c:pt>
                <c:pt idx="234">
                  <c:v>0.54081195033704366</c:v>
                </c:pt>
                <c:pt idx="235">
                  <c:v>0.53142340952586042</c:v>
                </c:pt>
                <c:pt idx="236">
                  <c:v>0.52141952756306953</c:v>
                </c:pt>
                <c:pt idx="237">
                  <c:v>0.51079273897765387</c:v>
                </c:pt>
                <c:pt idx="238">
                  <c:v>0.49954110927435158</c:v>
                </c:pt>
                <c:pt idx="239">
                  <c:v>0.48766906863681586</c:v>
                </c:pt>
                <c:pt idx="240">
                  <c:v>0.47518807610949182</c:v>
                </c:pt>
                <c:pt idx="241">
                  <c:v>0.46211717670624053</c:v>
                </c:pt>
                <c:pt idx="242">
                  <c:v>0.44848341273293535</c:v>
                </c:pt>
                <c:pt idx="243">
                  <c:v>0.43432205190929463</c:v>
                </c:pt>
                <c:pt idx="244">
                  <c:v>0.41967659904675297</c:v>
                </c:pt>
                <c:pt idx="245">
                  <c:v>0.40459856528119081</c:v>
                </c:pt>
                <c:pt idx="246">
                  <c:v>0.38914697907307866</c:v>
                </c:pt>
                <c:pt idx="247">
                  <c:v>0.37338763592756263</c:v>
                </c:pt>
                <c:pt idx="248">
                  <c:v>0.35739209825309454</c:v>
                </c:pt>
                <c:pt idx="249">
                  <c:v>0.34123647186129452</c:v>
                </c:pt>
                <c:pt idx="250">
                  <c:v>0.32499999999998325</c:v>
                </c:pt>
                <c:pt idx="251">
                  <c:v>0.30876352813867208</c:v>
                </c:pt>
                <c:pt idx="252">
                  <c:v>0.29260790174687229</c:v>
                </c:pt>
                <c:pt idx="253">
                  <c:v>0.27661236407240464</c:v>
                </c:pt>
                <c:pt idx="254">
                  <c:v>0.26085302092688922</c:v>
                </c:pt>
                <c:pt idx="255">
                  <c:v>0.24540143471877771</c:v>
                </c:pt>
                <c:pt idx="256">
                  <c:v>0.23032340095321635</c:v>
                </c:pt>
                <c:pt idx="257">
                  <c:v>0.21567794809067575</c:v>
                </c:pt>
                <c:pt idx="258">
                  <c:v>0.201516587267036</c:v>
                </c:pt>
                <c:pt idx="259">
                  <c:v>0.18788282329373196</c:v>
                </c:pt>
                <c:pt idx="260">
                  <c:v>0.17481192389048186</c:v>
                </c:pt>
                <c:pt idx="261">
                  <c:v>0.16233093136315913</c:v>
                </c:pt>
                <c:pt idx="262">
                  <c:v>0.15045889072562466</c:v>
                </c:pt>
                <c:pt idx="263">
                  <c:v>0.13920726102232361</c:v>
                </c:pt>
                <c:pt idx="264">
                  <c:v>0.1285804724369092</c:v>
                </c:pt>
                <c:pt idx="265">
                  <c:v>0.11857659047411957</c:v>
                </c:pt>
                <c:pt idx="266">
                  <c:v>0.10918804966293767</c:v>
                </c:pt>
                <c:pt idx="267">
                  <c:v>0.10040242230428675</c:v>
                </c:pt>
                <c:pt idx="268">
                  <c:v>9.2203192185306898E-2</c:v>
                </c:pt>
                <c:pt idx="269">
                  <c:v>8.4570508335939043E-2</c:v>
                </c:pt>
                <c:pt idx="270">
                  <c:v>7.7481899314367442E-2</c:v>
                </c:pt>
                <c:pt idx="271">
                  <c:v>7.0912933777140016E-2</c:v>
                </c:pt>
                <c:pt idx="272">
                  <c:v>6.4837817927787506E-2</c:v>
                </c:pt>
                <c:pt idx="273">
                  <c:v>5.9229924659649186E-2</c:v>
                </c:pt>
                <c:pt idx="274">
                  <c:v>5.4062252721042744E-2</c:v>
                </c:pt>
                <c:pt idx="275">
                  <c:v>4.9307817013801998E-2</c:v>
                </c:pt>
                <c:pt idx="276">
                  <c:v>4.4939973223169581E-2</c:v>
                </c:pt>
                <c:pt idx="277">
                  <c:v>4.0932681437042297E-2</c:v>
                </c:pt>
                <c:pt idx="278">
                  <c:v>3.7260714334259669E-2</c:v>
                </c:pt>
                <c:pt idx="279">
                  <c:v>3.3899816000966893E-2</c:v>
                </c:pt>
                <c:pt idx="280">
                  <c:v>3.0826817565414135E-2</c:v>
                </c:pt>
                <c:pt idx="281">
                  <c:v>2.8019715711702038E-2</c:v>
                </c:pt>
                <c:pt idx="282">
                  <c:v>2.5457719817893201E-2</c:v>
                </c:pt>
                <c:pt idx="283">
                  <c:v>2.3121273027210173E-2</c:v>
                </c:pt>
                <c:pt idx="284">
                  <c:v>2.0992052053989758E-2</c:v>
                </c:pt>
                <c:pt idx="285">
                  <c:v>1.9052949988378785E-2</c:v>
                </c:pt>
                <c:pt idx="286">
                  <c:v>1.7288045824960213E-2</c:v>
                </c:pt>
                <c:pt idx="287">
                  <c:v>1.5682563921482599E-2</c:v>
                </c:pt>
                <c:pt idx="288">
                  <c:v>1.4222826108482625E-2</c:v>
                </c:pt>
                <c:pt idx="289">
                  <c:v>1.2896198727148376E-2</c:v>
                </c:pt>
                <c:pt idx="290">
                  <c:v>1.1691036475359514E-2</c:v>
                </c:pt>
                <c:pt idx="291">
                  <c:v>1.1691036475359514E-2</c:v>
                </c:pt>
                <c:pt idx="292">
                  <c:v>1.1691036475359514E-2</c:v>
                </c:pt>
                <c:pt idx="293">
                  <c:v>1.1691036475359514E-2</c:v>
                </c:pt>
                <c:pt idx="294">
                  <c:v>1.1691036475359514E-2</c:v>
                </c:pt>
                <c:pt idx="295">
                  <c:v>1.1691036475359514E-2</c:v>
                </c:pt>
                <c:pt idx="296">
                  <c:v>1.1691036475359514E-2</c:v>
                </c:pt>
                <c:pt idx="297">
                  <c:v>1.1691036475359514E-2</c:v>
                </c:pt>
                <c:pt idx="298">
                  <c:v>1.1691036475359514E-2</c:v>
                </c:pt>
                <c:pt idx="299">
                  <c:v>1.1691036475359514E-2</c:v>
                </c:pt>
                <c:pt idx="300">
                  <c:v>1.1691036475359514E-2</c:v>
                </c:pt>
                <c:pt idx="301">
                  <c:v>1.1691036475359514E-2</c:v>
                </c:pt>
                <c:pt idx="302">
                  <c:v>1.1691036475359514E-2</c:v>
                </c:pt>
                <c:pt idx="303">
                  <c:v>1.1691036475359514E-2</c:v>
                </c:pt>
                <c:pt idx="304">
                  <c:v>1.1691036475359514E-2</c:v>
                </c:pt>
                <c:pt idx="305">
                  <c:v>1.1691036475359514E-2</c:v>
                </c:pt>
                <c:pt idx="306">
                  <c:v>1.1691036475359514E-2</c:v>
                </c:pt>
                <c:pt idx="307">
                  <c:v>1.1691036475359514E-2</c:v>
                </c:pt>
                <c:pt idx="308">
                  <c:v>1.1691036475359514E-2</c:v>
                </c:pt>
                <c:pt idx="309">
                  <c:v>1.1691036475359514E-2</c:v>
                </c:pt>
                <c:pt idx="310">
                  <c:v>1.1691036475359514E-2</c:v>
                </c:pt>
                <c:pt idx="311">
                  <c:v>1.1691036475359514E-2</c:v>
                </c:pt>
                <c:pt idx="312">
                  <c:v>1.1691036475359514E-2</c:v>
                </c:pt>
                <c:pt idx="313">
                  <c:v>1.1691036475359514E-2</c:v>
                </c:pt>
                <c:pt idx="314">
                  <c:v>1.1691036475359514E-2</c:v>
                </c:pt>
                <c:pt idx="315">
                  <c:v>1.1691036475359514E-2</c:v>
                </c:pt>
                <c:pt idx="316">
                  <c:v>1.1691036475359514E-2</c:v>
                </c:pt>
                <c:pt idx="317">
                  <c:v>1.1691036475359514E-2</c:v>
                </c:pt>
                <c:pt idx="318">
                  <c:v>1.1691036475359514E-2</c:v>
                </c:pt>
                <c:pt idx="319">
                  <c:v>1.1691036475359514E-2</c:v>
                </c:pt>
                <c:pt idx="320">
                  <c:v>1.1691036475359514E-2</c:v>
                </c:pt>
                <c:pt idx="321">
                  <c:v>1.1691036475359514E-2</c:v>
                </c:pt>
                <c:pt idx="322">
                  <c:v>1.1691036475359514E-2</c:v>
                </c:pt>
                <c:pt idx="323">
                  <c:v>1.1691036475359514E-2</c:v>
                </c:pt>
                <c:pt idx="324">
                  <c:v>1.1691036475359514E-2</c:v>
                </c:pt>
                <c:pt idx="325">
                  <c:v>1.1691036475359514E-2</c:v>
                </c:pt>
                <c:pt idx="326">
                  <c:v>1.1691036475359514E-2</c:v>
                </c:pt>
                <c:pt idx="327">
                  <c:v>1.1691036475359514E-2</c:v>
                </c:pt>
                <c:pt idx="328">
                  <c:v>1.1691036475359514E-2</c:v>
                </c:pt>
                <c:pt idx="329">
                  <c:v>1.1691036475359514E-2</c:v>
                </c:pt>
                <c:pt idx="330">
                  <c:v>1.1691036475359514E-2</c:v>
                </c:pt>
                <c:pt idx="331">
                  <c:v>1.1691036475359514E-2</c:v>
                </c:pt>
                <c:pt idx="332">
                  <c:v>1.1691036475359514E-2</c:v>
                </c:pt>
                <c:pt idx="333">
                  <c:v>1.1691036475359514E-2</c:v>
                </c:pt>
                <c:pt idx="334">
                  <c:v>1.1691036475359514E-2</c:v>
                </c:pt>
                <c:pt idx="335">
                  <c:v>1.1691036475359514E-2</c:v>
                </c:pt>
                <c:pt idx="336">
                  <c:v>1.1691036475359514E-2</c:v>
                </c:pt>
                <c:pt idx="337">
                  <c:v>1.1691036475359514E-2</c:v>
                </c:pt>
                <c:pt idx="338">
                  <c:v>1.1691036475359514E-2</c:v>
                </c:pt>
                <c:pt idx="339">
                  <c:v>1.1691036475359514E-2</c:v>
                </c:pt>
                <c:pt idx="340">
                  <c:v>1.1691036475359514E-2</c:v>
                </c:pt>
                <c:pt idx="341">
                  <c:v>1.1691036475359514E-2</c:v>
                </c:pt>
                <c:pt idx="342">
                  <c:v>1.1691036475359514E-2</c:v>
                </c:pt>
                <c:pt idx="343">
                  <c:v>1.1691036475359514E-2</c:v>
                </c:pt>
                <c:pt idx="344">
                  <c:v>1.1691036475359514E-2</c:v>
                </c:pt>
                <c:pt idx="345">
                  <c:v>1.1691036475359514E-2</c:v>
                </c:pt>
                <c:pt idx="346">
                  <c:v>1.1691036475359514E-2</c:v>
                </c:pt>
                <c:pt idx="347">
                  <c:v>1.1691036475359514E-2</c:v>
                </c:pt>
                <c:pt idx="348">
                  <c:v>1.1691036475359514E-2</c:v>
                </c:pt>
                <c:pt idx="349">
                  <c:v>1.1691036475359514E-2</c:v>
                </c:pt>
                <c:pt idx="350">
                  <c:v>1.1691036475359514E-2</c:v>
                </c:pt>
                <c:pt idx="351">
                  <c:v>1.1691036475359514E-2</c:v>
                </c:pt>
                <c:pt idx="352">
                  <c:v>1.1691036475359514E-2</c:v>
                </c:pt>
                <c:pt idx="353">
                  <c:v>1.1691036475359514E-2</c:v>
                </c:pt>
                <c:pt idx="354">
                  <c:v>1.1691036475359514E-2</c:v>
                </c:pt>
                <c:pt idx="355">
                  <c:v>1.1691036475359514E-2</c:v>
                </c:pt>
                <c:pt idx="356">
                  <c:v>1.1691036475359514E-2</c:v>
                </c:pt>
                <c:pt idx="357">
                  <c:v>1.1691036475359514E-2</c:v>
                </c:pt>
                <c:pt idx="358">
                  <c:v>1.1691036475359514E-2</c:v>
                </c:pt>
                <c:pt idx="359">
                  <c:v>1.1691036475359514E-2</c:v>
                </c:pt>
                <c:pt idx="360">
                  <c:v>1.1691036475359514E-2</c:v>
                </c:pt>
                <c:pt idx="361">
                  <c:v>1.1691036475359514E-2</c:v>
                </c:pt>
                <c:pt idx="362">
                  <c:v>1.1691036475359514E-2</c:v>
                </c:pt>
                <c:pt idx="363">
                  <c:v>1.1691036475359514E-2</c:v>
                </c:pt>
                <c:pt idx="364">
                  <c:v>1.1691036475359514E-2</c:v>
                </c:pt>
                <c:pt idx="365">
                  <c:v>1.1691036475359514E-2</c:v>
                </c:pt>
                <c:pt idx="366">
                  <c:v>1.1691036475359514E-2</c:v>
                </c:pt>
                <c:pt idx="367">
                  <c:v>1.1691036475359514E-2</c:v>
                </c:pt>
                <c:pt idx="368">
                  <c:v>1.1691036475359514E-2</c:v>
                </c:pt>
                <c:pt idx="369">
                  <c:v>1.1691036475359514E-2</c:v>
                </c:pt>
                <c:pt idx="370">
                  <c:v>1.1691036475359514E-2</c:v>
                </c:pt>
                <c:pt idx="371">
                  <c:v>1.1691036475359514E-2</c:v>
                </c:pt>
                <c:pt idx="372">
                  <c:v>1.1691036475359514E-2</c:v>
                </c:pt>
                <c:pt idx="373">
                  <c:v>1.1691036475359514E-2</c:v>
                </c:pt>
                <c:pt idx="374">
                  <c:v>1.1691036475359514E-2</c:v>
                </c:pt>
                <c:pt idx="375">
                  <c:v>1.1691036475359514E-2</c:v>
                </c:pt>
                <c:pt idx="376">
                  <c:v>1.1691036475359514E-2</c:v>
                </c:pt>
                <c:pt idx="377">
                  <c:v>1.1691036475359514E-2</c:v>
                </c:pt>
                <c:pt idx="378">
                  <c:v>1.1691036475359514E-2</c:v>
                </c:pt>
                <c:pt idx="379">
                  <c:v>1.1691036475359514E-2</c:v>
                </c:pt>
                <c:pt idx="380">
                  <c:v>1.1691036475359514E-2</c:v>
                </c:pt>
                <c:pt idx="381">
                  <c:v>1.1691036475359514E-2</c:v>
                </c:pt>
                <c:pt idx="382">
                  <c:v>1.1691036475359514E-2</c:v>
                </c:pt>
                <c:pt idx="383">
                  <c:v>1.1691036475359514E-2</c:v>
                </c:pt>
                <c:pt idx="384">
                  <c:v>1.1691036475359514E-2</c:v>
                </c:pt>
                <c:pt idx="385">
                  <c:v>1.1691036475359514E-2</c:v>
                </c:pt>
                <c:pt idx="386">
                  <c:v>1.1691036475359514E-2</c:v>
                </c:pt>
                <c:pt idx="387">
                  <c:v>1.1691036475359514E-2</c:v>
                </c:pt>
                <c:pt idx="388">
                  <c:v>1.1691036475359514E-2</c:v>
                </c:pt>
                <c:pt idx="389">
                  <c:v>1.1691036475359514E-2</c:v>
                </c:pt>
                <c:pt idx="390">
                  <c:v>1.1691036475359514E-2</c:v>
                </c:pt>
                <c:pt idx="391">
                  <c:v>1.1691036475359514E-2</c:v>
                </c:pt>
                <c:pt idx="392">
                  <c:v>1.1691036475359514E-2</c:v>
                </c:pt>
                <c:pt idx="393">
                  <c:v>1.1691036475359514E-2</c:v>
                </c:pt>
                <c:pt idx="394">
                  <c:v>1.1691036475359514E-2</c:v>
                </c:pt>
                <c:pt idx="395">
                  <c:v>1.1691036475359514E-2</c:v>
                </c:pt>
                <c:pt idx="396">
                  <c:v>1.1691036475359514E-2</c:v>
                </c:pt>
                <c:pt idx="397">
                  <c:v>1.1691036475359514E-2</c:v>
                </c:pt>
                <c:pt idx="398">
                  <c:v>1.1691036475359514E-2</c:v>
                </c:pt>
                <c:pt idx="399">
                  <c:v>1.1691036475359514E-2</c:v>
                </c:pt>
                <c:pt idx="400">
                  <c:v>1.1691036475359514E-2</c:v>
                </c:pt>
                <c:pt idx="401">
                  <c:v>1.1691036475359514E-2</c:v>
                </c:pt>
                <c:pt idx="402">
                  <c:v>1.1691036475359514E-2</c:v>
                </c:pt>
                <c:pt idx="403">
                  <c:v>1.1691036475359514E-2</c:v>
                </c:pt>
                <c:pt idx="404">
                  <c:v>1.1691036475359514E-2</c:v>
                </c:pt>
                <c:pt idx="405">
                  <c:v>1.1691036475359514E-2</c:v>
                </c:pt>
                <c:pt idx="406">
                  <c:v>1.1691036475359514E-2</c:v>
                </c:pt>
                <c:pt idx="407">
                  <c:v>1.1691036475359514E-2</c:v>
                </c:pt>
                <c:pt idx="408">
                  <c:v>1.1691036475359514E-2</c:v>
                </c:pt>
                <c:pt idx="409">
                  <c:v>1.1691036475359514E-2</c:v>
                </c:pt>
                <c:pt idx="410">
                  <c:v>1.1691036475359514E-2</c:v>
                </c:pt>
                <c:pt idx="411">
                  <c:v>1.1691036475359514E-2</c:v>
                </c:pt>
                <c:pt idx="412">
                  <c:v>1.1691036475359514E-2</c:v>
                </c:pt>
                <c:pt idx="413">
                  <c:v>1.1691036475359514E-2</c:v>
                </c:pt>
                <c:pt idx="414">
                  <c:v>1.1691036475359514E-2</c:v>
                </c:pt>
                <c:pt idx="415">
                  <c:v>1.1691036475359514E-2</c:v>
                </c:pt>
                <c:pt idx="416">
                  <c:v>1.1691036475359514E-2</c:v>
                </c:pt>
                <c:pt idx="417">
                  <c:v>1.1691036475359514E-2</c:v>
                </c:pt>
                <c:pt idx="418">
                  <c:v>1.1691036475359514E-2</c:v>
                </c:pt>
                <c:pt idx="419">
                  <c:v>1.1691036475359514E-2</c:v>
                </c:pt>
                <c:pt idx="420">
                  <c:v>1.1691036475359514E-2</c:v>
                </c:pt>
                <c:pt idx="421">
                  <c:v>1.1691036475359514E-2</c:v>
                </c:pt>
                <c:pt idx="422">
                  <c:v>1.1691036475359514E-2</c:v>
                </c:pt>
                <c:pt idx="423">
                  <c:v>1.1691036475359514E-2</c:v>
                </c:pt>
                <c:pt idx="424">
                  <c:v>1.1691036475359514E-2</c:v>
                </c:pt>
                <c:pt idx="425">
                  <c:v>1.1691036475359514E-2</c:v>
                </c:pt>
                <c:pt idx="426">
                  <c:v>1.1691036475359514E-2</c:v>
                </c:pt>
                <c:pt idx="427">
                  <c:v>1.1691036475359514E-2</c:v>
                </c:pt>
                <c:pt idx="428">
                  <c:v>1.1691036475359514E-2</c:v>
                </c:pt>
                <c:pt idx="429">
                  <c:v>1.1691036475359514E-2</c:v>
                </c:pt>
                <c:pt idx="430">
                  <c:v>1.1691036475359514E-2</c:v>
                </c:pt>
                <c:pt idx="431">
                  <c:v>1.1691036475359514E-2</c:v>
                </c:pt>
                <c:pt idx="432">
                  <c:v>1.1691036475359514E-2</c:v>
                </c:pt>
                <c:pt idx="433">
                  <c:v>1.1691036475359514E-2</c:v>
                </c:pt>
                <c:pt idx="434">
                  <c:v>1.1691036475359514E-2</c:v>
                </c:pt>
                <c:pt idx="435">
                  <c:v>1.1691036475359514E-2</c:v>
                </c:pt>
                <c:pt idx="436">
                  <c:v>1.1691036475359514E-2</c:v>
                </c:pt>
                <c:pt idx="437">
                  <c:v>1.1691036475359514E-2</c:v>
                </c:pt>
                <c:pt idx="438">
                  <c:v>1.1691036475359514E-2</c:v>
                </c:pt>
                <c:pt idx="439">
                  <c:v>1.1691036475359514E-2</c:v>
                </c:pt>
                <c:pt idx="440">
                  <c:v>1.1691036475359514E-2</c:v>
                </c:pt>
                <c:pt idx="441">
                  <c:v>1.1691036475359514E-2</c:v>
                </c:pt>
                <c:pt idx="442">
                  <c:v>1.1691036475359514E-2</c:v>
                </c:pt>
                <c:pt idx="443">
                  <c:v>1.1691036475359514E-2</c:v>
                </c:pt>
                <c:pt idx="444">
                  <c:v>1.1691036475359514E-2</c:v>
                </c:pt>
                <c:pt idx="445">
                  <c:v>1.1691036475359514E-2</c:v>
                </c:pt>
                <c:pt idx="446">
                  <c:v>1.1691036475359514E-2</c:v>
                </c:pt>
                <c:pt idx="447">
                  <c:v>1.1691036475359514E-2</c:v>
                </c:pt>
                <c:pt idx="448">
                  <c:v>1.1691036475359514E-2</c:v>
                </c:pt>
                <c:pt idx="449">
                  <c:v>1.1691036475359514E-2</c:v>
                </c:pt>
                <c:pt idx="450">
                  <c:v>1.1691036475359514E-2</c:v>
                </c:pt>
                <c:pt idx="451">
                  <c:v>1.1691036475359514E-2</c:v>
                </c:pt>
                <c:pt idx="452">
                  <c:v>1.1691036475359514E-2</c:v>
                </c:pt>
                <c:pt idx="453">
                  <c:v>1.1691036475359514E-2</c:v>
                </c:pt>
                <c:pt idx="454">
                  <c:v>1.1691036475359514E-2</c:v>
                </c:pt>
                <c:pt idx="455">
                  <c:v>1.1691036475359514E-2</c:v>
                </c:pt>
                <c:pt idx="456">
                  <c:v>1.1691036475359514E-2</c:v>
                </c:pt>
                <c:pt idx="457">
                  <c:v>1.1691036475359514E-2</c:v>
                </c:pt>
                <c:pt idx="458">
                  <c:v>1.1691036475359514E-2</c:v>
                </c:pt>
                <c:pt idx="459">
                  <c:v>1.1691036475359514E-2</c:v>
                </c:pt>
                <c:pt idx="460">
                  <c:v>1.1691036475359514E-2</c:v>
                </c:pt>
                <c:pt idx="461">
                  <c:v>1.1691036475359514E-2</c:v>
                </c:pt>
                <c:pt idx="462">
                  <c:v>1.1691036475359514E-2</c:v>
                </c:pt>
                <c:pt idx="463">
                  <c:v>1.1691036475359514E-2</c:v>
                </c:pt>
                <c:pt idx="464">
                  <c:v>1.1691036475359514E-2</c:v>
                </c:pt>
                <c:pt idx="465">
                  <c:v>1.1691036475359514E-2</c:v>
                </c:pt>
              </c:numCache>
            </c:numRef>
          </c:yVal>
          <c:smooth val="0"/>
        </c:ser>
        <c:ser>
          <c:idx val="1"/>
          <c:order val="1"/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Plan2!$C$5:$C$470</c:f>
              <c:numCache>
                <c:formatCode>General</c:formatCode>
                <c:ptCount val="466"/>
                <c:pt idx="0">
                  <c:v>0.64999999997546165</c:v>
                </c:pt>
                <c:pt idx="1">
                  <c:v>0.64999999997288094</c:v>
                </c:pt>
                <c:pt idx="2">
                  <c:v>0.64999999997002877</c:v>
                </c:pt>
                <c:pt idx="3">
                  <c:v>0.64999999996687663</c:v>
                </c:pt>
                <c:pt idx="4">
                  <c:v>0.64999999996339319</c:v>
                </c:pt>
                <c:pt idx="5">
                  <c:v>0.64999999995954305</c:v>
                </c:pt>
                <c:pt idx="6">
                  <c:v>0.64999999995528823</c:v>
                </c:pt>
                <c:pt idx="7">
                  <c:v>0.64999999995058577</c:v>
                </c:pt>
                <c:pt idx="8">
                  <c:v>0.64999999994538882</c:v>
                </c:pt>
                <c:pt idx="9">
                  <c:v>0.64999999993964541</c:v>
                </c:pt>
                <c:pt idx="10">
                  <c:v>0.64999999993329782</c:v>
                </c:pt>
                <c:pt idx="11">
                  <c:v>0.64999999992628266</c:v>
                </c:pt>
                <c:pt idx="12">
                  <c:v>0.64999999991852975</c:v>
                </c:pt>
                <c:pt idx="13">
                  <c:v>0.64999999990996138</c:v>
                </c:pt>
                <c:pt idx="14">
                  <c:v>0.64999999990049195</c:v>
                </c:pt>
                <c:pt idx="15">
                  <c:v>0.64999999989002666</c:v>
                </c:pt>
                <c:pt idx="16">
                  <c:v>0.64999999987846069</c:v>
                </c:pt>
                <c:pt idx="17">
                  <c:v>0.64999999986567825</c:v>
                </c:pt>
                <c:pt idx="18">
                  <c:v>0.64999999985155144</c:v>
                </c:pt>
                <c:pt idx="19">
                  <c:v>0.64999999983593915</c:v>
                </c:pt>
                <c:pt idx="20">
                  <c:v>0.64999999981868462</c:v>
                </c:pt>
                <c:pt idx="21">
                  <c:v>0.64999999979961554</c:v>
                </c:pt>
                <c:pt idx="22">
                  <c:v>0.64999999977854095</c:v>
                </c:pt>
                <c:pt idx="23">
                  <c:v>0.6499999997552498</c:v>
                </c:pt>
                <c:pt idx="24">
                  <c:v>0.64999999972950917</c:v>
                </c:pt>
                <c:pt idx="25">
                  <c:v>0.64999999970106148</c:v>
                </c:pt>
                <c:pt idx="26">
                  <c:v>0.64999999966962174</c:v>
                </c:pt>
                <c:pt idx="27">
                  <c:v>0.64999999963487554</c:v>
                </c:pt>
                <c:pt idx="28">
                  <c:v>0.64999999959647503</c:v>
                </c:pt>
                <c:pt idx="29">
                  <c:v>0.64999999955403598</c:v>
                </c:pt>
                <c:pt idx="30">
                  <c:v>0.6499999995071335</c:v>
                </c:pt>
                <c:pt idx="31">
                  <c:v>0.64999999945529841</c:v>
                </c:pt>
                <c:pt idx="32">
                  <c:v>0.64999999939801156</c:v>
                </c:pt>
                <c:pt idx="33">
                  <c:v>0.64999999933469998</c:v>
                </c:pt>
                <c:pt idx="34">
                  <c:v>0.64999999926472973</c:v>
                </c:pt>
                <c:pt idx="35">
                  <c:v>0.6499999991874007</c:v>
                </c:pt>
                <c:pt idx="36">
                  <c:v>0.64999999910193884</c:v>
                </c:pt>
                <c:pt idx="37">
                  <c:v>0.64999999900748895</c:v>
                </c:pt>
                <c:pt idx="38">
                  <c:v>0.64999999890310556</c:v>
                </c:pt>
                <c:pt idx="39">
                  <c:v>0.64999999878774428</c:v>
                </c:pt>
                <c:pt idx="40">
                  <c:v>0.64999999866025016</c:v>
                </c:pt>
                <c:pt idx="41">
                  <c:v>0.64999999851934753</c:v>
                </c:pt>
                <c:pt idx="42">
                  <c:v>0.64999999836362587</c:v>
                </c:pt>
                <c:pt idx="43">
                  <c:v>0.64999999819152687</c:v>
                </c:pt>
                <c:pt idx="44">
                  <c:v>0.64999999800132813</c:v>
                </c:pt>
                <c:pt idx="45">
                  <c:v>0.64999999779112594</c:v>
                </c:pt>
                <c:pt idx="46">
                  <c:v>0.64999999755881666</c:v>
                </c:pt>
                <c:pt idx="47">
                  <c:v>0.64999999730207525</c:v>
                </c:pt>
                <c:pt idx="48">
                  <c:v>0.64999999701833189</c:v>
                </c:pt>
                <c:pt idx="49">
                  <c:v>0.64999999670474717</c:v>
                </c:pt>
                <c:pt idx="50">
                  <c:v>0.6499999963581824</c:v>
                </c:pt>
                <c:pt idx="51">
                  <c:v>0.649999995975169</c:v>
                </c:pt>
                <c:pt idx="52">
                  <c:v>0.64999999555187382</c:v>
                </c:pt>
                <c:pt idx="53">
                  <c:v>0.64999999508406048</c:v>
                </c:pt>
                <c:pt idx="54">
                  <c:v>0.64999999456704649</c:v>
                </c:pt>
                <c:pt idx="55">
                  <c:v>0.64999999399565778</c:v>
                </c:pt>
                <c:pt idx="56">
                  <c:v>0.64999999336417558</c:v>
                </c:pt>
                <c:pt idx="57">
                  <c:v>0.64999999266627984</c:v>
                </c:pt>
                <c:pt idx="58">
                  <c:v>0.64999999189498581</c:v>
                </c:pt>
                <c:pt idx="59">
                  <c:v>0.64999999104257411</c:v>
                </c:pt>
                <c:pt idx="60">
                  <c:v>0.64999999010051335</c:v>
                </c:pt>
                <c:pt idx="61">
                  <c:v>0.64999998905937528</c:v>
                </c:pt>
                <c:pt idx="62">
                  <c:v>0.6499999879087397</c:v>
                </c:pt>
                <c:pt idx="63">
                  <c:v>0.6499999866370908</c:v>
                </c:pt>
                <c:pt idx="64">
                  <c:v>0.64999998523170144</c:v>
                </c:pt>
                <c:pt idx="65">
                  <c:v>0.64999998367850587</c:v>
                </c:pt>
                <c:pt idx="66">
                  <c:v>0.64999998196195941</c:v>
                </c:pt>
                <c:pt idx="67">
                  <c:v>0.64999998006488213</c:v>
                </c:pt>
                <c:pt idx="68">
                  <c:v>0.64999997796828768</c:v>
                </c:pt>
                <c:pt idx="69">
                  <c:v>0.64999997565119227</c:v>
                </c:pt>
                <c:pt idx="70">
                  <c:v>0.64999997309040591</c:v>
                </c:pt>
                <c:pt idx="71">
                  <c:v>0.64999997026029932</c:v>
                </c:pt>
                <c:pt idx="72">
                  <c:v>0.64999996713254793</c:v>
                </c:pt>
                <c:pt idx="73">
                  <c:v>0.649999963675848</c:v>
                </c:pt>
                <c:pt idx="74">
                  <c:v>0.64999995985560388</c:v>
                </c:pt>
                <c:pt idx="75">
                  <c:v>0.64999995563358115</c:v>
                </c:pt>
                <c:pt idx="76">
                  <c:v>0.6499999509675245</c:v>
                </c:pt>
                <c:pt idx="77">
                  <c:v>0.64999994581073439</c:v>
                </c:pt>
                <c:pt idx="78">
                  <c:v>0.64999994011160012</c:v>
                </c:pt>
                <c:pt idx="79">
                  <c:v>0.64999993381308274</c:v>
                </c:pt>
                <c:pt idx="80">
                  <c:v>0.64999992685214469</c:v>
                </c:pt>
                <c:pt idx="81">
                  <c:v>0.64999991915911859</c:v>
                </c:pt>
                <c:pt idx="82">
                  <c:v>0.64999991065701002</c:v>
                </c:pt>
                <c:pt idx="83">
                  <c:v>0.64999990126072704</c:v>
                </c:pt>
                <c:pt idx="84">
                  <c:v>0.64999989087622889</c:v>
                </c:pt>
                <c:pt idx="85">
                  <c:v>0.64999987939958381</c:v>
                </c:pt>
                <c:pt idx="86">
                  <c:v>0.64999986671593002</c:v>
                </c:pt>
                <c:pt idx="87">
                  <c:v>0.64999985269832505</c:v>
                </c:pt>
                <c:pt idx="88">
                  <c:v>0.64999983720647658</c:v>
                </c:pt>
                <c:pt idx="89">
                  <c:v>0.64999982008533697</c:v>
                </c:pt>
                <c:pt idx="90">
                  <c:v>0.64999980116355249</c:v>
                </c:pt>
                <c:pt idx="91">
                  <c:v>0.64999978025174787</c:v>
                </c:pt>
                <c:pt idx="92">
                  <c:v>0.64999975714063118</c:v>
                </c:pt>
                <c:pt idx="93">
                  <c:v>0.64999973159889879</c:v>
                </c:pt>
                <c:pt idx="94">
                  <c:v>0.6499997033709215</c:v>
                </c:pt>
                <c:pt idx="95">
                  <c:v>0.64999967217418475</c:v>
                </c:pt>
                <c:pt idx="96">
                  <c:v>0.64999963769646196</c:v>
                </c:pt>
                <c:pt idx="97">
                  <c:v>0.64999959959268971</c:v>
                </c:pt>
                <c:pt idx="98">
                  <c:v>0.64999955748151395</c:v>
                </c:pt>
                <c:pt idx="99">
                  <c:v>0.64999951094147346</c:v>
                </c:pt>
                <c:pt idx="100">
                  <c:v>0.64999945950678195</c:v>
                </c:pt>
                <c:pt idx="101">
                  <c:v>0.64999940266266631</c:v>
                </c:pt>
                <c:pt idx="102">
                  <c:v>0.64999933984021441</c:v>
                </c:pt>
                <c:pt idx="103">
                  <c:v>0.64999927041068162</c:v>
                </c:pt>
                <c:pt idx="104">
                  <c:v>0.64999919367919823</c:v>
                </c:pt>
                <c:pt idx="105">
                  <c:v>0.64999910887781553</c:v>
                </c:pt>
                <c:pt idx="106">
                  <c:v>0.64999901515781933</c:v>
                </c:pt>
                <c:pt idx="107">
                  <c:v>0.64999891158123646</c:v>
                </c:pt>
                <c:pt idx="108">
                  <c:v>0.64999879711144759</c:v>
                </c:pt>
                <c:pt idx="109">
                  <c:v>0.64999867060281302</c:v>
                </c:pt>
                <c:pt idx="110">
                  <c:v>0.64999853078920644</c:v>
                </c:pt>
                <c:pt idx="111">
                  <c:v>0.64999837627134438</c:v>
                </c:pt>
                <c:pt idx="112">
                  <c:v>0.64999820550278231</c:v>
                </c:pt>
                <c:pt idx="113">
                  <c:v>0.64999801677443836</c:v>
                </c:pt>
                <c:pt idx="114">
                  <c:v>0.64999780819748865</c:v>
                </c:pt>
                <c:pt idx="115">
                  <c:v>0.64999757768446531</c:v>
                </c:pt>
                <c:pt idx="116">
                  <c:v>0.64999732292836576</c:v>
                </c:pt>
                <c:pt idx="117">
                  <c:v>0.64999704137956593</c:v>
                </c:pt>
                <c:pt idx="118">
                  <c:v>0.6499967302203038</c:v>
                </c:pt>
                <c:pt idx="119">
                  <c:v>0.64999638633648327</c:v>
                </c:pt>
                <c:pt idx="120">
                  <c:v>0.64999600628650855</c:v>
                </c:pt>
                <c:pt idx="121">
                  <c:v>0.64999558626684628</c:v>
                </c:pt>
                <c:pt idx="122">
                  <c:v>0.64999512207396193</c:v>
                </c:pt>
                <c:pt idx="123">
                  <c:v>0.64999460906225692</c:v>
                </c:pt>
                <c:pt idx="124">
                  <c:v>0.64999404209758216</c:v>
                </c:pt>
                <c:pt idx="125">
                  <c:v>0.64999341550586243</c:v>
                </c:pt>
                <c:pt idx="126">
                  <c:v>0.64999272301632172</c:v>
                </c:pt>
                <c:pt idx="127">
                  <c:v>0.64999195769873663</c:v>
                </c:pt>
                <c:pt idx="128">
                  <c:v>0.64999111189409509</c:v>
                </c:pt>
                <c:pt idx="129">
                  <c:v>0.64999017713796337</c:v>
                </c:pt>
                <c:pt idx="130">
                  <c:v>0.64998914407579877</c:v>
                </c:pt>
                <c:pt idx="131">
                  <c:v>0.64998800236935783</c:v>
                </c:pt>
                <c:pt idx="132">
                  <c:v>0.64998674059326811</c:v>
                </c:pt>
                <c:pt idx="133">
                  <c:v>0.64998534612072723</c:v>
                </c:pt>
                <c:pt idx="134">
                  <c:v>0.64998380499718944</c:v>
                </c:pt>
                <c:pt idx="135">
                  <c:v>0.64998210180077554</c:v>
                </c:pt>
                <c:pt idx="136">
                  <c:v>0.64998021948801454</c:v>
                </c:pt>
                <c:pt idx="137">
                  <c:v>0.64997813922337488</c:v>
                </c:pt>
                <c:pt idx="138">
                  <c:v>0.64997584019088317</c:v>
                </c:pt>
                <c:pt idx="139">
                  <c:v>0.64997329938595294</c:v>
                </c:pt>
                <c:pt idx="140">
                  <c:v>0.64997049138534346</c:v>
                </c:pt>
                <c:pt idx="141">
                  <c:v>0.64996738809295551</c:v>
                </c:pt>
                <c:pt idx="142">
                  <c:v>0.64996395845893018</c:v>
                </c:pt>
                <c:pt idx="143">
                  <c:v>0.64996016816924918</c:v>
                </c:pt>
                <c:pt idx="144">
                  <c:v>0.64995597930274729</c:v>
                </c:pt>
                <c:pt idx="145">
                  <c:v>0.64995134995211812</c:v>
                </c:pt>
                <c:pt idx="146">
                  <c:v>0.64994623380514649</c:v>
                </c:pt>
                <c:pt idx="147">
                  <c:v>0.64994057968199603</c:v>
                </c:pt>
                <c:pt idx="148">
                  <c:v>0.64993433102396003</c:v>
                </c:pt>
                <c:pt idx="149">
                  <c:v>0.64992742532859082</c:v>
                </c:pt>
                <c:pt idx="150">
                  <c:v>0.64991979352560891</c:v>
                </c:pt>
                <c:pt idx="151">
                  <c:v>0.64991135928739829</c:v>
                </c:pt>
                <c:pt idx="152">
                  <c:v>0.64990203826726123</c:v>
                </c:pt>
                <c:pt idx="153">
                  <c:v>0.64989173725789473</c:v>
                </c:pt>
                <c:pt idx="154">
                  <c:v>0.64988035326177385</c:v>
                </c:pt>
                <c:pt idx="155">
                  <c:v>0.64986777246426419</c:v>
                </c:pt>
                <c:pt idx="156">
                  <c:v>0.64985386909934828</c:v>
                </c:pt>
                <c:pt idx="157">
                  <c:v>0.64983850419680445</c:v>
                </c:pt>
                <c:pt idx="158">
                  <c:v>0.64982152419853423</c:v>
                </c:pt>
                <c:pt idx="159">
                  <c:v>0.64980275943048127</c:v>
                </c:pt>
                <c:pt idx="160">
                  <c:v>0.64978202241519689</c:v>
                </c:pt>
                <c:pt idx="161">
                  <c:v>0.64975910600859277</c:v>
                </c:pt>
                <c:pt idx="162">
                  <c:v>0.64973378134275905</c:v>
                </c:pt>
                <c:pt idx="163">
                  <c:v>0.64970579555489372</c:v>
                </c:pt>
                <c:pt idx="164">
                  <c:v>0.6496748692803983</c:v>
                </c:pt>
                <c:pt idx="165">
                  <c:v>0.64964069388599976</c:v>
                </c:pt>
                <c:pt idx="166">
                  <c:v>0.64960292841636769</c:v>
                </c:pt>
                <c:pt idx="167">
                  <c:v>0.64956119622508868</c:v>
                </c:pt>
                <c:pt idx="168">
                  <c:v>0.64951508125800617</c:v>
                </c:pt>
                <c:pt idx="169">
                  <c:v>0.64946412395384112</c:v>
                </c:pt>
                <c:pt idx="170">
                  <c:v>0.64940781672363967</c:v>
                </c:pt>
                <c:pt idx="171">
                  <c:v>0.64934559896694444</c:v>
                </c:pt>
                <c:pt idx="172">
                  <c:v>0.6492768515786409</c:v>
                </c:pt>
                <c:pt idx="173">
                  <c:v>0.64920089089616972</c:v>
                </c:pt>
                <c:pt idx="174">
                  <c:v>0.64911696203222125</c:v>
                </c:pt>
                <c:pt idx="175">
                  <c:v>0.64902423153312094</c:v>
                </c:pt>
                <c:pt idx="176">
                  <c:v>0.64892177929788664</c:v>
                </c:pt>
                <c:pt idx="177">
                  <c:v>0.64880858968737976</c:v>
                </c:pt>
                <c:pt idx="178">
                  <c:v>0.64868354174711751</c:v>
                </c:pt>
                <c:pt idx="179">
                  <c:v>0.64854539846117032</c:v>
                </c:pt>
                <c:pt idx="180">
                  <c:v>0.64839279494818747</c:v>
                </c:pt>
                <c:pt idx="181">
                  <c:v>0.64822422550404291</c:v>
                </c:pt>
                <c:pt idx="182">
                  <c:v>0.64803802938893962</c:v>
                </c:pt>
                <c:pt idx="183">
                  <c:v>0.64783237525018134</c:v>
                </c:pt>
                <c:pt idx="184">
                  <c:v>0.64760524406536657</c:v>
                </c:pt>
                <c:pt idx="185">
                  <c:v>0.64735441048466758</c:v>
                </c:pt>
                <c:pt idx="186">
                  <c:v>0.64707742244538824</c:v>
                </c:pt>
                <c:pt idx="187">
                  <c:v>0.64677157892746295</c:v>
                </c:pt>
                <c:pt idx="188">
                  <c:v>0.64643390571535719</c:v>
                </c:pt>
                <c:pt idx="189">
                  <c:v>0.6460611290304703</c:v>
                </c:pt>
                <c:pt idx="190">
                  <c:v>0.64564964689921478</c:v>
                </c:pt>
                <c:pt idx="191">
                  <c:v>0.64519549812621668</c:v>
                </c:pt>
                <c:pt idx="192">
                  <c:v>0.64469432875044597</c:v>
                </c:pt>
                <c:pt idx="193">
                  <c:v>0.6441413558756488</c:v>
                </c:pt>
                <c:pt idx="194">
                  <c:v>0.64353132878651209</c:v>
                </c:pt>
                <c:pt idx="195">
                  <c:v>0.6428584872901143</c:v>
                </c:pt>
                <c:pt idx="196">
                  <c:v>0.64211651726022156</c:v>
                </c:pt>
                <c:pt idx="197">
                  <c:v>0.64129850341201777</c:v>
                </c:pt>
                <c:pt idx="198">
                  <c:v>0.64039687939937229</c:v>
                </c:pt>
                <c:pt idx="199">
                  <c:v>0.63940337540856318</c:v>
                </c:pt>
                <c:pt idx="200">
                  <c:v>0.63830896352464017</c:v>
                </c:pt>
                <c:pt idx="201">
                  <c:v>0.63710380127284927</c:v>
                </c:pt>
                <c:pt idx="202">
                  <c:v>0.63577717389151478</c:v>
                </c:pt>
                <c:pt idx="203">
                  <c:v>0.63431743607851454</c:v>
                </c:pt>
                <c:pt idx="204">
                  <c:v>0.63271195417503667</c:v>
                </c:pt>
                <c:pt idx="205">
                  <c:v>0.63094705001161766</c:v>
                </c:pt>
                <c:pt idx="206">
                  <c:v>0.62900794794600634</c:v>
                </c:pt>
                <c:pt idx="207">
                  <c:v>0.62687872697278557</c:v>
                </c:pt>
                <c:pt idx="208">
                  <c:v>0.62454228018210212</c:v>
                </c:pt>
                <c:pt idx="209">
                  <c:v>0.62198028428829288</c:v>
                </c:pt>
                <c:pt idx="210">
                  <c:v>0.61917318243458019</c:v>
                </c:pt>
                <c:pt idx="211">
                  <c:v>0.616100183999027</c:v>
                </c:pt>
                <c:pt idx="212">
                  <c:v>0.61273928566573355</c:v>
                </c:pt>
                <c:pt idx="213">
                  <c:v>0.60906731856295038</c:v>
                </c:pt>
                <c:pt idx="214">
                  <c:v>0.60506002677682236</c:v>
                </c:pt>
                <c:pt idx="215">
                  <c:v>0.60069218298618932</c:v>
                </c:pt>
                <c:pt idx="216">
                  <c:v>0.59593774727894766</c:v>
                </c:pt>
                <c:pt idx="217">
                  <c:v>0.59077007534034054</c:v>
                </c:pt>
                <c:pt idx="218">
                  <c:v>0.58516218207220128</c:v>
                </c:pt>
                <c:pt idx="219">
                  <c:v>0.57908706622284789</c:v>
                </c:pt>
                <c:pt idx="220">
                  <c:v>0.57251810068561948</c:v>
                </c:pt>
                <c:pt idx="221">
                  <c:v>0.56542949166404688</c:v>
                </c:pt>
                <c:pt idx="222">
                  <c:v>0.55779680781467789</c:v>
                </c:pt>
                <c:pt idx="223">
                  <c:v>0.54959757769569695</c:v>
                </c:pt>
                <c:pt idx="224">
                  <c:v>0.54081195033704488</c:v>
                </c:pt>
                <c:pt idx="225">
                  <c:v>0.53142340952586176</c:v>
                </c:pt>
                <c:pt idx="226">
                  <c:v>0.52141952756307108</c:v>
                </c:pt>
                <c:pt idx="227">
                  <c:v>0.51079273897765543</c:v>
                </c:pt>
                <c:pt idx="228">
                  <c:v>0.49954110927435319</c:v>
                </c:pt>
                <c:pt idx="229">
                  <c:v>0.48766906863681753</c:v>
                </c:pt>
                <c:pt idx="230">
                  <c:v>0.4751880761094936</c:v>
                </c:pt>
                <c:pt idx="231">
                  <c:v>0.46211717670624242</c:v>
                </c:pt>
                <c:pt idx="232">
                  <c:v>0.44848341273293735</c:v>
                </c:pt>
                <c:pt idx="233">
                  <c:v>0.43432205190929662</c:v>
                </c:pt>
                <c:pt idx="234">
                  <c:v>0.41967659904675514</c:v>
                </c:pt>
                <c:pt idx="235">
                  <c:v>0.40459856528119303</c:v>
                </c:pt>
                <c:pt idx="236">
                  <c:v>0.38914697907308082</c:v>
                </c:pt>
                <c:pt idx="237">
                  <c:v>0.37338763592756496</c:v>
                </c:pt>
                <c:pt idx="238">
                  <c:v>0.35739209825309681</c:v>
                </c:pt>
                <c:pt idx="239">
                  <c:v>0.3412364718612968</c:v>
                </c:pt>
                <c:pt idx="240">
                  <c:v>0.32499999999998558</c:v>
                </c:pt>
                <c:pt idx="241">
                  <c:v>0.30876352813867441</c:v>
                </c:pt>
                <c:pt idx="242">
                  <c:v>0.29260790174687468</c:v>
                </c:pt>
                <c:pt idx="243">
                  <c:v>0.27661236407240686</c:v>
                </c:pt>
                <c:pt idx="244">
                  <c:v>0.26085302092689144</c:v>
                </c:pt>
                <c:pt idx="245">
                  <c:v>0.2454014347187799</c:v>
                </c:pt>
                <c:pt idx="246">
                  <c:v>0.23032340095321849</c:v>
                </c:pt>
                <c:pt idx="247">
                  <c:v>0.21567794809067778</c:v>
                </c:pt>
                <c:pt idx="248">
                  <c:v>0.201516587267038</c:v>
                </c:pt>
                <c:pt idx="249">
                  <c:v>0.18788282329373387</c:v>
                </c:pt>
                <c:pt idx="250">
                  <c:v>0.17481192389048367</c:v>
                </c:pt>
                <c:pt idx="251">
                  <c:v>0.16233093136316085</c:v>
                </c:pt>
                <c:pt idx="252">
                  <c:v>0.15045889072562629</c:v>
                </c:pt>
                <c:pt idx="253">
                  <c:v>0.13920726102232517</c:v>
                </c:pt>
                <c:pt idx="254">
                  <c:v>0.12858047243691068</c:v>
                </c:pt>
                <c:pt idx="255">
                  <c:v>0.11857659047412095</c:v>
                </c:pt>
                <c:pt idx="256">
                  <c:v>0.10918804966293895</c:v>
                </c:pt>
                <c:pt idx="257">
                  <c:v>0.10040242230428797</c:v>
                </c:pt>
                <c:pt idx="258">
                  <c:v>9.2203192185308008E-2</c:v>
                </c:pt>
                <c:pt idx="259">
                  <c:v>8.4570508335940084E-2</c:v>
                </c:pt>
                <c:pt idx="260">
                  <c:v>7.7481899314368427E-2</c:v>
                </c:pt>
                <c:pt idx="261">
                  <c:v>7.0912933777140905E-2</c:v>
                </c:pt>
                <c:pt idx="262">
                  <c:v>6.4837817927788338E-2</c:v>
                </c:pt>
                <c:pt idx="263">
                  <c:v>5.9229924659649949E-2</c:v>
                </c:pt>
                <c:pt idx="264">
                  <c:v>5.4062252721043452E-2</c:v>
                </c:pt>
                <c:pt idx="265">
                  <c:v>4.9307817013802643E-2</c:v>
                </c:pt>
                <c:pt idx="266">
                  <c:v>4.4939973223170171E-2</c:v>
                </c:pt>
                <c:pt idx="267">
                  <c:v>4.0932681437042838E-2</c:v>
                </c:pt>
                <c:pt idx="268">
                  <c:v>3.7260714334260168E-2</c:v>
                </c:pt>
                <c:pt idx="269">
                  <c:v>3.389981600096735E-2</c:v>
                </c:pt>
                <c:pt idx="270">
                  <c:v>3.0826817565414548E-2</c:v>
                </c:pt>
                <c:pt idx="271">
                  <c:v>2.801971571170242E-2</c:v>
                </c:pt>
                <c:pt idx="272">
                  <c:v>2.5457719817893552E-2</c:v>
                </c:pt>
                <c:pt idx="273">
                  <c:v>2.3121273027210489E-2</c:v>
                </c:pt>
                <c:pt idx="274">
                  <c:v>2.0992052053990046E-2</c:v>
                </c:pt>
                <c:pt idx="275">
                  <c:v>1.9052949988379045E-2</c:v>
                </c:pt>
                <c:pt idx="276">
                  <c:v>1.7288045824960449E-2</c:v>
                </c:pt>
                <c:pt idx="277">
                  <c:v>1.5682563921482817E-2</c:v>
                </c:pt>
                <c:pt idx="278">
                  <c:v>1.4222826108482821E-2</c:v>
                </c:pt>
                <c:pt idx="279">
                  <c:v>1.2896198727148556E-2</c:v>
                </c:pt>
                <c:pt idx="280">
                  <c:v>1.169103647535784E-2</c:v>
                </c:pt>
                <c:pt idx="281">
                  <c:v>1.0596624591435079E-2</c:v>
                </c:pt>
                <c:pt idx="282">
                  <c:v>9.6031206006260833E-3</c:v>
                </c:pt>
                <c:pt idx="283">
                  <c:v>8.7014965879808181E-3</c:v>
                </c:pt>
                <c:pt idx="284">
                  <c:v>7.8834827397770771E-3</c:v>
                </c:pt>
                <c:pt idx="285">
                  <c:v>7.141512709884488E-3</c:v>
                </c:pt>
                <c:pt idx="286">
                  <c:v>6.4686712134868216E-3</c:v>
                </c:pt>
                <c:pt idx="287">
                  <c:v>5.8586441243501826E-3</c:v>
                </c:pt>
                <c:pt idx="288">
                  <c:v>5.3056712495531053E-3</c:v>
                </c:pt>
                <c:pt idx="289">
                  <c:v>4.8045018737825273E-3</c:v>
                </c:pt>
                <c:pt idx="290">
                  <c:v>4.3503531007851566E-3</c:v>
                </c:pt>
                <c:pt idx="291">
                  <c:v>4.3503531007851566E-3</c:v>
                </c:pt>
                <c:pt idx="292">
                  <c:v>4.3503531007851566E-3</c:v>
                </c:pt>
                <c:pt idx="293">
                  <c:v>4.3503531007851566E-3</c:v>
                </c:pt>
                <c:pt idx="294">
                  <c:v>4.3503531007851566E-3</c:v>
                </c:pt>
                <c:pt idx="295">
                  <c:v>4.3503531007851566E-3</c:v>
                </c:pt>
                <c:pt idx="296">
                  <c:v>4.3503531007851566E-3</c:v>
                </c:pt>
                <c:pt idx="297">
                  <c:v>4.3503531007851566E-3</c:v>
                </c:pt>
                <c:pt idx="298">
                  <c:v>4.3503531007851566E-3</c:v>
                </c:pt>
                <c:pt idx="299">
                  <c:v>4.3503531007851566E-3</c:v>
                </c:pt>
                <c:pt idx="300">
                  <c:v>4.3503531007851566E-3</c:v>
                </c:pt>
                <c:pt idx="301">
                  <c:v>4.3503531007851566E-3</c:v>
                </c:pt>
                <c:pt idx="302">
                  <c:v>4.3503531007851566E-3</c:v>
                </c:pt>
                <c:pt idx="303">
                  <c:v>4.3503531007851566E-3</c:v>
                </c:pt>
                <c:pt idx="304">
                  <c:v>4.3503531007851566E-3</c:v>
                </c:pt>
                <c:pt idx="305">
                  <c:v>4.3503531007851566E-3</c:v>
                </c:pt>
                <c:pt idx="306">
                  <c:v>4.3503531007851566E-3</c:v>
                </c:pt>
                <c:pt idx="307">
                  <c:v>4.3503531007851566E-3</c:v>
                </c:pt>
                <c:pt idx="308">
                  <c:v>4.3503531007851566E-3</c:v>
                </c:pt>
                <c:pt idx="309">
                  <c:v>4.3503531007851566E-3</c:v>
                </c:pt>
                <c:pt idx="310">
                  <c:v>4.3503531007851566E-3</c:v>
                </c:pt>
                <c:pt idx="311">
                  <c:v>4.3503531007851566E-3</c:v>
                </c:pt>
                <c:pt idx="312">
                  <c:v>4.3503531007851566E-3</c:v>
                </c:pt>
                <c:pt idx="313">
                  <c:v>4.3503531007851566E-3</c:v>
                </c:pt>
                <c:pt idx="314">
                  <c:v>4.3503531007851566E-3</c:v>
                </c:pt>
                <c:pt idx="315">
                  <c:v>4.3503531007851566E-3</c:v>
                </c:pt>
                <c:pt idx="316">
                  <c:v>4.3503531007851566E-3</c:v>
                </c:pt>
                <c:pt idx="317">
                  <c:v>4.3503531007851566E-3</c:v>
                </c:pt>
                <c:pt idx="318">
                  <c:v>4.3503531007851566E-3</c:v>
                </c:pt>
                <c:pt idx="319">
                  <c:v>4.3503531007851566E-3</c:v>
                </c:pt>
                <c:pt idx="320">
                  <c:v>4.3503531007851566E-3</c:v>
                </c:pt>
                <c:pt idx="321">
                  <c:v>4.3503531007851566E-3</c:v>
                </c:pt>
                <c:pt idx="322">
                  <c:v>4.3503531007851566E-3</c:v>
                </c:pt>
                <c:pt idx="323">
                  <c:v>4.3503531007851566E-3</c:v>
                </c:pt>
                <c:pt idx="324">
                  <c:v>4.3503531007851566E-3</c:v>
                </c:pt>
                <c:pt idx="325">
                  <c:v>4.3503531007851566E-3</c:v>
                </c:pt>
                <c:pt idx="326">
                  <c:v>4.3503531007851566E-3</c:v>
                </c:pt>
                <c:pt idx="327">
                  <c:v>4.3503531007851566E-3</c:v>
                </c:pt>
                <c:pt idx="328">
                  <c:v>4.3503531007851566E-3</c:v>
                </c:pt>
                <c:pt idx="329">
                  <c:v>4.3503531007851566E-3</c:v>
                </c:pt>
                <c:pt idx="330">
                  <c:v>4.3503531007851566E-3</c:v>
                </c:pt>
                <c:pt idx="331">
                  <c:v>4.3503531007851566E-3</c:v>
                </c:pt>
                <c:pt idx="332">
                  <c:v>4.3503531007851566E-3</c:v>
                </c:pt>
                <c:pt idx="333">
                  <c:v>4.3503531007851566E-3</c:v>
                </c:pt>
                <c:pt idx="334">
                  <c:v>4.3503531007851566E-3</c:v>
                </c:pt>
                <c:pt idx="335">
                  <c:v>4.3503531007851566E-3</c:v>
                </c:pt>
                <c:pt idx="336">
                  <c:v>4.3503531007851566E-3</c:v>
                </c:pt>
                <c:pt idx="337">
                  <c:v>4.3503531007851566E-3</c:v>
                </c:pt>
                <c:pt idx="338">
                  <c:v>4.3503531007851566E-3</c:v>
                </c:pt>
                <c:pt idx="339">
                  <c:v>4.3503531007851566E-3</c:v>
                </c:pt>
                <c:pt idx="340">
                  <c:v>4.3503531007851566E-3</c:v>
                </c:pt>
                <c:pt idx="341">
                  <c:v>4.3503531007851566E-3</c:v>
                </c:pt>
                <c:pt idx="342">
                  <c:v>4.3503531007851566E-3</c:v>
                </c:pt>
                <c:pt idx="343">
                  <c:v>4.3503531007851566E-3</c:v>
                </c:pt>
                <c:pt idx="344">
                  <c:v>4.3503531007851566E-3</c:v>
                </c:pt>
                <c:pt idx="345">
                  <c:v>4.3503531007851566E-3</c:v>
                </c:pt>
                <c:pt idx="346">
                  <c:v>4.3503531007851566E-3</c:v>
                </c:pt>
                <c:pt idx="347">
                  <c:v>4.3503531007851566E-3</c:v>
                </c:pt>
                <c:pt idx="348">
                  <c:v>4.3503531007851566E-3</c:v>
                </c:pt>
                <c:pt idx="349">
                  <c:v>4.3503531007851566E-3</c:v>
                </c:pt>
                <c:pt idx="350">
                  <c:v>4.3503531007851566E-3</c:v>
                </c:pt>
                <c:pt idx="351">
                  <c:v>4.3503531007851566E-3</c:v>
                </c:pt>
                <c:pt idx="352">
                  <c:v>4.3503531007851566E-3</c:v>
                </c:pt>
                <c:pt idx="353">
                  <c:v>4.3503531007851566E-3</c:v>
                </c:pt>
                <c:pt idx="354">
                  <c:v>4.3503531007851566E-3</c:v>
                </c:pt>
                <c:pt idx="355">
                  <c:v>4.3503531007851566E-3</c:v>
                </c:pt>
                <c:pt idx="356">
                  <c:v>4.3503531007851566E-3</c:v>
                </c:pt>
                <c:pt idx="357">
                  <c:v>4.3503531007851566E-3</c:v>
                </c:pt>
                <c:pt idx="358">
                  <c:v>4.3503531007851566E-3</c:v>
                </c:pt>
                <c:pt idx="359">
                  <c:v>4.3503531007851566E-3</c:v>
                </c:pt>
                <c:pt idx="360">
                  <c:v>4.3503531007851566E-3</c:v>
                </c:pt>
                <c:pt idx="361">
                  <c:v>4.3503531007851566E-3</c:v>
                </c:pt>
                <c:pt idx="362">
                  <c:v>4.3503531007851566E-3</c:v>
                </c:pt>
                <c:pt idx="363">
                  <c:v>4.3503531007851566E-3</c:v>
                </c:pt>
                <c:pt idx="364">
                  <c:v>4.3503531007851566E-3</c:v>
                </c:pt>
                <c:pt idx="365">
                  <c:v>4.3503531007851566E-3</c:v>
                </c:pt>
                <c:pt idx="366">
                  <c:v>4.3503531007851566E-3</c:v>
                </c:pt>
                <c:pt idx="367">
                  <c:v>4.3503531007851566E-3</c:v>
                </c:pt>
                <c:pt idx="368">
                  <c:v>4.3503531007851566E-3</c:v>
                </c:pt>
                <c:pt idx="369">
                  <c:v>4.3503531007851566E-3</c:v>
                </c:pt>
                <c:pt idx="370">
                  <c:v>4.3503531007851566E-3</c:v>
                </c:pt>
                <c:pt idx="371">
                  <c:v>4.3503531007851566E-3</c:v>
                </c:pt>
                <c:pt idx="372">
                  <c:v>4.3503531007851566E-3</c:v>
                </c:pt>
                <c:pt idx="373">
                  <c:v>4.3503531007851566E-3</c:v>
                </c:pt>
                <c:pt idx="374">
                  <c:v>4.3503531007851566E-3</c:v>
                </c:pt>
                <c:pt idx="375">
                  <c:v>4.3503531007851566E-3</c:v>
                </c:pt>
                <c:pt idx="376">
                  <c:v>4.3503531007851566E-3</c:v>
                </c:pt>
                <c:pt idx="377">
                  <c:v>4.3503531007851566E-3</c:v>
                </c:pt>
                <c:pt idx="378">
                  <c:v>4.3503531007851566E-3</c:v>
                </c:pt>
                <c:pt idx="379">
                  <c:v>4.3503531007851566E-3</c:v>
                </c:pt>
                <c:pt idx="380">
                  <c:v>4.3503531007851566E-3</c:v>
                </c:pt>
                <c:pt idx="381">
                  <c:v>4.3503531007851566E-3</c:v>
                </c:pt>
                <c:pt idx="382">
                  <c:v>4.3503531007851566E-3</c:v>
                </c:pt>
                <c:pt idx="383">
                  <c:v>4.3503531007851566E-3</c:v>
                </c:pt>
                <c:pt idx="384">
                  <c:v>4.3503531007851566E-3</c:v>
                </c:pt>
                <c:pt idx="385">
                  <c:v>4.3503531007851566E-3</c:v>
                </c:pt>
                <c:pt idx="386">
                  <c:v>4.3503531007851566E-3</c:v>
                </c:pt>
                <c:pt idx="387">
                  <c:v>4.3503531007851566E-3</c:v>
                </c:pt>
                <c:pt idx="388">
                  <c:v>4.3503531007851566E-3</c:v>
                </c:pt>
                <c:pt idx="389">
                  <c:v>4.3503531007851566E-3</c:v>
                </c:pt>
                <c:pt idx="390">
                  <c:v>4.3503531007851566E-3</c:v>
                </c:pt>
                <c:pt idx="391">
                  <c:v>4.3503531007851566E-3</c:v>
                </c:pt>
                <c:pt idx="392">
                  <c:v>4.3503531007851566E-3</c:v>
                </c:pt>
                <c:pt idx="393">
                  <c:v>4.3503531007851566E-3</c:v>
                </c:pt>
                <c:pt idx="394">
                  <c:v>4.3503531007851566E-3</c:v>
                </c:pt>
                <c:pt idx="395">
                  <c:v>4.3503531007851566E-3</c:v>
                </c:pt>
                <c:pt idx="396">
                  <c:v>4.3503531007851566E-3</c:v>
                </c:pt>
                <c:pt idx="397">
                  <c:v>4.3503531007851566E-3</c:v>
                </c:pt>
                <c:pt idx="398">
                  <c:v>4.3503531007851566E-3</c:v>
                </c:pt>
                <c:pt idx="399">
                  <c:v>4.3503531007851566E-3</c:v>
                </c:pt>
                <c:pt idx="400">
                  <c:v>4.3503531007851566E-3</c:v>
                </c:pt>
                <c:pt idx="401">
                  <c:v>4.3503531007851566E-3</c:v>
                </c:pt>
                <c:pt idx="402">
                  <c:v>4.3503531007851566E-3</c:v>
                </c:pt>
                <c:pt idx="403">
                  <c:v>4.3503531007851566E-3</c:v>
                </c:pt>
                <c:pt idx="404">
                  <c:v>4.3503531007851566E-3</c:v>
                </c:pt>
                <c:pt idx="405">
                  <c:v>4.3503531007851566E-3</c:v>
                </c:pt>
                <c:pt idx="406">
                  <c:v>4.3503531007851566E-3</c:v>
                </c:pt>
                <c:pt idx="407">
                  <c:v>4.3503531007851566E-3</c:v>
                </c:pt>
                <c:pt idx="408">
                  <c:v>4.3503531007851566E-3</c:v>
                </c:pt>
                <c:pt idx="409">
                  <c:v>4.3503531007851566E-3</c:v>
                </c:pt>
                <c:pt idx="410">
                  <c:v>4.3503531007851566E-3</c:v>
                </c:pt>
                <c:pt idx="411">
                  <c:v>4.3503531007851566E-3</c:v>
                </c:pt>
                <c:pt idx="412">
                  <c:v>4.3503531007851566E-3</c:v>
                </c:pt>
                <c:pt idx="413">
                  <c:v>4.3503531007851566E-3</c:v>
                </c:pt>
                <c:pt idx="414">
                  <c:v>4.3503531007851566E-3</c:v>
                </c:pt>
                <c:pt idx="415">
                  <c:v>4.3503531007851566E-3</c:v>
                </c:pt>
                <c:pt idx="416">
                  <c:v>4.3503531007851566E-3</c:v>
                </c:pt>
                <c:pt idx="417">
                  <c:v>4.3503531007851566E-3</c:v>
                </c:pt>
                <c:pt idx="418">
                  <c:v>4.3503531007851566E-3</c:v>
                </c:pt>
                <c:pt idx="419">
                  <c:v>4.3503531007851566E-3</c:v>
                </c:pt>
                <c:pt idx="420">
                  <c:v>4.3503531007851566E-3</c:v>
                </c:pt>
                <c:pt idx="421">
                  <c:v>4.3503531007851566E-3</c:v>
                </c:pt>
                <c:pt idx="422">
                  <c:v>4.3503531007851566E-3</c:v>
                </c:pt>
                <c:pt idx="423">
                  <c:v>4.3503531007851566E-3</c:v>
                </c:pt>
                <c:pt idx="424">
                  <c:v>4.3503531007851566E-3</c:v>
                </c:pt>
                <c:pt idx="425">
                  <c:v>4.3503531007851566E-3</c:v>
                </c:pt>
                <c:pt idx="426">
                  <c:v>4.3503531007851566E-3</c:v>
                </c:pt>
                <c:pt idx="427">
                  <c:v>4.3503531007851566E-3</c:v>
                </c:pt>
                <c:pt idx="428">
                  <c:v>4.3503531007851566E-3</c:v>
                </c:pt>
                <c:pt idx="429">
                  <c:v>4.3503531007851566E-3</c:v>
                </c:pt>
                <c:pt idx="430">
                  <c:v>4.3503531007851566E-3</c:v>
                </c:pt>
                <c:pt idx="431">
                  <c:v>4.3503531007851566E-3</c:v>
                </c:pt>
                <c:pt idx="432">
                  <c:v>4.3503531007851566E-3</c:v>
                </c:pt>
                <c:pt idx="433">
                  <c:v>4.3503531007851566E-3</c:v>
                </c:pt>
                <c:pt idx="434">
                  <c:v>4.3503531007851566E-3</c:v>
                </c:pt>
                <c:pt idx="435">
                  <c:v>4.3503531007851566E-3</c:v>
                </c:pt>
                <c:pt idx="436">
                  <c:v>4.3503531007851566E-3</c:v>
                </c:pt>
                <c:pt idx="437">
                  <c:v>4.3503531007851566E-3</c:v>
                </c:pt>
                <c:pt idx="438">
                  <c:v>4.3503531007851566E-3</c:v>
                </c:pt>
                <c:pt idx="439">
                  <c:v>4.3503531007851566E-3</c:v>
                </c:pt>
                <c:pt idx="440">
                  <c:v>4.3503531007851566E-3</c:v>
                </c:pt>
                <c:pt idx="441">
                  <c:v>4.3503531007851566E-3</c:v>
                </c:pt>
                <c:pt idx="442">
                  <c:v>4.3503531007851566E-3</c:v>
                </c:pt>
                <c:pt idx="443">
                  <c:v>4.3503531007851566E-3</c:v>
                </c:pt>
                <c:pt idx="444">
                  <c:v>4.3503531007851566E-3</c:v>
                </c:pt>
                <c:pt idx="445">
                  <c:v>4.3503531007851566E-3</c:v>
                </c:pt>
                <c:pt idx="446">
                  <c:v>4.3503531007851566E-3</c:v>
                </c:pt>
                <c:pt idx="447">
                  <c:v>4.3503531007851566E-3</c:v>
                </c:pt>
                <c:pt idx="448">
                  <c:v>4.3503531007851566E-3</c:v>
                </c:pt>
                <c:pt idx="449">
                  <c:v>4.3503531007851566E-3</c:v>
                </c:pt>
                <c:pt idx="450">
                  <c:v>4.3503531007851566E-3</c:v>
                </c:pt>
                <c:pt idx="451">
                  <c:v>4.3503531007851566E-3</c:v>
                </c:pt>
                <c:pt idx="452">
                  <c:v>4.3503531007851566E-3</c:v>
                </c:pt>
                <c:pt idx="453">
                  <c:v>4.3503531007851566E-3</c:v>
                </c:pt>
                <c:pt idx="454">
                  <c:v>4.3503531007851566E-3</c:v>
                </c:pt>
                <c:pt idx="455">
                  <c:v>4.3503531007851566E-3</c:v>
                </c:pt>
                <c:pt idx="456">
                  <c:v>4.3503531007851566E-3</c:v>
                </c:pt>
                <c:pt idx="457">
                  <c:v>4.3503531007851566E-3</c:v>
                </c:pt>
                <c:pt idx="458">
                  <c:v>4.3503531007851566E-3</c:v>
                </c:pt>
                <c:pt idx="459">
                  <c:v>4.3503531007851566E-3</c:v>
                </c:pt>
                <c:pt idx="460">
                  <c:v>4.3503531007851566E-3</c:v>
                </c:pt>
                <c:pt idx="461">
                  <c:v>4.3503531007851566E-3</c:v>
                </c:pt>
                <c:pt idx="462">
                  <c:v>4.3503531007851566E-3</c:v>
                </c:pt>
                <c:pt idx="463">
                  <c:v>4.3503531007851566E-3</c:v>
                </c:pt>
                <c:pt idx="464">
                  <c:v>4.3503531007851566E-3</c:v>
                </c:pt>
                <c:pt idx="465">
                  <c:v>4.3503531007851566E-3</c:v>
                </c:pt>
              </c:numCache>
            </c:numRef>
          </c:yVal>
          <c:smooth val="0"/>
        </c:ser>
        <c:ser>
          <c:idx val="2"/>
          <c:order val="2"/>
          <c:spPr>
            <a:ln w="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Plan2!$D$5:$D$470</c:f>
              <c:numCache>
                <c:formatCode>General</c:formatCode>
                <c:ptCount val="466"/>
                <c:pt idx="0">
                  <c:v>0.6499999995071335</c:v>
                </c:pt>
                <c:pt idx="1">
                  <c:v>0.64999999945529841</c:v>
                </c:pt>
                <c:pt idx="2">
                  <c:v>0.64999999939801156</c:v>
                </c:pt>
                <c:pt idx="3">
                  <c:v>0.64999999933469998</c:v>
                </c:pt>
                <c:pt idx="4">
                  <c:v>0.64999999926472973</c:v>
                </c:pt>
                <c:pt idx="5">
                  <c:v>0.6499999991874007</c:v>
                </c:pt>
                <c:pt idx="6">
                  <c:v>0.64999999910193884</c:v>
                </c:pt>
                <c:pt idx="7">
                  <c:v>0.64999999900748895</c:v>
                </c:pt>
                <c:pt idx="8">
                  <c:v>0.64999999890310556</c:v>
                </c:pt>
                <c:pt idx="9">
                  <c:v>0.64999999878774428</c:v>
                </c:pt>
                <c:pt idx="10">
                  <c:v>0.64999999866025016</c:v>
                </c:pt>
                <c:pt idx="11">
                  <c:v>0.64999999851934753</c:v>
                </c:pt>
                <c:pt idx="12">
                  <c:v>0.64999999836362587</c:v>
                </c:pt>
                <c:pt idx="13">
                  <c:v>0.64999999819152687</c:v>
                </c:pt>
                <c:pt idx="14">
                  <c:v>0.64999999800132813</c:v>
                </c:pt>
                <c:pt idx="15">
                  <c:v>0.64999999779112594</c:v>
                </c:pt>
                <c:pt idx="16">
                  <c:v>0.64999999755881666</c:v>
                </c:pt>
                <c:pt idx="17">
                  <c:v>0.64999999730207525</c:v>
                </c:pt>
                <c:pt idx="18">
                  <c:v>0.64999999701833189</c:v>
                </c:pt>
                <c:pt idx="19">
                  <c:v>0.64999999670474717</c:v>
                </c:pt>
                <c:pt idx="20">
                  <c:v>0.6499999963581824</c:v>
                </c:pt>
                <c:pt idx="21">
                  <c:v>0.649999995975169</c:v>
                </c:pt>
                <c:pt idx="22">
                  <c:v>0.64999999555187382</c:v>
                </c:pt>
                <c:pt idx="23">
                  <c:v>0.64999999508406048</c:v>
                </c:pt>
                <c:pt idx="24">
                  <c:v>0.64999999456704649</c:v>
                </c:pt>
                <c:pt idx="25">
                  <c:v>0.64999999399565778</c:v>
                </c:pt>
                <c:pt idx="26">
                  <c:v>0.64999999336417558</c:v>
                </c:pt>
                <c:pt idx="27">
                  <c:v>0.64999999266627984</c:v>
                </c:pt>
                <c:pt idx="28">
                  <c:v>0.64999999189498581</c:v>
                </c:pt>
                <c:pt idx="29">
                  <c:v>0.64999999104257411</c:v>
                </c:pt>
                <c:pt idx="30">
                  <c:v>0.64999999010051335</c:v>
                </c:pt>
                <c:pt idx="31">
                  <c:v>0.64999998905937528</c:v>
                </c:pt>
                <c:pt idx="32">
                  <c:v>0.6499999879087397</c:v>
                </c:pt>
                <c:pt idx="33">
                  <c:v>0.6499999866370908</c:v>
                </c:pt>
                <c:pt idx="34">
                  <c:v>0.64999998523170144</c:v>
                </c:pt>
                <c:pt idx="35">
                  <c:v>0.64999998367850587</c:v>
                </c:pt>
                <c:pt idx="36">
                  <c:v>0.64999998196195941</c:v>
                </c:pt>
                <c:pt idx="37">
                  <c:v>0.64999998006488213</c:v>
                </c:pt>
                <c:pt idx="38">
                  <c:v>0.64999997796828768</c:v>
                </c:pt>
                <c:pt idx="39">
                  <c:v>0.64999997565119227</c:v>
                </c:pt>
                <c:pt idx="40">
                  <c:v>0.64999997309040591</c:v>
                </c:pt>
                <c:pt idx="41">
                  <c:v>0.64999997026029932</c:v>
                </c:pt>
                <c:pt idx="42">
                  <c:v>0.64999996713254793</c:v>
                </c:pt>
                <c:pt idx="43">
                  <c:v>0.649999963675848</c:v>
                </c:pt>
                <c:pt idx="44">
                  <c:v>0.64999995985560388</c:v>
                </c:pt>
                <c:pt idx="45">
                  <c:v>0.64999995563358115</c:v>
                </c:pt>
                <c:pt idx="46">
                  <c:v>0.6499999509675245</c:v>
                </c:pt>
                <c:pt idx="47">
                  <c:v>0.64999994581073439</c:v>
                </c:pt>
                <c:pt idx="48">
                  <c:v>0.64999994011160012</c:v>
                </c:pt>
                <c:pt idx="49">
                  <c:v>0.64999993381308274</c:v>
                </c:pt>
                <c:pt idx="50">
                  <c:v>0.64999992685214469</c:v>
                </c:pt>
                <c:pt idx="51">
                  <c:v>0.64999991915911859</c:v>
                </c:pt>
                <c:pt idx="52">
                  <c:v>0.64999991065701002</c:v>
                </c:pt>
                <c:pt idx="53">
                  <c:v>0.64999990126072704</c:v>
                </c:pt>
                <c:pt idx="54">
                  <c:v>0.64999989087622889</c:v>
                </c:pt>
                <c:pt idx="55">
                  <c:v>0.64999987939958381</c:v>
                </c:pt>
                <c:pt idx="56">
                  <c:v>0.64999986671593002</c:v>
                </c:pt>
                <c:pt idx="57">
                  <c:v>0.64999985269832505</c:v>
                </c:pt>
                <c:pt idx="58">
                  <c:v>0.64999983720647658</c:v>
                </c:pt>
                <c:pt idx="59">
                  <c:v>0.64999982008533697</c:v>
                </c:pt>
                <c:pt idx="60">
                  <c:v>0.64999980116355249</c:v>
                </c:pt>
                <c:pt idx="61">
                  <c:v>0.64999978025174787</c:v>
                </c:pt>
                <c:pt idx="62">
                  <c:v>0.64999975714063118</c:v>
                </c:pt>
                <c:pt idx="63">
                  <c:v>0.64999973159889879</c:v>
                </c:pt>
                <c:pt idx="64">
                  <c:v>0.6499997033709215</c:v>
                </c:pt>
                <c:pt idx="65">
                  <c:v>0.64999967217418475</c:v>
                </c:pt>
                <c:pt idx="66">
                  <c:v>0.64999963769646196</c:v>
                </c:pt>
                <c:pt idx="67">
                  <c:v>0.64999959959268971</c:v>
                </c:pt>
                <c:pt idx="68">
                  <c:v>0.64999955748151395</c:v>
                </c:pt>
                <c:pt idx="69">
                  <c:v>0.64999951094147346</c:v>
                </c:pt>
                <c:pt idx="70">
                  <c:v>0.64999945950678195</c:v>
                </c:pt>
                <c:pt idx="71">
                  <c:v>0.64999940266266631</c:v>
                </c:pt>
                <c:pt idx="72">
                  <c:v>0.64999933984021441</c:v>
                </c:pt>
                <c:pt idx="73">
                  <c:v>0.64999927041068162</c:v>
                </c:pt>
                <c:pt idx="74">
                  <c:v>0.64999919367919823</c:v>
                </c:pt>
                <c:pt idx="75">
                  <c:v>0.64999910887781553</c:v>
                </c:pt>
                <c:pt idx="76">
                  <c:v>0.64999901515781933</c:v>
                </c:pt>
                <c:pt idx="77">
                  <c:v>0.64999891158123646</c:v>
                </c:pt>
                <c:pt idx="78">
                  <c:v>0.64999879711144759</c:v>
                </c:pt>
                <c:pt idx="79">
                  <c:v>0.64999867060281302</c:v>
                </c:pt>
                <c:pt idx="80">
                  <c:v>0.64999853078920644</c:v>
                </c:pt>
                <c:pt idx="81">
                  <c:v>0.64999837627134438</c:v>
                </c:pt>
                <c:pt idx="82">
                  <c:v>0.64999820550278231</c:v>
                </c:pt>
                <c:pt idx="83">
                  <c:v>0.64999801677443836</c:v>
                </c:pt>
                <c:pt idx="84">
                  <c:v>0.64999780819748865</c:v>
                </c:pt>
                <c:pt idx="85">
                  <c:v>0.64999757768446531</c:v>
                </c:pt>
                <c:pt idx="86">
                  <c:v>0.64999732292836576</c:v>
                </c:pt>
                <c:pt idx="87">
                  <c:v>0.64999704137956593</c:v>
                </c:pt>
                <c:pt idx="88">
                  <c:v>0.6499967302203038</c:v>
                </c:pt>
                <c:pt idx="89">
                  <c:v>0.64999638633648327</c:v>
                </c:pt>
                <c:pt idx="90">
                  <c:v>0.64999600628650855</c:v>
                </c:pt>
                <c:pt idx="91">
                  <c:v>0.64999558626684628</c:v>
                </c:pt>
                <c:pt idx="92">
                  <c:v>0.64999512207396193</c:v>
                </c:pt>
                <c:pt idx="93">
                  <c:v>0.64999460906225692</c:v>
                </c:pt>
                <c:pt idx="94">
                  <c:v>0.64999404209758216</c:v>
                </c:pt>
                <c:pt idx="95">
                  <c:v>0.64999341550586243</c:v>
                </c:pt>
                <c:pt idx="96">
                  <c:v>0.64999272301632172</c:v>
                </c:pt>
                <c:pt idx="97">
                  <c:v>0.64999195769873663</c:v>
                </c:pt>
                <c:pt idx="98">
                  <c:v>0.64999111189409509</c:v>
                </c:pt>
                <c:pt idx="99">
                  <c:v>0.64999017713796337</c:v>
                </c:pt>
                <c:pt idx="100">
                  <c:v>0.64998914407579877</c:v>
                </c:pt>
                <c:pt idx="101">
                  <c:v>0.64998800236935783</c:v>
                </c:pt>
                <c:pt idx="102">
                  <c:v>0.64998674059326811</c:v>
                </c:pt>
                <c:pt idx="103">
                  <c:v>0.64998534612072723</c:v>
                </c:pt>
                <c:pt idx="104">
                  <c:v>0.64998380499718944</c:v>
                </c:pt>
                <c:pt idx="105">
                  <c:v>0.64998210180077554</c:v>
                </c:pt>
                <c:pt idx="106">
                  <c:v>0.64998021948801454</c:v>
                </c:pt>
                <c:pt idx="107">
                  <c:v>0.64997813922337488</c:v>
                </c:pt>
                <c:pt idx="108">
                  <c:v>0.64997584019088317</c:v>
                </c:pt>
                <c:pt idx="109">
                  <c:v>0.64997329938595294</c:v>
                </c:pt>
                <c:pt idx="110">
                  <c:v>0.64997049138534346</c:v>
                </c:pt>
                <c:pt idx="111">
                  <c:v>0.64996738809295551</c:v>
                </c:pt>
                <c:pt idx="112">
                  <c:v>0.64996395845893018</c:v>
                </c:pt>
                <c:pt idx="113">
                  <c:v>0.64996016816924918</c:v>
                </c:pt>
                <c:pt idx="114">
                  <c:v>0.64995597930274729</c:v>
                </c:pt>
                <c:pt idx="115">
                  <c:v>0.64995134995211812</c:v>
                </c:pt>
                <c:pt idx="116">
                  <c:v>0.64994623380514649</c:v>
                </c:pt>
                <c:pt idx="117">
                  <c:v>0.64994057968199603</c:v>
                </c:pt>
                <c:pt idx="118">
                  <c:v>0.64993433102396003</c:v>
                </c:pt>
                <c:pt idx="119">
                  <c:v>0.64992742532859082</c:v>
                </c:pt>
                <c:pt idx="120">
                  <c:v>0.64991979352560891</c:v>
                </c:pt>
                <c:pt idx="121">
                  <c:v>0.64991135928739829</c:v>
                </c:pt>
                <c:pt idx="122">
                  <c:v>0.64990203826726123</c:v>
                </c:pt>
                <c:pt idx="123">
                  <c:v>0.64989173725789473</c:v>
                </c:pt>
                <c:pt idx="124">
                  <c:v>0.64988035326177385</c:v>
                </c:pt>
                <c:pt idx="125">
                  <c:v>0.64986777246426419</c:v>
                </c:pt>
                <c:pt idx="126">
                  <c:v>0.64985386909934828</c:v>
                </c:pt>
                <c:pt idx="127">
                  <c:v>0.64983850419680445</c:v>
                </c:pt>
                <c:pt idx="128">
                  <c:v>0.64982152419853423</c:v>
                </c:pt>
                <c:pt idx="129">
                  <c:v>0.64980275943048127</c:v>
                </c:pt>
                <c:pt idx="130">
                  <c:v>0.64978202241519689</c:v>
                </c:pt>
                <c:pt idx="131">
                  <c:v>0.64975910600859277</c:v>
                </c:pt>
                <c:pt idx="132">
                  <c:v>0.64973378134275905</c:v>
                </c:pt>
                <c:pt idx="133">
                  <c:v>0.64970579555489372</c:v>
                </c:pt>
                <c:pt idx="134">
                  <c:v>0.6496748692803983</c:v>
                </c:pt>
                <c:pt idx="135">
                  <c:v>0.64964069388599976</c:v>
                </c:pt>
                <c:pt idx="136">
                  <c:v>0.64960292841636769</c:v>
                </c:pt>
                <c:pt idx="137">
                  <c:v>0.64956119622508868</c:v>
                </c:pt>
                <c:pt idx="138">
                  <c:v>0.64951508125800617</c:v>
                </c:pt>
                <c:pt idx="139">
                  <c:v>0.64946412395384112</c:v>
                </c:pt>
                <c:pt idx="140">
                  <c:v>0.64940781672363967</c:v>
                </c:pt>
                <c:pt idx="141">
                  <c:v>0.64934559896694444</c:v>
                </c:pt>
                <c:pt idx="142">
                  <c:v>0.6492768515786409</c:v>
                </c:pt>
                <c:pt idx="143">
                  <c:v>0.64920089089616972</c:v>
                </c:pt>
                <c:pt idx="144">
                  <c:v>0.64911696203222125</c:v>
                </c:pt>
                <c:pt idx="145">
                  <c:v>0.64902423153312094</c:v>
                </c:pt>
                <c:pt idx="146">
                  <c:v>0.64892177929788664</c:v>
                </c:pt>
                <c:pt idx="147">
                  <c:v>0.64880858968737976</c:v>
                </c:pt>
                <c:pt idx="148">
                  <c:v>0.64868354174711773</c:v>
                </c:pt>
                <c:pt idx="149">
                  <c:v>0.64854539846117054</c:v>
                </c:pt>
                <c:pt idx="150">
                  <c:v>0.64839279494818747</c:v>
                </c:pt>
                <c:pt idx="151">
                  <c:v>0.64822422550404291</c:v>
                </c:pt>
                <c:pt idx="152">
                  <c:v>0.64803802938893962</c:v>
                </c:pt>
                <c:pt idx="153">
                  <c:v>0.64783237525018134</c:v>
                </c:pt>
                <c:pt idx="154">
                  <c:v>0.64760524406536668</c:v>
                </c:pt>
                <c:pt idx="155">
                  <c:v>0.64735441048466758</c:v>
                </c:pt>
                <c:pt idx="156">
                  <c:v>0.64707742244538846</c:v>
                </c:pt>
                <c:pt idx="157">
                  <c:v>0.64677157892746306</c:v>
                </c:pt>
                <c:pt idx="158">
                  <c:v>0.6464339057153573</c:v>
                </c:pt>
                <c:pt idx="159">
                  <c:v>0.64606112903047042</c:v>
                </c:pt>
                <c:pt idx="160">
                  <c:v>0.64564964689921489</c:v>
                </c:pt>
                <c:pt idx="161">
                  <c:v>0.64519549812621679</c:v>
                </c:pt>
                <c:pt idx="162">
                  <c:v>0.64469432875044619</c:v>
                </c:pt>
                <c:pt idx="163">
                  <c:v>0.64414135587564902</c:v>
                </c:pt>
                <c:pt idx="164">
                  <c:v>0.64353132878651242</c:v>
                </c:pt>
                <c:pt idx="165">
                  <c:v>0.64285848729011463</c:v>
                </c:pt>
                <c:pt idx="166">
                  <c:v>0.6421165172602219</c:v>
                </c:pt>
                <c:pt idx="167">
                  <c:v>0.641298503412018</c:v>
                </c:pt>
                <c:pt idx="168">
                  <c:v>0.64039687939937273</c:v>
                </c:pt>
                <c:pt idx="169">
                  <c:v>0.63940337540856362</c:v>
                </c:pt>
                <c:pt idx="170">
                  <c:v>0.63830896352464062</c:v>
                </c:pt>
                <c:pt idx="171">
                  <c:v>0.63710380127284982</c:v>
                </c:pt>
                <c:pt idx="172">
                  <c:v>0.63577717389151533</c:v>
                </c:pt>
                <c:pt idx="173">
                  <c:v>0.63431743607851521</c:v>
                </c:pt>
                <c:pt idx="174">
                  <c:v>0.63271195417503734</c:v>
                </c:pt>
                <c:pt idx="175">
                  <c:v>0.63094705001161855</c:v>
                </c:pt>
                <c:pt idx="176">
                  <c:v>0.62900794794600723</c:v>
                </c:pt>
                <c:pt idx="177">
                  <c:v>0.62687872697278657</c:v>
                </c:pt>
                <c:pt idx="178">
                  <c:v>0.62454228018210323</c:v>
                </c:pt>
                <c:pt idx="179">
                  <c:v>0.62198028428829399</c:v>
                </c:pt>
                <c:pt idx="180">
                  <c:v>0.61917318243458153</c:v>
                </c:pt>
                <c:pt idx="181">
                  <c:v>0.61610018399902833</c:v>
                </c:pt>
                <c:pt idx="182">
                  <c:v>0.6127392856657351</c:v>
                </c:pt>
                <c:pt idx="183">
                  <c:v>0.60906731856295204</c:v>
                </c:pt>
                <c:pt idx="184">
                  <c:v>0.60506002677682413</c:v>
                </c:pt>
                <c:pt idx="185">
                  <c:v>0.6006921829861912</c:v>
                </c:pt>
                <c:pt idx="186">
                  <c:v>0.59593774727894988</c:v>
                </c:pt>
                <c:pt idx="187">
                  <c:v>0.59077007534034276</c:v>
                </c:pt>
                <c:pt idx="188">
                  <c:v>0.58516218207220383</c:v>
                </c:pt>
                <c:pt idx="189">
                  <c:v>0.57908706622285055</c:v>
                </c:pt>
                <c:pt idx="190">
                  <c:v>0.57251810068562248</c:v>
                </c:pt>
                <c:pt idx="191">
                  <c:v>0.56542949166404999</c:v>
                </c:pt>
                <c:pt idx="192">
                  <c:v>0.55779680781468133</c:v>
                </c:pt>
                <c:pt idx="193">
                  <c:v>0.54959757769570061</c:v>
                </c:pt>
                <c:pt idx="194">
                  <c:v>0.54081195033704876</c:v>
                </c:pt>
                <c:pt idx="195">
                  <c:v>0.53142340952586598</c:v>
                </c:pt>
                <c:pt idx="196">
                  <c:v>0.52141952756307541</c:v>
                </c:pt>
                <c:pt idx="197">
                  <c:v>0.51079273897766009</c:v>
                </c:pt>
                <c:pt idx="198">
                  <c:v>0.49954110927435813</c:v>
                </c:pt>
                <c:pt idx="199">
                  <c:v>0.48766906863682274</c:v>
                </c:pt>
                <c:pt idx="200">
                  <c:v>0.47518807610949909</c:v>
                </c:pt>
                <c:pt idx="201">
                  <c:v>0.46211717670624813</c:v>
                </c:pt>
                <c:pt idx="202">
                  <c:v>0.44848341273294329</c:v>
                </c:pt>
                <c:pt idx="203">
                  <c:v>0.43432205190930273</c:v>
                </c:pt>
                <c:pt idx="204">
                  <c:v>0.41967659904676147</c:v>
                </c:pt>
                <c:pt idx="205">
                  <c:v>0.40459856528119947</c:v>
                </c:pt>
                <c:pt idx="206">
                  <c:v>0.38914697907308748</c:v>
                </c:pt>
                <c:pt idx="207">
                  <c:v>0.37338763592757168</c:v>
                </c:pt>
                <c:pt idx="208">
                  <c:v>0.3573920982531037</c:v>
                </c:pt>
                <c:pt idx="209">
                  <c:v>0.34123647186130374</c:v>
                </c:pt>
                <c:pt idx="210">
                  <c:v>0.32499999999999252</c:v>
                </c:pt>
                <c:pt idx="211">
                  <c:v>0.3087635281386813</c:v>
                </c:pt>
                <c:pt idx="212">
                  <c:v>0.29260790174688145</c:v>
                </c:pt>
                <c:pt idx="213">
                  <c:v>0.27661236407241369</c:v>
                </c:pt>
                <c:pt idx="214">
                  <c:v>0.2608530209268981</c:v>
                </c:pt>
                <c:pt idx="215">
                  <c:v>0.24540143471878639</c:v>
                </c:pt>
                <c:pt idx="216">
                  <c:v>0.23032340095322484</c:v>
                </c:pt>
                <c:pt idx="217">
                  <c:v>0.21567794809068397</c:v>
                </c:pt>
                <c:pt idx="218">
                  <c:v>0.20151658726704391</c:v>
                </c:pt>
                <c:pt idx="219">
                  <c:v>0.18788282329373956</c:v>
                </c:pt>
                <c:pt idx="220">
                  <c:v>0.17481192389048911</c:v>
                </c:pt>
                <c:pt idx="221">
                  <c:v>0.16233093136316604</c:v>
                </c:pt>
                <c:pt idx="222">
                  <c:v>0.15045889072563123</c:v>
                </c:pt>
                <c:pt idx="223">
                  <c:v>0.13920726102232983</c:v>
                </c:pt>
                <c:pt idx="224">
                  <c:v>0.12858047243691503</c:v>
                </c:pt>
                <c:pt idx="225">
                  <c:v>0.11857659047412508</c:v>
                </c:pt>
                <c:pt idx="226">
                  <c:v>0.10918804966294283</c:v>
                </c:pt>
                <c:pt idx="227">
                  <c:v>0.1004024223042916</c:v>
                </c:pt>
                <c:pt idx="228">
                  <c:v>9.2203192185311394E-2</c:v>
                </c:pt>
                <c:pt idx="229">
                  <c:v>8.457050833594322E-2</c:v>
                </c:pt>
                <c:pt idx="230">
                  <c:v>7.7481899314371327E-2</c:v>
                </c:pt>
                <c:pt idx="231">
                  <c:v>7.0912933777143597E-2</c:v>
                </c:pt>
                <c:pt idx="232">
                  <c:v>6.4837817927790822E-2</c:v>
                </c:pt>
                <c:pt idx="233">
                  <c:v>5.9229924659652246E-2</c:v>
                </c:pt>
                <c:pt idx="234">
                  <c:v>5.4062252721045569E-2</c:v>
                </c:pt>
                <c:pt idx="235">
                  <c:v>4.9307817013804586E-2</c:v>
                </c:pt>
                <c:pt idx="236">
                  <c:v>4.4939973223171961E-2</c:v>
                </c:pt>
                <c:pt idx="237">
                  <c:v>4.0932681437044476E-2</c:v>
                </c:pt>
                <c:pt idx="238">
                  <c:v>3.7260714334261667E-2</c:v>
                </c:pt>
                <c:pt idx="239">
                  <c:v>3.3899816000968724E-2</c:v>
                </c:pt>
                <c:pt idx="240">
                  <c:v>3.08268175654158E-2</c:v>
                </c:pt>
                <c:pt idx="241">
                  <c:v>2.8019715711703561E-2</c:v>
                </c:pt>
                <c:pt idx="242">
                  <c:v>2.5457719817894593E-2</c:v>
                </c:pt>
                <c:pt idx="243">
                  <c:v>2.3121273027211436E-2</c:v>
                </c:pt>
                <c:pt idx="244">
                  <c:v>2.0992052053990913E-2</c:v>
                </c:pt>
                <c:pt idx="245">
                  <c:v>1.9052949988379836E-2</c:v>
                </c:pt>
                <c:pt idx="246">
                  <c:v>1.7288045824961171E-2</c:v>
                </c:pt>
                <c:pt idx="247">
                  <c:v>1.5682563921483469E-2</c:v>
                </c:pt>
                <c:pt idx="248">
                  <c:v>1.4222826108483416E-2</c:v>
                </c:pt>
                <c:pt idx="249">
                  <c:v>1.2896198727149095E-2</c:v>
                </c:pt>
                <c:pt idx="250">
                  <c:v>1.1691036475358331E-2</c:v>
                </c:pt>
                <c:pt idx="251">
                  <c:v>1.0596624591435523E-2</c:v>
                </c:pt>
                <c:pt idx="252">
                  <c:v>9.6031206006264858E-3</c:v>
                </c:pt>
                <c:pt idx="253">
                  <c:v>8.7014965879811841E-3</c:v>
                </c:pt>
                <c:pt idx="254">
                  <c:v>7.8834827397774102E-3</c:v>
                </c:pt>
                <c:pt idx="255">
                  <c:v>7.141512709884789E-3</c:v>
                </c:pt>
                <c:pt idx="256">
                  <c:v>6.4686712134870948E-3</c:v>
                </c:pt>
                <c:pt idx="257">
                  <c:v>5.8586441243504307E-3</c:v>
                </c:pt>
                <c:pt idx="258">
                  <c:v>5.3056712495533299E-3</c:v>
                </c:pt>
                <c:pt idx="259">
                  <c:v>4.8045018737827303E-3</c:v>
                </c:pt>
                <c:pt idx="260">
                  <c:v>4.3503531007846501E-3</c:v>
                </c:pt>
                <c:pt idx="261">
                  <c:v>3.9388709695292101E-3</c:v>
                </c:pt>
                <c:pt idx="262">
                  <c:v>3.566094284642338E-3</c:v>
                </c:pt>
                <c:pt idx="263">
                  <c:v>3.2284210725366342E-3</c:v>
                </c:pt>
                <c:pt idx="264">
                  <c:v>2.9225775546114097E-3</c:v>
                </c:pt>
                <c:pt idx="265">
                  <c:v>2.6455895153321553E-3</c:v>
                </c:pt>
                <c:pt idx="266">
                  <c:v>2.394755934633092E-3</c:v>
                </c:pt>
                <c:pt idx="267">
                  <c:v>2.1676247498183996E-3</c:v>
                </c:pt>
                <c:pt idx="268">
                  <c:v>1.9619706110602241E-3</c:v>
                </c:pt>
                <c:pt idx="269">
                  <c:v>1.7757744959569588E-3</c:v>
                </c:pt>
                <c:pt idx="270">
                  <c:v>1.6072050518123927E-3</c:v>
                </c:pt>
                <c:pt idx="271">
                  <c:v>1.4546015388294236E-3</c:v>
                </c:pt>
                <c:pt idx="272">
                  <c:v>1.316458252882247E-3</c:v>
                </c:pt>
                <c:pt idx="273">
                  <c:v>1.1914103126201617E-3</c:v>
                </c:pt>
                <c:pt idx="274">
                  <c:v>1.0782207021132267E-3</c:v>
                </c:pt>
                <c:pt idx="275">
                  <c:v>9.7576846687890957E-4</c:v>
                </c:pt>
                <c:pt idx="276">
                  <c:v>8.8303796777869977E-4</c:v>
                </c:pt>
                <c:pt idx="277">
                  <c:v>7.9910910383021048E-4</c:v>
                </c:pt>
                <c:pt idx="278">
                  <c:v>7.2314842135910576E-4</c:v>
                </c:pt>
                <c:pt idx="279">
                  <c:v>6.5440103305556988E-4</c:v>
                </c:pt>
                <c:pt idx="280">
                  <c:v>5.921832763603333E-4</c:v>
                </c:pt>
                <c:pt idx="281">
                  <c:v>5.3587604615881301E-4</c:v>
                </c:pt>
                <c:pt idx="282">
                  <c:v>4.8491874199378118E-4</c:v>
                </c:pt>
                <c:pt idx="283">
                  <c:v>4.38803774911279E-4</c:v>
                </c:pt>
                <c:pt idx="284">
                  <c:v>3.9707158363230073E-4</c:v>
                </c:pt>
                <c:pt idx="285">
                  <c:v>3.5930611400028484E-4</c:v>
                </c:pt>
                <c:pt idx="286">
                  <c:v>3.2513071960166664E-4</c:v>
                </c:pt>
                <c:pt idx="287">
                  <c:v>2.9420444510630203E-4</c:v>
                </c:pt>
                <c:pt idx="288">
                  <c:v>2.6621865724089097E-4</c:v>
                </c:pt>
                <c:pt idx="289">
                  <c:v>2.4089399140711967E-4</c:v>
                </c:pt>
                <c:pt idx="290">
                  <c:v>2.1797758480321077E-4</c:v>
                </c:pt>
                <c:pt idx="291">
                  <c:v>2.1797758480321077E-4</c:v>
                </c:pt>
                <c:pt idx="292">
                  <c:v>2.1797758480321077E-4</c:v>
                </c:pt>
                <c:pt idx="293">
                  <c:v>2.1797758480321077E-4</c:v>
                </c:pt>
                <c:pt idx="294">
                  <c:v>2.1797758480321077E-4</c:v>
                </c:pt>
                <c:pt idx="295">
                  <c:v>2.1797758480321077E-4</c:v>
                </c:pt>
                <c:pt idx="296">
                  <c:v>2.1797758480321077E-4</c:v>
                </c:pt>
                <c:pt idx="297">
                  <c:v>2.1797758480321077E-4</c:v>
                </c:pt>
                <c:pt idx="298">
                  <c:v>2.1797758480321077E-4</c:v>
                </c:pt>
                <c:pt idx="299">
                  <c:v>2.1797758480321077E-4</c:v>
                </c:pt>
                <c:pt idx="300">
                  <c:v>2.1797758480321077E-4</c:v>
                </c:pt>
                <c:pt idx="301">
                  <c:v>2.1797758480321077E-4</c:v>
                </c:pt>
                <c:pt idx="302">
                  <c:v>2.1797758480321077E-4</c:v>
                </c:pt>
                <c:pt idx="303">
                  <c:v>2.1797758480321077E-4</c:v>
                </c:pt>
                <c:pt idx="304">
                  <c:v>2.1797758480321077E-4</c:v>
                </c:pt>
                <c:pt idx="305">
                  <c:v>2.1797758480321077E-4</c:v>
                </c:pt>
                <c:pt idx="306">
                  <c:v>2.1797758480321077E-4</c:v>
                </c:pt>
                <c:pt idx="307">
                  <c:v>2.1797758480321077E-4</c:v>
                </c:pt>
                <c:pt idx="308">
                  <c:v>2.1797758480321077E-4</c:v>
                </c:pt>
                <c:pt idx="309">
                  <c:v>2.1797758480321077E-4</c:v>
                </c:pt>
                <c:pt idx="310">
                  <c:v>2.1797758480321077E-4</c:v>
                </c:pt>
                <c:pt idx="311">
                  <c:v>2.1797758480321077E-4</c:v>
                </c:pt>
                <c:pt idx="312">
                  <c:v>2.1797758480321077E-4</c:v>
                </c:pt>
                <c:pt idx="313">
                  <c:v>2.1797758480321077E-4</c:v>
                </c:pt>
                <c:pt idx="314">
                  <c:v>2.1797758480321077E-4</c:v>
                </c:pt>
                <c:pt idx="315">
                  <c:v>2.1797758480321077E-4</c:v>
                </c:pt>
                <c:pt idx="316">
                  <c:v>2.1797758480321077E-4</c:v>
                </c:pt>
                <c:pt idx="317">
                  <c:v>2.1797758480321077E-4</c:v>
                </c:pt>
                <c:pt idx="318">
                  <c:v>2.1797758480321077E-4</c:v>
                </c:pt>
                <c:pt idx="319">
                  <c:v>2.1797758480321077E-4</c:v>
                </c:pt>
                <c:pt idx="320">
                  <c:v>2.1797758480321077E-4</c:v>
                </c:pt>
                <c:pt idx="321">
                  <c:v>2.1797758480321077E-4</c:v>
                </c:pt>
                <c:pt idx="322">
                  <c:v>2.1797758480321077E-4</c:v>
                </c:pt>
                <c:pt idx="323">
                  <c:v>2.1797758480321077E-4</c:v>
                </c:pt>
                <c:pt idx="324">
                  <c:v>2.1797758480321077E-4</c:v>
                </c:pt>
                <c:pt idx="325">
                  <c:v>2.1797758480321077E-4</c:v>
                </c:pt>
                <c:pt idx="326">
                  <c:v>2.1797758480321077E-4</c:v>
                </c:pt>
                <c:pt idx="327">
                  <c:v>2.1797758480321077E-4</c:v>
                </c:pt>
                <c:pt idx="328">
                  <c:v>2.1797758480321077E-4</c:v>
                </c:pt>
                <c:pt idx="329">
                  <c:v>2.1797758480321077E-4</c:v>
                </c:pt>
                <c:pt idx="330">
                  <c:v>2.1797758480321077E-4</c:v>
                </c:pt>
                <c:pt idx="331">
                  <c:v>2.1797758480321077E-4</c:v>
                </c:pt>
                <c:pt idx="332">
                  <c:v>2.1797758480321077E-4</c:v>
                </c:pt>
                <c:pt idx="333">
                  <c:v>2.1797758480321077E-4</c:v>
                </c:pt>
                <c:pt idx="334">
                  <c:v>2.1797758480321077E-4</c:v>
                </c:pt>
                <c:pt idx="335">
                  <c:v>2.1797758480321077E-4</c:v>
                </c:pt>
                <c:pt idx="336">
                  <c:v>2.1797758480321077E-4</c:v>
                </c:pt>
                <c:pt idx="337">
                  <c:v>2.1797758480321077E-4</c:v>
                </c:pt>
                <c:pt idx="338">
                  <c:v>2.1797758480321077E-4</c:v>
                </c:pt>
                <c:pt idx="339">
                  <c:v>2.1797758480321077E-4</c:v>
                </c:pt>
                <c:pt idx="340">
                  <c:v>2.1797758480321077E-4</c:v>
                </c:pt>
                <c:pt idx="341">
                  <c:v>2.1797758480321077E-4</c:v>
                </c:pt>
                <c:pt idx="342">
                  <c:v>2.1797758480321077E-4</c:v>
                </c:pt>
                <c:pt idx="343">
                  <c:v>2.1797758480321077E-4</c:v>
                </c:pt>
                <c:pt idx="344">
                  <c:v>2.1797758480321077E-4</c:v>
                </c:pt>
                <c:pt idx="345">
                  <c:v>2.1797758480321077E-4</c:v>
                </c:pt>
                <c:pt idx="346">
                  <c:v>2.1797758480321077E-4</c:v>
                </c:pt>
                <c:pt idx="347">
                  <c:v>2.1797758480321077E-4</c:v>
                </c:pt>
                <c:pt idx="348">
                  <c:v>2.1797758480321077E-4</c:v>
                </c:pt>
                <c:pt idx="349">
                  <c:v>2.1797758480321077E-4</c:v>
                </c:pt>
                <c:pt idx="350">
                  <c:v>2.1797758480321077E-4</c:v>
                </c:pt>
                <c:pt idx="351">
                  <c:v>2.1797758480321077E-4</c:v>
                </c:pt>
                <c:pt idx="352">
                  <c:v>2.1797758480321077E-4</c:v>
                </c:pt>
                <c:pt idx="353">
                  <c:v>2.1797758480321077E-4</c:v>
                </c:pt>
                <c:pt idx="354">
                  <c:v>2.1797758480321077E-4</c:v>
                </c:pt>
                <c:pt idx="355">
                  <c:v>2.1797758480321077E-4</c:v>
                </c:pt>
                <c:pt idx="356">
                  <c:v>2.1797758480321077E-4</c:v>
                </c:pt>
                <c:pt idx="357">
                  <c:v>2.1797758480321077E-4</c:v>
                </c:pt>
                <c:pt idx="358">
                  <c:v>2.1797758480321077E-4</c:v>
                </c:pt>
                <c:pt idx="359">
                  <c:v>2.1797758480321077E-4</c:v>
                </c:pt>
                <c:pt idx="360">
                  <c:v>2.1797758480321077E-4</c:v>
                </c:pt>
                <c:pt idx="361">
                  <c:v>2.1797758480321077E-4</c:v>
                </c:pt>
                <c:pt idx="362">
                  <c:v>2.1797758480321077E-4</c:v>
                </c:pt>
                <c:pt idx="363">
                  <c:v>2.1797758480321077E-4</c:v>
                </c:pt>
                <c:pt idx="364">
                  <c:v>2.1797758480321077E-4</c:v>
                </c:pt>
                <c:pt idx="365">
                  <c:v>2.1797758480321077E-4</c:v>
                </c:pt>
                <c:pt idx="366">
                  <c:v>2.1797758480321077E-4</c:v>
                </c:pt>
                <c:pt idx="367">
                  <c:v>2.1797758480321077E-4</c:v>
                </c:pt>
                <c:pt idx="368">
                  <c:v>2.1797758480321077E-4</c:v>
                </c:pt>
                <c:pt idx="369">
                  <c:v>2.1797758480321077E-4</c:v>
                </c:pt>
                <c:pt idx="370">
                  <c:v>2.1797758480321077E-4</c:v>
                </c:pt>
                <c:pt idx="371">
                  <c:v>2.1797758480321077E-4</c:v>
                </c:pt>
                <c:pt idx="372">
                  <c:v>2.1797758480321077E-4</c:v>
                </c:pt>
                <c:pt idx="373">
                  <c:v>2.1797758480321077E-4</c:v>
                </c:pt>
                <c:pt idx="374">
                  <c:v>2.1797758480321077E-4</c:v>
                </c:pt>
                <c:pt idx="375">
                  <c:v>2.1797758480321077E-4</c:v>
                </c:pt>
                <c:pt idx="376">
                  <c:v>2.1797758480321077E-4</c:v>
                </c:pt>
                <c:pt idx="377">
                  <c:v>2.1797758480321077E-4</c:v>
                </c:pt>
                <c:pt idx="378">
                  <c:v>2.1797758480321077E-4</c:v>
                </c:pt>
                <c:pt idx="379">
                  <c:v>2.1797758480321077E-4</c:v>
                </c:pt>
                <c:pt idx="380">
                  <c:v>2.1797758480321077E-4</c:v>
                </c:pt>
                <c:pt idx="381">
                  <c:v>2.1797758480321077E-4</c:v>
                </c:pt>
                <c:pt idx="382">
                  <c:v>2.1797758480321077E-4</c:v>
                </c:pt>
                <c:pt idx="383">
                  <c:v>2.1797758480321077E-4</c:v>
                </c:pt>
                <c:pt idx="384">
                  <c:v>2.1797758480321077E-4</c:v>
                </c:pt>
                <c:pt idx="385">
                  <c:v>2.1797758480321077E-4</c:v>
                </c:pt>
                <c:pt idx="386">
                  <c:v>2.1797758480321077E-4</c:v>
                </c:pt>
                <c:pt idx="387">
                  <c:v>2.1797758480321077E-4</c:v>
                </c:pt>
                <c:pt idx="388">
                  <c:v>2.1797758480321077E-4</c:v>
                </c:pt>
                <c:pt idx="389">
                  <c:v>2.1797758480321077E-4</c:v>
                </c:pt>
                <c:pt idx="390">
                  <c:v>2.1797758480321077E-4</c:v>
                </c:pt>
                <c:pt idx="391">
                  <c:v>2.1797758480321077E-4</c:v>
                </c:pt>
                <c:pt idx="392">
                  <c:v>2.1797758480321077E-4</c:v>
                </c:pt>
                <c:pt idx="393">
                  <c:v>2.1797758480321077E-4</c:v>
                </c:pt>
                <c:pt idx="394">
                  <c:v>2.1797758480321077E-4</c:v>
                </c:pt>
                <c:pt idx="395">
                  <c:v>2.1797758480321077E-4</c:v>
                </c:pt>
                <c:pt idx="396">
                  <c:v>2.1797758480321077E-4</c:v>
                </c:pt>
                <c:pt idx="397">
                  <c:v>2.1797758480321077E-4</c:v>
                </c:pt>
                <c:pt idx="398">
                  <c:v>2.1797758480321077E-4</c:v>
                </c:pt>
                <c:pt idx="399">
                  <c:v>2.1797758480321077E-4</c:v>
                </c:pt>
                <c:pt idx="400">
                  <c:v>2.1797758480321077E-4</c:v>
                </c:pt>
                <c:pt idx="401">
                  <c:v>2.1797758480321077E-4</c:v>
                </c:pt>
                <c:pt idx="402">
                  <c:v>2.1797758480321077E-4</c:v>
                </c:pt>
                <c:pt idx="403">
                  <c:v>2.1797758480321077E-4</c:v>
                </c:pt>
                <c:pt idx="404">
                  <c:v>2.1797758480321077E-4</c:v>
                </c:pt>
                <c:pt idx="405">
                  <c:v>2.1797758480321077E-4</c:v>
                </c:pt>
                <c:pt idx="406">
                  <c:v>2.1797758480321077E-4</c:v>
                </c:pt>
                <c:pt idx="407">
                  <c:v>2.1797758480321077E-4</c:v>
                </c:pt>
                <c:pt idx="408">
                  <c:v>2.1797758480321077E-4</c:v>
                </c:pt>
                <c:pt idx="409">
                  <c:v>2.1797758480321077E-4</c:v>
                </c:pt>
                <c:pt idx="410">
                  <c:v>2.1797758480321077E-4</c:v>
                </c:pt>
                <c:pt idx="411">
                  <c:v>2.1797758480321077E-4</c:v>
                </c:pt>
                <c:pt idx="412">
                  <c:v>2.1797758480321077E-4</c:v>
                </c:pt>
                <c:pt idx="413">
                  <c:v>2.1797758480321077E-4</c:v>
                </c:pt>
                <c:pt idx="414">
                  <c:v>2.1797758480321077E-4</c:v>
                </c:pt>
                <c:pt idx="415">
                  <c:v>2.1797758480321077E-4</c:v>
                </c:pt>
                <c:pt idx="416">
                  <c:v>2.1797758480321077E-4</c:v>
                </c:pt>
                <c:pt idx="417">
                  <c:v>2.1797758480321077E-4</c:v>
                </c:pt>
                <c:pt idx="418">
                  <c:v>2.1797758480321077E-4</c:v>
                </c:pt>
                <c:pt idx="419">
                  <c:v>2.1797758480321077E-4</c:v>
                </c:pt>
                <c:pt idx="420">
                  <c:v>2.1797758480321077E-4</c:v>
                </c:pt>
                <c:pt idx="421">
                  <c:v>2.1797758480321077E-4</c:v>
                </c:pt>
                <c:pt idx="422">
                  <c:v>2.1797758480321077E-4</c:v>
                </c:pt>
                <c:pt idx="423">
                  <c:v>2.1797758480321077E-4</c:v>
                </c:pt>
                <c:pt idx="424">
                  <c:v>2.1797758480321077E-4</c:v>
                </c:pt>
                <c:pt idx="425">
                  <c:v>2.1797758480321077E-4</c:v>
                </c:pt>
                <c:pt idx="426">
                  <c:v>2.1797758480321077E-4</c:v>
                </c:pt>
                <c:pt idx="427">
                  <c:v>2.1797758480321077E-4</c:v>
                </c:pt>
                <c:pt idx="428">
                  <c:v>2.1797758480321077E-4</c:v>
                </c:pt>
                <c:pt idx="429">
                  <c:v>2.1797758480321077E-4</c:v>
                </c:pt>
                <c:pt idx="430">
                  <c:v>2.1797758480321077E-4</c:v>
                </c:pt>
                <c:pt idx="431">
                  <c:v>2.1797758480321077E-4</c:v>
                </c:pt>
                <c:pt idx="432">
                  <c:v>2.1797758480321077E-4</c:v>
                </c:pt>
                <c:pt idx="433">
                  <c:v>2.1797758480321077E-4</c:v>
                </c:pt>
                <c:pt idx="434">
                  <c:v>2.1797758480321077E-4</c:v>
                </c:pt>
                <c:pt idx="435">
                  <c:v>2.1797758480321077E-4</c:v>
                </c:pt>
                <c:pt idx="436">
                  <c:v>2.1797758480321077E-4</c:v>
                </c:pt>
                <c:pt idx="437">
                  <c:v>2.1797758480321077E-4</c:v>
                </c:pt>
                <c:pt idx="438">
                  <c:v>2.1797758480321077E-4</c:v>
                </c:pt>
                <c:pt idx="439">
                  <c:v>2.1797758480321077E-4</c:v>
                </c:pt>
                <c:pt idx="440">
                  <c:v>2.1797758480321077E-4</c:v>
                </c:pt>
                <c:pt idx="441">
                  <c:v>2.1797758480321077E-4</c:v>
                </c:pt>
                <c:pt idx="442">
                  <c:v>2.1797758480321077E-4</c:v>
                </c:pt>
                <c:pt idx="443">
                  <c:v>2.1797758480321077E-4</c:v>
                </c:pt>
                <c:pt idx="444">
                  <c:v>2.1797758480321077E-4</c:v>
                </c:pt>
                <c:pt idx="445">
                  <c:v>2.1797758480321077E-4</c:v>
                </c:pt>
                <c:pt idx="446">
                  <c:v>2.1797758480321077E-4</c:v>
                </c:pt>
                <c:pt idx="447">
                  <c:v>2.1797758480321077E-4</c:v>
                </c:pt>
                <c:pt idx="448">
                  <c:v>2.1797758480321077E-4</c:v>
                </c:pt>
                <c:pt idx="449">
                  <c:v>2.1797758480321077E-4</c:v>
                </c:pt>
                <c:pt idx="450">
                  <c:v>2.1797758480321077E-4</c:v>
                </c:pt>
                <c:pt idx="451">
                  <c:v>2.1797758480321077E-4</c:v>
                </c:pt>
                <c:pt idx="452">
                  <c:v>2.1797758480321077E-4</c:v>
                </c:pt>
                <c:pt idx="453">
                  <c:v>2.1797758480321077E-4</c:v>
                </c:pt>
                <c:pt idx="454">
                  <c:v>2.1797758480321077E-4</c:v>
                </c:pt>
                <c:pt idx="455">
                  <c:v>2.1797758480321077E-4</c:v>
                </c:pt>
                <c:pt idx="456">
                  <c:v>2.1797758480321077E-4</c:v>
                </c:pt>
                <c:pt idx="457">
                  <c:v>2.1797758480321077E-4</c:v>
                </c:pt>
                <c:pt idx="458">
                  <c:v>2.1797758480321077E-4</c:v>
                </c:pt>
                <c:pt idx="459">
                  <c:v>2.1797758480321077E-4</c:v>
                </c:pt>
                <c:pt idx="460">
                  <c:v>2.1797758480321077E-4</c:v>
                </c:pt>
                <c:pt idx="461">
                  <c:v>2.1797758480321077E-4</c:v>
                </c:pt>
                <c:pt idx="462">
                  <c:v>2.1797758480321077E-4</c:v>
                </c:pt>
                <c:pt idx="463">
                  <c:v>2.1797758480321077E-4</c:v>
                </c:pt>
                <c:pt idx="464">
                  <c:v>2.1797758480321077E-4</c:v>
                </c:pt>
                <c:pt idx="465">
                  <c:v>2.1797758480321077E-4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Plan2!$E$5:$E$470</c:f>
              <c:numCache>
                <c:formatCode>General</c:formatCode>
                <c:ptCount val="466"/>
                <c:pt idx="0">
                  <c:v>0.64999999010051335</c:v>
                </c:pt>
                <c:pt idx="1">
                  <c:v>0.64999998905937528</c:v>
                </c:pt>
                <c:pt idx="2">
                  <c:v>0.6499999879087397</c:v>
                </c:pt>
                <c:pt idx="3">
                  <c:v>0.6499999866370908</c:v>
                </c:pt>
                <c:pt idx="4">
                  <c:v>0.64999998523170144</c:v>
                </c:pt>
                <c:pt idx="5">
                  <c:v>0.64999998367850587</c:v>
                </c:pt>
                <c:pt idx="6">
                  <c:v>0.64999998196195941</c:v>
                </c:pt>
                <c:pt idx="7">
                  <c:v>0.64999998006488213</c:v>
                </c:pt>
                <c:pt idx="8">
                  <c:v>0.64999997796828768</c:v>
                </c:pt>
                <c:pt idx="9">
                  <c:v>0.64999997565119227</c:v>
                </c:pt>
                <c:pt idx="10">
                  <c:v>0.64999997309040591</c:v>
                </c:pt>
                <c:pt idx="11">
                  <c:v>0.64999997026029932</c:v>
                </c:pt>
                <c:pt idx="12">
                  <c:v>0.64999996713254793</c:v>
                </c:pt>
                <c:pt idx="13">
                  <c:v>0.649999963675848</c:v>
                </c:pt>
                <c:pt idx="14">
                  <c:v>0.64999995985560388</c:v>
                </c:pt>
                <c:pt idx="15">
                  <c:v>0.64999995563358115</c:v>
                </c:pt>
                <c:pt idx="16">
                  <c:v>0.6499999509675245</c:v>
                </c:pt>
                <c:pt idx="17">
                  <c:v>0.64999994581073439</c:v>
                </c:pt>
                <c:pt idx="18">
                  <c:v>0.64999994011160012</c:v>
                </c:pt>
                <c:pt idx="19">
                  <c:v>0.64999993381308274</c:v>
                </c:pt>
                <c:pt idx="20">
                  <c:v>0.64999992685214469</c:v>
                </c:pt>
                <c:pt idx="21">
                  <c:v>0.64999991915911859</c:v>
                </c:pt>
                <c:pt idx="22">
                  <c:v>0.64999991065701002</c:v>
                </c:pt>
                <c:pt idx="23">
                  <c:v>0.64999990126072704</c:v>
                </c:pt>
                <c:pt idx="24">
                  <c:v>0.64999989087622889</c:v>
                </c:pt>
                <c:pt idx="25">
                  <c:v>0.64999987939958381</c:v>
                </c:pt>
                <c:pt idx="26">
                  <c:v>0.64999986671593002</c:v>
                </c:pt>
                <c:pt idx="27">
                  <c:v>0.64999985269832505</c:v>
                </c:pt>
                <c:pt idx="28">
                  <c:v>0.64999983720647658</c:v>
                </c:pt>
                <c:pt idx="29">
                  <c:v>0.64999982008533697</c:v>
                </c:pt>
                <c:pt idx="30">
                  <c:v>0.64999980116355249</c:v>
                </c:pt>
                <c:pt idx="31">
                  <c:v>0.64999978025174787</c:v>
                </c:pt>
                <c:pt idx="32">
                  <c:v>0.64999975714063118</c:v>
                </c:pt>
                <c:pt idx="33">
                  <c:v>0.64999973159889879</c:v>
                </c:pt>
                <c:pt idx="34">
                  <c:v>0.6499997033709215</c:v>
                </c:pt>
                <c:pt idx="35">
                  <c:v>0.64999967217418475</c:v>
                </c:pt>
                <c:pt idx="36">
                  <c:v>0.64999963769646196</c:v>
                </c:pt>
                <c:pt idx="37">
                  <c:v>0.64999959959268971</c:v>
                </c:pt>
                <c:pt idx="38">
                  <c:v>0.64999955748151395</c:v>
                </c:pt>
                <c:pt idx="39">
                  <c:v>0.64999951094147346</c:v>
                </c:pt>
                <c:pt idx="40">
                  <c:v>0.64999945950678195</c:v>
                </c:pt>
                <c:pt idx="41">
                  <c:v>0.64999940266266631</c:v>
                </c:pt>
                <c:pt idx="42">
                  <c:v>0.64999933984021441</c:v>
                </c:pt>
                <c:pt idx="43">
                  <c:v>0.64999927041068162</c:v>
                </c:pt>
                <c:pt idx="44">
                  <c:v>0.64999919367919823</c:v>
                </c:pt>
                <c:pt idx="45">
                  <c:v>0.64999910887781553</c:v>
                </c:pt>
                <c:pt idx="46">
                  <c:v>0.64999901515781933</c:v>
                </c:pt>
                <c:pt idx="47">
                  <c:v>0.64999891158123646</c:v>
                </c:pt>
                <c:pt idx="48">
                  <c:v>0.64999879711144759</c:v>
                </c:pt>
                <c:pt idx="49">
                  <c:v>0.64999867060281302</c:v>
                </c:pt>
                <c:pt idx="50">
                  <c:v>0.64999853078920644</c:v>
                </c:pt>
                <c:pt idx="51">
                  <c:v>0.64999837627134438</c:v>
                </c:pt>
                <c:pt idx="52">
                  <c:v>0.64999820550278231</c:v>
                </c:pt>
                <c:pt idx="53">
                  <c:v>0.64999801677443836</c:v>
                </c:pt>
                <c:pt idx="54">
                  <c:v>0.64999780819748865</c:v>
                </c:pt>
                <c:pt idx="55">
                  <c:v>0.64999757768446531</c:v>
                </c:pt>
                <c:pt idx="56">
                  <c:v>0.64999732292836576</c:v>
                </c:pt>
                <c:pt idx="57">
                  <c:v>0.64999704137956593</c:v>
                </c:pt>
                <c:pt idx="58">
                  <c:v>0.6499967302203038</c:v>
                </c:pt>
                <c:pt idx="59">
                  <c:v>0.64999638633648327</c:v>
                </c:pt>
                <c:pt idx="60">
                  <c:v>0.64999600628650855</c:v>
                </c:pt>
                <c:pt idx="61">
                  <c:v>0.64999558626684628</c:v>
                </c:pt>
                <c:pt idx="62">
                  <c:v>0.64999512207396193</c:v>
                </c:pt>
                <c:pt idx="63">
                  <c:v>0.64999460906225692</c:v>
                </c:pt>
                <c:pt idx="64">
                  <c:v>0.64999404209758216</c:v>
                </c:pt>
                <c:pt idx="65">
                  <c:v>0.64999341550586243</c:v>
                </c:pt>
                <c:pt idx="66">
                  <c:v>0.64999272301632172</c:v>
                </c:pt>
                <c:pt idx="67">
                  <c:v>0.64999195769873663</c:v>
                </c:pt>
                <c:pt idx="68">
                  <c:v>0.64999111189409509</c:v>
                </c:pt>
                <c:pt idx="69">
                  <c:v>0.64999017713796337</c:v>
                </c:pt>
                <c:pt idx="70">
                  <c:v>0.64998914407579877</c:v>
                </c:pt>
                <c:pt idx="71">
                  <c:v>0.64998800236935783</c:v>
                </c:pt>
                <c:pt idx="72">
                  <c:v>0.64998674059326811</c:v>
                </c:pt>
                <c:pt idx="73">
                  <c:v>0.64998534612072723</c:v>
                </c:pt>
                <c:pt idx="74">
                  <c:v>0.64998380499718944</c:v>
                </c:pt>
                <c:pt idx="75">
                  <c:v>0.64998210180077554</c:v>
                </c:pt>
                <c:pt idx="76">
                  <c:v>0.64998021948801454</c:v>
                </c:pt>
                <c:pt idx="77">
                  <c:v>0.64997813922337488</c:v>
                </c:pt>
                <c:pt idx="78">
                  <c:v>0.64997584019088317</c:v>
                </c:pt>
                <c:pt idx="79">
                  <c:v>0.64997329938595294</c:v>
                </c:pt>
                <c:pt idx="80">
                  <c:v>0.64997049138534346</c:v>
                </c:pt>
                <c:pt idx="81">
                  <c:v>0.64996738809295551</c:v>
                </c:pt>
                <c:pt idx="82">
                  <c:v>0.64996395845893018</c:v>
                </c:pt>
                <c:pt idx="83">
                  <c:v>0.64996016816924918</c:v>
                </c:pt>
                <c:pt idx="84">
                  <c:v>0.64995597930274729</c:v>
                </c:pt>
                <c:pt idx="85">
                  <c:v>0.64995134995211812</c:v>
                </c:pt>
                <c:pt idx="86">
                  <c:v>0.64994623380514649</c:v>
                </c:pt>
                <c:pt idx="87">
                  <c:v>0.64994057968199603</c:v>
                </c:pt>
                <c:pt idx="88">
                  <c:v>0.64993433102396003</c:v>
                </c:pt>
                <c:pt idx="89">
                  <c:v>0.64992742532859082</c:v>
                </c:pt>
                <c:pt idx="90">
                  <c:v>0.64991979352560891</c:v>
                </c:pt>
                <c:pt idx="91">
                  <c:v>0.64991135928739829</c:v>
                </c:pt>
                <c:pt idx="92">
                  <c:v>0.64990203826726123</c:v>
                </c:pt>
                <c:pt idx="93">
                  <c:v>0.64989173725789473</c:v>
                </c:pt>
                <c:pt idx="94">
                  <c:v>0.64988035326177385</c:v>
                </c:pt>
                <c:pt idx="95">
                  <c:v>0.64986777246426419</c:v>
                </c:pt>
                <c:pt idx="96">
                  <c:v>0.64985386909934828</c:v>
                </c:pt>
                <c:pt idx="97">
                  <c:v>0.64983850419680445</c:v>
                </c:pt>
                <c:pt idx="98">
                  <c:v>0.64982152419853423</c:v>
                </c:pt>
                <c:pt idx="99">
                  <c:v>0.64980275943048127</c:v>
                </c:pt>
                <c:pt idx="100">
                  <c:v>0.64978202241519689</c:v>
                </c:pt>
                <c:pt idx="101">
                  <c:v>0.64975910600859277</c:v>
                </c:pt>
                <c:pt idx="102">
                  <c:v>0.64973378134275905</c:v>
                </c:pt>
                <c:pt idx="103">
                  <c:v>0.64970579555489372</c:v>
                </c:pt>
                <c:pt idx="104">
                  <c:v>0.6496748692803983</c:v>
                </c:pt>
                <c:pt idx="105">
                  <c:v>0.64964069388599976</c:v>
                </c:pt>
                <c:pt idx="106">
                  <c:v>0.64960292841636769</c:v>
                </c:pt>
                <c:pt idx="107">
                  <c:v>0.64956119622508868</c:v>
                </c:pt>
                <c:pt idx="108">
                  <c:v>0.64951508125800617</c:v>
                </c:pt>
                <c:pt idx="109">
                  <c:v>0.64946412395384112</c:v>
                </c:pt>
                <c:pt idx="110">
                  <c:v>0.64940781672363967</c:v>
                </c:pt>
                <c:pt idx="111">
                  <c:v>0.64934559896694444</c:v>
                </c:pt>
                <c:pt idx="112">
                  <c:v>0.6492768515786409</c:v>
                </c:pt>
                <c:pt idx="113">
                  <c:v>0.64920089089616972</c:v>
                </c:pt>
                <c:pt idx="114">
                  <c:v>0.64911696203222125</c:v>
                </c:pt>
                <c:pt idx="115">
                  <c:v>0.64902423153312094</c:v>
                </c:pt>
                <c:pt idx="116">
                  <c:v>0.64892177929788664</c:v>
                </c:pt>
                <c:pt idx="117">
                  <c:v>0.64880858968737976</c:v>
                </c:pt>
                <c:pt idx="118">
                  <c:v>0.64868354174711773</c:v>
                </c:pt>
                <c:pt idx="119">
                  <c:v>0.64854539846117054</c:v>
                </c:pt>
                <c:pt idx="120">
                  <c:v>0.64839279494818747</c:v>
                </c:pt>
                <c:pt idx="121">
                  <c:v>0.64822422550404291</c:v>
                </c:pt>
                <c:pt idx="122">
                  <c:v>0.64803802938893962</c:v>
                </c:pt>
                <c:pt idx="123">
                  <c:v>0.64783237525018134</c:v>
                </c:pt>
                <c:pt idx="124">
                  <c:v>0.64760524406536668</c:v>
                </c:pt>
                <c:pt idx="125">
                  <c:v>0.64735441048466758</c:v>
                </c:pt>
                <c:pt idx="126">
                  <c:v>0.64707742244538846</c:v>
                </c:pt>
                <c:pt idx="127">
                  <c:v>0.64677157892746306</c:v>
                </c:pt>
                <c:pt idx="128">
                  <c:v>0.6464339057153573</c:v>
                </c:pt>
                <c:pt idx="129">
                  <c:v>0.64606112903047042</c:v>
                </c:pt>
                <c:pt idx="130">
                  <c:v>0.64564964689921511</c:v>
                </c:pt>
                <c:pt idx="131">
                  <c:v>0.6451954981262169</c:v>
                </c:pt>
                <c:pt idx="132">
                  <c:v>0.64469432875044619</c:v>
                </c:pt>
                <c:pt idx="133">
                  <c:v>0.64414135587564914</c:v>
                </c:pt>
                <c:pt idx="134">
                  <c:v>0.64353132878651242</c:v>
                </c:pt>
                <c:pt idx="135">
                  <c:v>0.64285848729011474</c:v>
                </c:pt>
                <c:pt idx="136">
                  <c:v>0.64211651726022201</c:v>
                </c:pt>
                <c:pt idx="137">
                  <c:v>0.64129850341201811</c:v>
                </c:pt>
                <c:pt idx="138">
                  <c:v>0.64039687939937284</c:v>
                </c:pt>
                <c:pt idx="139">
                  <c:v>0.63940337540856385</c:v>
                </c:pt>
                <c:pt idx="140">
                  <c:v>0.63830896352464095</c:v>
                </c:pt>
                <c:pt idx="141">
                  <c:v>0.63710380127285005</c:v>
                </c:pt>
                <c:pt idx="142">
                  <c:v>0.63577717389151578</c:v>
                </c:pt>
                <c:pt idx="143">
                  <c:v>0.63431743607851565</c:v>
                </c:pt>
                <c:pt idx="144">
                  <c:v>0.63271195417503789</c:v>
                </c:pt>
                <c:pt idx="145">
                  <c:v>0.63094705001161899</c:v>
                </c:pt>
                <c:pt idx="146">
                  <c:v>0.62900794794600789</c:v>
                </c:pt>
                <c:pt idx="147">
                  <c:v>0.62687872697278735</c:v>
                </c:pt>
                <c:pt idx="148">
                  <c:v>0.62454228018210411</c:v>
                </c:pt>
                <c:pt idx="149">
                  <c:v>0.6219802842882951</c:v>
                </c:pt>
                <c:pt idx="150">
                  <c:v>0.61917318243458275</c:v>
                </c:pt>
                <c:pt idx="151">
                  <c:v>0.61610018399902966</c:v>
                </c:pt>
                <c:pt idx="152">
                  <c:v>0.61273928566573665</c:v>
                </c:pt>
                <c:pt idx="153">
                  <c:v>0.6090673185629536</c:v>
                </c:pt>
                <c:pt idx="154">
                  <c:v>0.60506002677682602</c:v>
                </c:pt>
                <c:pt idx="155">
                  <c:v>0.6006921829861932</c:v>
                </c:pt>
                <c:pt idx="156">
                  <c:v>0.59593774727895199</c:v>
                </c:pt>
                <c:pt idx="157">
                  <c:v>0.59077007534034509</c:v>
                </c:pt>
                <c:pt idx="158">
                  <c:v>0.58516218207220627</c:v>
                </c:pt>
                <c:pt idx="159">
                  <c:v>0.57908706622285322</c:v>
                </c:pt>
                <c:pt idx="160">
                  <c:v>0.57251810068562536</c:v>
                </c:pt>
                <c:pt idx="161">
                  <c:v>0.5654294916640531</c:v>
                </c:pt>
                <c:pt idx="162">
                  <c:v>0.55779680781468466</c:v>
                </c:pt>
                <c:pt idx="163">
                  <c:v>0.54959757769570416</c:v>
                </c:pt>
                <c:pt idx="164">
                  <c:v>0.54081195033705265</c:v>
                </c:pt>
                <c:pt idx="165">
                  <c:v>0.53142340952587008</c:v>
                </c:pt>
                <c:pt idx="166">
                  <c:v>0.52141952756307985</c:v>
                </c:pt>
                <c:pt idx="167">
                  <c:v>0.51079273897766475</c:v>
                </c:pt>
                <c:pt idx="168">
                  <c:v>0.49954110927436307</c:v>
                </c:pt>
                <c:pt idx="169">
                  <c:v>0.48766906863682796</c:v>
                </c:pt>
                <c:pt idx="170">
                  <c:v>0.47518807610950459</c:v>
                </c:pt>
                <c:pt idx="171">
                  <c:v>0.46211717670625385</c:v>
                </c:pt>
                <c:pt idx="172">
                  <c:v>0.44848341273294923</c:v>
                </c:pt>
                <c:pt idx="173">
                  <c:v>0.43432205190930889</c:v>
                </c:pt>
                <c:pt idx="174">
                  <c:v>0.41967659904676774</c:v>
                </c:pt>
                <c:pt idx="175">
                  <c:v>0.40459856528120597</c:v>
                </c:pt>
                <c:pt idx="176">
                  <c:v>0.38914697907309415</c:v>
                </c:pt>
                <c:pt idx="177">
                  <c:v>0.37338763592757845</c:v>
                </c:pt>
                <c:pt idx="178">
                  <c:v>0.35739209825311052</c:v>
                </c:pt>
                <c:pt idx="179">
                  <c:v>0.34123647186131068</c:v>
                </c:pt>
                <c:pt idx="180">
                  <c:v>0.32499999999999946</c:v>
                </c:pt>
                <c:pt idx="181">
                  <c:v>0.30876352813868824</c:v>
                </c:pt>
                <c:pt idx="182">
                  <c:v>0.29260790174688833</c:v>
                </c:pt>
                <c:pt idx="183">
                  <c:v>0.27661236407242046</c:v>
                </c:pt>
                <c:pt idx="184">
                  <c:v>0.26085302092690477</c:v>
                </c:pt>
                <c:pt idx="185">
                  <c:v>0.24540143471879289</c:v>
                </c:pt>
                <c:pt idx="186">
                  <c:v>0.23032340095323114</c:v>
                </c:pt>
                <c:pt idx="187">
                  <c:v>0.2156779480906901</c:v>
                </c:pt>
                <c:pt idx="188">
                  <c:v>0.20151658726704985</c:v>
                </c:pt>
                <c:pt idx="189">
                  <c:v>0.18788282329374525</c:v>
                </c:pt>
                <c:pt idx="190">
                  <c:v>0.17481192389049457</c:v>
                </c:pt>
                <c:pt idx="191">
                  <c:v>0.16233093136317123</c:v>
                </c:pt>
                <c:pt idx="192">
                  <c:v>0.15045889072563615</c:v>
                </c:pt>
                <c:pt idx="193">
                  <c:v>0.13920726102233452</c:v>
                </c:pt>
                <c:pt idx="194">
                  <c:v>0.12858047243691945</c:v>
                </c:pt>
                <c:pt idx="195">
                  <c:v>0.11857659047412922</c:v>
                </c:pt>
                <c:pt idx="196">
                  <c:v>0.10918804966294671</c:v>
                </c:pt>
                <c:pt idx="197">
                  <c:v>0.10040242230429521</c:v>
                </c:pt>
                <c:pt idx="198">
                  <c:v>9.2203192185314767E-2</c:v>
                </c:pt>
                <c:pt idx="199">
                  <c:v>8.4570508335946357E-2</c:v>
                </c:pt>
                <c:pt idx="200">
                  <c:v>7.7481899314374228E-2</c:v>
                </c:pt>
                <c:pt idx="201">
                  <c:v>7.0912933777146303E-2</c:v>
                </c:pt>
                <c:pt idx="202">
                  <c:v>6.483781792779332E-2</c:v>
                </c:pt>
                <c:pt idx="203">
                  <c:v>5.9229924659654536E-2</c:v>
                </c:pt>
                <c:pt idx="204">
                  <c:v>5.4062252721047678E-2</c:v>
                </c:pt>
                <c:pt idx="205">
                  <c:v>4.9307817013806529E-2</c:v>
                </c:pt>
                <c:pt idx="206">
                  <c:v>4.4939973223173738E-2</c:v>
                </c:pt>
                <c:pt idx="207">
                  <c:v>4.0932681437046113E-2</c:v>
                </c:pt>
                <c:pt idx="208">
                  <c:v>3.7260714334263166E-2</c:v>
                </c:pt>
                <c:pt idx="209">
                  <c:v>3.3899816000970091E-2</c:v>
                </c:pt>
                <c:pt idx="210">
                  <c:v>3.0826817565417053E-2</c:v>
                </c:pt>
                <c:pt idx="211">
                  <c:v>2.8019715711704703E-2</c:v>
                </c:pt>
                <c:pt idx="212">
                  <c:v>2.5457719817895633E-2</c:v>
                </c:pt>
                <c:pt idx="213">
                  <c:v>2.312127302721239E-2</c:v>
                </c:pt>
                <c:pt idx="214">
                  <c:v>2.099205205399178E-2</c:v>
                </c:pt>
                <c:pt idx="215">
                  <c:v>1.905294998838062E-2</c:v>
                </c:pt>
                <c:pt idx="216">
                  <c:v>1.7288045824961885E-2</c:v>
                </c:pt>
                <c:pt idx="217">
                  <c:v>1.5682563921484122E-2</c:v>
                </c:pt>
                <c:pt idx="218">
                  <c:v>1.4222826108484009E-2</c:v>
                </c:pt>
                <c:pt idx="219">
                  <c:v>1.2896198727149635E-2</c:v>
                </c:pt>
                <c:pt idx="220">
                  <c:v>1.169103647535882E-2</c:v>
                </c:pt>
                <c:pt idx="221">
                  <c:v>1.0596624591435967E-2</c:v>
                </c:pt>
                <c:pt idx="222">
                  <c:v>9.6031206006268899E-3</c:v>
                </c:pt>
                <c:pt idx="223">
                  <c:v>8.7014965879815501E-3</c:v>
                </c:pt>
                <c:pt idx="224">
                  <c:v>7.8834827397777415E-3</c:v>
                </c:pt>
                <c:pt idx="225">
                  <c:v>7.14151270988509E-3</c:v>
                </c:pt>
                <c:pt idx="226">
                  <c:v>6.468671213487368E-3</c:v>
                </c:pt>
                <c:pt idx="227">
                  <c:v>5.8586441243506778E-3</c:v>
                </c:pt>
                <c:pt idx="228">
                  <c:v>5.3056712495535546E-3</c:v>
                </c:pt>
                <c:pt idx="229">
                  <c:v>4.8045018737829341E-3</c:v>
                </c:pt>
                <c:pt idx="230">
                  <c:v>4.350353100784834E-3</c:v>
                </c:pt>
                <c:pt idx="231">
                  <c:v>3.9388709695293766E-3</c:v>
                </c:pt>
                <c:pt idx="232">
                  <c:v>3.566094284642489E-3</c:v>
                </c:pt>
                <c:pt idx="233">
                  <c:v>3.2284210725367708E-3</c:v>
                </c:pt>
                <c:pt idx="234">
                  <c:v>2.9225775546115333E-3</c:v>
                </c:pt>
                <c:pt idx="235">
                  <c:v>2.6455895153322676E-3</c:v>
                </c:pt>
                <c:pt idx="236">
                  <c:v>2.3947559346331939E-3</c:v>
                </c:pt>
                <c:pt idx="237">
                  <c:v>2.1676247498184915E-3</c:v>
                </c:pt>
                <c:pt idx="238">
                  <c:v>1.9619706110603073E-3</c:v>
                </c:pt>
                <c:pt idx="239">
                  <c:v>1.7757744959570345E-3</c:v>
                </c:pt>
                <c:pt idx="240">
                  <c:v>1.6072050518124608E-3</c:v>
                </c:pt>
                <c:pt idx="241">
                  <c:v>1.4546015388294854E-3</c:v>
                </c:pt>
                <c:pt idx="242">
                  <c:v>1.3164582528823032E-3</c:v>
                </c:pt>
                <c:pt idx="243">
                  <c:v>1.1914103126202127E-3</c:v>
                </c:pt>
                <c:pt idx="244">
                  <c:v>1.0782207021132724E-3</c:v>
                </c:pt>
                <c:pt idx="245">
                  <c:v>9.757684668789512E-4</c:v>
                </c:pt>
                <c:pt idx="246">
                  <c:v>8.8303796777873739E-4</c:v>
                </c:pt>
                <c:pt idx="247">
                  <c:v>7.9910910383024453E-4</c:v>
                </c:pt>
                <c:pt idx="248">
                  <c:v>7.2314842135913656E-4</c:v>
                </c:pt>
                <c:pt idx="249">
                  <c:v>6.5440103305559774E-4</c:v>
                </c:pt>
                <c:pt idx="250">
                  <c:v>5.9218327636035857E-4</c:v>
                </c:pt>
                <c:pt idx="251">
                  <c:v>5.3587604615883599E-4</c:v>
                </c:pt>
                <c:pt idx="252">
                  <c:v>4.8491874199380183E-4</c:v>
                </c:pt>
                <c:pt idx="253">
                  <c:v>4.3880377491129771E-4</c:v>
                </c:pt>
                <c:pt idx="254">
                  <c:v>3.9707158363231764E-4</c:v>
                </c:pt>
                <c:pt idx="255">
                  <c:v>3.5930611400030013E-4</c:v>
                </c:pt>
                <c:pt idx="256">
                  <c:v>3.2513071960168046E-4</c:v>
                </c:pt>
                <c:pt idx="257">
                  <c:v>2.9420444510631455E-4</c:v>
                </c:pt>
                <c:pt idx="258">
                  <c:v>2.662186572409023E-4</c:v>
                </c:pt>
                <c:pt idx="259">
                  <c:v>2.4089399140712995E-4</c:v>
                </c:pt>
                <c:pt idx="260">
                  <c:v>2.1797758480318524E-4</c:v>
                </c:pt>
                <c:pt idx="261">
                  <c:v>1.9724056951877402E-4</c:v>
                </c:pt>
                <c:pt idx="262">
                  <c:v>1.7847580146584485E-4</c:v>
                </c:pt>
                <c:pt idx="263">
                  <c:v>1.614958031955478E-4</c:v>
                </c:pt>
                <c:pt idx="264">
                  <c:v>1.4613090065162404E-4</c:v>
                </c:pt>
                <c:pt idx="265">
                  <c:v>1.3222753573586781E-4</c:v>
                </c:pt>
                <c:pt idx="266">
                  <c:v>1.1964673822621051E-4</c:v>
                </c:pt>
                <c:pt idx="267">
                  <c:v>1.0826274210525461E-4</c:v>
                </c:pt>
                <c:pt idx="268">
                  <c:v>9.7961732738829796E-5</c:v>
                </c:pt>
                <c:pt idx="269">
                  <c:v>8.8640712601661576E-5</c:v>
                </c:pt>
                <c:pt idx="270">
                  <c:v>8.0206474391040079E-5</c:v>
                </c:pt>
                <c:pt idx="271">
                  <c:v>7.2574671409206132E-5</c:v>
                </c:pt>
                <c:pt idx="272">
                  <c:v>6.5668976040043515E-5</c:v>
                </c:pt>
                <c:pt idx="273">
                  <c:v>5.9420318003896914E-5</c:v>
                </c:pt>
                <c:pt idx="274">
                  <c:v>5.3766194853575806E-5</c:v>
                </c:pt>
                <c:pt idx="275">
                  <c:v>4.8650047881890561E-5</c:v>
                </c:pt>
                <c:pt idx="276">
                  <c:v>4.4020697252844473E-5</c:v>
                </c:pt>
                <c:pt idx="277">
                  <c:v>3.9831830750785951E-5</c:v>
                </c:pt>
                <c:pt idx="278">
                  <c:v>3.6041541069811577E-5</c:v>
                </c:pt>
                <c:pt idx="279">
                  <c:v>3.2611907044442048E-5</c:v>
                </c:pt>
                <c:pt idx="280">
                  <c:v>2.9508614656578056E-5</c:v>
                </c:pt>
                <c:pt idx="281">
                  <c:v>2.6700614047092238E-5</c:v>
                </c:pt>
                <c:pt idx="282">
                  <c:v>2.4159809116874548E-5</c:v>
                </c:pt>
                <c:pt idx="283">
                  <c:v>2.1860776625133002E-5</c:v>
                </c:pt>
                <c:pt idx="284">
                  <c:v>1.9780511985364478E-5</c:v>
                </c:pt>
                <c:pt idx="285">
                  <c:v>1.7898199224476523E-5</c:v>
                </c:pt>
                <c:pt idx="286">
                  <c:v>1.6195002810626948E-5</c:v>
                </c:pt>
                <c:pt idx="287">
                  <c:v>1.4653879272787253E-5</c:v>
                </c:pt>
                <c:pt idx="288">
                  <c:v>1.3259406731946818E-5</c:v>
                </c:pt>
                <c:pt idx="289">
                  <c:v>1.1997630642181679E-5</c:v>
                </c:pt>
                <c:pt idx="290">
                  <c:v>1.0855924201261868E-5</c:v>
                </c:pt>
                <c:pt idx="291">
                  <c:v>1.0855924201261868E-5</c:v>
                </c:pt>
                <c:pt idx="292">
                  <c:v>1.0855924201261868E-5</c:v>
                </c:pt>
                <c:pt idx="293">
                  <c:v>1.0855924201261868E-5</c:v>
                </c:pt>
                <c:pt idx="294">
                  <c:v>1.0855924201261868E-5</c:v>
                </c:pt>
                <c:pt idx="295">
                  <c:v>1.0855924201261868E-5</c:v>
                </c:pt>
                <c:pt idx="296">
                  <c:v>1.0855924201261868E-5</c:v>
                </c:pt>
                <c:pt idx="297">
                  <c:v>1.0855924201261868E-5</c:v>
                </c:pt>
                <c:pt idx="298">
                  <c:v>1.0855924201261868E-5</c:v>
                </c:pt>
                <c:pt idx="299">
                  <c:v>1.0855924201261868E-5</c:v>
                </c:pt>
                <c:pt idx="300">
                  <c:v>1.0855924201261868E-5</c:v>
                </c:pt>
                <c:pt idx="301">
                  <c:v>1.0855924201261868E-5</c:v>
                </c:pt>
                <c:pt idx="302">
                  <c:v>1.0855924201261868E-5</c:v>
                </c:pt>
                <c:pt idx="303">
                  <c:v>1.0855924201261868E-5</c:v>
                </c:pt>
                <c:pt idx="304">
                  <c:v>1.0855924201261868E-5</c:v>
                </c:pt>
                <c:pt idx="305">
                  <c:v>1.0855924201261868E-5</c:v>
                </c:pt>
                <c:pt idx="306">
                  <c:v>1.0855924201261868E-5</c:v>
                </c:pt>
                <c:pt idx="307">
                  <c:v>1.0855924201261868E-5</c:v>
                </c:pt>
                <c:pt idx="308">
                  <c:v>1.0855924201261868E-5</c:v>
                </c:pt>
                <c:pt idx="309">
                  <c:v>1.0855924201261868E-5</c:v>
                </c:pt>
                <c:pt idx="310">
                  <c:v>1.0855924201261868E-5</c:v>
                </c:pt>
                <c:pt idx="311">
                  <c:v>1.0855924201261868E-5</c:v>
                </c:pt>
                <c:pt idx="312">
                  <c:v>1.0855924201261868E-5</c:v>
                </c:pt>
                <c:pt idx="313">
                  <c:v>1.0855924201261868E-5</c:v>
                </c:pt>
                <c:pt idx="314">
                  <c:v>1.0855924201261868E-5</c:v>
                </c:pt>
                <c:pt idx="315">
                  <c:v>1.0855924201261868E-5</c:v>
                </c:pt>
                <c:pt idx="316">
                  <c:v>1.0855924201261868E-5</c:v>
                </c:pt>
                <c:pt idx="317">
                  <c:v>1.0855924201261868E-5</c:v>
                </c:pt>
                <c:pt idx="318">
                  <c:v>1.0855924201261868E-5</c:v>
                </c:pt>
                <c:pt idx="319">
                  <c:v>1.0855924201261868E-5</c:v>
                </c:pt>
                <c:pt idx="320">
                  <c:v>1.0855924201261868E-5</c:v>
                </c:pt>
                <c:pt idx="321">
                  <c:v>1.0855924201261868E-5</c:v>
                </c:pt>
                <c:pt idx="322">
                  <c:v>1.0855924201261868E-5</c:v>
                </c:pt>
                <c:pt idx="323">
                  <c:v>1.0855924201261868E-5</c:v>
                </c:pt>
                <c:pt idx="324">
                  <c:v>1.0855924201261868E-5</c:v>
                </c:pt>
                <c:pt idx="325">
                  <c:v>1.0855924201261868E-5</c:v>
                </c:pt>
                <c:pt idx="326">
                  <c:v>1.0855924201261868E-5</c:v>
                </c:pt>
                <c:pt idx="327">
                  <c:v>1.0855924201261868E-5</c:v>
                </c:pt>
                <c:pt idx="328">
                  <c:v>1.0855924201261868E-5</c:v>
                </c:pt>
                <c:pt idx="329">
                  <c:v>1.0855924201261868E-5</c:v>
                </c:pt>
                <c:pt idx="330">
                  <c:v>1.0855924201261868E-5</c:v>
                </c:pt>
                <c:pt idx="331">
                  <c:v>1.0855924201261868E-5</c:v>
                </c:pt>
                <c:pt idx="332">
                  <c:v>1.0855924201261868E-5</c:v>
                </c:pt>
                <c:pt idx="333">
                  <c:v>1.0855924201261868E-5</c:v>
                </c:pt>
                <c:pt idx="334">
                  <c:v>1.0855924201261868E-5</c:v>
                </c:pt>
                <c:pt idx="335">
                  <c:v>1.0855924201261868E-5</c:v>
                </c:pt>
                <c:pt idx="336">
                  <c:v>1.0855924201261868E-5</c:v>
                </c:pt>
                <c:pt idx="337">
                  <c:v>1.0855924201261868E-5</c:v>
                </c:pt>
                <c:pt idx="338">
                  <c:v>1.0855924201261868E-5</c:v>
                </c:pt>
                <c:pt idx="339">
                  <c:v>1.0855924201261868E-5</c:v>
                </c:pt>
                <c:pt idx="340">
                  <c:v>1.0855924201261868E-5</c:v>
                </c:pt>
                <c:pt idx="341">
                  <c:v>1.0855924201261868E-5</c:v>
                </c:pt>
                <c:pt idx="342">
                  <c:v>1.0855924201261868E-5</c:v>
                </c:pt>
                <c:pt idx="343">
                  <c:v>1.0855924201261868E-5</c:v>
                </c:pt>
                <c:pt idx="344">
                  <c:v>1.0855924201261868E-5</c:v>
                </c:pt>
                <c:pt idx="345">
                  <c:v>1.0855924201261868E-5</c:v>
                </c:pt>
                <c:pt idx="346">
                  <c:v>1.0855924201261868E-5</c:v>
                </c:pt>
                <c:pt idx="347">
                  <c:v>1.0855924201261868E-5</c:v>
                </c:pt>
                <c:pt idx="348">
                  <c:v>1.0855924201261868E-5</c:v>
                </c:pt>
                <c:pt idx="349">
                  <c:v>1.0855924201261868E-5</c:v>
                </c:pt>
                <c:pt idx="350">
                  <c:v>1.0855924201261868E-5</c:v>
                </c:pt>
                <c:pt idx="351">
                  <c:v>1.0855924201261868E-5</c:v>
                </c:pt>
                <c:pt idx="352">
                  <c:v>1.0855924201261868E-5</c:v>
                </c:pt>
                <c:pt idx="353">
                  <c:v>1.0855924201261868E-5</c:v>
                </c:pt>
                <c:pt idx="354">
                  <c:v>1.0855924201261868E-5</c:v>
                </c:pt>
                <c:pt idx="355">
                  <c:v>1.0855924201261868E-5</c:v>
                </c:pt>
                <c:pt idx="356">
                  <c:v>1.0855924201261868E-5</c:v>
                </c:pt>
                <c:pt idx="357">
                  <c:v>1.0855924201261868E-5</c:v>
                </c:pt>
                <c:pt idx="358">
                  <c:v>1.0855924201261868E-5</c:v>
                </c:pt>
                <c:pt idx="359">
                  <c:v>1.0855924201261868E-5</c:v>
                </c:pt>
                <c:pt idx="360">
                  <c:v>1.0855924201261868E-5</c:v>
                </c:pt>
                <c:pt idx="361">
                  <c:v>1.0855924201261868E-5</c:v>
                </c:pt>
                <c:pt idx="362">
                  <c:v>1.0855924201261868E-5</c:v>
                </c:pt>
                <c:pt idx="363">
                  <c:v>1.0855924201261868E-5</c:v>
                </c:pt>
                <c:pt idx="364">
                  <c:v>1.0855924201261868E-5</c:v>
                </c:pt>
                <c:pt idx="365">
                  <c:v>1.0855924201261868E-5</c:v>
                </c:pt>
                <c:pt idx="366">
                  <c:v>1.0855924201261868E-5</c:v>
                </c:pt>
                <c:pt idx="367">
                  <c:v>1.0855924201261868E-5</c:v>
                </c:pt>
                <c:pt idx="368">
                  <c:v>1.0855924201261868E-5</c:v>
                </c:pt>
                <c:pt idx="369">
                  <c:v>1.0855924201261868E-5</c:v>
                </c:pt>
                <c:pt idx="370">
                  <c:v>1.0855924201261868E-5</c:v>
                </c:pt>
                <c:pt idx="371">
                  <c:v>1.0855924201261868E-5</c:v>
                </c:pt>
                <c:pt idx="372">
                  <c:v>1.0855924201261868E-5</c:v>
                </c:pt>
                <c:pt idx="373">
                  <c:v>1.0855924201261868E-5</c:v>
                </c:pt>
                <c:pt idx="374">
                  <c:v>1.0855924201261868E-5</c:v>
                </c:pt>
                <c:pt idx="375">
                  <c:v>1.0855924201261868E-5</c:v>
                </c:pt>
                <c:pt idx="376">
                  <c:v>1.0855924201261868E-5</c:v>
                </c:pt>
                <c:pt idx="377">
                  <c:v>1.0855924201261868E-5</c:v>
                </c:pt>
                <c:pt idx="378">
                  <c:v>1.0855924201261868E-5</c:v>
                </c:pt>
                <c:pt idx="379">
                  <c:v>1.0855924201261868E-5</c:v>
                </c:pt>
                <c:pt idx="380">
                  <c:v>1.0855924201261868E-5</c:v>
                </c:pt>
                <c:pt idx="381">
                  <c:v>1.0855924201261868E-5</c:v>
                </c:pt>
                <c:pt idx="382">
                  <c:v>1.0855924201261868E-5</c:v>
                </c:pt>
                <c:pt idx="383">
                  <c:v>1.0855924201261868E-5</c:v>
                </c:pt>
                <c:pt idx="384">
                  <c:v>1.0855924201261868E-5</c:v>
                </c:pt>
                <c:pt idx="385">
                  <c:v>1.0855924201261868E-5</c:v>
                </c:pt>
                <c:pt idx="386">
                  <c:v>1.0855924201261868E-5</c:v>
                </c:pt>
                <c:pt idx="387">
                  <c:v>1.0855924201261868E-5</c:v>
                </c:pt>
                <c:pt idx="388">
                  <c:v>1.0855924201261868E-5</c:v>
                </c:pt>
                <c:pt idx="389">
                  <c:v>1.0855924201261868E-5</c:v>
                </c:pt>
                <c:pt idx="390">
                  <c:v>1.0855924201261868E-5</c:v>
                </c:pt>
                <c:pt idx="391">
                  <c:v>1.0855924201261868E-5</c:v>
                </c:pt>
                <c:pt idx="392">
                  <c:v>1.0855924201261868E-5</c:v>
                </c:pt>
                <c:pt idx="393">
                  <c:v>1.0855924201261868E-5</c:v>
                </c:pt>
                <c:pt idx="394">
                  <c:v>1.0855924201261868E-5</c:v>
                </c:pt>
                <c:pt idx="395">
                  <c:v>1.0855924201261868E-5</c:v>
                </c:pt>
                <c:pt idx="396">
                  <c:v>1.0855924201261868E-5</c:v>
                </c:pt>
                <c:pt idx="397">
                  <c:v>1.0855924201261868E-5</c:v>
                </c:pt>
                <c:pt idx="398">
                  <c:v>1.0855924201261868E-5</c:v>
                </c:pt>
                <c:pt idx="399">
                  <c:v>1.0855924201261868E-5</c:v>
                </c:pt>
                <c:pt idx="400">
                  <c:v>1.0855924201261868E-5</c:v>
                </c:pt>
                <c:pt idx="401">
                  <c:v>1.0855924201261868E-5</c:v>
                </c:pt>
                <c:pt idx="402">
                  <c:v>1.0855924201261868E-5</c:v>
                </c:pt>
                <c:pt idx="403">
                  <c:v>1.0855924201261868E-5</c:v>
                </c:pt>
                <c:pt idx="404">
                  <c:v>1.0855924201261868E-5</c:v>
                </c:pt>
                <c:pt idx="405">
                  <c:v>1.0855924201261868E-5</c:v>
                </c:pt>
                <c:pt idx="406">
                  <c:v>1.0855924201261868E-5</c:v>
                </c:pt>
                <c:pt idx="407">
                  <c:v>1.0855924201261868E-5</c:v>
                </c:pt>
                <c:pt idx="408">
                  <c:v>1.0855924201261868E-5</c:v>
                </c:pt>
                <c:pt idx="409">
                  <c:v>1.0855924201261868E-5</c:v>
                </c:pt>
                <c:pt idx="410">
                  <c:v>1.0855924201261868E-5</c:v>
                </c:pt>
                <c:pt idx="411">
                  <c:v>1.0855924201261868E-5</c:v>
                </c:pt>
                <c:pt idx="412">
                  <c:v>1.0855924201261868E-5</c:v>
                </c:pt>
                <c:pt idx="413">
                  <c:v>1.0855924201261868E-5</c:v>
                </c:pt>
                <c:pt idx="414">
                  <c:v>1.0855924201261868E-5</c:v>
                </c:pt>
                <c:pt idx="415">
                  <c:v>1.0855924201261868E-5</c:v>
                </c:pt>
                <c:pt idx="416">
                  <c:v>1.0855924201261868E-5</c:v>
                </c:pt>
                <c:pt idx="417">
                  <c:v>1.0855924201261868E-5</c:v>
                </c:pt>
                <c:pt idx="418">
                  <c:v>1.0855924201261868E-5</c:v>
                </c:pt>
                <c:pt idx="419">
                  <c:v>1.0855924201261868E-5</c:v>
                </c:pt>
                <c:pt idx="420">
                  <c:v>1.0855924201261868E-5</c:v>
                </c:pt>
                <c:pt idx="421">
                  <c:v>1.0855924201261868E-5</c:v>
                </c:pt>
                <c:pt idx="422">
                  <c:v>1.0855924201261868E-5</c:v>
                </c:pt>
                <c:pt idx="423">
                  <c:v>1.0855924201261868E-5</c:v>
                </c:pt>
                <c:pt idx="424">
                  <c:v>1.0855924201261868E-5</c:v>
                </c:pt>
                <c:pt idx="425">
                  <c:v>1.0855924201261868E-5</c:v>
                </c:pt>
                <c:pt idx="426">
                  <c:v>1.0855924201261868E-5</c:v>
                </c:pt>
                <c:pt idx="427">
                  <c:v>1.0855924201261868E-5</c:v>
                </c:pt>
                <c:pt idx="428">
                  <c:v>1.0855924201261868E-5</c:v>
                </c:pt>
                <c:pt idx="429">
                  <c:v>1.0855924201261868E-5</c:v>
                </c:pt>
                <c:pt idx="430">
                  <c:v>1.0855924201261868E-5</c:v>
                </c:pt>
                <c:pt idx="431">
                  <c:v>1.0855924201261868E-5</c:v>
                </c:pt>
                <c:pt idx="432">
                  <c:v>1.0855924201261868E-5</c:v>
                </c:pt>
                <c:pt idx="433">
                  <c:v>1.0855924201261868E-5</c:v>
                </c:pt>
                <c:pt idx="434">
                  <c:v>1.0855924201261868E-5</c:v>
                </c:pt>
                <c:pt idx="435">
                  <c:v>1.0855924201261868E-5</c:v>
                </c:pt>
                <c:pt idx="436">
                  <c:v>1.0855924201261868E-5</c:v>
                </c:pt>
                <c:pt idx="437">
                  <c:v>1.0855924201261868E-5</c:v>
                </c:pt>
                <c:pt idx="438">
                  <c:v>1.0855924201261868E-5</c:v>
                </c:pt>
                <c:pt idx="439">
                  <c:v>1.0855924201261868E-5</c:v>
                </c:pt>
                <c:pt idx="440">
                  <c:v>1.0855924201261868E-5</c:v>
                </c:pt>
                <c:pt idx="441">
                  <c:v>1.0855924201261868E-5</c:v>
                </c:pt>
                <c:pt idx="442">
                  <c:v>1.0855924201261868E-5</c:v>
                </c:pt>
                <c:pt idx="443">
                  <c:v>1.0855924201261868E-5</c:v>
                </c:pt>
                <c:pt idx="444">
                  <c:v>1.0855924201261868E-5</c:v>
                </c:pt>
                <c:pt idx="445">
                  <c:v>1.0855924201261868E-5</c:v>
                </c:pt>
                <c:pt idx="446">
                  <c:v>1.0855924201261868E-5</c:v>
                </c:pt>
                <c:pt idx="447">
                  <c:v>1.0855924201261868E-5</c:v>
                </c:pt>
                <c:pt idx="448">
                  <c:v>1.0855924201261868E-5</c:v>
                </c:pt>
                <c:pt idx="449">
                  <c:v>1.0855924201261868E-5</c:v>
                </c:pt>
                <c:pt idx="450">
                  <c:v>1.0855924201261868E-5</c:v>
                </c:pt>
                <c:pt idx="451">
                  <c:v>1.0855924201261868E-5</c:v>
                </c:pt>
                <c:pt idx="452">
                  <c:v>1.0855924201261868E-5</c:v>
                </c:pt>
                <c:pt idx="453">
                  <c:v>1.0855924201261868E-5</c:v>
                </c:pt>
                <c:pt idx="454">
                  <c:v>1.0855924201261868E-5</c:v>
                </c:pt>
                <c:pt idx="455">
                  <c:v>1.0855924201261868E-5</c:v>
                </c:pt>
                <c:pt idx="456">
                  <c:v>1.0855924201261868E-5</c:v>
                </c:pt>
                <c:pt idx="457">
                  <c:v>1.0855924201261868E-5</c:v>
                </c:pt>
                <c:pt idx="458">
                  <c:v>1.0855924201261868E-5</c:v>
                </c:pt>
                <c:pt idx="459">
                  <c:v>1.0855924201261868E-5</c:v>
                </c:pt>
                <c:pt idx="460">
                  <c:v>1.0855924201261868E-5</c:v>
                </c:pt>
                <c:pt idx="461">
                  <c:v>1.0855924201261868E-5</c:v>
                </c:pt>
                <c:pt idx="462">
                  <c:v>1.0855924201261868E-5</c:v>
                </c:pt>
                <c:pt idx="463">
                  <c:v>1.0855924201261868E-5</c:v>
                </c:pt>
                <c:pt idx="464">
                  <c:v>1.0855924201261868E-5</c:v>
                </c:pt>
                <c:pt idx="465">
                  <c:v>1.0855924201261868E-5</c:v>
                </c:pt>
              </c:numCache>
            </c:numRef>
          </c:yVal>
          <c:smooth val="0"/>
        </c:ser>
        <c:ser>
          <c:idx val="4"/>
          <c:order val="4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Plan2!$F$5:$F$470</c:f>
              <c:numCache>
                <c:formatCode>General</c:formatCode>
                <c:ptCount val="466"/>
                <c:pt idx="0">
                  <c:v>1.1480759038639226E-2</c:v>
                </c:pt>
                <c:pt idx="1">
                  <c:v>1.2640334201596295E-2</c:v>
                </c:pt>
                <c:pt idx="2">
                  <c:v>1.3911612596927588E-2</c:v>
                </c:pt>
                <c:pt idx="3">
                  <c:v>1.5304190365867354E-2</c:v>
                </c:pt>
                <c:pt idx="4">
                  <c:v>1.6828235781199713E-2</c:v>
                </c:pt>
                <c:pt idx="5">
                  <c:v>1.8494465521828124E-2</c:v>
                </c:pt>
                <c:pt idx="6">
                  <c:v>2.0314103977935084E-2</c:v>
                </c:pt>
                <c:pt idx="7">
                  <c:v>2.2298821848138212E-2</c:v>
                </c:pt>
                <c:pt idx="8">
                  <c:v>2.4460649820471407E-2</c:v>
                </c:pt>
                <c:pt idx="9">
                  <c:v>2.6811862683144734E-2</c:v>
                </c:pt>
                <c:pt idx="10">
                  <c:v>2.936482882509291E-2</c:v>
                </c:pt>
                <c:pt idx="11">
                  <c:v>3.2131819808818136E-2</c:v>
                </c:pt>
                <c:pt idx="12">
                  <c:v>3.5124774591649831E-2</c:v>
                </c:pt>
                <c:pt idx="13">
                  <c:v>3.8355013114544943E-2</c:v>
                </c:pt>
                <c:pt idx="14">
                  <c:v>4.1832894464252826E-2</c:v>
                </c:pt>
                <c:pt idx="15">
                  <c:v>4.5567415754320356E-2</c:v>
                </c:pt>
                <c:pt idx="16">
                  <c:v>4.9565749383704012E-2</c:v>
                </c:pt>
                <c:pt idx="17">
                  <c:v>5.383271854398182E-2</c:v>
                </c:pt>
                <c:pt idx="18">
                  <c:v>5.8370213876044741E-2</c:v>
                </c:pt>
                <c:pt idx="19">
                  <c:v>6.3176558120406595E-2</c:v>
                </c:pt>
                <c:pt idx="20">
                  <c:v>6.8245830512279324E-2</c:v>
                </c:pt>
                <c:pt idx="21">
                  <c:v>7.3567168520255244E-2</c:v>
                </c:pt>
                <c:pt idx="22">
                  <c:v>7.9124071186605624E-2</c:v>
                </c:pt>
                <c:pt idx="23">
                  <c:v>8.4893735528035377E-2</c:v>
                </c:pt>
                <c:pt idx="24">
                  <c:v>9.0846464756489775E-2</c:v>
                </c:pt>
                <c:pt idx="25">
                  <c:v>9.6945193845716496E-2</c:v>
                </c:pt>
                <c:pt idx="26">
                  <c:v>0.10314518337214965</c:v>
                </c:pt>
                <c:pt idx="27">
                  <c:v>0.1093939356048893</c:v>
                </c:pt>
                <c:pt idx="28">
                  <c:v>0.11563138642042387</c:v>
                </c:pt>
                <c:pt idx="29">
                  <c:v>0.12179042170588858</c:v>
                </c:pt>
                <c:pt idx="30">
                  <c:v>0.12779775660696338</c:v>
                </c:pt>
                <c:pt idx="31">
                  <c:v>0.1335751997724714</c:v>
                </c:pt>
                <c:pt idx="32">
                  <c:v>0.13904130273819149</c:v>
                </c:pt>
                <c:pt idx="33">
                  <c:v>0.14411336764052096</c:v>
                </c:pt>
                <c:pt idx="34">
                  <c:v>0.14870975629682734</c:v>
                </c:pt>
                <c:pt idx="35">
                  <c:v>0.1527524129310365</c:v>
                </c:pt>
                <c:pt idx="36">
                  <c:v>0.15616948473199396</c:v>
                </c:pt>
                <c:pt idx="37">
                  <c:v>0.15889790259898484</c:v>
                </c:pt>
                <c:pt idx="38">
                  <c:v>0.16088577226270895</c:v>
                </c:pt>
                <c:pt idx="39">
                  <c:v>0.16209442612537978</c:v>
                </c:pt>
                <c:pt idx="40">
                  <c:v>0.16250000000000001</c:v>
                </c:pt>
                <c:pt idx="41">
                  <c:v>0.1620944261253798</c:v>
                </c:pt>
                <c:pt idx="42">
                  <c:v>0.160885772262709</c:v>
                </c:pt>
                <c:pt idx="43">
                  <c:v>0.15889790259898484</c:v>
                </c:pt>
                <c:pt idx="44">
                  <c:v>0.15616948473199402</c:v>
                </c:pt>
                <c:pt idx="45">
                  <c:v>0.15275241293103653</c:v>
                </c:pt>
                <c:pt idx="46">
                  <c:v>0.14870975629682737</c:v>
                </c:pt>
                <c:pt idx="47">
                  <c:v>0.14411336764052105</c:v>
                </c:pt>
                <c:pt idx="48">
                  <c:v>0.13904130273819157</c:v>
                </c:pt>
                <c:pt idx="49">
                  <c:v>0.13357519977247148</c:v>
                </c:pt>
                <c:pt idx="50">
                  <c:v>0.12779775660696349</c:v>
                </c:pt>
                <c:pt idx="51">
                  <c:v>0.12179042170588866</c:v>
                </c:pt>
                <c:pt idx="52">
                  <c:v>0.11563138642042405</c:v>
                </c:pt>
                <c:pt idx="53">
                  <c:v>0.10939393560488948</c:v>
                </c:pt>
                <c:pt idx="54">
                  <c:v>0.10314518337214991</c:v>
                </c:pt>
                <c:pt idx="55">
                  <c:v>9.6945193845716732E-2</c:v>
                </c:pt>
                <c:pt idx="56">
                  <c:v>9.0846464756490039E-2</c:v>
                </c:pt>
                <c:pt idx="57">
                  <c:v>8.4893735528035655E-2</c:v>
                </c:pt>
                <c:pt idx="58">
                  <c:v>7.9124071186605929E-2</c:v>
                </c:pt>
                <c:pt idx="59">
                  <c:v>7.3567168520255563E-2</c:v>
                </c:pt>
                <c:pt idx="60">
                  <c:v>6.8245830512279657E-2</c:v>
                </c:pt>
                <c:pt idx="61">
                  <c:v>6.3176558120406928E-2</c:v>
                </c:pt>
                <c:pt idx="62">
                  <c:v>5.8370213876045081E-2</c:v>
                </c:pt>
                <c:pt idx="63">
                  <c:v>5.3832718543982139E-2</c:v>
                </c:pt>
                <c:pt idx="64">
                  <c:v>4.9565749383704345E-2</c:v>
                </c:pt>
                <c:pt idx="65">
                  <c:v>4.5567415754320682E-2</c:v>
                </c:pt>
                <c:pt idx="66">
                  <c:v>4.1832894464253145E-2</c:v>
                </c:pt>
                <c:pt idx="67">
                  <c:v>3.8355013114545262E-2</c:v>
                </c:pt>
                <c:pt idx="68">
                  <c:v>3.5124774591650136E-2</c:v>
                </c:pt>
                <c:pt idx="69">
                  <c:v>3.2131819808818428E-2</c:v>
                </c:pt>
                <c:pt idx="70">
                  <c:v>2.9364828825093194E-2</c:v>
                </c:pt>
                <c:pt idx="71">
                  <c:v>2.6811862683144987E-2</c:v>
                </c:pt>
                <c:pt idx="72">
                  <c:v>2.446064982047165E-2</c:v>
                </c:pt>
                <c:pt idx="73">
                  <c:v>2.2298821848138445E-2</c:v>
                </c:pt>
                <c:pt idx="74">
                  <c:v>2.0314103977935306E-2</c:v>
                </c:pt>
                <c:pt idx="75">
                  <c:v>1.8494465521828336E-2</c:v>
                </c:pt>
                <c:pt idx="76">
                  <c:v>1.6828235781199918E-2</c:v>
                </c:pt>
                <c:pt idx="77">
                  <c:v>1.5304190365867538E-2</c:v>
                </c:pt>
                <c:pt idx="78">
                  <c:v>1.3911612596927763E-2</c:v>
                </c:pt>
                <c:pt idx="79">
                  <c:v>1.2640334201596465E-2</c:v>
                </c:pt>
                <c:pt idx="80">
                  <c:v>1.1480759038639382E-2</c:v>
                </c:pt>
                <c:pt idx="81">
                  <c:v>1.0423873125695468E-2</c:v>
                </c:pt>
                <c:pt idx="82">
                  <c:v>9.4612437925196309E-3</c:v>
                </c:pt>
                <c:pt idx="83">
                  <c:v>8.58501036818121E-3</c:v>
                </c:pt>
                <c:pt idx="84">
                  <c:v>7.7878684319193266E-3</c:v>
                </c:pt>
                <c:pt idx="85">
                  <c:v>7.0630493194465136E-3</c:v>
                </c:pt>
                <c:pt idx="86">
                  <c:v>6.4042962792291332E-3</c:v>
                </c:pt>
                <c:pt idx="87">
                  <c:v>5.8058384151576537E-3</c:v>
                </c:pt>
                <c:pt idx="88">
                  <c:v>5.2623633304642609E-3</c:v>
                </c:pt>
                <c:pt idx="89">
                  <c:v>4.7689891995446147E-3</c:v>
                </c:pt>
                <c:pt idx="90">
                  <c:v>4.3212368360136758E-3</c:v>
                </c:pt>
                <c:pt idx="91">
                  <c:v>3.9150021933534304E-3</c:v>
                </c:pt>
                <c:pt idx="92">
                  <c:v>3.5465296254936557E-3</c:v>
                </c:pt>
                <c:pt idx="93">
                  <c:v>3.212386145426929E-3</c:v>
                </c:pt>
                <c:pt idx="94">
                  <c:v>2.9094368475922529E-3</c:v>
                </c:pt>
                <c:pt idx="95">
                  <c:v>2.6348216016654001E-3</c:v>
                </c:pt>
                <c:pt idx="96">
                  <c:v>2.3859330792696514E-3</c:v>
                </c:pt>
                <c:pt idx="97">
                  <c:v>2.1603961389632929E-3</c:v>
                </c:pt>
                <c:pt idx="98">
                  <c:v>1.9560485669394925E-3</c:v>
                </c:pt>
                <c:pt idx="99">
                  <c:v>1.7709231497103147E-3</c:v>
                </c:pt>
                <c:pt idx="100">
                  <c:v>1.6032310393840651E-3</c:v>
                </c:pt>
                <c:pt idx="101">
                  <c:v>1.4513463609269312E-3</c:v>
                </c:pt>
                <c:pt idx="102">
                  <c:v>1.3137920031415563E-3</c:v>
                </c:pt>
                <c:pt idx="103">
                  <c:v>1.1892265302618605E-3</c:v>
                </c:pt>
                <c:pt idx="104">
                  <c:v>1.0764321484480666E-3</c:v>
                </c:pt>
                <c:pt idx="105">
                  <c:v>9.743036605699047E-4</c:v>
                </c:pt>
                <c:pt idx="106">
                  <c:v>8.8183834308262982E-4</c:v>
                </c:pt>
                <c:pt idx="107">
                  <c:v>7.9812668019984309E-4</c:v>
                </c:pt>
                <c:pt idx="108">
                  <c:v>7.223438926833583E-4</c:v>
                </c:pt>
                <c:pt idx="109">
                  <c:v>6.5374220119096592E-4</c:v>
                </c:pt>
                <c:pt idx="110">
                  <c:v>5.9164376707920201E-4</c:v>
                </c:pt>
                <c:pt idx="111">
                  <c:v>5.3543425671760247E-4</c:v>
                </c:pt>
                <c:pt idx="112">
                  <c:v>4.8455697863027038E-4</c:v>
                </c:pt>
                <c:pt idx="113">
                  <c:v>4.3850754606077698E-4</c:v>
                </c:pt>
                <c:pt idx="114">
                  <c:v>3.9682902079771247E-4</c:v>
                </c:pt>
                <c:pt idx="115">
                  <c:v>3.5910749725641389E-4</c:v>
                </c:pt>
                <c:pt idx="116">
                  <c:v>3.2496808885583515E-4</c:v>
                </c:pt>
                <c:pt idx="117">
                  <c:v>2.9407128163632464E-4</c:v>
                </c:pt>
                <c:pt idx="118">
                  <c:v>2.6610962282022757E-4</c:v>
                </c:pt>
                <c:pt idx="119">
                  <c:v>2.408047146147091E-4</c:v>
                </c:pt>
                <c:pt idx="120">
                  <c:v>2.1790448599171442E-4</c:v>
                </c:pt>
                <c:pt idx="121">
                  <c:v>1.9718071745378142E-4</c:v>
                </c:pt>
                <c:pt idx="122">
                  <c:v>1.7842679590939623E-4</c:v>
                </c:pt>
                <c:pt idx="123">
                  <c:v>1.6145567874257247E-4</c:v>
                </c:pt>
                <c:pt idx="124">
                  <c:v>1.4609804797453057E-4</c:v>
                </c:pt>
                <c:pt idx="125">
                  <c:v>1.322006370878778E-4</c:v>
                </c:pt>
                <c:pt idx="126">
                  <c:v>1.1962471462320125E-4</c:v>
                </c:pt>
                <c:pt idx="127">
                  <c:v>1.0824471007245917E-4</c:v>
                </c:pt>
                <c:pt idx="128">
                  <c:v>9.7946968891028226E-5</c:v>
                </c:pt>
                <c:pt idx="129">
                  <c:v>8.8628624638705837E-5</c:v>
                </c:pt>
                <c:pt idx="130">
                  <c:v>8.0196577347154354E-5</c:v>
                </c:pt>
                <c:pt idx="131">
                  <c:v>7.2566568204710181E-5</c:v>
                </c:pt>
                <c:pt idx="132">
                  <c:v>6.5662341556340417E-5</c:v>
                </c:pt>
                <c:pt idx="133">
                  <c:v>5.9414886043612027E-5</c:v>
                </c:pt>
                <c:pt idx="134">
                  <c:v>5.3761747463263385E-5</c:v>
                </c:pt>
                <c:pt idx="135">
                  <c:v>4.864640660934678E-5</c:v>
                </c:pt>
                <c:pt idx="136">
                  <c:v>4.4017715988565029E-5</c:v>
                </c:pt>
                <c:pt idx="137">
                  <c:v>3.9829389866576096E-5</c:v>
                </c:pt>
                <c:pt idx="138">
                  <c:v>3.6039542619536914E-5</c:v>
                </c:pt>
                <c:pt idx="139">
                  <c:v>3.2610270834477005E-5</c:v>
                </c:pt>
                <c:pt idx="140">
                  <c:v>2.9507275028369633E-5</c:v>
                </c:pt>
                <c:pt idx="141">
                  <c:v>2.6699517242804058E-5</c:v>
                </c:pt>
                <c:pt idx="142">
                  <c:v>2.4158911122453531E-5</c:v>
                </c:pt>
                <c:pt idx="143">
                  <c:v>2.1860041404283757E-5</c:v>
                </c:pt>
                <c:pt idx="144">
                  <c:v>1.9779910033592192E-5</c:v>
                </c:pt>
                <c:pt idx="145">
                  <c:v>1.7897706385194565E-5</c:v>
                </c:pt>
                <c:pt idx="146">
                  <c:v>1.6194599305836156E-5</c:v>
                </c:pt>
                <c:pt idx="147">
                  <c:v>1.4653548909439717E-5</c:v>
                </c:pt>
                <c:pt idx="148">
                  <c:v>1.3259136252154204E-5</c:v>
                </c:pt>
                <c:pt idx="149">
                  <c:v>1.1997409191197851E-5</c:v>
                </c:pt>
                <c:pt idx="150">
                  <c:v>1.0855742891892657E-5</c:v>
                </c:pt>
                <c:pt idx="151">
                  <c:v>9.8227135926056008E-6</c:v>
                </c:pt>
                <c:pt idx="152">
                  <c:v>8.8879843689492558E-6</c:v>
                </c:pt>
                <c:pt idx="153">
                  <c:v>8.0422017578249603E-6</c:v>
                </c:pt>
                <c:pt idx="154">
                  <c:v>7.2769022098754971E-6</c:v>
                </c:pt>
                <c:pt idx="155">
                  <c:v>6.5844274367020311E-6</c:v>
                </c:pt>
                <c:pt idx="156">
                  <c:v>5.9578478077491213E-6</c:v>
                </c:pt>
                <c:pt idx="157">
                  <c:v>5.3908930319377749E-6</c:v>
                </c:pt>
                <c:pt idx="158">
                  <c:v>4.877889431717895E-6</c:v>
                </c:pt>
                <c:pt idx="159">
                  <c:v>4.4137031829306373E-6</c:v>
                </c:pt>
                <c:pt idx="160">
                  <c:v>3.9936889533666624E-6</c:v>
                </c:pt>
                <c:pt idx="161">
                  <c:v>3.6136434267640252E-6</c:v>
                </c:pt>
                <c:pt idx="162">
                  <c:v>3.2697632477420405E-6</c:v>
                </c:pt>
                <c:pt idx="163">
                  <c:v>2.9586069672971026E-6</c:v>
                </c:pt>
                <c:pt idx="164">
                  <c:v>2.6770606084296689E-6</c:v>
                </c:pt>
                <c:pt idx="165">
                  <c:v>2.4223065076250778E-6</c:v>
                </c:pt>
                <c:pt idx="166">
                  <c:v>2.1917951206325096E-6</c:v>
                </c:pt>
                <c:pt idx="167">
                  <c:v>1.9832195106017684E-6</c:v>
                </c:pt>
                <c:pt idx="168">
                  <c:v>1.7944922634404839E-6</c:v>
                </c:pt>
                <c:pt idx="169">
                  <c:v>1.6237245995116706E-6</c:v>
                </c:pt>
                <c:pt idx="170">
                  <c:v>1.4692074727444836E-6</c:v>
                </c:pt>
                <c:pt idx="171">
                  <c:v>1.3293944680981633E-6</c:v>
                </c:pt>
                <c:pt idx="172">
                  <c:v>1.2028863262983772E-6</c:v>
                </c:pt>
                <c:pt idx="173">
                  <c:v>1.0884169410356751E-6</c:v>
                </c:pt>
                <c:pt idx="174">
                  <c:v>9.8484068853971487E-7</c:v>
                </c:pt>
                <c:pt idx="175">
                  <c:v>8.91120962767221E-7</c:v>
                </c:pt>
                <c:pt idx="176">
                  <c:v>8.0631980149913105E-7</c:v>
                </c:pt>
                <c:pt idx="177">
                  <c:v>7.295884995534857E-7</c:v>
                </c:pt>
                <c:pt idx="178">
                  <c:v>6.6015911519419138E-7</c:v>
                </c:pt>
                <c:pt idx="179">
                  <c:v>5.9733678475042747E-7</c:v>
                </c:pt>
                <c:pt idx="180">
                  <c:v>5.4049276854642442E-7</c:v>
                </c:pt>
                <c:pt idx="181">
                  <c:v>4.8905815855734085E-7</c:v>
                </c:pt>
                <c:pt idx="182">
                  <c:v>4.4251818482714488E-7</c:v>
                </c:pt>
                <c:pt idx="183">
                  <c:v>4.0040706367486668E-7</c:v>
                </c:pt>
                <c:pt idx="184">
                  <c:v>3.6230333613625244E-7</c:v>
                </c:pt>
                <c:pt idx="185">
                  <c:v>3.2782564999283981E-7</c:v>
                </c:pt>
                <c:pt idx="186">
                  <c:v>2.9662894317889342E-7</c:v>
                </c:pt>
                <c:pt idx="187">
                  <c:v>2.6840099037278654E-7</c:v>
                </c:pt>
                <c:pt idx="188">
                  <c:v>2.428592782135105E-7</c:v>
                </c:pt>
                <c:pt idx="189">
                  <c:v>2.1974817787133522E-7</c:v>
                </c:pt>
                <c:pt idx="190">
                  <c:v>1.9883638667714044E-7</c:v>
                </c:pt>
                <c:pt idx="191">
                  <c:v>1.7991461320733218E-7</c:v>
                </c:pt>
                <c:pt idx="192">
                  <c:v>1.6279348265749323E-7</c:v>
                </c:pt>
                <c:pt idx="193">
                  <c:v>1.4730164154234987E-7</c:v>
                </c:pt>
                <c:pt idx="194">
                  <c:v>1.3328404275432555E-7</c:v>
                </c:pt>
                <c:pt idx="195">
                  <c:v>1.2060039381784563E-7</c:v>
                </c:pt>
                <c:pt idx="196">
                  <c:v>1.0912375280972003E-7</c:v>
                </c:pt>
                <c:pt idx="197">
                  <c:v>9.8739257893688277E-8</c:v>
                </c:pt>
                <c:pt idx="198">
                  <c:v>8.9342977754363854E-8</c:v>
                </c:pt>
                <c:pt idx="199">
                  <c:v>8.0840871425727082E-8</c:v>
                </c:pt>
                <c:pt idx="200">
                  <c:v>7.314784710410366E-8</c:v>
                </c:pt>
                <c:pt idx="201">
                  <c:v>6.6186910526175517E-8</c:v>
                </c:pt>
                <c:pt idx="202">
                  <c:v>5.9888394388922033E-8</c:v>
                </c:pt>
                <c:pt idx="203">
                  <c:v>5.4189261099443379E-8</c:v>
                </c:pt>
                <c:pt idx="204">
                  <c:v>4.9032471876497299E-8</c:v>
                </c:pt>
                <c:pt idx="205">
                  <c:v>4.4366415889623555E-8</c:v>
                </c:pt>
                <c:pt idx="206">
                  <c:v>4.0144393722585882E-8</c:v>
                </c:pt>
                <c:pt idx="207">
                  <c:v>3.6324149991539322E-8</c:v>
                </c:pt>
                <c:pt idx="208">
                  <c:v>3.2867450440273529E-8</c:v>
                </c:pt>
                <c:pt idx="209">
                  <c:v>2.9739699280012357E-8</c:v>
                </c:pt>
                <c:pt idx="210">
                  <c:v>2.6909592944021515E-8</c:v>
                </c:pt>
                <c:pt idx="211">
                  <c:v>2.4348806791719674E-8</c:v>
                </c:pt>
                <c:pt idx="212">
                  <c:v>2.2031711626751655E-8</c:v>
                </c:pt>
                <c:pt idx="213">
                  <c:v>1.9935117191865417E-8</c:v>
                </c:pt>
                <c:pt idx="214">
                  <c:v>1.8038040073422687E-8</c:v>
                </c:pt>
                <c:pt idx="215">
                  <c:v>1.6321493692669861E-8</c:v>
                </c:pt>
                <c:pt idx="216">
                  <c:v>1.476829828194421E-8</c:v>
                </c:pt>
                <c:pt idx="217">
                  <c:v>1.3362908944004167E-8</c:v>
                </c:pt>
                <c:pt idx="218">
                  <c:v>1.2091260073652616E-8</c:v>
                </c:pt>
                <c:pt idx="219">
                  <c:v>1.0940624584579484E-8</c:v>
                </c:pt>
                <c:pt idx="220">
                  <c:v>9.8994865325246501E-9</c:v>
                </c:pt>
                <c:pt idx="221">
                  <c:v>8.9574258599357739E-9</c:v>
                </c:pt>
                <c:pt idx="222">
                  <c:v>8.1050141086106838E-9</c:v>
                </c:pt>
                <c:pt idx="223">
                  <c:v>7.3337200565847793E-9</c:v>
                </c:pt>
                <c:pt idx="224">
                  <c:v>6.6358243348482756E-9</c:v>
                </c:pt>
                <c:pt idx="225">
                  <c:v>6.0043421693508633E-9</c:v>
                </c:pt>
                <c:pt idx="226">
                  <c:v>5.432953475071639E-9</c:v>
                </c:pt>
                <c:pt idx="227">
                  <c:v>4.9159396025136461E-9</c:v>
                </c:pt>
                <c:pt idx="228">
                  <c:v>4.4481261035619109E-9</c:v>
                </c:pt>
                <c:pt idx="229">
                  <c:v>4.0248309438874342E-9</c:v>
                </c:pt>
                <c:pt idx="230">
                  <c:v>3.641817643590226E-9</c:v>
                </c:pt>
                <c:pt idx="231">
                  <c:v>3.2952528770978817E-9</c:v>
                </c:pt>
                <c:pt idx="232">
                  <c:v>2.9816681079657509E-9</c:v>
                </c:pt>
                <c:pt idx="233">
                  <c:v>2.6979248746073308E-9</c:v>
                </c:pt>
                <c:pt idx="234">
                  <c:v>2.441183379523155E-9</c:v>
                </c:pt>
                <c:pt idx="235">
                  <c:v>2.208874067658924E-9</c:v>
                </c:pt>
                <c:pt idx="236">
                  <c:v>1.9986719094397784E-9</c:v>
                </c:pt>
                <c:pt idx="237">
                  <c:v>1.8084731310968553E-9</c:v>
                </c:pt>
                <c:pt idx="238">
                  <c:v>1.6363741593956016E-9</c:v>
                </c:pt>
                <c:pt idx="239">
                  <c:v>1.4806525700377227E-9</c:v>
                </c:pt>
                <c:pt idx="240">
                  <c:v>1.3397498490620827E-9</c:v>
                </c:pt>
                <c:pt idx="241">
                  <c:v>1.2122557947149555E-9</c:v>
                </c:pt>
                <c:pt idx="242">
                  <c:v>1.0968944036783604E-9</c:v>
                </c:pt>
                <c:pt idx="243">
                  <c:v>9.9251110040119382E-10</c:v>
                </c:pt>
                <c:pt idx="244">
                  <c:v>8.9806118172003428E-10</c:v>
                </c:pt>
                <c:pt idx="245">
                  <c:v>8.1259936111955785E-10</c:v>
                </c:pt>
                <c:pt idx="246">
                  <c:v>7.3527030798803693E-10</c:v>
                </c:pt>
                <c:pt idx="247">
                  <c:v>6.6530008718163369E-10</c:v>
                </c:pt>
                <c:pt idx="248">
                  <c:v>6.0198841322179772E-10</c:v>
                </c:pt>
                <c:pt idx="249">
                  <c:v>5.4470164160318796E-10</c:v>
                </c:pt>
                <c:pt idx="250">
                  <c:v>4.9286642706678528E-10</c:v>
                </c:pt>
                <c:pt idx="251">
                  <c:v>4.4596398536807722E-10</c:v>
                </c:pt>
                <c:pt idx="252">
                  <c:v>4.0352490111016994E-10</c:v>
                </c:pt>
                <c:pt idx="253">
                  <c:v>3.651244296768829E-10</c:v>
                </c:pt>
                <c:pt idx="254">
                  <c:v>3.3037824624600376E-10</c:v>
                </c:pt>
                <c:pt idx="255">
                  <c:v>2.9893859933740069E-10</c:v>
                </c:pt>
                <c:pt idx="256">
                  <c:v>2.7049083039941588E-10</c:v>
                </c:pt>
                <c:pt idx="257">
                  <c:v>2.4475022460039445E-10</c:v>
                </c:pt>
                <c:pt idx="258">
                  <c:v>2.2145916130701266E-10</c:v>
                </c:pt>
                <c:pt idx="259">
                  <c:v>2.0038453573044008E-10</c:v>
                </c:pt>
                <c:pt idx="260">
                  <c:v>1.8131542593530412E-10</c:v>
                </c:pt>
                <c:pt idx="261">
                  <c:v>1.6406098186210073E-10</c:v>
                </c:pt>
                <c:pt idx="262">
                  <c:v>1.4844851523567859E-10</c:v>
                </c:pt>
                <c:pt idx="263">
                  <c:v>1.3432177124296161E-10</c:v>
                </c:pt>
                <c:pt idx="264">
                  <c:v>1.2153936468227826E-10</c:v>
                </c:pt>
                <c:pt idx="265">
                  <c:v>1.0997336493275706E-10</c:v>
                </c:pt>
                <c:pt idx="266">
                  <c:v>9.9508015581686343E-11</c:v>
                </c:pt>
                <c:pt idx="267">
                  <c:v>9.0038575895438398E-11</c:v>
                </c:pt>
                <c:pt idx="268">
                  <c:v>8.1470272539011056E-11</c:v>
                </c:pt>
                <c:pt idx="269">
                  <c:v>7.3717351052643139E-11</c:v>
                </c:pt>
                <c:pt idx="270">
                  <c:v>6.6702217592363714E-11</c:v>
                </c:pt>
                <c:pt idx="271">
                  <c:v>6.0354662344725859E-11</c:v>
                </c:pt>
                <c:pt idx="272">
                  <c:v>5.4611156843398905E-11</c:v>
                </c:pt>
                <c:pt idx="273">
                  <c:v>4.9414218154927994E-11</c:v>
                </c:pt>
                <c:pt idx="274">
                  <c:v>4.4711833570217548E-11</c:v>
                </c:pt>
                <c:pt idx="275">
                  <c:v>4.0456940043858776E-11</c:v>
                </c:pt>
                <c:pt idx="276">
                  <c:v>3.6606953171354415E-11</c:v>
                </c:pt>
                <c:pt idx="277">
                  <c:v>3.3123340990086596E-11</c:v>
                </c:pt>
                <c:pt idx="278">
                  <c:v>2.9971238338485271E-11</c:v>
                </c:pt>
                <c:pt idx="279">
                  <c:v>2.7119097913773322E-11</c:v>
                </c:pt>
                <c:pt idx="280">
                  <c:v>2.4538374535957847E-11</c:v>
                </c:pt>
                <c:pt idx="281">
                  <c:v>2.2203239458074936E-11</c:v>
                </c:pt>
                <c:pt idx="282">
                  <c:v>2.0090321863409246E-11</c:v>
                </c:pt>
                <c:pt idx="283">
                  <c:v>1.8178474962505519E-11</c:v>
                </c:pt>
                <c:pt idx="284">
                  <c:v>1.644856434899236E-11</c:v>
                </c:pt>
                <c:pt idx="285">
                  <c:v>1.4883276496012249E-11</c:v>
                </c:pt>
                <c:pt idx="286">
                  <c:v>1.3466945476625675E-11</c:v>
                </c:pt>
                <c:pt idx="287">
                  <c:v>1.218539617394905E-11</c:v>
                </c:pt>
                <c:pt idx="288">
                  <c:v>1.1025802411820644E-11</c:v>
                </c:pt>
                <c:pt idx="289">
                  <c:v>9.9765585861186407E-12</c:v>
                </c:pt>
                <c:pt idx="290">
                  <c:v>9.0271635119758749E-12</c:v>
                </c:pt>
                <c:pt idx="291">
                  <c:v>9.0271635119758749E-12</c:v>
                </c:pt>
                <c:pt idx="292">
                  <c:v>9.0271635119758749E-12</c:v>
                </c:pt>
                <c:pt idx="293">
                  <c:v>9.0271635119758749E-12</c:v>
                </c:pt>
                <c:pt idx="294">
                  <c:v>9.0271635119758749E-12</c:v>
                </c:pt>
                <c:pt idx="295">
                  <c:v>9.0271635119758749E-12</c:v>
                </c:pt>
                <c:pt idx="296">
                  <c:v>9.0271635119758749E-12</c:v>
                </c:pt>
                <c:pt idx="297">
                  <c:v>9.0271635119758749E-12</c:v>
                </c:pt>
                <c:pt idx="298">
                  <c:v>9.0271635119758749E-12</c:v>
                </c:pt>
                <c:pt idx="299">
                  <c:v>9.0271635119758749E-12</c:v>
                </c:pt>
                <c:pt idx="300">
                  <c:v>9.0271635119758749E-12</c:v>
                </c:pt>
                <c:pt idx="301">
                  <c:v>9.0271635119758749E-12</c:v>
                </c:pt>
                <c:pt idx="302">
                  <c:v>9.0271635119758749E-12</c:v>
                </c:pt>
                <c:pt idx="303">
                  <c:v>9.0271635119758749E-12</c:v>
                </c:pt>
                <c:pt idx="304">
                  <c:v>9.0271635119758749E-12</c:v>
                </c:pt>
                <c:pt idx="305">
                  <c:v>9.0271635119758749E-12</c:v>
                </c:pt>
                <c:pt idx="306">
                  <c:v>9.0271635119758749E-12</c:v>
                </c:pt>
                <c:pt idx="307">
                  <c:v>9.0271635119758749E-12</c:v>
                </c:pt>
                <c:pt idx="308">
                  <c:v>9.0271635119758749E-12</c:v>
                </c:pt>
                <c:pt idx="309">
                  <c:v>9.0271635119758749E-12</c:v>
                </c:pt>
                <c:pt idx="310">
                  <c:v>9.0271635119758749E-12</c:v>
                </c:pt>
                <c:pt idx="311">
                  <c:v>9.0271635119758749E-12</c:v>
                </c:pt>
                <c:pt idx="312">
                  <c:v>9.0271635119758749E-12</c:v>
                </c:pt>
                <c:pt idx="313">
                  <c:v>9.0271635119758749E-12</c:v>
                </c:pt>
                <c:pt idx="314">
                  <c:v>9.0271635119758749E-12</c:v>
                </c:pt>
                <c:pt idx="315">
                  <c:v>9.0271635119758749E-12</c:v>
                </c:pt>
                <c:pt idx="316">
                  <c:v>9.0271635119758749E-12</c:v>
                </c:pt>
                <c:pt idx="317">
                  <c:v>9.0271635119758749E-12</c:v>
                </c:pt>
                <c:pt idx="318">
                  <c:v>9.0271635119758749E-12</c:v>
                </c:pt>
                <c:pt idx="319">
                  <c:v>9.0271635119758749E-12</c:v>
                </c:pt>
                <c:pt idx="320">
                  <c:v>9.0271635119758749E-12</c:v>
                </c:pt>
                <c:pt idx="321">
                  <c:v>9.0271635119758749E-12</c:v>
                </c:pt>
                <c:pt idx="322">
                  <c:v>9.0271635119758749E-12</c:v>
                </c:pt>
                <c:pt idx="323">
                  <c:v>9.0271635119758749E-12</c:v>
                </c:pt>
                <c:pt idx="324">
                  <c:v>9.0271635119758749E-12</c:v>
                </c:pt>
                <c:pt idx="325">
                  <c:v>9.0271635119758749E-12</c:v>
                </c:pt>
                <c:pt idx="326">
                  <c:v>9.0271635119758749E-12</c:v>
                </c:pt>
                <c:pt idx="327">
                  <c:v>9.0271635119758749E-12</c:v>
                </c:pt>
                <c:pt idx="328">
                  <c:v>9.0271635119758749E-12</c:v>
                </c:pt>
                <c:pt idx="329">
                  <c:v>9.0271635119758749E-12</c:v>
                </c:pt>
                <c:pt idx="330">
                  <c:v>9.0271635119758749E-12</c:v>
                </c:pt>
                <c:pt idx="331">
                  <c:v>9.0271635119758749E-12</c:v>
                </c:pt>
                <c:pt idx="332">
                  <c:v>9.0271635119758749E-12</c:v>
                </c:pt>
                <c:pt idx="333">
                  <c:v>9.0271635119758749E-12</c:v>
                </c:pt>
                <c:pt idx="334">
                  <c:v>9.0271635119758749E-12</c:v>
                </c:pt>
                <c:pt idx="335">
                  <c:v>9.0271635119758749E-12</c:v>
                </c:pt>
                <c:pt idx="336">
                  <c:v>9.0271635119758749E-12</c:v>
                </c:pt>
                <c:pt idx="337">
                  <c:v>9.0271635119758749E-12</c:v>
                </c:pt>
                <c:pt idx="338">
                  <c:v>9.0271635119758749E-12</c:v>
                </c:pt>
                <c:pt idx="339">
                  <c:v>9.0271635119758749E-12</c:v>
                </c:pt>
                <c:pt idx="340">
                  <c:v>9.0271635119758749E-12</c:v>
                </c:pt>
                <c:pt idx="341">
                  <c:v>9.0271635119758749E-12</c:v>
                </c:pt>
                <c:pt idx="342">
                  <c:v>9.0271635119758749E-12</c:v>
                </c:pt>
                <c:pt idx="343">
                  <c:v>9.0271635119758749E-12</c:v>
                </c:pt>
                <c:pt idx="344">
                  <c:v>9.0271635119758749E-12</c:v>
                </c:pt>
                <c:pt idx="345">
                  <c:v>9.0271635119758749E-12</c:v>
                </c:pt>
                <c:pt idx="346">
                  <c:v>9.0271635119758749E-12</c:v>
                </c:pt>
                <c:pt idx="347">
                  <c:v>9.0271635119758749E-12</c:v>
                </c:pt>
                <c:pt idx="348">
                  <c:v>9.0271635119758749E-12</c:v>
                </c:pt>
                <c:pt idx="349">
                  <c:v>9.0271635119758749E-12</c:v>
                </c:pt>
                <c:pt idx="350">
                  <c:v>9.0271635119758749E-12</c:v>
                </c:pt>
                <c:pt idx="351">
                  <c:v>9.0271635119758749E-12</c:v>
                </c:pt>
                <c:pt idx="352">
                  <c:v>9.0271635119758749E-12</c:v>
                </c:pt>
                <c:pt idx="353">
                  <c:v>9.0271635119758749E-12</c:v>
                </c:pt>
                <c:pt idx="354">
                  <c:v>9.0271635119758749E-12</c:v>
                </c:pt>
                <c:pt idx="355">
                  <c:v>9.0271635119758749E-12</c:v>
                </c:pt>
                <c:pt idx="356">
                  <c:v>9.0271635119758749E-12</c:v>
                </c:pt>
                <c:pt idx="357">
                  <c:v>9.0271635119758749E-12</c:v>
                </c:pt>
                <c:pt idx="358">
                  <c:v>9.0271635119758749E-12</c:v>
                </c:pt>
                <c:pt idx="359">
                  <c:v>9.0271635119758749E-12</c:v>
                </c:pt>
                <c:pt idx="360">
                  <c:v>9.0271635119758749E-12</c:v>
                </c:pt>
                <c:pt idx="361">
                  <c:v>9.0271635119758749E-12</c:v>
                </c:pt>
                <c:pt idx="362">
                  <c:v>9.0271635119758749E-12</c:v>
                </c:pt>
                <c:pt idx="363">
                  <c:v>9.0271635119758749E-12</c:v>
                </c:pt>
                <c:pt idx="364">
                  <c:v>9.0271635119758749E-12</c:v>
                </c:pt>
                <c:pt idx="365">
                  <c:v>9.0271635119758749E-12</c:v>
                </c:pt>
                <c:pt idx="366">
                  <c:v>9.0271635119758749E-12</c:v>
                </c:pt>
                <c:pt idx="367">
                  <c:v>9.0271635119758749E-12</c:v>
                </c:pt>
                <c:pt idx="368">
                  <c:v>9.0271635119758749E-12</c:v>
                </c:pt>
                <c:pt idx="369">
                  <c:v>9.0271635119758749E-12</c:v>
                </c:pt>
                <c:pt idx="370">
                  <c:v>9.0271635119758749E-12</c:v>
                </c:pt>
                <c:pt idx="371">
                  <c:v>9.0271635119758749E-12</c:v>
                </c:pt>
                <c:pt idx="372">
                  <c:v>9.0271635119758749E-12</c:v>
                </c:pt>
                <c:pt idx="373">
                  <c:v>9.0271635119758749E-12</c:v>
                </c:pt>
                <c:pt idx="374">
                  <c:v>9.0271635119758749E-12</c:v>
                </c:pt>
                <c:pt idx="375">
                  <c:v>9.0271635119758749E-12</c:v>
                </c:pt>
                <c:pt idx="376">
                  <c:v>9.0271635119758749E-12</c:v>
                </c:pt>
                <c:pt idx="377">
                  <c:v>9.0271635119758749E-12</c:v>
                </c:pt>
                <c:pt idx="378">
                  <c:v>9.0271635119758749E-12</c:v>
                </c:pt>
                <c:pt idx="379">
                  <c:v>9.0271635119758749E-12</c:v>
                </c:pt>
                <c:pt idx="380">
                  <c:v>9.0271635119758749E-12</c:v>
                </c:pt>
                <c:pt idx="381">
                  <c:v>9.0271635119758749E-12</c:v>
                </c:pt>
                <c:pt idx="382">
                  <c:v>9.0271635119758749E-12</c:v>
                </c:pt>
                <c:pt idx="383">
                  <c:v>9.0271635119758749E-12</c:v>
                </c:pt>
                <c:pt idx="384">
                  <c:v>9.0271635119758749E-12</c:v>
                </c:pt>
                <c:pt idx="385">
                  <c:v>9.0271635119758749E-12</c:v>
                </c:pt>
                <c:pt idx="386">
                  <c:v>9.0271635119758749E-12</c:v>
                </c:pt>
                <c:pt idx="387">
                  <c:v>9.0271635119758749E-12</c:v>
                </c:pt>
                <c:pt idx="388">
                  <c:v>9.0271635119758749E-12</c:v>
                </c:pt>
                <c:pt idx="389">
                  <c:v>9.0271635119758749E-12</c:v>
                </c:pt>
                <c:pt idx="390">
                  <c:v>9.0271635119758749E-12</c:v>
                </c:pt>
                <c:pt idx="391">
                  <c:v>9.0271635119758749E-12</c:v>
                </c:pt>
                <c:pt idx="392">
                  <c:v>9.0271635119758749E-12</c:v>
                </c:pt>
                <c:pt idx="393">
                  <c:v>9.0271635119758749E-12</c:v>
                </c:pt>
                <c:pt idx="394">
                  <c:v>9.0271635119758749E-12</c:v>
                </c:pt>
                <c:pt idx="395">
                  <c:v>9.0271635119758749E-12</c:v>
                </c:pt>
                <c:pt idx="396">
                  <c:v>9.0271635119758749E-12</c:v>
                </c:pt>
                <c:pt idx="397">
                  <c:v>9.0271635119758749E-12</c:v>
                </c:pt>
                <c:pt idx="398">
                  <c:v>9.0271635119758749E-12</c:v>
                </c:pt>
                <c:pt idx="399">
                  <c:v>9.0271635119758749E-12</c:v>
                </c:pt>
                <c:pt idx="400">
                  <c:v>9.0271635119758749E-12</c:v>
                </c:pt>
                <c:pt idx="401">
                  <c:v>9.0271635119758749E-12</c:v>
                </c:pt>
                <c:pt idx="402">
                  <c:v>9.0271635119758749E-12</c:v>
                </c:pt>
                <c:pt idx="403">
                  <c:v>9.0271635119758749E-12</c:v>
                </c:pt>
                <c:pt idx="404">
                  <c:v>9.0271635119758749E-12</c:v>
                </c:pt>
                <c:pt idx="405">
                  <c:v>9.0271635119758749E-12</c:v>
                </c:pt>
                <c:pt idx="406">
                  <c:v>9.0271635119758749E-12</c:v>
                </c:pt>
                <c:pt idx="407">
                  <c:v>9.0271635119758749E-12</c:v>
                </c:pt>
                <c:pt idx="408">
                  <c:v>9.0271635119758749E-12</c:v>
                </c:pt>
                <c:pt idx="409">
                  <c:v>9.0271635119758749E-12</c:v>
                </c:pt>
                <c:pt idx="410">
                  <c:v>9.0271635119758749E-12</c:v>
                </c:pt>
                <c:pt idx="411">
                  <c:v>9.0271635119758749E-12</c:v>
                </c:pt>
                <c:pt idx="412">
                  <c:v>9.0271635119758749E-12</c:v>
                </c:pt>
                <c:pt idx="413">
                  <c:v>9.0271635119758749E-12</c:v>
                </c:pt>
                <c:pt idx="414">
                  <c:v>9.0271635119758749E-12</c:v>
                </c:pt>
                <c:pt idx="415">
                  <c:v>9.0271635119758749E-12</c:v>
                </c:pt>
                <c:pt idx="416">
                  <c:v>9.0271635119758749E-12</c:v>
                </c:pt>
                <c:pt idx="417">
                  <c:v>9.0271635119758749E-12</c:v>
                </c:pt>
                <c:pt idx="418">
                  <c:v>9.0271635119758749E-12</c:v>
                </c:pt>
                <c:pt idx="419">
                  <c:v>9.0271635119758749E-12</c:v>
                </c:pt>
                <c:pt idx="420">
                  <c:v>9.0271635119758749E-12</c:v>
                </c:pt>
                <c:pt idx="421">
                  <c:v>9.0271635119758749E-12</c:v>
                </c:pt>
                <c:pt idx="422">
                  <c:v>9.0271635119758749E-12</c:v>
                </c:pt>
                <c:pt idx="423">
                  <c:v>9.0271635119758749E-12</c:v>
                </c:pt>
                <c:pt idx="424">
                  <c:v>9.0271635119758749E-12</c:v>
                </c:pt>
                <c:pt idx="425">
                  <c:v>9.0271635119758749E-12</c:v>
                </c:pt>
                <c:pt idx="426">
                  <c:v>9.0271635119758749E-12</c:v>
                </c:pt>
                <c:pt idx="427">
                  <c:v>9.0271635119758749E-12</c:v>
                </c:pt>
                <c:pt idx="428">
                  <c:v>9.0271635119758749E-12</c:v>
                </c:pt>
                <c:pt idx="429">
                  <c:v>9.0271635119758749E-12</c:v>
                </c:pt>
                <c:pt idx="430">
                  <c:v>9.0271635119758749E-12</c:v>
                </c:pt>
                <c:pt idx="431">
                  <c:v>9.0271635119758749E-12</c:v>
                </c:pt>
                <c:pt idx="432">
                  <c:v>9.0271635119758749E-12</c:v>
                </c:pt>
                <c:pt idx="433">
                  <c:v>9.0271635119758749E-12</c:v>
                </c:pt>
                <c:pt idx="434">
                  <c:v>9.0271635119758749E-12</c:v>
                </c:pt>
                <c:pt idx="435">
                  <c:v>9.0271635119758749E-12</c:v>
                </c:pt>
                <c:pt idx="436">
                  <c:v>9.0271635119758749E-12</c:v>
                </c:pt>
                <c:pt idx="437">
                  <c:v>9.0271635119758749E-12</c:v>
                </c:pt>
                <c:pt idx="438">
                  <c:v>9.0271635119758749E-12</c:v>
                </c:pt>
                <c:pt idx="439">
                  <c:v>9.0271635119758749E-12</c:v>
                </c:pt>
                <c:pt idx="440">
                  <c:v>9.0271635119758749E-12</c:v>
                </c:pt>
                <c:pt idx="441">
                  <c:v>9.0271635119758749E-12</c:v>
                </c:pt>
                <c:pt idx="442">
                  <c:v>9.0271635119758749E-12</c:v>
                </c:pt>
                <c:pt idx="443">
                  <c:v>9.0271635119758749E-12</c:v>
                </c:pt>
                <c:pt idx="444">
                  <c:v>9.0271635119758749E-12</c:v>
                </c:pt>
                <c:pt idx="445">
                  <c:v>9.0271635119758749E-12</c:v>
                </c:pt>
                <c:pt idx="446">
                  <c:v>9.0271635119758749E-12</c:v>
                </c:pt>
                <c:pt idx="447">
                  <c:v>9.0271635119758749E-12</c:v>
                </c:pt>
                <c:pt idx="448">
                  <c:v>9.0271635119758749E-12</c:v>
                </c:pt>
                <c:pt idx="449">
                  <c:v>9.0271635119758749E-12</c:v>
                </c:pt>
                <c:pt idx="450">
                  <c:v>9.0271635119758749E-12</c:v>
                </c:pt>
                <c:pt idx="451">
                  <c:v>9.0271635119758749E-12</c:v>
                </c:pt>
                <c:pt idx="452">
                  <c:v>9.0271635119758749E-12</c:v>
                </c:pt>
                <c:pt idx="453">
                  <c:v>9.0271635119758749E-12</c:v>
                </c:pt>
                <c:pt idx="454">
                  <c:v>9.0271635119758749E-12</c:v>
                </c:pt>
                <c:pt idx="455">
                  <c:v>9.0271635119758749E-12</c:v>
                </c:pt>
                <c:pt idx="456">
                  <c:v>9.0271635119758749E-12</c:v>
                </c:pt>
                <c:pt idx="457">
                  <c:v>9.0271635119758749E-12</c:v>
                </c:pt>
                <c:pt idx="458">
                  <c:v>9.0271635119758749E-12</c:v>
                </c:pt>
                <c:pt idx="459">
                  <c:v>9.0271635119758749E-12</c:v>
                </c:pt>
                <c:pt idx="460">
                  <c:v>9.0271635119758749E-12</c:v>
                </c:pt>
                <c:pt idx="461">
                  <c:v>9.0271635119758749E-12</c:v>
                </c:pt>
                <c:pt idx="462">
                  <c:v>9.0271635119758749E-12</c:v>
                </c:pt>
                <c:pt idx="463">
                  <c:v>9.0271635119758749E-12</c:v>
                </c:pt>
                <c:pt idx="464">
                  <c:v>9.0271635119758749E-12</c:v>
                </c:pt>
                <c:pt idx="465">
                  <c:v>9.0271635119758749E-12</c:v>
                </c:pt>
              </c:numCache>
            </c:numRef>
          </c:yVal>
          <c:smooth val="0"/>
        </c:ser>
        <c:ser>
          <c:idx val="5"/>
          <c:order val="5"/>
          <c:spPr>
            <a:ln w="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Plan2!$G$5:$G$470</c:f>
              <c:numCache>
                <c:formatCode>General</c:formatCode>
                <c:ptCount val="466"/>
                <c:pt idx="0">
                  <c:v>4.3212368360136004E-3</c:v>
                </c:pt>
                <c:pt idx="1">
                  <c:v>4.7689891995445323E-3</c:v>
                </c:pt>
                <c:pt idx="2">
                  <c:v>5.2623633304641751E-3</c:v>
                </c:pt>
                <c:pt idx="3">
                  <c:v>5.8058384151575609E-3</c:v>
                </c:pt>
                <c:pt idx="4">
                  <c:v>6.4042962792290334E-3</c:v>
                </c:pt>
                <c:pt idx="5">
                  <c:v>7.0630493194464034E-3</c:v>
                </c:pt>
                <c:pt idx="6">
                  <c:v>7.7878684319192112E-3</c:v>
                </c:pt>
                <c:pt idx="7">
                  <c:v>8.5850103681810938E-3</c:v>
                </c:pt>
                <c:pt idx="8">
                  <c:v>9.4612437925194991E-3</c:v>
                </c:pt>
                <c:pt idx="9">
                  <c:v>1.0423873125695322E-2</c:v>
                </c:pt>
                <c:pt idx="10">
                  <c:v>1.1480759038639234E-2</c:v>
                </c:pt>
                <c:pt idx="11">
                  <c:v>1.2640334201596309E-2</c:v>
                </c:pt>
                <c:pt idx="12">
                  <c:v>1.3911612596927596E-2</c:v>
                </c:pt>
                <c:pt idx="13">
                  <c:v>1.5304190365867365E-2</c:v>
                </c:pt>
                <c:pt idx="14">
                  <c:v>1.6828235781199727E-2</c:v>
                </c:pt>
                <c:pt idx="15">
                  <c:v>1.8494465521828134E-2</c:v>
                </c:pt>
                <c:pt idx="16">
                  <c:v>2.0314103977935098E-2</c:v>
                </c:pt>
                <c:pt idx="17">
                  <c:v>2.229882184813823E-2</c:v>
                </c:pt>
                <c:pt idx="18">
                  <c:v>2.4460649820471428E-2</c:v>
                </c:pt>
                <c:pt idx="19">
                  <c:v>2.6811862683144755E-2</c:v>
                </c:pt>
                <c:pt idx="20">
                  <c:v>2.9364828825092934E-2</c:v>
                </c:pt>
                <c:pt idx="21">
                  <c:v>3.2131819808818157E-2</c:v>
                </c:pt>
                <c:pt idx="22">
                  <c:v>3.5124774591649865E-2</c:v>
                </c:pt>
                <c:pt idx="23">
                  <c:v>3.8355013114544971E-2</c:v>
                </c:pt>
                <c:pt idx="24">
                  <c:v>4.1832894464252861E-2</c:v>
                </c:pt>
                <c:pt idx="25">
                  <c:v>4.5567415754320384E-2</c:v>
                </c:pt>
                <c:pt idx="26">
                  <c:v>4.9565749383704061E-2</c:v>
                </c:pt>
                <c:pt idx="27">
                  <c:v>5.3832718543981854E-2</c:v>
                </c:pt>
                <c:pt idx="28">
                  <c:v>5.8370213876044789E-2</c:v>
                </c:pt>
                <c:pt idx="29">
                  <c:v>6.3176558120406637E-2</c:v>
                </c:pt>
                <c:pt idx="30">
                  <c:v>6.8245830512279379E-2</c:v>
                </c:pt>
                <c:pt idx="31">
                  <c:v>7.3567168520255258E-2</c:v>
                </c:pt>
                <c:pt idx="32">
                  <c:v>7.9124071186605624E-2</c:v>
                </c:pt>
                <c:pt idx="33">
                  <c:v>8.4893735528035336E-2</c:v>
                </c:pt>
                <c:pt idx="34">
                  <c:v>9.084646475648972E-2</c:v>
                </c:pt>
                <c:pt idx="35">
                  <c:v>9.6945193845716399E-2</c:v>
                </c:pt>
                <c:pt idx="36">
                  <c:v>0.10314518337214956</c:v>
                </c:pt>
                <c:pt idx="37">
                  <c:v>0.10939393560488918</c:v>
                </c:pt>
                <c:pt idx="38">
                  <c:v>0.11563138642042368</c:v>
                </c:pt>
                <c:pt idx="39">
                  <c:v>0.12179042170588837</c:v>
                </c:pt>
                <c:pt idx="40">
                  <c:v>0.12779775660696316</c:v>
                </c:pt>
                <c:pt idx="41">
                  <c:v>0.13357519977247118</c:v>
                </c:pt>
                <c:pt idx="42">
                  <c:v>0.13904130273819132</c:v>
                </c:pt>
                <c:pt idx="43">
                  <c:v>0.14411336764052077</c:v>
                </c:pt>
                <c:pt idx="44">
                  <c:v>0.14870975629682717</c:v>
                </c:pt>
                <c:pt idx="45">
                  <c:v>0.15275241293103631</c:v>
                </c:pt>
                <c:pt idx="46">
                  <c:v>0.15616948473199388</c:v>
                </c:pt>
                <c:pt idx="47">
                  <c:v>0.15889790259898473</c:v>
                </c:pt>
                <c:pt idx="48">
                  <c:v>0.16088577226270892</c:v>
                </c:pt>
                <c:pt idx="49">
                  <c:v>0.16209442612537978</c:v>
                </c:pt>
                <c:pt idx="50">
                  <c:v>0.16250000000000001</c:v>
                </c:pt>
                <c:pt idx="51">
                  <c:v>0.1620944261253798</c:v>
                </c:pt>
                <c:pt idx="52">
                  <c:v>0.16088577226270903</c:v>
                </c:pt>
                <c:pt idx="53">
                  <c:v>0.15889790259898495</c:v>
                </c:pt>
                <c:pt idx="54">
                  <c:v>0.15616948473199413</c:v>
                </c:pt>
                <c:pt idx="55">
                  <c:v>0.15275241293103667</c:v>
                </c:pt>
                <c:pt idx="56">
                  <c:v>0.14870975629682751</c:v>
                </c:pt>
                <c:pt idx="57">
                  <c:v>0.14411336764052124</c:v>
                </c:pt>
                <c:pt idx="58">
                  <c:v>0.13904130273819174</c:v>
                </c:pt>
                <c:pt idx="59">
                  <c:v>0.13357519977247165</c:v>
                </c:pt>
                <c:pt idx="60">
                  <c:v>0.12779775660696369</c:v>
                </c:pt>
                <c:pt idx="61">
                  <c:v>0.12179042170588888</c:v>
                </c:pt>
                <c:pt idx="62">
                  <c:v>0.11563138642042423</c:v>
                </c:pt>
                <c:pt idx="63">
                  <c:v>0.10939393560488971</c:v>
                </c:pt>
                <c:pt idx="64">
                  <c:v>0.1031451833721501</c:v>
                </c:pt>
                <c:pt idx="65">
                  <c:v>9.694519384571694E-2</c:v>
                </c:pt>
                <c:pt idx="66">
                  <c:v>9.0846464756490275E-2</c:v>
                </c:pt>
                <c:pt idx="67">
                  <c:v>8.4893735528035863E-2</c:v>
                </c:pt>
                <c:pt idx="68">
                  <c:v>7.9124071186606137E-2</c:v>
                </c:pt>
                <c:pt idx="69">
                  <c:v>7.3567168520255757E-2</c:v>
                </c:pt>
                <c:pt idx="70">
                  <c:v>6.8245830512279851E-2</c:v>
                </c:pt>
                <c:pt idx="71">
                  <c:v>6.3176558120407067E-2</c:v>
                </c:pt>
                <c:pt idx="72">
                  <c:v>5.8370213876045192E-2</c:v>
                </c:pt>
                <c:pt idx="73">
                  <c:v>5.3832718543982271E-2</c:v>
                </c:pt>
                <c:pt idx="74">
                  <c:v>4.9565749383704449E-2</c:v>
                </c:pt>
                <c:pt idx="75">
                  <c:v>4.5567415754320786E-2</c:v>
                </c:pt>
                <c:pt idx="76">
                  <c:v>4.1832894464253242E-2</c:v>
                </c:pt>
                <c:pt idx="77">
                  <c:v>3.8355013114545339E-2</c:v>
                </c:pt>
                <c:pt idx="78">
                  <c:v>3.5124774591650212E-2</c:v>
                </c:pt>
                <c:pt idx="79">
                  <c:v>3.2131819808818504E-2</c:v>
                </c:pt>
                <c:pt idx="80">
                  <c:v>2.936482882509326E-2</c:v>
                </c:pt>
                <c:pt idx="81">
                  <c:v>2.6811862683145071E-2</c:v>
                </c:pt>
                <c:pt idx="82">
                  <c:v>2.4460649820471726E-2</c:v>
                </c:pt>
                <c:pt idx="83">
                  <c:v>2.2298821848138518E-2</c:v>
                </c:pt>
                <c:pt idx="84">
                  <c:v>2.0314103977935365E-2</c:v>
                </c:pt>
                <c:pt idx="85">
                  <c:v>1.8494465521828391E-2</c:v>
                </c:pt>
                <c:pt idx="86">
                  <c:v>1.6828235781199966E-2</c:v>
                </c:pt>
                <c:pt idx="87">
                  <c:v>1.5304190365867592E-2</c:v>
                </c:pt>
                <c:pt idx="88">
                  <c:v>1.3911612596927813E-2</c:v>
                </c:pt>
                <c:pt idx="89">
                  <c:v>1.2640334201596506E-2</c:v>
                </c:pt>
                <c:pt idx="90">
                  <c:v>1.1480759038639423E-2</c:v>
                </c:pt>
                <c:pt idx="91">
                  <c:v>1.0423873125695503E-2</c:v>
                </c:pt>
                <c:pt idx="92">
                  <c:v>9.4612437925196639E-3</c:v>
                </c:pt>
                <c:pt idx="93">
                  <c:v>8.5850103681812413E-3</c:v>
                </c:pt>
                <c:pt idx="94">
                  <c:v>7.7878684319193543E-3</c:v>
                </c:pt>
                <c:pt idx="95">
                  <c:v>7.0630493194465379E-3</c:v>
                </c:pt>
                <c:pt idx="96">
                  <c:v>6.4042962792291566E-3</c:v>
                </c:pt>
                <c:pt idx="97">
                  <c:v>5.8058384151576728E-3</c:v>
                </c:pt>
                <c:pt idx="98">
                  <c:v>5.26236333046428E-3</c:v>
                </c:pt>
                <c:pt idx="99">
                  <c:v>4.7689891995446312E-3</c:v>
                </c:pt>
                <c:pt idx="100">
                  <c:v>4.3212368360136914E-3</c:v>
                </c:pt>
                <c:pt idx="101">
                  <c:v>3.9150021933534443E-3</c:v>
                </c:pt>
                <c:pt idx="102">
                  <c:v>3.5465296254936687E-3</c:v>
                </c:pt>
                <c:pt idx="103">
                  <c:v>3.2123861454269407E-3</c:v>
                </c:pt>
                <c:pt idx="104">
                  <c:v>2.9094368475922625E-3</c:v>
                </c:pt>
                <c:pt idx="105">
                  <c:v>2.6348216016654088E-3</c:v>
                </c:pt>
                <c:pt idx="106">
                  <c:v>2.3859330792696601E-3</c:v>
                </c:pt>
                <c:pt idx="107">
                  <c:v>2.1603961389632994E-3</c:v>
                </c:pt>
                <c:pt idx="108">
                  <c:v>1.9560485669394994E-3</c:v>
                </c:pt>
                <c:pt idx="109">
                  <c:v>1.7709231497103212E-3</c:v>
                </c:pt>
                <c:pt idx="110">
                  <c:v>1.6032310393840708E-3</c:v>
                </c:pt>
                <c:pt idx="111">
                  <c:v>1.4513463609269362E-3</c:v>
                </c:pt>
                <c:pt idx="112">
                  <c:v>1.3137920031415608E-3</c:v>
                </c:pt>
                <c:pt idx="113">
                  <c:v>1.1892265302618648E-3</c:v>
                </c:pt>
                <c:pt idx="114">
                  <c:v>1.0764321484480705E-3</c:v>
                </c:pt>
                <c:pt idx="115">
                  <c:v>9.7430366056990827E-4</c:v>
                </c:pt>
                <c:pt idx="116">
                  <c:v>8.8183834308263286E-4</c:v>
                </c:pt>
                <c:pt idx="117">
                  <c:v>7.9812668019984591E-4</c:v>
                </c:pt>
                <c:pt idx="118">
                  <c:v>7.2234389268336057E-4</c:v>
                </c:pt>
                <c:pt idx="119">
                  <c:v>6.5374220119096831E-4</c:v>
                </c:pt>
                <c:pt idx="120">
                  <c:v>5.9164376707920418E-4</c:v>
                </c:pt>
                <c:pt idx="121">
                  <c:v>5.3543425671760442E-4</c:v>
                </c:pt>
                <c:pt idx="122">
                  <c:v>4.8455697863027206E-4</c:v>
                </c:pt>
                <c:pt idx="123">
                  <c:v>4.3850754606077855E-4</c:v>
                </c:pt>
                <c:pt idx="124">
                  <c:v>3.9682902079771388E-4</c:v>
                </c:pt>
                <c:pt idx="125">
                  <c:v>3.5910749725641519E-4</c:v>
                </c:pt>
                <c:pt idx="126">
                  <c:v>3.2496808885583634E-4</c:v>
                </c:pt>
                <c:pt idx="127">
                  <c:v>2.9407128163632572E-4</c:v>
                </c:pt>
                <c:pt idx="128">
                  <c:v>2.6610962282022849E-4</c:v>
                </c:pt>
                <c:pt idx="129">
                  <c:v>2.4080471461470994E-4</c:v>
                </c:pt>
                <c:pt idx="130">
                  <c:v>2.1790448599171518E-4</c:v>
                </c:pt>
                <c:pt idx="131">
                  <c:v>1.9718071745378213E-4</c:v>
                </c:pt>
                <c:pt idx="132">
                  <c:v>1.7842679590939688E-4</c:v>
                </c:pt>
                <c:pt idx="133">
                  <c:v>1.6145567874257307E-4</c:v>
                </c:pt>
                <c:pt idx="134">
                  <c:v>1.4609804797453108E-4</c:v>
                </c:pt>
                <c:pt idx="135">
                  <c:v>1.3220063708787826E-4</c:v>
                </c:pt>
                <c:pt idx="136">
                  <c:v>1.1962471462320168E-4</c:v>
                </c:pt>
                <c:pt idx="137">
                  <c:v>1.0824471007245956E-4</c:v>
                </c:pt>
                <c:pt idx="138">
                  <c:v>9.7946968891028579E-5</c:v>
                </c:pt>
                <c:pt idx="139">
                  <c:v>8.8628624638706162E-5</c:v>
                </c:pt>
                <c:pt idx="140">
                  <c:v>8.0196577347154625E-5</c:v>
                </c:pt>
                <c:pt idx="141">
                  <c:v>7.2566568204710438E-5</c:v>
                </c:pt>
                <c:pt idx="142">
                  <c:v>6.5662341556340647E-5</c:v>
                </c:pt>
                <c:pt idx="143">
                  <c:v>5.9414886043612237E-5</c:v>
                </c:pt>
                <c:pt idx="144">
                  <c:v>5.3761747463263582E-5</c:v>
                </c:pt>
                <c:pt idx="145">
                  <c:v>4.8646406609346956E-5</c:v>
                </c:pt>
                <c:pt idx="146">
                  <c:v>4.4017715988565178E-5</c:v>
                </c:pt>
                <c:pt idx="147">
                  <c:v>3.9829389866576232E-5</c:v>
                </c:pt>
                <c:pt idx="148">
                  <c:v>3.6039542619537036E-5</c:v>
                </c:pt>
                <c:pt idx="149">
                  <c:v>3.2610270834477127E-5</c:v>
                </c:pt>
                <c:pt idx="150">
                  <c:v>2.9507275028369735E-5</c:v>
                </c:pt>
                <c:pt idx="151">
                  <c:v>2.6699517242804106E-5</c:v>
                </c:pt>
                <c:pt idx="152">
                  <c:v>2.4158911122453531E-5</c:v>
                </c:pt>
                <c:pt idx="153">
                  <c:v>2.1860041404283723E-5</c:v>
                </c:pt>
                <c:pt idx="154">
                  <c:v>1.9779910033592121E-5</c:v>
                </c:pt>
                <c:pt idx="155">
                  <c:v>1.789770638519447E-5</c:v>
                </c:pt>
                <c:pt idx="156">
                  <c:v>1.6194599305836041E-5</c:v>
                </c:pt>
                <c:pt idx="157">
                  <c:v>1.4653548909439588E-5</c:v>
                </c:pt>
                <c:pt idx="158">
                  <c:v>1.3259136252154063E-5</c:v>
                </c:pt>
                <c:pt idx="159">
                  <c:v>1.1997409191197701E-5</c:v>
                </c:pt>
                <c:pt idx="160">
                  <c:v>1.0855742891892503E-5</c:v>
                </c:pt>
                <c:pt idx="161">
                  <c:v>9.8227135926054602E-6</c:v>
                </c:pt>
                <c:pt idx="162">
                  <c:v>8.8879843689491304E-6</c:v>
                </c:pt>
                <c:pt idx="163">
                  <c:v>8.0422017578248451E-6</c:v>
                </c:pt>
                <c:pt idx="164">
                  <c:v>7.2769022098753929E-6</c:v>
                </c:pt>
                <c:pt idx="165">
                  <c:v>6.5844274367019379E-6</c:v>
                </c:pt>
                <c:pt idx="166">
                  <c:v>5.9578478077490366E-6</c:v>
                </c:pt>
                <c:pt idx="167">
                  <c:v>5.3908930319376987E-6</c:v>
                </c:pt>
                <c:pt idx="168">
                  <c:v>4.8778894317178255E-6</c:v>
                </c:pt>
                <c:pt idx="169">
                  <c:v>4.4137031829305746E-6</c:v>
                </c:pt>
                <c:pt idx="170">
                  <c:v>3.9936889533666056E-6</c:v>
                </c:pt>
                <c:pt idx="171">
                  <c:v>3.6136434267639739E-6</c:v>
                </c:pt>
                <c:pt idx="172">
                  <c:v>3.2697632477419943E-6</c:v>
                </c:pt>
                <c:pt idx="173">
                  <c:v>2.9586069672970607E-6</c:v>
                </c:pt>
                <c:pt idx="174">
                  <c:v>2.6770606084296304E-6</c:v>
                </c:pt>
                <c:pt idx="175">
                  <c:v>2.4223065076250431E-6</c:v>
                </c:pt>
                <c:pt idx="176">
                  <c:v>2.1917951206324782E-6</c:v>
                </c:pt>
                <c:pt idx="177">
                  <c:v>1.98321951060174E-6</c:v>
                </c:pt>
                <c:pt idx="178">
                  <c:v>1.7944922634404583E-6</c:v>
                </c:pt>
                <c:pt idx="179">
                  <c:v>1.6237245995116473E-6</c:v>
                </c:pt>
                <c:pt idx="180">
                  <c:v>1.4692074727444626E-6</c:v>
                </c:pt>
                <c:pt idx="181">
                  <c:v>1.3293944680981442E-6</c:v>
                </c:pt>
                <c:pt idx="182">
                  <c:v>1.2028863262983598E-6</c:v>
                </c:pt>
                <c:pt idx="183">
                  <c:v>1.0884169410356596E-6</c:v>
                </c:pt>
                <c:pt idx="184">
                  <c:v>9.8484068853970089E-7</c:v>
                </c:pt>
                <c:pt idx="185">
                  <c:v>8.911209627672084E-7</c:v>
                </c:pt>
                <c:pt idx="186">
                  <c:v>8.0631980149911962E-7</c:v>
                </c:pt>
                <c:pt idx="187">
                  <c:v>7.2958849955347533E-7</c:v>
                </c:pt>
                <c:pt idx="188">
                  <c:v>6.6015911519418206E-7</c:v>
                </c:pt>
                <c:pt idx="189">
                  <c:v>5.97336784750419E-7</c:v>
                </c:pt>
                <c:pt idx="190">
                  <c:v>5.404927685464168E-7</c:v>
                </c:pt>
                <c:pt idx="191">
                  <c:v>4.8905815855733397E-7</c:v>
                </c:pt>
                <c:pt idx="192">
                  <c:v>4.4251818482713852E-7</c:v>
                </c:pt>
                <c:pt idx="193">
                  <c:v>4.0040706367486096E-7</c:v>
                </c:pt>
                <c:pt idx="194">
                  <c:v>3.623033361362473E-7</c:v>
                </c:pt>
                <c:pt idx="195">
                  <c:v>3.2782564999283509E-7</c:v>
                </c:pt>
                <c:pt idx="196">
                  <c:v>2.9662894317888918E-7</c:v>
                </c:pt>
                <c:pt idx="197">
                  <c:v>2.6840099037278273E-7</c:v>
                </c:pt>
                <c:pt idx="198">
                  <c:v>2.4285927821350701E-7</c:v>
                </c:pt>
                <c:pt idx="199">
                  <c:v>2.1974817787133212E-7</c:v>
                </c:pt>
                <c:pt idx="200">
                  <c:v>1.9883638667713761E-7</c:v>
                </c:pt>
                <c:pt idx="201">
                  <c:v>1.7991461320732964E-7</c:v>
                </c:pt>
                <c:pt idx="202">
                  <c:v>1.6279348265749092E-7</c:v>
                </c:pt>
                <c:pt idx="203">
                  <c:v>1.4730164154234778E-7</c:v>
                </c:pt>
                <c:pt idx="204">
                  <c:v>1.3328404275432364E-7</c:v>
                </c:pt>
                <c:pt idx="205">
                  <c:v>1.206003938178439E-7</c:v>
                </c:pt>
                <c:pt idx="206">
                  <c:v>1.0912375280971848E-7</c:v>
                </c:pt>
                <c:pt idx="207">
                  <c:v>9.8739257893686874E-8</c:v>
                </c:pt>
                <c:pt idx="208">
                  <c:v>8.9342977754362597E-8</c:v>
                </c:pt>
                <c:pt idx="209">
                  <c:v>8.0840871425725943E-8</c:v>
                </c:pt>
                <c:pt idx="210">
                  <c:v>7.3147847104102614E-8</c:v>
                </c:pt>
                <c:pt idx="211">
                  <c:v>6.6186910526174577E-8</c:v>
                </c:pt>
                <c:pt idx="212">
                  <c:v>5.9888394388921186E-8</c:v>
                </c:pt>
                <c:pt idx="213">
                  <c:v>5.4189261099442605E-8</c:v>
                </c:pt>
                <c:pt idx="214">
                  <c:v>4.9032471876496604E-8</c:v>
                </c:pt>
                <c:pt idx="215">
                  <c:v>4.4366415889622927E-8</c:v>
                </c:pt>
                <c:pt idx="216">
                  <c:v>4.0144393722585313E-8</c:v>
                </c:pt>
                <c:pt idx="217">
                  <c:v>3.6324149991538806E-8</c:v>
                </c:pt>
                <c:pt idx="218">
                  <c:v>3.2867450440273059E-8</c:v>
                </c:pt>
                <c:pt idx="219">
                  <c:v>2.973969928001193E-8</c:v>
                </c:pt>
                <c:pt idx="220">
                  <c:v>2.6909592944021131E-8</c:v>
                </c:pt>
                <c:pt idx="221">
                  <c:v>2.4348806791719326E-8</c:v>
                </c:pt>
                <c:pt idx="222">
                  <c:v>2.2031711626751341E-8</c:v>
                </c:pt>
                <c:pt idx="223">
                  <c:v>1.9935117191865132E-8</c:v>
                </c:pt>
                <c:pt idx="224">
                  <c:v>1.8038040073422429E-8</c:v>
                </c:pt>
                <c:pt idx="225">
                  <c:v>1.6321493692669629E-8</c:v>
                </c:pt>
                <c:pt idx="226">
                  <c:v>1.4768298281944E-8</c:v>
                </c:pt>
                <c:pt idx="227">
                  <c:v>1.3362908944003978E-8</c:v>
                </c:pt>
                <c:pt idx="228">
                  <c:v>1.2091260073652444E-8</c:v>
                </c:pt>
                <c:pt idx="229">
                  <c:v>1.0940624584579328E-8</c:v>
                </c:pt>
                <c:pt idx="230">
                  <c:v>9.8994865325245078E-9</c:v>
                </c:pt>
                <c:pt idx="231">
                  <c:v>8.9574258599356465E-9</c:v>
                </c:pt>
                <c:pt idx="232">
                  <c:v>8.105014108610568E-9</c:v>
                </c:pt>
                <c:pt idx="233">
                  <c:v>7.3337200565846751E-9</c:v>
                </c:pt>
                <c:pt idx="234">
                  <c:v>6.6358243348481821E-9</c:v>
                </c:pt>
                <c:pt idx="235">
                  <c:v>6.0043421693507789E-9</c:v>
                </c:pt>
                <c:pt idx="236">
                  <c:v>5.4329534750715613E-9</c:v>
                </c:pt>
                <c:pt idx="237">
                  <c:v>4.9159396025135766E-9</c:v>
                </c:pt>
                <c:pt idx="238">
                  <c:v>4.4481261035618472E-9</c:v>
                </c:pt>
                <c:pt idx="239">
                  <c:v>4.0248309438873763E-9</c:v>
                </c:pt>
                <c:pt idx="240">
                  <c:v>3.6418176435901744E-9</c:v>
                </c:pt>
                <c:pt idx="241">
                  <c:v>3.2952528770978349E-9</c:v>
                </c:pt>
                <c:pt idx="242">
                  <c:v>2.9816681079657087E-9</c:v>
                </c:pt>
                <c:pt idx="243">
                  <c:v>2.6979248746072927E-9</c:v>
                </c:pt>
                <c:pt idx="244">
                  <c:v>2.4411833795231202E-9</c:v>
                </c:pt>
                <c:pt idx="245">
                  <c:v>2.2088740676588925E-9</c:v>
                </c:pt>
                <c:pt idx="246">
                  <c:v>1.9986719094397499E-9</c:v>
                </c:pt>
                <c:pt idx="247">
                  <c:v>1.8084731310968294E-9</c:v>
                </c:pt>
                <c:pt idx="248">
                  <c:v>1.6363741593955784E-9</c:v>
                </c:pt>
                <c:pt idx="249">
                  <c:v>1.4806525700377016E-9</c:v>
                </c:pt>
                <c:pt idx="250">
                  <c:v>1.3397498490620636E-9</c:v>
                </c:pt>
                <c:pt idx="251">
                  <c:v>1.2122557947149384E-9</c:v>
                </c:pt>
                <c:pt idx="252">
                  <c:v>1.0968944036783449E-9</c:v>
                </c:pt>
                <c:pt idx="253">
                  <c:v>9.9251110040117997E-10</c:v>
                </c:pt>
                <c:pt idx="254">
                  <c:v>8.9806118172002146E-10</c:v>
                </c:pt>
                <c:pt idx="255">
                  <c:v>8.1259936111954647E-10</c:v>
                </c:pt>
                <c:pt idx="256">
                  <c:v>7.3527030798802649E-10</c:v>
                </c:pt>
                <c:pt idx="257">
                  <c:v>6.6530008718162428E-10</c:v>
                </c:pt>
                <c:pt idx="258">
                  <c:v>6.0198841322178913E-10</c:v>
                </c:pt>
                <c:pt idx="259">
                  <c:v>5.4470164160318021E-10</c:v>
                </c:pt>
                <c:pt idx="260">
                  <c:v>4.9286642706677815E-10</c:v>
                </c:pt>
                <c:pt idx="261">
                  <c:v>4.4596398536807092E-10</c:v>
                </c:pt>
                <c:pt idx="262">
                  <c:v>4.0352490111016414E-10</c:v>
                </c:pt>
                <c:pt idx="263">
                  <c:v>3.6512442967687773E-10</c:v>
                </c:pt>
                <c:pt idx="264">
                  <c:v>3.3037824624599905E-10</c:v>
                </c:pt>
                <c:pt idx="265">
                  <c:v>2.9893859933739645E-10</c:v>
                </c:pt>
                <c:pt idx="266">
                  <c:v>2.7049083039941206E-10</c:v>
                </c:pt>
                <c:pt idx="267">
                  <c:v>2.4475022460039104E-10</c:v>
                </c:pt>
                <c:pt idx="268">
                  <c:v>2.2145916130700951E-10</c:v>
                </c:pt>
                <c:pt idx="269">
                  <c:v>2.0038453573043724E-10</c:v>
                </c:pt>
                <c:pt idx="270">
                  <c:v>1.8131542593530154E-10</c:v>
                </c:pt>
                <c:pt idx="271">
                  <c:v>1.6406098186209843E-10</c:v>
                </c:pt>
                <c:pt idx="272">
                  <c:v>1.4844851523567649E-10</c:v>
                </c:pt>
                <c:pt idx="273">
                  <c:v>1.343217712429597E-10</c:v>
                </c:pt>
                <c:pt idx="274">
                  <c:v>1.2153936468227653E-10</c:v>
                </c:pt>
                <c:pt idx="275">
                  <c:v>1.099733649327555E-10</c:v>
                </c:pt>
                <c:pt idx="276">
                  <c:v>9.9508015581684934E-11</c:v>
                </c:pt>
                <c:pt idx="277">
                  <c:v>9.0038575895437119E-11</c:v>
                </c:pt>
                <c:pt idx="278">
                  <c:v>8.1470272539009892E-11</c:v>
                </c:pt>
                <c:pt idx="279">
                  <c:v>7.3717351052642105E-11</c:v>
                </c:pt>
                <c:pt idx="280">
                  <c:v>6.6702217592362784E-11</c:v>
                </c:pt>
                <c:pt idx="281">
                  <c:v>6.0354662344724993E-11</c:v>
                </c:pt>
                <c:pt idx="282">
                  <c:v>5.4611156843398136E-11</c:v>
                </c:pt>
                <c:pt idx="283">
                  <c:v>4.9414218154927296E-11</c:v>
                </c:pt>
                <c:pt idx="284">
                  <c:v>4.4711833570216908E-11</c:v>
                </c:pt>
                <c:pt idx="285">
                  <c:v>4.0456940043858208E-11</c:v>
                </c:pt>
                <c:pt idx="286">
                  <c:v>3.6606953171353891E-11</c:v>
                </c:pt>
                <c:pt idx="287">
                  <c:v>3.3123340990086125E-11</c:v>
                </c:pt>
                <c:pt idx="288">
                  <c:v>2.9971238338484845E-11</c:v>
                </c:pt>
                <c:pt idx="289">
                  <c:v>2.7119097913772934E-11</c:v>
                </c:pt>
                <c:pt idx="290">
                  <c:v>2.4538374535961424E-11</c:v>
                </c:pt>
                <c:pt idx="291">
                  <c:v>2.4538374535961424E-11</c:v>
                </c:pt>
                <c:pt idx="292">
                  <c:v>2.4538374535961424E-11</c:v>
                </c:pt>
                <c:pt idx="293">
                  <c:v>2.4538374535961424E-11</c:v>
                </c:pt>
                <c:pt idx="294">
                  <c:v>2.4538374535961424E-11</c:v>
                </c:pt>
                <c:pt idx="295">
                  <c:v>2.4538374535961424E-11</c:v>
                </c:pt>
                <c:pt idx="296">
                  <c:v>2.4538374535961424E-11</c:v>
                </c:pt>
                <c:pt idx="297">
                  <c:v>2.4538374535961424E-11</c:v>
                </c:pt>
                <c:pt idx="298">
                  <c:v>2.4538374535961424E-11</c:v>
                </c:pt>
                <c:pt idx="299">
                  <c:v>2.4538374535961424E-11</c:v>
                </c:pt>
                <c:pt idx="300">
                  <c:v>2.4538374535961424E-11</c:v>
                </c:pt>
                <c:pt idx="301">
                  <c:v>2.4538374535961424E-11</c:v>
                </c:pt>
                <c:pt idx="302">
                  <c:v>2.4538374535961424E-11</c:v>
                </c:pt>
                <c:pt idx="303">
                  <c:v>2.4538374535961424E-11</c:v>
                </c:pt>
                <c:pt idx="304">
                  <c:v>2.4538374535961424E-11</c:v>
                </c:pt>
                <c:pt idx="305">
                  <c:v>2.4538374535961424E-11</c:v>
                </c:pt>
                <c:pt idx="306">
                  <c:v>2.4538374535961424E-11</c:v>
                </c:pt>
                <c:pt idx="307">
                  <c:v>2.4538374535961424E-11</c:v>
                </c:pt>
                <c:pt idx="308">
                  <c:v>2.4538374535961424E-11</c:v>
                </c:pt>
                <c:pt idx="309">
                  <c:v>2.4538374535961424E-11</c:v>
                </c:pt>
                <c:pt idx="310">
                  <c:v>2.4538374535961424E-11</c:v>
                </c:pt>
                <c:pt idx="311">
                  <c:v>2.4538374535961424E-11</c:v>
                </c:pt>
                <c:pt idx="312">
                  <c:v>2.4538374535961424E-11</c:v>
                </c:pt>
                <c:pt idx="313">
                  <c:v>2.4538374535961424E-11</c:v>
                </c:pt>
                <c:pt idx="314">
                  <c:v>2.4538374535961424E-11</c:v>
                </c:pt>
                <c:pt idx="315">
                  <c:v>2.4538374535961424E-11</c:v>
                </c:pt>
                <c:pt idx="316">
                  <c:v>2.4538374535961424E-11</c:v>
                </c:pt>
                <c:pt idx="317">
                  <c:v>2.4538374535961424E-11</c:v>
                </c:pt>
                <c:pt idx="318">
                  <c:v>2.4538374535961424E-11</c:v>
                </c:pt>
                <c:pt idx="319">
                  <c:v>2.4538374535961424E-11</c:v>
                </c:pt>
                <c:pt idx="320">
                  <c:v>2.4538374535961424E-11</c:v>
                </c:pt>
                <c:pt idx="321">
                  <c:v>2.4538374535961424E-11</c:v>
                </c:pt>
                <c:pt idx="322">
                  <c:v>2.4538374535961424E-11</c:v>
                </c:pt>
                <c:pt idx="323">
                  <c:v>2.4538374535961424E-11</c:v>
                </c:pt>
                <c:pt idx="324">
                  <c:v>2.4538374535961424E-11</c:v>
                </c:pt>
                <c:pt idx="325">
                  <c:v>2.4538374535961424E-11</c:v>
                </c:pt>
                <c:pt idx="326">
                  <c:v>2.4538374535961424E-11</c:v>
                </c:pt>
                <c:pt idx="327">
                  <c:v>2.4538374535961424E-11</c:v>
                </c:pt>
                <c:pt idx="328">
                  <c:v>2.4538374535961424E-11</c:v>
                </c:pt>
                <c:pt idx="329">
                  <c:v>2.4538374535961424E-11</c:v>
                </c:pt>
                <c:pt idx="330">
                  <c:v>2.4538374535961424E-11</c:v>
                </c:pt>
                <c:pt idx="331">
                  <c:v>2.4538374535961424E-11</c:v>
                </c:pt>
                <c:pt idx="332">
                  <c:v>2.4538374535961424E-11</c:v>
                </c:pt>
                <c:pt idx="333">
                  <c:v>2.4538374535961424E-11</c:v>
                </c:pt>
                <c:pt idx="334">
                  <c:v>2.4538374535961424E-11</c:v>
                </c:pt>
                <c:pt idx="335">
                  <c:v>2.4538374535961424E-11</c:v>
                </c:pt>
                <c:pt idx="336">
                  <c:v>2.4538374535961424E-11</c:v>
                </c:pt>
                <c:pt idx="337">
                  <c:v>2.4538374535961424E-11</c:v>
                </c:pt>
                <c:pt idx="338">
                  <c:v>2.4538374535961424E-11</c:v>
                </c:pt>
                <c:pt idx="339">
                  <c:v>2.4538374535961424E-11</c:v>
                </c:pt>
                <c:pt idx="340">
                  <c:v>2.4538374535961424E-11</c:v>
                </c:pt>
                <c:pt idx="341">
                  <c:v>2.4538374535961424E-11</c:v>
                </c:pt>
                <c:pt idx="342">
                  <c:v>2.4538374535961424E-11</c:v>
                </c:pt>
                <c:pt idx="343">
                  <c:v>2.4538374535961424E-11</c:v>
                </c:pt>
                <c:pt idx="344">
                  <c:v>2.4538374535961424E-11</c:v>
                </c:pt>
                <c:pt idx="345">
                  <c:v>2.4538374535961424E-11</c:v>
                </c:pt>
                <c:pt idx="346">
                  <c:v>2.4538374535961424E-11</c:v>
                </c:pt>
                <c:pt idx="347">
                  <c:v>2.4538374535961424E-11</c:v>
                </c:pt>
                <c:pt idx="348">
                  <c:v>2.4538374535961424E-11</c:v>
                </c:pt>
                <c:pt idx="349">
                  <c:v>2.4538374535961424E-11</c:v>
                </c:pt>
                <c:pt idx="350">
                  <c:v>2.4538374535961424E-11</c:v>
                </c:pt>
                <c:pt idx="351">
                  <c:v>2.4538374535961424E-11</c:v>
                </c:pt>
                <c:pt idx="352">
                  <c:v>2.4538374535961424E-11</c:v>
                </c:pt>
                <c:pt idx="353">
                  <c:v>2.4538374535961424E-11</c:v>
                </c:pt>
                <c:pt idx="354">
                  <c:v>2.4538374535961424E-11</c:v>
                </c:pt>
                <c:pt idx="355">
                  <c:v>2.4538374535961424E-11</c:v>
                </c:pt>
                <c:pt idx="356">
                  <c:v>2.4538374535961424E-11</c:v>
                </c:pt>
                <c:pt idx="357">
                  <c:v>2.4538374535961424E-11</c:v>
                </c:pt>
                <c:pt idx="358">
                  <c:v>2.4538374535961424E-11</c:v>
                </c:pt>
                <c:pt idx="359">
                  <c:v>2.4538374535961424E-11</c:v>
                </c:pt>
                <c:pt idx="360">
                  <c:v>2.4538374535961424E-11</c:v>
                </c:pt>
                <c:pt idx="361">
                  <c:v>2.4538374535961424E-11</c:v>
                </c:pt>
                <c:pt idx="362">
                  <c:v>2.4538374535961424E-11</c:v>
                </c:pt>
                <c:pt idx="363">
                  <c:v>2.4538374535961424E-11</c:v>
                </c:pt>
                <c:pt idx="364">
                  <c:v>2.4538374535961424E-11</c:v>
                </c:pt>
                <c:pt idx="365">
                  <c:v>2.4538374535961424E-11</c:v>
                </c:pt>
                <c:pt idx="366">
                  <c:v>2.4538374535961424E-11</c:v>
                </c:pt>
                <c:pt idx="367">
                  <c:v>2.4538374535961424E-11</c:v>
                </c:pt>
                <c:pt idx="368">
                  <c:v>2.4538374535961424E-11</c:v>
                </c:pt>
                <c:pt idx="369">
                  <c:v>2.4538374535961424E-11</c:v>
                </c:pt>
                <c:pt idx="370">
                  <c:v>2.4538374535961424E-11</c:v>
                </c:pt>
                <c:pt idx="371">
                  <c:v>2.4538374535961424E-11</c:v>
                </c:pt>
                <c:pt idx="372">
                  <c:v>2.4538374535961424E-11</c:v>
                </c:pt>
                <c:pt idx="373">
                  <c:v>2.4538374535961424E-11</c:v>
                </c:pt>
                <c:pt idx="374">
                  <c:v>2.4538374535961424E-11</c:v>
                </c:pt>
                <c:pt idx="375">
                  <c:v>2.4538374535961424E-11</c:v>
                </c:pt>
                <c:pt idx="376">
                  <c:v>2.4538374535961424E-11</c:v>
                </c:pt>
                <c:pt idx="377">
                  <c:v>2.4538374535961424E-11</c:v>
                </c:pt>
                <c:pt idx="378">
                  <c:v>2.4538374535961424E-11</c:v>
                </c:pt>
                <c:pt idx="379">
                  <c:v>2.4538374535961424E-11</c:v>
                </c:pt>
                <c:pt idx="380">
                  <c:v>2.4538374535961424E-11</c:v>
                </c:pt>
                <c:pt idx="381">
                  <c:v>2.4538374535961424E-11</c:v>
                </c:pt>
                <c:pt idx="382">
                  <c:v>2.4538374535961424E-11</c:v>
                </c:pt>
                <c:pt idx="383">
                  <c:v>2.4538374535961424E-11</c:v>
                </c:pt>
                <c:pt idx="384">
                  <c:v>2.4538374535961424E-11</c:v>
                </c:pt>
                <c:pt idx="385">
                  <c:v>2.4538374535961424E-11</c:v>
                </c:pt>
                <c:pt idx="386">
                  <c:v>2.4538374535961424E-11</c:v>
                </c:pt>
                <c:pt idx="387">
                  <c:v>2.4538374535961424E-11</c:v>
                </c:pt>
                <c:pt idx="388">
                  <c:v>2.4538374535961424E-11</c:v>
                </c:pt>
                <c:pt idx="389">
                  <c:v>2.4538374535961424E-11</c:v>
                </c:pt>
                <c:pt idx="390">
                  <c:v>2.4538374535961424E-11</c:v>
                </c:pt>
                <c:pt idx="391">
                  <c:v>2.4538374535961424E-11</c:v>
                </c:pt>
                <c:pt idx="392">
                  <c:v>2.4538374535961424E-11</c:v>
                </c:pt>
                <c:pt idx="393">
                  <c:v>2.4538374535961424E-11</c:v>
                </c:pt>
                <c:pt idx="394">
                  <c:v>2.4538374535961424E-11</c:v>
                </c:pt>
                <c:pt idx="395">
                  <c:v>2.4538374535961424E-11</c:v>
                </c:pt>
                <c:pt idx="396">
                  <c:v>2.4538374535961424E-11</c:v>
                </c:pt>
                <c:pt idx="397">
                  <c:v>2.4538374535961424E-11</c:v>
                </c:pt>
                <c:pt idx="398">
                  <c:v>2.4538374535961424E-11</c:v>
                </c:pt>
                <c:pt idx="399">
                  <c:v>2.4538374535961424E-11</c:v>
                </c:pt>
                <c:pt idx="400">
                  <c:v>2.4538374535961424E-11</c:v>
                </c:pt>
                <c:pt idx="401">
                  <c:v>2.4538374535961424E-11</c:v>
                </c:pt>
                <c:pt idx="402">
                  <c:v>2.4538374535961424E-11</c:v>
                </c:pt>
                <c:pt idx="403">
                  <c:v>2.4538374535961424E-11</c:v>
                </c:pt>
                <c:pt idx="404">
                  <c:v>2.4538374535961424E-11</c:v>
                </c:pt>
                <c:pt idx="405">
                  <c:v>2.4538374535961424E-11</c:v>
                </c:pt>
                <c:pt idx="406">
                  <c:v>2.4538374535961424E-11</c:v>
                </c:pt>
                <c:pt idx="407">
                  <c:v>2.4538374535961424E-11</c:v>
                </c:pt>
                <c:pt idx="408">
                  <c:v>2.4538374535961424E-11</c:v>
                </c:pt>
                <c:pt idx="409">
                  <c:v>2.4538374535961424E-11</c:v>
                </c:pt>
                <c:pt idx="410">
                  <c:v>2.4538374535961424E-11</c:v>
                </c:pt>
                <c:pt idx="411">
                  <c:v>2.4538374535961424E-11</c:v>
                </c:pt>
                <c:pt idx="412">
                  <c:v>2.4538374535961424E-11</c:v>
                </c:pt>
                <c:pt idx="413">
                  <c:v>2.4538374535961424E-11</c:v>
                </c:pt>
                <c:pt idx="414">
                  <c:v>2.4538374535961424E-11</c:v>
                </c:pt>
                <c:pt idx="415">
                  <c:v>2.4538374535961424E-11</c:v>
                </c:pt>
                <c:pt idx="416">
                  <c:v>2.4538374535961424E-11</c:v>
                </c:pt>
                <c:pt idx="417">
                  <c:v>2.4538374535961424E-11</c:v>
                </c:pt>
                <c:pt idx="418">
                  <c:v>2.4538374535961424E-11</c:v>
                </c:pt>
                <c:pt idx="419">
                  <c:v>2.4538374535961424E-11</c:v>
                </c:pt>
                <c:pt idx="420">
                  <c:v>2.4538374535961424E-11</c:v>
                </c:pt>
                <c:pt idx="421">
                  <c:v>2.4538374535961424E-11</c:v>
                </c:pt>
                <c:pt idx="422">
                  <c:v>2.4538374535961424E-11</c:v>
                </c:pt>
                <c:pt idx="423">
                  <c:v>2.4538374535961424E-11</c:v>
                </c:pt>
                <c:pt idx="424">
                  <c:v>2.4538374535961424E-11</c:v>
                </c:pt>
                <c:pt idx="425">
                  <c:v>2.4538374535961424E-11</c:v>
                </c:pt>
                <c:pt idx="426">
                  <c:v>2.4538374535961424E-11</c:v>
                </c:pt>
                <c:pt idx="427">
                  <c:v>2.4538374535961424E-11</c:v>
                </c:pt>
                <c:pt idx="428">
                  <c:v>2.4538374535961424E-11</c:v>
                </c:pt>
                <c:pt idx="429">
                  <c:v>2.4538374535961424E-11</c:v>
                </c:pt>
                <c:pt idx="430">
                  <c:v>2.4538374535961424E-11</c:v>
                </c:pt>
                <c:pt idx="431">
                  <c:v>2.4538374535961424E-11</c:v>
                </c:pt>
                <c:pt idx="432">
                  <c:v>2.4538374535961424E-11</c:v>
                </c:pt>
                <c:pt idx="433">
                  <c:v>2.4538374535961424E-11</c:v>
                </c:pt>
                <c:pt idx="434">
                  <c:v>2.4538374535961424E-11</c:v>
                </c:pt>
                <c:pt idx="435">
                  <c:v>2.4538374535961424E-11</c:v>
                </c:pt>
                <c:pt idx="436">
                  <c:v>2.4538374535961424E-11</c:v>
                </c:pt>
                <c:pt idx="437">
                  <c:v>2.4538374535961424E-11</c:v>
                </c:pt>
                <c:pt idx="438">
                  <c:v>2.4538374535961424E-11</c:v>
                </c:pt>
                <c:pt idx="439">
                  <c:v>2.4538374535961424E-11</c:v>
                </c:pt>
                <c:pt idx="440">
                  <c:v>2.4538374535961424E-11</c:v>
                </c:pt>
                <c:pt idx="441">
                  <c:v>2.4538374535961424E-11</c:v>
                </c:pt>
                <c:pt idx="442">
                  <c:v>2.4538374535961424E-11</c:v>
                </c:pt>
                <c:pt idx="443">
                  <c:v>2.4538374535961424E-11</c:v>
                </c:pt>
                <c:pt idx="444">
                  <c:v>2.4538374535961424E-11</c:v>
                </c:pt>
                <c:pt idx="445">
                  <c:v>2.4538374535961424E-11</c:v>
                </c:pt>
                <c:pt idx="446">
                  <c:v>2.4538374535961424E-11</c:v>
                </c:pt>
                <c:pt idx="447">
                  <c:v>2.4538374535961424E-11</c:v>
                </c:pt>
                <c:pt idx="448">
                  <c:v>2.4538374535961424E-11</c:v>
                </c:pt>
                <c:pt idx="449">
                  <c:v>2.4538374535961424E-11</c:v>
                </c:pt>
                <c:pt idx="450">
                  <c:v>2.4538374535961424E-11</c:v>
                </c:pt>
                <c:pt idx="451">
                  <c:v>2.4538374535961424E-11</c:v>
                </c:pt>
                <c:pt idx="452">
                  <c:v>2.4538374535961424E-11</c:v>
                </c:pt>
                <c:pt idx="453">
                  <c:v>2.4538374535961424E-11</c:v>
                </c:pt>
                <c:pt idx="454">
                  <c:v>2.4538374535961424E-11</c:v>
                </c:pt>
                <c:pt idx="455">
                  <c:v>2.4538374535961424E-11</c:v>
                </c:pt>
                <c:pt idx="456">
                  <c:v>2.4538374535961424E-11</c:v>
                </c:pt>
                <c:pt idx="457">
                  <c:v>2.4538374535961424E-11</c:v>
                </c:pt>
                <c:pt idx="458">
                  <c:v>2.4538374535961424E-11</c:v>
                </c:pt>
                <c:pt idx="459">
                  <c:v>2.4538374535961424E-11</c:v>
                </c:pt>
                <c:pt idx="460">
                  <c:v>2.4538374535961424E-11</c:v>
                </c:pt>
                <c:pt idx="461">
                  <c:v>2.4538374535961424E-11</c:v>
                </c:pt>
                <c:pt idx="462">
                  <c:v>2.4538374535961424E-11</c:v>
                </c:pt>
                <c:pt idx="463">
                  <c:v>2.4538374535961424E-11</c:v>
                </c:pt>
                <c:pt idx="464">
                  <c:v>2.4538374535961424E-11</c:v>
                </c:pt>
                <c:pt idx="465">
                  <c:v>2.4538374535961424E-11</c:v>
                </c:pt>
              </c:numCache>
            </c:numRef>
          </c:yVal>
          <c:smooth val="0"/>
        </c:ser>
        <c:ser>
          <c:idx val="6"/>
          <c:order val="6"/>
          <c:spPr>
            <a:ln w="0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Plan2!$H$5:$H$470</c:f>
              <c:numCache>
                <c:formatCode>General</c:formatCode>
                <c:ptCount val="466"/>
                <c:pt idx="0">
                  <c:v>2.1790448599170821E-4</c:v>
                </c:pt>
                <c:pt idx="1">
                  <c:v>2.4080471461470227E-4</c:v>
                </c:pt>
                <c:pt idx="2">
                  <c:v>2.6610962282022025E-4</c:v>
                </c:pt>
                <c:pt idx="3">
                  <c:v>2.9407128163631667E-4</c:v>
                </c:pt>
                <c:pt idx="4">
                  <c:v>3.2496808885582642E-4</c:v>
                </c:pt>
                <c:pt idx="5">
                  <c:v>3.591074972564043E-4</c:v>
                </c:pt>
                <c:pt idx="6">
                  <c:v>3.9682902079770207E-4</c:v>
                </c:pt>
                <c:pt idx="7">
                  <c:v>4.3850754606076608E-4</c:v>
                </c:pt>
                <c:pt idx="8">
                  <c:v>4.8455697863025829E-4</c:v>
                </c:pt>
                <c:pt idx="9">
                  <c:v>5.3543425671758913E-4</c:v>
                </c:pt>
                <c:pt idx="10">
                  <c:v>5.9164376707918781E-4</c:v>
                </c:pt>
                <c:pt idx="11">
                  <c:v>6.5374220119095085E-4</c:v>
                </c:pt>
                <c:pt idx="12">
                  <c:v>7.2234389268334149E-4</c:v>
                </c:pt>
                <c:pt idx="13">
                  <c:v>7.9812668019982466E-4</c:v>
                </c:pt>
                <c:pt idx="14">
                  <c:v>8.8183834308261052E-4</c:v>
                </c:pt>
                <c:pt idx="15">
                  <c:v>9.743036605698841E-4</c:v>
                </c:pt>
                <c:pt idx="16">
                  <c:v>1.0764321484480436E-3</c:v>
                </c:pt>
                <c:pt idx="17">
                  <c:v>1.1892265302618354E-3</c:v>
                </c:pt>
                <c:pt idx="18">
                  <c:v>1.3137920031415298E-3</c:v>
                </c:pt>
                <c:pt idx="19">
                  <c:v>1.4513463609269032E-3</c:v>
                </c:pt>
                <c:pt idx="20">
                  <c:v>1.6032310393840341E-3</c:v>
                </c:pt>
                <c:pt idx="21">
                  <c:v>1.7709231497102808E-3</c:v>
                </c:pt>
                <c:pt idx="22">
                  <c:v>1.9560485669394565E-3</c:v>
                </c:pt>
                <c:pt idx="23">
                  <c:v>2.1603961389632543E-3</c:v>
                </c:pt>
                <c:pt idx="24">
                  <c:v>2.3859330792696102E-3</c:v>
                </c:pt>
                <c:pt idx="25">
                  <c:v>2.6348216016653533E-3</c:v>
                </c:pt>
                <c:pt idx="26">
                  <c:v>2.9094368475922039E-3</c:v>
                </c:pt>
                <c:pt idx="27">
                  <c:v>3.2123861454268778E-3</c:v>
                </c:pt>
                <c:pt idx="28">
                  <c:v>3.5465296254936006E-3</c:v>
                </c:pt>
                <c:pt idx="29">
                  <c:v>3.9150021933533697E-3</c:v>
                </c:pt>
                <c:pt idx="30">
                  <c:v>4.3212368360136125E-3</c:v>
                </c:pt>
                <c:pt idx="31">
                  <c:v>4.7689891995445436E-3</c:v>
                </c:pt>
                <c:pt idx="32">
                  <c:v>5.2623633304641829E-3</c:v>
                </c:pt>
                <c:pt idx="33">
                  <c:v>5.8058384151575661E-3</c:v>
                </c:pt>
                <c:pt idx="34">
                  <c:v>6.4042962792290369E-3</c:v>
                </c:pt>
                <c:pt idx="35">
                  <c:v>7.0630493194464086E-3</c:v>
                </c:pt>
                <c:pt idx="36">
                  <c:v>7.7878684319192112E-3</c:v>
                </c:pt>
                <c:pt idx="37">
                  <c:v>8.5850103681810851E-3</c:v>
                </c:pt>
                <c:pt idx="38">
                  <c:v>9.4612437925194939E-3</c:v>
                </c:pt>
                <c:pt idx="39">
                  <c:v>1.0423873125695315E-2</c:v>
                </c:pt>
                <c:pt idx="40">
                  <c:v>1.1480759038639217E-2</c:v>
                </c:pt>
                <c:pt idx="41">
                  <c:v>1.2640334201596281E-2</c:v>
                </c:pt>
                <c:pt idx="42">
                  <c:v>1.3911612596927561E-2</c:v>
                </c:pt>
                <c:pt idx="43">
                  <c:v>1.5304190365867316E-2</c:v>
                </c:pt>
                <c:pt idx="44">
                  <c:v>1.6828235781199671E-2</c:v>
                </c:pt>
                <c:pt idx="45">
                  <c:v>1.8494465521828068E-2</c:v>
                </c:pt>
                <c:pt idx="46">
                  <c:v>2.0314103977935014E-2</c:v>
                </c:pt>
                <c:pt idx="47">
                  <c:v>2.2298821848138133E-2</c:v>
                </c:pt>
                <c:pt idx="48">
                  <c:v>2.446064982047131E-2</c:v>
                </c:pt>
                <c:pt idx="49">
                  <c:v>2.6811862683144616E-2</c:v>
                </c:pt>
                <c:pt idx="50">
                  <c:v>2.9364828825092774E-2</c:v>
                </c:pt>
                <c:pt idx="51">
                  <c:v>3.2131819808817963E-2</c:v>
                </c:pt>
                <c:pt idx="52">
                  <c:v>3.5124774591649637E-2</c:v>
                </c:pt>
                <c:pt idx="53">
                  <c:v>3.8355013114544714E-2</c:v>
                </c:pt>
                <c:pt idx="54">
                  <c:v>4.1832894464252569E-2</c:v>
                </c:pt>
                <c:pt idx="55">
                  <c:v>4.5567415754320065E-2</c:v>
                </c:pt>
                <c:pt idx="56">
                  <c:v>4.9565749383703686E-2</c:v>
                </c:pt>
                <c:pt idx="57">
                  <c:v>5.3832718543981445E-2</c:v>
                </c:pt>
                <c:pt idx="58">
                  <c:v>5.8370213876044338E-2</c:v>
                </c:pt>
                <c:pt idx="59">
                  <c:v>6.3176558120406137E-2</c:v>
                </c:pt>
                <c:pt idx="60">
                  <c:v>6.8245830512278838E-2</c:v>
                </c:pt>
                <c:pt idx="61">
                  <c:v>7.3567168520254689E-2</c:v>
                </c:pt>
                <c:pt idx="62">
                  <c:v>7.9124071186605013E-2</c:v>
                </c:pt>
                <c:pt idx="63">
                  <c:v>8.4893735528034711E-2</c:v>
                </c:pt>
                <c:pt idx="64">
                  <c:v>9.0846464756489081E-2</c:v>
                </c:pt>
                <c:pt idx="65">
                  <c:v>9.6945193845715746E-2</c:v>
                </c:pt>
                <c:pt idx="66">
                  <c:v>0.1031451833721489</c:v>
                </c:pt>
                <c:pt idx="67">
                  <c:v>0.10939393560488851</c:v>
                </c:pt>
                <c:pt idx="68">
                  <c:v>0.11563138642042303</c:v>
                </c:pt>
                <c:pt idx="69">
                  <c:v>0.12179042170588769</c:v>
                </c:pt>
                <c:pt idx="70">
                  <c:v>0.12779775660696252</c:v>
                </c:pt>
                <c:pt idx="71">
                  <c:v>0.13357519977247062</c:v>
                </c:pt>
                <c:pt idx="72">
                  <c:v>0.13904130273819079</c:v>
                </c:pt>
                <c:pt idx="73">
                  <c:v>0.14411336764052032</c:v>
                </c:pt>
                <c:pt idx="74">
                  <c:v>0.1487097562968267</c:v>
                </c:pt>
                <c:pt idx="75">
                  <c:v>0.15275241293103597</c:v>
                </c:pt>
                <c:pt idx="76">
                  <c:v>0.15616948473199357</c:v>
                </c:pt>
                <c:pt idx="77">
                  <c:v>0.15889790259898451</c:v>
                </c:pt>
                <c:pt idx="78">
                  <c:v>0.1608857722627087</c:v>
                </c:pt>
                <c:pt idx="79">
                  <c:v>0.16209442612537972</c:v>
                </c:pt>
                <c:pt idx="80">
                  <c:v>0.16250000000000001</c:v>
                </c:pt>
                <c:pt idx="81">
                  <c:v>0.16209442612537991</c:v>
                </c:pt>
                <c:pt idx="82">
                  <c:v>0.1608857722627092</c:v>
                </c:pt>
                <c:pt idx="83">
                  <c:v>0.15889790259898515</c:v>
                </c:pt>
                <c:pt idx="84">
                  <c:v>0.15616948473199443</c:v>
                </c:pt>
                <c:pt idx="85">
                  <c:v>0.15275241293103703</c:v>
                </c:pt>
                <c:pt idx="86">
                  <c:v>0.14870975629682795</c:v>
                </c:pt>
                <c:pt idx="87">
                  <c:v>0.14411336764052168</c:v>
                </c:pt>
                <c:pt idx="88">
                  <c:v>0.13904130273819226</c:v>
                </c:pt>
                <c:pt idx="89">
                  <c:v>0.13357519977247223</c:v>
                </c:pt>
                <c:pt idx="90">
                  <c:v>0.12779775660696427</c:v>
                </c:pt>
                <c:pt idx="91">
                  <c:v>0.1217904217058895</c:v>
                </c:pt>
                <c:pt idx="92">
                  <c:v>0.11563138642042484</c:v>
                </c:pt>
                <c:pt idx="93">
                  <c:v>0.10939393560489033</c:v>
                </c:pt>
                <c:pt idx="94">
                  <c:v>0.10314518337215071</c:v>
                </c:pt>
                <c:pt idx="95">
                  <c:v>9.6945193845717564E-2</c:v>
                </c:pt>
                <c:pt idx="96">
                  <c:v>9.0846464756490844E-2</c:v>
                </c:pt>
                <c:pt idx="97">
                  <c:v>8.4893735528036404E-2</c:v>
                </c:pt>
                <c:pt idx="98">
                  <c:v>7.9124071186606651E-2</c:v>
                </c:pt>
                <c:pt idx="99">
                  <c:v>7.3567168520256285E-2</c:v>
                </c:pt>
                <c:pt idx="100">
                  <c:v>6.8245830512280378E-2</c:v>
                </c:pt>
                <c:pt idx="101">
                  <c:v>6.3176558120407594E-2</c:v>
                </c:pt>
                <c:pt idx="102">
                  <c:v>5.8370213876045705E-2</c:v>
                </c:pt>
                <c:pt idx="103">
                  <c:v>5.3832718543982729E-2</c:v>
                </c:pt>
                <c:pt idx="104">
                  <c:v>4.9565749383704893E-2</c:v>
                </c:pt>
                <c:pt idx="105">
                  <c:v>4.5567415754321189E-2</c:v>
                </c:pt>
                <c:pt idx="106">
                  <c:v>4.1832894464253631E-2</c:v>
                </c:pt>
                <c:pt idx="107">
                  <c:v>3.8355013114545707E-2</c:v>
                </c:pt>
                <c:pt idx="108">
                  <c:v>3.5124774591650545E-2</c:v>
                </c:pt>
                <c:pt idx="109">
                  <c:v>3.2131819808818816E-2</c:v>
                </c:pt>
                <c:pt idx="110">
                  <c:v>2.9364828825093548E-2</c:v>
                </c:pt>
                <c:pt idx="111">
                  <c:v>2.6811862683145334E-2</c:v>
                </c:pt>
                <c:pt idx="112">
                  <c:v>2.4460649820471973E-2</c:v>
                </c:pt>
                <c:pt idx="113">
                  <c:v>2.229882184813874E-2</c:v>
                </c:pt>
                <c:pt idx="114">
                  <c:v>2.0314103977935569E-2</c:v>
                </c:pt>
                <c:pt idx="115">
                  <c:v>1.8494465521828582E-2</c:v>
                </c:pt>
                <c:pt idx="116">
                  <c:v>1.6828235781200136E-2</c:v>
                </c:pt>
                <c:pt idx="117">
                  <c:v>1.5304190365867746E-2</c:v>
                </c:pt>
                <c:pt idx="118">
                  <c:v>1.3911612596927948E-2</c:v>
                </c:pt>
                <c:pt idx="119">
                  <c:v>1.2640334201596637E-2</c:v>
                </c:pt>
                <c:pt idx="120">
                  <c:v>1.1480759038639541E-2</c:v>
                </c:pt>
                <c:pt idx="121">
                  <c:v>1.0423873125695612E-2</c:v>
                </c:pt>
                <c:pt idx="122">
                  <c:v>9.461243792519761E-3</c:v>
                </c:pt>
                <c:pt idx="123">
                  <c:v>8.5850103681813315E-3</c:v>
                </c:pt>
                <c:pt idx="124">
                  <c:v>7.7878684319194324E-3</c:v>
                </c:pt>
                <c:pt idx="125">
                  <c:v>7.0630493194466099E-3</c:v>
                </c:pt>
                <c:pt idx="126">
                  <c:v>6.4042962792292225E-3</c:v>
                </c:pt>
                <c:pt idx="127">
                  <c:v>5.8058384151577344E-3</c:v>
                </c:pt>
                <c:pt idx="128">
                  <c:v>5.2623633304643364E-3</c:v>
                </c:pt>
                <c:pt idx="129">
                  <c:v>4.7689891995446824E-3</c:v>
                </c:pt>
                <c:pt idx="130">
                  <c:v>4.3212368360137374E-3</c:v>
                </c:pt>
                <c:pt idx="131">
                  <c:v>3.9150021933534868E-3</c:v>
                </c:pt>
                <c:pt idx="132">
                  <c:v>3.5465296254937064E-3</c:v>
                </c:pt>
                <c:pt idx="133">
                  <c:v>3.2123861454269745E-3</c:v>
                </c:pt>
                <c:pt idx="134">
                  <c:v>2.9094368475922933E-3</c:v>
                </c:pt>
                <c:pt idx="135">
                  <c:v>2.634821601665437E-3</c:v>
                </c:pt>
                <c:pt idx="136">
                  <c:v>2.3859330792696852E-3</c:v>
                </c:pt>
                <c:pt idx="137">
                  <c:v>2.1603961389633228E-3</c:v>
                </c:pt>
                <c:pt idx="138">
                  <c:v>1.9560485669395202E-3</c:v>
                </c:pt>
                <c:pt idx="139">
                  <c:v>1.7709231497103398E-3</c:v>
                </c:pt>
                <c:pt idx="140">
                  <c:v>1.6032310393840879E-3</c:v>
                </c:pt>
                <c:pt idx="141">
                  <c:v>1.451346360926952E-3</c:v>
                </c:pt>
                <c:pt idx="142">
                  <c:v>1.3137920031415747E-3</c:v>
                </c:pt>
                <c:pt idx="143">
                  <c:v>1.1892265302618776E-3</c:v>
                </c:pt>
                <c:pt idx="144">
                  <c:v>1.0764321484480819E-3</c:v>
                </c:pt>
                <c:pt idx="145">
                  <c:v>9.7430366056991857E-4</c:v>
                </c:pt>
                <c:pt idx="146">
                  <c:v>8.8183834308264229E-4</c:v>
                </c:pt>
                <c:pt idx="147">
                  <c:v>7.9812668019985447E-4</c:v>
                </c:pt>
                <c:pt idx="148">
                  <c:v>7.2234389268336816E-4</c:v>
                </c:pt>
                <c:pt idx="149">
                  <c:v>6.5374220119097525E-4</c:v>
                </c:pt>
                <c:pt idx="150">
                  <c:v>5.9164376707921036E-4</c:v>
                </c:pt>
                <c:pt idx="151">
                  <c:v>5.3543425671760919E-4</c:v>
                </c:pt>
                <c:pt idx="152">
                  <c:v>4.8455697863027553E-4</c:v>
                </c:pt>
                <c:pt idx="153">
                  <c:v>4.3850754606078094E-4</c:v>
                </c:pt>
                <c:pt idx="154">
                  <c:v>3.9682902079771529E-4</c:v>
                </c:pt>
                <c:pt idx="155">
                  <c:v>3.5910749725641579E-4</c:v>
                </c:pt>
                <c:pt idx="156">
                  <c:v>3.2496808885583634E-4</c:v>
                </c:pt>
                <c:pt idx="157">
                  <c:v>2.9407128163632518E-4</c:v>
                </c:pt>
                <c:pt idx="158">
                  <c:v>2.6610962282022757E-4</c:v>
                </c:pt>
                <c:pt idx="159">
                  <c:v>2.4080471461470867E-4</c:v>
                </c:pt>
                <c:pt idx="160">
                  <c:v>2.1790448599171363E-4</c:v>
                </c:pt>
                <c:pt idx="161">
                  <c:v>1.9718071745378037E-4</c:v>
                </c:pt>
                <c:pt idx="162">
                  <c:v>1.7842679590939498E-4</c:v>
                </c:pt>
                <c:pt idx="163">
                  <c:v>1.6145567874257106E-4</c:v>
                </c:pt>
                <c:pt idx="164">
                  <c:v>1.46098047974529E-4</c:v>
                </c:pt>
                <c:pt idx="165">
                  <c:v>1.3220063708787615E-4</c:v>
                </c:pt>
                <c:pt idx="166">
                  <c:v>1.1962471462319954E-4</c:v>
                </c:pt>
                <c:pt idx="167">
                  <c:v>1.0824471007245745E-4</c:v>
                </c:pt>
                <c:pt idx="168">
                  <c:v>9.7946968891026505E-5</c:v>
                </c:pt>
                <c:pt idx="169">
                  <c:v>8.8628624638704116E-5</c:v>
                </c:pt>
                <c:pt idx="170">
                  <c:v>8.0196577347152633E-5</c:v>
                </c:pt>
                <c:pt idx="171">
                  <c:v>7.25665682047085E-5</c:v>
                </c:pt>
                <c:pt idx="172">
                  <c:v>6.5662341556338777E-5</c:v>
                </c:pt>
                <c:pt idx="173">
                  <c:v>5.9414886043610441E-5</c:v>
                </c:pt>
                <c:pt idx="174">
                  <c:v>5.3761747463261861E-5</c:v>
                </c:pt>
                <c:pt idx="175">
                  <c:v>4.8646406609345309E-5</c:v>
                </c:pt>
                <c:pt idx="176">
                  <c:v>4.4017715988563619E-5</c:v>
                </c:pt>
                <c:pt idx="177">
                  <c:v>3.9829389866574748E-5</c:v>
                </c:pt>
                <c:pt idx="178">
                  <c:v>3.6039542619535633E-5</c:v>
                </c:pt>
                <c:pt idx="179">
                  <c:v>3.2610270834475792E-5</c:v>
                </c:pt>
                <c:pt idx="180">
                  <c:v>2.9507275028368478E-5</c:v>
                </c:pt>
                <c:pt idx="181">
                  <c:v>2.6699517242802971E-5</c:v>
                </c:pt>
                <c:pt idx="182">
                  <c:v>2.4158911122452504E-5</c:v>
                </c:pt>
                <c:pt idx="183">
                  <c:v>2.1860041404282788E-5</c:v>
                </c:pt>
                <c:pt idx="184">
                  <c:v>1.9779910033591281E-5</c:v>
                </c:pt>
                <c:pt idx="185">
                  <c:v>1.7897706385193707E-5</c:v>
                </c:pt>
                <c:pt idx="186">
                  <c:v>1.619459930583535E-5</c:v>
                </c:pt>
                <c:pt idx="187">
                  <c:v>1.4653548909438963E-5</c:v>
                </c:pt>
                <c:pt idx="188">
                  <c:v>1.3259136252153497E-5</c:v>
                </c:pt>
                <c:pt idx="189">
                  <c:v>1.1997409191197191E-5</c:v>
                </c:pt>
                <c:pt idx="190">
                  <c:v>1.0855742891892039E-5</c:v>
                </c:pt>
                <c:pt idx="191">
                  <c:v>9.8227135926050417E-6</c:v>
                </c:pt>
                <c:pt idx="192">
                  <c:v>8.8879843689487509E-6</c:v>
                </c:pt>
                <c:pt idx="193">
                  <c:v>8.0422017578245029E-6</c:v>
                </c:pt>
                <c:pt idx="194">
                  <c:v>7.2769022098750829E-6</c:v>
                </c:pt>
                <c:pt idx="195">
                  <c:v>6.5844274367016567E-6</c:v>
                </c:pt>
                <c:pt idx="196">
                  <c:v>5.9578478077487825E-6</c:v>
                </c:pt>
                <c:pt idx="197">
                  <c:v>5.3908930319374683E-6</c:v>
                </c:pt>
                <c:pt idx="198">
                  <c:v>4.8778894317176171E-6</c:v>
                </c:pt>
                <c:pt idx="199">
                  <c:v>4.4137031829303857E-6</c:v>
                </c:pt>
                <c:pt idx="200">
                  <c:v>3.9936889533664362E-6</c:v>
                </c:pt>
                <c:pt idx="201">
                  <c:v>3.6136434267638198E-6</c:v>
                </c:pt>
                <c:pt idx="202">
                  <c:v>3.269763247741855E-6</c:v>
                </c:pt>
                <c:pt idx="203">
                  <c:v>2.9586069672969345E-6</c:v>
                </c:pt>
                <c:pt idx="204">
                  <c:v>2.6770606084295164E-6</c:v>
                </c:pt>
                <c:pt idx="205">
                  <c:v>2.4223065076249401E-6</c:v>
                </c:pt>
                <c:pt idx="206">
                  <c:v>2.1917951206323846E-6</c:v>
                </c:pt>
                <c:pt idx="207">
                  <c:v>1.9832195106016557E-6</c:v>
                </c:pt>
                <c:pt idx="208">
                  <c:v>1.7944922634403821E-6</c:v>
                </c:pt>
                <c:pt idx="209">
                  <c:v>1.623724599511578E-6</c:v>
                </c:pt>
                <c:pt idx="210">
                  <c:v>1.4692074727444001E-6</c:v>
                </c:pt>
                <c:pt idx="211">
                  <c:v>1.3293944680980875E-6</c:v>
                </c:pt>
                <c:pt idx="212">
                  <c:v>1.2028863262983088E-6</c:v>
                </c:pt>
                <c:pt idx="213">
                  <c:v>1.0884169410356133E-6</c:v>
                </c:pt>
                <c:pt idx="214">
                  <c:v>9.8484068853965896E-7</c:v>
                </c:pt>
                <c:pt idx="215">
                  <c:v>8.9112096276717039E-7</c:v>
                </c:pt>
                <c:pt idx="216">
                  <c:v>8.0631980149908521E-7</c:v>
                </c:pt>
                <c:pt idx="217">
                  <c:v>7.295884995534442E-7</c:v>
                </c:pt>
                <c:pt idx="218">
                  <c:v>6.601591151941539E-7</c:v>
                </c:pt>
                <c:pt idx="219">
                  <c:v>5.9733678475039359E-7</c:v>
                </c:pt>
                <c:pt idx="220">
                  <c:v>5.4049276854639372E-7</c:v>
                </c:pt>
                <c:pt idx="221">
                  <c:v>4.8905815855731311E-7</c:v>
                </c:pt>
                <c:pt idx="222">
                  <c:v>4.4251818482711968E-7</c:v>
                </c:pt>
                <c:pt idx="223">
                  <c:v>4.0040706367484386E-7</c:v>
                </c:pt>
                <c:pt idx="224">
                  <c:v>3.6230333613623179E-7</c:v>
                </c:pt>
                <c:pt idx="225">
                  <c:v>3.2782564999282112E-7</c:v>
                </c:pt>
                <c:pt idx="226">
                  <c:v>2.9662894317887658E-7</c:v>
                </c:pt>
                <c:pt idx="227">
                  <c:v>2.684009903727713E-7</c:v>
                </c:pt>
                <c:pt idx="228">
                  <c:v>2.4285927821349669E-7</c:v>
                </c:pt>
                <c:pt idx="229">
                  <c:v>2.1974817787132273E-7</c:v>
                </c:pt>
                <c:pt idx="230">
                  <c:v>1.9883638667712914E-7</c:v>
                </c:pt>
                <c:pt idx="231">
                  <c:v>1.7991461320732196E-7</c:v>
                </c:pt>
                <c:pt idx="232">
                  <c:v>1.6279348265748399E-7</c:v>
                </c:pt>
                <c:pt idx="233">
                  <c:v>1.4730164154234148E-7</c:v>
                </c:pt>
                <c:pt idx="234">
                  <c:v>1.3328404275431798E-7</c:v>
                </c:pt>
                <c:pt idx="235">
                  <c:v>1.2060039381783877E-7</c:v>
                </c:pt>
                <c:pt idx="236">
                  <c:v>1.0912375280971382E-7</c:v>
                </c:pt>
                <c:pt idx="237">
                  <c:v>9.8739257893682666E-8</c:v>
                </c:pt>
                <c:pt idx="238">
                  <c:v>8.9342977754358772E-8</c:v>
                </c:pt>
                <c:pt idx="239">
                  <c:v>8.0840871425722489E-8</c:v>
                </c:pt>
                <c:pt idx="240">
                  <c:v>7.3147847104099504E-8</c:v>
                </c:pt>
                <c:pt idx="241">
                  <c:v>6.6186910526171758E-8</c:v>
                </c:pt>
                <c:pt idx="242">
                  <c:v>5.9888394388918632E-8</c:v>
                </c:pt>
                <c:pt idx="243">
                  <c:v>5.4189261099440295E-8</c:v>
                </c:pt>
                <c:pt idx="244">
                  <c:v>4.9032471876494513E-8</c:v>
                </c:pt>
                <c:pt idx="245">
                  <c:v>4.4366415889621034E-8</c:v>
                </c:pt>
                <c:pt idx="246">
                  <c:v>4.0144393722583606E-8</c:v>
                </c:pt>
                <c:pt idx="247">
                  <c:v>3.6324149991537257E-8</c:v>
                </c:pt>
                <c:pt idx="248">
                  <c:v>3.2867450440271656E-8</c:v>
                </c:pt>
                <c:pt idx="249">
                  <c:v>2.9739699280010666E-8</c:v>
                </c:pt>
                <c:pt idx="250">
                  <c:v>2.6909592944019983E-8</c:v>
                </c:pt>
                <c:pt idx="251">
                  <c:v>2.4348806791718291E-8</c:v>
                </c:pt>
                <c:pt idx="252">
                  <c:v>2.2031711626750405E-8</c:v>
                </c:pt>
                <c:pt idx="253">
                  <c:v>1.9935117191864282E-8</c:v>
                </c:pt>
                <c:pt idx="254">
                  <c:v>1.8038040073421662E-8</c:v>
                </c:pt>
                <c:pt idx="255">
                  <c:v>1.6321493692668934E-8</c:v>
                </c:pt>
                <c:pt idx="256">
                  <c:v>1.4768298281943371E-8</c:v>
                </c:pt>
                <c:pt idx="257">
                  <c:v>1.3362908944003407E-8</c:v>
                </c:pt>
                <c:pt idx="258">
                  <c:v>1.2091260073651929E-8</c:v>
                </c:pt>
                <c:pt idx="259">
                  <c:v>1.0940624584578862E-8</c:v>
                </c:pt>
                <c:pt idx="260">
                  <c:v>9.899486532524086E-9</c:v>
                </c:pt>
                <c:pt idx="261">
                  <c:v>8.9574258599352643E-9</c:v>
                </c:pt>
                <c:pt idx="262">
                  <c:v>8.1050141086102239E-9</c:v>
                </c:pt>
                <c:pt idx="263">
                  <c:v>7.3337200565843633E-9</c:v>
                </c:pt>
                <c:pt idx="264">
                  <c:v>6.6358243348478992E-9</c:v>
                </c:pt>
                <c:pt idx="265">
                  <c:v>6.0043421693505225E-9</c:v>
                </c:pt>
                <c:pt idx="266">
                  <c:v>5.4329534750713305E-9</c:v>
                </c:pt>
                <c:pt idx="267">
                  <c:v>4.9159396025133665E-9</c:v>
                </c:pt>
                <c:pt idx="268">
                  <c:v>4.4481261035616578E-9</c:v>
                </c:pt>
                <c:pt idx="269">
                  <c:v>4.0248309438872051E-9</c:v>
                </c:pt>
                <c:pt idx="270">
                  <c:v>3.6418176435900188E-9</c:v>
                </c:pt>
                <c:pt idx="271">
                  <c:v>3.2952528770976947E-9</c:v>
                </c:pt>
                <c:pt idx="272">
                  <c:v>2.9816681079655817E-9</c:v>
                </c:pt>
                <c:pt idx="273">
                  <c:v>2.6979248746071777E-9</c:v>
                </c:pt>
                <c:pt idx="274">
                  <c:v>2.4411833795230164E-9</c:v>
                </c:pt>
                <c:pt idx="275">
                  <c:v>2.2088740676587986E-9</c:v>
                </c:pt>
                <c:pt idx="276">
                  <c:v>1.9986719094396647E-9</c:v>
                </c:pt>
                <c:pt idx="277">
                  <c:v>1.8084731310967523E-9</c:v>
                </c:pt>
                <c:pt idx="278">
                  <c:v>1.6363741593955085E-9</c:v>
                </c:pt>
                <c:pt idx="279">
                  <c:v>1.4806525700376385E-9</c:v>
                </c:pt>
                <c:pt idx="280">
                  <c:v>1.3397498490620068E-9</c:v>
                </c:pt>
                <c:pt idx="281">
                  <c:v>1.2122557947148864E-9</c:v>
                </c:pt>
                <c:pt idx="282">
                  <c:v>1.0968944036782979E-9</c:v>
                </c:pt>
                <c:pt idx="283">
                  <c:v>9.9251110040113758E-10</c:v>
                </c:pt>
                <c:pt idx="284">
                  <c:v>8.980611817199832E-10</c:v>
                </c:pt>
                <c:pt idx="285">
                  <c:v>8.1259936111951173E-10</c:v>
                </c:pt>
                <c:pt idx="286">
                  <c:v>7.3527030798799516E-10</c:v>
                </c:pt>
                <c:pt idx="287">
                  <c:v>6.6530008718159584E-10</c:v>
                </c:pt>
                <c:pt idx="288">
                  <c:v>6.019884132217636E-10</c:v>
                </c:pt>
                <c:pt idx="289">
                  <c:v>5.4470164160315705E-10</c:v>
                </c:pt>
                <c:pt idx="290">
                  <c:v>4.9286642706683595E-10</c:v>
                </c:pt>
                <c:pt idx="291">
                  <c:v>4.9286642706683595E-10</c:v>
                </c:pt>
                <c:pt idx="292">
                  <c:v>4.9286642706683595E-10</c:v>
                </c:pt>
                <c:pt idx="293">
                  <c:v>4.9286642706683595E-10</c:v>
                </c:pt>
                <c:pt idx="294">
                  <c:v>4.9286642706683595E-10</c:v>
                </c:pt>
                <c:pt idx="295">
                  <c:v>4.9286642706683595E-10</c:v>
                </c:pt>
                <c:pt idx="296">
                  <c:v>4.9286642706683595E-10</c:v>
                </c:pt>
                <c:pt idx="297">
                  <c:v>4.9286642706683595E-10</c:v>
                </c:pt>
                <c:pt idx="298">
                  <c:v>4.9286642706683595E-10</c:v>
                </c:pt>
                <c:pt idx="299">
                  <c:v>4.9286642706683595E-10</c:v>
                </c:pt>
                <c:pt idx="300">
                  <c:v>4.9286642706683595E-10</c:v>
                </c:pt>
                <c:pt idx="301">
                  <c:v>4.9286642706683595E-10</c:v>
                </c:pt>
                <c:pt idx="302">
                  <c:v>4.9286642706683595E-10</c:v>
                </c:pt>
                <c:pt idx="303">
                  <c:v>4.9286642706683595E-10</c:v>
                </c:pt>
                <c:pt idx="304">
                  <c:v>4.9286642706683595E-10</c:v>
                </c:pt>
                <c:pt idx="305">
                  <c:v>4.9286642706683595E-10</c:v>
                </c:pt>
                <c:pt idx="306">
                  <c:v>4.9286642706683595E-10</c:v>
                </c:pt>
                <c:pt idx="307">
                  <c:v>4.9286642706683595E-10</c:v>
                </c:pt>
                <c:pt idx="308">
                  <c:v>4.9286642706683595E-10</c:v>
                </c:pt>
                <c:pt idx="309">
                  <c:v>4.9286642706683595E-10</c:v>
                </c:pt>
                <c:pt idx="310">
                  <c:v>4.9286642706683595E-10</c:v>
                </c:pt>
                <c:pt idx="311">
                  <c:v>4.9286642706683595E-10</c:v>
                </c:pt>
                <c:pt idx="312">
                  <c:v>4.9286642706683595E-10</c:v>
                </c:pt>
                <c:pt idx="313">
                  <c:v>4.9286642706683595E-10</c:v>
                </c:pt>
                <c:pt idx="314">
                  <c:v>4.9286642706683595E-10</c:v>
                </c:pt>
                <c:pt idx="315">
                  <c:v>4.9286642706683595E-10</c:v>
                </c:pt>
                <c:pt idx="316">
                  <c:v>4.9286642706683595E-10</c:v>
                </c:pt>
                <c:pt idx="317">
                  <c:v>4.9286642706683595E-10</c:v>
                </c:pt>
                <c:pt idx="318">
                  <c:v>4.9286642706683595E-10</c:v>
                </c:pt>
                <c:pt idx="319">
                  <c:v>4.9286642706683595E-10</c:v>
                </c:pt>
                <c:pt idx="320">
                  <c:v>4.9286642706683595E-10</c:v>
                </c:pt>
                <c:pt idx="321">
                  <c:v>4.9286642706683595E-10</c:v>
                </c:pt>
                <c:pt idx="322">
                  <c:v>4.9286642706683595E-10</c:v>
                </c:pt>
                <c:pt idx="323">
                  <c:v>4.9286642706683595E-10</c:v>
                </c:pt>
                <c:pt idx="324">
                  <c:v>4.9286642706683595E-10</c:v>
                </c:pt>
                <c:pt idx="325">
                  <c:v>4.9286642706683595E-10</c:v>
                </c:pt>
                <c:pt idx="326">
                  <c:v>4.9286642706683595E-10</c:v>
                </c:pt>
                <c:pt idx="327">
                  <c:v>4.9286642706683595E-10</c:v>
                </c:pt>
                <c:pt idx="328">
                  <c:v>4.9286642706683595E-10</c:v>
                </c:pt>
                <c:pt idx="329">
                  <c:v>4.9286642706683595E-10</c:v>
                </c:pt>
                <c:pt idx="330">
                  <c:v>4.9286642706683595E-10</c:v>
                </c:pt>
                <c:pt idx="331">
                  <c:v>4.9286642706683595E-10</c:v>
                </c:pt>
                <c:pt idx="332">
                  <c:v>4.9286642706683595E-10</c:v>
                </c:pt>
                <c:pt idx="333">
                  <c:v>4.9286642706683595E-10</c:v>
                </c:pt>
                <c:pt idx="334">
                  <c:v>4.9286642706683595E-10</c:v>
                </c:pt>
                <c:pt idx="335">
                  <c:v>4.9286642706683595E-10</c:v>
                </c:pt>
                <c:pt idx="336">
                  <c:v>4.9286642706683595E-10</c:v>
                </c:pt>
                <c:pt idx="337">
                  <c:v>4.9286642706683595E-10</c:v>
                </c:pt>
                <c:pt idx="338">
                  <c:v>4.9286642706683595E-10</c:v>
                </c:pt>
                <c:pt idx="339">
                  <c:v>4.9286642706683595E-10</c:v>
                </c:pt>
                <c:pt idx="340">
                  <c:v>4.9286642706683595E-10</c:v>
                </c:pt>
                <c:pt idx="341">
                  <c:v>4.9286642706683595E-10</c:v>
                </c:pt>
                <c:pt idx="342">
                  <c:v>4.9286642706683595E-10</c:v>
                </c:pt>
                <c:pt idx="343">
                  <c:v>4.9286642706683595E-10</c:v>
                </c:pt>
                <c:pt idx="344">
                  <c:v>4.9286642706683595E-10</c:v>
                </c:pt>
                <c:pt idx="345">
                  <c:v>4.9286642706683595E-10</c:v>
                </c:pt>
                <c:pt idx="346">
                  <c:v>4.9286642706683595E-10</c:v>
                </c:pt>
                <c:pt idx="347">
                  <c:v>4.9286642706683595E-10</c:v>
                </c:pt>
                <c:pt idx="348">
                  <c:v>4.9286642706683595E-10</c:v>
                </c:pt>
                <c:pt idx="349">
                  <c:v>4.9286642706683595E-10</c:v>
                </c:pt>
                <c:pt idx="350">
                  <c:v>4.9286642706683595E-10</c:v>
                </c:pt>
                <c:pt idx="351">
                  <c:v>4.9286642706683595E-10</c:v>
                </c:pt>
                <c:pt idx="352">
                  <c:v>4.9286642706683595E-10</c:v>
                </c:pt>
                <c:pt idx="353">
                  <c:v>4.9286642706683595E-10</c:v>
                </c:pt>
                <c:pt idx="354">
                  <c:v>4.9286642706683595E-10</c:v>
                </c:pt>
                <c:pt idx="355">
                  <c:v>4.9286642706683595E-10</c:v>
                </c:pt>
                <c:pt idx="356">
                  <c:v>4.9286642706683595E-10</c:v>
                </c:pt>
                <c:pt idx="357">
                  <c:v>4.9286642706683595E-10</c:v>
                </c:pt>
                <c:pt idx="358">
                  <c:v>4.9286642706683595E-10</c:v>
                </c:pt>
                <c:pt idx="359">
                  <c:v>4.9286642706683595E-10</c:v>
                </c:pt>
                <c:pt idx="360">
                  <c:v>4.9286642706683595E-10</c:v>
                </c:pt>
                <c:pt idx="361">
                  <c:v>4.9286642706683595E-10</c:v>
                </c:pt>
                <c:pt idx="362">
                  <c:v>4.9286642706683595E-10</c:v>
                </c:pt>
                <c:pt idx="363">
                  <c:v>4.9286642706683595E-10</c:v>
                </c:pt>
                <c:pt idx="364">
                  <c:v>4.9286642706683595E-10</c:v>
                </c:pt>
                <c:pt idx="365">
                  <c:v>4.9286642706683595E-10</c:v>
                </c:pt>
                <c:pt idx="366">
                  <c:v>4.9286642706683595E-10</c:v>
                </c:pt>
                <c:pt idx="367">
                  <c:v>4.9286642706683595E-10</c:v>
                </c:pt>
                <c:pt idx="368">
                  <c:v>4.9286642706683595E-10</c:v>
                </c:pt>
                <c:pt idx="369">
                  <c:v>4.9286642706683595E-10</c:v>
                </c:pt>
                <c:pt idx="370">
                  <c:v>4.9286642706683595E-10</c:v>
                </c:pt>
                <c:pt idx="371">
                  <c:v>4.9286642706683595E-10</c:v>
                </c:pt>
                <c:pt idx="372">
                  <c:v>4.9286642706683595E-10</c:v>
                </c:pt>
                <c:pt idx="373">
                  <c:v>4.9286642706683595E-10</c:v>
                </c:pt>
                <c:pt idx="374">
                  <c:v>4.9286642706683595E-10</c:v>
                </c:pt>
                <c:pt idx="375">
                  <c:v>4.9286642706683595E-10</c:v>
                </c:pt>
                <c:pt idx="376">
                  <c:v>4.9286642706683595E-10</c:v>
                </c:pt>
                <c:pt idx="377">
                  <c:v>4.9286642706683595E-10</c:v>
                </c:pt>
                <c:pt idx="378">
                  <c:v>4.9286642706683595E-10</c:v>
                </c:pt>
                <c:pt idx="379">
                  <c:v>4.9286642706683595E-10</c:v>
                </c:pt>
                <c:pt idx="380">
                  <c:v>4.9286642706683595E-10</c:v>
                </c:pt>
                <c:pt idx="381">
                  <c:v>4.9286642706683595E-10</c:v>
                </c:pt>
                <c:pt idx="382">
                  <c:v>4.9286642706683595E-10</c:v>
                </c:pt>
                <c:pt idx="383">
                  <c:v>4.9286642706683595E-10</c:v>
                </c:pt>
                <c:pt idx="384">
                  <c:v>4.9286642706683595E-10</c:v>
                </c:pt>
                <c:pt idx="385">
                  <c:v>4.9286642706683595E-10</c:v>
                </c:pt>
                <c:pt idx="386">
                  <c:v>4.9286642706683595E-10</c:v>
                </c:pt>
                <c:pt idx="387">
                  <c:v>4.9286642706683595E-10</c:v>
                </c:pt>
                <c:pt idx="388">
                  <c:v>4.9286642706683595E-10</c:v>
                </c:pt>
                <c:pt idx="389">
                  <c:v>4.9286642706683595E-10</c:v>
                </c:pt>
                <c:pt idx="390">
                  <c:v>4.9286642706683595E-10</c:v>
                </c:pt>
                <c:pt idx="391">
                  <c:v>4.9286642706683595E-10</c:v>
                </c:pt>
                <c:pt idx="392">
                  <c:v>4.9286642706683595E-10</c:v>
                </c:pt>
                <c:pt idx="393">
                  <c:v>4.9286642706683595E-10</c:v>
                </c:pt>
                <c:pt idx="394">
                  <c:v>4.9286642706683595E-10</c:v>
                </c:pt>
                <c:pt idx="395">
                  <c:v>4.9286642706683595E-10</c:v>
                </c:pt>
                <c:pt idx="396">
                  <c:v>4.9286642706683595E-10</c:v>
                </c:pt>
                <c:pt idx="397">
                  <c:v>4.9286642706683595E-10</c:v>
                </c:pt>
                <c:pt idx="398">
                  <c:v>4.9286642706683595E-10</c:v>
                </c:pt>
                <c:pt idx="399">
                  <c:v>4.9286642706683595E-10</c:v>
                </c:pt>
                <c:pt idx="400">
                  <c:v>4.9286642706683595E-10</c:v>
                </c:pt>
                <c:pt idx="401">
                  <c:v>4.9286642706683595E-10</c:v>
                </c:pt>
                <c:pt idx="402">
                  <c:v>4.9286642706683595E-10</c:v>
                </c:pt>
                <c:pt idx="403">
                  <c:v>4.9286642706683595E-10</c:v>
                </c:pt>
                <c:pt idx="404">
                  <c:v>4.9286642706683595E-10</c:v>
                </c:pt>
                <c:pt idx="405">
                  <c:v>4.9286642706683595E-10</c:v>
                </c:pt>
                <c:pt idx="406">
                  <c:v>4.9286642706683595E-10</c:v>
                </c:pt>
                <c:pt idx="407">
                  <c:v>4.9286642706683595E-10</c:v>
                </c:pt>
                <c:pt idx="408">
                  <c:v>4.9286642706683595E-10</c:v>
                </c:pt>
                <c:pt idx="409">
                  <c:v>4.9286642706683595E-10</c:v>
                </c:pt>
                <c:pt idx="410">
                  <c:v>4.9286642706683595E-10</c:v>
                </c:pt>
                <c:pt idx="411">
                  <c:v>4.9286642706683595E-10</c:v>
                </c:pt>
                <c:pt idx="412">
                  <c:v>4.9286642706683595E-10</c:v>
                </c:pt>
                <c:pt idx="413">
                  <c:v>4.9286642706683595E-10</c:v>
                </c:pt>
                <c:pt idx="414">
                  <c:v>4.9286642706683595E-10</c:v>
                </c:pt>
                <c:pt idx="415">
                  <c:v>4.9286642706683595E-10</c:v>
                </c:pt>
                <c:pt idx="416">
                  <c:v>4.9286642706683595E-10</c:v>
                </c:pt>
                <c:pt idx="417">
                  <c:v>4.9286642706683595E-10</c:v>
                </c:pt>
                <c:pt idx="418">
                  <c:v>4.9286642706683595E-10</c:v>
                </c:pt>
                <c:pt idx="419">
                  <c:v>4.9286642706683595E-10</c:v>
                </c:pt>
                <c:pt idx="420">
                  <c:v>4.9286642706683595E-10</c:v>
                </c:pt>
                <c:pt idx="421">
                  <c:v>4.9286642706683595E-10</c:v>
                </c:pt>
                <c:pt idx="422">
                  <c:v>4.9286642706683595E-10</c:v>
                </c:pt>
                <c:pt idx="423">
                  <c:v>4.9286642706683595E-10</c:v>
                </c:pt>
                <c:pt idx="424">
                  <c:v>4.9286642706683595E-10</c:v>
                </c:pt>
                <c:pt idx="425">
                  <c:v>4.9286642706683595E-10</c:v>
                </c:pt>
                <c:pt idx="426">
                  <c:v>4.9286642706683595E-10</c:v>
                </c:pt>
                <c:pt idx="427">
                  <c:v>4.9286642706683595E-10</c:v>
                </c:pt>
                <c:pt idx="428">
                  <c:v>4.9286642706683595E-10</c:v>
                </c:pt>
                <c:pt idx="429">
                  <c:v>4.9286642706683595E-10</c:v>
                </c:pt>
                <c:pt idx="430">
                  <c:v>4.9286642706683595E-10</c:v>
                </c:pt>
                <c:pt idx="431">
                  <c:v>4.9286642706683595E-10</c:v>
                </c:pt>
                <c:pt idx="432">
                  <c:v>4.9286642706683595E-10</c:v>
                </c:pt>
                <c:pt idx="433">
                  <c:v>4.9286642706683595E-10</c:v>
                </c:pt>
                <c:pt idx="434">
                  <c:v>4.9286642706683595E-10</c:v>
                </c:pt>
                <c:pt idx="435">
                  <c:v>4.9286642706683595E-10</c:v>
                </c:pt>
                <c:pt idx="436">
                  <c:v>4.9286642706683595E-10</c:v>
                </c:pt>
                <c:pt idx="437">
                  <c:v>4.9286642706683595E-10</c:v>
                </c:pt>
                <c:pt idx="438">
                  <c:v>4.9286642706683595E-10</c:v>
                </c:pt>
                <c:pt idx="439">
                  <c:v>4.9286642706683595E-10</c:v>
                </c:pt>
                <c:pt idx="440">
                  <c:v>4.9286642706683595E-10</c:v>
                </c:pt>
                <c:pt idx="441">
                  <c:v>4.9286642706683595E-10</c:v>
                </c:pt>
                <c:pt idx="442">
                  <c:v>4.9286642706683595E-10</c:v>
                </c:pt>
                <c:pt idx="443">
                  <c:v>4.9286642706683595E-10</c:v>
                </c:pt>
                <c:pt idx="444">
                  <c:v>4.9286642706683595E-10</c:v>
                </c:pt>
                <c:pt idx="445">
                  <c:v>4.9286642706683595E-10</c:v>
                </c:pt>
                <c:pt idx="446">
                  <c:v>4.9286642706683595E-10</c:v>
                </c:pt>
                <c:pt idx="447">
                  <c:v>4.9286642706683595E-10</c:v>
                </c:pt>
                <c:pt idx="448">
                  <c:v>4.9286642706683595E-10</c:v>
                </c:pt>
                <c:pt idx="449">
                  <c:v>4.9286642706683595E-10</c:v>
                </c:pt>
                <c:pt idx="450">
                  <c:v>4.9286642706683595E-10</c:v>
                </c:pt>
                <c:pt idx="451">
                  <c:v>4.9286642706683595E-10</c:v>
                </c:pt>
                <c:pt idx="452">
                  <c:v>4.9286642706683595E-10</c:v>
                </c:pt>
                <c:pt idx="453">
                  <c:v>4.9286642706683595E-10</c:v>
                </c:pt>
                <c:pt idx="454">
                  <c:v>4.9286642706683595E-10</c:v>
                </c:pt>
                <c:pt idx="455">
                  <c:v>4.9286642706683595E-10</c:v>
                </c:pt>
                <c:pt idx="456">
                  <c:v>4.9286642706683595E-10</c:v>
                </c:pt>
                <c:pt idx="457">
                  <c:v>4.9286642706683595E-10</c:v>
                </c:pt>
                <c:pt idx="458">
                  <c:v>4.9286642706683595E-10</c:v>
                </c:pt>
                <c:pt idx="459">
                  <c:v>4.9286642706683595E-10</c:v>
                </c:pt>
                <c:pt idx="460">
                  <c:v>4.9286642706683595E-10</c:v>
                </c:pt>
                <c:pt idx="461">
                  <c:v>4.9286642706683595E-10</c:v>
                </c:pt>
                <c:pt idx="462">
                  <c:v>4.9286642706683595E-10</c:v>
                </c:pt>
                <c:pt idx="463">
                  <c:v>4.9286642706683595E-10</c:v>
                </c:pt>
                <c:pt idx="464">
                  <c:v>4.9286642706683595E-10</c:v>
                </c:pt>
                <c:pt idx="465">
                  <c:v>4.9286642706683595E-10</c:v>
                </c:pt>
              </c:numCache>
            </c:numRef>
          </c:yVal>
          <c:smooth val="0"/>
        </c:ser>
        <c:ser>
          <c:idx val="7"/>
          <c:order val="7"/>
          <c:spPr>
            <a:ln w="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Plan2!$I$5:$I$470</c:f>
              <c:numCache>
                <c:formatCode>General</c:formatCode>
                <c:ptCount val="466"/>
                <c:pt idx="0">
                  <c:v>8.0196577347151779E-5</c:v>
                </c:pt>
                <c:pt idx="1">
                  <c:v>8.8628624638703032E-5</c:v>
                </c:pt>
                <c:pt idx="2">
                  <c:v>9.7946968891025096E-5</c:v>
                </c:pt>
                <c:pt idx="3">
                  <c:v>1.0824471007245591E-4</c:v>
                </c:pt>
                <c:pt idx="4">
                  <c:v>1.1962471462319765E-4</c:v>
                </c:pt>
                <c:pt idx="5">
                  <c:v>1.3220063708787382E-4</c:v>
                </c:pt>
                <c:pt idx="6">
                  <c:v>1.4609804797452642E-4</c:v>
                </c:pt>
                <c:pt idx="7">
                  <c:v>1.6145567874256792E-4</c:v>
                </c:pt>
                <c:pt idx="8">
                  <c:v>1.7842679590939124E-4</c:v>
                </c:pt>
                <c:pt idx="9">
                  <c:v>1.9718071745377576E-4</c:v>
                </c:pt>
                <c:pt idx="10">
                  <c:v>2.1790448599170846E-4</c:v>
                </c:pt>
                <c:pt idx="11">
                  <c:v>2.4080471461470268E-4</c:v>
                </c:pt>
                <c:pt idx="12">
                  <c:v>2.6610962282022042E-4</c:v>
                </c:pt>
                <c:pt idx="13">
                  <c:v>2.9407128163631667E-4</c:v>
                </c:pt>
                <c:pt idx="14">
                  <c:v>3.249680888558268E-4</c:v>
                </c:pt>
                <c:pt idx="15">
                  <c:v>3.5910749725640489E-4</c:v>
                </c:pt>
                <c:pt idx="16">
                  <c:v>3.9682902079770234E-4</c:v>
                </c:pt>
                <c:pt idx="17">
                  <c:v>4.3850754606076608E-4</c:v>
                </c:pt>
                <c:pt idx="18">
                  <c:v>4.8455697863025862E-4</c:v>
                </c:pt>
                <c:pt idx="19">
                  <c:v>5.3543425671759011E-4</c:v>
                </c:pt>
                <c:pt idx="20">
                  <c:v>5.9164376707918824E-4</c:v>
                </c:pt>
                <c:pt idx="21">
                  <c:v>6.5374220119095085E-4</c:v>
                </c:pt>
                <c:pt idx="22">
                  <c:v>7.2234389268334225E-4</c:v>
                </c:pt>
                <c:pt idx="23">
                  <c:v>7.9812668019982607E-4</c:v>
                </c:pt>
                <c:pt idx="24">
                  <c:v>8.8183834308261128E-4</c:v>
                </c:pt>
                <c:pt idx="25">
                  <c:v>9.743036605698841E-4</c:v>
                </c:pt>
                <c:pt idx="26">
                  <c:v>1.0764321484480449E-3</c:v>
                </c:pt>
                <c:pt idx="27">
                  <c:v>1.1892265302618373E-3</c:v>
                </c:pt>
                <c:pt idx="28">
                  <c:v>1.3137920031415309E-3</c:v>
                </c:pt>
                <c:pt idx="29">
                  <c:v>1.4513463609269032E-3</c:v>
                </c:pt>
                <c:pt idx="30">
                  <c:v>1.6032310393840356E-3</c:v>
                </c:pt>
                <c:pt idx="31">
                  <c:v>1.7709231497102824E-3</c:v>
                </c:pt>
                <c:pt idx="32">
                  <c:v>1.9560485669394565E-3</c:v>
                </c:pt>
                <c:pt idx="33">
                  <c:v>2.1603961389632526E-3</c:v>
                </c:pt>
                <c:pt idx="34">
                  <c:v>2.3859330792696076E-3</c:v>
                </c:pt>
                <c:pt idx="35">
                  <c:v>2.6348216016653511E-3</c:v>
                </c:pt>
                <c:pt idx="36">
                  <c:v>2.9094368475921992E-3</c:v>
                </c:pt>
                <c:pt idx="37">
                  <c:v>3.2123861454268687E-3</c:v>
                </c:pt>
                <c:pt idx="38">
                  <c:v>3.546529625493591E-3</c:v>
                </c:pt>
                <c:pt idx="39">
                  <c:v>3.9150021933533593E-3</c:v>
                </c:pt>
                <c:pt idx="40">
                  <c:v>4.3212368360135969E-3</c:v>
                </c:pt>
                <c:pt idx="41">
                  <c:v>4.7689891995445271E-3</c:v>
                </c:pt>
                <c:pt idx="42">
                  <c:v>5.2623633304641646E-3</c:v>
                </c:pt>
                <c:pt idx="43">
                  <c:v>5.8058384151575462E-3</c:v>
                </c:pt>
                <c:pt idx="44">
                  <c:v>6.4042962792290161E-3</c:v>
                </c:pt>
                <c:pt idx="45">
                  <c:v>7.0630493194463843E-3</c:v>
                </c:pt>
                <c:pt idx="46">
                  <c:v>7.7878684319191835E-3</c:v>
                </c:pt>
                <c:pt idx="47">
                  <c:v>8.5850103681810556E-3</c:v>
                </c:pt>
                <c:pt idx="48">
                  <c:v>9.4612437925194592E-3</c:v>
                </c:pt>
                <c:pt idx="49">
                  <c:v>1.0423873125695281E-2</c:v>
                </c:pt>
                <c:pt idx="50">
                  <c:v>1.1480759038639175E-2</c:v>
                </c:pt>
                <c:pt idx="51">
                  <c:v>1.2640334201596236E-2</c:v>
                </c:pt>
                <c:pt idx="52">
                  <c:v>1.3911612596927515E-2</c:v>
                </c:pt>
                <c:pt idx="53">
                  <c:v>1.5304190365867266E-2</c:v>
                </c:pt>
                <c:pt idx="54">
                  <c:v>1.6828235781199616E-2</c:v>
                </c:pt>
                <c:pt idx="55">
                  <c:v>1.8494465521828009E-2</c:v>
                </c:pt>
                <c:pt idx="56">
                  <c:v>2.0314103977934945E-2</c:v>
                </c:pt>
                <c:pt idx="57">
                  <c:v>2.229882184813806E-2</c:v>
                </c:pt>
                <c:pt idx="58">
                  <c:v>2.446064982047123E-2</c:v>
                </c:pt>
                <c:pt idx="59">
                  <c:v>2.6811862683144533E-2</c:v>
                </c:pt>
                <c:pt idx="60">
                  <c:v>2.9364828825092674E-2</c:v>
                </c:pt>
                <c:pt idx="61">
                  <c:v>3.2131819808817866E-2</c:v>
                </c:pt>
                <c:pt idx="62">
                  <c:v>3.5124774591649532E-2</c:v>
                </c:pt>
                <c:pt idx="63">
                  <c:v>3.8355013114544596E-2</c:v>
                </c:pt>
                <c:pt idx="64">
                  <c:v>4.1832894464252438E-2</c:v>
                </c:pt>
                <c:pt idx="65">
                  <c:v>4.5567415754319926E-2</c:v>
                </c:pt>
                <c:pt idx="66">
                  <c:v>4.9565749383703547E-2</c:v>
                </c:pt>
                <c:pt idx="67">
                  <c:v>5.3832718543981292E-2</c:v>
                </c:pt>
                <c:pt idx="68">
                  <c:v>5.8370213876044165E-2</c:v>
                </c:pt>
                <c:pt idx="69">
                  <c:v>6.3176558120405943E-2</c:v>
                </c:pt>
                <c:pt idx="70">
                  <c:v>6.8245830512278643E-2</c:v>
                </c:pt>
                <c:pt idx="71">
                  <c:v>7.3567168520254536E-2</c:v>
                </c:pt>
                <c:pt idx="72">
                  <c:v>7.9124071186604847E-2</c:v>
                </c:pt>
                <c:pt idx="73">
                  <c:v>8.4893735528034558E-2</c:v>
                </c:pt>
                <c:pt idx="74">
                  <c:v>9.0846464756488929E-2</c:v>
                </c:pt>
                <c:pt idx="75">
                  <c:v>9.6945193845715608E-2</c:v>
                </c:pt>
                <c:pt idx="76">
                  <c:v>0.10314518337214873</c:v>
                </c:pt>
                <c:pt idx="77">
                  <c:v>0.10939393560488833</c:v>
                </c:pt>
                <c:pt idx="78">
                  <c:v>0.11563138642042289</c:v>
                </c:pt>
                <c:pt idx="79">
                  <c:v>0.12179042170588754</c:v>
                </c:pt>
                <c:pt idx="80">
                  <c:v>0.12779775660696238</c:v>
                </c:pt>
                <c:pt idx="81">
                  <c:v>0.13357519977247043</c:v>
                </c:pt>
                <c:pt idx="82">
                  <c:v>0.1390413027381906</c:v>
                </c:pt>
                <c:pt idx="83">
                  <c:v>0.14411336764052016</c:v>
                </c:pt>
                <c:pt idx="84">
                  <c:v>0.14870975629682656</c:v>
                </c:pt>
                <c:pt idx="85">
                  <c:v>0.15275241293103584</c:v>
                </c:pt>
                <c:pt idx="86">
                  <c:v>0.15616948473199346</c:v>
                </c:pt>
                <c:pt idx="87">
                  <c:v>0.1588979025989844</c:v>
                </c:pt>
                <c:pt idx="88">
                  <c:v>0.16088577226270864</c:v>
                </c:pt>
                <c:pt idx="89">
                  <c:v>0.16209442612537966</c:v>
                </c:pt>
                <c:pt idx="90">
                  <c:v>0.16250000000000001</c:v>
                </c:pt>
                <c:pt idx="91">
                  <c:v>0.16209442612537994</c:v>
                </c:pt>
                <c:pt idx="92">
                  <c:v>0.16088577226270928</c:v>
                </c:pt>
                <c:pt idx="93">
                  <c:v>0.15889790259898526</c:v>
                </c:pt>
                <c:pt idx="94">
                  <c:v>0.15616948473199455</c:v>
                </c:pt>
                <c:pt idx="95">
                  <c:v>0.15275241293103717</c:v>
                </c:pt>
                <c:pt idx="96">
                  <c:v>0.14870975629682812</c:v>
                </c:pt>
                <c:pt idx="97">
                  <c:v>0.14411336764052185</c:v>
                </c:pt>
                <c:pt idx="98">
                  <c:v>0.13904130273819246</c:v>
                </c:pt>
                <c:pt idx="99">
                  <c:v>0.13357519977247242</c:v>
                </c:pt>
                <c:pt idx="100">
                  <c:v>0.12779775660696446</c:v>
                </c:pt>
                <c:pt idx="101">
                  <c:v>0.12179042170588969</c:v>
                </c:pt>
                <c:pt idx="102">
                  <c:v>0.11563138642042503</c:v>
                </c:pt>
                <c:pt idx="103">
                  <c:v>0.10939393560489054</c:v>
                </c:pt>
                <c:pt idx="104">
                  <c:v>0.10314518337215094</c:v>
                </c:pt>
                <c:pt idx="105">
                  <c:v>9.6945193845717786E-2</c:v>
                </c:pt>
                <c:pt idx="106">
                  <c:v>9.0846464756491052E-2</c:v>
                </c:pt>
                <c:pt idx="107">
                  <c:v>8.489373552803664E-2</c:v>
                </c:pt>
                <c:pt idx="108">
                  <c:v>7.9124071186606887E-2</c:v>
                </c:pt>
                <c:pt idx="109">
                  <c:v>7.3567168520256479E-2</c:v>
                </c:pt>
                <c:pt idx="110">
                  <c:v>6.8245830512280517E-2</c:v>
                </c:pt>
                <c:pt idx="111">
                  <c:v>6.3176558120407761E-2</c:v>
                </c:pt>
                <c:pt idx="112">
                  <c:v>5.8370213876045858E-2</c:v>
                </c:pt>
                <c:pt idx="113">
                  <c:v>5.3832718543982902E-2</c:v>
                </c:pt>
                <c:pt idx="114">
                  <c:v>4.9565749383705046E-2</c:v>
                </c:pt>
                <c:pt idx="115">
                  <c:v>4.5567415754321335E-2</c:v>
                </c:pt>
                <c:pt idx="116">
                  <c:v>4.1832894464253763E-2</c:v>
                </c:pt>
                <c:pt idx="117">
                  <c:v>3.8355013114545831E-2</c:v>
                </c:pt>
                <c:pt idx="118">
                  <c:v>3.5124774591650657E-2</c:v>
                </c:pt>
                <c:pt idx="119">
                  <c:v>3.2131819808818921E-2</c:v>
                </c:pt>
                <c:pt idx="120">
                  <c:v>2.9364828825093645E-2</c:v>
                </c:pt>
                <c:pt idx="121">
                  <c:v>2.6811862683145421E-2</c:v>
                </c:pt>
                <c:pt idx="122">
                  <c:v>2.4460649820472045E-2</c:v>
                </c:pt>
                <c:pt idx="123">
                  <c:v>2.2298821848138813E-2</c:v>
                </c:pt>
                <c:pt idx="124">
                  <c:v>2.0314103977935639E-2</c:v>
                </c:pt>
                <c:pt idx="125">
                  <c:v>1.8494465521828637E-2</c:v>
                </c:pt>
                <c:pt idx="126">
                  <c:v>1.6828235781200199E-2</c:v>
                </c:pt>
                <c:pt idx="127">
                  <c:v>1.5304190365867793E-2</c:v>
                </c:pt>
                <c:pt idx="128">
                  <c:v>1.3911612596927999E-2</c:v>
                </c:pt>
                <c:pt idx="129">
                  <c:v>1.2640334201596682E-2</c:v>
                </c:pt>
                <c:pt idx="130">
                  <c:v>1.1480759038639581E-2</c:v>
                </c:pt>
                <c:pt idx="131">
                  <c:v>1.0423873125695643E-2</c:v>
                </c:pt>
                <c:pt idx="132">
                  <c:v>9.461243792519794E-3</c:v>
                </c:pt>
                <c:pt idx="133">
                  <c:v>8.5850103681813575E-3</c:v>
                </c:pt>
                <c:pt idx="134">
                  <c:v>7.7878684319194601E-3</c:v>
                </c:pt>
                <c:pt idx="135">
                  <c:v>7.0630493194466341E-3</c:v>
                </c:pt>
                <c:pt idx="136">
                  <c:v>6.4042962792292451E-3</c:v>
                </c:pt>
                <c:pt idx="137">
                  <c:v>5.8058384151577561E-3</c:v>
                </c:pt>
                <c:pt idx="138">
                  <c:v>5.2623633304643546E-3</c:v>
                </c:pt>
                <c:pt idx="139">
                  <c:v>4.7689891995446997E-3</c:v>
                </c:pt>
                <c:pt idx="140">
                  <c:v>4.3212368360137513E-3</c:v>
                </c:pt>
                <c:pt idx="141">
                  <c:v>3.9150021933534989E-3</c:v>
                </c:pt>
                <c:pt idx="142">
                  <c:v>3.5465296254937185E-3</c:v>
                </c:pt>
                <c:pt idx="143">
                  <c:v>3.2123861454269845E-3</c:v>
                </c:pt>
                <c:pt idx="144">
                  <c:v>2.9094368475923041E-3</c:v>
                </c:pt>
                <c:pt idx="145">
                  <c:v>2.6348216016654465E-3</c:v>
                </c:pt>
                <c:pt idx="146">
                  <c:v>2.3859330792696939E-3</c:v>
                </c:pt>
                <c:pt idx="147">
                  <c:v>2.1603961389633302E-3</c:v>
                </c:pt>
                <c:pt idx="148">
                  <c:v>1.9560485669395272E-3</c:v>
                </c:pt>
                <c:pt idx="149">
                  <c:v>1.7709231497103463E-3</c:v>
                </c:pt>
                <c:pt idx="150">
                  <c:v>1.6032310393840935E-3</c:v>
                </c:pt>
                <c:pt idx="151">
                  <c:v>1.4513463609269544E-3</c:v>
                </c:pt>
                <c:pt idx="152">
                  <c:v>1.3137920031415747E-3</c:v>
                </c:pt>
                <c:pt idx="153">
                  <c:v>1.1892265302618752E-3</c:v>
                </c:pt>
                <c:pt idx="154">
                  <c:v>1.076432148448078E-3</c:v>
                </c:pt>
                <c:pt idx="155">
                  <c:v>9.7430366056991337E-4</c:v>
                </c:pt>
                <c:pt idx="156">
                  <c:v>8.8183834308263611E-4</c:v>
                </c:pt>
                <c:pt idx="157">
                  <c:v>7.9812668019984732E-4</c:v>
                </c:pt>
                <c:pt idx="158">
                  <c:v>7.2234389268336057E-4</c:v>
                </c:pt>
                <c:pt idx="159">
                  <c:v>6.5374220119096722E-4</c:v>
                </c:pt>
                <c:pt idx="160">
                  <c:v>5.9164376707920201E-4</c:v>
                </c:pt>
                <c:pt idx="161">
                  <c:v>5.3543425671760149E-4</c:v>
                </c:pt>
                <c:pt idx="162">
                  <c:v>4.8455697863026865E-4</c:v>
                </c:pt>
                <c:pt idx="163">
                  <c:v>4.3850754606077465E-4</c:v>
                </c:pt>
                <c:pt idx="164">
                  <c:v>3.9682902079770966E-4</c:v>
                </c:pt>
                <c:pt idx="165">
                  <c:v>3.5910749725641069E-4</c:v>
                </c:pt>
                <c:pt idx="166">
                  <c:v>3.2496808885583168E-4</c:v>
                </c:pt>
                <c:pt idx="167">
                  <c:v>2.9407128163632101E-4</c:v>
                </c:pt>
                <c:pt idx="168">
                  <c:v>2.6610962282022378E-4</c:v>
                </c:pt>
                <c:pt idx="169">
                  <c:v>2.4080471461470523E-4</c:v>
                </c:pt>
                <c:pt idx="170">
                  <c:v>2.1790448599171063E-4</c:v>
                </c:pt>
                <c:pt idx="171">
                  <c:v>1.9718071745377757E-4</c:v>
                </c:pt>
                <c:pt idx="172">
                  <c:v>1.7842679590939243E-4</c:v>
                </c:pt>
                <c:pt idx="173">
                  <c:v>1.6145567874256879E-4</c:v>
                </c:pt>
                <c:pt idx="174">
                  <c:v>1.4609804797452694E-4</c:v>
                </c:pt>
                <c:pt idx="175">
                  <c:v>1.3220063708787428E-4</c:v>
                </c:pt>
                <c:pt idx="176">
                  <c:v>1.1962471462319786E-4</c:v>
                </c:pt>
                <c:pt idx="177">
                  <c:v>1.0824471007245591E-4</c:v>
                </c:pt>
                <c:pt idx="178">
                  <c:v>9.7946968891025109E-5</c:v>
                </c:pt>
                <c:pt idx="179">
                  <c:v>8.8628624638702842E-5</c:v>
                </c:pt>
                <c:pt idx="180">
                  <c:v>8.0196577347151494E-5</c:v>
                </c:pt>
                <c:pt idx="181">
                  <c:v>7.256656820470747E-5</c:v>
                </c:pt>
                <c:pt idx="182">
                  <c:v>6.5662341556337842E-5</c:v>
                </c:pt>
                <c:pt idx="183">
                  <c:v>5.9414886043609594E-5</c:v>
                </c:pt>
                <c:pt idx="184">
                  <c:v>5.3761747463261095E-5</c:v>
                </c:pt>
                <c:pt idx="185">
                  <c:v>4.8646406609344618E-5</c:v>
                </c:pt>
                <c:pt idx="186">
                  <c:v>4.4017715988562996E-5</c:v>
                </c:pt>
                <c:pt idx="187">
                  <c:v>3.9829389866574185E-5</c:v>
                </c:pt>
                <c:pt idx="188">
                  <c:v>3.6039542619535118E-5</c:v>
                </c:pt>
                <c:pt idx="189">
                  <c:v>3.2610270834475324E-5</c:v>
                </c:pt>
                <c:pt idx="190">
                  <c:v>2.9507275028368061E-5</c:v>
                </c:pt>
                <c:pt idx="191">
                  <c:v>2.6699517242802588E-5</c:v>
                </c:pt>
                <c:pt idx="192">
                  <c:v>2.4158911122452162E-5</c:v>
                </c:pt>
                <c:pt idx="193">
                  <c:v>2.1860041404282476E-5</c:v>
                </c:pt>
                <c:pt idx="194">
                  <c:v>1.9779910033590996E-5</c:v>
                </c:pt>
                <c:pt idx="195">
                  <c:v>1.7897706385193453E-5</c:v>
                </c:pt>
                <c:pt idx="196">
                  <c:v>1.619459930583512E-5</c:v>
                </c:pt>
                <c:pt idx="197">
                  <c:v>1.4653548909438754E-5</c:v>
                </c:pt>
                <c:pt idx="198">
                  <c:v>1.3259136252153311E-5</c:v>
                </c:pt>
                <c:pt idx="199">
                  <c:v>1.1997409191197018E-5</c:v>
                </c:pt>
                <c:pt idx="200">
                  <c:v>1.0855742891891885E-5</c:v>
                </c:pt>
                <c:pt idx="201">
                  <c:v>9.8227135926049011E-6</c:v>
                </c:pt>
                <c:pt idx="202">
                  <c:v>8.8879843689486239E-6</c:v>
                </c:pt>
                <c:pt idx="203">
                  <c:v>8.0422017578243877E-6</c:v>
                </c:pt>
                <c:pt idx="204">
                  <c:v>7.2769022098749795E-6</c:v>
                </c:pt>
                <c:pt idx="205">
                  <c:v>6.5844274367015635E-6</c:v>
                </c:pt>
                <c:pt idx="206">
                  <c:v>5.9578478077486978E-6</c:v>
                </c:pt>
                <c:pt idx="207">
                  <c:v>5.3908930319373929E-6</c:v>
                </c:pt>
                <c:pt idx="208">
                  <c:v>4.8778894317175477E-6</c:v>
                </c:pt>
                <c:pt idx="209">
                  <c:v>4.4137031829303231E-6</c:v>
                </c:pt>
                <c:pt idx="210">
                  <c:v>3.9936889533663795E-6</c:v>
                </c:pt>
                <c:pt idx="211">
                  <c:v>3.6136434267637681E-6</c:v>
                </c:pt>
                <c:pt idx="212">
                  <c:v>3.2697632477418084E-6</c:v>
                </c:pt>
                <c:pt idx="213">
                  <c:v>2.9586069672968921E-6</c:v>
                </c:pt>
                <c:pt idx="214">
                  <c:v>2.6770606084294783E-6</c:v>
                </c:pt>
                <c:pt idx="215">
                  <c:v>2.4223065076249054E-6</c:v>
                </c:pt>
                <c:pt idx="216">
                  <c:v>2.1917951206323537E-6</c:v>
                </c:pt>
                <c:pt idx="217">
                  <c:v>1.9832195106016273E-6</c:v>
                </c:pt>
                <c:pt idx="218">
                  <c:v>1.7944922634403565E-6</c:v>
                </c:pt>
                <c:pt idx="219">
                  <c:v>1.6237245995115552E-6</c:v>
                </c:pt>
                <c:pt idx="220">
                  <c:v>1.4692074727443792E-6</c:v>
                </c:pt>
                <c:pt idx="221">
                  <c:v>1.3293944680980686E-6</c:v>
                </c:pt>
                <c:pt idx="222">
                  <c:v>1.2028863262982917E-6</c:v>
                </c:pt>
                <c:pt idx="223">
                  <c:v>1.0884169410355978E-6</c:v>
                </c:pt>
                <c:pt idx="224">
                  <c:v>9.8484068853964477E-7</c:v>
                </c:pt>
                <c:pt idx="225">
                  <c:v>8.9112096276715768E-7</c:v>
                </c:pt>
                <c:pt idx="226">
                  <c:v>8.0631980149907377E-7</c:v>
                </c:pt>
                <c:pt idx="227">
                  <c:v>7.2958849955343372E-7</c:v>
                </c:pt>
                <c:pt idx="228">
                  <c:v>6.6015911519414447E-7</c:v>
                </c:pt>
                <c:pt idx="229">
                  <c:v>5.9733678475038512E-7</c:v>
                </c:pt>
                <c:pt idx="230">
                  <c:v>5.4049276854638599E-7</c:v>
                </c:pt>
                <c:pt idx="231">
                  <c:v>4.8905815855730612E-7</c:v>
                </c:pt>
                <c:pt idx="232">
                  <c:v>4.4251818482711343E-7</c:v>
                </c:pt>
                <c:pt idx="233">
                  <c:v>4.0040706367483815E-7</c:v>
                </c:pt>
                <c:pt idx="234">
                  <c:v>3.6230333613622671E-7</c:v>
                </c:pt>
                <c:pt idx="235">
                  <c:v>3.2782564999281646E-7</c:v>
                </c:pt>
                <c:pt idx="236">
                  <c:v>2.9662894317887235E-7</c:v>
                </c:pt>
                <c:pt idx="237">
                  <c:v>2.6840099037276749E-7</c:v>
                </c:pt>
                <c:pt idx="238">
                  <c:v>2.4285927821349319E-7</c:v>
                </c:pt>
                <c:pt idx="239">
                  <c:v>2.1974817787131963E-7</c:v>
                </c:pt>
                <c:pt idx="240">
                  <c:v>1.9883638667712634E-7</c:v>
                </c:pt>
                <c:pt idx="241">
                  <c:v>1.7991461320731942E-7</c:v>
                </c:pt>
                <c:pt idx="242">
                  <c:v>1.6279348265748169E-7</c:v>
                </c:pt>
                <c:pt idx="243">
                  <c:v>1.4730164154233942E-7</c:v>
                </c:pt>
                <c:pt idx="244">
                  <c:v>1.3328404275431607E-7</c:v>
                </c:pt>
                <c:pt idx="245">
                  <c:v>1.2060039381783705E-7</c:v>
                </c:pt>
                <c:pt idx="246">
                  <c:v>1.0912375280971227E-7</c:v>
                </c:pt>
                <c:pt idx="247">
                  <c:v>9.8739257893681263E-8</c:v>
                </c:pt>
                <c:pt idx="248">
                  <c:v>8.9342977754357515E-8</c:v>
                </c:pt>
                <c:pt idx="249">
                  <c:v>8.0840871425721351E-8</c:v>
                </c:pt>
                <c:pt idx="250">
                  <c:v>7.3147847104098458E-8</c:v>
                </c:pt>
                <c:pt idx="251">
                  <c:v>6.6186910526170819E-8</c:v>
                </c:pt>
                <c:pt idx="252">
                  <c:v>5.9888394388917785E-8</c:v>
                </c:pt>
                <c:pt idx="253">
                  <c:v>5.4189261099439521E-8</c:v>
                </c:pt>
                <c:pt idx="254">
                  <c:v>4.9032471876493818E-8</c:v>
                </c:pt>
                <c:pt idx="255">
                  <c:v>4.4366415889620406E-8</c:v>
                </c:pt>
                <c:pt idx="256">
                  <c:v>4.0144393722583037E-8</c:v>
                </c:pt>
                <c:pt idx="257">
                  <c:v>3.6324149991536741E-8</c:v>
                </c:pt>
                <c:pt idx="258">
                  <c:v>3.2867450440271193E-8</c:v>
                </c:pt>
                <c:pt idx="259">
                  <c:v>2.973969928001024E-8</c:v>
                </c:pt>
                <c:pt idx="260">
                  <c:v>2.6909592944019602E-8</c:v>
                </c:pt>
                <c:pt idx="261">
                  <c:v>2.4348806791717947E-8</c:v>
                </c:pt>
                <c:pt idx="262">
                  <c:v>2.203171162675009E-8</c:v>
                </c:pt>
                <c:pt idx="263">
                  <c:v>1.9935117191863998E-8</c:v>
                </c:pt>
                <c:pt idx="264">
                  <c:v>1.8038040073421403E-8</c:v>
                </c:pt>
                <c:pt idx="265">
                  <c:v>1.6321493692668703E-8</c:v>
                </c:pt>
                <c:pt idx="266">
                  <c:v>1.4768298281943161E-8</c:v>
                </c:pt>
                <c:pt idx="267">
                  <c:v>1.3362908944003219E-8</c:v>
                </c:pt>
                <c:pt idx="268">
                  <c:v>1.2091260073651757E-8</c:v>
                </c:pt>
                <c:pt idx="269">
                  <c:v>1.0940624584578704E-8</c:v>
                </c:pt>
                <c:pt idx="270">
                  <c:v>9.899486532523947E-9</c:v>
                </c:pt>
                <c:pt idx="271">
                  <c:v>8.957425859935137E-9</c:v>
                </c:pt>
                <c:pt idx="272">
                  <c:v>8.1050141086101081E-9</c:v>
                </c:pt>
                <c:pt idx="273">
                  <c:v>7.333720056584259E-9</c:v>
                </c:pt>
                <c:pt idx="274">
                  <c:v>6.6358243348478041E-9</c:v>
                </c:pt>
                <c:pt idx="275">
                  <c:v>6.0043421693504381E-9</c:v>
                </c:pt>
                <c:pt idx="276">
                  <c:v>5.4329534750712527E-9</c:v>
                </c:pt>
                <c:pt idx="277">
                  <c:v>4.9159396025132971E-9</c:v>
                </c:pt>
                <c:pt idx="278">
                  <c:v>4.4481261035615941E-9</c:v>
                </c:pt>
                <c:pt idx="279">
                  <c:v>4.024830943887148E-9</c:v>
                </c:pt>
                <c:pt idx="280">
                  <c:v>3.6418176435899671E-9</c:v>
                </c:pt>
                <c:pt idx="281">
                  <c:v>3.2952528770976476E-9</c:v>
                </c:pt>
                <c:pt idx="282">
                  <c:v>2.9816681079655391E-9</c:v>
                </c:pt>
                <c:pt idx="283">
                  <c:v>2.6979248746071393E-9</c:v>
                </c:pt>
                <c:pt idx="284">
                  <c:v>2.4411833795229817E-9</c:v>
                </c:pt>
                <c:pt idx="285">
                  <c:v>2.2088740676587672E-9</c:v>
                </c:pt>
                <c:pt idx="286">
                  <c:v>1.9986719094396365E-9</c:v>
                </c:pt>
                <c:pt idx="287">
                  <c:v>1.8084731310967269E-9</c:v>
                </c:pt>
                <c:pt idx="288">
                  <c:v>1.6363741593954854E-9</c:v>
                </c:pt>
                <c:pt idx="289">
                  <c:v>1.4806525700376176E-9</c:v>
                </c:pt>
                <c:pt idx="290">
                  <c:v>1.3397498490622018E-9</c:v>
                </c:pt>
                <c:pt idx="291">
                  <c:v>1.3397498490622018E-9</c:v>
                </c:pt>
                <c:pt idx="292">
                  <c:v>1.3397498490622018E-9</c:v>
                </c:pt>
                <c:pt idx="293">
                  <c:v>1.3397498490622018E-9</c:v>
                </c:pt>
                <c:pt idx="294">
                  <c:v>1.3397498490622018E-9</c:v>
                </c:pt>
                <c:pt idx="295">
                  <c:v>1.3397498490622018E-9</c:v>
                </c:pt>
                <c:pt idx="296">
                  <c:v>1.3397498490622018E-9</c:v>
                </c:pt>
                <c:pt idx="297">
                  <c:v>1.3397498490622018E-9</c:v>
                </c:pt>
                <c:pt idx="298">
                  <c:v>1.3397498490622018E-9</c:v>
                </c:pt>
                <c:pt idx="299">
                  <c:v>1.3397498490622018E-9</c:v>
                </c:pt>
                <c:pt idx="300">
                  <c:v>1.3397498490622018E-9</c:v>
                </c:pt>
                <c:pt idx="301">
                  <c:v>1.3397498490622018E-9</c:v>
                </c:pt>
                <c:pt idx="302">
                  <c:v>1.3397498490622018E-9</c:v>
                </c:pt>
                <c:pt idx="303">
                  <c:v>1.3397498490622018E-9</c:v>
                </c:pt>
                <c:pt idx="304">
                  <c:v>1.3397498490622018E-9</c:v>
                </c:pt>
                <c:pt idx="305">
                  <c:v>1.3397498490622018E-9</c:v>
                </c:pt>
                <c:pt idx="306">
                  <c:v>1.3397498490622018E-9</c:v>
                </c:pt>
                <c:pt idx="307">
                  <c:v>1.3397498490622018E-9</c:v>
                </c:pt>
                <c:pt idx="308">
                  <c:v>1.3397498490622018E-9</c:v>
                </c:pt>
                <c:pt idx="309">
                  <c:v>1.3397498490622018E-9</c:v>
                </c:pt>
                <c:pt idx="310">
                  <c:v>1.3397498490622018E-9</c:v>
                </c:pt>
                <c:pt idx="311">
                  <c:v>1.3397498490622018E-9</c:v>
                </c:pt>
                <c:pt idx="312">
                  <c:v>1.3397498490622018E-9</c:v>
                </c:pt>
                <c:pt idx="313">
                  <c:v>1.3397498490622018E-9</c:v>
                </c:pt>
                <c:pt idx="314">
                  <c:v>1.3397498490622018E-9</c:v>
                </c:pt>
                <c:pt idx="315">
                  <c:v>1.3397498490622018E-9</c:v>
                </c:pt>
                <c:pt idx="316">
                  <c:v>1.3397498490622018E-9</c:v>
                </c:pt>
                <c:pt idx="317">
                  <c:v>1.3397498490622018E-9</c:v>
                </c:pt>
                <c:pt idx="318">
                  <c:v>1.3397498490622018E-9</c:v>
                </c:pt>
                <c:pt idx="319">
                  <c:v>1.3397498490622018E-9</c:v>
                </c:pt>
                <c:pt idx="320">
                  <c:v>1.3397498490622018E-9</c:v>
                </c:pt>
                <c:pt idx="321">
                  <c:v>1.3397498490622018E-9</c:v>
                </c:pt>
                <c:pt idx="322">
                  <c:v>1.3397498490622018E-9</c:v>
                </c:pt>
                <c:pt idx="323">
                  <c:v>1.3397498490622018E-9</c:v>
                </c:pt>
                <c:pt idx="324">
                  <c:v>1.3397498490622018E-9</c:v>
                </c:pt>
                <c:pt idx="325">
                  <c:v>1.3397498490622018E-9</c:v>
                </c:pt>
                <c:pt idx="326">
                  <c:v>1.3397498490622018E-9</c:v>
                </c:pt>
                <c:pt idx="327">
                  <c:v>1.3397498490622018E-9</c:v>
                </c:pt>
                <c:pt idx="328">
                  <c:v>1.3397498490622018E-9</c:v>
                </c:pt>
                <c:pt idx="329">
                  <c:v>1.3397498490622018E-9</c:v>
                </c:pt>
                <c:pt idx="330">
                  <c:v>1.3397498490622018E-9</c:v>
                </c:pt>
                <c:pt idx="331">
                  <c:v>1.3397498490622018E-9</c:v>
                </c:pt>
                <c:pt idx="332">
                  <c:v>1.3397498490622018E-9</c:v>
                </c:pt>
                <c:pt idx="333">
                  <c:v>1.3397498490622018E-9</c:v>
                </c:pt>
                <c:pt idx="334">
                  <c:v>1.3397498490622018E-9</c:v>
                </c:pt>
                <c:pt idx="335">
                  <c:v>1.3397498490622018E-9</c:v>
                </c:pt>
                <c:pt idx="336">
                  <c:v>1.3397498490622018E-9</c:v>
                </c:pt>
                <c:pt idx="337">
                  <c:v>1.3397498490622018E-9</c:v>
                </c:pt>
                <c:pt idx="338">
                  <c:v>1.3397498490622018E-9</c:v>
                </c:pt>
                <c:pt idx="339">
                  <c:v>1.3397498490622018E-9</c:v>
                </c:pt>
                <c:pt idx="340">
                  <c:v>1.3397498490622018E-9</c:v>
                </c:pt>
                <c:pt idx="341">
                  <c:v>1.3397498490622018E-9</c:v>
                </c:pt>
                <c:pt idx="342">
                  <c:v>1.3397498490622018E-9</c:v>
                </c:pt>
                <c:pt idx="343">
                  <c:v>1.3397498490622018E-9</c:v>
                </c:pt>
                <c:pt idx="344">
                  <c:v>1.3397498490622018E-9</c:v>
                </c:pt>
                <c:pt idx="345">
                  <c:v>1.3397498490622018E-9</c:v>
                </c:pt>
                <c:pt idx="346">
                  <c:v>1.3397498490622018E-9</c:v>
                </c:pt>
                <c:pt idx="347">
                  <c:v>1.3397498490622018E-9</c:v>
                </c:pt>
                <c:pt idx="348">
                  <c:v>1.3397498490622018E-9</c:v>
                </c:pt>
                <c:pt idx="349">
                  <c:v>1.3397498490622018E-9</c:v>
                </c:pt>
                <c:pt idx="350">
                  <c:v>1.3397498490622018E-9</c:v>
                </c:pt>
                <c:pt idx="351">
                  <c:v>1.3397498490622018E-9</c:v>
                </c:pt>
                <c:pt idx="352">
                  <c:v>1.3397498490622018E-9</c:v>
                </c:pt>
                <c:pt idx="353">
                  <c:v>1.3397498490622018E-9</c:v>
                </c:pt>
                <c:pt idx="354">
                  <c:v>1.3397498490622018E-9</c:v>
                </c:pt>
                <c:pt idx="355">
                  <c:v>1.3397498490622018E-9</c:v>
                </c:pt>
                <c:pt idx="356">
                  <c:v>1.3397498490622018E-9</c:v>
                </c:pt>
                <c:pt idx="357">
                  <c:v>1.3397498490622018E-9</c:v>
                </c:pt>
                <c:pt idx="358">
                  <c:v>1.3397498490622018E-9</c:v>
                </c:pt>
                <c:pt idx="359">
                  <c:v>1.3397498490622018E-9</c:v>
                </c:pt>
                <c:pt idx="360">
                  <c:v>1.3397498490622018E-9</c:v>
                </c:pt>
                <c:pt idx="361">
                  <c:v>1.3397498490622018E-9</c:v>
                </c:pt>
                <c:pt idx="362">
                  <c:v>1.3397498490622018E-9</c:v>
                </c:pt>
                <c:pt idx="363">
                  <c:v>1.3397498490622018E-9</c:v>
                </c:pt>
                <c:pt idx="364">
                  <c:v>1.3397498490622018E-9</c:v>
                </c:pt>
                <c:pt idx="365">
                  <c:v>1.3397498490622018E-9</c:v>
                </c:pt>
                <c:pt idx="366">
                  <c:v>1.3397498490622018E-9</c:v>
                </c:pt>
                <c:pt idx="367">
                  <c:v>1.3397498490622018E-9</c:v>
                </c:pt>
                <c:pt idx="368">
                  <c:v>1.3397498490622018E-9</c:v>
                </c:pt>
                <c:pt idx="369">
                  <c:v>1.3397498490622018E-9</c:v>
                </c:pt>
                <c:pt idx="370">
                  <c:v>1.3397498490622018E-9</c:v>
                </c:pt>
                <c:pt idx="371">
                  <c:v>1.3397498490622018E-9</c:v>
                </c:pt>
                <c:pt idx="372">
                  <c:v>1.3397498490622018E-9</c:v>
                </c:pt>
                <c:pt idx="373">
                  <c:v>1.3397498490622018E-9</c:v>
                </c:pt>
                <c:pt idx="374">
                  <c:v>1.3397498490622018E-9</c:v>
                </c:pt>
                <c:pt idx="375">
                  <c:v>1.3397498490622018E-9</c:v>
                </c:pt>
                <c:pt idx="376">
                  <c:v>1.3397498490622018E-9</c:v>
                </c:pt>
                <c:pt idx="377">
                  <c:v>1.3397498490622018E-9</c:v>
                </c:pt>
                <c:pt idx="378">
                  <c:v>1.3397498490622018E-9</c:v>
                </c:pt>
                <c:pt idx="379">
                  <c:v>1.3397498490622018E-9</c:v>
                </c:pt>
                <c:pt idx="380">
                  <c:v>1.3397498490622018E-9</c:v>
                </c:pt>
                <c:pt idx="381">
                  <c:v>1.3397498490622018E-9</c:v>
                </c:pt>
                <c:pt idx="382">
                  <c:v>1.3397498490622018E-9</c:v>
                </c:pt>
                <c:pt idx="383">
                  <c:v>1.3397498490622018E-9</c:v>
                </c:pt>
                <c:pt idx="384">
                  <c:v>1.3397498490622018E-9</c:v>
                </c:pt>
                <c:pt idx="385">
                  <c:v>1.3397498490622018E-9</c:v>
                </c:pt>
                <c:pt idx="386">
                  <c:v>1.3397498490622018E-9</c:v>
                </c:pt>
                <c:pt idx="387">
                  <c:v>1.3397498490622018E-9</c:v>
                </c:pt>
                <c:pt idx="388">
                  <c:v>1.3397498490622018E-9</c:v>
                </c:pt>
                <c:pt idx="389">
                  <c:v>1.3397498490622018E-9</c:v>
                </c:pt>
                <c:pt idx="390">
                  <c:v>1.3397498490622018E-9</c:v>
                </c:pt>
                <c:pt idx="391">
                  <c:v>1.3397498490622018E-9</c:v>
                </c:pt>
                <c:pt idx="392">
                  <c:v>1.3397498490622018E-9</c:v>
                </c:pt>
                <c:pt idx="393">
                  <c:v>1.3397498490622018E-9</c:v>
                </c:pt>
                <c:pt idx="394">
                  <c:v>1.3397498490622018E-9</c:v>
                </c:pt>
                <c:pt idx="395">
                  <c:v>1.3397498490622018E-9</c:v>
                </c:pt>
                <c:pt idx="396">
                  <c:v>1.3397498490622018E-9</c:v>
                </c:pt>
                <c:pt idx="397">
                  <c:v>1.3397498490622018E-9</c:v>
                </c:pt>
                <c:pt idx="398">
                  <c:v>1.3397498490622018E-9</c:v>
                </c:pt>
                <c:pt idx="399">
                  <c:v>1.3397498490622018E-9</c:v>
                </c:pt>
                <c:pt idx="400">
                  <c:v>1.3397498490622018E-9</c:v>
                </c:pt>
                <c:pt idx="401">
                  <c:v>1.3397498490622018E-9</c:v>
                </c:pt>
                <c:pt idx="402">
                  <c:v>1.3397498490622018E-9</c:v>
                </c:pt>
                <c:pt idx="403">
                  <c:v>1.3397498490622018E-9</c:v>
                </c:pt>
                <c:pt idx="404">
                  <c:v>1.3397498490622018E-9</c:v>
                </c:pt>
                <c:pt idx="405">
                  <c:v>1.3397498490622018E-9</c:v>
                </c:pt>
                <c:pt idx="406">
                  <c:v>1.3397498490622018E-9</c:v>
                </c:pt>
                <c:pt idx="407">
                  <c:v>1.3397498490622018E-9</c:v>
                </c:pt>
                <c:pt idx="408">
                  <c:v>1.3397498490622018E-9</c:v>
                </c:pt>
                <c:pt idx="409">
                  <c:v>1.3397498490622018E-9</c:v>
                </c:pt>
                <c:pt idx="410">
                  <c:v>1.3397498490622018E-9</c:v>
                </c:pt>
                <c:pt idx="411">
                  <c:v>1.3397498490622018E-9</c:v>
                </c:pt>
                <c:pt idx="412">
                  <c:v>1.3397498490622018E-9</c:v>
                </c:pt>
                <c:pt idx="413">
                  <c:v>1.3397498490622018E-9</c:v>
                </c:pt>
                <c:pt idx="414">
                  <c:v>1.3397498490622018E-9</c:v>
                </c:pt>
                <c:pt idx="415">
                  <c:v>1.3397498490622018E-9</c:v>
                </c:pt>
                <c:pt idx="416">
                  <c:v>1.3397498490622018E-9</c:v>
                </c:pt>
                <c:pt idx="417">
                  <c:v>1.3397498490622018E-9</c:v>
                </c:pt>
                <c:pt idx="418">
                  <c:v>1.3397498490622018E-9</c:v>
                </c:pt>
                <c:pt idx="419">
                  <c:v>1.3397498490622018E-9</c:v>
                </c:pt>
                <c:pt idx="420">
                  <c:v>1.3397498490622018E-9</c:v>
                </c:pt>
                <c:pt idx="421">
                  <c:v>1.3397498490622018E-9</c:v>
                </c:pt>
                <c:pt idx="422">
                  <c:v>1.3397498490622018E-9</c:v>
                </c:pt>
                <c:pt idx="423">
                  <c:v>1.3397498490622018E-9</c:v>
                </c:pt>
                <c:pt idx="424">
                  <c:v>1.3397498490622018E-9</c:v>
                </c:pt>
                <c:pt idx="425">
                  <c:v>1.3397498490622018E-9</c:v>
                </c:pt>
                <c:pt idx="426">
                  <c:v>1.3397498490622018E-9</c:v>
                </c:pt>
                <c:pt idx="427">
                  <c:v>1.3397498490622018E-9</c:v>
                </c:pt>
                <c:pt idx="428">
                  <c:v>1.3397498490622018E-9</c:v>
                </c:pt>
                <c:pt idx="429">
                  <c:v>1.3397498490622018E-9</c:v>
                </c:pt>
                <c:pt idx="430">
                  <c:v>1.3397498490622018E-9</c:v>
                </c:pt>
                <c:pt idx="431">
                  <c:v>1.3397498490622018E-9</c:v>
                </c:pt>
                <c:pt idx="432">
                  <c:v>1.3397498490622018E-9</c:v>
                </c:pt>
                <c:pt idx="433">
                  <c:v>1.3397498490622018E-9</c:v>
                </c:pt>
                <c:pt idx="434">
                  <c:v>1.3397498490622018E-9</c:v>
                </c:pt>
                <c:pt idx="435">
                  <c:v>1.3397498490622018E-9</c:v>
                </c:pt>
                <c:pt idx="436">
                  <c:v>1.3397498490622018E-9</c:v>
                </c:pt>
                <c:pt idx="437">
                  <c:v>1.3397498490622018E-9</c:v>
                </c:pt>
                <c:pt idx="438">
                  <c:v>1.3397498490622018E-9</c:v>
                </c:pt>
                <c:pt idx="439">
                  <c:v>1.3397498490622018E-9</c:v>
                </c:pt>
                <c:pt idx="440">
                  <c:v>1.3397498490622018E-9</c:v>
                </c:pt>
                <c:pt idx="441">
                  <c:v>1.3397498490622018E-9</c:v>
                </c:pt>
                <c:pt idx="442">
                  <c:v>1.3397498490622018E-9</c:v>
                </c:pt>
                <c:pt idx="443">
                  <c:v>1.3397498490622018E-9</c:v>
                </c:pt>
                <c:pt idx="444">
                  <c:v>1.3397498490622018E-9</c:v>
                </c:pt>
                <c:pt idx="445">
                  <c:v>1.3397498490622018E-9</c:v>
                </c:pt>
                <c:pt idx="446">
                  <c:v>1.3397498490622018E-9</c:v>
                </c:pt>
                <c:pt idx="447">
                  <c:v>1.3397498490622018E-9</c:v>
                </c:pt>
                <c:pt idx="448">
                  <c:v>1.3397498490622018E-9</c:v>
                </c:pt>
                <c:pt idx="449">
                  <c:v>1.3397498490622018E-9</c:v>
                </c:pt>
                <c:pt idx="450">
                  <c:v>1.3397498490622018E-9</c:v>
                </c:pt>
                <c:pt idx="451">
                  <c:v>1.3397498490622018E-9</c:v>
                </c:pt>
                <c:pt idx="452">
                  <c:v>1.3397498490622018E-9</c:v>
                </c:pt>
                <c:pt idx="453">
                  <c:v>1.3397498490622018E-9</c:v>
                </c:pt>
                <c:pt idx="454">
                  <c:v>1.3397498490622018E-9</c:v>
                </c:pt>
                <c:pt idx="455">
                  <c:v>1.3397498490622018E-9</c:v>
                </c:pt>
                <c:pt idx="456">
                  <c:v>1.3397498490622018E-9</c:v>
                </c:pt>
                <c:pt idx="457">
                  <c:v>1.3397498490622018E-9</c:v>
                </c:pt>
                <c:pt idx="458">
                  <c:v>1.3397498490622018E-9</c:v>
                </c:pt>
                <c:pt idx="459">
                  <c:v>1.3397498490622018E-9</c:v>
                </c:pt>
                <c:pt idx="460">
                  <c:v>1.3397498490622018E-9</c:v>
                </c:pt>
                <c:pt idx="461">
                  <c:v>1.3397498490622018E-9</c:v>
                </c:pt>
                <c:pt idx="462">
                  <c:v>1.3397498490622018E-9</c:v>
                </c:pt>
                <c:pt idx="463">
                  <c:v>1.3397498490622018E-9</c:v>
                </c:pt>
                <c:pt idx="464">
                  <c:v>1.3397498490622018E-9</c:v>
                </c:pt>
                <c:pt idx="465">
                  <c:v>1.3397498490622018E-9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753616"/>
        <c:axId val="385754176"/>
      </c:scatterChart>
      <c:valAx>
        <c:axId val="385753616"/>
        <c:scaling>
          <c:orientation val="minMax"/>
          <c:max val="3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754176"/>
        <c:crosses val="autoZero"/>
        <c:crossBetween val="midCat"/>
      </c:valAx>
      <c:valAx>
        <c:axId val="38575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75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Root!$G$6:$G$113</c:f>
              <c:numCache>
                <c:formatCode>General</c:formatCode>
                <c:ptCount val="108"/>
                <c:pt idx="0">
                  <c:v>9.6000000000000002E-4</c:v>
                </c:pt>
                <c:pt idx="1">
                  <c:v>3.1178400000000002E-3</c:v>
                </c:pt>
                <c:pt idx="2">
                  <c:v>9.3375740400000011E-3</c:v>
                </c:pt>
                <c:pt idx="3">
                  <c:v>1.6229876628210002E-2</c:v>
                </c:pt>
                <c:pt idx="4">
                  <c:v>2.7083233046985587E-2</c:v>
                </c:pt>
                <c:pt idx="5">
                  <c:v>4.0610526167804299E-2</c:v>
                </c:pt>
                <c:pt idx="6">
                  <c:v>5.6929689328325775E-2</c:v>
                </c:pt>
                <c:pt idx="7">
                  <c:v>7.6797236163102606E-2</c:v>
                </c:pt>
                <c:pt idx="8">
                  <c:v>9.6448497658473575E-2</c:v>
                </c:pt>
                <c:pt idx="9">
                  <c:v>0.11933261247052403</c:v>
                </c:pt>
                <c:pt idx="10">
                  <c:v>0.14392213355576119</c:v>
                </c:pt>
                <c:pt idx="11">
                  <c:v>0.17187280048147638</c:v>
                </c:pt>
                <c:pt idx="12">
                  <c:v>0.20182163406318027</c:v>
                </c:pt>
                <c:pt idx="13">
                  <c:v>0.23063241196877943</c:v>
                </c:pt>
                <c:pt idx="14">
                  <c:v>0.25834838031396579</c:v>
                </c:pt>
                <c:pt idx="15">
                  <c:v>0.28676527091125015</c:v>
                </c:pt>
                <c:pt idx="16">
                  <c:v>0.31470451216843326</c:v>
                </c:pt>
                <c:pt idx="17">
                  <c:v>0.34342016137693798</c:v>
                </c:pt>
                <c:pt idx="18">
                  <c:v>0.37178283395359885</c:v>
                </c:pt>
                <c:pt idx="19">
                  <c:v>0.40001725792382609</c:v>
                </c:pt>
                <c:pt idx="20">
                  <c:v>0.4296963432538633</c:v>
                </c:pt>
                <c:pt idx="21">
                  <c:v>0.46005622760257964</c:v>
                </c:pt>
                <c:pt idx="22">
                  <c:v>0.49117772743431909</c:v>
                </c:pt>
                <c:pt idx="23">
                  <c:v>0.52235440855993687</c:v>
                </c:pt>
                <c:pt idx="24">
                  <c:v>0.55320842275646132</c:v>
                </c:pt>
                <c:pt idx="25">
                  <c:v>0.58381948894403757</c:v>
                </c:pt>
                <c:pt idx="26">
                  <c:v>0.61269134316758267</c:v>
                </c:pt>
                <c:pt idx="27">
                  <c:v>0.63943410974367876</c:v>
                </c:pt>
                <c:pt idx="28">
                  <c:v>0.66483895654649217</c:v>
                </c:pt>
                <c:pt idx="29">
                  <c:v>0.68852563028363611</c:v>
                </c:pt>
                <c:pt idx="30">
                  <c:v>0.71126160874738154</c:v>
                </c:pt>
                <c:pt idx="31">
                  <c:v>0.73271529499291987</c:v>
                </c:pt>
                <c:pt idx="32">
                  <c:v>0.75231860079978052</c:v>
                </c:pt>
                <c:pt idx="33">
                  <c:v>0.77126952847680053</c:v>
                </c:pt>
                <c:pt idx="34">
                  <c:v>0.78867991447481567</c:v>
                </c:pt>
                <c:pt idx="35">
                  <c:v>0.80521230272799593</c:v>
                </c:pt>
                <c:pt idx="36">
                  <c:v>0.82018801243906236</c:v>
                </c:pt>
                <c:pt idx="37">
                  <c:v>0.83423911718893662</c:v>
                </c:pt>
                <c:pt idx="38">
                  <c:v>0.84738112944269273</c:v>
                </c:pt>
                <c:pt idx="39">
                  <c:v>0.85957212218052126</c:v>
                </c:pt>
                <c:pt idx="40">
                  <c:v>0.87094557934357719</c:v>
                </c:pt>
                <c:pt idx="41">
                  <c:v>0.88120910132422992</c:v>
                </c:pt>
                <c:pt idx="42">
                  <c:v>0.89050642736797081</c:v>
                </c:pt>
                <c:pt idx="43">
                  <c:v>0.89900201662223633</c:v>
                </c:pt>
                <c:pt idx="44">
                  <c:v>0.90645902009016799</c:v>
                </c:pt>
                <c:pt idx="45">
                  <c:v>0.91321856880378427</c:v>
                </c:pt>
                <c:pt idx="46">
                  <c:v>0.9192533734280961</c:v>
                </c:pt>
                <c:pt idx="47">
                  <c:v>0.92466248810551632</c:v>
                </c:pt>
                <c:pt idx="48">
                  <c:v>0.92939771469937715</c:v>
                </c:pt>
                <c:pt idx="49">
                  <c:v>0.93358257721423732</c:v>
                </c:pt>
                <c:pt idx="50">
                  <c:v>0.93720836849158329</c:v>
                </c:pt>
                <c:pt idx="51">
                  <c:v>0.94033651991611344</c:v>
                </c:pt>
                <c:pt idx="52">
                  <c:v>0.94311890234798335</c:v>
                </c:pt>
                <c:pt idx="53">
                  <c:v>0.94556244123311273</c:v>
                </c:pt>
                <c:pt idx="54">
                  <c:v>0.9476775435924617</c:v>
                </c:pt>
                <c:pt idx="55">
                  <c:v>0.94951050898308298</c:v>
                </c:pt>
                <c:pt idx="56">
                  <c:v>0.95108393263562052</c:v>
                </c:pt>
                <c:pt idx="57">
                  <c:v>0.95246592307709932</c:v>
                </c:pt>
                <c:pt idx="58">
                  <c:v>0.95365065667322546</c:v>
                </c:pt>
                <c:pt idx="59">
                  <c:v>0.95466972627717273</c:v>
                </c:pt>
                <c:pt idx="60">
                  <c:v>0.95554522373614703</c:v>
                </c:pt>
                <c:pt idx="61">
                  <c:v>0.95628917137221048</c:v>
                </c:pt>
                <c:pt idx="62">
                  <c:v>0.9569172291174638</c:v>
                </c:pt>
                <c:pt idx="63">
                  <c:v>0.95744130016749496</c:v>
                </c:pt>
                <c:pt idx="64">
                  <c:v>0.95788715361330889</c:v>
                </c:pt>
                <c:pt idx="65">
                  <c:v>0.95825531709618983</c:v>
                </c:pt>
                <c:pt idx="66">
                  <c:v>0.9585593280921787</c:v>
                </c:pt>
                <c:pt idx="67">
                  <c:v>0.9588157676917709</c:v>
                </c:pt>
                <c:pt idx="68">
                  <c:v>0.95902892950725216</c:v>
                </c:pt>
                <c:pt idx="69">
                  <c:v>0.95920590710455544</c:v>
                </c:pt>
                <c:pt idx="70">
                  <c:v>0.95935340985988427</c:v>
                </c:pt>
                <c:pt idx="71">
                  <c:v>0.95947513045376109</c:v>
                </c:pt>
                <c:pt idx="72">
                  <c:v>0.95957419958061363</c:v>
                </c:pt>
                <c:pt idx="73">
                  <c:v>0.95965648551166005</c:v>
                </c:pt>
                <c:pt idx="74">
                  <c:v>0.95972312732239795</c:v>
                </c:pt>
                <c:pt idx="75">
                  <c:v>0.95977794811256312</c:v>
                </c:pt>
                <c:pt idx="76">
                  <c:v>0.95982285810679724</c:v>
                </c:pt>
                <c:pt idx="77">
                  <c:v>0.95985890648206396</c:v>
                </c:pt>
                <c:pt idx="78">
                  <c:v>0.95988800702013821</c:v>
                </c:pt>
                <c:pt idx="79">
                  <c:v>0.95991110557223469</c:v>
                </c:pt>
                <c:pt idx="80">
                  <c:v>0.95992955116599599</c:v>
                </c:pt>
                <c:pt idx="81">
                  <c:v>0.95994422213567732</c:v>
                </c:pt>
                <c:pt idx="82">
                  <c:v>0.9599558657648547</c:v>
                </c:pt>
                <c:pt idx="83">
                  <c:v>0.95996515602135279</c:v>
                </c:pt>
                <c:pt idx="84">
                  <c:v>0.95997257778880463</c:v>
                </c:pt>
                <c:pt idx="85">
                  <c:v>0.95997848041976441</c:v>
                </c:pt>
                <c:pt idx="86">
                  <c:v>0.95998318244804592</c:v>
                </c:pt>
                <c:pt idx="87">
                  <c:v>0.95998686969631186</c:v>
                </c:pt>
                <c:pt idx="88">
                  <c:v>0.95998977805857877</c:v>
                </c:pt>
                <c:pt idx="89">
                  <c:v>0.95999204732957433</c:v>
                </c:pt>
                <c:pt idx="90">
                  <c:v>0.95999385059759335</c:v>
                </c:pt>
                <c:pt idx="91">
                  <c:v>0.95999524804929026</c:v>
                </c:pt>
                <c:pt idx="92">
                  <c:v>0.9599963409979535</c:v>
                </c:pt>
                <c:pt idx="93">
                  <c:v>0.95999718256842415</c:v>
                </c:pt>
                <c:pt idx="94">
                  <c:v>0.95999784184741288</c:v>
                </c:pt>
                <c:pt idx="95">
                  <c:v>0.95999835494819041</c:v>
                </c:pt>
                <c:pt idx="96">
                  <c:v>0.95999874647052108</c:v>
                </c:pt>
                <c:pt idx="97">
                  <c:v>0.959999049824655</c:v>
                </c:pt>
                <c:pt idx="98">
                  <c:v>0.95999928238007071</c:v>
                </c:pt>
                <c:pt idx="99">
                  <c:v>0.95999946070862319</c:v>
                </c:pt>
                <c:pt idx="100">
                  <c:v>0.95999959741898722</c:v>
                </c:pt>
                <c:pt idx="101">
                  <c:v>0.95999969957391917</c:v>
                </c:pt>
                <c:pt idx="102">
                  <c:v>0.95999977633278277</c:v>
                </c:pt>
                <c:pt idx="103">
                  <c:v>0.95999983420667523</c:v>
                </c:pt>
                <c:pt idx="104">
                  <c:v>0.95999987747873294</c:v>
                </c:pt>
                <c:pt idx="105">
                  <c:v>0.95999991006939001</c:v>
                </c:pt>
                <c:pt idx="106">
                  <c:v>0.95999993403589756</c:v>
                </c:pt>
                <c:pt idx="107">
                  <c:v>0.95999995184620524</c:v>
                </c:pt>
              </c:numCache>
            </c:numRef>
          </c:xVal>
          <c:yVal>
            <c:numRef>
              <c:f>Root!$H$6:$H$113</c:f>
              <c:numCache>
                <c:formatCode>General</c:formatCode>
                <c:ptCount val="108"/>
                <c:pt idx="0">
                  <c:v>0.99990409207161124</c:v>
                </c:pt>
                <c:pt idx="1">
                  <c:v>0.99968918507121751</c:v>
                </c:pt>
                <c:pt idx="2">
                  <c:v>0.99907488096349917</c:v>
                </c:pt>
                <c:pt idx="3">
                  <c:v>0.9984029325449415</c:v>
                </c:pt>
                <c:pt idx="4">
                  <c:v>0.99736309267101564</c:v>
                </c:pt>
                <c:pt idx="5">
                  <c:v>0.99609743269488549</c:v>
                </c:pt>
                <c:pt idx="6">
                  <c:v>0.99461367299044234</c:v>
                </c:pt>
                <c:pt idx="7">
                  <c:v>0.99286799468052589</c:v>
                </c:pt>
                <c:pt idx="8">
                  <c:v>0.99120355421486328</c:v>
                </c:pt>
                <c:pt idx="9">
                  <c:v>0.98933894973298953</c:v>
                </c:pt>
                <c:pt idx="10">
                  <c:v>0.98741853756178366</c:v>
                </c:pt>
                <c:pt idx="11">
                  <c:v>0.98533349349768506</c:v>
                </c:pt>
                <c:pt idx="12">
                  <c:v>0.98320702271094496</c:v>
                </c:pt>
                <c:pt idx="13">
                  <c:v>0.98125903318279983</c:v>
                </c:pt>
                <c:pt idx="14">
                  <c:v>0.97946924839292071</c:v>
                </c:pt>
                <c:pt idx="15">
                  <c:v>0.97771425158932279</c:v>
                </c:pt>
                <c:pt idx="16">
                  <c:v>0.97606271909348141</c:v>
                </c:pt>
                <c:pt idx="17">
                  <c:v>0.9744368760235852</c:v>
                </c:pt>
                <c:pt idx="18">
                  <c:v>0.97289783595832824</c:v>
                </c:pt>
                <c:pt idx="19">
                  <c:v>0.97142769093310777</c:v>
                </c:pt>
                <c:pt idx="20">
                  <c:v>0.96994492255076259</c:v>
                </c:pt>
                <c:pt idx="21">
                  <c:v>0.9684905129744219</c:v>
                </c:pt>
                <c:pt idx="22">
                  <c:v>0.96706108746142372</c:v>
                </c:pt>
                <c:pt idx="23">
                  <c:v>0.96568772648321388</c:v>
                </c:pt>
                <c:pt idx="24">
                  <c:v>0.96438285972112558</c:v>
                </c:pt>
                <c:pt idx="25">
                  <c:v>0.96313850833258274</c:v>
                </c:pt>
                <c:pt idx="26">
                  <c:v>0.9620081458387344</c:v>
                </c:pt>
                <c:pt idx="27">
                  <c:v>0.96099665695965952</c:v>
                </c:pt>
                <c:pt idx="28">
                  <c:v>0.9600658697988651</c:v>
                </c:pt>
                <c:pt idx="29">
                  <c:v>0.95922326448974427</c:v>
                </c:pt>
                <c:pt idx="30">
                  <c:v>0.95843641877363128</c:v>
                </c:pt>
                <c:pt idx="31">
                  <c:v>0.95771288583241176</c:v>
                </c:pt>
                <c:pt idx="32">
                  <c:v>0.95706724790478093</c:v>
                </c:pt>
                <c:pt idx="33">
                  <c:v>0.95645668171460885</c:v>
                </c:pt>
                <c:pt idx="34">
                  <c:v>0.95590715207944932</c:v>
                </c:pt>
                <c:pt idx="35">
                  <c:v>0.95539514651483504</c:v>
                </c:pt>
                <c:pt idx="36">
                  <c:v>0.95493937951277874</c:v>
                </c:pt>
                <c:pt idx="37">
                  <c:v>0.95451851891222073</c:v>
                </c:pt>
                <c:pt idx="38">
                  <c:v>0.95413068175605287</c:v>
                </c:pt>
                <c:pt idx="39">
                  <c:v>0.95377581154676627</c:v>
                </c:pt>
                <c:pt idx="40">
                  <c:v>0.95344890899236368</c:v>
                </c:pt>
                <c:pt idx="41">
                  <c:v>0.95315730182764236</c:v>
                </c:pt>
                <c:pt idx="42">
                  <c:v>0.95289587940688647</c:v>
                </c:pt>
                <c:pt idx="43">
                  <c:v>0.95265923844455436</c:v>
                </c:pt>
                <c:pt idx="44">
                  <c:v>0.95245326489906423</c:v>
                </c:pt>
                <c:pt idx="45">
                  <c:v>0.95226794347000498</c:v>
                </c:pt>
                <c:pt idx="46">
                  <c:v>0.95210359475434125</c:v>
                </c:pt>
                <c:pt idx="47">
                  <c:v>0.95195716164158839</c:v>
                </c:pt>
                <c:pt idx="48">
                  <c:v>0.95182964571696982</c:v>
                </c:pt>
                <c:pt idx="49">
                  <c:v>0.9517174705535838</c:v>
                </c:pt>
                <c:pt idx="50">
                  <c:v>0.95162067314310927</c:v>
                </c:pt>
                <c:pt idx="51">
                  <c:v>0.95153745186650573</c:v>
                </c:pt>
                <c:pt idx="52">
                  <c:v>0.95146365458087212</c:v>
                </c:pt>
                <c:pt idx="53">
                  <c:v>0.95139901854633835</c:v>
                </c:pt>
                <c:pt idx="54">
                  <c:v>0.951343201203394</c:v>
                </c:pt>
                <c:pt idx="55">
                  <c:v>0.95129492738777932</c:v>
                </c:pt>
                <c:pt idx="56">
                  <c:v>0.95125356132932481</c:v>
                </c:pt>
                <c:pt idx="57">
                  <c:v>0.9512172831382375</c:v>
                </c:pt>
                <c:pt idx="58">
                  <c:v>0.95118622393334384</c:v>
                </c:pt>
                <c:pt idx="59">
                  <c:v>0.95115953792892582</c:v>
                </c:pt>
                <c:pt idx="60">
                  <c:v>0.95113663380739721</c:v>
                </c:pt>
                <c:pt idx="61">
                  <c:v>0.95111718730715888</c:v>
                </c:pt>
                <c:pt idx="62">
                  <c:v>0.95110078163351763</c:v>
                </c:pt>
                <c:pt idx="63">
                  <c:v>0.95108710028313148</c:v>
                </c:pt>
                <c:pt idx="64">
                  <c:v>0.95107546664037734</c:v>
                </c:pt>
                <c:pt idx="65">
                  <c:v>0.95106586415314098</c:v>
                </c:pt>
                <c:pt idx="66">
                  <c:v>0.95105793762061286</c:v>
                </c:pt>
                <c:pt idx="67">
                  <c:v>0.95105125333856078</c:v>
                </c:pt>
                <c:pt idx="68">
                  <c:v>0.95104569845487308</c:v>
                </c:pt>
                <c:pt idx="69">
                  <c:v>0.95104108743107385</c:v>
                </c:pt>
                <c:pt idx="70">
                  <c:v>0.95103724498948417</c:v>
                </c:pt>
                <c:pt idx="71">
                  <c:v>0.95103407460795009</c:v>
                </c:pt>
                <c:pt idx="72">
                  <c:v>0.95103149450600133</c:v>
                </c:pt>
                <c:pt idx="73">
                  <c:v>0.95102935169471314</c:v>
                </c:pt>
                <c:pt idx="74">
                  <c:v>0.95102761640448241</c:v>
                </c:pt>
                <c:pt idx="75">
                  <c:v>0.95102618901100944</c:v>
                </c:pt>
                <c:pt idx="76">
                  <c:v>0.95102501972887521</c:v>
                </c:pt>
                <c:pt idx="77">
                  <c:v>0.95102408120771276</c:v>
                </c:pt>
                <c:pt idx="78">
                  <c:v>0.95102332359900632</c:v>
                </c:pt>
                <c:pt idx="79">
                  <c:v>0.95102272226311158</c:v>
                </c:pt>
                <c:pt idx="80">
                  <c:v>0.95102224207013375</c:v>
                </c:pt>
                <c:pt idx="81">
                  <c:v>0.95102186014815959</c:v>
                </c:pt>
                <c:pt idx="82">
                  <c:v>0.95102155703948765</c:v>
                </c:pt>
                <c:pt idx="83">
                  <c:v>0.95102131519674349</c:v>
                </c:pt>
                <c:pt idx="84">
                  <c:v>0.9510211219959096</c:v>
                </c:pt>
                <c:pt idx="85">
                  <c:v>0.95102096834174588</c:v>
                </c:pt>
                <c:pt idx="86">
                  <c:v>0.95102084594169767</c:v>
                </c:pt>
                <c:pt idx="87">
                  <c:v>0.95102074995813335</c:v>
                </c:pt>
                <c:pt idx="88">
                  <c:v>0.95102067425017522</c:v>
                </c:pt>
                <c:pt idx="89">
                  <c:v>0.95102061517864156</c:v>
                </c:pt>
                <c:pt idx="90">
                  <c:v>0.95102056823775771</c:v>
                </c:pt>
                <c:pt idx="91">
                  <c:v>0.95102053186074109</c:v>
                </c:pt>
                <c:pt idx="92">
                  <c:v>0.95102050341026856</c:v>
                </c:pt>
                <c:pt idx="93">
                  <c:v>0.95102048150342633</c:v>
                </c:pt>
                <c:pt idx="94">
                  <c:v>0.95102046434180976</c:v>
                </c:pt>
                <c:pt idx="95">
                  <c:v>0.9510204509853496</c:v>
                </c:pt>
                <c:pt idx="96">
                  <c:v>0.95102044079368697</c:v>
                </c:pt>
                <c:pt idx="97">
                  <c:v>0.95102043289712113</c:v>
                </c:pt>
                <c:pt idx="98">
                  <c:v>0.95102042684350774</c:v>
                </c:pt>
                <c:pt idx="99">
                  <c:v>0.95102042220146621</c:v>
                </c:pt>
                <c:pt idx="100">
                  <c:v>0.95102041864278153</c:v>
                </c:pt>
                <c:pt idx="101">
                  <c:v>0.95102041598360387</c:v>
                </c:pt>
                <c:pt idx="102">
                  <c:v>0.95102041398550718</c:v>
                </c:pt>
                <c:pt idx="103">
                  <c:v>0.95102041247900193</c:v>
                </c:pt>
                <c:pt idx="104">
                  <c:v>0.95102041135259463</c:v>
                </c:pt>
                <c:pt idx="105">
                  <c:v>0.95102041050423303</c:v>
                </c:pt>
                <c:pt idx="106">
                  <c:v>0.95102040988036507</c:v>
                </c:pt>
                <c:pt idx="107">
                  <c:v>0.95102040941674815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756976"/>
        <c:axId val="385757536"/>
      </c:scatterChart>
      <c:valAx>
        <c:axId val="38575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757536"/>
        <c:crosses val="autoZero"/>
        <c:crossBetween val="midCat"/>
      </c:valAx>
      <c:valAx>
        <c:axId val="3857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75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Output!$K$10:$K$1398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0.03</c:v>
                </c:pt>
                <c:pt idx="136">
                  <c:v>0.03</c:v>
                </c:pt>
                <c:pt idx="137">
                  <c:v>0.03</c:v>
                </c:pt>
                <c:pt idx="138">
                  <c:v>0.03</c:v>
                </c:pt>
                <c:pt idx="139">
                  <c:v>0.03</c:v>
                </c:pt>
                <c:pt idx="140">
                  <c:v>0.03</c:v>
                </c:pt>
                <c:pt idx="141">
                  <c:v>0.03</c:v>
                </c:pt>
                <c:pt idx="142">
                  <c:v>0.03</c:v>
                </c:pt>
                <c:pt idx="143">
                  <c:v>0.03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0.03</c:v>
                </c:pt>
                <c:pt idx="149">
                  <c:v>0.03</c:v>
                </c:pt>
                <c:pt idx="150">
                  <c:v>0.03</c:v>
                </c:pt>
                <c:pt idx="151">
                  <c:v>0.03</c:v>
                </c:pt>
                <c:pt idx="152">
                  <c:v>0.03</c:v>
                </c:pt>
                <c:pt idx="153">
                  <c:v>0.03</c:v>
                </c:pt>
                <c:pt idx="154">
                  <c:v>0.03</c:v>
                </c:pt>
                <c:pt idx="155">
                  <c:v>0.03</c:v>
                </c:pt>
                <c:pt idx="156">
                  <c:v>0.03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0.03</c:v>
                </c:pt>
                <c:pt idx="493">
                  <c:v>0.02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0.04</c:v>
                </c:pt>
                <c:pt idx="500">
                  <c:v>0.04</c:v>
                </c:pt>
                <c:pt idx="501">
                  <c:v>0.04</c:v>
                </c:pt>
                <c:pt idx="502">
                  <c:v>0.04</c:v>
                </c:pt>
                <c:pt idx="503">
                  <c:v>0.04</c:v>
                </c:pt>
                <c:pt idx="504">
                  <c:v>0.04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0.03</c:v>
                </c:pt>
                <c:pt idx="520">
                  <c:v>0.03</c:v>
                </c:pt>
                <c:pt idx="521">
                  <c:v>0.03</c:v>
                </c:pt>
                <c:pt idx="522">
                  <c:v>0.03</c:v>
                </c:pt>
                <c:pt idx="523">
                  <c:v>0.03</c:v>
                </c:pt>
                <c:pt idx="524">
                  <c:v>0.03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0.03</c:v>
                </c:pt>
                <c:pt idx="535">
                  <c:v>0.03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0.02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0.02</c:v>
                </c:pt>
                <c:pt idx="640">
                  <c:v>0.02</c:v>
                </c:pt>
                <c:pt idx="641">
                  <c:v>0.02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0.02</c:v>
                </c:pt>
                <c:pt idx="804">
                  <c:v>0.02</c:v>
                </c:pt>
                <c:pt idx="805">
                  <c:v>0.02</c:v>
                </c:pt>
                <c:pt idx="806">
                  <c:v>0.02</c:v>
                </c:pt>
                <c:pt idx="807">
                  <c:v>0.03</c:v>
                </c:pt>
                <c:pt idx="808">
                  <c:v>0.03</c:v>
                </c:pt>
                <c:pt idx="809">
                  <c:v>0.03</c:v>
                </c:pt>
                <c:pt idx="810">
                  <c:v>0.03</c:v>
                </c:pt>
                <c:pt idx="811">
                  <c:v>0.03</c:v>
                </c:pt>
                <c:pt idx="812">
                  <c:v>0.03</c:v>
                </c:pt>
                <c:pt idx="813">
                  <c:v>0.03</c:v>
                </c:pt>
                <c:pt idx="814">
                  <c:v>0.04</c:v>
                </c:pt>
                <c:pt idx="815">
                  <c:v>0.04</c:v>
                </c:pt>
                <c:pt idx="816">
                  <c:v>0.04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0.03</c:v>
                </c:pt>
                <c:pt idx="831">
                  <c:v>0.03</c:v>
                </c:pt>
                <c:pt idx="832">
                  <c:v>0.03</c:v>
                </c:pt>
                <c:pt idx="833">
                  <c:v>0.03</c:v>
                </c:pt>
                <c:pt idx="834">
                  <c:v>0.03</c:v>
                </c:pt>
                <c:pt idx="835">
                  <c:v>0.03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0.02</c:v>
                </c:pt>
                <c:pt idx="840">
                  <c:v>0.02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0.02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0.02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0.02</c:v>
                </c:pt>
                <c:pt idx="858">
                  <c:v>0.02</c:v>
                </c:pt>
                <c:pt idx="859">
                  <c:v>0.02</c:v>
                </c:pt>
                <c:pt idx="860">
                  <c:v>0.02</c:v>
                </c:pt>
                <c:pt idx="861">
                  <c:v>0.02</c:v>
                </c:pt>
                <c:pt idx="862">
                  <c:v>0.02</c:v>
                </c:pt>
                <c:pt idx="863">
                  <c:v>0.02</c:v>
                </c:pt>
                <c:pt idx="864">
                  <c:v>0.02</c:v>
                </c:pt>
                <c:pt idx="865">
                  <c:v>0.02</c:v>
                </c:pt>
                <c:pt idx="866">
                  <c:v>0.02</c:v>
                </c:pt>
                <c:pt idx="867">
                  <c:v>0.02</c:v>
                </c:pt>
                <c:pt idx="868">
                  <c:v>0.02</c:v>
                </c:pt>
                <c:pt idx="869">
                  <c:v>0.02</c:v>
                </c:pt>
                <c:pt idx="870">
                  <c:v>0.02</c:v>
                </c:pt>
                <c:pt idx="871">
                  <c:v>0.02</c:v>
                </c:pt>
                <c:pt idx="872">
                  <c:v>0.02</c:v>
                </c:pt>
                <c:pt idx="873">
                  <c:v>0.02</c:v>
                </c:pt>
                <c:pt idx="874">
                  <c:v>0.02</c:v>
                </c:pt>
                <c:pt idx="875">
                  <c:v>0.02</c:v>
                </c:pt>
                <c:pt idx="876">
                  <c:v>0.02</c:v>
                </c:pt>
                <c:pt idx="877">
                  <c:v>0.02</c:v>
                </c:pt>
                <c:pt idx="878">
                  <c:v>0.02</c:v>
                </c:pt>
                <c:pt idx="879">
                  <c:v>0.02</c:v>
                </c:pt>
                <c:pt idx="880">
                  <c:v>0.02</c:v>
                </c:pt>
                <c:pt idx="881">
                  <c:v>0.02</c:v>
                </c:pt>
                <c:pt idx="882">
                  <c:v>0.02</c:v>
                </c:pt>
                <c:pt idx="883">
                  <c:v>0.02</c:v>
                </c:pt>
                <c:pt idx="884">
                  <c:v>0.02</c:v>
                </c:pt>
                <c:pt idx="885">
                  <c:v>0.02</c:v>
                </c:pt>
                <c:pt idx="886">
                  <c:v>0.02</c:v>
                </c:pt>
                <c:pt idx="887">
                  <c:v>0.02</c:v>
                </c:pt>
                <c:pt idx="888">
                  <c:v>0.02</c:v>
                </c:pt>
                <c:pt idx="889">
                  <c:v>0.02</c:v>
                </c:pt>
                <c:pt idx="890">
                  <c:v>0.02</c:v>
                </c:pt>
                <c:pt idx="891">
                  <c:v>0.02</c:v>
                </c:pt>
                <c:pt idx="892">
                  <c:v>0.02</c:v>
                </c:pt>
                <c:pt idx="893">
                  <c:v>0.02</c:v>
                </c:pt>
                <c:pt idx="894">
                  <c:v>0.02</c:v>
                </c:pt>
                <c:pt idx="895">
                  <c:v>0.02</c:v>
                </c:pt>
                <c:pt idx="896">
                  <c:v>0.02</c:v>
                </c:pt>
                <c:pt idx="897">
                  <c:v>0.02</c:v>
                </c:pt>
                <c:pt idx="898">
                  <c:v>0.02</c:v>
                </c:pt>
                <c:pt idx="899">
                  <c:v>0.02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0.02</c:v>
                </c:pt>
                <c:pt idx="905">
                  <c:v>0.02</c:v>
                </c:pt>
                <c:pt idx="906">
                  <c:v>0.02</c:v>
                </c:pt>
                <c:pt idx="907">
                  <c:v>0.02</c:v>
                </c:pt>
                <c:pt idx="908">
                  <c:v>0.02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0.02</c:v>
                </c:pt>
                <c:pt idx="915">
                  <c:v>0.02</c:v>
                </c:pt>
                <c:pt idx="916">
                  <c:v>0.02</c:v>
                </c:pt>
                <c:pt idx="917">
                  <c:v>0.02</c:v>
                </c:pt>
                <c:pt idx="918">
                  <c:v>0.02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0.02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0.02</c:v>
                </c:pt>
                <c:pt idx="965">
                  <c:v>0.02</c:v>
                </c:pt>
                <c:pt idx="966">
                  <c:v>0.02</c:v>
                </c:pt>
                <c:pt idx="967">
                  <c:v>0.02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0.02</c:v>
                </c:pt>
                <c:pt idx="972">
                  <c:v>0.02</c:v>
                </c:pt>
                <c:pt idx="973">
                  <c:v>0.02</c:v>
                </c:pt>
                <c:pt idx="974">
                  <c:v>0.02</c:v>
                </c:pt>
                <c:pt idx="975">
                  <c:v>0.02</c:v>
                </c:pt>
                <c:pt idx="976">
                  <c:v>0.02</c:v>
                </c:pt>
                <c:pt idx="977">
                  <c:v>0.02</c:v>
                </c:pt>
                <c:pt idx="978">
                  <c:v>0.02</c:v>
                </c:pt>
                <c:pt idx="979">
                  <c:v>0.02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0.01</c:v>
                </c:pt>
                <c:pt idx="1142">
                  <c:v>0.01</c:v>
                </c:pt>
                <c:pt idx="1143">
                  <c:v>0.01</c:v>
                </c:pt>
                <c:pt idx="1144">
                  <c:v>0.01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0.01</c:v>
                </c:pt>
                <c:pt idx="1161">
                  <c:v>0.01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0.01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0.01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</c:numCache>
            </c:numRef>
          </c:yVal>
          <c:smooth val="0"/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Output!$L$10:$L$1398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1.07</c:v>
                </c:pt>
                <c:pt idx="109">
                  <c:v>1.07</c:v>
                </c:pt>
                <c:pt idx="110">
                  <c:v>1.07</c:v>
                </c:pt>
                <c:pt idx="111">
                  <c:v>1.07</c:v>
                </c:pt>
                <c:pt idx="112">
                  <c:v>1.08</c:v>
                </c:pt>
                <c:pt idx="113">
                  <c:v>1.08</c:v>
                </c:pt>
                <c:pt idx="114">
                  <c:v>1.08</c:v>
                </c:pt>
                <c:pt idx="115">
                  <c:v>1.08</c:v>
                </c:pt>
                <c:pt idx="116">
                  <c:v>1.08</c:v>
                </c:pt>
                <c:pt idx="117">
                  <c:v>1.08</c:v>
                </c:pt>
                <c:pt idx="118">
                  <c:v>1.0900000000000001</c:v>
                </c:pt>
                <c:pt idx="119">
                  <c:v>1.0900000000000001</c:v>
                </c:pt>
                <c:pt idx="120">
                  <c:v>1.1000000000000001</c:v>
                </c:pt>
                <c:pt idx="121">
                  <c:v>1.1000000000000001</c:v>
                </c:pt>
                <c:pt idx="122">
                  <c:v>1.1100000000000001</c:v>
                </c:pt>
                <c:pt idx="123">
                  <c:v>1.1100000000000001</c:v>
                </c:pt>
                <c:pt idx="124">
                  <c:v>1.1200000000000001</c:v>
                </c:pt>
                <c:pt idx="125">
                  <c:v>1.1200000000000001</c:v>
                </c:pt>
                <c:pt idx="126">
                  <c:v>1.1299999999999999</c:v>
                </c:pt>
                <c:pt idx="127">
                  <c:v>1.1399999999999999</c:v>
                </c:pt>
                <c:pt idx="128">
                  <c:v>1.1499999999999999</c:v>
                </c:pt>
                <c:pt idx="129">
                  <c:v>1.1599999999999999</c:v>
                </c:pt>
                <c:pt idx="130">
                  <c:v>1.1599999999999999</c:v>
                </c:pt>
                <c:pt idx="131">
                  <c:v>1.17</c:v>
                </c:pt>
                <c:pt idx="132">
                  <c:v>1.18</c:v>
                </c:pt>
                <c:pt idx="133">
                  <c:v>1.18</c:v>
                </c:pt>
                <c:pt idx="134">
                  <c:v>1.19</c:v>
                </c:pt>
                <c:pt idx="135">
                  <c:v>1.2</c:v>
                </c:pt>
                <c:pt idx="136">
                  <c:v>1.2</c:v>
                </c:pt>
                <c:pt idx="137">
                  <c:v>1.22</c:v>
                </c:pt>
                <c:pt idx="138">
                  <c:v>1.23</c:v>
                </c:pt>
                <c:pt idx="139">
                  <c:v>1.24</c:v>
                </c:pt>
                <c:pt idx="140">
                  <c:v>1.23</c:v>
                </c:pt>
                <c:pt idx="141">
                  <c:v>1.23</c:v>
                </c:pt>
                <c:pt idx="142">
                  <c:v>1.24</c:v>
                </c:pt>
                <c:pt idx="143">
                  <c:v>1.25</c:v>
                </c:pt>
                <c:pt idx="144">
                  <c:v>1.25</c:v>
                </c:pt>
                <c:pt idx="145">
                  <c:v>1.26</c:v>
                </c:pt>
                <c:pt idx="146">
                  <c:v>1.26</c:v>
                </c:pt>
                <c:pt idx="147">
                  <c:v>1.26</c:v>
                </c:pt>
                <c:pt idx="148">
                  <c:v>1.24</c:v>
                </c:pt>
                <c:pt idx="149">
                  <c:v>1.24</c:v>
                </c:pt>
                <c:pt idx="150">
                  <c:v>1.24</c:v>
                </c:pt>
                <c:pt idx="151">
                  <c:v>1.24</c:v>
                </c:pt>
                <c:pt idx="152">
                  <c:v>1.24</c:v>
                </c:pt>
                <c:pt idx="153">
                  <c:v>1.24</c:v>
                </c:pt>
                <c:pt idx="154">
                  <c:v>1.24</c:v>
                </c:pt>
                <c:pt idx="155">
                  <c:v>1.24</c:v>
                </c:pt>
                <c:pt idx="156">
                  <c:v>1.24</c:v>
                </c:pt>
                <c:pt idx="157">
                  <c:v>1.22</c:v>
                </c:pt>
                <c:pt idx="158">
                  <c:v>1.22</c:v>
                </c:pt>
                <c:pt idx="159">
                  <c:v>1.22</c:v>
                </c:pt>
                <c:pt idx="160">
                  <c:v>1.22</c:v>
                </c:pt>
                <c:pt idx="161">
                  <c:v>1.22</c:v>
                </c:pt>
                <c:pt idx="162">
                  <c:v>1.22</c:v>
                </c:pt>
                <c:pt idx="163">
                  <c:v>1.22</c:v>
                </c:pt>
                <c:pt idx="164">
                  <c:v>1.22</c:v>
                </c:pt>
                <c:pt idx="165">
                  <c:v>1.22</c:v>
                </c:pt>
                <c:pt idx="166">
                  <c:v>1.21</c:v>
                </c:pt>
                <c:pt idx="167">
                  <c:v>1.21</c:v>
                </c:pt>
                <c:pt idx="168">
                  <c:v>1.21</c:v>
                </c:pt>
                <c:pt idx="169">
                  <c:v>1.21</c:v>
                </c:pt>
                <c:pt idx="170">
                  <c:v>1.21</c:v>
                </c:pt>
                <c:pt idx="171">
                  <c:v>1.21</c:v>
                </c:pt>
                <c:pt idx="172">
                  <c:v>1.21</c:v>
                </c:pt>
                <c:pt idx="173">
                  <c:v>1.21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1.08</c:v>
                </c:pt>
                <c:pt idx="477">
                  <c:v>1.0900000000000001</c:v>
                </c:pt>
                <c:pt idx="478">
                  <c:v>1.0900000000000001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1.1100000000000001</c:v>
                </c:pt>
                <c:pt idx="482">
                  <c:v>1.1100000000000001</c:v>
                </c:pt>
                <c:pt idx="483">
                  <c:v>1.1200000000000001</c:v>
                </c:pt>
                <c:pt idx="484">
                  <c:v>1.1299999999999999</c:v>
                </c:pt>
                <c:pt idx="485">
                  <c:v>1.1399999999999999</c:v>
                </c:pt>
                <c:pt idx="486">
                  <c:v>1.1399999999999999</c:v>
                </c:pt>
                <c:pt idx="487">
                  <c:v>1.1499999999999999</c:v>
                </c:pt>
                <c:pt idx="488">
                  <c:v>1.1599999999999999</c:v>
                </c:pt>
                <c:pt idx="489">
                  <c:v>1.17</c:v>
                </c:pt>
                <c:pt idx="490">
                  <c:v>1.18</c:v>
                </c:pt>
                <c:pt idx="491">
                  <c:v>1.19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1.21</c:v>
                </c:pt>
                <c:pt idx="496">
                  <c:v>1.22</c:v>
                </c:pt>
                <c:pt idx="497">
                  <c:v>1.23</c:v>
                </c:pt>
                <c:pt idx="498">
                  <c:v>1.24</c:v>
                </c:pt>
                <c:pt idx="499">
                  <c:v>1.26</c:v>
                </c:pt>
                <c:pt idx="500">
                  <c:v>1.27</c:v>
                </c:pt>
                <c:pt idx="501">
                  <c:v>1.28</c:v>
                </c:pt>
                <c:pt idx="502">
                  <c:v>1.27</c:v>
                </c:pt>
                <c:pt idx="503">
                  <c:v>1.28</c:v>
                </c:pt>
                <c:pt idx="504">
                  <c:v>1.29</c:v>
                </c:pt>
                <c:pt idx="505">
                  <c:v>1.3</c:v>
                </c:pt>
                <c:pt idx="506">
                  <c:v>1.31</c:v>
                </c:pt>
                <c:pt idx="507">
                  <c:v>1.32</c:v>
                </c:pt>
                <c:pt idx="508">
                  <c:v>1.32</c:v>
                </c:pt>
                <c:pt idx="509">
                  <c:v>1.33</c:v>
                </c:pt>
                <c:pt idx="510">
                  <c:v>1.31</c:v>
                </c:pt>
                <c:pt idx="511">
                  <c:v>1.31</c:v>
                </c:pt>
                <c:pt idx="512">
                  <c:v>1.31</c:v>
                </c:pt>
                <c:pt idx="513">
                  <c:v>1.32</c:v>
                </c:pt>
                <c:pt idx="514">
                  <c:v>1.32</c:v>
                </c:pt>
                <c:pt idx="515">
                  <c:v>1.32</c:v>
                </c:pt>
                <c:pt idx="516">
                  <c:v>1.32</c:v>
                </c:pt>
                <c:pt idx="517">
                  <c:v>1.32</c:v>
                </c:pt>
                <c:pt idx="518">
                  <c:v>1.32</c:v>
                </c:pt>
                <c:pt idx="519">
                  <c:v>1.29</c:v>
                </c:pt>
                <c:pt idx="520">
                  <c:v>1.29</c:v>
                </c:pt>
                <c:pt idx="521">
                  <c:v>1.29</c:v>
                </c:pt>
                <c:pt idx="522">
                  <c:v>1.29</c:v>
                </c:pt>
                <c:pt idx="523">
                  <c:v>1.29</c:v>
                </c:pt>
                <c:pt idx="524">
                  <c:v>1.29</c:v>
                </c:pt>
                <c:pt idx="525">
                  <c:v>1.29</c:v>
                </c:pt>
                <c:pt idx="526">
                  <c:v>1.29</c:v>
                </c:pt>
                <c:pt idx="527">
                  <c:v>1.27</c:v>
                </c:pt>
                <c:pt idx="528">
                  <c:v>1.27</c:v>
                </c:pt>
                <c:pt idx="529">
                  <c:v>1.27</c:v>
                </c:pt>
                <c:pt idx="530">
                  <c:v>1.27</c:v>
                </c:pt>
                <c:pt idx="531">
                  <c:v>1.27</c:v>
                </c:pt>
                <c:pt idx="532">
                  <c:v>1.27</c:v>
                </c:pt>
                <c:pt idx="533">
                  <c:v>1.27</c:v>
                </c:pt>
                <c:pt idx="534">
                  <c:v>1.27</c:v>
                </c:pt>
                <c:pt idx="535">
                  <c:v>1.27</c:v>
                </c:pt>
                <c:pt idx="536">
                  <c:v>1.26</c:v>
                </c:pt>
                <c:pt idx="537">
                  <c:v>1.26</c:v>
                </c:pt>
                <c:pt idx="538">
                  <c:v>1.26</c:v>
                </c:pt>
                <c:pt idx="539">
                  <c:v>1.26</c:v>
                </c:pt>
                <c:pt idx="540">
                  <c:v>1.26</c:v>
                </c:pt>
                <c:pt idx="541">
                  <c:v>1.26</c:v>
                </c:pt>
                <c:pt idx="542">
                  <c:v>1.26</c:v>
                </c:pt>
                <c:pt idx="543">
                  <c:v>1.26</c:v>
                </c:pt>
                <c:pt idx="544">
                  <c:v>1.26</c:v>
                </c:pt>
                <c:pt idx="545">
                  <c:v>1.25</c:v>
                </c:pt>
                <c:pt idx="546">
                  <c:v>1.25</c:v>
                </c:pt>
                <c:pt idx="547">
                  <c:v>1.25</c:v>
                </c:pt>
                <c:pt idx="548">
                  <c:v>1.25</c:v>
                </c:pt>
                <c:pt idx="549">
                  <c:v>1.25</c:v>
                </c:pt>
                <c:pt idx="550">
                  <c:v>1.25</c:v>
                </c:pt>
                <c:pt idx="551">
                  <c:v>1.25</c:v>
                </c:pt>
                <c:pt idx="552">
                  <c:v>1.25</c:v>
                </c:pt>
                <c:pt idx="553">
                  <c:v>1.25</c:v>
                </c:pt>
                <c:pt idx="554">
                  <c:v>1.25</c:v>
                </c:pt>
                <c:pt idx="555">
                  <c:v>1.25</c:v>
                </c:pt>
                <c:pt idx="556">
                  <c:v>1.25</c:v>
                </c:pt>
                <c:pt idx="557">
                  <c:v>1.25</c:v>
                </c:pt>
                <c:pt idx="558">
                  <c:v>1.25</c:v>
                </c:pt>
                <c:pt idx="559">
                  <c:v>1.25</c:v>
                </c:pt>
                <c:pt idx="560">
                  <c:v>1.25</c:v>
                </c:pt>
                <c:pt idx="561">
                  <c:v>1.25</c:v>
                </c:pt>
                <c:pt idx="562">
                  <c:v>1.25</c:v>
                </c:pt>
                <c:pt idx="563">
                  <c:v>1.25</c:v>
                </c:pt>
                <c:pt idx="564">
                  <c:v>1.25</c:v>
                </c:pt>
                <c:pt idx="565">
                  <c:v>1.25</c:v>
                </c:pt>
                <c:pt idx="566">
                  <c:v>1.25</c:v>
                </c:pt>
                <c:pt idx="567">
                  <c:v>1.25</c:v>
                </c:pt>
                <c:pt idx="568">
                  <c:v>1.25</c:v>
                </c:pt>
                <c:pt idx="569">
                  <c:v>1.25</c:v>
                </c:pt>
                <c:pt idx="570">
                  <c:v>1.25</c:v>
                </c:pt>
                <c:pt idx="571">
                  <c:v>1.25</c:v>
                </c:pt>
                <c:pt idx="572">
                  <c:v>1.25</c:v>
                </c:pt>
                <c:pt idx="573">
                  <c:v>1.25</c:v>
                </c:pt>
                <c:pt idx="574">
                  <c:v>1.25</c:v>
                </c:pt>
                <c:pt idx="575">
                  <c:v>1.25</c:v>
                </c:pt>
                <c:pt idx="576">
                  <c:v>1.25</c:v>
                </c:pt>
                <c:pt idx="577">
                  <c:v>1.25</c:v>
                </c:pt>
                <c:pt idx="578">
                  <c:v>1.25</c:v>
                </c:pt>
                <c:pt idx="579">
                  <c:v>1.25</c:v>
                </c:pt>
                <c:pt idx="580">
                  <c:v>1.25</c:v>
                </c:pt>
                <c:pt idx="581">
                  <c:v>1.25</c:v>
                </c:pt>
                <c:pt idx="582">
                  <c:v>1.25</c:v>
                </c:pt>
                <c:pt idx="583">
                  <c:v>1.25</c:v>
                </c:pt>
                <c:pt idx="584">
                  <c:v>1.25</c:v>
                </c:pt>
                <c:pt idx="585">
                  <c:v>1.25</c:v>
                </c:pt>
                <c:pt idx="586">
                  <c:v>1.25</c:v>
                </c:pt>
                <c:pt idx="587">
                  <c:v>1.25</c:v>
                </c:pt>
                <c:pt idx="588">
                  <c:v>1.25</c:v>
                </c:pt>
                <c:pt idx="589">
                  <c:v>1.25</c:v>
                </c:pt>
                <c:pt idx="590">
                  <c:v>1.25</c:v>
                </c:pt>
                <c:pt idx="591">
                  <c:v>1.25</c:v>
                </c:pt>
                <c:pt idx="592">
                  <c:v>1.25</c:v>
                </c:pt>
                <c:pt idx="593">
                  <c:v>1.25</c:v>
                </c:pt>
                <c:pt idx="594">
                  <c:v>1.25</c:v>
                </c:pt>
                <c:pt idx="595">
                  <c:v>1.25</c:v>
                </c:pt>
                <c:pt idx="596">
                  <c:v>1.25</c:v>
                </c:pt>
                <c:pt idx="597">
                  <c:v>1.25</c:v>
                </c:pt>
                <c:pt idx="598">
                  <c:v>1.25</c:v>
                </c:pt>
                <c:pt idx="599">
                  <c:v>1.25</c:v>
                </c:pt>
                <c:pt idx="600">
                  <c:v>1.25</c:v>
                </c:pt>
                <c:pt idx="601">
                  <c:v>1.25</c:v>
                </c:pt>
                <c:pt idx="602">
                  <c:v>1.25</c:v>
                </c:pt>
                <c:pt idx="603">
                  <c:v>1.25</c:v>
                </c:pt>
                <c:pt idx="604">
                  <c:v>1.25</c:v>
                </c:pt>
                <c:pt idx="605">
                  <c:v>1.25</c:v>
                </c:pt>
                <c:pt idx="606">
                  <c:v>1.25</c:v>
                </c:pt>
                <c:pt idx="607">
                  <c:v>1.25</c:v>
                </c:pt>
                <c:pt idx="608">
                  <c:v>1.25</c:v>
                </c:pt>
                <c:pt idx="609">
                  <c:v>1.25</c:v>
                </c:pt>
                <c:pt idx="610">
                  <c:v>1.25</c:v>
                </c:pt>
                <c:pt idx="611">
                  <c:v>1.25</c:v>
                </c:pt>
                <c:pt idx="612">
                  <c:v>1.25</c:v>
                </c:pt>
                <c:pt idx="613">
                  <c:v>1.25</c:v>
                </c:pt>
                <c:pt idx="614">
                  <c:v>1.25</c:v>
                </c:pt>
                <c:pt idx="615">
                  <c:v>1.25</c:v>
                </c:pt>
                <c:pt idx="616">
                  <c:v>1.25</c:v>
                </c:pt>
                <c:pt idx="617">
                  <c:v>1.25</c:v>
                </c:pt>
                <c:pt idx="618">
                  <c:v>1.25</c:v>
                </c:pt>
                <c:pt idx="619">
                  <c:v>1.25</c:v>
                </c:pt>
                <c:pt idx="620">
                  <c:v>1.25</c:v>
                </c:pt>
                <c:pt idx="621">
                  <c:v>1.25</c:v>
                </c:pt>
                <c:pt idx="622">
                  <c:v>1.25</c:v>
                </c:pt>
                <c:pt idx="623">
                  <c:v>1.25</c:v>
                </c:pt>
                <c:pt idx="624">
                  <c:v>1.25</c:v>
                </c:pt>
                <c:pt idx="625">
                  <c:v>1.25</c:v>
                </c:pt>
                <c:pt idx="626">
                  <c:v>1.25</c:v>
                </c:pt>
                <c:pt idx="627">
                  <c:v>1.25</c:v>
                </c:pt>
                <c:pt idx="628">
                  <c:v>1.25</c:v>
                </c:pt>
                <c:pt idx="629">
                  <c:v>1.25</c:v>
                </c:pt>
                <c:pt idx="630">
                  <c:v>1.25</c:v>
                </c:pt>
                <c:pt idx="631">
                  <c:v>1.25</c:v>
                </c:pt>
                <c:pt idx="632">
                  <c:v>1.25</c:v>
                </c:pt>
                <c:pt idx="633">
                  <c:v>1.25</c:v>
                </c:pt>
                <c:pt idx="634">
                  <c:v>1.25</c:v>
                </c:pt>
                <c:pt idx="635">
                  <c:v>1.25</c:v>
                </c:pt>
                <c:pt idx="636">
                  <c:v>1.25</c:v>
                </c:pt>
                <c:pt idx="637">
                  <c:v>1.25</c:v>
                </c:pt>
                <c:pt idx="638">
                  <c:v>1.25</c:v>
                </c:pt>
                <c:pt idx="639">
                  <c:v>1.25</c:v>
                </c:pt>
                <c:pt idx="640">
                  <c:v>1.25</c:v>
                </c:pt>
                <c:pt idx="641">
                  <c:v>1.25</c:v>
                </c:pt>
                <c:pt idx="642">
                  <c:v>1.25</c:v>
                </c:pt>
                <c:pt idx="643">
                  <c:v>1.25</c:v>
                </c:pt>
                <c:pt idx="644">
                  <c:v>1.25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1.26</c:v>
                </c:pt>
                <c:pt idx="789">
                  <c:v>1.26</c:v>
                </c:pt>
                <c:pt idx="790">
                  <c:v>1.27</c:v>
                </c:pt>
                <c:pt idx="791">
                  <c:v>1.27</c:v>
                </c:pt>
                <c:pt idx="792">
                  <c:v>1.27</c:v>
                </c:pt>
                <c:pt idx="793">
                  <c:v>1.28</c:v>
                </c:pt>
                <c:pt idx="794">
                  <c:v>1.28</c:v>
                </c:pt>
                <c:pt idx="795">
                  <c:v>1.29</c:v>
                </c:pt>
                <c:pt idx="796">
                  <c:v>1.3</c:v>
                </c:pt>
                <c:pt idx="797">
                  <c:v>1.3</c:v>
                </c:pt>
                <c:pt idx="798">
                  <c:v>1.31</c:v>
                </c:pt>
                <c:pt idx="799">
                  <c:v>1.31</c:v>
                </c:pt>
                <c:pt idx="800">
                  <c:v>1.32</c:v>
                </c:pt>
                <c:pt idx="801">
                  <c:v>1.32</c:v>
                </c:pt>
                <c:pt idx="802">
                  <c:v>1.32</c:v>
                </c:pt>
                <c:pt idx="803">
                  <c:v>1.33</c:v>
                </c:pt>
                <c:pt idx="804">
                  <c:v>1.34</c:v>
                </c:pt>
                <c:pt idx="805">
                  <c:v>1.35</c:v>
                </c:pt>
                <c:pt idx="806">
                  <c:v>1.36</c:v>
                </c:pt>
                <c:pt idx="807">
                  <c:v>1.38</c:v>
                </c:pt>
                <c:pt idx="808">
                  <c:v>1.39</c:v>
                </c:pt>
                <c:pt idx="809">
                  <c:v>1.39</c:v>
                </c:pt>
                <c:pt idx="810">
                  <c:v>1.4</c:v>
                </c:pt>
                <c:pt idx="811">
                  <c:v>1.41</c:v>
                </c:pt>
                <c:pt idx="812">
                  <c:v>1.41</c:v>
                </c:pt>
                <c:pt idx="813">
                  <c:v>1.42</c:v>
                </c:pt>
                <c:pt idx="814">
                  <c:v>1.44</c:v>
                </c:pt>
                <c:pt idx="815">
                  <c:v>1.45</c:v>
                </c:pt>
                <c:pt idx="816">
                  <c:v>1.44</c:v>
                </c:pt>
                <c:pt idx="817">
                  <c:v>1.46</c:v>
                </c:pt>
                <c:pt idx="818">
                  <c:v>1.46</c:v>
                </c:pt>
                <c:pt idx="819">
                  <c:v>1.47</c:v>
                </c:pt>
                <c:pt idx="820">
                  <c:v>1.48</c:v>
                </c:pt>
                <c:pt idx="821">
                  <c:v>1.48</c:v>
                </c:pt>
                <c:pt idx="822">
                  <c:v>1.48</c:v>
                </c:pt>
                <c:pt idx="823">
                  <c:v>1.46</c:v>
                </c:pt>
                <c:pt idx="824">
                  <c:v>1.46</c:v>
                </c:pt>
                <c:pt idx="825">
                  <c:v>1.46</c:v>
                </c:pt>
                <c:pt idx="826">
                  <c:v>1.46</c:v>
                </c:pt>
                <c:pt idx="827">
                  <c:v>1.46</c:v>
                </c:pt>
                <c:pt idx="828">
                  <c:v>1.46</c:v>
                </c:pt>
                <c:pt idx="829">
                  <c:v>1.46</c:v>
                </c:pt>
                <c:pt idx="830">
                  <c:v>1.44</c:v>
                </c:pt>
                <c:pt idx="831">
                  <c:v>1.44</c:v>
                </c:pt>
                <c:pt idx="832">
                  <c:v>1.44</c:v>
                </c:pt>
                <c:pt idx="833">
                  <c:v>1.44</c:v>
                </c:pt>
                <c:pt idx="834">
                  <c:v>1.44</c:v>
                </c:pt>
                <c:pt idx="835">
                  <c:v>1.44</c:v>
                </c:pt>
                <c:pt idx="836">
                  <c:v>1.42</c:v>
                </c:pt>
                <c:pt idx="837">
                  <c:v>1.42</c:v>
                </c:pt>
                <c:pt idx="838">
                  <c:v>1.42</c:v>
                </c:pt>
                <c:pt idx="839">
                  <c:v>1.42</c:v>
                </c:pt>
                <c:pt idx="840">
                  <c:v>1.42</c:v>
                </c:pt>
                <c:pt idx="841">
                  <c:v>1.42</c:v>
                </c:pt>
                <c:pt idx="842">
                  <c:v>1.42</c:v>
                </c:pt>
                <c:pt idx="843">
                  <c:v>1.41</c:v>
                </c:pt>
                <c:pt idx="844">
                  <c:v>1.41</c:v>
                </c:pt>
                <c:pt idx="845">
                  <c:v>1.41</c:v>
                </c:pt>
                <c:pt idx="846">
                  <c:v>1.41</c:v>
                </c:pt>
                <c:pt idx="847">
                  <c:v>1.41</c:v>
                </c:pt>
                <c:pt idx="848">
                  <c:v>1.41</c:v>
                </c:pt>
                <c:pt idx="849">
                  <c:v>1.41</c:v>
                </c:pt>
                <c:pt idx="850">
                  <c:v>1.41</c:v>
                </c:pt>
                <c:pt idx="851">
                  <c:v>1.41</c:v>
                </c:pt>
                <c:pt idx="852">
                  <c:v>1.41</c:v>
                </c:pt>
                <c:pt idx="853">
                  <c:v>1.41</c:v>
                </c:pt>
                <c:pt idx="854">
                  <c:v>1.41</c:v>
                </c:pt>
                <c:pt idx="855">
                  <c:v>1.41</c:v>
                </c:pt>
                <c:pt idx="856">
                  <c:v>1.41</c:v>
                </c:pt>
                <c:pt idx="857">
                  <c:v>1.41</c:v>
                </c:pt>
                <c:pt idx="858">
                  <c:v>1.41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</c:v>
                </c:pt>
                <c:pt idx="880">
                  <c:v>1.4</c:v>
                </c:pt>
                <c:pt idx="881">
                  <c:v>1.4</c:v>
                </c:pt>
                <c:pt idx="882">
                  <c:v>1.4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1.4</c:v>
                </c:pt>
                <c:pt idx="888">
                  <c:v>1.4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1.4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1.4</c:v>
                </c:pt>
                <c:pt idx="920">
                  <c:v>1.4</c:v>
                </c:pt>
                <c:pt idx="921">
                  <c:v>1.4</c:v>
                </c:pt>
                <c:pt idx="922">
                  <c:v>1.4</c:v>
                </c:pt>
                <c:pt idx="923">
                  <c:v>1.4</c:v>
                </c:pt>
                <c:pt idx="924">
                  <c:v>1.4</c:v>
                </c:pt>
                <c:pt idx="925">
                  <c:v>1.4</c:v>
                </c:pt>
                <c:pt idx="926">
                  <c:v>1.4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1.4</c:v>
                </c:pt>
                <c:pt idx="931">
                  <c:v>1.4</c:v>
                </c:pt>
                <c:pt idx="932">
                  <c:v>1.4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1.4</c:v>
                </c:pt>
                <c:pt idx="938">
                  <c:v>1.4</c:v>
                </c:pt>
                <c:pt idx="939">
                  <c:v>1.4</c:v>
                </c:pt>
                <c:pt idx="940">
                  <c:v>1.4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1.4</c:v>
                </c:pt>
                <c:pt idx="949">
                  <c:v>1.4</c:v>
                </c:pt>
                <c:pt idx="950">
                  <c:v>1.4</c:v>
                </c:pt>
                <c:pt idx="951">
                  <c:v>1.4</c:v>
                </c:pt>
                <c:pt idx="952">
                  <c:v>1.4</c:v>
                </c:pt>
                <c:pt idx="953">
                  <c:v>1.4</c:v>
                </c:pt>
                <c:pt idx="954">
                  <c:v>1.4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1.4</c:v>
                </c:pt>
                <c:pt idx="962">
                  <c:v>1.4</c:v>
                </c:pt>
                <c:pt idx="963">
                  <c:v>1.4</c:v>
                </c:pt>
                <c:pt idx="964">
                  <c:v>1.4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1.4</c:v>
                </c:pt>
                <c:pt idx="970">
                  <c:v>1.4</c:v>
                </c:pt>
                <c:pt idx="971">
                  <c:v>1.4</c:v>
                </c:pt>
                <c:pt idx="972">
                  <c:v>1.4</c:v>
                </c:pt>
                <c:pt idx="973">
                  <c:v>1.4</c:v>
                </c:pt>
                <c:pt idx="974">
                  <c:v>1.4</c:v>
                </c:pt>
                <c:pt idx="975">
                  <c:v>1.4</c:v>
                </c:pt>
                <c:pt idx="976">
                  <c:v>1.4</c:v>
                </c:pt>
                <c:pt idx="977">
                  <c:v>1.4</c:v>
                </c:pt>
                <c:pt idx="978">
                  <c:v>1.4</c:v>
                </c:pt>
                <c:pt idx="979">
                  <c:v>1.4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0.85</c:v>
                </c:pt>
                <c:pt idx="1131">
                  <c:v>0.85</c:v>
                </c:pt>
                <c:pt idx="1132">
                  <c:v>0.85</c:v>
                </c:pt>
                <c:pt idx="1133">
                  <c:v>0.85</c:v>
                </c:pt>
                <c:pt idx="1134">
                  <c:v>0.85</c:v>
                </c:pt>
                <c:pt idx="1135">
                  <c:v>0.85</c:v>
                </c:pt>
                <c:pt idx="1136">
                  <c:v>0.86</c:v>
                </c:pt>
                <c:pt idx="1137">
                  <c:v>0.86</c:v>
                </c:pt>
                <c:pt idx="1138">
                  <c:v>0.86</c:v>
                </c:pt>
                <c:pt idx="1139">
                  <c:v>0.86</c:v>
                </c:pt>
                <c:pt idx="1140">
                  <c:v>0.87</c:v>
                </c:pt>
                <c:pt idx="1141">
                  <c:v>0.87</c:v>
                </c:pt>
                <c:pt idx="1142">
                  <c:v>0.87</c:v>
                </c:pt>
                <c:pt idx="1143">
                  <c:v>0.88</c:v>
                </c:pt>
                <c:pt idx="1144">
                  <c:v>0.88</c:v>
                </c:pt>
                <c:pt idx="1145">
                  <c:v>0.89</c:v>
                </c:pt>
                <c:pt idx="1146">
                  <c:v>0.89</c:v>
                </c:pt>
                <c:pt idx="1147">
                  <c:v>0.9</c:v>
                </c:pt>
                <c:pt idx="1148">
                  <c:v>0.9</c:v>
                </c:pt>
                <c:pt idx="1149">
                  <c:v>0.9</c:v>
                </c:pt>
                <c:pt idx="1150">
                  <c:v>0.9</c:v>
                </c:pt>
                <c:pt idx="1151">
                  <c:v>0.91</c:v>
                </c:pt>
                <c:pt idx="1152">
                  <c:v>0.91</c:v>
                </c:pt>
                <c:pt idx="1153">
                  <c:v>0.91</c:v>
                </c:pt>
                <c:pt idx="1154">
                  <c:v>0.91</c:v>
                </c:pt>
                <c:pt idx="1155">
                  <c:v>0.91</c:v>
                </c:pt>
                <c:pt idx="1156">
                  <c:v>0.9</c:v>
                </c:pt>
                <c:pt idx="1157">
                  <c:v>0.9</c:v>
                </c:pt>
                <c:pt idx="1158">
                  <c:v>0.9</c:v>
                </c:pt>
                <c:pt idx="1159">
                  <c:v>0.9</c:v>
                </c:pt>
                <c:pt idx="1160">
                  <c:v>0.9</c:v>
                </c:pt>
                <c:pt idx="1161">
                  <c:v>0.9</c:v>
                </c:pt>
                <c:pt idx="1162">
                  <c:v>0.9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0.9</c:v>
                </c:pt>
                <c:pt idx="1167">
                  <c:v>0.9</c:v>
                </c:pt>
                <c:pt idx="1168">
                  <c:v>0.9</c:v>
                </c:pt>
                <c:pt idx="1169">
                  <c:v>0.9</c:v>
                </c:pt>
                <c:pt idx="1170">
                  <c:v>0.9</c:v>
                </c:pt>
                <c:pt idx="1171">
                  <c:v>0.89</c:v>
                </c:pt>
                <c:pt idx="1172">
                  <c:v>0.89</c:v>
                </c:pt>
                <c:pt idx="1173">
                  <c:v>0.89</c:v>
                </c:pt>
                <c:pt idx="1174">
                  <c:v>0.89</c:v>
                </c:pt>
                <c:pt idx="1175">
                  <c:v>0.89</c:v>
                </c:pt>
                <c:pt idx="1176">
                  <c:v>0.89</c:v>
                </c:pt>
                <c:pt idx="1177">
                  <c:v>0.89</c:v>
                </c:pt>
                <c:pt idx="1178">
                  <c:v>0.89</c:v>
                </c:pt>
                <c:pt idx="1179">
                  <c:v>0.89</c:v>
                </c:pt>
                <c:pt idx="1180">
                  <c:v>0.89</c:v>
                </c:pt>
                <c:pt idx="1181">
                  <c:v>0.89</c:v>
                </c:pt>
                <c:pt idx="1182">
                  <c:v>0.89</c:v>
                </c:pt>
                <c:pt idx="1183">
                  <c:v>0.89</c:v>
                </c:pt>
                <c:pt idx="1184">
                  <c:v>0.89</c:v>
                </c:pt>
                <c:pt idx="1185">
                  <c:v>0.89</c:v>
                </c:pt>
                <c:pt idx="1186">
                  <c:v>0.89</c:v>
                </c:pt>
                <c:pt idx="1187">
                  <c:v>0.88</c:v>
                </c:pt>
                <c:pt idx="1188">
                  <c:v>0.88</c:v>
                </c:pt>
                <c:pt idx="1189">
                  <c:v>0.88</c:v>
                </c:pt>
                <c:pt idx="1190">
                  <c:v>0.88</c:v>
                </c:pt>
                <c:pt idx="1191">
                  <c:v>0.88</c:v>
                </c:pt>
                <c:pt idx="1192">
                  <c:v>0.88</c:v>
                </c:pt>
                <c:pt idx="1193">
                  <c:v>0.88</c:v>
                </c:pt>
                <c:pt idx="1194">
                  <c:v>0.88</c:v>
                </c:pt>
                <c:pt idx="1195">
                  <c:v>0.88</c:v>
                </c:pt>
                <c:pt idx="1196">
                  <c:v>0.88</c:v>
                </c:pt>
                <c:pt idx="1197">
                  <c:v>0.88</c:v>
                </c:pt>
                <c:pt idx="1198">
                  <c:v>0.88</c:v>
                </c:pt>
                <c:pt idx="1199">
                  <c:v>0.88</c:v>
                </c:pt>
                <c:pt idx="1200">
                  <c:v>0.88</c:v>
                </c:pt>
                <c:pt idx="1201">
                  <c:v>0.88</c:v>
                </c:pt>
                <c:pt idx="1202">
                  <c:v>0.88</c:v>
                </c:pt>
                <c:pt idx="1203">
                  <c:v>0.88</c:v>
                </c:pt>
                <c:pt idx="1204">
                  <c:v>0.88</c:v>
                </c:pt>
                <c:pt idx="1205">
                  <c:v>0.88</c:v>
                </c:pt>
                <c:pt idx="1206">
                  <c:v>0.88</c:v>
                </c:pt>
                <c:pt idx="1207">
                  <c:v>0.88</c:v>
                </c:pt>
                <c:pt idx="1208">
                  <c:v>0.88</c:v>
                </c:pt>
                <c:pt idx="1209">
                  <c:v>0.88</c:v>
                </c:pt>
                <c:pt idx="1210">
                  <c:v>0.88</c:v>
                </c:pt>
                <c:pt idx="1211">
                  <c:v>0.88</c:v>
                </c:pt>
                <c:pt idx="1212">
                  <c:v>0.88</c:v>
                </c:pt>
                <c:pt idx="1213">
                  <c:v>0.88</c:v>
                </c:pt>
                <c:pt idx="1214">
                  <c:v>0.88</c:v>
                </c:pt>
                <c:pt idx="1215">
                  <c:v>0.88</c:v>
                </c:pt>
                <c:pt idx="1216">
                  <c:v>0.88</c:v>
                </c:pt>
                <c:pt idx="1217">
                  <c:v>0.88</c:v>
                </c:pt>
                <c:pt idx="1218">
                  <c:v>0.88</c:v>
                </c:pt>
                <c:pt idx="1219">
                  <c:v>0.88</c:v>
                </c:pt>
                <c:pt idx="1220">
                  <c:v>0.88</c:v>
                </c:pt>
                <c:pt idx="1221">
                  <c:v>0.88</c:v>
                </c:pt>
                <c:pt idx="1222">
                  <c:v>0.88</c:v>
                </c:pt>
                <c:pt idx="1223">
                  <c:v>0.88</c:v>
                </c:pt>
                <c:pt idx="1224">
                  <c:v>0.88</c:v>
                </c:pt>
                <c:pt idx="1225">
                  <c:v>0.88</c:v>
                </c:pt>
                <c:pt idx="1226">
                  <c:v>0.88</c:v>
                </c:pt>
                <c:pt idx="1227">
                  <c:v>0.88</c:v>
                </c:pt>
                <c:pt idx="1228">
                  <c:v>0.88</c:v>
                </c:pt>
                <c:pt idx="1229">
                  <c:v>0.88</c:v>
                </c:pt>
                <c:pt idx="1230">
                  <c:v>0.88</c:v>
                </c:pt>
                <c:pt idx="1231">
                  <c:v>0.88</c:v>
                </c:pt>
                <c:pt idx="1232">
                  <c:v>0.88</c:v>
                </c:pt>
                <c:pt idx="1233">
                  <c:v>0.88</c:v>
                </c:pt>
                <c:pt idx="1234">
                  <c:v>0.88</c:v>
                </c:pt>
                <c:pt idx="1235">
                  <c:v>0.88</c:v>
                </c:pt>
                <c:pt idx="1236">
                  <c:v>0.88</c:v>
                </c:pt>
                <c:pt idx="1237">
                  <c:v>0.88</c:v>
                </c:pt>
                <c:pt idx="1238">
                  <c:v>0.88</c:v>
                </c:pt>
                <c:pt idx="1239">
                  <c:v>0.88</c:v>
                </c:pt>
                <c:pt idx="1240">
                  <c:v>0.88</c:v>
                </c:pt>
                <c:pt idx="1241">
                  <c:v>0.88</c:v>
                </c:pt>
                <c:pt idx="1242">
                  <c:v>0.88</c:v>
                </c:pt>
                <c:pt idx="1243">
                  <c:v>0.88</c:v>
                </c:pt>
                <c:pt idx="1244">
                  <c:v>0.88</c:v>
                </c:pt>
                <c:pt idx="1245">
                  <c:v>0.88</c:v>
                </c:pt>
                <c:pt idx="1246">
                  <c:v>0.88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  <c:pt idx="1250">
                  <c:v>0.88</c:v>
                </c:pt>
                <c:pt idx="1251">
                  <c:v>0.88</c:v>
                </c:pt>
                <c:pt idx="1252">
                  <c:v>0.88</c:v>
                </c:pt>
                <c:pt idx="1253">
                  <c:v>0.88</c:v>
                </c:pt>
                <c:pt idx="1254">
                  <c:v>0.88</c:v>
                </c:pt>
                <c:pt idx="1255">
                  <c:v>0.88</c:v>
                </c:pt>
                <c:pt idx="1256">
                  <c:v>0.88</c:v>
                </c:pt>
                <c:pt idx="1257">
                  <c:v>0.88</c:v>
                </c:pt>
                <c:pt idx="1258">
                  <c:v>0.88</c:v>
                </c:pt>
                <c:pt idx="1259">
                  <c:v>0.88</c:v>
                </c:pt>
                <c:pt idx="1260">
                  <c:v>0.88</c:v>
                </c:pt>
                <c:pt idx="1261">
                  <c:v>0.88</c:v>
                </c:pt>
                <c:pt idx="1262">
                  <c:v>0.88</c:v>
                </c:pt>
                <c:pt idx="1263">
                  <c:v>0.88</c:v>
                </c:pt>
                <c:pt idx="1264">
                  <c:v>0.88</c:v>
                </c:pt>
                <c:pt idx="1265">
                  <c:v>0.88</c:v>
                </c:pt>
                <c:pt idx="1266">
                  <c:v>0.88</c:v>
                </c:pt>
                <c:pt idx="1267">
                  <c:v>0.88</c:v>
                </c:pt>
                <c:pt idx="1268">
                  <c:v>0.88</c:v>
                </c:pt>
                <c:pt idx="1269">
                  <c:v>0.88</c:v>
                </c:pt>
                <c:pt idx="1270">
                  <c:v>0.88</c:v>
                </c:pt>
                <c:pt idx="1271">
                  <c:v>0.88</c:v>
                </c:pt>
                <c:pt idx="1272">
                  <c:v>0.88</c:v>
                </c:pt>
                <c:pt idx="1273">
                  <c:v>0.88</c:v>
                </c:pt>
                <c:pt idx="1274">
                  <c:v>0.88</c:v>
                </c:pt>
                <c:pt idx="1275">
                  <c:v>0.88</c:v>
                </c:pt>
                <c:pt idx="1276">
                  <c:v>0.88</c:v>
                </c:pt>
                <c:pt idx="1277">
                  <c:v>0.88</c:v>
                </c:pt>
                <c:pt idx="1278">
                  <c:v>0.88</c:v>
                </c:pt>
                <c:pt idx="1279">
                  <c:v>0.88</c:v>
                </c:pt>
                <c:pt idx="1280">
                  <c:v>0.88</c:v>
                </c:pt>
                <c:pt idx="1281">
                  <c:v>0.88</c:v>
                </c:pt>
                <c:pt idx="1282">
                  <c:v>0.88</c:v>
                </c:pt>
                <c:pt idx="1283">
                  <c:v>0.88</c:v>
                </c:pt>
                <c:pt idx="1284">
                  <c:v>0.88</c:v>
                </c:pt>
                <c:pt idx="1285">
                  <c:v>0.88</c:v>
                </c:pt>
                <c:pt idx="1286">
                  <c:v>0.88</c:v>
                </c:pt>
                <c:pt idx="1287">
                  <c:v>0.88</c:v>
                </c:pt>
                <c:pt idx="1288">
                  <c:v>0.88</c:v>
                </c:pt>
                <c:pt idx="1289">
                  <c:v>0.88</c:v>
                </c:pt>
                <c:pt idx="1290">
                  <c:v>0.88</c:v>
                </c:pt>
                <c:pt idx="1291">
                  <c:v>0.88</c:v>
                </c:pt>
                <c:pt idx="1292">
                  <c:v>0.88</c:v>
                </c:pt>
                <c:pt idx="1293">
                  <c:v>0.88</c:v>
                </c:pt>
                <c:pt idx="1294">
                  <c:v>0.88</c:v>
                </c:pt>
                <c:pt idx="1295">
                  <c:v>0.88</c:v>
                </c:pt>
                <c:pt idx="1296">
                  <c:v>0.88</c:v>
                </c:pt>
                <c:pt idx="1297">
                  <c:v>0.88</c:v>
                </c:pt>
                <c:pt idx="1298">
                  <c:v>0.88</c:v>
                </c:pt>
                <c:pt idx="1299">
                  <c:v>0.88</c:v>
                </c:pt>
                <c:pt idx="1300">
                  <c:v>0.88</c:v>
                </c:pt>
                <c:pt idx="1301">
                  <c:v>0.88</c:v>
                </c:pt>
                <c:pt idx="1302">
                  <c:v>0.88</c:v>
                </c:pt>
                <c:pt idx="1303">
                  <c:v>0.88</c:v>
                </c:pt>
                <c:pt idx="1304">
                  <c:v>0.88</c:v>
                </c:pt>
                <c:pt idx="1305">
                  <c:v>0.88</c:v>
                </c:pt>
                <c:pt idx="1306">
                  <c:v>0.88</c:v>
                </c:pt>
                <c:pt idx="1307">
                  <c:v>0.88</c:v>
                </c:pt>
                <c:pt idx="1308">
                  <c:v>0.88</c:v>
                </c:pt>
                <c:pt idx="1309">
                  <c:v>0.88</c:v>
                </c:pt>
                <c:pt idx="1310">
                  <c:v>0.88</c:v>
                </c:pt>
                <c:pt idx="1311">
                  <c:v>0.88</c:v>
                </c:pt>
                <c:pt idx="1312">
                  <c:v>0.88</c:v>
                </c:pt>
                <c:pt idx="1313">
                  <c:v>0.88</c:v>
                </c:pt>
                <c:pt idx="1314">
                  <c:v>0.88</c:v>
                </c:pt>
                <c:pt idx="1315">
                  <c:v>0.88</c:v>
                </c:pt>
                <c:pt idx="1316">
                  <c:v>0.88</c:v>
                </c:pt>
                <c:pt idx="1317">
                  <c:v>0.88</c:v>
                </c:pt>
                <c:pt idx="1318">
                  <c:v>0.88</c:v>
                </c:pt>
                <c:pt idx="1319">
                  <c:v>0.88</c:v>
                </c:pt>
                <c:pt idx="1320">
                  <c:v>0.88</c:v>
                </c:pt>
                <c:pt idx="1321">
                  <c:v>0.88</c:v>
                </c:pt>
                <c:pt idx="1322">
                  <c:v>0.88</c:v>
                </c:pt>
                <c:pt idx="1323">
                  <c:v>0.88</c:v>
                </c:pt>
                <c:pt idx="1324">
                  <c:v>0.88</c:v>
                </c:pt>
                <c:pt idx="1325">
                  <c:v>0.88</c:v>
                </c:pt>
                <c:pt idx="1326">
                  <c:v>0.88</c:v>
                </c:pt>
                <c:pt idx="1327">
                  <c:v>0.88</c:v>
                </c:pt>
                <c:pt idx="1328">
                  <c:v>0.88</c:v>
                </c:pt>
                <c:pt idx="1329">
                  <c:v>0.88</c:v>
                </c:pt>
                <c:pt idx="1330">
                  <c:v>0.88</c:v>
                </c:pt>
                <c:pt idx="1331">
                  <c:v>0.88</c:v>
                </c:pt>
                <c:pt idx="1332">
                  <c:v>0.88</c:v>
                </c:pt>
                <c:pt idx="1333">
                  <c:v>0.88</c:v>
                </c:pt>
                <c:pt idx="1334">
                  <c:v>0.88</c:v>
                </c:pt>
                <c:pt idx="1335">
                  <c:v>0.88</c:v>
                </c:pt>
                <c:pt idx="1336">
                  <c:v>0.88</c:v>
                </c:pt>
                <c:pt idx="1337">
                  <c:v>0.88</c:v>
                </c:pt>
                <c:pt idx="1338">
                  <c:v>0.88</c:v>
                </c:pt>
                <c:pt idx="1339">
                  <c:v>0.88</c:v>
                </c:pt>
                <c:pt idx="1340">
                  <c:v>0.88</c:v>
                </c:pt>
                <c:pt idx="1341">
                  <c:v>0.88</c:v>
                </c:pt>
                <c:pt idx="1342">
                  <c:v>0.88</c:v>
                </c:pt>
                <c:pt idx="1343">
                  <c:v>0.88</c:v>
                </c:pt>
                <c:pt idx="1344">
                  <c:v>0.88</c:v>
                </c:pt>
                <c:pt idx="1345">
                  <c:v>0.88</c:v>
                </c:pt>
                <c:pt idx="1346">
                  <c:v>0.88</c:v>
                </c:pt>
                <c:pt idx="1347">
                  <c:v>0.88</c:v>
                </c:pt>
                <c:pt idx="1348">
                  <c:v>0.88</c:v>
                </c:pt>
                <c:pt idx="1349">
                  <c:v>0.88</c:v>
                </c:pt>
                <c:pt idx="1350">
                  <c:v>0.88</c:v>
                </c:pt>
                <c:pt idx="1351">
                  <c:v>0.88</c:v>
                </c:pt>
                <c:pt idx="1352">
                  <c:v>0.88</c:v>
                </c:pt>
                <c:pt idx="1353">
                  <c:v>0.88</c:v>
                </c:pt>
                <c:pt idx="1354">
                  <c:v>0.88</c:v>
                </c:pt>
                <c:pt idx="1355">
                  <c:v>0.88</c:v>
                </c:pt>
                <c:pt idx="1356">
                  <c:v>0.88</c:v>
                </c:pt>
                <c:pt idx="1357">
                  <c:v>0.88</c:v>
                </c:pt>
                <c:pt idx="1358">
                  <c:v>0.88</c:v>
                </c:pt>
                <c:pt idx="1359">
                  <c:v>0.88</c:v>
                </c:pt>
                <c:pt idx="1360">
                  <c:v>0.88</c:v>
                </c:pt>
                <c:pt idx="1361">
                  <c:v>0.88</c:v>
                </c:pt>
                <c:pt idx="1362">
                  <c:v>0.88</c:v>
                </c:pt>
                <c:pt idx="1363">
                  <c:v>0.88</c:v>
                </c:pt>
                <c:pt idx="1364">
                  <c:v>0.88</c:v>
                </c:pt>
                <c:pt idx="1365">
                  <c:v>0.88</c:v>
                </c:pt>
                <c:pt idx="1366">
                  <c:v>0.88</c:v>
                </c:pt>
                <c:pt idx="1367">
                  <c:v>0.88</c:v>
                </c:pt>
                <c:pt idx="1368">
                  <c:v>0.88</c:v>
                </c:pt>
                <c:pt idx="1369">
                  <c:v>0.88</c:v>
                </c:pt>
                <c:pt idx="1370">
                  <c:v>0.88</c:v>
                </c:pt>
                <c:pt idx="1371">
                  <c:v>0.88</c:v>
                </c:pt>
                <c:pt idx="1372">
                  <c:v>0.88</c:v>
                </c:pt>
                <c:pt idx="1373">
                  <c:v>0.88</c:v>
                </c:pt>
                <c:pt idx="1374">
                  <c:v>0.88</c:v>
                </c:pt>
                <c:pt idx="1375">
                  <c:v>0.88</c:v>
                </c:pt>
                <c:pt idx="1376">
                  <c:v>0.88</c:v>
                </c:pt>
                <c:pt idx="1377">
                  <c:v>0.88</c:v>
                </c:pt>
                <c:pt idx="1378">
                  <c:v>0.88</c:v>
                </c:pt>
                <c:pt idx="1379">
                  <c:v>0.88</c:v>
                </c:pt>
                <c:pt idx="1380">
                  <c:v>0.88</c:v>
                </c:pt>
                <c:pt idx="1381">
                  <c:v>0.88</c:v>
                </c:pt>
                <c:pt idx="1382">
                  <c:v>0.88</c:v>
                </c:pt>
                <c:pt idx="1383">
                  <c:v>0.88</c:v>
                </c:pt>
                <c:pt idx="1384">
                  <c:v>0.88</c:v>
                </c:pt>
                <c:pt idx="1385">
                  <c:v>0.88</c:v>
                </c:pt>
                <c:pt idx="1386">
                  <c:v>0.88</c:v>
                </c:pt>
                <c:pt idx="1387">
                  <c:v>0.88</c:v>
                </c:pt>
                <c:pt idx="1388">
                  <c:v>0.88</c:v>
                </c:pt>
              </c:numCache>
            </c:numRef>
          </c:yVal>
          <c:smooth val="0"/>
        </c:ser>
        <c:ser>
          <c:idx val="3"/>
          <c:order val="2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Output!$H$10:$H$1398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0.4</c:v>
                </c:pt>
                <c:pt idx="135">
                  <c:v>0.4</c:v>
                </c:pt>
                <c:pt idx="136">
                  <c:v>0.5</c:v>
                </c:pt>
                <c:pt idx="137">
                  <c:v>0.5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0.2</c:v>
                </c:pt>
                <c:pt idx="146">
                  <c:v>0.2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-0.1</c:v>
                </c:pt>
                <c:pt idx="154">
                  <c:v>-0.1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-0.3</c:v>
                </c:pt>
                <c:pt idx="160">
                  <c:v>-0.3</c:v>
                </c:pt>
                <c:pt idx="161">
                  <c:v>-0.3</c:v>
                </c:pt>
                <c:pt idx="162">
                  <c:v>-0.3</c:v>
                </c:pt>
                <c:pt idx="163">
                  <c:v>-0.4</c:v>
                </c:pt>
                <c:pt idx="164">
                  <c:v>-0.5</c:v>
                </c:pt>
                <c:pt idx="165">
                  <c:v>-0.5</c:v>
                </c:pt>
                <c:pt idx="166">
                  <c:v>-0.6</c:v>
                </c:pt>
                <c:pt idx="167">
                  <c:v>-0.6</c:v>
                </c:pt>
                <c:pt idx="168">
                  <c:v>-0.6</c:v>
                </c:pt>
                <c:pt idx="169">
                  <c:v>-0.6</c:v>
                </c:pt>
                <c:pt idx="170">
                  <c:v>-0.6</c:v>
                </c:pt>
                <c:pt idx="171">
                  <c:v>-0.6</c:v>
                </c:pt>
                <c:pt idx="172">
                  <c:v>-0.7</c:v>
                </c:pt>
                <c:pt idx="173">
                  <c:v>-0.7</c:v>
                </c:pt>
                <c:pt idx="174">
                  <c:v>-0.8</c:v>
                </c:pt>
                <c:pt idx="175">
                  <c:v>-0.8</c:v>
                </c:pt>
                <c:pt idx="176">
                  <c:v>-0.9</c:v>
                </c:pt>
                <c:pt idx="177">
                  <c:v>-0.9</c:v>
                </c:pt>
                <c:pt idx="178">
                  <c:v>-0.9</c:v>
                </c:pt>
                <c:pt idx="179">
                  <c:v>-0.9</c:v>
                </c:pt>
                <c:pt idx="180">
                  <c:v>-0.9</c:v>
                </c:pt>
                <c:pt idx="181">
                  <c:v>-1</c:v>
                </c:pt>
                <c:pt idx="182">
                  <c:v>-1.1000000000000001</c:v>
                </c:pt>
                <c:pt idx="183">
                  <c:v>-1.1000000000000001</c:v>
                </c:pt>
                <c:pt idx="184">
                  <c:v>-1.1000000000000001</c:v>
                </c:pt>
                <c:pt idx="185">
                  <c:v>-1.1000000000000001</c:v>
                </c:pt>
                <c:pt idx="186">
                  <c:v>-1.1000000000000001</c:v>
                </c:pt>
                <c:pt idx="187">
                  <c:v>-1.2</c:v>
                </c:pt>
                <c:pt idx="188">
                  <c:v>-1.2</c:v>
                </c:pt>
                <c:pt idx="189">
                  <c:v>-1.2</c:v>
                </c:pt>
                <c:pt idx="190">
                  <c:v>-1.2</c:v>
                </c:pt>
                <c:pt idx="191">
                  <c:v>-1.2</c:v>
                </c:pt>
                <c:pt idx="192">
                  <c:v>-1.2</c:v>
                </c:pt>
                <c:pt idx="193">
                  <c:v>-1.2</c:v>
                </c:pt>
                <c:pt idx="194">
                  <c:v>-1.3</c:v>
                </c:pt>
                <c:pt idx="195">
                  <c:v>-1.3</c:v>
                </c:pt>
                <c:pt idx="196">
                  <c:v>-1.3</c:v>
                </c:pt>
                <c:pt idx="197">
                  <c:v>-1.4</c:v>
                </c:pt>
                <c:pt idx="198">
                  <c:v>-1.4</c:v>
                </c:pt>
                <c:pt idx="199">
                  <c:v>-1.4</c:v>
                </c:pt>
                <c:pt idx="200">
                  <c:v>-1.4</c:v>
                </c:pt>
                <c:pt idx="201">
                  <c:v>-1.5</c:v>
                </c:pt>
                <c:pt idx="202">
                  <c:v>-1.5</c:v>
                </c:pt>
                <c:pt idx="203">
                  <c:v>-1.5</c:v>
                </c:pt>
                <c:pt idx="204">
                  <c:v>-1.5</c:v>
                </c:pt>
                <c:pt idx="205">
                  <c:v>-1.5</c:v>
                </c:pt>
                <c:pt idx="206">
                  <c:v>-1.5</c:v>
                </c:pt>
                <c:pt idx="207">
                  <c:v>-1.5</c:v>
                </c:pt>
                <c:pt idx="208">
                  <c:v>-1.5</c:v>
                </c:pt>
                <c:pt idx="209">
                  <c:v>-1.6</c:v>
                </c:pt>
                <c:pt idx="210">
                  <c:v>-1.6</c:v>
                </c:pt>
                <c:pt idx="211">
                  <c:v>-1.6</c:v>
                </c:pt>
                <c:pt idx="212">
                  <c:v>-1.6</c:v>
                </c:pt>
                <c:pt idx="213">
                  <c:v>-1.6</c:v>
                </c:pt>
                <c:pt idx="214">
                  <c:v>-1.6</c:v>
                </c:pt>
                <c:pt idx="215">
                  <c:v>-1.7</c:v>
                </c:pt>
                <c:pt idx="216">
                  <c:v>-1.7</c:v>
                </c:pt>
                <c:pt idx="217">
                  <c:v>-1.7</c:v>
                </c:pt>
                <c:pt idx="218">
                  <c:v>-1.7</c:v>
                </c:pt>
                <c:pt idx="219">
                  <c:v>-1.7</c:v>
                </c:pt>
                <c:pt idx="220">
                  <c:v>-1.8</c:v>
                </c:pt>
                <c:pt idx="221">
                  <c:v>-1.8</c:v>
                </c:pt>
                <c:pt idx="222">
                  <c:v>-1.8</c:v>
                </c:pt>
                <c:pt idx="223">
                  <c:v>-1.8</c:v>
                </c:pt>
                <c:pt idx="224">
                  <c:v>-1.8</c:v>
                </c:pt>
                <c:pt idx="225">
                  <c:v>-1.8</c:v>
                </c:pt>
                <c:pt idx="226">
                  <c:v>-1.8</c:v>
                </c:pt>
                <c:pt idx="227">
                  <c:v>-1.8</c:v>
                </c:pt>
                <c:pt idx="228">
                  <c:v>-1.8</c:v>
                </c:pt>
                <c:pt idx="229">
                  <c:v>-1.8</c:v>
                </c:pt>
                <c:pt idx="230">
                  <c:v>-1.8</c:v>
                </c:pt>
                <c:pt idx="231">
                  <c:v>-1.9</c:v>
                </c:pt>
                <c:pt idx="232">
                  <c:v>-1.9</c:v>
                </c:pt>
                <c:pt idx="233">
                  <c:v>-1.9</c:v>
                </c:pt>
                <c:pt idx="234">
                  <c:v>-1.9</c:v>
                </c:pt>
                <c:pt idx="235">
                  <c:v>-1.9</c:v>
                </c:pt>
                <c:pt idx="236">
                  <c:v>-1.9</c:v>
                </c:pt>
                <c:pt idx="237">
                  <c:v>-1.9</c:v>
                </c:pt>
                <c:pt idx="238">
                  <c:v>-1.9</c:v>
                </c:pt>
                <c:pt idx="239">
                  <c:v>-1.9</c:v>
                </c:pt>
                <c:pt idx="240">
                  <c:v>-2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-2</c:v>
                </c:pt>
                <c:pt idx="251">
                  <c:v>-2</c:v>
                </c:pt>
                <c:pt idx="252">
                  <c:v>-2.1</c:v>
                </c:pt>
                <c:pt idx="253">
                  <c:v>-2.1</c:v>
                </c:pt>
                <c:pt idx="254">
                  <c:v>-2.1</c:v>
                </c:pt>
                <c:pt idx="255">
                  <c:v>-2.1</c:v>
                </c:pt>
                <c:pt idx="256">
                  <c:v>-2.1</c:v>
                </c:pt>
                <c:pt idx="257">
                  <c:v>-2.1</c:v>
                </c:pt>
                <c:pt idx="258">
                  <c:v>-2.1</c:v>
                </c:pt>
                <c:pt idx="259">
                  <c:v>-2.1</c:v>
                </c:pt>
                <c:pt idx="260">
                  <c:v>-2.1</c:v>
                </c:pt>
                <c:pt idx="261">
                  <c:v>-2.1</c:v>
                </c:pt>
                <c:pt idx="262">
                  <c:v>-2.1</c:v>
                </c:pt>
                <c:pt idx="263">
                  <c:v>-2.1</c:v>
                </c:pt>
                <c:pt idx="264">
                  <c:v>-2.1</c:v>
                </c:pt>
                <c:pt idx="265">
                  <c:v>-2.2000000000000002</c:v>
                </c:pt>
                <c:pt idx="266">
                  <c:v>-2.2000000000000002</c:v>
                </c:pt>
                <c:pt idx="267">
                  <c:v>-2.2000000000000002</c:v>
                </c:pt>
                <c:pt idx="268">
                  <c:v>-2.2000000000000002</c:v>
                </c:pt>
                <c:pt idx="269">
                  <c:v>-2.2000000000000002</c:v>
                </c:pt>
                <c:pt idx="270">
                  <c:v>-2.2000000000000002</c:v>
                </c:pt>
                <c:pt idx="271">
                  <c:v>-2.2000000000000002</c:v>
                </c:pt>
                <c:pt idx="272">
                  <c:v>-2.2000000000000002</c:v>
                </c:pt>
                <c:pt idx="273">
                  <c:v>-2.2000000000000002</c:v>
                </c:pt>
                <c:pt idx="274">
                  <c:v>-2.2000000000000002</c:v>
                </c:pt>
                <c:pt idx="275">
                  <c:v>-2.2000000000000002</c:v>
                </c:pt>
                <c:pt idx="276">
                  <c:v>-2.2999999999999998</c:v>
                </c:pt>
                <c:pt idx="277">
                  <c:v>-2.2999999999999998</c:v>
                </c:pt>
                <c:pt idx="278">
                  <c:v>-2.2999999999999998</c:v>
                </c:pt>
                <c:pt idx="279">
                  <c:v>-2.2999999999999998</c:v>
                </c:pt>
                <c:pt idx="280">
                  <c:v>-2.2999999999999998</c:v>
                </c:pt>
                <c:pt idx="281">
                  <c:v>-2.2999999999999998</c:v>
                </c:pt>
                <c:pt idx="282">
                  <c:v>-2.2999999999999998</c:v>
                </c:pt>
                <c:pt idx="283">
                  <c:v>-2.2999999999999998</c:v>
                </c:pt>
                <c:pt idx="284">
                  <c:v>-2.2999999999999998</c:v>
                </c:pt>
                <c:pt idx="285">
                  <c:v>-2.2999999999999998</c:v>
                </c:pt>
                <c:pt idx="286">
                  <c:v>-2.2999999999999998</c:v>
                </c:pt>
                <c:pt idx="287">
                  <c:v>-2.2999999999999998</c:v>
                </c:pt>
                <c:pt idx="288">
                  <c:v>-2.2999999999999998</c:v>
                </c:pt>
                <c:pt idx="289">
                  <c:v>-2.2999999999999998</c:v>
                </c:pt>
                <c:pt idx="290">
                  <c:v>-2.2999999999999998</c:v>
                </c:pt>
                <c:pt idx="291">
                  <c:v>-2.4</c:v>
                </c:pt>
                <c:pt idx="292">
                  <c:v>-2.4</c:v>
                </c:pt>
                <c:pt idx="293">
                  <c:v>-2.4</c:v>
                </c:pt>
                <c:pt idx="294">
                  <c:v>-2.4</c:v>
                </c:pt>
                <c:pt idx="295">
                  <c:v>-2.4</c:v>
                </c:pt>
                <c:pt idx="296">
                  <c:v>-2.4</c:v>
                </c:pt>
                <c:pt idx="297">
                  <c:v>-2.4</c:v>
                </c:pt>
                <c:pt idx="298">
                  <c:v>-2.4</c:v>
                </c:pt>
                <c:pt idx="299">
                  <c:v>-2.4</c:v>
                </c:pt>
                <c:pt idx="300">
                  <c:v>-2.4</c:v>
                </c:pt>
                <c:pt idx="301">
                  <c:v>-2.4</c:v>
                </c:pt>
                <c:pt idx="302">
                  <c:v>-2.4</c:v>
                </c:pt>
                <c:pt idx="303">
                  <c:v>-2.4</c:v>
                </c:pt>
                <c:pt idx="304">
                  <c:v>-2.4</c:v>
                </c:pt>
                <c:pt idx="305">
                  <c:v>-2.5</c:v>
                </c:pt>
                <c:pt idx="306">
                  <c:v>-2.5</c:v>
                </c:pt>
                <c:pt idx="307">
                  <c:v>-2.5</c:v>
                </c:pt>
                <c:pt idx="308">
                  <c:v>-2.5</c:v>
                </c:pt>
                <c:pt idx="309">
                  <c:v>-2.5</c:v>
                </c:pt>
                <c:pt idx="310">
                  <c:v>-2.5</c:v>
                </c:pt>
                <c:pt idx="311">
                  <c:v>-2.5</c:v>
                </c:pt>
                <c:pt idx="312">
                  <c:v>-2.5</c:v>
                </c:pt>
                <c:pt idx="313">
                  <c:v>-2.6</c:v>
                </c:pt>
                <c:pt idx="314">
                  <c:v>-2.6</c:v>
                </c:pt>
                <c:pt idx="315">
                  <c:v>-2.6</c:v>
                </c:pt>
                <c:pt idx="316">
                  <c:v>-2.6</c:v>
                </c:pt>
                <c:pt idx="317">
                  <c:v>-2.6</c:v>
                </c:pt>
                <c:pt idx="318">
                  <c:v>-2.6</c:v>
                </c:pt>
                <c:pt idx="319">
                  <c:v>-2.6</c:v>
                </c:pt>
                <c:pt idx="320">
                  <c:v>-2.6</c:v>
                </c:pt>
                <c:pt idx="321">
                  <c:v>-2.6</c:v>
                </c:pt>
                <c:pt idx="322">
                  <c:v>-2.6</c:v>
                </c:pt>
                <c:pt idx="323">
                  <c:v>-2.6</c:v>
                </c:pt>
                <c:pt idx="324">
                  <c:v>-2.6</c:v>
                </c:pt>
                <c:pt idx="325">
                  <c:v>-2.6</c:v>
                </c:pt>
                <c:pt idx="326">
                  <c:v>-2.7</c:v>
                </c:pt>
                <c:pt idx="327">
                  <c:v>-2.7</c:v>
                </c:pt>
                <c:pt idx="328">
                  <c:v>-2.7</c:v>
                </c:pt>
                <c:pt idx="329">
                  <c:v>-2.7</c:v>
                </c:pt>
                <c:pt idx="330">
                  <c:v>-2.7</c:v>
                </c:pt>
                <c:pt idx="331">
                  <c:v>-2.7</c:v>
                </c:pt>
                <c:pt idx="332">
                  <c:v>-2.7</c:v>
                </c:pt>
                <c:pt idx="333">
                  <c:v>-2.7</c:v>
                </c:pt>
                <c:pt idx="334">
                  <c:v>-2.7</c:v>
                </c:pt>
                <c:pt idx="335">
                  <c:v>-2.7</c:v>
                </c:pt>
                <c:pt idx="336">
                  <c:v>-2.7</c:v>
                </c:pt>
                <c:pt idx="337">
                  <c:v>-2.8</c:v>
                </c:pt>
                <c:pt idx="338">
                  <c:v>-2.8</c:v>
                </c:pt>
                <c:pt idx="339">
                  <c:v>-2.8</c:v>
                </c:pt>
                <c:pt idx="340">
                  <c:v>-2.8</c:v>
                </c:pt>
                <c:pt idx="341">
                  <c:v>-2.8</c:v>
                </c:pt>
                <c:pt idx="342">
                  <c:v>-2.9</c:v>
                </c:pt>
                <c:pt idx="343">
                  <c:v>-2.9</c:v>
                </c:pt>
                <c:pt idx="344">
                  <c:v>-2.9</c:v>
                </c:pt>
                <c:pt idx="345">
                  <c:v>-2.9</c:v>
                </c:pt>
                <c:pt idx="346">
                  <c:v>-2.9</c:v>
                </c:pt>
                <c:pt idx="347">
                  <c:v>-2.9</c:v>
                </c:pt>
                <c:pt idx="348">
                  <c:v>-2.9</c:v>
                </c:pt>
                <c:pt idx="349">
                  <c:v>-2.9</c:v>
                </c:pt>
                <c:pt idx="350">
                  <c:v>-2.9</c:v>
                </c:pt>
                <c:pt idx="351">
                  <c:v>-2.9</c:v>
                </c:pt>
                <c:pt idx="352">
                  <c:v>-2.9</c:v>
                </c:pt>
                <c:pt idx="353">
                  <c:v>-2.9</c:v>
                </c:pt>
                <c:pt idx="354">
                  <c:v>-2.9</c:v>
                </c:pt>
                <c:pt idx="355">
                  <c:v>-3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-3</c:v>
                </c:pt>
                <c:pt idx="360">
                  <c:v>-3</c:v>
                </c:pt>
                <c:pt idx="361">
                  <c:v>-3</c:v>
                </c:pt>
                <c:pt idx="362">
                  <c:v>-3</c:v>
                </c:pt>
                <c:pt idx="363">
                  <c:v>-3</c:v>
                </c:pt>
                <c:pt idx="364">
                  <c:v>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0.3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-0.1</c:v>
                </c:pt>
                <c:pt idx="519">
                  <c:v>-0.1</c:v>
                </c:pt>
                <c:pt idx="520">
                  <c:v>-0.1</c:v>
                </c:pt>
                <c:pt idx="521">
                  <c:v>-0.1</c:v>
                </c:pt>
                <c:pt idx="522">
                  <c:v>-0.2</c:v>
                </c:pt>
                <c:pt idx="523">
                  <c:v>-0.2</c:v>
                </c:pt>
                <c:pt idx="524">
                  <c:v>-0.2</c:v>
                </c:pt>
                <c:pt idx="525">
                  <c:v>-0.3</c:v>
                </c:pt>
                <c:pt idx="526">
                  <c:v>-0.4</c:v>
                </c:pt>
                <c:pt idx="527">
                  <c:v>-0.4</c:v>
                </c:pt>
                <c:pt idx="528">
                  <c:v>-0.4</c:v>
                </c:pt>
                <c:pt idx="529">
                  <c:v>-0.5</c:v>
                </c:pt>
                <c:pt idx="530">
                  <c:v>-0.5</c:v>
                </c:pt>
                <c:pt idx="531">
                  <c:v>-0.5</c:v>
                </c:pt>
                <c:pt idx="532">
                  <c:v>-0.5</c:v>
                </c:pt>
                <c:pt idx="533">
                  <c:v>-0.5</c:v>
                </c:pt>
                <c:pt idx="534">
                  <c:v>-0.6</c:v>
                </c:pt>
                <c:pt idx="535">
                  <c:v>-0.7</c:v>
                </c:pt>
                <c:pt idx="536">
                  <c:v>-0.7</c:v>
                </c:pt>
                <c:pt idx="537">
                  <c:v>-0.8</c:v>
                </c:pt>
                <c:pt idx="538">
                  <c:v>-0.8</c:v>
                </c:pt>
                <c:pt idx="539">
                  <c:v>-0.8</c:v>
                </c:pt>
                <c:pt idx="540">
                  <c:v>-0.8</c:v>
                </c:pt>
                <c:pt idx="541">
                  <c:v>-0.9</c:v>
                </c:pt>
                <c:pt idx="542">
                  <c:v>-0.9</c:v>
                </c:pt>
                <c:pt idx="543">
                  <c:v>-0.9</c:v>
                </c:pt>
                <c:pt idx="544">
                  <c:v>-1.1000000000000001</c:v>
                </c:pt>
                <c:pt idx="545">
                  <c:v>-1.1000000000000001</c:v>
                </c:pt>
                <c:pt idx="546">
                  <c:v>-1.1000000000000001</c:v>
                </c:pt>
                <c:pt idx="547">
                  <c:v>-1.2</c:v>
                </c:pt>
                <c:pt idx="548">
                  <c:v>-1.2</c:v>
                </c:pt>
                <c:pt idx="549">
                  <c:v>-1.2</c:v>
                </c:pt>
                <c:pt idx="550">
                  <c:v>-1.2</c:v>
                </c:pt>
                <c:pt idx="551">
                  <c:v>-1.2</c:v>
                </c:pt>
                <c:pt idx="552">
                  <c:v>-1.3</c:v>
                </c:pt>
                <c:pt idx="553">
                  <c:v>-1.4</c:v>
                </c:pt>
                <c:pt idx="554">
                  <c:v>-1.4</c:v>
                </c:pt>
                <c:pt idx="555">
                  <c:v>-1.4</c:v>
                </c:pt>
                <c:pt idx="556">
                  <c:v>-1.4</c:v>
                </c:pt>
                <c:pt idx="557">
                  <c:v>-1.5</c:v>
                </c:pt>
                <c:pt idx="558">
                  <c:v>-1.5</c:v>
                </c:pt>
                <c:pt idx="559">
                  <c:v>-1.5</c:v>
                </c:pt>
                <c:pt idx="560">
                  <c:v>-1.5</c:v>
                </c:pt>
                <c:pt idx="561">
                  <c:v>-1.5</c:v>
                </c:pt>
                <c:pt idx="562">
                  <c:v>-1.5</c:v>
                </c:pt>
                <c:pt idx="563">
                  <c:v>-1.6</c:v>
                </c:pt>
                <c:pt idx="564">
                  <c:v>-1.6</c:v>
                </c:pt>
                <c:pt idx="565">
                  <c:v>-1.6</c:v>
                </c:pt>
                <c:pt idx="566">
                  <c:v>-1.6</c:v>
                </c:pt>
                <c:pt idx="567">
                  <c:v>-1.7</c:v>
                </c:pt>
                <c:pt idx="568">
                  <c:v>-1.7</c:v>
                </c:pt>
                <c:pt idx="569">
                  <c:v>-1.7</c:v>
                </c:pt>
                <c:pt idx="570">
                  <c:v>-1.7</c:v>
                </c:pt>
                <c:pt idx="571">
                  <c:v>-1.7</c:v>
                </c:pt>
                <c:pt idx="572">
                  <c:v>-1.7</c:v>
                </c:pt>
                <c:pt idx="573">
                  <c:v>-1.7</c:v>
                </c:pt>
                <c:pt idx="574">
                  <c:v>-1.7</c:v>
                </c:pt>
                <c:pt idx="575">
                  <c:v>-1.7</c:v>
                </c:pt>
                <c:pt idx="576">
                  <c:v>-1.8</c:v>
                </c:pt>
                <c:pt idx="577">
                  <c:v>-1.8</c:v>
                </c:pt>
                <c:pt idx="578">
                  <c:v>-1.9</c:v>
                </c:pt>
                <c:pt idx="579">
                  <c:v>-1.9</c:v>
                </c:pt>
                <c:pt idx="580">
                  <c:v>-1.9</c:v>
                </c:pt>
                <c:pt idx="581">
                  <c:v>-1.9</c:v>
                </c:pt>
                <c:pt idx="582">
                  <c:v>-1.9</c:v>
                </c:pt>
                <c:pt idx="583">
                  <c:v>-1.9</c:v>
                </c:pt>
                <c:pt idx="584">
                  <c:v>-1.9</c:v>
                </c:pt>
                <c:pt idx="585">
                  <c:v>-1.9</c:v>
                </c:pt>
                <c:pt idx="586">
                  <c:v>-1.9</c:v>
                </c:pt>
                <c:pt idx="587">
                  <c:v>-1.9</c:v>
                </c:pt>
                <c:pt idx="588">
                  <c:v>-1.9</c:v>
                </c:pt>
                <c:pt idx="589">
                  <c:v>-1.9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-2.1</c:v>
                </c:pt>
                <c:pt idx="607">
                  <c:v>-2.1</c:v>
                </c:pt>
                <c:pt idx="608">
                  <c:v>-2.1</c:v>
                </c:pt>
                <c:pt idx="609">
                  <c:v>-2.1</c:v>
                </c:pt>
                <c:pt idx="610">
                  <c:v>-2.1</c:v>
                </c:pt>
                <c:pt idx="611">
                  <c:v>-2.1</c:v>
                </c:pt>
                <c:pt idx="612">
                  <c:v>-2.1</c:v>
                </c:pt>
                <c:pt idx="613">
                  <c:v>-2.1</c:v>
                </c:pt>
                <c:pt idx="614">
                  <c:v>-2.1</c:v>
                </c:pt>
                <c:pt idx="615">
                  <c:v>-2.1</c:v>
                </c:pt>
                <c:pt idx="616">
                  <c:v>-2.2000000000000002</c:v>
                </c:pt>
                <c:pt idx="617">
                  <c:v>-2.2000000000000002</c:v>
                </c:pt>
                <c:pt idx="618">
                  <c:v>-2.2000000000000002</c:v>
                </c:pt>
                <c:pt idx="619">
                  <c:v>-2.2000000000000002</c:v>
                </c:pt>
                <c:pt idx="620">
                  <c:v>-2.2000000000000002</c:v>
                </c:pt>
                <c:pt idx="621">
                  <c:v>-2.2000000000000002</c:v>
                </c:pt>
                <c:pt idx="622">
                  <c:v>-2.2000000000000002</c:v>
                </c:pt>
                <c:pt idx="623">
                  <c:v>-2.2000000000000002</c:v>
                </c:pt>
                <c:pt idx="624">
                  <c:v>-2.2000000000000002</c:v>
                </c:pt>
                <c:pt idx="625">
                  <c:v>-2.2000000000000002</c:v>
                </c:pt>
                <c:pt idx="626">
                  <c:v>-2.2000000000000002</c:v>
                </c:pt>
                <c:pt idx="627">
                  <c:v>-2.2000000000000002</c:v>
                </c:pt>
                <c:pt idx="628">
                  <c:v>-2.2000000000000002</c:v>
                </c:pt>
                <c:pt idx="629">
                  <c:v>-2.2000000000000002</c:v>
                </c:pt>
                <c:pt idx="630">
                  <c:v>-2.2999999999999998</c:v>
                </c:pt>
                <c:pt idx="631">
                  <c:v>-2.2999999999999998</c:v>
                </c:pt>
                <c:pt idx="632">
                  <c:v>-2.2999999999999998</c:v>
                </c:pt>
                <c:pt idx="633">
                  <c:v>-2.2999999999999998</c:v>
                </c:pt>
                <c:pt idx="634">
                  <c:v>-2.2999999999999998</c:v>
                </c:pt>
                <c:pt idx="635">
                  <c:v>-2.2999999999999998</c:v>
                </c:pt>
                <c:pt idx="636">
                  <c:v>-2.2999999999999998</c:v>
                </c:pt>
                <c:pt idx="637">
                  <c:v>-2.2999999999999998</c:v>
                </c:pt>
                <c:pt idx="638">
                  <c:v>-2.2999999999999998</c:v>
                </c:pt>
                <c:pt idx="639">
                  <c:v>-2.2999999999999998</c:v>
                </c:pt>
                <c:pt idx="640">
                  <c:v>-2.2999999999999998</c:v>
                </c:pt>
                <c:pt idx="641">
                  <c:v>-2.4</c:v>
                </c:pt>
                <c:pt idx="642">
                  <c:v>-2.4</c:v>
                </c:pt>
                <c:pt idx="643">
                  <c:v>-2.4</c:v>
                </c:pt>
                <c:pt idx="644">
                  <c:v>-2.4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0.4</c:v>
                </c:pt>
                <c:pt idx="763">
                  <c:v>0.4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0.5</c:v>
                </c:pt>
                <c:pt idx="809">
                  <c:v>0.6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0.3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0.1</c:v>
                </c:pt>
                <c:pt idx="825">
                  <c:v>0</c:v>
                </c:pt>
                <c:pt idx="826">
                  <c:v>0</c:v>
                </c:pt>
                <c:pt idx="827">
                  <c:v>-0.1</c:v>
                </c:pt>
                <c:pt idx="828">
                  <c:v>-0.1</c:v>
                </c:pt>
                <c:pt idx="829">
                  <c:v>-0.2</c:v>
                </c:pt>
                <c:pt idx="830">
                  <c:v>-0.2</c:v>
                </c:pt>
                <c:pt idx="831">
                  <c:v>-0.3</c:v>
                </c:pt>
                <c:pt idx="832">
                  <c:v>-0.3</c:v>
                </c:pt>
                <c:pt idx="833">
                  <c:v>-0.3</c:v>
                </c:pt>
                <c:pt idx="834">
                  <c:v>-0.4</c:v>
                </c:pt>
                <c:pt idx="835">
                  <c:v>-0.5</c:v>
                </c:pt>
                <c:pt idx="836">
                  <c:v>-0.6</c:v>
                </c:pt>
                <c:pt idx="837">
                  <c:v>-0.6</c:v>
                </c:pt>
                <c:pt idx="838">
                  <c:v>-0.6</c:v>
                </c:pt>
                <c:pt idx="839">
                  <c:v>-0.7</c:v>
                </c:pt>
                <c:pt idx="840">
                  <c:v>-0.7</c:v>
                </c:pt>
                <c:pt idx="841">
                  <c:v>-0.8</c:v>
                </c:pt>
                <c:pt idx="842">
                  <c:v>-0.9</c:v>
                </c:pt>
                <c:pt idx="843">
                  <c:v>-0.9</c:v>
                </c:pt>
                <c:pt idx="844">
                  <c:v>-0.9</c:v>
                </c:pt>
                <c:pt idx="845">
                  <c:v>-0.9</c:v>
                </c:pt>
                <c:pt idx="846">
                  <c:v>-0.9</c:v>
                </c:pt>
                <c:pt idx="847">
                  <c:v>-1</c:v>
                </c:pt>
                <c:pt idx="848">
                  <c:v>-1.1000000000000001</c:v>
                </c:pt>
                <c:pt idx="849">
                  <c:v>-1.1000000000000001</c:v>
                </c:pt>
                <c:pt idx="850">
                  <c:v>-1.1000000000000001</c:v>
                </c:pt>
                <c:pt idx="851">
                  <c:v>-1.1000000000000001</c:v>
                </c:pt>
                <c:pt idx="852">
                  <c:v>-1.2</c:v>
                </c:pt>
                <c:pt idx="853">
                  <c:v>-1.2</c:v>
                </c:pt>
                <c:pt idx="854">
                  <c:v>-1.3</c:v>
                </c:pt>
                <c:pt idx="855">
                  <c:v>-1.4</c:v>
                </c:pt>
                <c:pt idx="856">
                  <c:v>-1.4</c:v>
                </c:pt>
                <c:pt idx="857">
                  <c:v>-1.4</c:v>
                </c:pt>
                <c:pt idx="858">
                  <c:v>-1.4</c:v>
                </c:pt>
                <c:pt idx="859">
                  <c:v>-1.5</c:v>
                </c:pt>
                <c:pt idx="860">
                  <c:v>-1.5</c:v>
                </c:pt>
                <c:pt idx="861">
                  <c:v>-1.5</c:v>
                </c:pt>
                <c:pt idx="862">
                  <c:v>-1.5</c:v>
                </c:pt>
                <c:pt idx="863">
                  <c:v>-1.5</c:v>
                </c:pt>
                <c:pt idx="864">
                  <c:v>-1.6</c:v>
                </c:pt>
                <c:pt idx="865">
                  <c:v>-1.7</c:v>
                </c:pt>
                <c:pt idx="866">
                  <c:v>-1.7</c:v>
                </c:pt>
                <c:pt idx="867">
                  <c:v>-1.7</c:v>
                </c:pt>
                <c:pt idx="868">
                  <c:v>-1.7</c:v>
                </c:pt>
                <c:pt idx="869">
                  <c:v>-1.7</c:v>
                </c:pt>
                <c:pt idx="870">
                  <c:v>-1.8</c:v>
                </c:pt>
                <c:pt idx="871">
                  <c:v>-1.8</c:v>
                </c:pt>
                <c:pt idx="872">
                  <c:v>-1.8</c:v>
                </c:pt>
                <c:pt idx="873">
                  <c:v>-1.9</c:v>
                </c:pt>
                <c:pt idx="874">
                  <c:v>-1.9</c:v>
                </c:pt>
                <c:pt idx="875">
                  <c:v>-1.9</c:v>
                </c:pt>
                <c:pt idx="876">
                  <c:v>-1.9</c:v>
                </c:pt>
                <c:pt idx="877">
                  <c:v>-1.9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-2.1</c:v>
                </c:pt>
                <c:pt idx="887">
                  <c:v>-2.1</c:v>
                </c:pt>
                <c:pt idx="888">
                  <c:v>-2.1</c:v>
                </c:pt>
                <c:pt idx="889">
                  <c:v>-2.1</c:v>
                </c:pt>
                <c:pt idx="890">
                  <c:v>-2.1</c:v>
                </c:pt>
                <c:pt idx="891">
                  <c:v>-2.1</c:v>
                </c:pt>
                <c:pt idx="892">
                  <c:v>-2.1</c:v>
                </c:pt>
                <c:pt idx="893">
                  <c:v>-2.2000000000000002</c:v>
                </c:pt>
                <c:pt idx="894">
                  <c:v>-2.2000000000000002</c:v>
                </c:pt>
                <c:pt idx="895">
                  <c:v>-2.2000000000000002</c:v>
                </c:pt>
                <c:pt idx="896">
                  <c:v>-2.2000000000000002</c:v>
                </c:pt>
                <c:pt idx="897">
                  <c:v>-2.2000000000000002</c:v>
                </c:pt>
                <c:pt idx="898">
                  <c:v>-2.2000000000000002</c:v>
                </c:pt>
                <c:pt idx="899">
                  <c:v>-2.2999999999999998</c:v>
                </c:pt>
                <c:pt idx="900">
                  <c:v>-2.2999999999999998</c:v>
                </c:pt>
                <c:pt idx="901">
                  <c:v>-2.2999999999999998</c:v>
                </c:pt>
                <c:pt idx="902">
                  <c:v>-2.2999999999999998</c:v>
                </c:pt>
                <c:pt idx="903">
                  <c:v>-2.2999999999999998</c:v>
                </c:pt>
                <c:pt idx="904">
                  <c:v>-2.2999999999999998</c:v>
                </c:pt>
                <c:pt idx="905">
                  <c:v>-2.2999999999999998</c:v>
                </c:pt>
                <c:pt idx="906">
                  <c:v>-2.2999999999999998</c:v>
                </c:pt>
                <c:pt idx="907">
                  <c:v>-2.4</c:v>
                </c:pt>
                <c:pt idx="908">
                  <c:v>-2.4</c:v>
                </c:pt>
                <c:pt idx="909">
                  <c:v>-2.4</c:v>
                </c:pt>
                <c:pt idx="910">
                  <c:v>-2.4</c:v>
                </c:pt>
                <c:pt idx="911">
                  <c:v>-2.4</c:v>
                </c:pt>
                <c:pt idx="912">
                  <c:v>-2.4</c:v>
                </c:pt>
                <c:pt idx="913">
                  <c:v>-2.5</c:v>
                </c:pt>
                <c:pt idx="914">
                  <c:v>-2.5</c:v>
                </c:pt>
                <c:pt idx="915">
                  <c:v>-2.5</c:v>
                </c:pt>
                <c:pt idx="916">
                  <c:v>-2.5</c:v>
                </c:pt>
                <c:pt idx="917">
                  <c:v>-2.5</c:v>
                </c:pt>
                <c:pt idx="918">
                  <c:v>-2.5</c:v>
                </c:pt>
                <c:pt idx="919">
                  <c:v>-2.5</c:v>
                </c:pt>
                <c:pt idx="920">
                  <c:v>-2.5</c:v>
                </c:pt>
                <c:pt idx="921">
                  <c:v>-2.5</c:v>
                </c:pt>
                <c:pt idx="922">
                  <c:v>-2.6</c:v>
                </c:pt>
                <c:pt idx="923">
                  <c:v>-2.6</c:v>
                </c:pt>
                <c:pt idx="924">
                  <c:v>-2.6</c:v>
                </c:pt>
                <c:pt idx="925">
                  <c:v>-2.6</c:v>
                </c:pt>
                <c:pt idx="926">
                  <c:v>-2.6</c:v>
                </c:pt>
                <c:pt idx="927">
                  <c:v>-2.6</c:v>
                </c:pt>
                <c:pt idx="928">
                  <c:v>-2.6</c:v>
                </c:pt>
                <c:pt idx="929">
                  <c:v>-2.6</c:v>
                </c:pt>
                <c:pt idx="930">
                  <c:v>-2.7</c:v>
                </c:pt>
                <c:pt idx="931">
                  <c:v>-2.7</c:v>
                </c:pt>
                <c:pt idx="932">
                  <c:v>-2.7</c:v>
                </c:pt>
                <c:pt idx="933">
                  <c:v>-2.7</c:v>
                </c:pt>
                <c:pt idx="934">
                  <c:v>-2.7</c:v>
                </c:pt>
                <c:pt idx="935">
                  <c:v>-2.7</c:v>
                </c:pt>
                <c:pt idx="936">
                  <c:v>-2.7</c:v>
                </c:pt>
                <c:pt idx="937">
                  <c:v>-2.7</c:v>
                </c:pt>
                <c:pt idx="938">
                  <c:v>-2.7</c:v>
                </c:pt>
                <c:pt idx="939">
                  <c:v>-2.8</c:v>
                </c:pt>
                <c:pt idx="940">
                  <c:v>-2.8</c:v>
                </c:pt>
                <c:pt idx="941">
                  <c:v>-2.8</c:v>
                </c:pt>
                <c:pt idx="942">
                  <c:v>-2.8</c:v>
                </c:pt>
                <c:pt idx="943">
                  <c:v>-2.8</c:v>
                </c:pt>
                <c:pt idx="944">
                  <c:v>-2.8</c:v>
                </c:pt>
                <c:pt idx="945">
                  <c:v>-2.8</c:v>
                </c:pt>
                <c:pt idx="946">
                  <c:v>-2.8</c:v>
                </c:pt>
                <c:pt idx="947">
                  <c:v>-2.8</c:v>
                </c:pt>
                <c:pt idx="948">
                  <c:v>-2.8</c:v>
                </c:pt>
                <c:pt idx="949">
                  <c:v>-2.8</c:v>
                </c:pt>
                <c:pt idx="950">
                  <c:v>-2.8</c:v>
                </c:pt>
                <c:pt idx="951">
                  <c:v>-2.9</c:v>
                </c:pt>
                <c:pt idx="952">
                  <c:v>-2.9</c:v>
                </c:pt>
                <c:pt idx="953">
                  <c:v>-2.9</c:v>
                </c:pt>
                <c:pt idx="954">
                  <c:v>-2.9</c:v>
                </c:pt>
                <c:pt idx="955">
                  <c:v>-2.9</c:v>
                </c:pt>
                <c:pt idx="956">
                  <c:v>-2.9</c:v>
                </c:pt>
                <c:pt idx="957">
                  <c:v>-2.9</c:v>
                </c:pt>
                <c:pt idx="958">
                  <c:v>-2.9</c:v>
                </c:pt>
                <c:pt idx="959">
                  <c:v>-2.9</c:v>
                </c:pt>
                <c:pt idx="960">
                  <c:v>-2.9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-3.1</c:v>
                </c:pt>
                <c:pt idx="974">
                  <c:v>-3.1</c:v>
                </c:pt>
                <c:pt idx="975">
                  <c:v>-3.1</c:v>
                </c:pt>
                <c:pt idx="976">
                  <c:v>-3.1</c:v>
                </c:pt>
                <c:pt idx="977">
                  <c:v>-3.1</c:v>
                </c:pt>
                <c:pt idx="978">
                  <c:v>-3.1</c:v>
                </c:pt>
                <c:pt idx="979">
                  <c:v>-3.1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0.3</c:v>
                </c:pt>
                <c:pt idx="1107">
                  <c:v>0.3</c:v>
                </c:pt>
                <c:pt idx="1108">
                  <c:v>0.2</c:v>
                </c:pt>
                <c:pt idx="1109">
                  <c:v>0.3</c:v>
                </c:pt>
                <c:pt idx="1110">
                  <c:v>0.2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0.4</c:v>
                </c:pt>
                <c:pt idx="1123">
                  <c:v>0.4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-0.1</c:v>
                </c:pt>
                <c:pt idx="1159">
                  <c:v>-0.1</c:v>
                </c:pt>
                <c:pt idx="1160">
                  <c:v>-0.1</c:v>
                </c:pt>
                <c:pt idx="1161">
                  <c:v>-0.1</c:v>
                </c:pt>
                <c:pt idx="1162">
                  <c:v>-0.1</c:v>
                </c:pt>
                <c:pt idx="1163">
                  <c:v>-0.2</c:v>
                </c:pt>
                <c:pt idx="1164">
                  <c:v>-0.3</c:v>
                </c:pt>
                <c:pt idx="1165">
                  <c:v>-0.3</c:v>
                </c:pt>
                <c:pt idx="1166">
                  <c:v>-0.3</c:v>
                </c:pt>
                <c:pt idx="1167">
                  <c:v>-0.4</c:v>
                </c:pt>
                <c:pt idx="1168">
                  <c:v>-0.4</c:v>
                </c:pt>
                <c:pt idx="1169">
                  <c:v>-0.4</c:v>
                </c:pt>
                <c:pt idx="1170">
                  <c:v>-0.6</c:v>
                </c:pt>
                <c:pt idx="1171">
                  <c:v>-0.6</c:v>
                </c:pt>
                <c:pt idx="1172">
                  <c:v>-0.6</c:v>
                </c:pt>
                <c:pt idx="1173">
                  <c:v>-0.6</c:v>
                </c:pt>
                <c:pt idx="1174">
                  <c:v>-0.7</c:v>
                </c:pt>
                <c:pt idx="1175">
                  <c:v>-0.7</c:v>
                </c:pt>
                <c:pt idx="1176">
                  <c:v>-0.7</c:v>
                </c:pt>
                <c:pt idx="1177">
                  <c:v>-0.7</c:v>
                </c:pt>
                <c:pt idx="1178">
                  <c:v>-0.9</c:v>
                </c:pt>
                <c:pt idx="1179">
                  <c:v>-0.9</c:v>
                </c:pt>
                <c:pt idx="1180">
                  <c:v>-0.9</c:v>
                </c:pt>
                <c:pt idx="1181">
                  <c:v>-0.9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-1.1000000000000001</c:v>
                </c:pt>
                <c:pt idx="1187">
                  <c:v>-1.2</c:v>
                </c:pt>
                <c:pt idx="1188">
                  <c:v>-1.2</c:v>
                </c:pt>
                <c:pt idx="1189">
                  <c:v>-1.2</c:v>
                </c:pt>
                <c:pt idx="1190">
                  <c:v>-1.2</c:v>
                </c:pt>
                <c:pt idx="1191">
                  <c:v>-1.3</c:v>
                </c:pt>
                <c:pt idx="1192">
                  <c:v>-1.3</c:v>
                </c:pt>
                <c:pt idx="1193">
                  <c:v>-1.4</c:v>
                </c:pt>
                <c:pt idx="1194">
                  <c:v>-1.4</c:v>
                </c:pt>
                <c:pt idx="1195">
                  <c:v>-1.5</c:v>
                </c:pt>
                <c:pt idx="1196">
                  <c:v>-1.5</c:v>
                </c:pt>
                <c:pt idx="1197">
                  <c:v>-1.5</c:v>
                </c:pt>
                <c:pt idx="1198">
                  <c:v>-1.5</c:v>
                </c:pt>
                <c:pt idx="1199">
                  <c:v>-1.5</c:v>
                </c:pt>
                <c:pt idx="1200">
                  <c:v>-1.6</c:v>
                </c:pt>
                <c:pt idx="1201">
                  <c:v>-1.6</c:v>
                </c:pt>
                <c:pt idx="1202">
                  <c:v>-1.7</c:v>
                </c:pt>
                <c:pt idx="1203">
                  <c:v>-1.7</c:v>
                </c:pt>
                <c:pt idx="1204">
                  <c:v>-1.7</c:v>
                </c:pt>
                <c:pt idx="1205">
                  <c:v>-1.7</c:v>
                </c:pt>
                <c:pt idx="1206">
                  <c:v>-1.7</c:v>
                </c:pt>
                <c:pt idx="1207">
                  <c:v>-1.8</c:v>
                </c:pt>
                <c:pt idx="1208">
                  <c:v>-1.8</c:v>
                </c:pt>
                <c:pt idx="1209">
                  <c:v>-1.8</c:v>
                </c:pt>
                <c:pt idx="1210">
                  <c:v>-1.8</c:v>
                </c:pt>
                <c:pt idx="1211">
                  <c:v>-1.8</c:v>
                </c:pt>
                <c:pt idx="1212">
                  <c:v>-1.9</c:v>
                </c:pt>
                <c:pt idx="1213">
                  <c:v>-1.9</c:v>
                </c:pt>
                <c:pt idx="1214">
                  <c:v>-1.9</c:v>
                </c:pt>
                <c:pt idx="1215">
                  <c:v>-1.9</c:v>
                </c:pt>
                <c:pt idx="1216">
                  <c:v>-1.9</c:v>
                </c:pt>
                <c:pt idx="1217">
                  <c:v>-1.9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-2.1</c:v>
                </c:pt>
                <c:pt idx="1224">
                  <c:v>-2.1</c:v>
                </c:pt>
                <c:pt idx="1225">
                  <c:v>-2.1</c:v>
                </c:pt>
                <c:pt idx="1226">
                  <c:v>-2.1</c:v>
                </c:pt>
                <c:pt idx="1227">
                  <c:v>-2.1</c:v>
                </c:pt>
                <c:pt idx="1228">
                  <c:v>-2.1</c:v>
                </c:pt>
                <c:pt idx="1229">
                  <c:v>-2.2000000000000002</c:v>
                </c:pt>
                <c:pt idx="1230">
                  <c:v>-2.2000000000000002</c:v>
                </c:pt>
                <c:pt idx="1231">
                  <c:v>-2.2000000000000002</c:v>
                </c:pt>
                <c:pt idx="1232">
                  <c:v>-2.2000000000000002</c:v>
                </c:pt>
                <c:pt idx="1233">
                  <c:v>-2.2000000000000002</c:v>
                </c:pt>
                <c:pt idx="1234">
                  <c:v>-2.2000000000000002</c:v>
                </c:pt>
                <c:pt idx="1235">
                  <c:v>-2.2999999999999998</c:v>
                </c:pt>
                <c:pt idx="1236">
                  <c:v>-2.2999999999999998</c:v>
                </c:pt>
                <c:pt idx="1237">
                  <c:v>-2.2999999999999998</c:v>
                </c:pt>
                <c:pt idx="1238">
                  <c:v>-2.2999999999999998</c:v>
                </c:pt>
                <c:pt idx="1239">
                  <c:v>-2.2999999999999998</c:v>
                </c:pt>
                <c:pt idx="1240">
                  <c:v>-2.2999999999999998</c:v>
                </c:pt>
                <c:pt idx="1241">
                  <c:v>-2.2999999999999998</c:v>
                </c:pt>
                <c:pt idx="1242">
                  <c:v>-2.2999999999999998</c:v>
                </c:pt>
                <c:pt idx="1243">
                  <c:v>-2.4</c:v>
                </c:pt>
                <c:pt idx="1244">
                  <c:v>-2.4</c:v>
                </c:pt>
                <c:pt idx="1245">
                  <c:v>-2.4</c:v>
                </c:pt>
                <c:pt idx="1246">
                  <c:v>-2.4</c:v>
                </c:pt>
                <c:pt idx="1247">
                  <c:v>-2.4</c:v>
                </c:pt>
                <c:pt idx="1248">
                  <c:v>-2.4</c:v>
                </c:pt>
                <c:pt idx="1249">
                  <c:v>-2.5</c:v>
                </c:pt>
                <c:pt idx="1250">
                  <c:v>-2.5</c:v>
                </c:pt>
                <c:pt idx="1251">
                  <c:v>-2.5</c:v>
                </c:pt>
                <c:pt idx="1252">
                  <c:v>-2.5</c:v>
                </c:pt>
                <c:pt idx="1253">
                  <c:v>-2.5</c:v>
                </c:pt>
                <c:pt idx="1254">
                  <c:v>-2.5</c:v>
                </c:pt>
                <c:pt idx="1255">
                  <c:v>-2.5</c:v>
                </c:pt>
                <c:pt idx="1256">
                  <c:v>-2.6</c:v>
                </c:pt>
                <c:pt idx="1257">
                  <c:v>-2.6</c:v>
                </c:pt>
                <c:pt idx="1258">
                  <c:v>-2.6</c:v>
                </c:pt>
                <c:pt idx="1259">
                  <c:v>-2.6</c:v>
                </c:pt>
                <c:pt idx="1260">
                  <c:v>-2.6</c:v>
                </c:pt>
                <c:pt idx="1261">
                  <c:v>-2.6</c:v>
                </c:pt>
                <c:pt idx="1262">
                  <c:v>-2.7</c:v>
                </c:pt>
                <c:pt idx="1263">
                  <c:v>-2.7</c:v>
                </c:pt>
                <c:pt idx="1264">
                  <c:v>-2.7</c:v>
                </c:pt>
                <c:pt idx="1265">
                  <c:v>-2.7</c:v>
                </c:pt>
                <c:pt idx="1266">
                  <c:v>-2.7</c:v>
                </c:pt>
                <c:pt idx="1267">
                  <c:v>-2.7</c:v>
                </c:pt>
                <c:pt idx="1268">
                  <c:v>-2.7</c:v>
                </c:pt>
                <c:pt idx="1269">
                  <c:v>-2.7</c:v>
                </c:pt>
                <c:pt idx="1270">
                  <c:v>-2.8</c:v>
                </c:pt>
                <c:pt idx="1271">
                  <c:v>-2.8</c:v>
                </c:pt>
                <c:pt idx="1272">
                  <c:v>-2.8</c:v>
                </c:pt>
                <c:pt idx="1273">
                  <c:v>-2.8</c:v>
                </c:pt>
                <c:pt idx="1274">
                  <c:v>-2.8</c:v>
                </c:pt>
                <c:pt idx="1275">
                  <c:v>-2.8</c:v>
                </c:pt>
                <c:pt idx="1276">
                  <c:v>-2.9</c:v>
                </c:pt>
                <c:pt idx="1277">
                  <c:v>-2.9</c:v>
                </c:pt>
                <c:pt idx="1278">
                  <c:v>-2.9</c:v>
                </c:pt>
                <c:pt idx="1279">
                  <c:v>-2.9</c:v>
                </c:pt>
                <c:pt idx="1280">
                  <c:v>-2.9</c:v>
                </c:pt>
                <c:pt idx="1281">
                  <c:v>-2.9</c:v>
                </c:pt>
                <c:pt idx="1282">
                  <c:v>-2.9</c:v>
                </c:pt>
                <c:pt idx="1283">
                  <c:v>-2.9</c:v>
                </c:pt>
                <c:pt idx="1284">
                  <c:v>-3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-3.1</c:v>
                </c:pt>
                <c:pt idx="1293">
                  <c:v>-3.1</c:v>
                </c:pt>
                <c:pt idx="1294">
                  <c:v>-3.1</c:v>
                </c:pt>
                <c:pt idx="1295">
                  <c:v>-3.1</c:v>
                </c:pt>
                <c:pt idx="1296">
                  <c:v>-3.1</c:v>
                </c:pt>
                <c:pt idx="1297">
                  <c:v>-3.1</c:v>
                </c:pt>
                <c:pt idx="1298">
                  <c:v>-3.1</c:v>
                </c:pt>
                <c:pt idx="1299">
                  <c:v>-3.1</c:v>
                </c:pt>
                <c:pt idx="1300">
                  <c:v>-3.2</c:v>
                </c:pt>
                <c:pt idx="1301">
                  <c:v>-3.2</c:v>
                </c:pt>
                <c:pt idx="1302">
                  <c:v>-3.2</c:v>
                </c:pt>
                <c:pt idx="1303">
                  <c:v>-3.2</c:v>
                </c:pt>
                <c:pt idx="1304">
                  <c:v>-3.2</c:v>
                </c:pt>
                <c:pt idx="1305">
                  <c:v>-3.2</c:v>
                </c:pt>
                <c:pt idx="1306">
                  <c:v>-3.2</c:v>
                </c:pt>
                <c:pt idx="1307">
                  <c:v>-3.2</c:v>
                </c:pt>
                <c:pt idx="1308">
                  <c:v>-3.3</c:v>
                </c:pt>
                <c:pt idx="1309">
                  <c:v>-3.3</c:v>
                </c:pt>
                <c:pt idx="1310">
                  <c:v>-3.3</c:v>
                </c:pt>
                <c:pt idx="1311">
                  <c:v>-3.3</c:v>
                </c:pt>
                <c:pt idx="1312">
                  <c:v>-3.3</c:v>
                </c:pt>
                <c:pt idx="1313">
                  <c:v>-3.3</c:v>
                </c:pt>
                <c:pt idx="1314">
                  <c:v>-3.3</c:v>
                </c:pt>
                <c:pt idx="1315">
                  <c:v>-3.3</c:v>
                </c:pt>
                <c:pt idx="1316">
                  <c:v>-3.3</c:v>
                </c:pt>
                <c:pt idx="1317">
                  <c:v>-3.3</c:v>
                </c:pt>
                <c:pt idx="1318">
                  <c:v>-3.3</c:v>
                </c:pt>
                <c:pt idx="1319">
                  <c:v>-3.3</c:v>
                </c:pt>
                <c:pt idx="1320">
                  <c:v>-3.3</c:v>
                </c:pt>
                <c:pt idx="1321">
                  <c:v>-3.4</c:v>
                </c:pt>
                <c:pt idx="1322">
                  <c:v>-3.4</c:v>
                </c:pt>
                <c:pt idx="1323">
                  <c:v>-3.4</c:v>
                </c:pt>
                <c:pt idx="1324">
                  <c:v>-3.4</c:v>
                </c:pt>
                <c:pt idx="1325">
                  <c:v>-3.4</c:v>
                </c:pt>
                <c:pt idx="1326">
                  <c:v>-3.4</c:v>
                </c:pt>
                <c:pt idx="1327">
                  <c:v>-3.4</c:v>
                </c:pt>
                <c:pt idx="1328">
                  <c:v>-3.4</c:v>
                </c:pt>
                <c:pt idx="1329">
                  <c:v>-3.4</c:v>
                </c:pt>
                <c:pt idx="1330">
                  <c:v>-3.4</c:v>
                </c:pt>
                <c:pt idx="1331">
                  <c:v>-3.4</c:v>
                </c:pt>
                <c:pt idx="1332">
                  <c:v>-3.4</c:v>
                </c:pt>
                <c:pt idx="1333">
                  <c:v>-3.4</c:v>
                </c:pt>
                <c:pt idx="1334">
                  <c:v>-3.5</c:v>
                </c:pt>
                <c:pt idx="1335">
                  <c:v>-3.5</c:v>
                </c:pt>
                <c:pt idx="1336">
                  <c:v>-3.5</c:v>
                </c:pt>
                <c:pt idx="1337">
                  <c:v>-3.5</c:v>
                </c:pt>
                <c:pt idx="1338">
                  <c:v>-3.5</c:v>
                </c:pt>
                <c:pt idx="1339">
                  <c:v>-3.5</c:v>
                </c:pt>
                <c:pt idx="1340">
                  <c:v>-3.5</c:v>
                </c:pt>
                <c:pt idx="1341">
                  <c:v>-3.5</c:v>
                </c:pt>
                <c:pt idx="1342">
                  <c:v>-3.5</c:v>
                </c:pt>
                <c:pt idx="1343">
                  <c:v>-3.5</c:v>
                </c:pt>
                <c:pt idx="1344">
                  <c:v>-3.5</c:v>
                </c:pt>
                <c:pt idx="1345">
                  <c:v>-3.5</c:v>
                </c:pt>
                <c:pt idx="1346">
                  <c:v>-3.6</c:v>
                </c:pt>
                <c:pt idx="1347">
                  <c:v>-3.6</c:v>
                </c:pt>
                <c:pt idx="1348">
                  <c:v>-3.6</c:v>
                </c:pt>
                <c:pt idx="1349">
                  <c:v>-3.6</c:v>
                </c:pt>
                <c:pt idx="1350">
                  <c:v>-3.6</c:v>
                </c:pt>
                <c:pt idx="1351">
                  <c:v>-3.6</c:v>
                </c:pt>
                <c:pt idx="1352">
                  <c:v>-3.6</c:v>
                </c:pt>
                <c:pt idx="1353">
                  <c:v>-3.6</c:v>
                </c:pt>
                <c:pt idx="1354">
                  <c:v>-3.6</c:v>
                </c:pt>
                <c:pt idx="1355">
                  <c:v>-3.6</c:v>
                </c:pt>
                <c:pt idx="1356">
                  <c:v>-3.6</c:v>
                </c:pt>
                <c:pt idx="1357">
                  <c:v>-3.6</c:v>
                </c:pt>
                <c:pt idx="1358">
                  <c:v>-3.6</c:v>
                </c:pt>
                <c:pt idx="1359">
                  <c:v>-3.6</c:v>
                </c:pt>
                <c:pt idx="1360">
                  <c:v>-3.6</c:v>
                </c:pt>
                <c:pt idx="1361">
                  <c:v>-3.6</c:v>
                </c:pt>
                <c:pt idx="1362">
                  <c:v>-3.6</c:v>
                </c:pt>
                <c:pt idx="1363">
                  <c:v>-3.6</c:v>
                </c:pt>
                <c:pt idx="1364">
                  <c:v>-3.6</c:v>
                </c:pt>
                <c:pt idx="1365">
                  <c:v>-3.6</c:v>
                </c:pt>
                <c:pt idx="1366">
                  <c:v>-3.6</c:v>
                </c:pt>
                <c:pt idx="1367">
                  <c:v>-3.7</c:v>
                </c:pt>
                <c:pt idx="1368">
                  <c:v>-3.7</c:v>
                </c:pt>
                <c:pt idx="1369">
                  <c:v>-3.7</c:v>
                </c:pt>
                <c:pt idx="1370">
                  <c:v>-3.7</c:v>
                </c:pt>
                <c:pt idx="1371">
                  <c:v>-3.7</c:v>
                </c:pt>
                <c:pt idx="1372">
                  <c:v>-3.7</c:v>
                </c:pt>
                <c:pt idx="1373">
                  <c:v>-3.7</c:v>
                </c:pt>
                <c:pt idx="1374">
                  <c:v>-3.7</c:v>
                </c:pt>
                <c:pt idx="1375">
                  <c:v>-3.7</c:v>
                </c:pt>
                <c:pt idx="1376">
                  <c:v>-3.7</c:v>
                </c:pt>
                <c:pt idx="1377">
                  <c:v>-3.7</c:v>
                </c:pt>
                <c:pt idx="1378">
                  <c:v>-3.7</c:v>
                </c:pt>
                <c:pt idx="1379">
                  <c:v>-3.8</c:v>
                </c:pt>
                <c:pt idx="1380">
                  <c:v>-3.8</c:v>
                </c:pt>
                <c:pt idx="1381">
                  <c:v>-3.8</c:v>
                </c:pt>
                <c:pt idx="1382">
                  <c:v>-3.8</c:v>
                </c:pt>
                <c:pt idx="1383">
                  <c:v>-3.8</c:v>
                </c:pt>
                <c:pt idx="1384">
                  <c:v>-3.8</c:v>
                </c:pt>
                <c:pt idx="1385">
                  <c:v>-3.8</c:v>
                </c:pt>
                <c:pt idx="1386">
                  <c:v>-3.8</c:v>
                </c:pt>
                <c:pt idx="1387">
                  <c:v>-3.8</c:v>
                </c:pt>
                <c:pt idx="1388">
                  <c:v>-3.8</c:v>
                </c:pt>
              </c:numCache>
            </c:numRef>
          </c:yVal>
          <c:smooth val="0"/>
        </c:ser>
        <c:ser>
          <c:idx val="4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Output!$J$10:$J$1398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</c:numCache>
            </c:numRef>
          </c:yVal>
          <c:smooth val="0"/>
        </c:ser>
        <c:ser>
          <c:idx val="0"/>
          <c:order val="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Output!$I$10:$I$1398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</c:v>
                </c:pt>
                <c:pt idx="640">
                  <c:v>0.1</c:v>
                </c:pt>
                <c:pt idx="641">
                  <c:v>0.1</c:v>
                </c:pt>
                <c:pt idx="642">
                  <c:v>0.1</c:v>
                </c:pt>
                <c:pt idx="643">
                  <c:v>0.1</c:v>
                </c:pt>
                <c:pt idx="644">
                  <c:v>0.1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0928"/>
        <c:axId val="387191488"/>
      </c:scatterChart>
      <c:valAx>
        <c:axId val="38719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191488"/>
        <c:crosses val="autoZero"/>
        <c:crossBetween val="midCat"/>
      </c:valAx>
      <c:valAx>
        <c:axId val="3871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19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Output!$O$10:$O$1398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0.06</c:v>
                </c:pt>
                <c:pt idx="76">
                  <c:v>0.06</c:v>
                </c:pt>
                <c:pt idx="77">
                  <c:v>0.06</c:v>
                </c:pt>
                <c:pt idx="78">
                  <c:v>0.06</c:v>
                </c:pt>
                <c:pt idx="79">
                  <c:v>0.06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0.1</c:v>
                </c:pt>
                <c:pt idx="95">
                  <c:v>0.1</c:v>
                </c:pt>
                <c:pt idx="96">
                  <c:v>0.11</c:v>
                </c:pt>
                <c:pt idx="97">
                  <c:v>0.11</c:v>
                </c:pt>
                <c:pt idx="98">
                  <c:v>0.12</c:v>
                </c:pt>
                <c:pt idx="99">
                  <c:v>0.12</c:v>
                </c:pt>
                <c:pt idx="100">
                  <c:v>0.12</c:v>
                </c:pt>
                <c:pt idx="101">
                  <c:v>0.12</c:v>
                </c:pt>
                <c:pt idx="102">
                  <c:v>0.12</c:v>
                </c:pt>
                <c:pt idx="103">
                  <c:v>0.12</c:v>
                </c:pt>
                <c:pt idx="104">
                  <c:v>0.12</c:v>
                </c:pt>
                <c:pt idx="105">
                  <c:v>0.12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0.12</c:v>
                </c:pt>
                <c:pt idx="111">
                  <c:v>0.12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0.12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0.12</c:v>
                </c:pt>
                <c:pt idx="122">
                  <c:v>0.12</c:v>
                </c:pt>
                <c:pt idx="123">
                  <c:v>0.12</c:v>
                </c:pt>
                <c:pt idx="124">
                  <c:v>0.11</c:v>
                </c:pt>
                <c:pt idx="125">
                  <c:v>0.12</c:v>
                </c:pt>
                <c:pt idx="126">
                  <c:v>0.12</c:v>
                </c:pt>
                <c:pt idx="127">
                  <c:v>0.12</c:v>
                </c:pt>
                <c:pt idx="128">
                  <c:v>0.12</c:v>
                </c:pt>
                <c:pt idx="129">
                  <c:v>0.11</c:v>
                </c:pt>
                <c:pt idx="130">
                  <c:v>0.1</c:v>
                </c:pt>
                <c:pt idx="131">
                  <c:v>0.1</c:v>
                </c:pt>
                <c:pt idx="132">
                  <c:v>0.09</c:v>
                </c:pt>
                <c:pt idx="133">
                  <c:v>0.1</c:v>
                </c:pt>
                <c:pt idx="134">
                  <c:v>0.08</c:v>
                </c:pt>
                <c:pt idx="135">
                  <c:v>0.09</c:v>
                </c:pt>
                <c:pt idx="136">
                  <c:v>0.09</c:v>
                </c:pt>
                <c:pt idx="137">
                  <c:v>0.09</c:v>
                </c:pt>
                <c:pt idx="138">
                  <c:v>0.06</c:v>
                </c:pt>
                <c:pt idx="139">
                  <c:v>0.06</c:v>
                </c:pt>
                <c:pt idx="140">
                  <c:v>0.05</c:v>
                </c:pt>
                <c:pt idx="141">
                  <c:v>0.05</c:v>
                </c:pt>
                <c:pt idx="142">
                  <c:v>0.03</c:v>
                </c:pt>
                <c:pt idx="143">
                  <c:v>0.03</c:v>
                </c:pt>
                <c:pt idx="144">
                  <c:v>0.03</c:v>
                </c:pt>
                <c:pt idx="145">
                  <c:v>0.02</c:v>
                </c:pt>
                <c:pt idx="146">
                  <c:v>-0.01</c:v>
                </c:pt>
                <c:pt idx="147">
                  <c:v>-0.03</c:v>
                </c:pt>
                <c:pt idx="148">
                  <c:v>-0.03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-0.06</c:v>
                </c:pt>
                <c:pt idx="153">
                  <c:v>-7.0000000000000007E-2</c:v>
                </c:pt>
                <c:pt idx="154">
                  <c:v>-7.0000000000000007E-2</c:v>
                </c:pt>
                <c:pt idx="155">
                  <c:v>-0.09</c:v>
                </c:pt>
                <c:pt idx="156">
                  <c:v>-0.11</c:v>
                </c:pt>
                <c:pt idx="157">
                  <c:v>-0.11</c:v>
                </c:pt>
                <c:pt idx="158">
                  <c:v>-0.13</c:v>
                </c:pt>
                <c:pt idx="159">
                  <c:v>-0.14000000000000001</c:v>
                </c:pt>
                <c:pt idx="160">
                  <c:v>-0.14000000000000001</c:v>
                </c:pt>
                <c:pt idx="161">
                  <c:v>-0.14000000000000001</c:v>
                </c:pt>
                <c:pt idx="162">
                  <c:v>-0.15</c:v>
                </c:pt>
                <c:pt idx="163">
                  <c:v>-0.16</c:v>
                </c:pt>
                <c:pt idx="164">
                  <c:v>-0.18</c:v>
                </c:pt>
                <c:pt idx="165">
                  <c:v>-0.18</c:v>
                </c:pt>
                <c:pt idx="166">
                  <c:v>-0.19</c:v>
                </c:pt>
                <c:pt idx="167">
                  <c:v>-0.23</c:v>
                </c:pt>
                <c:pt idx="168">
                  <c:v>-0.23</c:v>
                </c:pt>
                <c:pt idx="169">
                  <c:v>-0.23</c:v>
                </c:pt>
                <c:pt idx="170">
                  <c:v>-0.23</c:v>
                </c:pt>
                <c:pt idx="171">
                  <c:v>-0.23</c:v>
                </c:pt>
                <c:pt idx="172">
                  <c:v>-0.25</c:v>
                </c:pt>
                <c:pt idx="173">
                  <c:v>-0.25</c:v>
                </c:pt>
                <c:pt idx="174">
                  <c:v>-0.26</c:v>
                </c:pt>
                <c:pt idx="175">
                  <c:v>-0.27</c:v>
                </c:pt>
                <c:pt idx="176">
                  <c:v>-0.31</c:v>
                </c:pt>
                <c:pt idx="177">
                  <c:v>-0.31</c:v>
                </c:pt>
                <c:pt idx="178">
                  <c:v>-0.31</c:v>
                </c:pt>
                <c:pt idx="179">
                  <c:v>-0.31</c:v>
                </c:pt>
                <c:pt idx="180">
                  <c:v>-0.32</c:v>
                </c:pt>
                <c:pt idx="181">
                  <c:v>-0.33</c:v>
                </c:pt>
                <c:pt idx="182">
                  <c:v>-0.34</c:v>
                </c:pt>
                <c:pt idx="183">
                  <c:v>-0.34</c:v>
                </c:pt>
                <c:pt idx="184">
                  <c:v>-0.34</c:v>
                </c:pt>
                <c:pt idx="185">
                  <c:v>-0.36</c:v>
                </c:pt>
                <c:pt idx="186">
                  <c:v>-0.36</c:v>
                </c:pt>
                <c:pt idx="187">
                  <c:v>-0.36</c:v>
                </c:pt>
                <c:pt idx="188">
                  <c:v>-0.36</c:v>
                </c:pt>
                <c:pt idx="189">
                  <c:v>-0.39</c:v>
                </c:pt>
                <c:pt idx="190">
                  <c:v>-0.39</c:v>
                </c:pt>
                <c:pt idx="191">
                  <c:v>-0.4</c:v>
                </c:pt>
                <c:pt idx="192">
                  <c:v>-0.4</c:v>
                </c:pt>
                <c:pt idx="193">
                  <c:v>-0.4</c:v>
                </c:pt>
                <c:pt idx="194">
                  <c:v>-0.42</c:v>
                </c:pt>
                <c:pt idx="195">
                  <c:v>-0.42</c:v>
                </c:pt>
                <c:pt idx="196">
                  <c:v>-0.42</c:v>
                </c:pt>
                <c:pt idx="197">
                  <c:v>-0.43</c:v>
                </c:pt>
                <c:pt idx="198">
                  <c:v>-0.43</c:v>
                </c:pt>
                <c:pt idx="199">
                  <c:v>-0.44</c:v>
                </c:pt>
                <c:pt idx="200">
                  <c:v>-0.44</c:v>
                </c:pt>
                <c:pt idx="201">
                  <c:v>-0.47</c:v>
                </c:pt>
                <c:pt idx="202">
                  <c:v>-0.48</c:v>
                </c:pt>
                <c:pt idx="203">
                  <c:v>-0.48</c:v>
                </c:pt>
                <c:pt idx="204">
                  <c:v>-0.48</c:v>
                </c:pt>
                <c:pt idx="205">
                  <c:v>-0.49</c:v>
                </c:pt>
                <c:pt idx="206">
                  <c:v>-0.49</c:v>
                </c:pt>
                <c:pt idx="207">
                  <c:v>-0.49</c:v>
                </c:pt>
                <c:pt idx="208">
                  <c:v>-0.49</c:v>
                </c:pt>
                <c:pt idx="209">
                  <c:v>-0.5</c:v>
                </c:pt>
                <c:pt idx="210">
                  <c:v>-0.5</c:v>
                </c:pt>
                <c:pt idx="211">
                  <c:v>-0.5</c:v>
                </c:pt>
                <c:pt idx="212">
                  <c:v>-0.5</c:v>
                </c:pt>
                <c:pt idx="213">
                  <c:v>-0.51</c:v>
                </c:pt>
                <c:pt idx="214">
                  <c:v>-0.51</c:v>
                </c:pt>
                <c:pt idx="215">
                  <c:v>-0.53</c:v>
                </c:pt>
                <c:pt idx="216">
                  <c:v>-0.53</c:v>
                </c:pt>
                <c:pt idx="217">
                  <c:v>-0.54</c:v>
                </c:pt>
                <c:pt idx="218">
                  <c:v>-0.54</c:v>
                </c:pt>
                <c:pt idx="219">
                  <c:v>-0.54</c:v>
                </c:pt>
                <c:pt idx="220">
                  <c:v>-0.55000000000000004</c:v>
                </c:pt>
                <c:pt idx="221">
                  <c:v>-0.55000000000000004</c:v>
                </c:pt>
                <c:pt idx="222">
                  <c:v>-0.55000000000000004</c:v>
                </c:pt>
                <c:pt idx="223">
                  <c:v>-0.55000000000000004</c:v>
                </c:pt>
                <c:pt idx="224">
                  <c:v>-0.55000000000000004</c:v>
                </c:pt>
                <c:pt idx="225">
                  <c:v>-0.56000000000000005</c:v>
                </c:pt>
                <c:pt idx="226">
                  <c:v>-0.56000000000000005</c:v>
                </c:pt>
                <c:pt idx="227">
                  <c:v>-0.56000000000000005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-0.57999999999999996</c:v>
                </c:pt>
                <c:pt idx="234">
                  <c:v>-0.57999999999999996</c:v>
                </c:pt>
                <c:pt idx="235">
                  <c:v>-0.57999999999999996</c:v>
                </c:pt>
                <c:pt idx="236">
                  <c:v>-0.57999999999999996</c:v>
                </c:pt>
                <c:pt idx="237">
                  <c:v>-0.57999999999999996</c:v>
                </c:pt>
                <c:pt idx="238">
                  <c:v>-0.57999999999999996</c:v>
                </c:pt>
                <c:pt idx="239">
                  <c:v>-0.57999999999999996</c:v>
                </c:pt>
                <c:pt idx="240">
                  <c:v>-0.59</c:v>
                </c:pt>
                <c:pt idx="241">
                  <c:v>-0.59</c:v>
                </c:pt>
                <c:pt idx="242">
                  <c:v>-0.59</c:v>
                </c:pt>
                <c:pt idx="243">
                  <c:v>-0.59</c:v>
                </c:pt>
                <c:pt idx="244">
                  <c:v>-0.6</c:v>
                </c:pt>
                <c:pt idx="245">
                  <c:v>-0.6</c:v>
                </c:pt>
                <c:pt idx="246">
                  <c:v>-0.6</c:v>
                </c:pt>
                <c:pt idx="247">
                  <c:v>-0.6</c:v>
                </c:pt>
                <c:pt idx="248">
                  <c:v>-0.6</c:v>
                </c:pt>
                <c:pt idx="249">
                  <c:v>-0.6</c:v>
                </c:pt>
                <c:pt idx="250">
                  <c:v>-0.6</c:v>
                </c:pt>
                <c:pt idx="251">
                  <c:v>-0.6</c:v>
                </c:pt>
                <c:pt idx="252">
                  <c:v>-0.61</c:v>
                </c:pt>
                <c:pt idx="253">
                  <c:v>-0.61</c:v>
                </c:pt>
                <c:pt idx="254">
                  <c:v>-0.61</c:v>
                </c:pt>
                <c:pt idx="255">
                  <c:v>-0.61</c:v>
                </c:pt>
                <c:pt idx="256">
                  <c:v>-0.62</c:v>
                </c:pt>
                <c:pt idx="257">
                  <c:v>-0.62</c:v>
                </c:pt>
                <c:pt idx="258">
                  <c:v>-0.62</c:v>
                </c:pt>
                <c:pt idx="259">
                  <c:v>-0.62</c:v>
                </c:pt>
                <c:pt idx="260">
                  <c:v>-0.62</c:v>
                </c:pt>
                <c:pt idx="261">
                  <c:v>-0.62</c:v>
                </c:pt>
                <c:pt idx="262">
                  <c:v>-0.63</c:v>
                </c:pt>
                <c:pt idx="263">
                  <c:v>-0.63</c:v>
                </c:pt>
                <c:pt idx="264">
                  <c:v>-0.63</c:v>
                </c:pt>
                <c:pt idx="265">
                  <c:v>-0.63</c:v>
                </c:pt>
                <c:pt idx="266">
                  <c:v>-0.63</c:v>
                </c:pt>
                <c:pt idx="267">
                  <c:v>-0.63</c:v>
                </c:pt>
                <c:pt idx="268">
                  <c:v>-0.63</c:v>
                </c:pt>
                <c:pt idx="269">
                  <c:v>-0.64</c:v>
                </c:pt>
                <c:pt idx="270">
                  <c:v>-0.64</c:v>
                </c:pt>
                <c:pt idx="271">
                  <c:v>-0.64</c:v>
                </c:pt>
                <c:pt idx="272">
                  <c:v>-0.64</c:v>
                </c:pt>
                <c:pt idx="273">
                  <c:v>-0.65</c:v>
                </c:pt>
                <c:pt idx="274">
                  <c:v>-0.65</c:v>
                </c:pt>
                <c:pt idx="275">
                  <c:v>-0.65</c:v>
                </c:pt>
                <c:pt idx="276">
                  <c:v>-0.65</c:v>
                </c:pt>
                <c:pt idx="277">
                  <c:v>-0.66</c:v>
                </c:pt>
                <c:pt idx="278">
                  <c:v>-0.66</c:v>
                </c:pt>
                <c:pt idx="279">
                  <c:v>-0.66</c:v>
                </c:pt>
                <c:pt idx="280">
                  <c:v>-0.66</c:v>
                </c:pt>
                <c:pt idx="281">
                  <c:v>-0.66</c:v>
                </c:pt>
                <c:pt idx="282">
                  <c:v>-0.66</c:v>
                </c:pt>
                <c:pt idx="283">
                  <c:v>-0.66</c:v>
                </c:pt>
                <c:pt idx="284">
                  <c:v>-0.66</c:v>
                </c:pt>
                <c:pt idx="285">
                  <c:v>-0.67</c:v>
                </c:pt>
                <c:pt idx="286">
                  <c:v>-0.67</c:v>
                </c:pt>
                <c:pt idx="287">
                  <c:v>-0.67</c:v>
                </c:pt>
                <c:pt idx="288">
                  <c:v>-0.67</c:v>
                </c:pt>
                <c:pt idx="289">
                  <c:v>-0.67</c:v>
                </c:pt>
                <c:pt idx="290">
                  <c:v>-0.67</c:v>
                </c:pt>
                <c:pt idx="291">
                  <c:v>-0.67</c:v>
                </c:pt>
                <c:pt idx="292">
                  <c:v>-0.67</c:v>
                </c:pt>
                <c:pt idx="293">
                  <c:v>-0.68</c:v>
                </c:pt>
                <c:pt idx="294">
                  <c:v>-0.68</c:v>
                </c:pt>
                <c:pt idx="295">
                  <c:v>-0.68</c:v>
                </c:pt>
                <c:pt idx="296">
                  <c:v>-0.69</c:v>
                </c:pt>
                <c:pt idx="297">
                  <c:v>-0.69</c:v>
                </c:pt>
                <c:pt idx="298">
                  <c:v>-0.69</c:v>
                </c:pt>
                <c:pt idx="299">
                  <c:v>-0.69</c:v>
                </c:pt>
                <c:pt idx="300">
                  <c:v>-0.69</c:v>
                </c:pt>
                <c:pt idx="301">
                  <c:v>-0.69</c:v>
                </c:pt>
                <c:pt idx="302">
                  <c:v>-0.69</c:v>
                </c:pt>
                <c:pt idx="303">
                  <c:v>-0.69</c:v>
                </c:pt>
                <c:pt idx="304">
                  <c:v>-0.69</c:v>
                </c:pt>
                <c:pt idx="305">
                  <c:v>-0.69</c:v>
                </c:pt>
                <c:pt idx="306">
                  <c:v>-0.69</c:v>
                </c:pt>
                <c:pt idx="307">
                  <c:v>-0.69</c:v>
                </c:pt>
                <c:pt idx="308">
                  <c:v>-0.69</c:v>
                </c:pt>
                <c:pt idx="309">
                  <c:v>-0.69</c:v>
                </c:pt>
                <c:pt idx="310">
                  <c:v>-0.7</c:v>
                </c:pt>
                <c:pt idx="311">
                  <c:v>-0.7</c:v>
                </c:pt>
                <c:pt idx="312">
                  <c:v>-0.7</c:v>
                </c:pt>
                <c:pt idx="313">
                  <c:v>-0.71</c:v>
                </c:pt>
                <c:pt idx="314">
                  <c:v>-0.71</c:v>
                </c:pt>
                <c:pt idx="315">
                  <c:v>-0.71</c:v>
                </c:pt>
                <c:pt idx="316">
                  <c:v>-0.71</c:v>
                </c:pt>
                <c:pt idx="317">
                  <c:v>-0.71</c:v>
                </c:pt>
                <c:pt idx="318">
                  <c:v>-0.71</c:v>
                </c:pt>
                <c:pt idx="319">
                  <c:v>-0.72</c:v>
                </c:pt>
                <c:pt idx="320">
                  <c:v>-0.72</c:v>
                </c:pt>
                <c:pt idx="321">
                  <c:v>-0.72</c:v>
                </c:pt>
                <c:pt idx="322">
                  <c:v>-0.72</c:v>
                </c:pt>
                <c:pt idx="323">
                  <c:v>-0.72</c:v>
                </c:pt>
                <c:pt idx="324">
                  <c:v>-0.72</c:v>
                </c:pt>
                <c:pt idx="325">
                  <c:v>-0.72</c:v>
                </c:pt>
                <c:pt idx="326">
                  <c:v>-0.73</c:v>
                </c:pt>
                <c:pt idx="327">
                  <c:v>-0.73</c:v>
                </c:pt>
                <c:pt idx="328">
                  <c:v>-0.73</c:v>
                </c:pt>
                <c:pt idx="329">
                  <c:v>-0.73</c:v>
                </c:pt>
                <c:pt idx="330">
                  <c:v>-0.73</c:v>
                </c:pt>
                <c:pt idx="331">
                  <c:v>-0.74</c:v>
                </c:pt>
                <c:pt idx="332">
                  <c:v>-0.74</c:v>
                </c:pt>
                <c:pt idx="333">
                  <c:v>-0.74</c:v>
                </c:pt>
                <c:pt idx="334">
                  <c:v>-0.75</c:v>
                </c:pt>
                <c:pt idx="335">
                  <c:v>-0.75</c:v>
                </c:pt>
                <c:pt idx="336">
                  <c:v>-0.75</c:v>
                </c:pt>
                <c:pt idx="337">
                  <c:v>-0.75</c:v>
                </c:pt>
                <c:pt idx="338">
                  <c:v>-0.76</c:v>
                </c:pt>
                <c:pt idx="339">
                  <c:v>-0.76</c:v>
                </c:pt>
                <c:pt idx="340">
                  <c:v>-0.76</c:v>
                </c:pt>
                <c:pt idx="341">
                  <c:v>-0.76</c:v>
                </c:pt>
                <c:pt idx="342">
                  <c:v>-0.77</c:v>
                </c:pt>
                <c:pt idx="343">
                  <c:v>-0.77</c:v>
                </c:pt>
                <c:pt idx="344">
                  <c:v>-0.77</c:v>
                </c:pt>
                <c:pt idx="345">
                  <c:v>-0.77</c:v>
                </c:pt>
                <c:pt idx="346">
                  <c:v>-0.77</c:v>
                </c:pt>
                <c:pt idx="347">
                  <c:v>-0.77</c:v>
                </c:pt>
                <c:pt idx="348">
                  <c:v>-0.78</c:v>
                </c:pt>
                <c:pt idx="349">
                  <c:v>-0.78</c:v>
                </c:pt>
                <c:pt idx="350">
                  <c:v>-0.78</c:v>
                </c:pt>
                <c:pt idx="351">
                  <c:v>-0.78</c:v>
                </c:pt>
                <c:pt idx="352">
                  <c:v>-0.78</c:v>
                </c:pt>
                <c:pt idx="353">
                  <c:v>-0.78</c:v>
                </c:pt>
                <c:pt idx="354">
                  <c:v>-0.78</c:v>
                </c:pt>
                <c:pt idx="355">
                  <c:v>-0.79</c:v>
                </c:pt>
                <c:pt idx="356">
                  <c:v>-0.79</c:v>
                </c:pt>
                <c:pt idx="357">
                  <c:v>-0.79</c:v>
                </c:pt>
                <c:pt idx="358">
                  <c:v>-0.8</c:v>
                </c:pt>
                <c:pt idx="359">
                  <c:v>-0.8</c:v>
                </c:pt>
                <c:pt idx="360">
                  <c:v>-0.8</c:v>
                </c:pt>
                <c:pt idx="361">
                  <c:v>-0.8</c:v>
                </c:pt>
                <c:pt idx="362">
                  <c:v>-0.8</c:v>
                </c:pt>
                <c:pt idx="363">
                  <c:v>-0.81</c:v>
                </c:pt>
                <c:pt idx="364">
                  <c:v>-0.81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0.03</c:v>
                </c:pt>
                <c:pt idx="407">
                  <c:v>0.03</c:v>
                </c:pt>
                <c:pt idx="408">
                  <c:v>0.03</c:v>
                </c:pt>
                <c:pt idx="409">
                  <c:v>0.03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0.03</c:v>
                </c:pt>
                <c:pt idx="414">
                  <c:v>0.03</c:v>
                </c:pt>
                <c:pt idx="415">
                  <c:v>0.03</c:v>
                </c:pt>
                <c:pt idx="416">
                  <c:v>0.03</c:v>
                </c:pt>
                <c:pt idx="417">
                  <c:v>0.03</c:v>
                </c:pt>
                <c:pt idx="418">
                  <c:v>0.03</c:v>
                </c:pt>
                <c:pt idx="419">
                  <c:v>0.03</c:v>
                </c:pt>
                <c:pt idx="420">
                  <c:v>0.03</c:v>
                </c:pt>
                <c:pt idx="421">
                  <c:v>0.03</c:v>
                </c:pt>
                <c:pt idx="422">
                  <c:v>0.03</c:v>
                </c:pt>
                <c:pt idx="423">
                  <c:v>0.03</c:v>
                </c:pt>
                <c:pt idx="424">
                  <c:v>0.03</c:v>
                </c:pt>
                <c:pt idx="425">
                  <c:v>0.03</c:v>
                </c:pt>
                <c:pt idx="426">
                  <c:v>0.03</c:v>
                </c:pt>
                <c:pt idx="427">
                  <c:v>0.03</c:v>
                </c:pt>
                <c:pt idx="428">
                  <c:v>0.03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0.05</c:v>
                </c:pt>
                <c:pt idx="440">
                  <c:v>0.05</c:v>
                </c:pt>
                <c:pt idx="441">
                  <c:v>0.05</c:v>
                </c:pt>
                <c:pt idx="442">
                  <c:v>0.05</c:v>
                </c:pt>
                <c:pt idx="443">
                  <c:v>0.06</c:v>
                </c:pt>
                <c:pt idx="444">
                  <c:v>0.06</c:v>
                </c:pt>
                <c:pt idx="445">
                  <c:v>0.06</c:v>
                </c:pt>
                <c:pt idx="446">
                  <c:v>0.06</c:v>
                </c:pt>
                <c:pt idx="447">
                  <c:v>0.06</c:v>
                </c:pt>
                <c:pt idx="448">
                  <c:v>7.0000000000000007E-2</c:v>
                </c:pt>
                <c:pt idx="449">
                  <c:v>7.0000000000000007E-2</c:v>
                </c:pt>
                <c:pt idx="450">
                  <c:v>7.0000000000000007E-2</c:v>
                </c:pt>
                <c:pt idx="451">
                  <c:v>7.0000000000000007E-2</c:v>
                </c:pt>
                <c:pt idx="452">
                  <c:v>0.08</c:v>
                </c:pt>
                <c:pt idx="453">
                  <c:v>0.08</c:v>
                </c:pt>
                <c:pt idx="454">
                  <c:v>0.08</c:v>
                </c:pt>
                <c:pt idx="455">
                  <c:v>0.09</c:v>
                </c:pt>
                <c:pt idx="456">
                  <c:v>0.08</c:v>
                </c:pt>
                <c:pt idx="457">
                  <c:v>0.09</c:v>
                </c:pt>
                <c:pt idx="458">
                  <c:v>0.09</c:v>
                </c:pt>
                <c:pt idx="459">
                  <c:v>0.09</c:v>
                </c:pt>
                <c:pt idx="460">
                  <c:v>0.09</c:v>
                </c:pt>
                <c:pt idx="461">
                  <c:v>0.09</c:v>
                </c:pt>
                <c:pt idx="462">
                  <c:v>0.1</c:v>
                </c:pt>
                <c:pt idx="463">
                  <c:v>0.1</c:v>
                </c:pt>
                <c:pt idx="464">
                  <c:v>0.09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0.11</c:v>
                </c:pt>
                <c:pt idx="469">
                  <c:v>0.11</c:v>
                </c:pt>
                <c:pt idx="470">
                  <c:v>0.11</c:v>
                </c:pt>
                <c:pt idx="471">
                  <c:v>0.11</c:v>
                </c:pt>
                <c:pt idx="472">
                  <c:v>0.11</c:v>
                </c:pt>
                <c:pt idx="473">
                  <c:v>0.12</c:v>
                </c:pt>
                <c:pt idx="474">
                  <c:v>0.12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0.14000000000000001</c:v>
                </c:pt>
                <c:pt idx="479">
                  <c:v>0.13</c:v>
                </c:pt>
                <c:pt idx="480">
                  <c:v>0.13</c:v>
                </c:pt>
                <c:pt idx="481">
                  <c:v>0.13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0.14000000000000001</c:v>
                </c:pt>
                <c:pt idx="485">
                  <c:v>0.14000000000000001</c:v>
                </c:pt>
                <c:pt idx="486">
                  <c:v>0.14000000000000001</c:v>
                </c:pt>
                <c:pt idx="487">
                  <c:v>0.12</c:v>
                </c:pt>
                <c:pt idx="488">
                  <c:v>0.13</c:v>
                </c:pt>
                <c:pt idx="489">
                  <c:v>0.13</c:v>
                </c:pt>
                <c:pt idx="490">
                  <c:v>0.13</c:v>
                </c:pt>
                <c:pt idx="491">
                  <c:v>0.13</c:v>
                </c:pt>
                <c:pt idx="492">
                  <c:v>0.13</c:v>
                </c:pt>
                <c:pt idx="493">
                  <c:v>0.12</c:v>
                </c:pt>
                <c:pt idx="494">
                  <c:v>0.11</c:v>
                </c:pt>
                <c:pt idx="495">
                  <c:v>0.12</c:v>
                </c:pt>
                <c:pt idx="496">
                  <c:v>0.09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0.09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7.0000000000000007E-2</c:v>
                </c:pt>
                <c:pt idx="506">
                  <c:v>0.05</c:v>
                </c:pt>
                <c:pt idx="507">
                  <c:v>0.04</c:v>
                </c:pt>
                <c:pt idx="508">
                  <c:v>0.04</c:v>
                </c:pt>
                <c:pt idx="509">
                  <c:v>0.04</c:v>
                </c:pt>
                <c:pt idx="510">
                  <c:v>0.02</c:v>
                </c:pt>
                <c:pt idx="511">
                  <c:v>0.01</c:v>
                </c:pt>
                <c:pt idx="512">
                  <c:v>0.01</c:v>
                </c:pt>
                <c:pt idx="513">
                  <c:v>0</c:v>
                </c:pt>
                <c:pt idx="514">
                  <c:v>0</c:v>
                </c:pt>
                <c:pt idx="515">
                  <c:v>-0.03</c:v>
                </c:pt>
                <c:pt idx="516">
                  <c:v>-0.04</c:v>
                </c:pt>
                <c:pt idx="517">
                  <c:v>-0.05</c:v>
                </c:pt>
                <c:pt idx="518">
                  <c:v>-7.0000000000000007E-2</c:v>
                </c:pt>
                <c:pt idx="519">
                  <c:v>-7.0000000000000007E-2</c:v>
                </c:pt>
                <c:pt idx="520">
                  <c:v>-0.08</c:v>
                </c:pt>
                <c:pt idx="521">
                  <c:v>-0.09</c:v>
                </c:pt>
                <c:pt idx="522">
                  <c:v>-0.1</c:v>
                </c:pt>
                <c:pt idx="523">
                  <c:v>-0.1</c:v>
                </c:pt>
                <c:pt idx="524">
                  <c:v>-0.14000000000000001</c:v>
                </c:pt>
                <c:pt idx="525">
                  <c:v>-0.16</c:v>
                </c:pt>
                <c:pt idx="526">
                  <c:v>-0.17</c:v>
                </c:pt>
                <c:pt idx="527">
                  <c:v>-0.17</c:v>
                </c:pt>
                <c:pt idx="528">
                  <c:v>-0.17</c:v>
                </c:pt>
                <c:pt idx="529">
                  <c:v>-0.19</c:v>
                </c:pt>
                <c:pt idx="530">
                  <c:v>-0.19</c:v>
                </c:pt>
                <c:pt idx="531">
                  <c:v>-0.19</c:v>
                </c:pt>
                <c:pt idx="532">
                  <c:v>-0.2</c:v>
                </c:pt>
                <c:pt idx="533">
                  <c:v>-0.2</c:v>
                </c:pt>
                <c:pt idx="534">
                  <c:v>-0.2</c:v>
                </c:pt>
                <c:pt idx="535">
                  <c:v>-0.26</c:v>
                </c:pt>
                <c:pt idx="536">
                  <c:v>-0.26</c:v>
                </c:pt>
                <c:pt idx="537">
                  <c:v>-0.27</c:v>
                </c:pt>
                <c:pt idx="538">
                  <c:v>-0.27</c:v>
                </c:pt>
                <c:pt idx="539">
                  <c:v>-0.28000000000000003</c:v>
                </c:pt>
                <c:pt idx="540">
                  <c:v>-0.28000000000000003</c:v>
                </c:pt>
                <c:pt idx="541">
                  <c:v>-0.28999999999999998</c:v>
                </c:pt>
                <c:pt idx="542">
                  <c:v>-0.28999999999999998</c:v>
                </c:pt>
                <c:pt idx="543">
                  <c:v>-0.3</c:v>
                </c:pt>
                <c:pt idx="544">
                  <c:v>-0.32</c:v>
                </c:pt>
                <c:pt idx="545">
                  <c:v>-0.36</c:v>
                </c:pt>
                <c:pt idx="546">
                  <c:v>-0.36</c:v>
                </c:pt>
                <c:pt idx="547">
                  <c:v>-0.37</c:v>
                </c:pt>
                <c:pt idx="548">
                  <c:v>-0.37</c:v>
                </c:pt>
                <c:pt idx="549">
                  <c:v>-0.38</c:v>
                </c:pt>
                <c:pt idx="550">
                  <c:v>-0.38</c:v>
                </c:pt>
                <c:pt idx="551">
                  <c:v>-0.39</c:v>
                </c:pt>
                <c:pt idx="552">
                  <c:v>-0.41</c:v>
                </c:pt>
                <c:pt idx="553">
                  <c:v>-0.41</c:v>
                </c:pt>
                <c:pt idx="554">
                  <c:v>-0.41</c:v>
                </c:pt>
                <c:pt idx="555">
                  <c:v>-0.42</c:v>
                </c:pt>
                <c:pt idx="556">
                  <c:v>-0.45</c:v>
                </c:pt>
                <c:pt idx="557">
                  <c:v>-0.45</c:v>
                </c:pt>
                <c:pt idx="558">
                  <c:v>-0.45</c:v>
                </c:pt>
                <c:pt idx="559">
                  <c:v>-0.46</c:v>
                </c:pt>
                <c:pt idx="560">
                  <c:v>-0.46</c:v>
                </c:pt>
                <c:pt idx="561">
                  <c:v>-0.46</c:v>
                </c:pt>
                <c:pt idx="562">
                  <c:v>-0.47</c:v>
                </c:pt>
                <c:pt idx="563">
                  <c:v>-0.49</c:v>
                </c:pt>
                <c:pt idx="564">
                  <c:v>-0.49</c:v>
                </c:pt>
                <c:pt idx="565">
                  <c:v>-0.49</c:v>
                </c:pt>
                <c:pt idx="566">
                  <c:v>-0.49</c:v>
                </c:pt>
                <c:pt idx="567">
                  <c:v>-0.5</c:v>
                </c:pt>
                <c:pt idx="568">
                  <c:v>-0.5</c:v>
                </c:pt>
                <c:pt idx="569">
                  <c:v>-0.5</c:v>
                </c:pt>
                <c:pt idx="570">
                  <c:v>-0.53</c:v>
                </c:pt>
                <c:pt idx="571">
                  <c:v>-0.53</c:v>
                </c:pt>
                <c:pt idx="572">
                  <c:v>-0.53</c:v>
                </c:pt>
                <c:pt idx="573">
                  <c:v>-0.53</c:v>
                </c:pt>
                <c:pt idx="574">
                  <c:v>-0.53</c:v>
                </c:pt>
                <c:pt idx="575">
                  <c:v>-0.54</c:v>
                </c:pt>
                <c:pt idx="576">
                  <c:v>-0.55000000000000004</c:v>
                </c:pt>
                <c:pt idx="577">
                  <c:v>-0.55000000000000004</c:v>
                </c:pt>
                <c:pt idx="578">
                  <c:v>-0.56000000000000005</c:v>
                </c:pt>
                <c:pt idx="579">
                  <c:v>-0.56000000000000005</c:v>
                </c:pt>
                <c:pt idx="580">
                  <c:v>-0.56000000000000005</c:v>
                </c:pt>
                <c:pt idx="581">
                  <c:v>-0.56000000000000005</c:v>
                </c:pt>
                <c:pt idx="582">
                  <c:v>-0.56000000000000005</c:v>
                </c:pt>
                <c:pt idx="583">
                  <c:v>-0.56000000000000005</c:v>
                </c:pt>
                <c:pt idx="584">
                  <c:v>-0.56999999999999995</c:v>
                </c:pt>
                <c:pt idx="585">
                  <c:v>-0.59</c:v>
                </c:pt>
                <c:pt idx="586">
                  <c:v>-0.59</c:v>
                </c:pt>
                <c:pt idx="587">
                  <c:v>-0.59</c:v>
                </c:pt>
                <c:pt idx="588">
                  <c:v>-0.59</c:v>
                </c:pt>
                <c:pt idx="589">
                  <c:v>-0.59</c:v>
                </c:pt>
                <c:pt idx="590">
                  <c:v>-0.6</c:v>
                </c:pt>
                <c:pt idx="591">
                  <c:v>-0.6</c:v>
                </c:pt>
                <c:pt idx="592">
                  <c:v>-0.61</c:v>
                </c:pt>
                <c:pt idx="593">
                  <c:v>-0.61</c:v>
                </c:pt>
                <c:pt idx="594">
                  <c:v>-0.61</c:v>
                </c:pt>
                <c:pt idx="595">
                  <c:v>-0.61</c:v>
                </c:pt>
                <c:pt idx="596">
                  <c:v>-0.61</c:v>
                </c:pt>
                <c:pt idx="597">
                  <c:v>-0.61</c:v>
                </c:pt>
                <c:pt idx="598">
                  <c:v>-0.61</c:v>
                </c:pt>
                <c:pt idx="599">
                  <c:v>-0.61</c:v>
                </c:pt>
                <c:pt idx="600">
                  <c:v>-0.61</c:v>
                </c:pt>
                <c:pt idx="601">
                  <c:v>-0.62</c:v>
                </c:pt>
                <c:pt idx="602">
                  <c:v>-0.62</c:v>
                </c:pt>
                <c:pt idx="603">
                  <c:v>-0.62</c:v>
                </c:pt>
                <c:pt idx="604">
                  <c:v>-0.62</c:v>
                </c:pt>
                <c:pt idx="605">
                  <c:v>-0.62</c:v>
                </c:pt>
                <c:pt idx="606">
                  <c:v>-0.63</c:v>
                </c:pt>
                <c:pt idx="607">
                  <c:v>-0.63</c:v>
                </c:pt>
                <c:pt idx="608">
                  <c:v>-0.63</c:v>
                </c:pt>
                <c:pt idx="609">
                  <c:v>-0.63</c:v>
                </c:pt>
                <c:pt idx="610">
                  <c:v>-0.63</c:v>
                </c:pt>
                <c:pt idx="611">
                  <c:v>-0.63</c:v>
                </c:pt>
                <c:pt idx="612">
                  <c:v>-0.63</c:v>
                </c:pt>
                <c:pt idx="613">
                  <c:v>-0.64</c:v>
                </c:pt>
                <c:pt idx="614">
                  <c:v>-0.64</c:v>
                </c:pt>
                <c:pt idx="615">
                  <c:v>-0.64</c:v>
                </c:pt>
                <c:pt idx="616">
                  <c:v>-0.64</c:v>
                </c:pt>
                <c:pt idx="617">
                  <c:v>-0.65</c:v>
                </c:pt>
                <c:pt idx="618">
                  <c:v>-0.65</c:v>
                </c:pt>
                <c:pt idx="619">
                  <c:v>-0.65</c:v>
                </c:pt>
                <c:pt idx="620">
                  <c:v>-0.65</c:v>
                </c:pt>
                <c:pt idx="621">
                  <c:v>-0.65</c:v>
                </c:pt>
                <c:pt idx="622">
                  <c:v>-0.65</c:v>
                </c:pt>
                <c:pt idx="623">
                  <c:v>-0.65</c:v>
                </c:pt>
                <c:pt idx="624">
                  <c:v>-0.65</c:v>
                </c:pt>
                <c:pt idx="625">
                  <c:v>-0.65</c:v>
                </c:pt>
                <c:pt idx="626">
                  <c:v>-0.66</c:v>
                </c:pt>
                <c:pt idx="627">
                  <c:v>-0.66</c:v>
                </c:pt>
                <c:pt idx="628">
                  <c:v>-0.66</c:v>
                </c:pt>
                <c:pt idx="629">
                  <c:v>-0.66</c:v>
                </c:pt>
                <c:pt idx="630">
                  <c:v>-0.66</c:v>
                </c:pt>
                <c:pt idx="631">
                  <c:v>-0.66</c:v>
                </c:pt>
                <c:pt idx="632">
                  <c:v>-0.66</c:v>
                </c:pt>
                <c:pt idx="633">
                  <c:v>-0.67</c:v>
                </c:pt>
                <c:pt idx="634">
                  <c:v>-0.67</c:v>
                </c:pt>
                <c:pt idx="635">
                  <c:v>-0.68</c:v>
                </c:pt>
                <c:pt idx="636">
                  <c:v>-0.68</c:v>
                </c:pt>
                <c:pt idx="637">
                  <c:v>-0.68</c:v>
                </c:pt>
                <c:pt idx="638">
                  <c:v>-0.68</c:v>
                </c:pt>
                <c:pt idx="639">
                  <c:v>-0.68</c:v>
                </c:pt>
                <c:pt idx="640">
                  <c:v>-0.68</c:v>
                </c:pt>
                <c:pt idx="641">
                  <c:v>-0.68</c:v>
                </c:pt>
                <c:pt idx="642">
                  <c:v>-0.68</c:v>
                </c:pt>
                <c:pt idx="643">
                  <c:v>-0.68</c:v>
                </c:pt>
                <c:pt idx="644">
                  <c:v>-0.68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0.02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0.02</c:v>
                </c:pt>
                <c:pt idx="687">
                  <c:v>0.02</c:v>
                </c:pt>
                <c:pt idx="688">
                  <c:v>0.02</c:v>
                </c:pt>
                <c:pt idx="689">
                  <c:v>0.02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0.02</c:v>
                </c:pt>
                <c:pt idx="699">
                  <c:v>0.02</c:v>
                </c:pt>
                <c:pt idx="700">
                  <c:v>0.02</c:v>
                </c:pt>
                <c:pt idx="701">
                  <c:v>0.02</c:v>
                </c:pt>
                <c:pt idx="702">
                  <c:v>0.03</c:v>
                </c:pt>
                <c:pt idx="703">
                  <c:v>0.03</c:v>
                </c:pt>
                <c:pt idx="704">
                  <c:v>0.03</c:v>
                </c:pt>
                <c:pt idx="705">
                  <c:v>0.03</c:v>
                </c:pt>
                <c:pt idx="706">
                  <c:v>0.03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0.03</c:v>
                </c:pt>
                <c:pt idx="712">
                  <c:v>0.03</c:v>
                </c:pt>
                <c:pt idx="713">
                  <c:v>0.03</c:v>
                </c:pt>
                <c:pt idx="714">
                  <c:v>0.03</c:v>
                </c:pt>
                <c:pt idx="715">
                  <c:v>0.03</c:v>
                </c:pt>
                <c:pt idx="716">
                  <c:v>0.03</c:v>
                </c:pt>
                <c:pt idx="717">
                  <c:v>0.03</c:v>
                </c:pt>
                <c:pt idx="718">
                  <c:v>0.03</c:v>
                </c:pt>
                <c:pt idx="719">
                  <c:v>0.03</c:v>
                </c:pt>
                <c:pt idx="720">
                  <c:v>0.03</c:v>
                </c:pt>
                <c:pt idx="721">
                  <c:v>0.03</c:v>
                </c:pt>
                <c:pt idx="722">
                  <c:v>0.03</c:v>
                </c:pt>
                <c:pt idx="723">
                  <c:v>0.03</c:v>
                </c:pt>
                <c:pt idx="724">
                  <c:v>0.03</c:v>
                </c:pt>
                <c:pt idx="725">
                  <c:v>0.03</c:v>
                </c:pt>
                <c:pt idx="726">
                  <c:v>0.03</c:v>
                </c:pt>
                <c:pt idx="727">
                  <c:v>0.03</c:v>
                </c:pt>
                <c:pt idx="728">
                  <c:v>0.03</c:v>
                </c:pt>
                <c:pt idx="729">
                  <c:v>0.03</c:v>
                </c:pt>
                <c:pt idx="730">
                  <c:v>0.03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0.06</c:v>
                </c:pt>
                <c:pt idx="747">
                  <c:v>0.06</c:v>
                </c:pt>
                <c:pt idx="748">
                  <c:v>0.06</c:v>
                </c:pt>
                <c:pt idx="749">
                  <c:v>0.06</c:v>
                </c:pt>
                <c:pt idx="750">
                  <c:v>0.06</c:v>
                </c:pt>
                <c:pt idx="751">
                  <c:v>7.0000000000000007E-2</c:v>
                </c:pt>
                <c:pt idx="752">
                  <c:v>7.0000000000000007E-2</c:v>
                </c:pt>
                <c:pt idx="753">
                  <c:v>7.0000000000000007E-2</c:v>
                </c:pt>
                <c:pt idx="754">
                  <c:v>7.0000000000000007E-2</c:v>
                </c:pt>
                <c:pt idx="755">
                  <c:v>0.08</c:v>
                </c:pt>
                <c:pt idx="756">
                  <c:v>0.08</c:v>
                </c:pt>
                <c:pt idx="757">
                  <c:v>0.08</c:v>
                </c:pt>
                <c:pt idx="758">
                  <c:v>0.09</c:v>
                </c:pt>
                <c:pt idx="759">
                  <c:v>0.09</c:v>
                </c:pt>
                <c:pt idx="760">
                  <c:v>0.09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0.09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0.11</c:v>
                </c:pt>
                <c:pt idx="770">
                  <c:v>0.11</c:v>
                </c:pt>
                <c:pt idx="771">
                  <c:v>0.11</c:v>
                </c:pt>
                <c:pt idx="772">
                  <c:v>0.11</c:v>
                </c:pt>
                <c:pt idx="773">
                  <c:v>0.11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0.13</c:v>
                </c:pt>
                <c:pt idx="778">
                  <c:v>0.13</c:v>
                </c:pt>
                <c:pt idx="779">
                  <c:v>0.13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0.13</c:v>
                </c:pt>
                <c:pt idx="783">
                  <c:v>0.13</c:v>
                </c:pt>
                <c:pt idx="784">
                  <c:v>0.14000000000000001</c:v>
                </c:pt>
                <c:pt idx="785">
                  <c:v>0.14000000000000001</c:v>
                </c:pt>
                <c:pt idx="786">
                  <c:v>0.14000000000000001</c:v>
                </c:pt>
                <c:pt idx="787">
                  <c:v>0.14000000000000001</c:v>
                </c:pt>
                <c:pt idx="788">
                  <c:v>0.14000000000000001</c:v>
                </c:pt>
                <c:pt idx="789">
                  <c:v>0.14000000000000001</c:v>
                </c:pt>
                <c:pt idx="790">
                  <c:v>0.13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0.15</c:v>
                </c:pt>
                <c:pt idx="796">
                  <c:v>0.15</c:v>
                </c:pt>
                <c:pt idx="797">
                  <c:v>0.15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0.12</c:v>
                </c:pt>
                <c:pt idx="808">
                  <c:v>0.12</c:v>
                </c:pt>
                <c:pt idx="809">
                  <c:v>0.11</c:v>
                </c:pt>
                <c:pt idx="810">
                  <c:v>0.1</c:v>
                </c:pt>
                <c:pt idx="811">
                  <c:v>0.1</c:v>
                </c:pt>
                <c:pt idx="812">
                  <c:v>0.09</c:v>
                </c:pt>
                <c:pt idx="813">
                  <c:v>0.08</c:v>
                </c:pt>
                <c:pt idx="814">
                  <c:v>0.08</c:v>
                </c:pt>
                <c:pt idx="815">
                  <c:v>0.08</c:v>
                </c:pt>
                <c:pt idx="816">
                  <c:v>0.08</c:v>
                </c:pt>
                <c:pt idx="817">
                  <c:v>0.05</c:v>
                </c:pt>
                <c:pt idx="818">
                  <c:v>0.04</c:v>
                </c:pt>
                <c:pt idx="819">
                  <c:v>0.04</c:v>
                </c:pt>
                <c:pt idx="820">
                  <c:v>0.02</c:v>
                </c:pt>
                <c:pt idx="821">
                  <c:v>0.01</c:v>
                </c:pt>
                <c:pt idx="822">
                  <c:v>0.01</c:v>
                </c:pt>
                <c:pt idx="823">
                  <c:v>0</c:v>
                </c:pt>
                <c:pt idx="824">
                  <c:v>-0.02</c:v>
                </c:pt>
                <c:pt idx="825">
                  <c:v>-0.05</c:v>
                </c:pt>
                <c:pt idx="826">
                  <c:v>-0.05</c:v>
                </c:pt>
                <c:pt idx="827">
                  <c:v>-0.08</c:v>
                </c:pt>
                <c:pt idx="828">
                  <c:v>-0.08</c:v>
                </c:pt>
                <c:pt idx="829">
                  <c:v>-0.09</c:v>
                </c:pt>
                <c:pt idx="830">
                  <c:v>-0.1</c:v>
                </c:pt>
                <c:pt idx="831">
                  <c:v>-0.11</c:v>
                </c:pt>
                <c:pt idx="832">
                  <c:v>-0.12</c:v>
                </c:pt>
                <c:pt idx="833">
                  <c:v>-0.15</c:v>
                </c:pt>
                <c:pt idx="834">
                  <c:v>-0.17</c:v>
                </c:pt>
                <c:pt idx="835">
                  <c:v>-0.19</c:v>
                </c:pt>
                <c:pt idx="836">
                  <c:v>-0.19</c:v>
                </c:pt>
                <c:pt idx="837">
                  <c:v>-0.2</c:v>
                </c:pt>
                <c:pt idx="838">
                  <c:v>-0.2</c:v>
                </c:pt>
                <c:pt idx="839">
                  <c:v>-0.21</c:v>
                </c:pt>
                <c:pt idx="840">
                  <c:v>-0.24</c:v>
                </c:pt>
                <c:pt idx="841">
                  <c:v>-0.27</c:v>
                </c:pt>
                <c:pt idx="842">
                  <c:v>-0.28000000000000003</c:v>
                </c:pt>
                <c:pt idx="843">
                  <c:v>-0.28000000000000003</c:v>
                </c:pt>
                <c:pt idx="844">
                  <c:v>-0.28999999999999998</c:v>
                </c:pt>
                <c:pt idx="845">
                  <c:v>-0.28999999999999998</c:v>
                </c:pt>
                <c:pt idx="846">
                  <c:v>-0.28999999999999998</c:v>
                </c:pt>
                <c:pt idx="847">
                  <c:v>-0.3</c:v>
                </c:pt>
                <c:pt idx="848">
                  <c:v>-0.32</c:v>
                </c:pt>
                <c:pt idx="849">
                  <c:v>-0.35</c:v>
                </c:pt>
                <c:pt idx="850">
                  <c:v>-0.36</c:v>
                </c:pt>
                <c:pt idx="851">
                  <c:v>-0.36</c:v>
                </c:pt>
                <c:pt idx="852">
                  <c:v>-0.38</c:v>
                </c:pt>
                <c:pt idx="853">
                  <c:v>-0.38</c:v>
                </c:pt>
                <c:pt idx="854">
                  <c:v>-0.38</c:v>
                </c:pt>
                <c:pt idx="855">
                  <c:v>-0.41</c:v>
                </c:pt>
                <c:pt idx="856">
                  <c:v>-0.41</c:v>
                </c:pt>
                <c:pt idx="857">
                  <c:v>-0.41</c:v>
                </c:pt>
                <c:pt idx="858">
                  <c:v>-0.42</c:v>
                </c:pt>
                <c:pt idx="859">
                  <c:v>-0.45</c:v>
                </c:pt>
                <c:pt idx="860">
                  <c:v>-0.45</c:v>
                </c:pt>
                <c:pt idx="861">
                  <c:v>-0.46</c:v>
                </c:pt>
                <c:pt idx="862">
                  <c:v>-0.46</c:v>
                </c:pt>
                <c:pt idx="863">
                  <c:v>-0.46</c:v>
                </c:pt>
                <c:pt idx="864">
                  <c:v>-0.48</c:v>
                </c:pt>
                <c:pt idx="865">
                  <c:v>-0.49</c:v>
                </c:pt>
                <c:pt idx="866">
                  <c:v>-0.49</c:v>
                </c:pt>
                <c:pt idx="867">
                  <c:v>-0.52</c:v>
                </c:pt>
                <c:pt idx="868">
                  <c:v>-0.53</c:v>
                </c:pt>
                <c:pt idx="869">
                  <c:v>-0.53</c:v>
                </c:pt>
                <c:pt idx="870">
                  <c:v>-0.53</c:v>
                </c:pt>
                <c:pt idx="871">
                  <c:v>-0.54</c:v>
                </c:pt>
                <c:pt idx="872">
                  <c:v>-0.55000000000000004</c:v>
                </c:pt>
                <c:pt idx="873">
                  <c:v>-0.55000000000000004</c:v>
                </c:pt>
                <c:pt idx="874">
                  <c:v>-0.56000000000000005</c:v>
                </c:pt>
                <c:pt idx="875">
                  <c:v>-0.56000000000000005</c:v>
                </c:pt>
                <c:pt idx="876">
                  <c:v>-0.57999999999999996</c:v>
                </c:pt>
                <c:pt idx="877">
                  <c:v>-0.59</c:v>
                </c:pt>
                <c:pt idx="878">
                  <c:v>-0.6</c:v>
                </c:pt>
                <c:pt idx="879">
                  <c:v>-0.6</c:v>
                </c:pt>
                <c:pt idx="880">
                  <c:v>-0.6</c:v>
                </c:pt>
                <c:pt idx="881">
                  <c:v>-0.6</c:v>
                </c:pt>
                <c:pt idx="882">
                  <c:v>-0.61</c:v>
                </c:pt>
                <c:pt idx="883">
                  <c:v>-0.61</c:v>
                </c:pt>
                <c:pt idx="884">
                  <c:v>-0.61</c:v>
                </c:pt>
                <c:pt idx="885">
                  <c:v>-0.61</c:v>
                </c:pt>
                <c:pt idx="886">
                  <c:v>-0.62</c:v>
                </c:pt>
                <c:pt idx="887">
                  <c:v>-0.63</c:v>
                </c:pt>
                <c:pt idx="888">
                  <c:v>-0.63</c:v>
                </c:pt>
                <c:pt idx="889">
                  <c:v>-0.63</c:v>
                </c:pt>
                <c:pt idx="890">
                  <c:v>-0.63</c:v>
                </c:pt>
                <c:pt idx="891">
                  <c:v>-0.63</c:v>
                </c:pt>
                <c:pt idx="892">
                  <c:v>-0.63</c:v>
                </c:pt>
                <c:pt idx="893">
                  <c:v>-0.64</c:v>
                </c:pt>
                <c:pt idx="894">
                  <c:v>-0.65</c:v>
                </c:pt>
                <c:pt idx="895">
                  <c:v>-0.65</c:v>
                </c:pt>
                <c:pt idx="896">
                  <c:v>-0.65</c:v>
                </c:pt>
                <c:pt idx="897">
                  <c:v>-0.65</c:v>
                </c:pt>
                <c:pt idx="898">
                  <c:v>-0.65</c:v>
                </c:pt>
                <c:pt idx="899">
                  <c:v>-0.65</c:v>
                </c:pt>
                <c:pt idx="900">
                  <c:v>-0.65</c:v>
                </c:pt>
                <c:pt idx="901">
                  <c:v>-0.66</c:v>
                </c:pt>
                <c:pt idx="902">
                  <c:v>-0.67</c:v>
                </c:pt>
                <c:pt idx="903">
                  <c:v>-0.67</c:v>
                </c:pt>
                <c:pt idx="904">
                  <c:v>-0.67</c:v>
                </c:pt>
                <c:pt idx="905">
                  <c:v>-0.67</c:v>
                </c:pt>
                <c:pt idx="906">
                  <c:v>-0.67</c:v>
                </c:pt>
                <c:pt idx="907">
                  <c:v>-0.68</c:v>
                </c:pt>
                <c:pt idx="908">
                  <c:v>-0.68</c:v>
                </c:pt>
                <c:pt idx="909">
                  <c:v>-0.68</c:v>
                </c:pt>
                <c:pt idx="910">
                  <c:v>-0.68</c:v>
                </c:pt>
                <c:pt idx="911">
                  <c:v>-0.69</c:v>
                </c:pt>
                <c:pt idx="912">
                  <c:v>-0.69</c:v>
                </c:pt>
                <c:pt idx="913">
                  <c:v>-0.69</c:v>
                </c:pt>
                <c:pt idx="914">
                  <c:v>-0.7</c:v>
                </c:pt>
                <c:pt idx="915">
                  <c:v>-0.7</c:v>
                </c:pt>
                <c:pt idx="916">
                  <c:v>-0.7</c:v>
                </c:pt>
                <c:pt idx="917">
                  <c:v>-0.7</c:v>
                </c:pt>
                <c:pt idx="918">
                  <c:v>-0.7</c:v>
                </c:pt>
                <c:pt idx="919">
                  <c:v>-0.71</c:v>
                </c:pt>
                <c:pt idx="920">
                  <c:v>-0.71</c:v>
                </c:pt>
                <c:pt idx="921">
                  <c:v>-0.71</c:v>
                </c:pt>
                <c:pt idx="922">
                  <c:v>-0.72</c:v>
                </c:pt>
                <c:pt idx="923">
                  <c:v>-0.72</c:v>
                </c:pt>
                <c:pt idx="924">
                  <c:v>-0.72</c:v>
                </c:pt>
                <c:pt idx="925">
                  <c:v>-0.72</c:v>
                </c:pt>
                <c:pt idx="926">
                  <c:v>-0.72</c:v>
                </c:pt>
                <c:pt idx="927">
                  <c:v>-0.72</c:v>
                </c:pt>
                <c:pt idx="928">
                  <c:v>-0.73</c:v>
                </c:pt>
                <c:pt idx="929">
                  <c:v>-0.73</c:v>
                </c:pt>
                <c:pt idx="930">
                  <c:v>-0.74</c:v>
                </c:pt>
                <c:pt idx="931">
                  <c:v>-0.74</c:v>
                </c:pt>
                <c:pt idx="932">
                  <c:v>-0.74</c:v>
                </c:pt>
                <c:pt idx="933">
                  <c:v>-0.74</c:v>
                </c:pt>
                <c:pt idx="934">
                  <c:v>-0.74</c:v>
                </c:pt>
                <c:pt idx="935">
                  <c:v>-0.74</c:v>
                </c:pt>
                <c:pt idx="936">
                  <c:v>-0.74</c:v>
                </c:pt>
                <c:pt idx="937">
                  <c:v>-0.75</c:v>
                </c:pt>
                <c:pt idx="938">
                  <c:v>-0.75</c:v>
                </c:pt>
                <c:pt idx="939">
                  <c:v>-0.76</c:v>
                </c:pt>
                <c:pt idx="940">
                  <c:v>-0.76</c:v>
                </c:pt>
                <c:pt idx="941">
                  <c:v>-0.76</c:v>
                </c:pt>
                <c:pt idx="942">
                  <c:v>-0.76</c:v>
                </c:pt>
                <c:pt idx="943">
                  <c:v>-0.76</c:v>
                </c:pt>
                <c:pt idx="944">
                  <c:v>-0.76</c:v>
                </c:pt>
                <c:pt idx="945">
                  <c:v>-0.76</c:v>
                </c:pt>
                <c:pt idx="946">
                  <c:v>-0.77</c:v>
                </c:pt>
                <c:pt idx="947">
                  <c:v>-0.77</c:v>
                </c:pt>
                <c:pt idx="948">
                  <c:v>-0.77</c:v>
                </c:pt>
                <c:pt idx="949">
                  <c:v>-0.77</c:v>
                </c:pt>
                <c:pt idx="950">
                  <c:v>-0.77</c:v>
                </c:pt>
                <c:pt idx="951">
                  <c:v>-0.78</c:v>
                </c:pt>
                <c:pt idx="952">
                  <c:v>-0.78</c:v>
                </c:pt>
                <c:pt idx="953">
                  <c:v>-0.78</c:v>
                </c:pt>
                <c:pt idx="954">
                  <c:v>-0.78</c:v>
                </c:pt>
                <c:pt idx="955">
                  <c:v>-0.78</c:v>
                </c:pt>
                <c:pt idx="956">
                  <c:v>-0.78</c:v>
                </c:pt>
                <c:pt idx="957">
                  <c:v>-0.78</c:v>
                </c:pt>
                <c:pt idx="958">
                  <c:v>-0.79</c:v>
                </c:pt>
                <c:pt idx="959">
                  <c:v>-0.79</c:v>
                </c:pt>
                <c:pt idx="960">
                  <c:v>-0.79</c:v>
                </c:pt>
                <c:pt idx="961">
                  <c:v>-0.79</c:v>
                </c:pt>
                <c:pt idx="962">
                  <c:v>-0.79</c:v>
                </c:pt>
                <c:pt idx="963">
                  <c:v>-0.8</c:v>
                </c:pt>
                <c:pt idx="964">
                  <c:v>-0.8</c:v>
                </c:pt>
                <c:pt idx="965">
                  <c:v>-0.8</c:v>
                </c:pt>
                <c:pt idx="966">
                  <c:v>-0.81</c:v>
                </c:pt>
                <c:pt idx="967">
                  <c:v>-0.81</c:v>
                </c:pt>
                <c:pt idx="968">
                  <c:v>-0.81</c:v>
                </c:pt>
                <c:pt idx="969">
                  <c:v>-0.81</c:v>
                </c:pt>
                <c:pt idx="970">
                  <c:v>-0.81</c:v>
                </c:pt>
                <c:pt idx="971">
                  <c:v>-0.81</c:v>
                </c:pt>
                <c:pt idx="972">
                  <c:v>-0.81</c:v>
                </c:pt>
                <c:pt idx="973">
                  <c:v>-0.81</c:v>
                </c:pt>
                <c:pt idx="974">
                  <c:v>-0.81</c:v>
                </c:pt>
                <c:pt idx="975">
                  <c:v>-0.82</c:v>
                </c:pt>
                <c:pt idx="976">
                  <c:v>-0.83</c:v>
                </c:pt>
                <c:pt idx="977">
                  <c:v>-0.83</c:v>
                </c:pt>
                <c:pt idx="978">
                  <c:v>-0.83</c:v>
                </c:pt>
                <c:pt idx="979">
                  <c:v>-0.83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0.02</c:v>
                </c:pt>
                <c:pt idx="1011">
                  <c:v>0.02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0.02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0.03</c:v>
                </c:pt>
                <c:pt idx="1047">
                  <c:v>0.03</c:v>
                </c:pt>
                <c:pt idx="1048">
                  <c:v>0.03</c:v>
                </c:pt>
                <c:pt idx="1049">
                  <c:v>0.03</c:v>
                </c:pt>
                <c:pt idx="1050">
                  <c:v>0.03</c:v>
                </c:pt>
                <c:pt idx="1051">
                  <c:v>0.03</c:v>
                </c:pt>
                <c:pt idx="1052">
                  <c:v>0.03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0.03</c:v>
                </c:pt>
                <c:pt idx="1058">
                  <c:v>0.03</c:v>
                </c:pt>
                <c:pt idx="1059">
                  <c:v>0.03</c:v>
                </c:pt>
                <c:pt idx="1060">
                  <c:v>0.03</c:v>
                </c:pt>
                <c:pt idx="1061">
                  <c:v>0.03</c:v>
                </c:pt>
                <c:pt idx="1062">
                  <c:v>0.03</c:v>
                </c:pt>
                <c:pt idx="1063">
                  <c:v>0.03</c:v>
                </c:pt>
                <c:pt idx="1064">
                  <c:v>0.03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0.03</c:v>
                </c:pt>
                <c:pt idx="1069">
                  <c:v>0.03</c:v>
                </c:pt>
                <c:pt idx="1070">
                  <c:v>0.03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0.03</c:v>
                </c:pt>
                <c:pt idx="1076">
                  <c:v>0.03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0.06</c:v>
                </c:pt>
                <c:pt idx="1095">
                  <c:v>0.06</c:v>
                </c:pt>
                <c:pt idx="1096">
                  <c:v>0.06</c:v>
                </c:pt>
                <c:pt idx="1097">
                  <c:v>0.06</c:v>
                </c:pt>
                <c:pt idx="1098">
                  <c:v>0.06</c:v>
                </c:pt>
                <c:pt idx="1099">
                  <c:v>0.06</c:v>
                </c:pt>
                <c:pt idx="1100">
                  <c:v>0.06</c:v>
                </c:pt>
                <c:pt idx="1101">
                  <c:v>7.0000000000000007E-2</c:v>
                </c:pt>
                <c:pt idx="1102">
                  <c:v>7.0000000000000007E-2</c:v>
                </c:pt>
                <c:pt idx="1103">
                  <c:v>7.0000000000000007E-2</c:v>
                </c:pt>
                <c:pt idx="1104">
                  <c:v>7.0000000000000007E-2</c:v>
                </c:pt>
                <c:pt idx="1105">
                  <c:v>0.08</c:v>
                </c:pt>
                <c:pt idx="1106">
                  <c:v>0.08</c:v>
                </c:pt>
                <c:pt idx="1107">
                  <c:v>0.08</c:v>
                </c:pt>
                <c:pt idx="1108">
                  <c:v>0.08</c:v>
                </c:pt>
                <c:pt idx="1109">
                  <c:v>0.08</c:v>
                </c:pt>
                <c:pt idx="1110">
                  <c:v>0.08</c:v>
                </c:pt>
                <c:pt idx="1111">
                  <c:v>0.08</c:v>
                </c:pt>
                <c:pt idx="1112">
                  <c:v>0.08</c:v>
                </c:pt>
                <c:pt idx="1113">
                  <c:v>0.08</c:v>
                </c:pt>
                <c:pt idx="1114">
                  <c:v>0.09</c:v>
                </c:pt>
                <c:pt idx="1115">
                  <c:v>0.09</c:v>
                </c:pt>
                <c:pt idx="1116">
                  <c:v>0.08</c:v>
                </c:pt>
                <c:pt idx="1117">
                  <c:v>0.09</c:v>
                </c:pt>
                <c:pt idx="1118">
                  <c:v>0.09</c:v>
                </c:pt>
                <c:pt idx="1119">
                  <c:v>0.09</c:v>
                </c:pt>
                <c:pt idx="1120">
                  <c:v>0.09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0.11</c:v>
                </c:pt>
                <c:pt idx="1131">
                  <c:v>0.11</c:v>
                </c:pt>
                <c:pt idx="1132">
                  <c:v>0.1</c:v>
                </c:pt>
                <c:pt idx="1133">
                  <c:v>0.09</c:v>
                </c:pt>
                <c:pt idx="1134">
                  <c:v>0.09</c:v>
                </c:pt>
                <c:pt idx="1135">
                  <c:v>0.09</c:v>
                </c:pt>
                <c:pt idx="1136">
                  <c:v>0.09</c:v>
                </c:pt>
                <c:pt idx="1137">
                  <c:v>0.09</c:v>
                </c:pt>
                <c:pt idx="1138">
                  <c:v>0.09</c:v>
                </c:pt>
                <c:pt idx="1139">
                  <c:v>0.09</c:v>
                </c:pt>
                <c:pt idx="1140">
                  <c:v>0.09</c:v>
                </c:pt>
                <c:pt idx="1141">
                  <c:v>0.08</c:v>
                </c:pt>
                <c:pt idx="1142">
                  <c:v>0.06</c:v>
                </c:pt>
                <c:pt idx="1143">
                  <c:v>7.0000000000000007E-2</c:v>
                </c:pt>
                <c:pt idx="1144">
                  <c:v>0.06</c:v>
                </c:pt>
                <c:pt idx="1145">
                  <c:v>0.06</c:v>
                </c:pt>
                <c:pt idx="1146">
                  <c:v>0.06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0.03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0.01</c:v>
                </c:pt>
                <c:pt idx="1155">
                  <c:v>0</c:v>
                </c:pt>
                <c:pt idx="1156">
                  <c:v>-0.01</c:v>
                </c:pt>
                <c:pt idx="1157">
                  <c:v>-0.01</c:v>
                </c:pt>
                <c:pt idx="1158">
                  <c:v>-0.02</c:v>
                </c:pt>
                <c:pt idx="1159">
                  <c:v>-0.02</c:v>
                </c:pt>
                <c:pt idx="1160">
                  <c:v>-0.05</c:v>
                </c:pt>
                <c:pt idx="1161">
                  <c:v>-0.05</c:v>
                </c:pt>
                <c:pt idx="1162">
                  <c:v>-0.06</c:v>
                </c:pt>
                <c:pt idx="1163">
                  <c:v>-0.06</c:v>
                </c:pt>
                <c:pt idx="1164">
                  <c:v>-0.08</c:v>
                </c:pt>
                <c:pt idx="1165">
                  <c:v>-0.09</c:v>
                </c:pt>
                <c:pt idx="1166">
                  <c:v>-0.1</c:v>
                </c:pt>
                <c:pt idx="1167">
                  <c:v>-0.11</c:v>
                </c:pt>
                <c:pt idx="1168">
                  <c:v>-0.13</c:v>
                </c:pt>
                <c:pt idx="1169">
                  <c:v>-0.14000000000000001</c:v>
                </c:pt>
                <c:pt idx="1170">
                  <c:v>-0.17</c:v>
                </c:pt>
                <c:pt idx="1171">
                  <c:v>-0.17</c:v>
                </c:pt>
                <c:pt idx="1172">
                  <c:v>-0.18</c:v>
                </c:pt>
                <c:pt idx="1173">
                  <c:v>-0.18</c:v>
                </c:pt>
                <c:pt idx="1174">
                  <c:v>-0.19</c:v>
                </c:pt>
                <c:pt idx="1175">
                  <c:v>-0.19</c:v>
                </c:pt>
                <c:pt idx="1176">
                  <c:v>-0.19</c:v>
                </c:pt>
                <c:pt idx="1177">
                  <c:v>-0.23</c:v>
                </c:pt>
                <c:pt idx="1178">
                  <c:v>-0.25</c:v>
                </c:pt>
                <c:pt idx="1179">
                  <c:v>-0.26</c:v>
                </c:pt>
                <c:pt idx="1180">
                  <c:v>-0.27</c:v>
                </c:pt>
                <c:pt idx="1181">
                  <c:v>-0.27</c:v>
                </c:pt>
                <c:pt idx="1182">
                  <c:v>-0.27</c:v>
                </c:pt>
                <c:pt idx="1183">
                  <c:v>-0.28000000000000003</c:v>
                </c:pt>
                <c:pt idx="1184">
                  <c:v>-0.28000000000000003</c:v>
                </c:pt>
                <c:pt idx="1185">
                  <c:v>-0.28999999999999998</c:v>
                </c:pt>
                <c:pt idx="1186">
                  <c:v>-0.33</c:v>
                </c:pt>
                <c:pt idx="1187">
                  <c:v>-0.34</c:v>
                </c:pt>
                <c:pt idx="1188">
                  <c:v>-0.34</c:v>
                </c:pt>
                <c:pt idx="1189">
                  <c:v>-0.35</c:v>
                </c:pt>
                <c:pt idx="1190">
                  <c:v>-0.35</c:v>
                </c:pt>
                <c:pt idx="1191">
                  <c:v>-0.36</c:v>
                </c:pt>
                <c:pt idx="1192">
                  <c:v>-0.36</c:v>
                </c:pt>
                <c:pt idx="1193">
                  <c:v>-0.38</c:v>
                </c:pt>
                <c:pt idx="1194">
                  <c:v>-0.41</c:v>
                </c:pt>
                <c:pt idx="1195">
                  <c:v>-0.42</c:v>
                </c:pt>
                <c:pt idx="1196">
                  <c:v>-0.42</c:v>
                </c:pt>
                <c:pt idx="1197">
                  <c:v>-0.43</c:v>
                </c:pt>
                <c:pt idx="1198">
                  <c:v>-0.43</c:v>
                </c:pt>
                <c:pt idx="1199">
                  <c:v>-0.43</c:v>
                </c:pt>
                <c:pt idx="1200">
                  <c:v>-0.45</c:v>
                </c:pt>
                <c:pt idx="1201">
                  <c:v>-0.45</c:v>
                </c:pt>
                <c:pt idx="1202">
                  <c:v>-0.48</c:v>
                </c:pt>
                <c:pt idx="1203">
                  <c:v>-0.49</c:v>
                </c:pt>
                <c:pt idx="1204">
                  <c:v>-0.49</c:v>
                </c:pt>
                <c:pt idx="1205">
                  <c:v>-0.49</c:v>
                </c:pt>
                <c:pt idx="1206">
                  <c:v>-0.49</c:v>
                </c:pt>
                <c:pt idx="1207">
                  <c:v>-0.51</c:v>
                </c:pt>
                <c:pt idx="1208">
                  <c:v>-0.51</c:v>
                </c:pt>
                <c:pt idx="1209">
                  <c:v>-0.51</c:v>
                </c:pt>
                <c:pt idx="1210">
                  <c:v>-0.52</c:v>
                </c:pt>
                <c:pt idx="1211">
                  <c:v>-0.54</c:v>
                </c:pt>
                <c:pt idx="1212">
                  <c:v>-0.54</c:v>
                </c:pt>
                <c:pt idx="1213">
                  <c:v>-0.54</c:v>
                </c:pt>
                <c:pt idx="1214">
                  <c:v>-0.56000000000000005</c:v>
                </c:pt>
                <c:pt idx="1215">
                  <c:v>-0.56000000000000005</c:v>
                </c:pt>
                <c:pt idx="1216">
                  <c:v>-0.56000000000000005</c:v>
                </c:pt>
                <c:pt idx="1217">
                  <c:v>-0.56000000000000005</c:v>
                </c:pt>
                <c:pt idx="1218">
                  <c:v>-0.56000000000000005</c:v>
                </c:pt>
                <c:pt idx="1219">
                  <c:v>-0.56999999999999995</c:v>
                </c:pt>
                <c:pt idx="1220">
                  <c:v>-0.59</c:v>
                </c:pt>
                <c:pt idx="1221">
                  <c:v>-0.59</c:v>
                </c:pt>
                <c:pt idx="1222">
                  <c:v>-0.6</c:v>
                </c:pt>
                <c:pt idx="1223">
                  <c:v>-0.61</c:v>
                </c:pt>
                <c:pt idx="1224">
                  <c:v>-0.61</c:v>
                </c:pt>
                <c:pt idx="1225">
                  <c:v>-0.61</c:v>
                </c:pt>
                <c:pt idx="1226">
                  <c:v>-0.61</c:v>
                </c:pt>
                <c:pt idx="1227">
                  <c:v>-0.61</c:v>
                </c:pt>
                <c:pt idx="1228">
                  <c:v>-0.62</c:v>
                </c:pt>
                <c:pt idx="1229">
                  <c:v>-0.63</c:v>
                </c:pt>
                <c:pt idx="1230">
                  <c:v>-0.63</c:v>
                </c:pt>
                <c:pt idx="1231">
                  <c:v>-0.63</c:v>
                </c:pt>
                <c:pt idx="1232">
                  <c:v>-0.63</c:v>
                </c:pt>
                <c:pt idx="1233">
                  <c:v>-0.63</c:v>
                </c:pt>
                <c:pt idx="1234">
                  <c:v>-0.64</c:v>
                </c:pt>
                <c:pt idx="1235">
                  <c:v>-0.65</c:v>
                </c:pt>
                <c:pt idx="1236">
                  <c:v>-0.65</c:v>
                </c:pt>
                <c:pt idx="1237">
                  <c:v>-0.65</c:v>
                </c:pt>
                <c:pt idx="1238">
                  <c:v>-0.65</c:v>
                </c:pt>
                <c:pt idx="1239">
                  <c:v>-0.66</c:v>
                </c:pt>
                <c:pt idx="1240">
                  <c:v>-0.66</c:v>
                </c:pt>
                <c:pt idx="1241">
                  <c:v>-0.66</c:v>
                </c:pt>
                <c:pt idx="1242">
                  <c:v>-0.66</c:v>
                </c:pt>
                <c:pt idx="1243">
                  <c:v>-0.67</c:v>
                </c:pt>
                <c:pt idx="1244">
                  <c:v>-0.67</c:v>
                </c:pt>
                <c:pt idx="1245">
                  <c:v>-0.68</c:v>
                </c:pt>
                <c:pt idx="1246">
                  <c:v>-0.68</c:v>
                </c:pt>
                <c:pt idx="1247">
                  <c:v>-0.68</c:v>
                </c:pt>
                <c:pt idx="1248">
                  <c:v>-0.68</c:v>
                </c:pt>
                <c:pt idx="1249">
                  <c:v>-0.69</c:v>
                </c:pt>
                <c:pt idx="1250">
                  <c:v>-0.69</c:v>
                </c:pt>
                <c:pt idx="1251">
                  <c:v>-0.7</c:v>
                </c:pt>
                <c:pt idx="1252">
                  <c:v>-0.7</c:v>
                </c:pt>
                <c:pt idx="1253">
                  <c:v>-0.7</c:v>
                </c:pt>
                <c:pt idx="1254">
                  <c:v>-0.7</c:v>
                </c:pt>
                <c:pt idx="1255">
                  <c:v>-0.7</c:v>
                </c:pt>
                <c:pt idx="1256">
                  <c:v>-0.71</c:v>
                </c:pt>
                <c:pt idx="1257">
                  <c:v>-0.72</c:v>
                </c:pt>
                <c:pt idx="1258">
                  <c:v>-0.72</c:v>
                </c:pt>
                <c:pt idx="1259">
                  <c:v>-0.72</c:v>
                </c:pt>
                <c:pt idx="1260">
                  <c:v>-0.72</c:v>
                </c:pt>
                <c:pt idx="1261">
                  <c:v>-0.72</c:v>
                </c:pt>
                <c:pt idx="1262">
                  <c:v>-0.73</c:v>
                </c:pt>
                <c:pt idx="1263">
                  <c:v>-0.73</c:v>
                </c:pt>
                <c:pt idx="1264">
                  <c:v>-0.73</c:v>
                </c:pt>
                <c:pt idx="1265">
                  <c:v>-0.74</c:v>
                </c:pt>
                <c:pt idx="1266">
                  <c:v>-0.74</c:v>
                </c:pt>
                <c:pt idx="1267">
                  <c:v>-0.74</c:v>
                </c:pt>
                <c:pt idx="1268">
                  <c:v>-0.74</c:v>
                </c:pt>
                <c:pt idx="1269">
                  <c:v>-0.74</c:v>
                </c:pt>
                <c:pt idx="1270">
                  <c:v>-0.75</c:v>
                </c:pt>
                <c:pt idx="1271">
                  <c:v>-0.75</c:v>
                </c:pt>
                <c:pt idx="1272">
                  <c:v>-0.75</c:v>
                </c:pt>
                <c:pt idx="1273">
                  <c:v>-0.75</c:v>
                </c:pt>
                <c:pt idx="1274">
                  <c:v>-0.76</c:v>
                </c:pt>
                <c:pt idx="1275">
                  <c:v>-0.76</c:v>
                </c:pt>
                <c:pt idx="1276">
                  <c:v>-0.77</c:v>
                </c:pt>
                <c:pt idx="1277">
                  <c:v>-0.77</c:v>
                </c:pt>
                <c:pt idx="1278">
                  <c:v>-0.77</c:v>
                </c:pt>
                <c:pt idx="1279">
                  <c:v>-0.77</c:v>
                </c:pt>
                <c:pt idx="1280">
                  <c:v>-0.77</c:v>
                </c:pt>
                <c:pt idx="1281">
                  <c:v>-0.77</c:v>
                </c:pt>
                <c:pt idx="1282">
                  <c:v>-0.77</c:v>
                </c:pt>
                <c:pt idx="1283">
                  <c:v>-0.78</c:v>
                </c:pt>
                <c:pt idx="1284">
                  <c:v>-0.78</c:v>
                </c:pt>
                <c:pt idx="1285">
                  <c:v>-0.79</c:v>
                </c:pt>
                <c:pt idx="1286">
                  <c:v>-0.79</c:v>
                </c:pt>
                <c:pt idx="1287">
                  <c:v>-0.79</c:v>
                </c:pt>
                <c:pt idx="1288">
                  <c:v>-0.79</c:v>
                </c:pt>
                <c:pt idx="1289">
                  <c:v>-0.79</c:v>
                </c:pt>
                <c:pt idx="1290">
                  <c:v>-0.8</c:v>
                </c:pt>
                <c:pt idx="1291">
                  <c:v>-0.8</c:v>
                </c:pt>
                <c:pt idx="1292">
                  <c:v>-0.81</c:v>
                </c:pt>
                <c:pt idx="1293">
                  <c:v>-0.81</c:v>
                </c:pt>
                <c:pt idx="1294">
                  <c:v>-0.81</c:v>
                </c:pt>
                <c:pt idx="1295">
                  <c:v>-0.81</c:v>
                </c:pt>
                <c:pt idx="1296">
                  <c:v>-0.82</c:v>
                </c:pt>
                <c:pt idx="1297">
                  <c:v>-0.82</c:v>
                </c:pt>
                <c:pt idx="1298">
                  <c:v>-0.82</c:v>
                </c:pt>
                <c:pt idx="1299">
                  <c:v>-0.82</c:v>
                </c:pt>
                <c:pt idx="1300">
                  <c:v>-0.83</c:v>
                </c:pt>
                <c:pt idx="1301">
                  <c:v>-0.83</c:v>
                </c:pt>
                <c:pt idx="1302">
                  <c:v>-0.83</c:v>
                </c:pt>
                <c:pt idx="1303">
                  <c:v>-0.83</c:v>
                </c:pt>
                <c:pt idx="1304">
                  <c:v>-0.84</c:v>
                </c:pt>
                <c:pt idx="1305">
                  <c:v>-0.84</c:v>
                </c:pt>
                <c:pt idx="1306">
                  <c:v>-0.84</c:v>
                </c:pt>
                <c:pt idx="1307">
                  <c:v>-0.84</c:v>
                </c:pt>
                <c:pt idx="1308">
                  <c:v>-0.85</c:v>
                </c:pt>
                <c:pt idx="1309">
                  <c:v>-0.85</c:v>
                </c:pt>
                <c:pt idx="1310">
                  <c:v>-0.86</c:v>
                </c:pt>
                <c:pt idx="1311">
                  <c:v>-0.86</c:v>
                </c:pt>
                <c:pt idx="1312">
                  <c:v>-0.86</c:v>
                </c:pt>
                <c:pt idx="1313">
                  <c:v>-0.86</c:v>
                </c:pt>
                <c:pt idx="1314">
                  <c:v>-0.86</c:v>
                </c:pt>
                <c:pt idx="1315">
                  <c:v>-0.86</c:v>
                </c:pt>
                <c:pt idx="1316">
                  <c:v>-0.86</c:v>
                </c:pt>
                <c:pt idx="1317">
                  <c:v>-0.86</c:v>
                </c:pt>
                <c:pt idx="1318">
                  <c:v>-0.86</c:v>
                </c:pt>
                <c:pt idx="1319">
                  <c:v>-0.86</c:v>
                </c:pt>
                <c:pt idx="1320">
                  <c:v>-0.86</c:v>
                </c:pt>
                <c:pt idx="1321">
                  <c:v>-0.87</c:v>
                </c:pt>
                <c:pt idx="1322">
                  <c:v>-0.87</c:v>
                </c:pt>
                <c:pt idx="1323">
                  <c:v>-0.87</c:v>
                </c:pt>
                <c:pt idx="1324">
                  <c:v>-0.87</c:v>
                </c:pt>
                <c:pt idx="1325">
                  <c:v>-0.87</c:v>
                </c:pt>
                <c:pt idx="1326">
                  <c:v>-0.88</c:v>
                </c:pt>
                <c:pt idx="1327">
                  <c:v>-0.88</c:v>
                </c:pt>
                <c:pt idx="1328">
                  <c:v>-0.88</c:v>
                </c:pt>
                <c:pt idx="1329">
                  <c:v>-0.88</c:v>
                </c:pt>
                <c:pt idx="1330">
                  <c:v>-0.88</c:v>
                </c:pt>
                <c:pt idx="1331">
                  <c:v>-0.88</c:v>
                </c:pt>
                <c:pt idx="1332">
                  <c:v>-0.88</c:v>
                </c:pt>
                <c:pt idx="1333">
                  <c:v>-0.88</c:v>
                </c:pt>
                <c:pt idx="1334">
                  <c:v>-0.89</c:v>
                </c:pt>
                <c:pt idx="1335">
                  <c:v>-0.89</c:v>
                </c:pt>
                <c:pt idx="1336">
                  <c:v>-0.9</c:v>
                </c:pt>
                <c:pt idx="1337">
                  <c:v>-0.9</c:v>
                </c:pt>
                <c:pt idx="1338">
                  <c:v>-0.9</c:v>
                </c:pt>
                <c:pt idx="1339">
                  <c:v>-0.9</c:v>
                </c:pt>
                <c:pt idx="1340">
                  <c:v>-0.9</c:v>
                </c:pt>
                <c:pt idx="1341">
                  <c:v>-0.9</c:v>
                </c:pt>
                <c:pt idx="1342">
                  <c:v>-0.9</c:v>
                </c:pt>
                <c:pt idx="1343">
                  <c:v>-0.9</c:v>
                </c:pt>
                <c:pt idx="1344">
                  <c:v>-0.9</c:v>
                </c:pt>
                <c:pt idx="1345">
                  <c:v>-0.9</c:v>
                </c:pt>
                <c:pt idx="1346">
                  <c:v>-0.91</c:v>
                </c:pt>
                <c:pt idx="1347">
                  <c:v>-0.91</c:v>
                </c:pt>
                <c:pt idx="1348">
                  <c:v>-0.91</c:v>
                </c:pt>
                <c:pt idx="1349">
                  <c:v>-0.91</c:v>
                </c:pt>
                <c:pt idx="1350">
                  <c:v>-0.91</c:v>
                </c:pt>
                <c:pt idx="1351">
                  <c:v>-0.92</c:v>
                </c:pt>
                <c:pt idx="1352">
                  <c:v>-0.92</c:v>
                </c:pt>
                <c:pt idx="1353">
                  <c:v>-0.92</c:v>
                </c:pt>
                <c:pt idx="1354">
                  <c:v>-0.92</c:v>
                </c:pt>
                <c:pt idx="1355">
                  <c:v>-0.92</c:v>
                </c:pt>
                <c:pt idx="1356">
                  <c:v>-0.92</c:v>
                </c:pt>
                <c:pt idx="1357">
                  <c:v>-0.92</c:v>
                </c:pt>
                <c:pt idx="1358">
                  <c:v>-0.92</c:v>
                </c:pt>
                <c:pt idx="1359">
                  <c:v>-0.92</c:v>
                </c:pt>
                <c:pt idx="1360">
                  <c:v>-0.92</c:v>
                </c:pt>
                <c:pt idx="1361">
                  <c:v>-0.92</c:v>
                </c:pt>
                <c:pt idx="1362">
                  <c:v>-0.92</c:v>
                </c:pt>
                <c:pt idx="1363">
                  <c:v>-0.92</c:v>
                </c:pt>
                <c:pt idx="1364">
                  <c:v>-0.92</c:v>
                </c:pt>
                <c:pt idx="1365">
                  <c:v>-0.92</c:v>
                </c:pt>
                <c:pt idx="1366">
                  <c:v>-0.92</c:v>
                </c:pt>
                <c:pt idx="1367">
                  <c:v>-0.93</c:v>
                </c:pt>
                <c:pt idx="1368">
                  <c:v>-0.93</c:v>
                </c:pt>
                <c:pt idx="1369">
                  <c:v>-0.93</c:v>
                </c:pt>
                <c:pt idx="1370">
                  <c:v>-0.93</c:v>
                </c:pt>
                <c:pt idx="1371">
                  <c:v>-0.93</c:v>
                </c:pt>
                <c:pt idx="1372">
                  <c:v>-0.93</c:v>
                </c:pt>
                <c:pt idx="1373">
                  <c:v>-0.93</c:v>
                </c:pt>
                <c:pt idx="1374">
                  <c:v>-0.93</c:v>
                </c:pt>
                <c:pt idx="1375">
                  <c:v>-0.93</c:v>
                </c:pt>
                <c:pt idx="1376">
                  <c:v>-0.94</c:v>
                </c:pt>
                <c:pt idx="1377">
                  <c:v>-0.94</c:v>
                </c:pt>
                <c:pt idx="1378">
                  <c:v>-0.94</c:v>
                </c:pt>
                <c:pt idx="1379">
                  <c:v>-0.95</c:v>
                </c:pt>
                <c:pt idx="1380">
                  <c:v>-0.95</c:v>
                </c:pt>
                <c:pt idx="1381">
                  <c:v>-0.95</c:v>
                </c:pt>
                <c:pt idx="1382">
                  <c:v>-0.95</c:v>
                </c:pt>
                <c:pt idx="1383">
                  <c:v>-0.95</c:v>
                </c:pt>
                <c:pt idx="1384">
                  <c:v>-0.95</c:v>
                </c:pt>
                <c:pt idx="1385">
                  <c:v>-0.95</c:v>
                </c:pt>
                <c:pt idx="1386">
                  <c:v>-0.95</c:v>
                </c:pt>
                <c:pt idx="1387">
                  <c:v>-0.95</c:v>
                </c:pt>
                <c:pt idx="1388">
                  <c:v>-0.95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4848"/>
        <c:axId val="387195408"/>
      </c:scatterChart>
      <c:scatterChart>
        <c:scatterStyle val="lineMarker"/>
        <c:varyColors val="0"/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Output!$P$10:$P$1398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3.57</c:v>
                </c:pt>
                <c:pt idx="24">
                  <c:v>3.74</c:v>
                </c:pt>
                <c:pt idx="25">
                  <c:v>3.98</c:v>
                </c:pt>
                <c:pt idx="26">
                  <c:v>4.24</c:v>
                </c:pt>
                <c:pt idx="27">
                  <c:v>4.5</c:v>
                </c:pt>
                <c:pt idx="28">
                  <c:v>4.68</c:v>
                </c:pt>
                <c:pt idx="29">
                  <c:v>4.84</c:v>
                </c:pt>
                <c:pt idx="30">
                  <c:v>5.0199999999999996</c:v>
                </c:pt>
                <c:pt idx="31">
                  <c:v>5.21</c:v>
                </c:pt>
                <c:pt idx="32">
                  <c:v>5.39</c:v>
                </c:pt>
                <c:pt idx="33">
                  <c:v>5.58</c:v>
                </c:pt>
                <c:pt idx="34">
                  <c:v>5.79</c:v>
                </c:pt>
                <c:pt idx="35">
                  <c:v>6.04</c:v>
                </c:pt>
                <c:pt idx="36">
                  <c:v>6.29</c:v>
                </c:pt>
                <c:pt idx="37">
                  <c:v>6.53</c:v>
                </c:pt>
                <c:pt idx="38">
                  <c:v>6.78</c:v>
                </c:pt>
                <c:pt idx="39">
                  <c:v>7.01</c:v>
                </c:pt>
                <c:pt idx="40">
                  <c:v>7.2</c:v>
                </c:pt>
                <c:pt idx="41">
                  <c:v>7.4</c:v>
                </c:pt>
                <c:pt idx="42">
                  <c:v>7.62</c:v>
                </c:pt>
                <c:pt idx="43">
                  <c:v>7.89</c:v>
                </c:pt>
                <c:pt idx="44">
                  <c:v>8.16</c:v>
                </c:pt>
                <c:pt idx="45">
                  <c:v>8.42</c:v>
                </c:pt>
                <c:pt idx="46">
                  <c:v>8.69</c:v>
                </c:pt>
                <c:pt idx="47">
                  <c:v>8.9499999999999993</c:v>
                </c:pt>
                <c:pt idx="48">
                  <c:v>9.1999999999999993</c:v>
                </c:pt>
                <c:pt idx="49">
                  <c:v>9.4700000000000006</c:v>
                </c:pt>
                <c:pt idx="50">
                  <c:v>9.76</c:v>
                </c:pt>
                <c:pt idx="51">
                  <c:v>10.050000000000001</c:v>
                </c:pt>
                <c:pt idx="52">
                  <c:v>10.33</c:v>
                </c:pt>
                <c:pt idx="53">
                  <c:v>10.65</c:v>
                </c:pt>
                <c:pt idx="54">
                  <c:v>10.94</c:v>
                </c:pt>
                <c:pt idx="55">
                  <c:v>11.21</c:v>
                </c:pt>
                <c:pt idx="56">
                  <c:v>11.5</c:v>
                </c:pt>
                <c:pt idx="57">
                  <c:v>11.79</c:v>
                </c:pt>
                <c:pt idx="58">
                  <c:v>12.06</c:v>
                </c:pt>
                <c:pt idx="59">
                  <c:v>12.31</c:v>
                </c:pt>
                <c:pt idx="60">
                  <c:v>12.53</c:v>
                </c:pt>
                <c:pt idx="61">
                  <c:v>12.76</c:v>
                </c:pt>
                <c:pt idx="62">
                  <c:v>12.95</c:v>
                </c:pt>
                <c:pt idx="63">
                  <c:v>13.19</c:v>
                </c:pt>
                <c:pt idx="64">
                  <c:v>13.46</c:v>
                </c:pt>
                <c:pt idx="65">
                  <c:v>13.76</c:v>
                </c:pt>
                <c:pt idx="66">
                  <c:v>14.05</c:v>
                </c:pt>
                <c:pt idx="67">
                  <c:v>14.31</c:v>
                </c:pt>
                <c:pt idx="68">
                  <c:v>14.59</c:v>
                </c:pt>
                <c:pt idx="69">
                  <c:v>14.88</c:v>
                </c:pt>
                <c:pt idx="70">
                  <c:v>15.19</c:v>
                </c:pt>
                <c:pt idx="71">
                  <c:v>15.45</c:v>
                </c:pt>
                <c:pt idx="72">
                  <c:v>15.72</c:v>
                </c:pt>
                <c:pt idx="73">
                  <c:v>15.96</c:v>
                </c:pt>
                <c:pt idx="74">
                  <c:v>16.21</c:v>
                </c:pt>
                <c:pt idx="75">
                  <c:v>16.47</c:v>
                </c:pt>
                <c:pt idx="76">
                  <c:v>16.72</c:v>
                </c:pt>
                <c:pt idx="77">
                  <c:v>17</c:v>
                </c:pt>
                <c:pt idx="78">
                  <c:v>17.239999999999998</c:v>
                </c:pt>
                <c:pt idx="79">
                  <c:v>17.440000000000001</c:v>
                </c:pt>
                <c:pt idx="80">
                  <c:v>17.7</c:v>
                </c:pt>
                <c:pt idx="81">
                  <c:v>17.97</c:v>
                </c:pt>
                <c:pt idx="82">
                  <c:v>18.23</c:v>
                </c:pt>
                <c:pt idx="83">
                  <c:v>18.489999999999998</c:v>
                </c:pt>
                <c:pt idx="84">
                  <c:v>18.760000000000002</c:v>
                </c:pt>
                <c:pt idx="85">
                  <c:v>19.010000000000002</c:v>
                </c:pt>
                <c:pt idx="86">
                  <c:v>19.190000000000001</c:v>
                </c:pt>
                <c:pt idx="87">
                  <c:v>19.37</c:v>
                </c:pt>
                <c:pt idx="88">
                  <c:v>19.5</c:v>
                </c:pt>
                <c:pt idx="89">
                  <c:v>19.66</c:v>
                </c:pt>
                <c:pt idx="90">
                  <c:v>19.850000000000001</c:v>
                </c:pt>
                <c:pt idx="91">
                  <c:v>20.05</c:v>
                </c:pt>
                <c:pt idx="92">
                  <c:v>20.239999999999998</c:v>
                </c:pt>
                <c:pt idx="93">
                  <c:v>20.45</c:v>
                </c:pt>
                <c:pt idx="94">
                  <c:v>20.69</c:v>
                </c:pt>
                <c:pt idx="95">
                  <c:v>20.94</c:v>
                </c:pt>
                <c:pt idx="96">
                  <c:v>21.17</c:v>
                </c:pt>
                <c:pt idx="97">
                  <c:v>21.37</c:v>
                </c:pt>
                <c:pt idx="98">
                  <c:v>21.58</c:v>
                </c:pt>
                <c:pt idx="99">
                  <c:v>21.81</c:v>
                </c:pt>
                <c:pt idx="100">
                  <c:v>21.81</c:v>
                </c:pt>
                <c:pt idx="101">
                  <c:v>21.81</c:v>
                </c:pt>
                <c:pt idx="102">
                  <c:v>21.81</c:v>
                </c:pt>
                <c:pt idx="103">
                  <c:v>21.72</c:v>
                </c:pt>
                <c:pt idx="104">
                  <c:v>21.62</c:v>
                </c:pt>
                <c:pt idx="105">
                  <c:v>21.52</c:v>
                </c:pt>
                <c:pt idx="106">
                  <c:v>21.41</c:v>
                </c:pt>
                <c:pt idx="107">
                  <c:v>21.3</c:v>
                </c:pt>
                <c:pt idx="108">
                  <c:v>21.19</c:v>
                </c:pt>
                <c:pt idx="109">
                  <c:v>21.08</c:v>
                </c:pt>
                <c:pt idx="110">
                  <c:v>20.99</c:v>
                </c:pt>
                <c:pt idx="111">
                  <c:v>20.89</c:v>
                </c:pt>
                <c:pt idx="112">
                  <c:v>20.79</c:v>
                </c:pt>
                <c:pt idx="113">
                  <c:v>20.7</c:v>
                </c:pt>
                <c:pt idx="114">
                  <c:v>20.62</c:v>
                </c:pt>
                <c:pt idx="115">
                  <c:v>20.53</c:v>
                </c:pt>
                <c:pt idx="116">
                  <c:v>20.45</c:v>
                </c:pt>
                <c:pt idx="117">
                  <c:v>20.36</c:v>
                </c:pt>
                <c:pt idx="118">
                  <c:v>20.239999999999998</c:v>
                </c:pt>
                <c:pt idx="119">
                  <c:v>20.12</c:v>
                </c:pt>
                <c:pt idx="120">
                  <c:v>20</c:v>
                </c:pt>
                <c:pt idx="121">
                  <c:v>19.88</c:v>
                </c:pt>
                <c:pt idx="122">
                  <c:v>19.75</c:v>
                </c:pt>
                <c:pt idx="123">
                  <c:v>19.62</c:v>
                </c:pt>
                <c:pt idx="124">
                  <c:v>19.5</c:v>
                </c:pt>
                <c:pt idx="125">
                  <c:v>19.37</c:v>
                </c:pt>
                <c:pt idx="126">
                  <c:v>19.25</c:v>
                </c:pt>
                <c:pt idx="127">
                  <c:v>19.14</c:v>
                </c:pt>
                <c:pt idx="128">
                  <c:v>19.02</c:v>
                </c:pt>
                <c:pt idx="129">
                  <c:v>18.920000000000002</c:v>
                </c:pt>
                <c:pt idx="130">
                  <c:v>18.8</c:v>
                </c:pt>
                <c:pt idx="131">
                  <c:v>18.690000000000001</c:v>
                </c:pt>
                <c:pt idx="132">
                  <c:v>18.57</c:v>
                </c:pt>
                <c:pt idx="133">
                  <c:v>18.46</c:v>
                </c:pt>
                <c:pt idx="134">
                  <c:v>18.36</c:v>
                </c:pt>
                <c:pt idx="135">
                  <c:v>18.25</c:v>
                </c:pt>
                <c:pt idx="136">
                  <c:v>18.14</c:v>
                </c:pt>
                <c:pt idx="137">
                  <c:v>18.03</c:v>
                </c:pt>
                <c:pt idx="138">
                  <c:v>17.920000000000002</c:v>
                </c:pt>
                <c:pt idx="139">
                  <c:v>17.79</c:v>
                </c:pt>
                <c:pt idx="140">
                  <c:v>17.670000000000002</c:v>
                </c:pt>
                <c:pt idx="141">
                  <c:v>17.55</c:v>
                </c:pt>
                <c:pt idx="142">
                  <c:v>17.420000000000002</c:v>
                </c:pt>
                <c:pt idx="143">
                  <c:v>17.3</c:v>
                </c:pt>
                <c:pt idx="144">
                  <c:v>17.170000000000002</c:v>
                </c:pt>
                <c:pt idx="145">
                  <c:v>17.059999999999999</c:v>
                </c:pt>
                <c:pt idx="146">
                  <c:v>16.95</c:v>
                </c:pt>
                <c:pt idx="147">
                  <c:v>16.82</c:v>
                </c:pt>
                <c:pt idx="148">
                  <c:v>16.72</c:v>
                </c:pt>
                <c:pt idx="149">
                  <c:v>16.61</c:v>
                </c:pt>
                <c:pt idx="150">
                  <c:v>16.5</c:v>
                </c:pt>
                <c:pt idx="151">
                  <c:v>16.39</c:v>
                </c:pt>
                <c:pt idx="152">
                  <c:v>16.3</c:v>
                </c:pt>
                <c:pt idx="153">
                  <c:v>16.23</c:v>
                </c:pt>
                <c:pt idx="154">
                  <c:v>16.16</c:v>
                </c:pt>
                <c:pt idx="155">
                  <c:v>16.079999999999998</c:v>
                </c:pt>
                <c:pt idx="156">
                  <c:v>16</c:v>
                </c:pt>
                <c:pt idx="157">
                  <c:v>15.89</c:v>
                </c:pt>
                <c:pt idx="158">
                  <c:v>15.79</c:v>
                </c:pt>
                <c:pt idx="159">
                  <c:v>15.69</c:v>
                </c:pt>
                <c:pt idx="160">
                  <c:v>15.58</c:v>
                </c:pt>
                <c:pt idx="161">
                  <c:v>15.49</c:v>
                </c:pt>
                <c:pt idx="162">
                  <c:v>15.39</c:v>
                </c:pt>
                <c:pt idx="163">
                  <c:v>15.3</c:v>
                </c:pt>
                <c:pt idx="164">
                  <c:v>15.21</c:v>
                </c:pt>
                <c:pt idx="165">
                  <c:v>15.12</c:v>
                </c:pt>
                <c:pt idx="166">
                  <c:v>15.02</c:v>
                </c:pt>
                <c:pt idx="167">
                  <c:v>14.9</c:v>
                </c:pt>
                <c:pt idx="168">
                  <c:v>14.83</c:v>
                </c:pt>
                <c:pt idx="169">
                  <c:v>14.73</c:v>
                </c:pt>
                <c:pt idx="170">
                  <c:v>14.63</c:v>
                </c:pt>
                <c:pt idx="171">
                  <c:v>14.53</c:v>
                </c:pt>
                <c:pt idx="172">
                  <c:v>14.42</c:v>
                </c:pt>
                <c:pt idx="173">
                  <c:v>14.31</c:v>
                </c:pt>
                <c:pt idx="174">
                  <c:v>14.18</c:v>
                </c:pt>
                <c:pt idx="175">
                  <c:v>14.08</c:v>
                </c:pt>
                <c:pt idx="176">
                  <c:v>13.99</c:v>
                </c:pt>
                <c:pt idx="177">
                  <c:v>13.88</c:v>
                </c:pt>
                <c:pt idx="178">
                  <c:v>13.77</c:v>
                </c:pt>
                <c:pt idx="179">
                  <c:v>13.69</c:v>
                </c:pt>
                <c:pt idx="180">
                  <c:v>13.62</c:v>
                </c:pt>
                <c:pt idx="181">
                  <c:v>13.55</c:v>
                </c:pt>
                <c:pt idx="182">
                  <c:v>13.48</c:v>
                </c:pt>
                <c:pt idx="183">
                  <c:v>13.42</c:v>
                </c:pt>
                <c:pt idx="184">
                  <c:v>13.35</c:v>
                </c:pt>
                <c:pt idx="185">
                  <c:v>13.27</c:v>
                </c:pt>
                <c:pt idx="186">
                  <c:v>13.2</c:v>
                </c:pt>
                <c:pt idx="187">
                  <c:v>13.13</c:v>
                </c:pt>
                <c:pt idx="188">
                  <c:v>13.06</c:v>
                </c:pt>
                <c:pt idx="189">
                  <c:v>12.99</c:v>
                </c:pt>
                <c:pt idx="190">
                  <c:v>12.91</c:v>
                </c:pt>
                <c:pt idx="191">
                  <c:v>12.84</c:v>
                </c:pt>
                <c:pt idx="192">
                  <c:v>12.76</c:v>
                </c:pt>
                <c:pt idx="193">
                  <c:v>12.68</c:v>
                </c:pt>
                <c:pt idx="194">
                  <c:v>12.6</c:v>
                </c:pt>
                <c:pt idx="195">
                  <c:v>12.51</c:v>
                </c:pt>
                <c:pt idx="196">
                  <c:v>12.42</c:v>
                </c:pt>
                <c:pt idx="197">
                  <c:v>12.32</c:v>
                </c:pt>
                <c:pt idx="198">
                  <c:v>12.23</c:v>
                </c:pt>
                <c:pt idx="199">
                  <c:v>12.13</c:v>
                </c:pt>
                <c:pt idx="200">
                  <c:v>12.03</c:v>
                </c:pt>
                <c:pt idx="201">
                  <c:v>11.93</c:v>
                </c:pt>
                <c:pt idx="202">
                  <c:v>11.87</c:v>
                </c:pt>
                <c:pt idx="203">
                  <c:v>11.82</c:v>
                </c:pt>
                <c:pt idx="204">
                  <c:v>11.77</c:v>
                </c:pt>
                <c:pt idx="205">
                  <c:v>11.73</c:v>
                </c:pt>
                <c:pt idx="206">
                  <c:v>11.67</c:v>
                </c:pt>
                <c:pt idx="207">
                  <c:v>11.6</c:v>
                </c:pt>
                <c:pt idx="208">
                  <c:v>11.53</c:v>
                </c:pt>
                <c:pt idx="209">
                  <c:v>11.45</c:v>
                </c:pt>
                <c:pt idx="210">
                  <c:v>11.37</c:v>
                </c:pt>
                <c:pt idx="211">
                  <c:v>11.28</c:v>
                </c:pt>
                <c:pt idx="212">
                  <c:v>11.18</c:v>
                </c:pt>
                <c:pt idx="213">
                  <c:v>11.12</c:v>
                </c:pt>
                <c:pt idx="214">
                  <c:v>11.05</c:v>
                </c:pt>
                <c:pt idx="215">
                  <c:v>10.97</c:v>
                </c:pt>
                <c:pt idx="216">
                  <c:v>10.88</c:v>
                </c:pt>
                <c:pt idx="217">
                  <c:v>10.88</c:v>
                </c:pt>
                <c:pt idx="218">
                  <c:v>10.88</c:v>
                </c:pt>
                <c:pt idx="219">
                  <c:v>10.88</c:v>
                </c:pt>
                <c:pt idx="220">
                  <c:v>10.88</c:v>
                </c:pt>
                <c:pt idx="221">
                  <c:v>10.88</c:v>
                </c:pt>
                <c:pt idx="222">
                  <c:v>10.88</c:v>
                </c:pt>
                <c:pt idx="223">
                  <c:v>10.88</c:v>
                </c:pt>
                <c:pt idx="224">
                  <c:v>10.88</c:v>
                </c:pt>
                <c:pt idx="225">
                  <c:v>10.88</c:v>
                </c:pt>
                <c:pt idx="226">
                  <c:v>10.88</c:v>
                </c:pt>
                <c:pt idx="227">
                  <c:v>10.88</c:v>
                </c:pt>
                <c:pt idx="228">
                  <c:v>10.88</c:v>
                </c:pt>
                <c:pt idx="229">
                  <c:v>10.88</c:v>
                </c:pt>
                <c:pt idx="230">
                  <c:v>10.88</c:v>
                </c:pt>
                <c:pt idx="231">
                  <c:v>10.88</c:v>
                </c:pt>
                <c:pt idx="232">
                  <c:v>10.88</c:v>
                </c:pt>
                <c:pt idx="233">
                  <c:v>10.88</c:v>
                </c:pt>
                <c:pt idx="234">
                  <c:v>10.88</c:v>
                </c:pt>
                <c:pt idx="235">
                  <c:v>10.88</c:v>
                </c:pt>
                <c:pt idx="236">
                  <c:v>10.88</c:v>
                </c:pt>
                <c:pt idx="237">
                  <c:v>10.88</c:v>
                </c:pt>
                <c:pt idx="238">
                  <c:v>10.88</c:v>
                </c:pt>
                <c:pt idx="239">
                  <c:v>10.88</c:v>
                </c:pt>
                <c:pt idx="240">
                  <c:v>10.88</c:v>
                </c:pt>
                <c:pt idx="241">
                  <c:v>10.88</c:v>
                </c:pt>
                <c:pt idx="242">
                  <c:v>10.88</c:v>
                </c:pt>
                <c:pt idx="243">
                  <c:v>10.88</c:v>
                </c:pt>
                <c:pt idx="244">
                  <c:v>10.88</c:v>
                </c:pt>
                <c:pt idx="245">
                  <c:v>10.88</c:v>
                </c:pt>
                <c:pt idx="246">
                  <c:v>10.88</c:v>
                </c:pt>
                <c:pt idx="247">
                  <c:v>10.88</c:v>
                </c:pt>
                <c:pt idx="248">
                  <c:v>10.88</c:v>
                </c:pt>
                <c:pt idx="249">
                  <c:v>10.88</c:v>
                </c:pt>
                <c:pt idx="250">
                  <c:v>10.88</c:v>
                </c:pt>
                <c:pt idx="251">
                  <c:v>10.88</c:v>
                </c:pt>
                <c:pt idx="252">
                  <c:v>10.88</c:v>
                </c:pt>
                <c:pt idx="253">
                  <c:v>10.88</c:v>
                </c:pt>
                <c:pt idx="254">
                  <c:v>10.88</c:v>
                </c:pt>
                <c:pt idx="255">
                  <c:v>10.88</c:v>
                </c:pt>
                <c:pt idx="256">
                  <c:v>10.88</c:v>
                </c:pt>
                <c:pt idx="257">
                  <c:v>10.88</c:v>
                </c:pt>
                <c:pt idx="258">
                  <c:v>10.88</c:v>
                </c:pt>
                <c:pt idx="259">
                  <c:v>10.88</c:v>
                </c:pt>
                <c:pt idx="260">
                  <c:v>10.88</c:v>
                </c:pt>
                <c:pt idx="261">
                  <c:v>10.88</c:v>
                </c:pt>
                <c:pt idx="262">
                  <c:v>10.88</c:v>
                </c:pt>
                <c:pt idx="263">
                  <c:v>10.88</c:v>
                </c:pt>
                <c:pt idx="264">
                  <c:v>10.88</c:v>
                </c:pt>
                <c:pt idx="265">
                  <c:v>10.88</c:v>
                </c:pt>
                <c:pt idx="266">
                  <c:v>10.88</c:v>
                </c:pt>
                <c:pt idx="267">
                  <c:v>10.88</c:v>
                </c:pt>
                <c:pt idx="268">
                  <c:v>10.88</c:v>
                </c:pt>
                <c:pt idx="269">
                  <c:v>10.88</c:v>
                </c:pt>
                <c:pt idx="270">
                  <c:v>10.88</c:v>
                </c:pt>
                <c:pt idx="271">
                  <c:v>10.88</c:v>
                </c:pt>
                <c:pt idx="272">
                  <c:v>10.88</c:v>
                </c:pt>
                <c:pt idx="273">
                  <c:v>10.88</c:v>
                </c:pt>
                <c:pt idx="274">
                  <c:v>10.88</c:v>
                </c:pt>
                <c:pt idx="275">
                  <c:v>10.88</c:v>
                </c:pt>
                <c:pt idx="276">
                  <c:v>10.88</c:v>
                </c:pt>
                <c:pt idx="277">
                  <c:v>10.88</c:v>
                </c:pt>
                <c:pt idx="278">
                  <c:v>10.88</c:v>
                </c:pt>
                <c:pt idx="279">
                  <c:v>10.88</c:v>
                </c:pt>
                <c:pt idx="280">
                  <c:v>10.88</c:v>
                </c:pt>
                <c:pt idx="281">
                  <c:v>10.88</c:v>
                </c:pt>
                <c:pt idx="282">
                  <c:v>10.88</c:v>
                </c:pt>
                <c:pt idx="283">
                  <c:v>10.88</c:v>
                </c:pt>
                <c:pt idx="284">
                  <c:v>10.88</c:v>
                </c:pt>
                <c:pt idx="285">
                  <c:v>10.88</c:v>
                </c:pt>
                <c:pt idx="286">
                  <c:v>10.88</c:v>
                </c:pt>
                <c:pt idx="287">
                  <c:v>10.88</c:v>
                </c:pt>
                <c:pt idx="288">
                  <c:v>10.88</c:v>
                </c:pt>
                <c:pt idx="289">
                  <c:v>10.88</c:v>
                </c:pt>
                <c:pt idx="290">
                  <c:v>10.88</c:v>
                </c:pt>
                <c:pt idx="291">
                  <c:v>10.88</c:v>
                </c:pt>
                <c:pt idx="292">
                  <c:v>10.88</c:v>
                </c:pt>
                <c:pt idx="293">
                  <c:v>10.88</c:v>
                </c:pt>
                <c:pt idx="294">
                  <c:v>10.88</c:v>
                </c:pt>
                <c:pt idx="295">
                  <c:v>10.88</c:v>
                </c:pt>
                <c:pt idx="296">
                  <c:v>10.88</c:v>
                </c:pt>
                <c:pt idx="297">
                  <c:v>10.88</c:v>
                </c:pt>
                <c:pt idx="298">
                  <c:v>10.88</c:v>
                </c:pt>
                <c:pt idx="299">
                  <c:v>10.88</c:v>
                </c:pt>
                <c:pt idx="300">
                  <c:v>10.88</c:v>
                </c:pt>
                <c:pt idx="301">
                  <c:v>10.88</c:v>
                </c:pt>
                <c:pt idx="302">
                  <c:v>10.88</c:v>
                </c:pt>
                <c:pt idx="303">
                  <c:v>10.88</c:v>
                </c:pt>
                <c:pt idx="304">
                  <c:v>10.88</c:v>
                </c:pt>
                <c:pt idx="305">
                  <c:v>10.88</c:v>
                </c:pt>
                <c:pt idx="306">
                  <c:v>10.88</c:v>
                </c:pt>
                <c:pt idx="307">
                  <c:v>10.88</c:v>
                </c:pt>
                <c:pt idx="308">
                  <c:v>10.88</c:v>
                </c:pt>
                <c:pt idx="309">
                  <c:v>10.88</c:v>
                </c:pt>
                <c:pt idx="310">
                  <c:v>10.88</c:v>
                </c:pt>
                <c:pt idx="311">
                  <c:v>10.88</c:v>
                </c:pt>
                <c:pt idx="312">
                  <c:v>10.88</c:v>
                </c:pt>
                <c:pt idx="313">
                  <c:v>10.88</c:v>
                </c:pt>
                <c:pt idx="314">
                  <c:v>10.88</c:v>
                </c:pt>
                <c:pt idx="315">
                  <c:v>10.88</c:v>
                </c:pt>
                <c:pt idx="316">
                  <c:v>10.88</c:v>
                </c:pt>
                <c:pt idx="317">
                  <c:v>10.88</c:v>
                </c:pt>
                <c:pt idx="318">
                  <c:v>10.88</c:v>
                </c:pt>
                <c:pt idx="319">
                  <c:v>10.88</c:v>
                </c:pt>
                <c:pt idx="320">
                  <c:v>10.88</c:v>
                </c:pt>
                <c:pt idx="321">
                  <c:v>10.88</c:v>
                </c:pt>
                <c:pt idx="322">
                  <c:v>10.88</c:v>
                </c:pt>
                <c:pt idx="323">
                  <c:v>10.88</c:v>
                </c:pt>
                <c:pt idx="324">
                  <c:v>10.88</c:v>
                </c:pt>
                <c:pt idx="325">
                  <c:v>10.88</c:v>
                </c:pt>
                <c:pt idx="326">
                  <c:v>10.88</c:v>
                </c:pt>
                <c:pt idx="327">
                  <c:v>10.88</c:v>
                </c:pt>
                <c:pt idx="328">
                  <c:v>10.88</c:v>
                </c:pt>
                <c:pt idx="329">
                  <c:v>10.88</c:v>
                </c:pt>
                <c:pt idx="330">
                  <c:v>10.88</c:v>
                </c:pt>
                <c:pt idx="331">
                  <c:v>10.88</c:v>
                </c:pt>
                <c:pt idx="332">
                  <c:v>10.88</c:v>
                </c:pt>
                <c:pt idx="333">
                  <c:v>10.88</c:v>
                </c:pt>
                <c:pt idx="334">
                  <c:v>10.88</c:v>
                </c:pt>
                <c:pt idx="335">
                  <c:v>10.88</c:v>
                </c:pt>
                <c:pt idx="336">
                  <c:v>10.88</c:v>
                </c:pt>
                <c:pt idx="337">
                  <c:v>10.88</c:v>
                </c:pt>
                <c:pt idx="338">
                  <c:v>10.88</c:v>
                </c:pt>
                <c:pt idx="339">
                  <c:v>10.88</c:v>
                </c:pt>
                <c:pt idx="340">
                  <c:v>10.88</c:v>
                </c:pt>
                <c:pt idx="341">
                  <c:v>10.88</c:v>
                </c:pt>
                <c:pt idx="342">
                  <c:v>10.88</c:v>
                </c:pt>
                <c:pt idx="343">
                  <c:v>10.88</c:v>
                </c:pt>
                <c:pt idx="344">
                  <c:v>10.88</c:v>
                </c:pt>
                <c:pt idx="345">
                  <c:v>10.88</c:v>
                </c:pt>
                <c:pt idx="346">
                  <c:v>10.88</c:v>
                </c:pt>
                <c:pt idx="347">
                  <c:v>10.88</c:v>
                </c:pt>
                <c:pt idx="348">
                  <c:v>10.88</c:v>
                </c:pt>
                <c:pt idx="349">
                  <c:v>10.88</c:v>
                </c:pt>
                <c:pt idx="350">
                  <c:v>10.88</c:v>
                </c:pt>
                <c:pt idx="351">
                  <c:v>10.88</c:v>
                </c:pt>
                <c:pt idx="352">
                  <c:v>10.88</c:v>
                </c:pt>
                <c:pt idx="353">
                  <c:v>10.88</c:v>
                </c:pt>
                <c:pt idx="354">
                  <c:v>10.88</c:v>
                </c:pt>
                <c:pt idx="355">
                  <c:v>10.88</c:v>
                </c:pt>
                <c:pt idx="356">
                  <c:v>10.88</c:v>
                </c:pt>
                <c:pt idx="357">
                  <c:v>10.88</c:v>
                </c:pt>
                <c:pt idx="358">
                  <c:v>10.88</c:v>
                </c:pt>
                <c:pt idx="359">
                  <c:v>10.88</c:v>
                </c:pt>
                <c:pt idx="360">
                  <c:v>10.88</c:v>
                </c:pt>
                <c:pt idx="361">
                  <c:v>10.88</c:v>
                </c:pt>
                <c:pt idx="362">
                  <c:v>10.88</c:v>
                </c:pt>
                <c:pt idx="363">
                  <c:v>10.88</c:v>
                </c:pt>
                <c:pt idx="364">
                  <c:v>10.88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3.57</c:v>
                </c:pt>
                <c:pt idx="382">
                  <c:v>3.81</c:v>
                </c:pt>
                <c:pt idx="383">
                  <c:v>4.04</c:v>
                </c:pt>
                <c:pt idx="384">
                  <c:v>4.1900000000000004</c:v>
                </c:pt>
                <c:pt idx="385">
                  <c:v>4.3499999999999996</c:v>
                </c:pt>
                <c:pt idx="386">
                  <c:v>4.51</c:v>
                </c:pt>
                <c:pt idx="387">
                  <c:v>4.68</c:v>
                </c:pt>
                <c:pt idx="388">
                  <c:v>4.88</c:v>
                </c:pt>
                <c:pt idx="389">
                  <c:v>5.07</c:v>
                </c:pt>
                <c:pt idx="390">
                  <c:v>5.28</c:v>
                </c:pt>
                <c:pt idx="391">
                  <c:v>5.43</c:v>
                </c:pt>
                <c:pt idx="392">
                  <c:v>5.57</c:v>
                </c:pt>
                <c:pt idx="393">
                  <c:v>5.68</c:v>
                </c:pt>
                <c:pt idx="394">
                  <c:v>5.86</c:v>
                </c:pt>
                <c:pt idx="395">
                  <c:v>6.06</c:v>
                </c:pt>
                <c:pt idx="396">
                  <c:v>6.26</c:v>
                </c:pt>
                <c:pt idx="397">
                  <c:v>6.5</c:v>
                </c:pt>
                <c:pt idx="398">
                  <c:v>6.75</c:v>
                </c:pt>
                <c:pt idx="399">
                  <c:v>6.98</c:v>
                </c:pt>
                <c:pt idx="400">
                  <c:v>7.17</c:v>
                </c:pt>
                <c:pt idx="401">
                  <c:v>7.35</c:v>
                </c:pt>
                <c:pt idx="402">
                  <c:v>7.54</c:v>
                </c:pt>
                <c:pt idx="403">
                  <c:v>7.74</c:v>
                </c:pt>
                <c:pt idx="404">
                  <c:v>7.92</c:v>
                </c:pt>
                <c:pt idx="405">
                  <c:v>8.1</c:v>
                </c:pt>
                <c:pt idx="406">
                  <c:v>8.31</c:v>
                </c:pt>
                <c:pt idx="407">
                  <c:v>8.52</c:v>
                </c:pt>
                <c:pt idx="408">
                  <c:v>8.76</c:v>
                </c:pt>
                <c:pt idx="409">
                  <c:v>8.93</c:v>
                </c:pt>
                <c:pt idx="410">
                  <c:v>9.09</c:v>
                </c:pt>
                <c:pt idx="411">
                  <c:v>9.27</c:v>
                </c:pt>
                <c:pt idx="412">
                  <c:v>9.4499999999999993</c:v>
                </c:pt>
                <c:pt idx="413">
                  <c:v>9.65</c:v>
                </c:pt>
                <c:pt idx="414">
                  <c:v>9.86</c:v>
                </c:pt>
                <c:pt idx="415">
                  <c:v>10.1</c:v>
                </c:pt>
                <c:pt idx="416">
                  <c:v>10.35</c:v>
                </c:pt>
                <c:pt idx="417">
                  <c:v>10.6</c:v>
                </c:pt>
                <c:pt idx="418">
                  <c:v>10.84</c:v>
                </c:pt>
                <c:pt idx="419">
                  <c:v>11.07</c:v>
                </c:pt>
                <c:pt idx="420">
                  <c:v>11.3</c:v>
                </c:pt>
                <c:pt idx="421">
                  <c:v>11.53</c:v>
                </c:pt>
                <c:pt idx="422">
                  <c:v>11.76</c:v>
                </c:pt>
                <c:pt idx="423">
                  <c:v>11.97</c:v>
                </c:pt>
                <c:pt idx="424">
                  <c:v>12.18</c:v>
                </c:pt>
                <c:pt idx="425">
                  <c:v>12.41</c:v>
                </c:pt>
                <c:pt idx="426">
                  <c:v>12.66</c:v>
                </c:pt>
                <c:pt idx="427">
                  <c:v>12.86</c:v>
                </c:pt>
                <c:pt idx="428">
                  <c:v>13.06</c:v>
                </c:pt>
                <c:pt idx="429">
                  <c:v>13.25</c:v>
                </c:pt>
                <c:pt idx="430">
                  <c:v>13.44</c:v>
                </c:pt>
                <c:pt idx="431">
                  <c:v>13.64</c:v>
                </c:pt>
                <c:pt idx="432">
                  <c:v>13.87</c:v>
                </c:pt>
                <c:pt idx="433">
                  <c:v>14.07</c:v>
                </c:pt>
                <c:pt idx="434">
                  <c:v>14.26</c:v>
                </c:pt>
                <c:pt idx="435">
                  <c:v>14.44</c:v>
                </c:pt>
                <c:pt idx="436">
                  <c:v>14.63</c:v>
                </c:pt>
                <c:pt idx="437">
                  <c:v>14.83</c:v>
                </c:pt>
                <c:pt idx="438">
                  <c:v>15.03</c:v>
                </c:pt>
                <c:pt idx="439">
                  <c:v>15.23</c:v>
                </c:pt>
                <c:pt idx="440">
                  <c:v>15.43</c:v>
                </c:pt>
                <c:pt idx="441">
                  <c:v>15.64</c:v>
                </c:pt>
                <c:pt idx="442">
                  <c:v>15.85</c:v>
                </c:pt>
                <c:pt idx="443">
                  <c:v>16.12</c:v>
                </c:pt>
                <c:pt idx="444">
                  <c:v>16.39</c:v>
                </c:pt>
                <c:pt idx="445">
                  <c:v>16.63</c:v>
                </c:pt>
                <c:pt idx="446">
                  <c:v>16.87</c:v>
                </c:pt>
                <c:pt idx="447">
                  <c:v>17.11</c:v>
                </c:pt>
                <c:pt idx="448">
                  <c:v>17.350000000000001</c:v>
                </c:pt>
                <c:pt idx="449">
                  <c:v>17.579999999999998</c:v>
                </c:pt>
                <c:pt idx="450">
                  <c:v>17.84</c:v>
                </c:pt>
                <c:pt idx="451">
                  <c:v>18.13</c:v>
                </c:pt>
                <c:pt idx="452">
                  <c:v>18.39</c:v>
                </c:pt>
                <c:pt idx="453">
                  <c:v>18.66</c:v>
                </c:pt>
                <c:pt idx="454">
                  <c:v>18.91</c:v>
                </c:pt>
                <c:pt idx="455">
                  <c:v>19.13</c:v>
                </c:pt>
                <c:pt idx="456">
                  <c:v>19.34</c:v>
                </c:pt>
                <c:pt idx="457">
                  <c:v>19.559999999999999</c:v>
                </c:pt>
                <c:pt idx="458">
                  <c:v>19.79</c:v>
                </c:pt>
                <c:pt idx="459">
                  <c:v>20.010000000000002</c:v>
                </c:pt>
                <c:pt idx="460">
                  <c:v>20.22</c:v>
                </c:pt>
                <c:pt idx="461">
                  <c:v>20.399999999999999</c:v>
                </c:pt>
                <c:pt idx="462">
                  <c:v>20.65</c:v>
                </c:pt>
                <c:pt idx="463">
                  <c:v>20.87</c:v>
                </c:pt>
                <c:pt idx="464">
                  <c:v>21.04</c:v>
                </c:pt>
                <c:pt idx="465">
                  <c:v>21.26</c:v>
                </c:pt>
                <c:pt idx="466">
                  <c:v>21.51</c:v>
                </c:pt>
                <c:pt idx="467">
                  <c:v>21.74</c:v>
                </c:pt>
                <c:pt idx="468">
                  <c:v>21.97</c:v>
                </c:pt>
                <c:pt idx="469">
                  <c:v>21.97</c:v>
                </c:pt>
                <c:pt idx="470">
                  <c:v>21.97</c:v>
                </c:pt>
                <c:pt idx="471">
                  <c:v>21.85</c:v>
                </c:pt>
                <c:pt idx="472">
                  <c:v>21.73</c:v>
                </c:pt>
                <c:pt idx="473">
                  <c:v>21.63</c:v>
                </c:pt>
                <c:pt idx="474">
                  <c:v>21.5</c:v>
                </c:pt>
                <c:pt idx="475">
                  <c:v>21.39</c:v>
                </c:pt>
                <c:pt idx="476">
                  <c:v>21.26</c:v>
                </c:pt>
                <c:pt idx="477">
                  <c:v>21.15</c:v>
                </c:pt>
                <c:pt idx="478">
                  <c:v>21.04</c:v>
                </c:pt>
                <c:pt idx="479">
                  <c:v>20.93</c:v>
                </c:pt>
                <c:pt idx="480">
                  <c:v>20.81</c:v>
                </c:pt>
                <c:pt idx="481">
                  <c:v>20.68</c:v>
                </c:pt>
                <c:pt idx="482">
                  <c:v>20.56</c:v>
                </c:pt>
                <c:pt idx="483">
                  <c:v>20.43</c:v>
                </c:pt>
                <c:pt idx="484">
                  <c:v>20.3</c:v>
                </c:pt>
                <c:pt idx="485">
                  <c:v>20.170000000000002</c:v>
                </c:pt>
                <c:pt idx="486">
                  <c:v>20.05</c:v>
                </c:pt>
                <c:pt idx="487">
                  <c:v>19.93</c:v>
                </c:pt>
                <c:pt idx="488">
                  <c:v>19.809999999999999</c:v>
                </c:pt>
                <c:pt idx="489">
                  <c:v>19.68</c:v>
                </c:pt>
                <c:pt idx="490">
                  <c:v>19.55</c:v>
                </c:pt>
                <c:pt idx="491">
                  <c:v>19.43</c:v>
                </c:pt>
                <c:pt idx="492">
                  <c:v>19.32</c:v>
                </c:pt>
                <c:pt idx="493">
                  <c:v>19.22</c:v>
                </c:pt>
                <c:pt idx="494">
                  <c:v>19.13</c:v>
                </c:pt>
                <c:pt idx="495">
                  <c:v>19.04</c:v>
                </c:pt>
                <c:pt idx="496">
                  <c:v>18.940000000000001</c:v>
                </c:pt>
                <c:pt idx="497">
                  <c:v>18.84</c:v>
                </c:pt>
                <c:pt idx="498">
                  <c:v>18.739999999999998</c:v>
                </c:pt>
                <c:pt idx="499">
                  <c:v>18.64</c:v>
                </c:pt>
                <c:pt idx="500">
                  <c:v>18.53</c:v>
                </c:pt>
                <c:pt idx="501">
                  <c:v>18.43</c:v>
                </c:pt>
                <c:pt idx="502">
                  <c:v>18.32</c:v>
                </c:pt>
                <c:pt idx="503">
                  <c:v>18.22</c:v>
                </c:pt>
                <c:pt idx="504">
                  <c:v>18.11</c:v>
                </c:pt>
                <c:pt idx="505">
                  <c:v>18</c:v>
                </c:pt>
                <c:pt idx="506">
                  <c:v>17.89</c:v>
                </c:pt>
                <c:pt idx="507">
                  <c:v>17.79</c:v>
                </c:pt>
                <c:pt idx="508">
                  <c:v>17.690000000000001</c:v>
                </c:pt>
                <c:pt idx="509">
                  <c:v>17.59</c:v>
                </c:pt>
                <c:pt idx="510">
                  <c:v>17.48</c:v>
                </c:pt>
                <c:pt idx="511">
                  <c:v>17.38</c:v>
                </c:pt>
                <c:pt idx="512">
                  <c:v>17.29</c:v>
                </c:pt>
                <c:pt idx="513">
                  <c:v>17.170000000000002</c:v>
                </c:pt>
                <c:pt idx="514">
                  <c:v>17.07</c:v>
                </c:pt>
                <c:pt idx="515">
                  <c:v>16.97</c:v>
                </c:pt>
                <c:pt idx="516">
                  <c:v>16.87</c:v>
                </c:pt>
                <c:pt idx="517">
                  <c:v>16.760000000000002</c:v>
                </c:pt>
                <c:pt idx="518">
                  <c:v>16.66</c:v>
                </c:pt>
                <c:pt idx="519">
                  <c:v>16.55</c:v>
                </c:pt>
                <c:pt idx="520">
                  <c:v>16.440000000000001</c:v>
                </c:pt>
                <c:pt idx="521">
                  <c:v>16.32</c:v>
                </c:pt>
                <c:pt idx="522">
                  <c:v>16.21</c:v>
                </c:pt>
                <c:pt idx="523">
                  <c:v>16.09</c:v>
                </c:pt>
                <c:pt idx="524">
                  <c:v>15.99</c:v>
                </c:pt>
                <c:pt idx="525">
                  <c:v>15.88</c:v>
                </c:pt>
                <c:pt idx="526">
                  <c:v>15.79</c:v>
                </c:pt>
                <c:pt idx="527">
                  <c:v>15.69</c:v>
                </c:pt>
                <c:pt idx="528">
                  <c:v>15.58</c:v>
                </c:pt>
                <c:pt idx="529">
                  <c:v>15.47</c:v>
                </c:pt>
                <c:pt idx="530">
                  <c:v>15.38</c:v>
                </c:pt>
                <c:pt idx="531">
                  <c:v>15.29</c:v>
                </c:pt>
                <c:pt idx="532">
                  <c:v>15.21</c:v>
                </c:pt>
                <c:pt idx="533">
                  <c:v>15.12</c:v>
                </c:pt>
                <c:pt idx="534">
                  <c:v>15.03</c:v>
                </c:pt>
                <c:pt idx="535">
                  <c:v>14.94</c:v>
                </c:pt>
                <c:pt idx="536">
                  <c:v>14.85</c:v>
                </c:pt>
                <c:pt idx="537">
                  <c:v>14.75</c:v>
                </c:pt>
                <c:pt idx="538">
                  <c:v>14.65</c:v>
                </c:pt>
                <c:pt idx="539">
                  <c:v>14.54</c:v>
                </c:pt>
                <c:pt idx="540">
                  <c:v>14.45</c:v>
                </c:pt>
                <c:pt idx="541">
                  <c:v>14.35</c:v>
                </c:pt>
                <c:pt idx="542">
                  <c:v>14.25</c:v>
                </c:pt>
                <c:pt idx="543">
                  <c:v>14.15</c:v>
                </c:pt>
                <c:pt idx="544">
                  <c:v>14.06</c:v>
                </c:pt>
                <c:pt idx="545">
                  <c:v>13.96</c:v>
                </c:pt>
                <c:pt idx="546">
                  <c:v>13.86</c:v>
                </c:pt>
                <c:pt idx="547">
                  <c:v>13.76</c:v>
                </c:pt>
                <c:pt idx="548">
                  <c:v>13.67</c:v>
                </c:pt>
                <c:pt idx="549">
                  <c:v>13.57</c:v>
                </c:pt>
                <c:pt idx="550">
                  <c:v>13.46</c:v>
                </c:pt>
                <c:pt idx="551">
                  <c:v>13.35</c:v>
                </c:pt>
                <c:pt idx="552">
                  <c:v>13.28</c:v>
                </c:pt>
                <c:pt idx="553">
                  <c:v>13.21</c:v>
                </c:pt>
                <c:pt idx="554">
                  <c:v>13.13</c:v>
                </c:pt>
                <c:pt idx="555">
                  <c:v>13.04</c:v>
                </c:pt>
                <c:pt idx="556">
                  <c:v>12.95</c:v>
                </c:pt>
                <c:pt idx="557">
                  <c:v>12.86</c:v>
                </c:pt>
                <c:pt idx="558">
                  <c:v>12.76</c:v>
                </c:pt>
                <c:pt idx="559">
                  <c:v>12.68</c:v>
                </c:pt>
                <c:pt idx="560">
                  <c:v>12.6</c:v>
                </c:pt>
                <c:pt idx="561">
                  <c:v>12.53</c:v>
                </c:pt>
                <c:pt idx="562">
                  <c:v>12.45</c:v>
                </c:pt>
                <c:pt idx="563">
                  <c:v>12.38</c:v>
                </c:pt>
                <c:pt idx="564">
                  <c:v>12.32</c:v>
                </c:pt>
                <c:pt idx="565">
                  <c:v>12.27</c:v>
                </c:pt>
                <c:pt idx="566">
                  <c:v>12.21</c:v>
                </c:pt>
                <c:pt idx="567">
                  <c:v>12.16</c:v>
                </c:pt>
                <c:pt idx="568">
                  <c:v>12.11</c:v>
                </c:pt>
                <c:pt idx="569">
                  <c:v>12.05</c:v>
                </c:pt>
                <c:pt idx="570">
                  <c:v>11.98</c:v>
                </c:pt>
                <c:pt idx="571">
                  <c:v>11.91</c:v>
                </c:pt>
                <c:pt idx="572">
                  <c:v>11.85</c:v>
                </c:pt>
                <c:pt idx="573">
                  <c:v>11.77</c:v>
                </c:pt>
                <c:pt idx="574">
                  <c:v>11.7</c:v>
                </c:pt>
                <c:pt idx="575">
                  <c:v>11.62</c:v>
                </c:pt>
                <c:pt idx="576">
                  <c:v>11.54</c:v>
                </c:pt>
                <c:pt idx="577">
                  <c:v>11.47</c:v>
                </c:pt>
                <c:pt idx="578">
                  <c:v>11.42</c:v>
                </c:pt>
                <c:pt idx="579">
                  <c:v>11.36</c:v>
                </c:pt>
                <c:pt idx="580">
                  <c:v>11.3</c:v>
                </c:pt>
                <c:pt idx="581">
                  <c:v>11.24</c:v>
                </c:pt>
                <c:pt idx="582">
                  <c:v>11.18</c:v>
                </c:pt>
                <c:pt idx="583">
                  <c:v>11.12</c:v>
                </c:pt>
                <c:pt idx="584">
                  <c:v>11.06</c:v>
                </c:pt>
                <c:pt idx="585">
                  <c:v>10.98</c:v>
                </c:pt>
                <c:pt idx="586">
                  <c:v>10.98</c:v>
                </c:pt>
                <c:pt idx="587">
                  <c:v>10.98</c:v>
                </c:pt>
                <c:pt idx="588">
                  <c:v>10.98</c:v>
                </c:pt>
                <c:pt idx="589">
                  <c:v>10.98</c:v>
                </c:pt>
                <c:pt idx="590">
                  <c:v>10.98</c:v>
                </c:pt>
                <c:pt idx="591">
                  <c:v>10.98</c:v>
                </c:pt>
                <c:pt idx="592">
                  <c:v>10.98</c:v>
                </c:pt>
                <c:pt idx="593">
                  <c:v>10.98</c:v>
                </c:pt>
                <c:pt idx="594">
                  <c:v>10.98</c:v>
                </c:pt>
                <c:pt idx="595">
                  <c:v>10.98</c:v>
                </c:pt>
                <c:pt idx="596">
                  <c:v>10.98</c:v>
                </c:pt>
                <c:pt idx="597">
                  <c:v>10.98</c:v>
                </c:pt>
                <c:pt idx="598">
                  <c:v>10.98</c:v>
                </c:pt>
                <c:pt idx="599">
                  <c:v>10.98</c:v>
                </c:pt>
                <c:pt idx="600">
                  <c:v>10.98</c:v>
                </c:pt>
                <c:pt idx="601">
                  <c:v>10.98</c:v>
                </c:pt>
                <c:pt idx="602">
                  <c:v>10.98</c:v>
                </c:pt>
                <c:pt idx="603">
                  <c:v>10.98</c:v>
                </c:pt>
                <c:pt idx="604">
                  <c:v>10.98</c:v>
                </c:pt>
                <c:pt idx="605">
                  <c:v>10.98</c:v>
                </c:pt>
                <c:pt idx="606">
                  <c:v>10.98</c:v>
                </c:pt>
                <c:pt idx="607">
                  <c:v>10.98</c:v>
                </c:pt>
                <c:pt idx="608">
                  <c:v>10.98</c:v>
                </c:pt>
                <c:pt idx="609">
                  <c:v>10.98</c:v>
                </c:pt>
                <c:pt idx="610">
                  <c:v>10.98</c:v>
                </c:pt>
                <c:pt idx="611">
                  <c:v>10.98</c:v>
                </c:pt>
                <c:pt idx="612">
                  <c:v>10.98</c:v>
                </c:pt>
                <c:pt idx="613">
                  <c:v>10.98</c:v>
                </c:pt>
                <c:pt idx="614">
                  <c:v>10.98</c:v>
                </c:pt>
                <c:pt idx="615">
                  <c:v>10.98</c:v>
                </c:pt>
                <c:pt idx="616">
                  <c:v>10.98</c:v>
                </c:pt>
                <c:pt idx="617">
                  <c:v>10.98</c:v>
                </c:pt>
                <c:pt idx="618">
                  <c:v>10.98</c:v>
                </c:pt>
                <c:pt idx="619">
                  <c:v>10.98</c:v>
                </c:pt>
                <c:pt idx="620">
                  <c:v>10.98</c:v>
                </c:pt>
                <c:pt idx="621">
                  <c:v>10.98</c:v>
                </c:pt>
                <c:pt idx="622">
                  <c:v>10.98</c:v>
                </c:pt>
                <c:pt idx="623">
                  <c:v>10.98</c:v>
                </c:pt>
                <c:pt idx="624">
                  <c:v>10.98</c:v>
                </c:pt>
                <c:pt idx="625">
                  <c:v>10.98</c:v>
                </c:pt>
                <c:pt idx="626">
                  <c:v>10.98</c:v>
                </c:pt>
                <c:pt idx="627">
                  <c:v>10.98</c:v>
                </c:pt>
                <c:pt idx="628">
                  <c:v>10.98</c:v>
                </c:pt>
                <c:pt idx="629">
                  <c:v>10.98</c:v>
                </c:pt>
                <c:pt idx="630">
                  <c:v>10.98</c:v>
                </c:pt>
                <c:pt idx="631">
                  <c:v>10.98</c:v>
                </c:pt>
                <c:pt idx="632">
                  <c:v>10.98</c:v>
                </c:pt>
                <c:pt idx="633">
                  <c:v>10.98</c:v>
                </c:pt>
                <c:pt idx="634">
                  <c:v>10.98</c:v>
                </c:pt>
                <c:pt idx="635">
                  <c:v>10.98</c:v>
                </c:pt>
                <c:pt idx="636">
                  <c:v>10.98</c:v>
                </c:pt>
                <c:pt idx="637">
                  <c:v>10.98</c:v>
                </c:pt>
                <c:pt idx="638">
                  <c:v>10.98</c:v>
                </c:pt>
                <c:pt idx="639">
                  <c:v>10.98</c:v>
                </c:pt>
                <c:pt idx="640">
                  <c:v>10.98</c:v>
                </c:pt>
                <c:pt idx="641">
                  <c:v>10.98</c:v>
                </c:pt>
                <c:pt idx="642">
                  <c:v>10.98</c:v>
                </c:pt>
                <c:pt idx="643">
                  <c:v>10.98</c:v>
                </c:pt>
                <c:pt idx="644">
                  <c:v>10.98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3.57</c:v>
                </c:pt>
                <c:pt idx="671">
                  <c:v>3.72</c:v>
                </c:pt>
                <c:pt idx="672">
                  <c:v>3.81</c:v>
                </c:pt>
                <c:pt idx="673">
                  <c:v>3.91</c:v>
                </c:pt>
                <c:pt idx="674">
                  <c:v>4.01</c:v>
                </c:pt>
                <c:pt idx="675">
                  <c:v>4.12</c:v>
                </c:pt>
                <c:pt idx="676">
                  <c:v>4.2300000000000004</c:v>
                </c:pt>
                <c:pt idx="677">
                  <c:v>4.3499999999999996</c:v>
                </c:pt>
                <c:pt idx="678">
                  <c:v>4.49</c:v>
                </c:pt>
                <c:pt idx="679">
                  <c:v>4.6399999999999997</c:v>
                </c:pt>
                <c:pt idx="680">
                  <c:v>4.72</c:v>
                </c:pt>
                <c:pt idx="681">
                  <c:v>4.75</c:v>
                </c:pt>
                <c:pt idx="682">
                  <c:v>4.8600000000000003</c:v>
                </c:pt>
                <c:pt idx="683">
                  <c:v>5.01</c:v>
                </c:pt>
                <c:pt idx="684">
                  <c:v>5.13</c:v>
                </c:pt>
                <c:pt idx="685">
                  <c:v>5.26</c:v>
                </c:pt>
                <c:pt idx="686">
                  <c:v>5.39</c:v>
                </c:pt>
                <c:pt idx="687">
                  <c:v>5.52</c:v>
                </c:pt>
                <c:pt idx="688">
                  <c:v>5.66</c:v>
                </c:pt>
                <c:pt idx="689">
                  <c:v>5.81</c:v>
                </c:pt>
                <c:pt idx="690">
                  <c:v>5.97</c:v>
                </c:pt>
                <c:pt idx="691">
                  <c:v>6.13</c:v>
                </c:pt>
                <c:pt idx="692">
                  <c:v>6.3</c:v>
                </c:pt>
                <c:pt idx="693">
                  <c:v>6.47</c:v>
                </c:pt>
                <c:pt idx="694">
                  <c:v>6.62</c:v>
                </c:pt>
                <c:pt idx="695">
                  <c:v>6.74</c:v>
                </c:pt>
                <c:pt idx="696">
                  <c:v>6.84</c:v>
                </c:pt>
                <c:pt idx="697">
                  <c:v>6.96</c:v>
                </c:pt>
                <c:pt idx="698">
                  <c:v>7.13</c:v>
                </c:pt>
                <c:pt idx="699">
                  <c:v>7.3</c:v>
                </c:pt>
                <c:pt idx="700">
                  <c:v>7.49</c:v>
                </c:pt>
                <c:pt idx="701">
                  <c:v>7.67</c:v>
                </c:pt>
                <c:pt idx="702">
                  <c:v>7.79</c:v>
                </c:pt>
                <c:pt idx="703">
                  <c:v>7.93</c:v>
                </c:pt>
                <c:pt idx="704">
                  <c:v>8.0500000000000007</c:v>
                </c:pt>
                <c:pt idx="705">
                  <c:v>8.19</c:v>
                </c:pt>
                <c:pt idx="706">
                  <c:v>8.3800000000000008</c:v>
                </c:pt>
                <c:pt idx="707">
                  <c:v>8.5299999999999994</c:v>
                </c:pt>
                <c:pt idx="708">
                  <c:v>8.7200000000000006</c:v>
                </c:pt>
                <c:pt idx="709">
                  <c:v>8.92</c:v>
                </c:pt>
                <c:pt idx="710">
                  <c:v>9.1</c:v>
                </c:pt>
                <c:pt idx="711">
                  <c:v>9.26</c:v>
                </c:pt>
                <c:pt idx="712">
                  <c:v>9.43</c:v>
                </c:pt>
                <c:pt idx="713">
                  <c:v>9.6300000000000008</c:v>
                </c:pt>
                <c:pt idx="714">
                  <c:v>9.8000000000000007</c:v>
                </c:pt>
                <c:pt idx="715">
                  <c:v>9.9700000000000006</c:v>
                </c:pt>
                <c:pt idx="716">
                  <c:v>10.119999999999999</c:v>
                </c:pt>
                <c:pt idx="717">
                  <c:v>10.29</c:v>
                </c:pt>
                <c:pt idx="718">
                  <c:v>10.43</c:v>
                </c:pt>
                <c:pt idx="719">
                  <c:v>10.61</c:v>
                </c:pt>
                <c:pt idx="720">
                  <c:v>10.74</c:v>
                </c:pt>
                <c:pt idx="721">
                  <c:v>10.89</c:v>
                </c:pt>
                <c:pt idx="722">
                  <c:v>11.08</c:v>
                </c:pt>
                <c:pt idx="723">
                  <c:v>11.26</c:v>
                </c:pt>
                <c:pt idx="724">
                  <c:v>11.46</c:v>
                </c:pt>
                <c:pt idx="725">
                  <c:v>11.63</c:v>
                </c:pt>
                <c:pt idx="726">
                  <c:v>11.85</c:v>
                </c:pt>
                <c:pt idx="727">
                  <c:v>12.09</c:v>
                </c:pt>
                <c:pt idx="728">
                  <c:v>12.31</c:v>
                </c:pt>
                <c:pt idx="729">
                  <c:v>12.52</c:v>
                </c:pt>
                <c:pt idx="730">
                  <c:v>12.65</c:v>
                </c:pt>
                <c:pt idx="731">
                  <c:v>12.77</c:v>
                </c:pt>
                <c:pt idx="732">
                  <c:v>12.87</c:v>
                </c:pt>
                <c:pt idx="733">
                  <c:v>12.97</c:v>
                </c:pt>
                <c:pt idx="734">
                  <c:v>13.09</c:v>
                </c:pt>
                <c:pt idx="735">
                  <c:v>13.21</c:v>
                </c:pt>
                <c:pt idx="736">
                  <c:v>13.35</c:v>
                </c:pt>
                <c:pt idx="737">
                  <c:v>13.53</c:v>
                </c:pt>
                <c:pt idx="738">
                  <c:v>13.72</c:v>
                </c:pt>
                <c:pt idx="739">
                  <c:v>13.93</c:v>
                </c:pt>
                <c:pt idx="740">
                  <c:v>14.16</c:v>
                </c:pt>
                <c:pt idx="741">
                  <c:v>14.39</c:v>
                </c:pt>
                <c:pt idx="742">
                  <c:v>14.64</c:v>
                </c:pt>
                <c:pt idx="743">
                  <c:v>14.87</c:v>
                </c:pt>
                <c:pt idx="744">
                  <c:v>15.09</c:v>
                </c:pt>
                <c:pt idx="745">
                  <c:v>15.35</c:v>
                </c:pt>
                <c:pt idx="746">
                  <c:v>15.58</c:v>
                </c:pt>
                <c:pt idx="747">
                  <c:v>15.82</c:v>
                </c:pt>
                <c:pt idx="748">
                  <c:v>15.99</c:v>
                </c:pt>
                <c:pt idx="749">
                  <c:v>16.14</c:v>
                </c:pt>
                <c:pt idx="750">
                  <c:v>16.32</c:v>
                </c:pt>
                <c:pt idx="751">
                  <c:v>16.5</c:v>
                </c:pt>
                <c:pt idx="752">
                  <c:v>16.71</c:v>
                </c:pt>
                <c:pt idx="753">
                  <c:v>16.89</c:v>
                </c:pt>
                <c:pt idx="754">
                  <c:v>17.100000000000001</c:v>
                </c:pt>
                <c:pt idx="755">
                  <c:v>17.29</c:v>
                </c:pt>
                <c:pt idx="756">
                  <c:v>17.45</c:v>
                </c:pt>
                <c:pt idx="757">
                  <c:v>17.63</c:v>
                </c:pt>
                <c:pt idx="758">
                  <c:v>17.850000000000001</c:v>
                </c:pt>
                <c:pt idx="759">
                  <c:v>18.09</c:v>
                </c:pt>
                <c:pt idx="760">
                  <c:v>18.32</c:v>
                </c:pt>
                <c:pt idx="761">
                  <c:v>18.55</c:v>
                </c:pt>
                <c:pt idx="762">
                  <c:v>18.79</c:v>
                </c:pt>
                <c:pt idx="763">
                  <c:v>19.010000000000002</c:v>
                </c:pt>
                <c:pt idx="764">
                  <c:v>19.2</c:v>
                </c:pt>
                <c:pt idx="765">
                  <c:v>19.440000000000001</c:v>
                </c:pt>
                <c:pt idx="766">
                  <c:v>19.649999999999999</c:v>
                </c:pt>
                <c:pt idx="767">
                  <c:v>19.850000000000001</c:v>
                </c:pt>
                <c:pt idx="768">
                  <c:v>20.059999999999999</c:v>
                </c:pt>
                <c:pt idx="769">
                  <c:v>20.25</c:v>
                </c:pt>
                <c:pt idx="770">
                  <c:v>20.420000000000002</c:v>
                </c:pt>
                <c:pt idx="771">
                  <c:v>20.58</c:v>
                </c:pt>
                <c:pt idx="772">
                  <c:v>20.78</c:v>
                </c:pt>
                <c:pt idx="773">
                  <c:v>20.95</c:v>
                </c:pt>
                <c:pt idx="774">
                  <c:v>21.12</c:v>
                </c:pt>
                <c:pt idx="775">
                  <c:v>21.28</c:v>
                </c:pt>
                <c:pt idx="776">
                  <c:v>21.43</c:v>
                </c:pt>
                <c:pt idx="777">
                  <c:v>21.59</c:v>
                </c:pt>
                <c:pt idx="778">
                  <c:v>21.79</c:v>
                </c:pt>
                <c:pt idx="779">
                  <c:v>21.96</c:v>
                </c:pt>
                <c:pt idx="780">
                  <c:v>21.96</c:v>
                </c:pt>
                <c:pt idx="781">
                  <c:v>21.96</c:v>
                </c:pt>
                <c:pt idx="782">
                  <c:v>21.85</c:v>
                </c:pt>
                <c:pt idx="783">
                  <c:v>21.73</c:v>
                </c:pt>
                <c:pt idx="784">
                  <c:v>21.62</c:v>
                </c:pt>
                <c:pt idx="785">
                  <c:v>21.51</c:v>
                </c:pt>
                <c:pt idx="786">
                  <c:v>21.39</c:v>
                </c:pt>
                <c:pt idx="787">
                  <c:v>21.28</c:v>
                </c:pt>
                <c:pt idx="788">
                  <c:v>21.18</c:v>
                </c:pt>
                <c:pt idx="789">
                  <c:v>21.08</c:v>
                </c:pt>
                <c:pt idx="790">
                  <c:v>20.97</c:v>
                </c:pt>
                <c:pt idx="791">
                  <c:v>20.86</c:v>
                </c:pt>
                <c:pt idx="792">
                  <c:v>20.74</c:v>
                </c:pt>
                <c:pt idx="793">
                  <c:v>20.64</c:v>
                </c:pt>
                <c:pt idx="794">
                  <c:v>20.55</c:v>
                </c:pt>
                <c:pt idx="795">
                  <c:v>20.45</c:v>
                </c:pt>
                <c:pt idx="796">
                  <c:v>20.34</c:v>
                </c:pt>
                <c:pt idx="797">
                  <c:v>20.23</c:v>
                </c:pt>
                <c:pt idx="798">
                  <c:v>20.12</c:v>
                </c:pt>
                <c:pt idx="799">
                  <c:v>20.03</c:v>
                </c:pt>
                <c:pt idx="800">
                  <c:v>19.91</c:v>
                </c:pt>
                <c:pt idx="801">
                  <c:v>19.8</c:v>
                </c:pt>
                <c:pt idx="802">
                  <c:v>19.71</c:v>
                </c:pt>
                <c:pt idx="803">
                  <c:v>19.59</c:v>
                </c:pt>
                <c:pt idx="804">
                  <c:v>19.5</c:v>
                </c:pt>
                <c:pt idx="805">
                  <c:v>19.399999999999999</c:v>
                </c:pt>
                <c:pt idx="806">
                  <c:v>19.3</c:v>
                </c:pt>
                <c:pt idx="807">
                  <c:v>19.18</c:v>
                </c:pt>
                <c:pt idx="808">
                  <c:v>19.05</c:v>
                </c:pt>
                <c:pt idx="809">
                  <c:v>18.940000000000001</c:v>
                </c:pt>
                <c:pt idx="810">
                  <c:v>18.809999999999999</c:v>
                </c:pt>
                <c:pt idx="811">
                  <c:v>18.690000000000001</c:v>
                </c:pt>
                <c:pt idx="812">
                  <c:v>18.600000000000001</c:v>
                </c:pt>
                <c:pt idx="813">
                  <c:v>18.489999999999998</c:v>
                </c:pt>
                <c:pt idx="814">
                  <c:v>18.37</c:v>
                </c:pt>
                <c:pt idx="815">
                  <c:v>18.23</c:v>
                </c:pt>
                <c:pt idx="816">
                  <c:v>18.100000000000001</c:v>
                </c:pt>
                <c:pt idx="817">
                  <c:v>17.98</c:v>
                </c:pt>
                <c:pt idx="818">
                  <c:v>17.850000000000001</c:v>
                </c:pt>
                <c:pt idx="819">
                  <c:v>17.73</c:v>
                </c:pt>
                <c:pt idx="820">
                  <c:v>17.600000000000001</c:v>
                </c:pt>
                <c:pt idx="821">
                  <c:v>17.47</c:v>
                </c:pt>
                <c:pt idx="822">
                  <c:v>17.34</c:v>
                </c:pt>
                <c:pt idx="823">
                  <c:v>17.2</c:v>
                </c:pt>
                <c:pt idx="824">
                  <c:v>17.09</c:v>
                </c:pt>
                <c:pt idx="825">
                  <c:v>16.96</c:v>
                </c:pt>
                <c:pt idx="826">
                  <c:v>16.829999999999998</c:v>
                </c:pt>
                <c:pt idx="827">
                  <c:v>16.690000000000001</c:v>
                </c:pt>
                <c:pt idx="828">
                  <c:v>16.559999999999999</c:v>
                </c:pt>
                <c:pt idx="829">
                  <c:v>16.43</c:v>
                </c:pt>
                <c:pt idx="830">
                  <c:v>16.29</c:v>
                </c:pt>
                <c:pt idx="831">
                  <c:v>16.149999999999999</c:v>
                </c:pt>
                <c:pt idx="832">
                  <c:v>16.02</c:v>
                </c:pt>
                <c:pt idx="833">
                  <c:v>15.89</c:v>
                </c:pt>
                <c:pt idx="834">
                  <c:v>15.76</c:v>
                </c:pt>
                <c:pt idx="835">
                  <c:v>15.64</c:v>
                </c:pt>
                <c:pt idx="836">
                  <c:v>15.51</c:v>
                </c:pt>
                <c:pt idx="837">
                  <c:v>15.37</c:v>
                </c:pt>
                <c:pt idx="838">
                  <c:v>15.24</c:v>
                </c:pt>
                <c:pt idx="839">
                  <c:v>15.1</c:v>
                </c:pt>
                <c:pt idx="840">
                  <c:v>14.96</c:v>
                </c:pt>
                <c:pt idx="841">
                  <c:v>14.84</c:v>
                </c:pt>
                <c:pt idx="842">
                  <c:v>14.73</c:v>
                </c:pt>
                <c:pt idx="843">
                  <c:v>14.63</c:v>
                </c:pt>
                <c:pt idx="844">
                  <c:v>14.53</c:v>
                </c:pt>
                <c:pt idx="845">
                  <c:v>14.43</c:v>
                </c:pt>
                <c:pt idx="846">
                  <c:v>14.32</c:v>
                </c:pt>
                <c:pt idx="847">
                  <c:v>14.22</c:v>
                </c:pt>
                <c:pt idx="848">
                  <c:v>14.1</c:v>
                </c:pt>
                <c:pt idx="849">
                  <c:v>13.99</c:v>
                </c:pt>
                <c:pt idx="850">
                  <c:v>13.87</c:v>
                </c:pt>
                <c:pt idx="851">
                  <c:v>13.75</c:v>
                </c:pt>
                <c:pt idx="852">
                  <c:v>13.63</c:v>
                </c:pt>
                <c:pt idx="853">
                  <c:v>13.52</c:v>
                </c:pt>
                <c:pt idx="854">
                  <c:v>13.4</c:v>
                </c:pt>
                <c:pt idx="855">
                  <c:v>13.3</c:v>
                </c:pt>
                <c:pt idx="856">
                  <c:v>13.22</c:v>
                </c:pt>
                <c:pt idx="857">
                  <c:v>13.11</c:v>
                </c:pt>
                <c:pt idx="858">
                  <c:v>13.01</c:v>
                </c:pt>
                <c:pt idx="859">
                  <c:v>12.9</c:v>
                </c:pt>
                <c:pt idx="860">
                  <c:v>12.79</c:v>
                </c:pt>
                <c:pt idx="861">
                  <c:v>12.68</c:v>
                </c:pt>
                <c:pt idx="862">
                  <c:v>12.56</c:v>
                </c:pt>
                <c:pt idx="863">
                  <c:v>12.42</c:v>
                </c:pt>
                <c:pt idx="864">
                  <c:v>12.31</c:v>
                </c:pt>
                <c:pt idx="865">
                  <c:v>12.19</c:v>
                </c:pt>
                <c:pt idx="866">
                  <c:v>12.08</c:v>
                </c:pt>
                <c:pt idx="867">
                  <c:v>11.97</c:v>
                </c:pt>
                <c:pt idx="868">
                  <c:v>11.86</c:v>
                </c:pt>
                <c:pt idx="869">
                  <c:v>11.75</c:v>
                </c:pt>
                <c:pt idx="870">
                  <c:v>11.63</c:v>
                </c:pt>
                <c:pt idx="871">
                  <c:v>11.51</c:v>
                </c:pt>
                <c:pt idx="872">
                  <c:v>11.37</c:v>
                </c:pt>
                <c:pt idx="873">
                  <c:v>11.25</c:v>
                </c:pt>
                <c:pt idx="874">
                  <c:v>11.13</c:v>
                </c:pt>
                <c:pt idx="875">
                  <c:v>11</c:v>
                </c:pt>
                <c:pt idx="876">
                  <c:v>10.89</c:v>
                </c:pt>
                <c:pt idx="877">
                  <c:v>10.89</c:v>
                </c:pt>
                <c:pt idx="878">
                  <c:v>10.89</c:v>
                </c:pt>
                <c:pt idx="879">
                  <c:v>10.89</c:v>
                </c:pt>
                <c:pt idx="880">
                  <c:v>10.89</c:v>
                </c:pt>
                <c:pt idx="881">
                  <c:v>10.89</c:v>
                </c:pt>
                <c:pt idx="882">
                  <c:v>10.89</c:v>
                </c:pt>
                <c:pt idx="883">
                  <c:v>10.89</c:v>
                </c:pt>
                <c:pt idx="884">
                  <c:v>10.89</c:v>
                </c:pt>
                <c:pt idx="885">
                  <c:v>10.89</c:v>
                </c:pt>
                <c:pt idx="886">
                  <c:v>10.89</c:v>
                </c:pt>
                <c:pt idx="887">
                  <c:v>10.89</c:v>
                </c:pt>
                <c:pt idx="888">
                  <c:v>10.89</c:v>
                </c:pt>
                <c:pt idx="889">
                  <c:v>10.89</c:v>
                </c:pt>
                <c:pt idx="890">
                  <c:v>10.89</c:v>
                </c:pt>
                <c:pt idx="891">
                  <c:v>10.89</c:v>
                </c:pt>
                <c:pt idx="892">
                  <c:v>10.89</c:v>
                </c:pt>
                <c:pt idx="893">
                  <c:v>10.89</c:v>
                </c:pt>
                <c:pt idx="894">
                  <c:v>10.89</c:v>
                </c:pt>
                <c:pt idx="895">
                  <c:v>10.89</c:v>
                </c:pt>
                <c:pt idx="896">
                  <c:v>10.89</c:v>
                </c:pt>
                <c:pt idx="897">
                  <c:v>10.89</c:v>
                </c:pt>
                <c:pt idx="898">
                  <c:v>10.89</c:v>
                </c:pt>
                <c:pt idx="899">
                  <c:v>10.89</c:v>
                </c:pt>
                <c:pt idx="900">
                  <c:v>10.89</c:v>
                </c:pt>
                <c:pt idx="901">
                  <c:v>10.89</c:v>
                </c:pt>
                <c:pt idx="902">
                  <c:v>10.89</c:v>
                </c:pt>
                <c:pt idx="903">
                  <c:v>10.89</c:v>
                </c:pt>
                <c:pt idx="904">
                  <c:v>10.89</c:v>
                </c:pt>
                <c:pt idx="905">
                  <c:v>10.89</c:v>
                </c:pt>
                <c:pt idx="906">
                  <c:v>10.89</c:v>
                </c:pt>
                <c:pt idx="907">
                  <c:v>10.89</c:v>
                </c:pt>
                <c:pt idx="908">
                  <c:v>10.89</c:v>
                </c:pt>
                <c:pt idx="909">
                  <c:v>10.89</c:v>
                </c:pt>
                <c:pt idx="910">
                  <c:v>10.89</c:v>
                </c:pt>
                <c:pt idx="911">
                  <c:v>10.89</c:v>
                </c:pt>
                <c:pt idx="912">
                  <c:v>10.89</c:v>
                </c:pt>
                <c:pt idx="913">
                  <c:v>10.89</c:v>
                </c:pt>
                <c:pt idx="914">
                  <c:v>10.89</c:v>
                </c:pt>
                <c:pt idx="915">
                  <c:v>10.89</c:v>
                </c:pt>
                <c:pt idx="916">
                  <c:v>10.89</c:v>
                </c:pt>
                <c:pt idx="917">
                  <c:v>10.89</c:v>
                </c:pt>
                <c:pt idx="918">
                  <c:v>10.89</c:v>
                </c:pt>
                <c:pt idx="919">
                  <c:v>10.89</c:v>
                </c:pt>
                <c:pt idx="920">
                  <c:v>10.89</c:v>
                </c:pt>
                <c:pt idx="921">
                  <c:v>10.89</c:v>
                </c:pt>
                <c:pt idx="922">
                  <c:v>10.89</c:v>
                </c:pt>
                <c:pt idx="923">
                  <c:v>10.89</c:v>
                </c:pt>
                <c:pt idx="924">
                  <c:v>10.89</c:v>
                </c:pt>
                <c:pt idx="925">
                  <c:v>10.89</c:v>
                </c:pt>
                <c:pt idx="926">
                  <c:v>10.89</c:v>
                </c:pt>
                <c:pt idx="927">
                  <c:v>10.89</c:v>
                </c:pt>
                <c:pt idx="928">
                  <c:v>10.89</c:v>
                </c:pt>
                <c:pt idx="929">
                  <c:v>10.89</c:v>
                </c:pt>
                <c:pt idx="930">
                  <c:v>10.89</c:v>
                </c:pt>
                <c:pt idx="931">
                  <c:v>10.89</c:v>
                </c:pt>
                <c:pt idx="932">
                  <c:v>10.89</c:v>
                </c:pt>
                <c:pt idx="933">
                  <c:v>10.89</c:v>
                </c:pt>
                <c:pt idx="934">
                  <c:v>10.89</c:v>
                </c:pt>
                <c:pt idx="935">
                  <c:v>10.89</c:v>
                </c:pt>
                <c:pt idx="936">
                  <c:v>10.89</c:v>
                </c:pt>
                <c:pt idx="937">
                  <c:v>10.89</c:v>
                </c:pt>
                <c:pt idx="938">
                  <c:v>10.89</c:v>
                </c:pt>
                <c:pt idx="939">
                  <c:v>10.89</c:v>
                </c:pt>
                <c:pt idx="940">
                  <c:v>10.89</c:v>
                </c:pt>
                <c:pt idx="941">
                  <c:v>10.89</c:v>
                </c:pt>
                <c:pt idx="942">
                  <c:v>10.89</c:v>
                </c:pt>
                <c:pt idx="943">
                  <c:v>10.89</c:v>
                </c:pt>
                <c:pt idx="944">
                  <c:v>10.89</c:v>
                </c:pt>
                <c:pt idx="945">
                  <c:v>10.89</c:v>
                </c:pt>
                <c:pt idx="946">
                  <c:v>10.89</c:v>
                </c:pt>
                <c:pt idx="947">
                  <c:v>10.89</c:v>
                </c:pt>
                <c:pt idx="948">
                  <c:v>10.89</c:v>
                </c:pt>
                <c:pt idx="949">
                  <c:v>10.89</c:v>
                </c:pt>
                <c:pt idx="950">
                  <c:v>10.89</c:v>
                </c:pt>
                <c:pt idx="951">
                  <c:v>10.89</c:v>
                </c:pt>
                <c:pt idx="952">
                  <c:v>10.89</c:v>
                </c:pt>
                <c:pt idx="953">
                  <c:v>10.89</c:v>
                </c:pt>
                <c:pt idx="954">
                  <c:v>10.89</c:v>
                </c:pt>
                <c:pt idx="955">
                  <c:v>10.89</c:v>
                </c:pt>
                <c:pt idx="956">
                  <c:v>10.89</c:v>
                </c:pt>
                <c:pt idx="957">
                  <c:v>10.89</c:v>
                </c:pt>
                <c:pt idx="958">
                  <c:v>10.89</c:v>
                </c:pt>
                <c:pt idx="959">
                  <c:v>10.89</c:v>
                </c:pt>
                <c:pt idx="960">
                  <c:v>10.89</c:v>
                </c:pt>
                <c:pt idx="961">
                  <c:v>10.89</c:v>
                </c:pt>
                <c:pt idx="962">
                  <c:v>10.89</c:v>
                </c:pt>
                <c:pt idx="963">
                  <c:v>10.89</c:v>
                </c:pt>
                <c:pt idx="964">
                  <c:v>10.89</c:v>
                </c:pt>
                <c:pt idx="965">
                  <c:v>10.89</c:v>
                </c:pt>
                <c:pt idx="966">
                  <c:v>10.89</c:v>
                </c:pt>
                <c:pt idx="967">
                  <c:v>10.89</c:v>
                </c:pt>
                <c:pt idx="968">
                  <c:v>10.89</c:v>
                </c:pt>
                <c:pt idx="969">
                  <c:v>10.89</c:v>
                </c:pt>
                <c:pt idx="970">
                  <c:v>10.89</c:v>
                </c:pt>
                <c:pt idx="971">
                  <c:v>10.89</c:v>
                </c:pt>
                <c:pt idx="972">
                  <c:v>10.89</c:v>
                </c:pt>
                <c:pt idx="973">
                  <c:v>10.89</c:v>
                </c:pt>
                <c:pt idx="974">
                  <c:v>10.89</c:v>
                </c:pt>
                <c:pt idx="975">
                  <c:v>10.89</c:v>
                </c:pt>
                <c:pt idx="976">
                  <c:v>10.89</c:v>
                </c:pt>
                <c:pt idx="977">
                  <c:v>10.89</c:v>
                </c:pt>
                <c:pt idx="978">
                  <c:v>10.89</c:v>
                </c:pt>
                <c:pt idx="979">
                  <c:v>10.89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3.57</c:v>
                </c:pt>
                <c:pt idx="1003">
                  <c:v>3.68</c:v>
                </c:pt>
                <c:pt idx="1004">
                  <c:v>3.77</c:v>
                </c:pt>
                <c:pt idx="1005">
                  <c:v>3.85</c:v>
                </c:pt>
                <c:pt idx="1006">
                  <c:v>3.91</c:v>
                </c:pt>
                <c:pt idx="1007">
                  <c:v>4</c:v>
                </c:pt>
                <c:pt idx="1008">
                  <c:v>4.1100000000000003</c:v>
                </c:pt>
                <c:pt idx="1009">
                  <c:v>4.21</c:v>
                </c:pt>
                <c:pt idx="1010">
                  <c:v>4.33</c:v>
                </c:pt>
                <c:pt idx="1011">
                  <c:v>4.4400000000000004</c:v>
                </c:pt>
                <c:pt idx="1012">
                  <c:v>4.55</c:v>
                </c:pt>
                <c:pt idx="1013">
                  <c:v>4.6100000000000003</c:v>
                </c:pt>
                <c:pt idx="1014">
                  <c:v>4.7300000000000004</c:v>
                </c:pt>
                <c:pt idx="1015">
                  <c:v>4.83</c:v>
                </c:pt>
                <c:pt idx="1016">
                  <c:v>4.9400000000000004</c:v>
                </c:pt>
                <c:pt idx="1017">
                  <c:v>5.07</c:v>
                </c:pt>
                <c:pt idx="1018">
                  <c:v>5.22</c:v>
                </c:pt>
                <c:pt idx="1019">
                  <c:v>5.35</c:v>
                </c:pt>
                <c:pt idx="1020">
                  <c:v>5.53</c:v>
                </c:pt>
                <c:pt idx="1021">
                  <c:v>5.74</c:v>
                </c:pt>
                <c:pt idx="1022">
                  <c:v>5.92</c:v>
                </c:pt>
                <c:pt idx="1023">
                  <c:v>6.09</c:v>
                </c:pt>
                <c:pt idx="1024">
                  <c:v>6.24</c:v>
                </c:pt>
                <c:pt idx="1025">
                  <c:v>6.37</c:v>
                </c:pt>
                <c:pt idx="1026">
                  <c:v>6.5</c:v>
                </c:pt>
                <c:pt idx="1027">
                  <c:v>6.63</c:v>
                </c:pt>
                <c:pt idx="1028">
                  <c:v>6.75</c:v>
                </c:pt>
                <c:pt idx="1029">
                  <c:v>6.86</c:v>
                </c:pt>
                <c:pt idx="1030">
                  <c:v>6.95</c:v>
                </c:pt>
                <c:pt idx="1031">
                  <c:v>7.07</c:v>
                </c:pt>
                <c:pt idx="1032">
                  <c:v>7.2</c:v>
                </c:pt>
                <c:pt idx="1033">
                  <c:v>7.34</c:v>
                </c:pt>
                <c:pt idx="1034">
                  <c:v>7.46</c:v>
                </c:pt>
                <c:pt idx="1035">
                  <c:v>7.57</c:v>
                </c:pt>
                <c:pt idx="1036">
                  <c:v>7.67</c:v>
                </c:pt>
                <c:pt idx="1037">
                  <c:v>7.78</c:v>
                </c:pt>
                <c:pt idx="1038">
                  <c:v>7.88</c:v>
                </c:pt>
                <c:pt idx="1039">
                  <c:v>8</c:v>
                </c:pt>
                <c:pt idx="1040">
                  <c:v>8.1300000000000008</c:v>
                </c:pt>
                <c:pt idx="1041">
                  <c:v>8.25</c:v>
                </c:pt>
                <c:pt idx="1042">
                  <c:v>8.3800000000000008</c:v>
                </c:pt>
                <c:pt idx="1043">
                  <c:v>8.52</c:v>
                </c:pt>
                <c:pt idx="1044">
                  <c:v>8.65</c:v>
                </c:pt>
                <c:pt idx="1045">
                  <c:v>8.7899999999999991</c:v>
                </c:pt>
                <c:pt idx="1046">
                  <c:v>8.93</c:v>
                </c:pt>
                <c:pt idx="1047">
                  <c:v>9.07</c:v>
                </c:pt>
                <c:pt idx="1048">
                  <c:v>9.1999999999999993</c:v>
                </c:pt>
                <c:pt idx="1049">
                  <c:v>9.34</c:v>
                </c:pt>
                <c:pt idx="1050">
                  <c:v>9.4700000000000006</c:v>
                </c:pt>
                <c:pt idx="1051">
                  <c:v>9.59</c:v>
                </c:pt>
                <c:pt idx="1052">
                  <c:v>9.7100000000000009</c:v>
                </c:pt>
                <c:pt idx="1053">
                  <c:v>9.83</c:v>
                </c:pt>
                <c:pt idx="1054">
                  <c:v>9.9600000000000009</c:v>
                </c:pt>
                <c:pt idx="1055">
                  <c:v>10.1</c:v>
                </c:pt>
                <c:pt idx="1056">
                  <c:v>10.25</c:v>
                </c:pt>
                <c:pt idx="1057">
                  <c:v>10.4</c:v>
                </c:pt>
                <c:pt idx="1058">
                  <c:v>10.56</c:v>
                </c:pt>
                <c:pt idx="1059">
                  <c:v>10.67</c:v>
                </c:pt>
                <c:pt idx="1060">
                  <c:v>10.8</c:v>
                </c:pt>
                <c:pt idx="1061">
                  <c:v>10.92</c:v>
                </c:pt>
                <c:pt idx="1062">
                  <c:v>11.06</c:v>
                </c:pt>
                <c:pt idx="1063">
                  <c:v>11.2</c:v>
                </c:pt>
                <c:pt idx="1064">
                  <c:v>11.34</c:v>
                </c:pt>
                <c:pt idx="1065">
                  <c:v>11.5</c:v>
                </c:pt>
                <c:pt idx="1066">
                  <c:v>11.6</c:v>
                </c:pt>
                <c:pt idx="1067">
                  <c:v>11.74</c:v>
                </c:pt>
                <c:pt idx="1068">
                  <c:v>11.88</c:v>
                </c:pt>
                <c:pt idx="1069">
                  <c:v>12.05</c:v>
                </c:pt>
                <c:pt idx="1070">
                  <c:v>12.23</c:v>
                </c:pt>
                <c:pt idx="1071">
                  <c:v>12.4</c:v>
                </c:pt>
                <c:pt idx="1072">
                  <c:v>12.54</c:v>
                </c:pt>
                <c:pt idx="1073">
                  <c:v>12.69</c:v>
                </c:pt>
                <c:pt idx="1074">
                  <c:v>12.82</c:v>
                </c:pt>
                <c:pt idx="1075">
                  <c:v>12.95</c:v>
                </c:pt>
                <c:pt idx="1076">
                  <c:v>13.08</c:v>
                </c:pt>
                <c:pt idx="1077">
                  <c:v>13.24</c:v>
                </c:pt>
                <c:pt idx="1078">
                  <c:v>13.37</c:v>
                </c:pt>
                <c:pt idx="1079">
                  <c:v>13.53</c:v>
                </c:pt>
                <c:pt idx="1080">
                  <c:v>13.67</c:v>
                </c:pt>
                <c:pt idx="1081">
                  <c:v>13.84</c:v>
                </c:pt>
                <c:pt idx="1082">
                  <c:v>13.97</c:v>
                </c:pt>
                <c:pt idx="1083">
                  <c:v>14.09</c:v>
                </c:pt>
                <c:pt idx="1084">
                  <c:v>14.23</c:v>
                </c:pt>
                <c:pt idx="1085">
                  <c:v>14.43</c:v>
                </c:pt>
                <c:pt idx="1086">
                  <c:v>14.66</c:v>
                </c:pt>
                <c:pt idx="1087">
                  <c:v>14.88</c:v>
                </c:pt>
                <c:pt idx="1088">
                  <c:v>15.11</c:v>
                </c:pt>
                <c:pt idx="1089">
                  <c:v>15.34</c:v>
                </c:pt>
                <c:pt idx="1090">
                  <c:v>15.55</c:v>
                </c:pt>
                <c:pt idx="1091">
                  <c:v>15.76</c:v>
                </c:pt>
                <c:pt idx="1092">
                  <c:v>15.96</c:v>
                </c:pt>
                <c:pt idx="1093">
                  <c:v>16.16</c:v>
                </c:pt>
                <c:pt idx="1094">
                  <c:v>16.37</c:v>
                </c:pt>
                <c:pt idx="1095">
                  <c:v>16.57</c:v>
                </c:pt>
                <c:pt idx="1096">
                  <c:v>16.78</c:v>
                </c:pt>
                <c:pt idx="1097">
                  <c:v>17.03</c:v>
                </c:pt>
                <c:pt idx="1098">
                  <c:v>17.22</c:v>
                </c:pt>
                <c:pt idx="1099">
                  <c:v>17.41</c:v>
                </c:pt>
                <c:pt idx="1100">
                  <c:v>17.63</c:v>
                </c:pt>
                <c:pt idx="1101">
                  <c:v>17.86</c:v>
                </c:pt>
                <c:pt idx="1102">
                  <c:v>18.100000000000001</c:v>
                </c:pt>
                <c:pt idx="1103">
                  <c:v>18.309999999999999</c:v>
                </c:pt>
                <c:pt idx="1104">
                  <c:v>18.489999999999998</c:v>
                </c:pt>
                <c:pt idx="1105">
                  <c:v>18.66</c:v>
                </c:pt>
                <c:pt idx="1106">
                  <c:v>18.829999999999998</c:v>
                </c:pt>
                <c:pt idx="1107">
                  <c:v>19.02</c:v>
                </c:pt>
                <c:pt idx="1108">
                  <c:v>19.25</c:v>
                </c:pt>
                <c:pt idx="1109">
                  <c:v>19.45</c:v>
                </c:pt>
                <c:pt idx="1110">
                  <c:v>19.64</c:v>
                </c:pt>
                <c:pt idx="1111">
                  <c:v>19.86</c:v>
                </c:pt>
                <c:pt idx="1112">
                  <c:v>20.05</c:v>
                </c:pt>
                <c:pt idx="1113">
                  <c:v>20.239999999999998</c:v>
                </c:pt>
                <c:pt idx="1114">
                  <c:v>20.46</c:v>
                </c:pt>
                <c:pt idx="1115">
                  <c:v>20.7</c:v>
                </c:pt>
                <c:pt idx="1116">
                  <c:v>20.95</c:v>
                </c:pt>
                <c:pt idx="1117">
                  <c:v>21.17</c:v>
                </c:pt>
                <c:pt idx="1118">
                  <c:v>21.32</c:v>
                </c:pt>
                <c:pt idx="1119">
                  <c:v>21.51</c:v>
                </c:pt>
                <c:pt idx="1120">
                  <c:v>21.74</c:v>
                </c:pt>
                <c:pt idx="1121">
                  <c:v>21.97</c:v>
                </c:pt>
                <c:pt idx="1122">
                  <c:v>21.97</c:v>
                </c:pt>
                <c:pt idx="1123">
                  <c:v>21.97</c:v>
                </c:pt>
                <c:pt idx="1124">
                  <c:v>21.88</c:v>
                </c:pt>
                <c:pt idx="1125">
                  <c:v>21.78</c:v>
                </c:pt>
                <c:pt idx="1126">
                  <c:v>21.68</c:v>
                </c:pt>
                <c:pt idx="1127">
                  <c:v>21.56</c:v>
                </c:pt>
                <c:pt idx="1128">
                  <c:v>21.45</c:v>
                </c:pt>
                <c:pt idx="1129">
                  <c:v>21.34</c:v>
                </c:pt>
                <c:pt idx="1130">
                  <c:v>21.24</c:v>
                </c:pt>
                <c:pt idx="1131">
                  <c:v>21.14</c:v>
                </c:pt>
                <c:pt idx="1132">
                  <c:v>21.05</c:v>
                </c:pt>
                <c:pt idx="1133">
                  <c:v>20.93</c:v>
                </c:pt>
                <c:pt idx="1134">
                  <c:v>20.82</c:v>
                </c:pt>
                <c:pt idx="1135">
                  <c:v>20.7</c:v>
                </c:pt>
                <c:pt idx="1136">
                  <c:v>20.59</c:v>
                </c:pt>
                <c:pt idx="1137">
                  <c:v>20.48</c:v>
                </c:pt>
                <c:pt idx="1138">
                  <c:v>20.39</c:v>
                </c:pt>
                <c:pt idx="1139">
                  <c:v>20.309999999999999</c:v>
                </c:pt>
                <c:pt idx="1140">
                  <c:v>20.190000000000001</c:v>
                </c:pt>
                <c:pt idx="1141">
                  <c:v>20.059999999999999</c:v>
                </c:pt>
                <c:pt idx="1142">
                  <c:v>19.940000000000001</c:v>
                </c:pt>
                <c:pt idx="1143">
                  <c:v>19.82</c:v>
                </c:pt>
                <c:pt idx="1144">
                  <c:v>19.71</c:v>
                </c:pt>
                <c:pt idx="1145">
                  <c:v>19.579999999999998</c:v>
                </c:pt>
                <c:pt idx="1146">
                  <c:v>19.46</c:v>
                </c:pt>
                <c:pt idx="1147">
                  <c:v>19.350000000000001</c:v>
                </c:pt>
                <c:pt idx="1148">
                  <c:v>19.23</c:v>
                </c:pt>
                <c:pt idx="1149">
                  <c:v>19.11</c:v>
                </c:pt>
                <c:pt idx="1150">
                  <c:v>18.989999999999998</c:v>
                </c:pt>
                <c:pt idx="1151">
                  <c:v>18.88</c:v>
                </c:pt>
                <c:pt idx="1152">
                  <c:v>18.78</c:v>
                </c:pt>
                <c:pt idx="1153">
                  <c:v>18.670000000000002</c:v>
                </c:pt>
                <c:pt idx="1154">
                  <c:v>18.57</c:v>
                </c:pt>
                <c:pt idx="1155">
                  <c:v>18.47</c:v>
                </c:pt>
                <c:pt idx="1156">
                  <c:v>18.37</c:v>
                </c:pt>
                <c:pt idx="1157">
                  <c:v>18.27</c:v>
                </c:pt>
                <c:pt idx="1158">
                  <c:v>18.16</c:v>
                </c:pt>
                <c:pt idx="1159">
                  <c:v>18.059999999999999</c:v>
                </c:pt>
                <c:pt idx="1160">
                  <c:v>17.95</c:v>
                </c:pt>
                <c:pt idx="1161">
                  <c:v>17.84</c:v>
                </c:pt>
                <c:pt idx="1162">
                  <c:v>17.71</c:v>
                </c:pt>
                <c:pt idx="1163">
                  <c:v>17.579999999999998</c:v>
                </c:pt>
                <c:pt idx="1164">
                  <c:v>17.46</c:v>
                </c:pt>
                <c:pt idx="1165">
                  <c:v>17.34</c:v>
                </c:pt>
                <c:pt idx="1166">
                  <c:v>17.22</c:v>
                </c:pt>
                <c:pt idx="1167">
                  <c:v>17.11</c:v>
                </c:pt>
                <c:pt idx="1168">
                  <c:v>16.989999999999998</c:v>
                </c:pt>
                <c:pt idx="1169">
                  <c:v>16.87</c:v>
                </c:pt>
                <c:pt idx="1170">
                  <c:v>16.75</c:v>
                </c:pt>
                <c:pt idx="1171">
                  <c:v>16.63</c:v>
                </c:pt>
                <c:pt idx="1172">
                  <c:v>16.53</c:v>
                </c:pt>
                <c:pt idx="1173">
                  <c:v>16.420000000000002</c:v>
                </c:pt>
                <c:pt idx="1174">
                  <c:v>16.28</c:v>
                </c:pt>
                <c:pt idx="1175">
                  <c:v>16.149999999999999</c:v>
                </c:pt>
                <c:pt idx="1176">
                  <c:v>16.04</c:v>
                </c:pt>
                <c:pt idx="1177">
                  <c:v>15.92</c:v>
                </c:pt>
                <c:pt idx="1178">
                  <c:v>15.81</c:v>
                </c:pt>
                <c:pt idx="1179">
                  <c:v>15.7</c:v>
                </c:pt>
                <c:pt idx="1180">
                  <c:v>15.59</c:v>
                </c:pt>
                <c:pt idx="1181">
                  <c:v>15.49</c:v>
                </c:pt>
                <c:pt idx="1182">
                  <c:v>15.39</c:v>
                </c:pt>
                <c:pt idx="1183">
                  <c:v>15.3</c:v>
                </c:pt>
                <c:pt idx="1184">
                  <c:v>15.2</c:v>
                </c:pt>
                <c:pt idx="1185">
                  <c:v>15.09</c:v>
                </c:pt>
                <c:pt idx="1186">
                  <c:v>14.98</c:v>
                </c:pt>
                <c:pt idx="1187">
                  <c:v>14.85</c:v>
                </c:pt>
                <c:pt idx="1188">
                  <c:v>14.73</c:v>
                </c:pt>
                <c:pt idx="1189">
                  <c:v>14.59</c:v>
                </c:pt>
                <c:pt idx="1190">
                  <c:v>14.47</c:v>
                </c:pt>
                <c:pt idx="1191">
                  <c:v>14.33</c:v>
                </c:pt>
                <c:pt idx="1192">
                  <c:v>14.2</c:v>
                </c:pt>
                <c:pt idx="1193">
                  <c:v>14.07</c:v>
                </c:pt>
                <c:pt idx="1194">
                  <c:v>13.93</c:v>
                </c:pt>
                <c:pt idx="1195">
                  <c:v>13.81</c:v>
                </c:pt>
                <c:pt idx="1196">
                  <c:v>13.69</c:v>
                </c:pt>
                <c:pt idx="1197">
                  <c:v>13.58</c:v>
                </c:pt>
                <c:pt idx="1198">
                  <c:v>13.47</c:v>
                </c:pt>
                <c:pt idx="1199">
                  <c:v>13.35</c:v>
                </c:pt>
                <c:pt idx="1200">
                  <c:v>13.23</c:v>
                </c:pt>
                <c:pt idx="1201">
                  <c:v>13.11</c:v>
                </c:pt>
                <c:pt idx="1202">
                  <c:v>12.99</c:v>
                </c:pt>
                <c:pt idx="1203">
                  <c:v>12.89</c:v>
                </c:pt>
                <c:pt idx="1204">
                  <c:v>12.78</c:v>
                </c:pt>
                <c:pt idx="1205">
                  <c:v>12.64</c:v>
                </c:pt>
                <c:pt idx="1206">
                  <c:v>12.51</c:v>
                </c:pt>
                <c:pt idx="1207">
                  <c:v>12.39</c:v>
                </c:pt>
                <c:pt idx="1208">
                  <c:v>12.28</c:v>
                </c:pt>
                <c:pt idx="1209">
                  <c:v>12.17</c:v>
                </c:pt>
                <c:pt idx="1210">
                  <c:v>12.06</c:v>
                </c:pt>
                <c:pt idx="1211">
                  <c:v>11.95</c:v>
                </c:pt>
                <c:pt idx="1212">
                  <c:v>11.85</c:v>
                </c:pt>
                <c:pt idx="1213">
                  <c:v>11.75</c:v>
                </c:pt>
                <c:pt idx="1214">
                  <c:v>11.66</c:v>
                </c:pt>
                <c:pt idx="1215">
                  <c:v>11.56</c:v>
                </c:pt>
                <c:pt idx="1216">
                  <c:v>11.45</c:v>
                </c:pt>
                <c:pt idx="1217">
                  <c:v>11.33</c:v>
                </c:pt>
                <c:pt idx="1218">
                  <c:v>11.21</c:v>
                </c:pt>
                <c:pt idx="1219">
                  <c:v>11.08</c:v>
                </c:pt>
                <c:pt idx="1220">
                  <c:v>10.95</c:v>
                </c:pt>
                <c:pt idx="1221">
                  <c:v>10.95</c:v>
                </c:pt>
                <c:pt idx="1222">
                  <c:v>10.95</c:v>
                </c:pt>
                <c:pt idx="1223">
                  <c:v>10.95</c:v>
                </c:pt>
                <c:pt idx="1224">
                  <c:v>10.95</c:v>
                </c:pt>
                <c:pt idx="1225">
                  <c:v>10.95</c:v>
                </c:pt>
                <c:pt idx="1226">
                  <c:v>10.95</c:v>
                </c:pt>
                <c:pt idx="1227">
                  <c:v>10.95</c:v>
                </c:pt>
                <c:pt idx="1228">
                  <c:v>10.95</c:v>
                </c:pt>
                <c:pt idx="1229">
                  <c:v>10.95</c:v>
                </c:pt>
                <c:pt idx="1230">
                  <c:v>10.95</c:v>
                </c:pt>
                <c:pt idx="1231">
                  <c:v>10.95</c:v>
                </c:pt>
                <c:pt idx="1232">
                  <c:v>10.95</c:v>
                </c:pt>
                <c:pt idx="1233">
                  <c:v>10.95</c:v>
                </c:pt>
                <c:pt idx="1234">
                  <c:v>10.95</c:v>
                </c:pt>
                <c:pt idx="1235">
                  <c:v>10.95</c:v>
                </c:pt>
                <c:pt idx="1236">
                  <c:v>10.95</c:v>
                </c:pt>
                <c:pt idx="1237">
                  <c:v>10.95</c:v>
                </c:pt>
                <c:pt idx="1238">
                  <c:v>10.95</c:v>
                </c:pt>
                <c:pt idx="1239">
                  <c:v>10.95</c:v>
                </c:pt>
                <c:pt idx="1240">
                  <c:v>10.95</c:v>
                </c:pt>
                <c:pt idx="1241">
                  <c:v>10.95</c:v>
                </c:pt>
                <c:pt idx="1242">
                  <c:v>10.95</c:v>
                </c:pt>
                <c:pt idx="1243">
                  <c:v>10.95</c:v>
                </c:pt>
                <c:pt idx="1244">
                  <c:v>10.95</c:v>
                </c:pt>
                <c:pt idx="1245">
                  <c:v>10.95</c:v>
                </c:pt>
                <c:pt idx="1246">
                  <c:v>10.95</c:v>
                </c:pt>
                <c:pt idx="1247">
                  <c:v>10.95</c:v>
                </c:pt>
                <c:pt idx="1248">
                  <c:v>10.95</c:v>
                </c:pt>
                <c:pt idx="1249">
                  <c:v>10.95</c:v>
                </c:pt>
                <c:pt idx="1250">
                  <c:v>10.95</c:v>
                </c:pt>
                <c:pt idx="1251">
                  <c:v>10.95</c:v>
                </c:pt>
                <c:pt idx="1252">
                  <c:v>10.95</c:v>
                </c:pt>
                <c:pt idx="1253">
                  <c:v>10.95</c:v>
                </c:pt>
                <c:pt idx="1254">
                  <c:v>10.95</c:v>
                </c:pt>
                <c:pt idx="1255">
                  <c:v>10.95</c:v>
                </c:pt>
                <c:pt idx="1256">
                  <c:v>10.95</c:v>
                </c:pt>
                <c:pt idx="1257">
                  <c:v>10.95</c:v>
                </c:pt>
                <c:pt idx="1258">
                  <c:v>10.95</c:v>
                </c:pt>
                <c:pt idx="1259">
                  <c:v>10.95</c:v>
                </c:pt>
                <c:pt idx="1260">
                  <c:v>10.95</c:v>
                </c:pt>
                <c:pt idx="1261">
                  <c:v>10.95</c:v>
                </c:pt>
                <c:pt idx="1262">
                  <c:v>10.95</c:v>
                </c:pt>
                <c:pt idx="1263">
                  <c:v>10.95</c:v>
                </c:pt>
                <c:pt idx="1264">
                  <c:v>10.95</c:v>
                </c:pt>
                <c:pt idx="1265">
                  <c:v>10.95</c:v>
                </c:pt>
                <c:pt idx="1266">
                  <c:v>10.95</c:v>
                </c:pt>
                <c:pt idx="1267">
                  <c:v>10.95</c:v>
                </c:pt>
                <c:pt idx="1268">
                  <c:v>10.95</c:v>
                </c:pt>
                <c:pt idx="1269">
                  <c:v>10.95</c:v>
                </c:pt>
                <c:pt idx="1270">
                  <c:v>10.95</c:v>
                </c:pt>
                <c:pt idx="1271">
                  <c:v>10.95</c:v>
                </c:pt>
                <c:pt idx="1272">
                  <c:v>10.95</c:v>
                </c:pt>
                <c:pt idx="1273">
                  <c:v>10.95</c:v>
                </c:pt>
                <c:pt idx="1274">
                  <c:v>10.95</c:v>
                </c:pt>
                <c:pt idx="1275">
                  <c:v>10.95</c:v>
                </c:pt>
                <c:pt idx="1276">
                  <c:v>10.95</c:v>
                </c:pt>
                <c:pt idx="1277">
                  <c:v>10.95</c:v>
                </c:pt>
                <c:pt idx="1278">
                  <c:v>10.95</c:v>
                </c:pt>
                <c:pt idx="1279">
                  <c:v>10.95</c:v>
                </c:pt>
                <c:pt idx="1280">
                  <c:v>10.95</c:v>
                </c:pt>
                <c:pt idx="1281">
                  <c:v>10.95</c:v>
                </c:pt>
                <c:pt idx="1282">
                  <c:v>10.95</c:v>
                </c:pt>
                <c:pt idx="1283">
                  <c:v>10.95</c:v>
                </c:pt>
                <c:pt idx="1284">
                  <c:v>10.95</c:v>
                </c:pt>
                <c:pt idx="1285">
                  <c:v>10.95</c:v>
                </c:pt>
                <c:pt idx="1286">
                  <c:v>10.95</c:v>
                </c:pt>
                <c:pt idx="1287">
                  <c:v>10.95</c:v>
                </c:pt>
                <c:pt idx="1288">
                  <c:v>10.95</c:v>
                </c:pt>
                <c:pt idx="1289">
                  <c:v>10.95</c:v>
                </c:pt>
                <c:pt idx="1290">
                  <c:v>10.95</c:v>
                </c:pt>
                <c:pt idx="1291">
                  <c:v>10.95</c:v>
                </c:pt>
                <c:pt idx="1292">
                  <c:v>10.95</c:v>
                </c:pt>
                <c:pt idx="1293">
                  <c:v>10.95</c:v>
                </c:pt>
                <c:pt idx="1294">
                  <c:v>10.95</c:v>
                </c:pt>
                <c:pt idx="1295">
                  <c:v>10.95</c:v>
                </c:pt>
                <c:pt idx="1296">
                  <c:v>10.95</c:v>
                </c:pt>
                <c:pt idx="1297">
                  <c:v>10.95</c:v>
                </c:pt>
                <c:pt idx="1298">
                  <c:v>10.95</c:v>
                </c:pt>
                <c:pt idx="1299">
                  <c:v>10.95</c:v>
                </c:pt>
                <c:pt idx="1300">
                  <c:v>10.95</c:v>
                </c:pt>
                <c:pt idx="1301">
                  <c:v>10.95</c:v>
                </c:pt>
                <c:pt idx="1302">
                  <c:v>10.95</c:v>
                </c:pt>
                <c:pt idx="1303">
                  <c:v>10.95</c:v>
                </c:pt>
                <c:pt idx="1304">
                  <c:v>10.95</c:v>
                </c:pt>
                <c:pt idx="1305">
                  <c:v>10.95</c:v>
                </c:pt>
                <c:pt idx="1306">
                  <c:v>10.95</c:v>
                </c:pt>
                <c:pt idx="1307">
                  <c:v>10.95</c:v>
                </c:pt>
                <c:pt idx="1308">
                  <c:v>10.95</c:v>
                </c:pt>
                <c:pt idx="1309">
                  <c:v>10.95</c:v>
                </c:pt>
                <c:pt idx="1310">
                  <c:v>10.95</c:v>
                </c:pt>
                <c:pt idx="1311">
                  <c:v>10.95</c:v>
                </c:pt>
                <c:pt idx="1312">
                  <c:v>10.95</c:v>
                </c:pt>
                <c:pt idx="1313">
                  <c:v>10.95</c:v>
                </c:pt>
                <c:pt idx="1314">
                  <c:v>10.95</c:v>
                </c:pt>
                <c:pt idx="1315">
                  <c:v>10.95</c:v>
                </c:pt>
                <c:pt idx="1316">
                  <c:v>10.95</c:v>
                </c:pt>
                <c:pt idx="1317">
                  <c:v>10.95</c:v>
                </c:pt>
                <c:pt idx="1318">
                  <c:v>10.95</c:v>
                </c:pt>
                <c:pt idx="1319">
                  <c:v>10.95</c:v>
                </c:pt>
                <c:pt idx="1320">
                  <c:v>10.95</c:v>
                </c:pt>
                <c:pt idx="1321">
                  <c:v>10.95</c:v>
                </c:pt>
                <c:pt idx="1322">
                  <c:v>10.95</c:v>
                </c:pt>
                <c:pt idx="1323">
                  <c:v>10.95</c:v>
                </c:pt>
                <c:pt idx="1324">
                  <c:v>10.95</c:v>
                </c:pt>
                <c:pt idx="1325">
                  <c:v>10.95</c:v>
                </c:pt>
                <c:pt idx="1326">
                  <c:v>10.95</c:v>
                </c:pt>
                <c:pt idx="1327">
                  <c:v>10.95</c:v>
                </c:pt>
                <c:pt idx="1328">
                  <c:v>10.95</c:v>
                </c:pt>
                <c:pt idx="1329">
                  <c:v>10.95</c:v>
                </c:pt>
                <c:pt idx="1330">
                  <c:v>10.95</c:v>
                </c:pt>
                <c:pt idx="1331">
                  <c:v>10.95</c:v>
                </c:pt>
                <c:pt idx="1332">
                  <c:v>10.95</c:v>
                </c:pt>
                <c:pt idx="1333">
                  <c:v>10.95</c:v>
                </c:pt>
                <c:pt idx="1334">
                  <c:v>10.95</c:v>
                </c:pt>
                <c:pt idx="1335">
                  <c:v>10.95</c:v>
                </c:pt>
                <c:pt idx="1336">
                  <c:v>10.95</c:v>
                </c:pt>
                <c:pt idx="1337">
                  <c:v>10.95</c:v>
                </c:pt>
                <c:pt idx="1338">
                  <c:v>10.95</c:v>
                </c:pt>
                <c:pt idx="1339">
                  <c:v>10.95</c:v>
                </c:pt>
                <c:pt idx="1340">
                  <c:v>10.95</c:v>
                </c:pt>
                <c:pt idx="1341">
                  <c:v>10.95</c:v>
                </c:pt>
                <c:pt idx="1342">
                  <c:v>10.95</c:v>
                </c:pt>
                <c:pt idx="1343">
                  <c:v>10.95</c:v>
                </c:pt>
                <c:pt idx="1344">
                  <c:v>10.95</c:v>
                </c:pt>
                <c:pt idx="1345">
                  <c:v>10.95</c:v>
                </c:pt>
                <c:pt idx="1346">
                  <c:v>10.95</c:v>
                </c:pt>
                <c:pt idx="1347">
                  <c:v>10.95</c:v>
                </c:pt>
                <c:pt idx="1348">
                  <c:v>10.95</c:v>
                </c:pt>
                <c:pt idx="1349">
                  <c:v>10.95</c:v>
                </c:pt>
                <c:pt idx="1350">
                  <c:v>10.95</c:v>
                </c:pt>
                <c:pt idx="1351">
                  <c:v>10.95</c:v>
                </c:pt>
                <c:pt idx="1352">
                  <c:v>10.95</c:v>
                </c:pt>
                <c:pt idx="1353">
                  <c:v>10.95</c:v>
                </c:pt>
                <c:pt idx="1354">
                  <c:v>10.95</c:v>
                </c:pt>
                <c:pt idx="1355">
                  <c:v>10.95</c:v>
                </c:pt>
                <c:pt idx="1356">
                  <c:v>10.95</c:v>
                </c:pt>
                <c:pt idx="1357">
                  <c:v>10.95</c:v>
                </c:pt>
                <c:pt idx="1358">
                  <c:v>10.95</c:v>
                </c:pt>
                <c:pt idx="1359">
                  <c:v>10.95</c:v>
                </c:pt>
                <c:pt idx="1360">
                  <c:v>10.95</c:v>
                </c:pt>
                <c:pt idx="1361">
                  <c:v>10.95</c:v>
                </c:pt>
                <c:pt idx="1362">
                  <c:v>10.95</c:v>
                </c:pt>
                <c:pt idx="1363">
                  <c:v>10.95</c:v>
                </c:pt>
                <c:pt idx="1364">
                  <c:v>10.95</c:v>
                </c:pt>
                <c:pt idx="1365">
                  <c:v>10.95</c:v>
                </c:pt>
                <c:pt idx="1366">
                  <c:v>10.95</c:v>
                </c:pt>
                <c:pt idx="1367">
                  <c:v>10.95</c:v>
                </c:pt>
                <c:pt idx="1368">
                  <c:v>10.95</c:v>
                </c:pt>
                <c:pt idx="1369">
                  <c:v>10.95</c:v>
                </c:pt>
                <c:pt idx="1370">
                  <c:v>10.95</c:v>
                </c:pt>
                <c:pt idx="1371">
                  <c:v>10.95</c:v>
                </c:pt>
                <c:pt idx="1372">
                  <c:v>10.95</c:v>
                </c:pt>
                <c:pt idx="1373">
                  <c:v>10.95</c:v>
                </c:pt>
                <c:pt idx="1374">
                  <c:v>10.95</c:v>
                </c:pt>
                <c:pt idx="1375">
                  <c:v>10.95</c:v>
                </c:pt>
                <c:pt idx="1376">
                  <c:v>10.95</c:v>
                </c:pt>
                <c:pt idx="1377">
                  <c:v>10.95</c:v>
                </c:pt>
                <c:pt idx="1378">
                  <c:v>10.95</c:v>
                </c:pt>
                <c:pt idx="1379">
                  <c:v>10.95</c:v>
                </c:pt>
                <c:pt idx="1380">
                  <c:v>10.95</c:v>
                </c:pt>
                <c:pt idx="1381">
                  <c:v>10.95</c:v>
                </c:pt>
                <c:pt idx="1382">
                  <c:v>10.95</c:v>
                </c:pt>
                <c:pt idx="1383">
                  <c:v>10.95</c:v>
                </c:pt>
                <c:pt idx="1384">
                  <c:v>10.95</c:v>
                </c:pt>
                <c:pt idx="1385">
                  <c:v>10.95</c:v>
                </c:pt>
                <c:pt idx="1386">
                  <c:v>10.95</c:v>
                </c:pt>
                <c:pt idx="1387">
                  <c:v>10.95</c:v>
                </c:pt>
                <c:pt idx="1388">
                  <c:v>10.95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6528"/>
        <c:axId val="387195968"/>
      </c:scatterChart>
      <c:valAx>
        <c:axId val="38719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195408"/>
        <c:crosses val="autoZero"/>
        <c:crossBetween val="midCat"/>
      </c:valAx>
      <c:valAx>
        <c:axId val="3871954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194848"/>
        <c:crosses val="autoZero"/>
        <c:crossBetween val="midCat"/>
      </c:valAx>
      <c:valAx>
        <c:axId val="387195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196528"/>
        <c:crosses val="max"/>
        <c:crossBetween val="midCat"/>
      </c:valAx>
      <c:valAx>
        <c:axId val="387196528"/>
        <c:scaling>
          <c:orientation val="minMax"/>
        </c:scaling>
        <c:delete val="1"/>
        <c:axPos val="b"/>
        <c:majorTickMark val="out"/>
        <c:minorTickMark val="none"/>
        <c:tickLblPos val="nextTo"/>
        <c:crossAx val="38719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Output!$CD$374:$DC$374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22.5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8768"/>
        <c:axId val="387199328"/>
      </c:scatterChart>
      <c:valAx>
        <c:axId val="38719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199328"/>
        <c:crosses val="autoZero"/>
        <c:crossBetween val="midCat"/>
      </c:valAx>
      <c:valAx>
        <c:axId val="3871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19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Output!$X$10:$X$374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0.03</c:v>
                </c:pt>
                <c:pt idx="117">
                  <c:v>0.03</c:v>
                </c:pt>
                <c:pt idx="118">
                  <c:v>0.03</c:v>
                </c:pt>
                <c:pt idx="119">
                  <c:v>0.03</c:v>
                </c:pt>
                <c:pt idx="120">
                  <c:v>0.04</c:v>
                </c:pt>
                <c:pt idx="121">
                  <c:v>0.04</c:v>
                </c:pt>
                <c:pt idx="122">
                  <c:v>0.04</c:v>
                </c:pt>
                <c:pt idx="123">
                  <c:v>0.05</c:v>
                </c:pt>
                <c:pt idx="124">
                  <c:v>0.05</c:v>
                </c:pt>
                <c:pt idx="125">
                  <c:v>0.06</c:v>
                </c:pt>
                <c:pt idx="126">
                  <c:v>0.06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0.08</c:v>
                </c:pt>
                <c:pt idx="130">
                  <c:v>0.08</c:v>
                </c:pt>
                <c:pt idx="131">
                  <c:v>0.09</c:v>
                </c:pt>
                <c:pt idx="132">
                  <c:v>0.09</c:v>
                </c:pt>
                <c:pt idx="133">
                  <c:v>0.1</c:v>
                </c:pt>
                <c:pt idx="134">
                  <c:v>0.11</c:v>
                </c:pt>
                <c:pt idx="135">
                  <c:v>0.11</c:v>
                </c:pt>
                <c:pt idx="136">
                  <c:v>0.12</c:v>
                </c:pt>
                <c:pt idx="137">
                  <c:v>0.13</c:v>
                </c:pt>
                <c:pt idx="138">
                  <c:v>0.13</c:v>
                </c:pt>
                <c:pt idx="139">
                  <c:v>0.14000000000000001</c:v>
                </c:pt>
                <c:pt idx="140">
                  <c:v>0.15</c:v>
                </c:pt>
                <c:pt idx="141">
                  <c:v>0.16</c:v>
                </c:pt>
                <c:pt idx="142">
                  <c:v>0.17</c:v>
                </c:pt>
                <c:pt idx="143">
                  <c:v>0.18</c:v>
                </c:pt>
                <c:pt idx="144">
                  <c:v>0.19</c:v>
                </c:pt>
                <c:pt idx="145">
                  <c:v>0.2</c:v>
                </c:pt>
                <c:pt idx="146">
                  <c:v>0.21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Output!$BB$10:$BB$374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824.69</c:v>
                </c:pt>
                <c:pt idx="112">
                  <c:v>835.8</c:v>
                </c:pt>
                <c:pt idx="113">
                  <c:v>846.74</c:v>
                </c:pt>
                <c:pt idx="114">
                  <c:v>855.82</c:v>
                </c:pt>
                <c:pt idx="115">
                  <c:v>866.12</c:v>
                </c:pt>
                <c:pt idx="116">
                  <c:v>875.26</c:v>
                </c:pt>
                <c:pt idx="117">
                  <c:v>886.03</c:v>
                </c:pt>
                <c:pt idx="118">
                  <c:v>899.28</c:v>
                </c:pt>
                <c:pt idx="119">
                  <c:v>913.3</c:v>
                </c:pt>
                <c:pt idx="120">
                  <c:v>827.04</c:v>
                </c:pt>
                <c:pt idx="121">
                  <c:v>841.61</c:v>
                </c:pt>
                <c:pt idx="122">
                  <c:v>856.62</c:v>
                </c:pt>
                <c:pt idx="123">
                  <c:v>871.48</c:v>
                </c:pt>
                <c:pt idx="124">
                  <c:v>884.93</c:v>
                </c:pt>
                <c:pt idx="125">
                  <c:v>899.53</c:v>
                </c:pt>
                <c:pt idx="126">
                  <c:v>913.61</c:v>
                </c:pt>
                <c:pt idx="127">
                  <c:v>826.05</c:v>
                </c:pt>
                <c:pt idx="128">
                  <c:v>839.04</c:v>
                </c:pt>
                <c:pt idx="129">
                  <c:v>851.24</c:v>
                </c:pt>
                <c:pt idx="130">
                  <c:v>864.3</c:v>
                </c:pt>
                <c:pt idx="131">
                  <c:v>877.37</c:v>
                </c:pt>
                <c:pt idx="132">
                  <c:v>891</c:v>
                </c:pt>
                <c:pt idx="133">
                  <c:v>903.68</c:v>
                </c:pt>
                <c:pt idx="134">
                  <c:v>820.52</c:v>
                </c:pt>
                <c:pt idx="135">
                  <c:v>833.31</c:v>
                </c:pt>
                <c:pt idx="136">
                  <c:v>845.99</c:v>
                </c:pt>
                <c:pt idx="137">
                  <c:v>857.95</c:v>
                </c:pt>
                <c:pt idx="138">
                  <c:v>871.37</c:v>
                </c:pt>
                <c:pt idx="139">
                  <c:v>885.75</c:v>
                </c:pt>
                <c:pt idx="140">
                  <c:v>900.04</c:v>
                </c:pt>
                <c:pt idx="141">
                  <c:v>913.65</c:v>
                </c:pt>
                <c:pt idx="142">
                  <c:v>833.37</c:v>
                </c:pt>
                <c:pt idx="143">
                  <c:v>847.94</c:v>
                </c:pt>
                <c:pt idx="144">
                  <c:v>862.54</c:v>
                </c:pt>
                <c:pt idx="145">
                  <c:v>875.86</c:v>
                </c:pt>
                <c:pt idx="146">
                  <c:v>888.63</c:v>
                </c:pt>
                <c:pt idx="147">
                  <c:v>902.76</c:v>
                </c:pt>
                <c:pt idx="148">
                  <c:v>914.82</c:v>
                </c:pt>
                <c:pt idx="149">
                  <c:v>827.39</c:v>
                </c:pt>
                <c:pt idx="150">
                  <c:v>840.16</c:v>
                </c:pt>
                <c:pt idx="151">
                  <c:v>853.03</c:v>
                </c:pt>
                <c:pt idx="152">
                  <c:v>863.22</c:v>
                </c:pt>
                <c:pt idx="153">
                  <c:v>871.76</c:v>
                </c:pt>
                <c:pt idx="154">
                  <c:v>880.03</c:v>
                </c:pt>
                <c:pt idx="155">
                  <c:v>888.7</c:v>
                </c:pt>
                <c:pt idx="156">
                  <c:v>898.71</c:v>
                </c:pt>
                <c:pt idx="157">
                  <c:v>910.75</c:v>
                </c:pt>
                <c:pt idx="158">
                  <c:v>922.73</c:v>
                </c:pt>
                <c:pt idx="159">
                  <c:v>824.8</c:v>
                </c:pt>
                <c:pt idx="160">
                  <c:v>837.3</c:v>
                </c:pt>
                <c:pt idx="161">
                  <c:v>847.47</c:v>
                </c:pt>
                <c:pt idx="162">
                  <c:v>859.17</c:v>
                </c:pt>
                <c:pt idx="163">
                  <c:v>869.68</c:v>
                </c:pt>
                <c:pt idx="164">
                  <c:v>879.4</c:v>
                </c:pt>
                <c:pt idx="165">
                  <c:v>890.61</c:v>
                </c:pt>
                <c:pt idx="166">
                  <c:v>902.12</c:v>
                </c:pt>
                <c:pt idx="167">
                  <c:v>822.33</c:v>
                </c:pt>
                <c:pt idx="168">
                  <c:v>831.04</c:v>
                </c:pt>
                <c:pt idx="169">
                  <c:v>842.5</c:v>
                </c:pt>
                <c:pt idx="170">
                  <c:v>854.34</c:v>
                </c:pt>
                <c:pt idx="171">
                  <c:v>865.83</c:v>
                </c:pt>
                <c:pt idx="172">
                  <c:v>878.38</c:v>
                </c:pt>
                <c:pt idx="173">
                  <c:v>891.32</c:v>
                </c:pt>
                <c:pt idx="174">
                  <c:v>905.69</c:v>
                </c:pt>
                <c:pt idx="175">
                  <c:v>917.67</c:v>
                </c:pt>
                <c:pt idx="176">
                  <c:v>819.78</c:v>
                </c:pt>
                <c:pt idx="177">
                  <c:v>831.8</c:v>
                </c:pt>
                <c:pt idx="178">
                  <c:v>844.12</c:v>
                </c:pt>
                <c:pt idx="179">
                  <c:v>854.3</c:v>
                </c:pt>
                <c:pt idx="180">
                  <c:v>862.4</c:v>
                </c:pt>
                <c:pt idx="181">
                  <c:v>870.13</c:v>
                </c:pt>
                <c:pt idx="182">
                  <c:v>877.58</c:v>
                </c:pt>
                <c:pt idx="183">
                  <c:v>885.42</c:v>
                </c:pt>
                <c:pt idx="184">
                  <c:v>893.4</c:v>
                </c:pt>
                <c:pt idx="185">
                  <c:v>902.62</c:v>
                </c:pt>
                <c:pt idx="186">
                  <c:v>910.76</c:v>
                </c:pt>
                <c:pt idx="187">
                  <c:v>820.69</c:v>
                </c:pt>
                <c:pt idx="188">
                  <c:v>829.12</c:v>
                </c:pt>
                <c:pt idx="189">
                  <c:v>837.14</c:v>
                </c:pt>
                <c:pt idx="190">
                  <c:v>845.78</c:v>
                </c:pt>
                <c:pt idx="191">
                  <c:v>854.44</c:v>
                </c:pt>
                <c:pt idx="192">
                  <c:v>863.29</c:v>
                </c:pt>
                <c:pt idx="193">
                  <c:v>872.56</c:v>
                </c:pt>
                <c:pt idx="194">
                  <c:v>881.66</c:v>
                </c:pt>
                <c:pt idx="195">
                  <c:v>892.05</c:v>
                </c:pt>
                <c:pt idx="196">
                  <c:v>902.94</c:v>
                </c:pt>
                <c:pt idx="197">
                  <c:v>913.86</c:v>
                </c:pt>
                <c:pt idx="198">
                  <c:v>824.46</c:v>
                </c:pt>
                <c:pt idx="199">
                  <c:v>835.8</c:v>
                </c:pt>
                <c:pt idx="200">
                  <c:v>847.39</c:v>
                </c:pt>
                <c:pt idx="201">
                  <c:v>858.46</c:v>
                </c:pt>
                <c:pt idx="202">
                  <c:v>866.33</c:v>
                </c:pt>
                <c:pt idx="203">
                  <c:v>871.95</c:v>
                </c:pt>
                <c:pt idx="204">
                  <c:v>876.95</c:v>
                </c:pt>
                <c:pt idx="205">
                  <c:v>882.12</c:v>
                </c:pt>
                <c:pt idx="206">
                  <c:v>888.95</c:v>
                </c:pt>
                <c:pt idx="207">
                  <c:v>896.97</c:v>
                </c:pt>
                <c:pt idx="208">
                  <c:v>905.12</c:v>
                </c:pt>
                <c:pt idx="209">
                  <c:v>913.87</c:v>
                </c:pt>
                <c:pt idx="210">
                  <c:v>831.05</c:v>
                </c:pt>
                <c:pt idx="211">
                  <c:v>841.89</c:v>
                </c:pt>
                <c:pt idx="212">
                  <c:v>852.78</c:v>
                </c:pt>
                <c:pt idx="213">
                  <c:v>860.05</c:v>
                </c:pt>
                <c:pt idx="214">
                  <c:v>868.23</c:v>
                </c:pt>
                <c:pt idx="215">
                  <c:v>877.66</c:v>
                </c:pt>
                <c:pt idx="216">
                  <c:v>887.85</c:v>
                </c:pt>
                <c:pt idx="217">
                  <c:v>897.65</c:v>
                </c:pt>
                <c:pt idx="218">
                  <c:v>905.05</c:v>
                </c:pt>
                <c:pt idx="219">
                  <c:v>912.68</c:v>
                </c:pt>
                <c:pt idx="220">
                  <c:v>919.25</c:v>
                </c:pt>
                <c:pt idx="221">
                  <c:v>822.77</c:v>
                </c:pt>
                <c:pt idx="222">
                  <c:v>829.18</c:v>
                </c:pt>
                <c:pt idx="223">
                  <c:v>839.02</c:v>
                </c:pt>
                <c:pt idx="224">
                  <c:v>848.99</c:v>
                </c:pt>
                <c:pt idx="225">
                  <c:v>859.53</c:v>
                </c:pt>
                <c:pt idx="226">
                  <c:v>868.97</c:v>
                </c:pt>
                <c:pt idx="227">
                  <c:v>878.13</c:v>
                </c:pt>
                <c:pt idx="228">
                  <c:v>887.12</c:v>
                </c:pt>
                <c:pt idx="229">
                  <c:v>894.56</c:v>
                </c:pt>
                <c:pt idx="230">
                  <c:v>901.44</c:v>
                </c:pt>
                <c:pt idx="231">
                  <c:v>907.64</c:v>
                </c:pt>
                <c:pt idx="232">
                  <c:v>914.72</c:v>
                </c:pt>
                <c:pt idx="233">
                  <c:v>824.65</c:v>
                </c:pt>
                <c:pt idx="234">
                  <c:v>833.28</c:v>
                </c:pt>
                <c:pt idx="235">
                  <c:v>840.69</c:v>
                </c:pt>
                <c:pt idx="236">
                  <c:v>849.16</c:v>
                </c:pt>
                <c:pt idx="237">
                  <c:v>857.84</c:v>
                </c:pt>
                <c:pt idx="238">
                  <c:v>867.96</c:v>
                </c:pt>
                <c:pt idx="239">
                  <c:v>877.6</c:v>
                </c:pt>
                <c:pt idx="240">
                  <c:v>886.08</c:v>
                </c:pt>
                <c:pt idx="241">
                  <c:v>894.04</c:v>
                </c:pt>
                <c:pt idx="242">
                  <c:v>900.71</c:v>
                </c:pt>
                <c:pt idx="243">
                  <c:v>909.78</c:v>
                </c:pt>
                <c:pt idx="244">
                  <c:v>917.17</c:v>
                </c:pt>
                <c:pt idx="245">
                  <c:v>816.49</c:v>
                </c:pt>
                <c:pt idx="246">
                  <c:v>825.88</c:v>
                </c:pt>
                <c:pt idx="247">
                  <c:v>835.29</c:v>
                </c:pt>
                <c:pt idx="248">
                  <c:v>844.9</c:v>
                </c:pt>
                <c:pt idx="249">
                  <c:v>852.32</c:v>
                </c:pt>
                <c:pt idx="250">
                  <c:v>858.37</c:v>
                </c:pt>
                <c:pt idx="251">
                  <c:v>865.74</c:v>
                </c:pt>
                <c:pt idx="252">
                  <c:v>872.19</c:v>
                </c:pt>
                <c:pt idx="253">
                  <c:v>879.98</c:v>
                </c:pt>
                <c:pt idx="254">
                  <c:v>889.82</c:v>
                </c:pt>
                <c:pt idx="255">
                  <c:v>899.8</c:v>
                </c:pt>
                <c:pt idx="256">
                  <c:v>910.33</c:v>
                </c:pt>
                <c:pt idx="257">
                  <c:v>832.34</c:v>
                </c:pt>
                <c:pt idx="258">
                  <c:v>840.04</c:v>
                </c:pt>
                <c:pt idx="259">
                  <c:v>847.48</c:v>
                </c:pt>
                <c:pt idx="260">
                  <c:v>855.12</c:v>
                </c:pt>
                <c:pt idx="261">
                  <c:v>862.74</c:v>
                </c:pt>
                <c:pt idx="262">
                  <c:v>871.35</c:v>
                </c:pt>
                <c:pt idx="263">
                  <c:v>880.14</c:v>
                </c:pt>
                <c:pt idx="264">
                  <c:v>888.65</c:v>
                </c:pt>
                <c:pt idx="265">
                  <c:v>896.34</c:v>
                </c:pt>
                <c:pt idx="266">
                  <c:v>904.45</c:v>
                </c:pt>
                <c:pt idx="267">
                  <c:v>912.25</c:v>
                </c:pt>
                <c:pt idx="268">
                  <c:v>919.34</c:v>
                </c:pt>
                <c:pt idx="269">
                  <c:v>815.46</c:v>
                </c:pt>
                <c:pt idx="270">
                  <c:v>823.86</c:v>
                </c:pt>
                <c:pt idx="271">
                  <c:v>832.63</c:v>
                </c:pt>
                <c:pt idx="272">
                  <c:v>840.7</c:v>
                </c:pt>
                <c:pt idx="273">
                  <c:v>848.19</c:v>
                </c:pt>
                <c:pt idx="274">
                  <c:v>855.28</c:v>
                </c:pt>
                <c:pt idx="275">
                  <c:v>863.64</c:v>
                </c:pt>
                <c:pt idx="276">
                  <c:v>872.94</c:v>
                </c:pt>
                <c:pt idx="277">
                  <c:v>883.41</c:v>
                </c:pt>
                <c:pt idx="278">
                  <c:v>895.29</c:v>
                </c:pt>
                <c:pt idx="279">
                  <c:v>904.43</c:v>
                </c:pt>
                <c:pt idx="280">
                  <c:v>907.4</c:v>
                </c:pt>
                <c:pt idx="281">
                  <c:v>907.52</c:v>
                </c:pt>
                <c:pt idx="282">
                  <c:v>907.95</c:v>
                </c:pt>
                <c:pt idx="283">
                  <c:v>909.49</c:v>
                </c:pt>
                <c:pt idx="284">
                  <c:v>913.39</c:v>
                </c:pt>
                <c:pt idx="285">
                  <c:v>812.34</c:v>
                </c:pt>
                <c:pt idx="286">
                  <c:v>817.89</c:v>
                </c:pt>
                <c:pt idx="287">
                  <c:v>823.94</c:v>
                </c:pt>
                <c:pt idx="288">
                  <c:v>831.51</c:v>
                </c:pt>
                <c:pt idx="289">
                  <c:v>839.59</c:v>
                </c:pt>
                <c:pt idx="290">
                  <c:v>847.93</c:v>
                </c:pt>
                <c:pt idx="291">
                  <c:v>857.4</c:v>
                </c:pt>
                <c:pt idx="292">
                  <c:v>866.99</c:v>
                </c:pt>
                <c:pt idx="293">
                  <c:v>876.85</c:v>
                </c:pt>
                <c:pt idx="294">
                  <c:v>886.83</c:v>
                </c:pt>
                <c:pt idx="295">
                  <c:v>895.66</c:v>
                </c:pt>
                <c:pt idx="296">
                  <c:v>904.53</c:v>
                </c:pt>
                <c:pt idx="297">
                  <c:v>817.03</c:v>
                </c:pt>
                <c:pt idx="298">
                  <c:v>825.38</c:v>
                </c:pt>
                <c:pt idx="299">
                  <c:v>827.22</c:v>
                </c:pt>
                <c:pt idx="300">
                  <c:v>832.26</c:v>
                </c:pt>
                <c:pt idx="301">
                  <c:v>840.61</c:v>
                </c:pt>
                <c:pt idx="302">
                  <c:v>843.66</c:v>
                </c:pt>
                <c:pt idx="303">
                  <c:v>844.91</c:v>
                </c:pt>
                <c:pt idx="304">
                  <c:v>850.13</c:v>
                </c:pt>
                <c:pt idx="305">
                  <c:v>854.46</c:v>
                </c:pt>
                <c:pt idx="306">
                  <c:v>861.02</c:v>
                </c:pt>
                <c:pt idx="307">
                  <c:v>867.98</c:v>
                </c:pt>
                <c:pt idx="308">
                  <c:v>875.25</c:v>
                </c:pt>
                <c:pt idx="309">
                  <c:v>882.25</c:v>
                </c:pt>
                <c:pt idx="310">
                  <c:v>891.92</c:v>
                </c:pt>
                <c:pt idx="311">
                  <c:v>902.41</c:v>
                </c:pt>
                <c:pt idx="312">
                  <c:v>810.72</c:v>
                </c:pt>
                <c:pt idx="313">
                  <c:v>820.64</c:v>
                </c:pt>
                <c:pt idx="314">
                  <c:v>828.78</c:v>
                </c:pt>
                <c:pt idx="315">
                  <c:v>830.27</c:v>
                </c:pt>
                <c:pt idx="316">
                  <c:v>833.09</c:v>
                </c:pt>
                <c:pt idx="317">
                  <c:v>837.53</c:v>
                </c:pt>
                <c:pt idx="318">
                  <c:v>844.46</c:v>
                </c:pt>
                <c:pt idx="319">
                  <c:v>852.07</c:v>
                </c:pt>
                <c:pt idx="320">
                  <c:v>862.09</c:v>
                </c:pt>
                <c:pt idx="321">
                  <c:v>871.8</c:v>
                </c:pt>
                <c:pt idx="322">
                  <c:v>878.81</c:v>
                </c:pt>
                <c:pt idx="323">
                  <c:v>884.96</c:v>
                </c:pt>
                <c:pt idx="324">
                  <c:v>893.4</c:v>
                </c:pt>
                <c:pt idx="325">
                  <c:v>902.01</c:v>
                </c:pt>
                <c:pt idx="326">
                  <c:v>809.86</c:v>
                </c:pt>
                <c:pt idx="327">
                  <c:v>818.82</c:v>
                </c:pt>
                <c:pt idx="328">
                  <c:v>828.52</c:v>
                </c:pt>
                <c:pt idx="329">
                  <c:v>838.18</c:v>
                </c:pt>
                <c:pt idx="330">
                  <c:v>848.21</c:v>
                </c:pt>
                <c:pt idx="331">
                  <c:v>857.86</c:v>
                </c:pt>
                <c:pt idx="332">
                  <c:v>866.96</c:v>
                </c:pt>
                <c:pt idx="333">
                  <c:v>876.14</c:v>
                </c:pt>
                <c:pt idx="334">
                  <c:v>886.16</c:v>
                </c:pt>
                <c:pt idx="335">
                  <c:v>897.43</c:v>
                </c:pt>
                <c:pt idx="336">
                  <c:v>904.89</c:v>
                </c:pt>
                <c:pt idx="337">
                  <c:v>816.59</c:v>
                </c:pt>
                <c:pt idx="338">
                  <c:v>827.37</c:v>
                </c:pt>
                <c:pt idx="339">
                  <c:v>840.4</c:v>
                </c:pt>
                <c:pt idx="340">
                  <c:v>855.85</c:v>
                </c:pt>
                <c:pt idx="341">
                  <c:v>869.49</c:v>
                </c:pt>
                <c:pt idx="342">
                  <c:v>879.99</c:v>
                </c:pt>
                <c:pt idx="343">
                  <c:v>886.82</c:v>
                </c:pt>
                <c:pt idx="344">
                  <c:v>891.36</c:v>
                </c:pt>
                <c:pt idx="345">
                  <c:v>896.81</c:v>
                </c:pt>
                <c:pt idx="346">
                  <c:v>903.71</c:v>
                </c:pt>
                <c:pt idx="347">
                  <c:v>810.68</c:v>
                </c:pt>
                <c:pt idx="348">
                  <c:v>817.51</c:v>
                </c:pt>
                <c:pt idx="349">
                  <c:v>826.08</c:v>
                </c:pt>
                <c:pt idx="350">
                  <c:v>837.09</c:v>
                </c:pt>
                <c:pt idx="351">
                  <c:v>846.6</c:v>
                </c:pt>
                <c:pt idx="352">
                  <c:v>858.37</c:v>
                </c:pt>
                <c:pt idx="353">
                  <c:v>867.54</c:v>
                </c:pt>
                <c:pt idx="354">
                  <c:v>877.86</c:v>
                </c:pt>
                <c:pt idx="355">
                  <c:v>885.61</c:v>
                </c:pt>
                <c:pt idx="356">
                  <c:v>892.9</c:v>
                </c:pt>
                <c:pt idx="357">
                  <c:v>900.61</c:v>
                </c:pt>
                <c:pt idx="358">
                  <c:v>909.09</c:v>
                </c:pt>
                <c:pt idx="359">
                  <c:v>818.27</c:v>
                </c:pt>
                <c:pt idx="360">
                  <c:v>827.09</c:v>
                </c:pt>
                <c:pt idx="361">
                  <c:v>836.07</c:v>
                </c:pt>
                <c:pt idx="362">
                  <c:v>846.95</c:v>
                </c:pt>
                <c:pt idx="363">
                  <c:v>860.2</c:v>
                </c:pt>
                <c:pt idx="364">
                  <c:v>872.48</c:v>
                </c:pt>
              </c:numCache>
            </c:numRef>
          </c:yVal>
          <c:smooth val="0"/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Output!$V$10:$V$374</c:f>
              <c:numCache>
                <c:formatCode>General</c:formatCode>
                <c:ptCount val="365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0.97</c:v>
                </c:pt>
                <c:pt idx="25">
                  <c:v>0.8</c:v>
                </c:pt>
                <c:pt idx="26">
                  <c:v>0.8</c:v>
                </c:pt>
                <c:pt idx="27">
                  <c:v>0.82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0.81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0.81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0.79</c:v>
                </c:pt>
                <c:pt idx="49">
                  <c:v>0.79</c:v>
                </c:pt>
                <c:pt idx="50">
                  <c:v>0.79</c:v>
                </c:pt>
                <c:pt idx="51">
                  <c:v>0.78</c:v>
                </c:pt>
                <c:pt idx="52">
                  <c:v>0.78</c:v>
                </c:pt>
                <c:pt idx="53">
                  <c:v>0.76</c:v>
                </c:pt>
                <c:pt idx="54">
                  <c:v>0.75</c:v>
                </c:pt>
                <c:pt idx="55">
                  <c:v>0.73</c:v>
                </c:pt>
                <c:pt idx="56">
                  <c:v>0.72</c:v>
                </c:pt>
                <c:pt idx="57">
                  <c:v>0.69</c:v>
                </c:pt>
                <c:pt idx="58">
                  <c:v>0.66</c:v>
                </c:pt>
                <c:pt idx="59">
                  <c:v>0.64</c:v>
                </c:pt>
                <c:pt idx="60">
                  <c:v>0.61</c:v>
                </c:pt>
                <c:pt idx="61">
                  <c:v>0.57999999999999996</c:v>
                </c:pt>
                <c:pt idx="62">
                  <c:v>0.55000000000000004</c:v>
                </c:pt>
                <c:pt idx="63">
                  <c:v>0.52</c:v>
                </c:pt>
                <c:pt idx="64">
                  <c:v>0.48</c:v>
                </c:pt>
                <c:pt idx="65">
                  <c:v>0.43</c:v>
                </c:pt>
                <c:pt idx="66">
                  <c:v>0.39</c:v>
                </c:pt>
                <c:pt idx="67">
                  <c:v>0.36</c:v>
                </c:pt>
                <c:pt idx="68">
                  <c:v>0.32</c:v>
                </c:pt>
                <c:pt idx="69">
                  <c:v>0.28000000000000003</c:v>
                </c:pt>
                <c:pt idx="70">
                  <c:v>0.25</c:v>
                </c:pt>
                <c:pt idx="71">
                  <c:v>0.23</c:v>
                </c:pt>
                <c:pt idx="72">
                  <c:v>0.2</c:v>
                </c:pt>
                <c:pt idx="73">
                  <c:v>0.18</c:v>
                </c:pt>
                <c:pt idx="74">
                  <c:v>0.17</c:v>
                </c:pt>
                <c:pt idx="75">
                  <c:v>0.15</c:v>
                </c:pt>
                <c:pt idx="76">
                  <c:v>0.14000000000000001</c:v>
                </c:pt>
                <c:pt idx="77">
                  <c:v>0.13</c:v>
                </c:pt>
                <c:pt idx="78">
                  <c:v>0.12</c:v>
                </c:pt>
                <c:pt idx="79">
                  <c:v>0.11</c:v>
                </c:pt>
                <c:pt idx="80">
                  <c:v>0.1</c:v>
                </c:pt>
                <c:pt idx="81">
                  <c:v>0.1</c:v>
                </c:pt>
                <c:pt idx="82">
                  <c:v>0.09</c:v>
                </c:pt>
                <c:pt idx="83">
                  <c:v>0.09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0.06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0.06</c:v>
                </c:pt>
                <c:pt idx="98">
                  <c:v>0.06</c:v>
                </c:pt>
                <c:pt idx="99">
                  <c:v>0.06</c:v>
                </c:pt>
                <c:pt idx="100">
                  <c:v>0.06</c:v>
                </c:pt>
                <c:pt idx="101">
                  <c:v>0.06</c:v>
                </c:pt>
                <c:pt idx="102">
                  <c:v>0.06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Output!$AZ$10:$AZ$374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624.26</c:v>
                </c:pt>
                <c:pt idx="95">
                  <c:v>636.86</c:v>
                </c:pt>
                <c:pt idx="96">
                  <c:v>648.04</c:v>
                </c:pt>
                <c:pt idx="97">
                  <c:v>657.7</c:v>
                </c:pt>
                <c:pt idx="98">
                  <c:v>668.22</c:v>
                </c:pt>
                <c:pt idx="99">
                  <c:v>679.79</c:v>
                </c:pt>
                <c:pt idx="100">
                  <c:v>692.42</c:v>
                </c:pt>
                <c:pt idx="101">
                  <c:v>705.65</c:v>
                </c:pt>
                <c:pt idx="102">
                  <c:v>617.88</c:v>
                </c:pt>
                <c:pt idx="103">
                  <c:v>628.89</c:v>
                </c:pt>
                <c:pt idx="104">
                  <c:v>640.09</c:v>
                </c:pt>
                <c:pt idx="105">
                  <c:v>651.76</c:v>
                </c:pt>
                <c:pt idx="106">
                  <c:v>664.67</c:v>
                </c:pt>
                <c:pt idx="107">
                  <c:v>676.84</c:v>
                </c:pt>
                <c:pt idx="108">
                  <c:v>689.91</c:v>
                </c:pt>
                <c:pt idx="109">
                  <c:v>702.87</c:v>
                </c:pt>
                <c:pt idx="110">
                  <c:v>713.29</c:v>
                </c:pt>
                <c:pt idx="111">
                  <c:v>623.64</c:v>
                </c:pt>
                <c:pt idx="112">
                  <c:v>634.74</c:v>
                </c:pt>
                <c:pt idx="113">
                  <c:v>645.69000000000005</c:v>
                </c:pt>
                <c:pt idx="114">
                  <c:v>654.76</c:v>
                </c:pt>
                <c:pt idx="115">
                  <c:v>665.06</c:v>
                </c:pt>
                <c:pt idx="116">
                  <c:v>674.21</c:v>
                </c:pt>
                <c:pt idx="117">
                  <c:v>684.97</c:v>
                </c:pt>
                <c:pt idx="118">
                  <c:v>698.23</c:v>
                </c:pt>
                <c:pt idx="119">
                  <c:v>712.24</c:v>
                </c:pt>
                <c:pt idx="120">
                  <c:v>630.61</c:v>
                </c:pt>
                <c:pt idx="121">
                  <c:v>645.17999999999995</c:v>
                </c:pt>
                <c:pt idx="122">
                  <c:v>660.19</c:v>
                </c:pt>
                <c:pt idx="123">
                  <c:v>675.05</c:v>
                </c:pt>
                <c:pt idx="124">
                  <c:v>688.5</c:v>
                </c:pt>
                <c:pt idx="125">
                  <c:v>703.1</c:v>
                </c:pt>
                <c:pt idx="126">
                  <c:v>717.18</c:v>
                </c:pt>
                <c:pt idx="127">
                  <c:v>635.79999999999995</c:v>
                </c:pt>
                <c:pt idx="128">
                  <c:v>648.79</c:v>
                </c:pt>
                <c:pt idx="129">
                  <c:v>660.99</c:v>
                </c:pt>
                <c:pt idx="130">
                  <c:v>674.05</c:v>
                </c:pt>
                <c:pt idx="131">
                  <c:v>687.12</c:v>
                </c:pt>
                <c:pt idx="132">
                  <c:v>700.75</c:v>
                </c:pt>
                <c:pt idx="133">
                  <c:v>713.43</c:v>
                </c:pt>
                <c:pt idx="134">
                  <c:v>626.05999999999995</c:v>
                </c:pt>
                <c:pt idx="135">
                  <c:v>638.85</c:v>
                </c:pt>
                <c:pt idx="136">
                  <c:v>651.52</c:v>
                </c:pt>
                <c:pt idx="137">
                  <c:v>663.49</c:v>
                </c:pt>
                <c:pt idx="138">
                  <c:v>676.91</c:v>
                </c:pt>
                <c:pt idx="139">
                  <c:v>691.29</c:v>
                </c:pt>
                <c:pt idx="140">
                  <c:v>705.58</c:v>
                </c:pt>
                <c:pt idx="141">
                  <c:v>719.18</c:v>
                </c:pt>
                <c:pt idx="142">
                  <c:v>624.20000000000005</c:v>
                </c:pt>
                <c:pt idx="143">
                  <c:v>638.77</c:v>
                </c:pt>
                <c:pt idx="144">
                  <c:v>653.37</c:v>
                </c:pt>
                <c:pt idx="145">
                  <c:v>666.69</c:v>
                </c:pt>
                <c:pt idx="146">
                  <c:v>679.46</c:v>
                </c:pt>
                <c:pt idx="147">
                  <c:v>693.59</c:v>
                </c:pt>
                <c:pt idx="148">
                  <c:v>705.65</c:v>
                </c:pt>
                <c:pt idx="149">
                  <c:v>624.84</c:v>
                </c:pt>
                <c:pt idx="150">
                  <c:v>637.62</c:v>
                </c:pt>
                <c:pt idx="151">
                  <c:v>650.49</c:v>
                </c:pt>
                <c:pt idx="152">
                  <c:v>660.67</c:v>
                </c:pt>
                <c:pt idx="153">
                  <c:v>669.22</c:v>
                </c:pt>
                <c:pt idx="154">
                  <c:v>677.48</c:v>
                </c:pt>
                <c:pt idx="155">
                  <c:v>686.16</c:v>
                </c:pt>
                <c:pt idx="156">
                  <c:v>696.17</c:v>
                </c:pt>
                <c:pt idx="157">
                  <c:v>708.2</c:v>
                </c:pt>
                <c:pt idx="158">
                  <c:v>720.19</c:v>
                </c:pt>
                <c:pt idx="159">
                  <c:v>623.37</c:v>
                </c:pt>
                <c:pt idx="160">
                  <c:v>635.87</c:v>
                </c:pt>
                <c:pt idx="161">
                  <c:v>646.04</c:v>
                </c:pt>
                <c:pt idx="162">
                  <c:v>657.75</c:v>
                </c:pt>
                <c:pt idx="163">
                  <c:v>668.25</c:v>
                </c:pt>
                <c:pt idx="164">
                  <c:v>677.97</c:v>
                </c:pt>
                <c:pt idx="165">
                  <c:v>689.18</c:v>
                </c:pt>
                <c:pt idx="166">
                  <c:v>700.69</c:v>
                </c:pt>
                <c:pt idx="167">
                  <c:v>616.21</c:v>
                </c:pt>
                <c:pt idx="168">
                  <c:v>624.91999999999996</c:v>
                </c:pt>
                <c:pt idx="169">
                  <c:v>636.38</c:v>
                </c:pt>
                <c:pt idx="170">
                  <c:v>648.22</c:v>
                </c:pt>
                <c:pt idx="171">
                  <c:v>659.71</c:v>
                </c:pt>
                <c:pt idx="172">
                  <c:v>672.26</c:v>
                </c:pt>
                <c:pt idx="173">
                  <c:v>685.19</c:v>
                </c:pt>
                <c:pt idx="174">
                  <c:v>699.57</c:v>
                </c:pt>
                <c:pt idx="175">
                  <c:v>711.55</c:v>
                </c:pt>
                <c:pt idx="176">
                  <c:v>621.55999999999995</c:v>
                </c:pt>
                <c:pt idx="177">
                  <c:v>633.57000000000005</c:v>
                </c:pt>
                <c:pt idx="178">
                  <c:v>645.9</c:v>
                </c:pt>
                <c:pt idx="179">
                  <c:v>656.08</c:v>
                </c:pt>
                <c:pt idx="180">
                  <c:v>664.17</c:v>
                </c:pt>
                <c:pt idx="181">
                  <c:v>671.91</c:v>
                </c:pt>
                <c:pt idx="182">
                  <c:v>679.36</c:v>
                </c:pt>
                <c:pt idx="183">
                  <c:v>687.2</c:v>
                </c:pt>
                <c:pt idx="184">
                  <c:v>695.18</c:v>
                </c:pt>
                <c:pt idx="185">
                  <c:v>704.4</c:v>
                </c:pt>
                <c:pt idx="186">
                  <c:v>712.54</c:v>
                </c:pt>
                <c:pt idx="187">
                  <c:v>627.73</c:v>
                </c:pt>
                <c:pt idx="188">
                  <c:v>636.16</c:v>
                </c:pt>
                <c:pt idx="189">
                  <c:v>644.17999999999995</c:v>
                </c:pt>
                <c:pt idx="190">
                  <c:v>652.83000000000004</c:v>
                </c:pt>
                <c:pt idx="191">
                  <c:v>661.48</c:v>
                </c:pt>
                <c:pt idx="192">
                  <c:v>670.34</c:v>
                </c:pt>
                <c:pt idx="193">
                  <c:v>679.6</c:v>
                </c:pt>
                <c:pt idx="194">
                  <c:v>688.7</c:v>
                </c:pt>
                <c:pt idx="195">
                  <c:v>699.09</c:v>
                </c:pt>
                <c:pt idx="196">
                  <c:v>709.98</c:v>
                </c:pt>
                <c:pt idx="197">
                  <c:v>720.91</c:v>
                </c:pt>
                <c:pt idx="198">
                  <c:v>629.1</c:v>
                </c:pt>
                <c:pt idx="199">
                  <c:v>640.44000000000005</c:v>
                </c:pt>
                <c:pt idx="200">
                  <c:v>652.03</c:v>
                </c:pt>
                <c:pt idx="201">
                  <c:v>663.1</c:v>
                </c:pt>
                <c:pt idx="202">
                  <c:v>670.97</c:v>
                </c:pt>
                <c:pt idx="203">
                  <c:v>676.59</c:v>
                </c:pt>
                <c:pt idx="204">
                  <c:v>681.59</c:v>
                </c:pt>
                <c:pt idx="205">
                  <c:v>686.77</c:v>
                </c:pt>
                <c:pt idx="206">
                  <c:v>693.59</c:v>
                </c:pt>
                <c:pt idx="207">
                  <c:v>701.61</c:v>
                </c:pt>
                <c:pt idx="208">
                  <c:v>709.76</c:v>
                </c:pt>
                <c:pt idx="209">
                  <c:v>718.51</c:v>
                </c:pt>
                <c:pt idx="210">
                  <c:v>629.61</c:v>
                </c:pt>
                <c:pt idx="211">
                  <c:v>640.45000000000005</c:v>
                </c:pt>
                <c:pt idx="212">
                  <c:v>651.34</c:v>
                </c:pt>
                <c:pt idx="213">
                  <c:v>658.61</c:v>
                </c:pt>
                <c:pt idx="214">
                  <c:v>666.79</c:v>
                </c:pt>
                <c:pt idx="215">
                  <c:v>676.22</c:v>
                </c:pt>
                <c:pt idx="216">
                  <c:v>686.41</c:v>
                </c:pt>
                <c:pt idx="217">
                  <c:v>696.21</c:v>
                </c:pt>
                <c:pt idx="218">
                  <c:v>703.61</c:v>
                </c:pt>
                <c:pt idx="219">
                  <c:v>711.24</c:v>
                </c:pt>
                <c:pt idx="220">
                  <c:v>717.81</c:v>
                </c:pt>
                <c:pt idx="221">
                  <c:v>616.27</c:v>
                </c:pt>
                <c:pt idx="222">
                  <c:v>622.67999999999995</c:v>
                </c:pt>
                <c:pt idx="223">
                  <c:v>632.52</c:v>
                </c:pt>
                <c:pt idx="224">
                  <c:v>642.49</c:v>
                </c:pt>
                <c:pt idx="225">
                  <c:v>653.03</c:v>
                </c:pt>
                <c:pt idx="226">
                  <c:v>662.47</c:v>
                </c:pt>
                <c:pt idx="227">
                  <c:v>671.64</c:v>
                </c:pt>
                <c:pt idx="228">
                  <c:v>680.62</c:v>
                </c:pt>
                <c:pt idx="229">
                  <c:v>688.06</c:v>
                </c:pt>
                <c:pt idx="230">
                  <c:v>694.94</c:v>
                </c:pt>
                <c:pt idx="231">
                  <c:v>701.14</c:v>
                </c:pt>
                <c:pt idx="232">
                  <c:v>708.22</c:v>
                </c:pt>
                <c:pt idx="233">
                  <c:v>629.19000000000005</c:v>
                </c:pt>
                <c:pt idx="234">
                  <c:v>637.82000000000005</c:v>
                </c:pt>
                <c:pt idx="235">
                  <c:v>645.22</c:v>
                </c:pt>
                <c:pt idx="236">
                  <c:v>653.70000000000005</c:v>
                </c:pt>
                <c:pt idx="237">
                  <c:v>662.38</c:v>
                </c:pt>
                <c:pt idx="238">
                  <c:v>672.5</c:v>
                </c:pt>
                <c:pt idx="239">
                  <c:v>682.14</c:v>
                </c:pt>
                <c:pt idx="240">
                  <c:v>690.62</c:v>
                </c:pt>
                <c:pt idx="241">
                  <c:v>698.58</c:v>
                </c:pt>
                <c:pt idx="242">
                  <c:v>705.25</c:v>
                </c:pt>
                <c:pt idx="243">
                  <c:v>714.32</c:v>
                </c:pt>
                <c:pt idx="244">
                  <c:v>721.71</c:v>
                </c:pt>
                <c:pt idx="245">
                  <c:v>617.94000000000005</c:v>
                </c:pt>
                <c:pt idx="246">
                  <c:v>627.33000000000004</c:v>
                </c:pt>
                <c:pt idx="247">
                  <c:v>636.74</c:v>
                </c:pt>
                <c:pt idx="248">
                  <c:v>646.35</c:v>
                </c:pt>
                <c:pt idx="249">
                  <c:v>653.77</c:v>
                </c:pt>
                <c:pt idx="250">
                  <c:v>659.82</c:v>
                </c:pt>
                <c:pt idx="251">
                  <c:v>667.19</c:v>
                </c:pt>
                <c:pt idx="252">
                  <c:v>673.64</c:v>
                </c:pt>
                <c:pt idx="253">
                  <c:v>681.43</c:v>
                </c:pt>
                <c:pt idx="254">
                  <c:v>691.27</c:v>
                </c:pt>
                <c:pt idx="255">
                  <c:v>701.25</c:v>
                </c:pt>
                <c:pt idx="256">
                  <c:v>711.78</c:v>
                </c:pt>
                <c:pt idx="257">
                  <c:v>616.67999999999995</c:v>
                </c:pt>
                <c:pt idx="258">
                  <c:v>624.38</c:v>
                </c:pt>
                <c:pt idx="259">
                  <c:v>631.82000000000005</c:v>
                </c:pt>
                <c:pt idx="260">
                  <c:v>639.47</c:v>
                </c:pt>
                <c:pt idx="261">
                  <c:v>647.08000000000004</c:v>
                </c:pt>
                <c:pt idx="262">
                  <c:v>655.7</c:v>
                </c:pt>
                <c:pt idx="263">
                  <c:v>664.49</c:v>
                </c:pt>
                <c:pt idx="264">
                  <c:v>673</c:v>
                </c:pt>
                <c:pt idx="265">
                  <c:v>680.69</c:v>
                </c:pt>
                <c:pt idx="266">
                  <c:v>688.79</c:v>
                </c:pt>
                <c:pt idx="267">
                  <c:v>696.6</c:v>
                </c:pt>
                <c:pt idx="268">
                  <c:v>703.68</c:v>
                </c:pt>
                <c:pt idx="269">
                  <c:v>613.73</c:v>
                </c:pt>
                <c:pt idx="270">
                  <c:v>622.12</c:v>
                </c:pt>
                <c:pt idx="271">
                  <c:v>630.9</c:v>
                </c:pt>
                <c:pt idx="272">
                  <c:v>638.96</c:v>
                </c:pt>
                <c:pt idx="273">
                  <c:v>646.45000000000005</c:v>
                </c:pt>
                <c:pt idx="274">
                  <c:v>653.54999999999995</c:v>
                </c:pt>
                <c:pt idx="275">
                  <c:v>661.9</c:v>
                </c:pt>
                <c:pt idx="276">
                  <c:v>671.21</c:v>
                </c:pt>
                <c:pt idx="277">
                  <c:v>681.67</c:v>
                </c:pt>
                <c:pt idx="278">
                  <c:v>693.56</c:v>
                </c:pt>
                <c:pt idx="279">
                  <c:v>702.7</c:v>
                </c:pt>
                <c:pt idx="280">
                  <c:v>705.66</c:v>
                </c:pt>
                <c:pt idx="281">
                  <c:v>705.79</c:v>
                </c:pt>
                <c:pt idx="282">
                  <c:v>706.21</c:v>
                </c:pt>
                <c:pt idx="283">
                  <c:v>707.76</c:v>
                </c:pt>
                <c:pt idx="284">
                  <c:v>711.66</c:v>
                </c:pt>
                <c:pt idx="285">
                  <c:v>612.99</c:v>
                </c:pt>
                <c:pt idx="286">
                  <c:v>618.54</c:v>
                </c:pt>
                <c:pt idx="287">
                  <c:v>624.59</c:v>
                </c:pt>
                <c:pt idx="288">
                  <c:v>632.16</c:v>
                </c:pt>
                <c:pt idx="289">
                  <c:v>640.24</c:v>
                </c:pt>
                <c:pt idx="290">
                  <c:v>648.58000000000004</c:v>
                </c:pt>
                <c:pt idx="291">
                  <c:v>658.05</c:v>
                </c:pt>
                <c:pt idx="292">
                  <c:v>667.64</c:v>
                </c:pt>
                <c:pt idx="293">
                  <c:v>677.49</c:v>
                </c:pt>
                <c:pt idx="294">
                  <c:v>687.48</c:v>
                </c:pt>
                <c:pt idx="295">
                  <c:v>696.31</c:v>
                </c:pt>
                <c:pt idx="296">
                  <c:v>705.18</c:v>
                </c:pt>
                <c:pt idx="297">
                  <c:v>614.01</c:v>
                </c:pt>
                <c:pt idx="298">
                  <c:v>622.36</c:v>
                </c:pt>
                <c:pt idx="299">
                  <c:v>624.20000000000005</c:v>
                </c:pt>
                <c:pt idx="300">
                  <c:v>629.24</c:v>
                </c:pt>
                <c:pt idx="301">
                  <c:v>637.59</c:v>
                </c:pt>
                <c:pt idx="302">
                  <c:v>640.64</c:v>
                </c:pt>
                <c:pt idx="303">
                  <c:v>641.89</c:v>
                </c:pt>
                <c:pt idx="304">
                  <c:v>647.11</c:v>
                </c:pt>
                <c:pt idx="305">
                  <c:v>651.44000000000005</c:v>
                </c:pt>
                <c:pt idx="306">
                  <c:v>658</c:v>
                </c:pt>
                <c:pt idx="307">
                  <c:v>664.96</c:v>
                </c:pt>
                <c:pt idx="308">
                  <c:v>672.23</c:v>
                </c:pt>
                <c:pt idx="309">
                  <c:v>679.22</c:v>
                </c:pt>
                <c:pt idx="310">
                  <c:v>688.9</c:v>
                </c:pt>
                <c:pt idx="311">
                  <c:v>699.39</c:v>
                </c:pt>
                <c:pt idx="312">
                  <c:v>613.34</c:v>
                </c:pt>
                <c:pt idx="313">
                  <c:v>623.26</c:v>
                </c:pt>
                <c:pt idx="314">
                  <c:v>631.4</c:v>
                </c:pt>
                <c:pt idx="315">
                  <c:v>632.89</c:v>
                </c:pt>
                <c:pt idx="316">
                  <c:v>635.71</c:v>
                </c:pt>
                <c:pt idx="317">
                  <c:v>640.15</c:v>
                </c:pt>
                <c:pt idx="318">
                  <c:v>647.08000000000004</c:v>
                </c:pt>
                <c:pt idx="319">
                  <c:v>654.69000000000005</c:v>
                </c:pt>
                <c:pt idx="320">
                  <c:v>664.71</c:v>
                </c:pt>
                <c:pt idx="321">
                  <c:v>674.42</c:v>
                </c:pt>
                <c:pt idx="322">
                  <c:v>681.43</c:v>
                </c:pt>
                <c:pt idx="323">
                  <c:v>687.58</c:v>
                </c:pt>
                <c:pt idx="324">
                  <c:v>696.02</c:v>
                </c:pt>
                <c:pt idx="325">
                  <c:v>704.63</c:v>
                </c:pt>
                <c:pt idx="326">
                  <c:v>611.36</c:v>
                </c:pt>
                <c:pt idx="327">
                  <c:v>620.30999999999995</c:v>
                </c:pt>
                <c:pt idx="328">
                  <c:v>630.02</c:v>
                </c:pt>
                <c:pt idx="329">
                  <c:v>639.67999999999995</c:v>
                </c:pt>
                <c:pt idx="330">
                  <c:v>649.71</c:v>
                </c:pt>
                <c:pt idx="331">
                  <c:v>659.36</c:v>
                </c:pt>
                <c:pt idx="332">
                  <c:v>668.45</c:v>
                </c:pt>
                <c:pt idx="333">
                  <c:v>677.63</c:v>
                </c:pt>
                <c:pt idx="334">
                  <c:v>687.66</c:v>
                </c:pt>
                <c:pt idx="335">
                  <c:v>698.92</c:v>
                </c:pt>
                <c:pt idx="336">
                  <c:v>706.39</c:v>
                </c:pt>
                <c:pt idx="337">
                  <c:v>615.52</c:v>
                </c:pt>
                <c:pt idx="338">
                  <c:v>626.30999999999995</c:v>
                </c:pt>
                <c:pt idx="339">
                  <c:v>639.33000000000004</c:v>
                </c:pt>
                <c:pt idx="340">
                  <c:v>654.78</c:v>
                </c:pt>
                <c:pt idx="341">
                  <c:v>668.42</c:v>
                </c:pt>
                <c:pt idx="342">
                  <c:v>678.92</c:v>
                </c:pt>
                <c:pt idx="343">
                  <c:v>685.75</c:v>
                </c:pt>
                <c:pt idx="344">
                  <c:v>690.29</c:v>
                </c:pt>
                <c:pt idx="345">
                  <c:v>695.74</c:v>
                </c:pt>
                <c:pt idx="346">
                  <c:v>702.64</c:v>
                </c:pt>
                <c:pt idx="347">
                  <c:v>612.95000000000005</c:v>
                </c:pt>
                <c:pt idx="348">
                  <c:v>619.79</c:v>
                </c:pt>
                <c:pt idx="349">
                  <c:v>628.35</c:v>
                </c:pt>
                <c:pt idx="350">
                  <c:v>639.36</c:v>
                </c:pt>
                <c:pt idx="351">
                  <c:v>648.87</c:v>
                </c:pt>
                <c:pt idx="352">
                  <c:v>660.64</c:v>
                </c:pt>
                <c:pt idx="353">
                  <c:v>669.81</c:v>
                </c:pt>
                <c:pt idx="354">
                  <c:v>680.13</c:v>
                </c:pt>
                <c:pt idx="355">
                  <c:v>687.88</c:v>
                </c:pt>
                <c:pt idx="356">
                  <c:v>695.17</c:v>
                </c:pt>
                <c:pt idx="357">
                  <c:v>702.89</c:v>
                </c:pt>
                <c:pt idx="358">
                  <c:v>711.37</c:v>
                </c:pt>
                <c:pt idx="359">
                  <c:v>610.70000000000005</c:v>
                </c:pt>
                <c:pt idx="360">
                  <c:v>619.53</c:v>
                </c:pt>
                <c:pt idx="361">
                  <c:v>628.5</c:v>
                </c:pt>
                <c:pt idx="362">
                  <c:v>639.39</c:v>
                </c:pt>
                <c:pt idx="363">
                  <c:v>652.64</c:v>
                </c:pt>
                <c:pt idx="364">
                  <c:v>664.91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02128"/>
        <c:axId val="387202688"/>
      </c:scatterChart>
      <c:valAx>
        <c:axId val="38720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202688"/>
        <c:crosses val="autoZero"/>
        <c:crossBetween val="midCat"/>
      </c:valAx>
      <c:valAx>
        <c:axId val="3872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20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Output!$BC$374:$BY$374</c:f>
              <c:numCache>
                <c:formatCode>General</c:formatCode>
                <c:ptCount val="23"/>
                <c:pt idx="0">
                  <c:v>971.56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22.5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05488"/>
        <c:axId val="387206048"/>
      </c:scatterChart>
      <c:valAx>
        <c:axId val="38720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206048"/>
        <c:crosses val="autoZero"/>
        <c:crossBetween val="midCat"/>
      </c:valAx>
      <c:valAx>
        <c:axId val="3872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20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Output!$C$9:$C$1397</c:f>
              <c:strCache>
                <c:ptCount val="1389"/>
                <c:pt idx="0">
                  <c:v>-----</c:v>
                </c:pt>
                <c:pt idx="1">
                  <c:v>63</c:v>
                </c:pt>
                <c:pt idx="2">
                  <c:v>64</c:v>
                </c:pt>
                <c:pt idx="3">
                  <c:v>65</c:v>
                </c:pt>
                <c:pt idx="4">
                  <c:v>66</c:v>
                </c:pt>
                <c:pt idx="5">
                  <c:v>67</c:v>
                </c:pt>
                <c:pt idx="6">
                  <c:v>68</c:v>
                </c:pt>
                <c:pt idx="7">
                  <c:v>69</c:v>
                </c:pt>
                <c:pt idx="8">
                  <c:v>70</c:v>
                </c:pt>
                <c:pt idx="9">
                  <c:v>71</c:v>
                </c:pt>
                <c:pt idx="10">
                  <c:v>72</c:v>
                </c:pt>
                <c:pt idx="11">
                  <c:v>73</c:v>
                </c:pt>
                <c:pt idx="12">
                  <c:v>74</c:v>
                </c:pt>
                <c:pt idx="13">
                  <c:v>75</c:v>
                </c:pt>
                <c:pt idx="14">
                  <c:v>76</c:v>
                </c:pt>
                <c:pt idx="15">
                  <c:v>77</c:v>
                </c:pt>
                <c:pt idx="16">
                  <c:v>78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  <c:pt idx="23">
                  <c:v>85</c:v>
                </c:pt>
                <c:pt idx="24">
                  <c:v>86</c:v>
                </c:pt>
                <c:pt idx="25">
                  <c:v>87</c:v>
                </c:pt>
                <c:pt idx="26">
                  <c:v>88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92</c:v>
                </c:pt>
                <c:pt idx="31">
                  <c:v>93</c:v>
                </c:pt>
                <c:pt idx="32">
                  <c:v>94</c:v>
                </c:pt>
                <c:pt idx="33">
                  <c:v>95</c:v>
                </c:pt>
                <c:pt idx="34">
                  <c:v>96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100</c:v>
                </c:pt>
                <c:pt idx="39">
                  <c:v>101</c:v>
                </c:pt>
                <c:pt idx="40">
                  <c:v>102</c:v>
                </c:pt>
                <c:pt idx="41">
                  <c:v>103</c:v>
                </c:pt>
                <c:pt idx="42">
                  <c:v>104</c:v>
                </c:pt>
                <c:pt idx="43">
                  <c:v>105</c:v>
                </c:pt>
                <c:pt idx="44">
                  <c:v>106</c:v>
                </c:pt>
                <c:pt idx="45">
                  <c:v>107</c:v>
                </c:pt>
                <c:pt idx="46">
                  <c:v>108</c:v>
                </c:pt>
                <c:pt idx="47">
                  <c:v>109</c:v>
                </c:pt>
                <c:pt idx="48">
                  <c:v>110</c:v>
                </c:pt>
                <c:pt idx="49">
                  <c:v>111</c:v>
                </c:pt>
                <c:pt idx="50">
                  <c:v>112</c:v>
                </c:pt>
                <c:pt idx="51">
                  <c:v>113</c:v>
                </c:pt>
                <c:pt idx="52">
                  <c:v>114</c:v>
                </c:pt>
                <c:pt idx="53">
                  <c:v>115</c:v>
                </c:pt>
                <c:pt idx="54">
                  <c:v>116</c:v>
                </c:pt>
                <c:pt idx="55">
                  <c:v>117</c:v>
                </c:pt>
                <c:pt idx="56">
                  <c:v>118</c:v>
                </c:pt>
                <c:pt idx="57">
                  <c:v>119</c:v>
                </c:pt>
                <c:pt idx="58">
                  <c:v>120</c:v>
                </c:pt>
                <c:pt idx="59">
                  <c:v>121</c:v>
                </c:pt>
                <c:pt idx="60">
                  <c:v>122</c:v>
                </c:pt>
                <c:pt idx="61">
                  <c:v>123</c:v>
                </c:pt>
                <c:pt idx="62">
                  <c:v>124</c:v>
                </c:pt>
                <c:pt idx="63">
                  <c:v>125</c:v>
                </c:pt>
                <c:pt idx="64">
                  <c:v>126</c:v>
                </c:pt>
                <c:pt idx="65">
                  <c:v>127</c:v>
                </c:pt>
                <c:pt idx="66">
                  <c:v>128</c:v>
                </c:pt>
                <c:pt idx="67">
                  <c:v>129</c:v>
                </c:pt>
                <c:pt idx="68">
                  <c:v>130</c:v>
                </c:pt>
                <c:pt idx="69">
                  <c:v>131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137</c:v>
                </c:pt>
                <c:pt idx="76">
                  <c:v>138</c:v>
                </c:pt>
                <c:pt idx="77">
                  <c:v>139</c:v>
                </c:pt>
                <c:pt idx="78">
                  <c:v>140</c:v>
                </c:pt>
                <c:pt idx="79">
                  <c:v>141</c:v>
                </c:pt>
                <c:pt idx="80">
                  <c:v>142</c:v>
                </c:pt>
                <c:pt idx="81">
                  <c:v>143</c:v>
                </c:pt>
                <c:pt idx="82">
                  <c:v>144</c:v>
                </c:pt>
                <c:pt idx="83">
                  <c:v>145</c:v>
                </c:pt>
                <c:pt idx="84">
                  <c:v>146</c:v>
                </c:pt>
                <c:pt idx="85">
                  <c:v>147</c:v>
                </c:pt>
                <c:pt idx="86">
                  <c:v>148</c:v>
                </c:pt>
                <c:pt idx="87">
                  <c:v>149</c:v>
                </c:pt>
                <c:pt idx="88">
                  <c:v>150</c:v>
                </c:pt>
                <c:pt idx="89">
                  <c:v>151</c:v>
                </c:pt>
                <c:pt idx="90">
                  <c:v>152</c:v>
                </c:pt>
                <c:pt idx="91">
                  <c:v>153</c:v>
                </c:pt>
                <c:pt idx="92">
                  <c:v>154</c:v>
                </c:pt>
                <c:pt idx="93">
                  <c:v>155</c:v>
                </c:pt>
                <c:pt idx="94">
                  <c:v>156</c:v>
                </c:pt>
                <c:pt idx="95">
                  <c:v>157</c:v>
                </c:pt>
                <c:pt idx="96">
                  <c:v>158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188</c:v>
                </c:pt>
                <c:pt idx="127">
                  <c:v>189</c:v>
                </c:pt>
                <c:pt idx="128">
                  <c:v>190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201</c:v>
                </c:pt>
                <c:pt idx="140">
                  <c:v>202</c:v>
                </c:pt>
                <c:pt idx="141">
                  <c:v>203</c:v>
                </c:pt>
                <c:pt idx="142">
                  <c:v>204</c:v>
                </c:pt>
                <c:pt idx="143">
                  <c:v>205</c:v>
                </c:pt>
                <c:pt idx="144">
                  <c:v>206</c:v>
                </c:pt>
                <c:pt idx="145">
                  <c:v>207</c:v>
                </c:pt>
                <c:pt idx="146">
                  <c:v>208</c:v>
                </c:pt>
                <c:pt idx="147">
                  <c:v>209</c:v>
                </c:pt>
                <c:pt idx="148">
                  <c:v>210</c:v>
                </c:pt>
                <c:pt idx="149">
                  <c:v>211</c:v>
                </c:pt>
                <c:pt idx="150">
                  <c:v>212</c:v>
                </c:pt>
                <c:pt idx="151">
                  <c:v>213</c:v>
                </c:pt>
                <c:pt idx="152">
                  <c:v>214</c:v>
                </c:pt>
                <c:pt idx="153">
                  <c:v>215</c:v>
                </c:pt>
                <c:pt idx="154">
                  <c:v>216</c:v>
                </c:pt>
                <c:pt idx="155">
                  <c:v>217</c:v>
                </c:pt>
                <c:pt idx="156">
                  <c:v>218</c:v>
                </c:pt>
                <c:pt idx="157">
                  <c:v>219</c:v>
                </c:pt>
                <c:pt idx="158">
                  <c:v>220</c:v>
                </c:pt>
                <c:pt idx="159">
                  <c:v>221</c:v>
                </c:pt>
                <c:pt idx="160">
                  <c:v>222</c:v>
                </c:pt>
                <c:pt idx="161">
                  <c:v>223</c:v>
                </c:pt>
                <c:pt idx="162">
                  <c:v>224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228</c:v>
                </c:pt>
                <c:pt idx="167">
                  <c:v>229</c:v>
                </c:pt>
                <c:pt idx="168">
                  <c:v>230</c:v>
                </c:pt>
                <c:pt idx="169">
                  <c:v>231</c:v>
                </c:pt>
                <c:pt idx="170">
                  <c:v>232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237</c:v>
                </c:pt>
                <c:pt idx="176">
                  <c:v>238</c:v>
                </c:pt>
                <c:pt idx="177">
                  <c:v>239</c:v>
                </c:pt>
                <c:pt idx="178">
                  <c:v>240</c:v>
                </c:pt>
                <c:pt idx="179">
                  <c:v>241</c:v>
                </c:pt>
                <c:pt idx="180">
                  <c:v>242</c:v>
                </c:pt>
                <c:pt idx="181">
                  <c:v>243</c:v>
                </c:pt>
                <c:pt idx="182">
                  <c:v>244</c:v>
                </c:pt>
                <c:pt idx="183">
                  <c:v>245</c:v>
                </c:pt>
                <c:pt idx="184">
                  <c:v>246</c:v>
                </c:pt>
                <c:pt idx="185">
                  <c:v>247</c:v>
                </c:pt>
                <c:pt idx="186">
                  <c:v>248</c:v>
                </c:pt>
                <c:pt idx="187">
                  <c:v>249</c:v>
                </c:pt>
                <c:pt idx="188">
                  <c:v>250</c:v>
                </c:pt>
                <c:pt idx="189">
                  <c:v>251</c:v>
                </c:pt>
                <c:pt idx="190">
                  <c:v>252</c:v>
                </c:pt>
                <c:pt idx="191">
                  <c:v>253</c:v>
                </c:pt>
                <c:pt idx="192">
                  <c:v>254</c:v>
                </c:pt>
                <c:pt idx="193">
                  <c:v>255</c:v>
                </c:pt>
                <c:pt idx="194">
                  <c:v>256</c:v>
                </c:pt>
                <c:pt idx="195">
                  <c:v>257</c:v>
                </c:pt>
                <c:pt idx="196">
                  <c:v>258</c:v>
                </c:pt>
                <c:pt idx="197">
                  <c:v>259</c:v>
                </c:pt>
                <c:pt idx="198">
                  <c:v>260</c:v>
                </c:pt>
                <c:pt idx="199">
                  <c:v>261</c:v>
                </c:pt>
                <c:pt idx="200">
                  <c:v>262</c:v>
                </c:pt>
                <c:pt idx="201">
                  <c:v>263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269</c:v>
                </c:pt>
                <c:pt idx="208">
                  <c:v>270</c:v>
                </c:pt>
                <c:pt idx="209">
                  <c:v>271</c:v>
                </c:pt>
                <c:pt idx="210">
                  <c:v>272</c:v>
                </c:pt>
                <c:pt idx="211">
                  <c:v>273</c:v>
                </c:pt>
                <c:pt idx="212">
                  <c:v>274</c:v>
                </c:pt>
                <c:pt idx="213">
                  <c:v>275</c:v>
                </c:pt>
                <c:pt idx="214">
                  <c:v>276</c:v>
                </c:pt>
                <c:pt idx="215">
                  <c:v>277</c:v>
                </c:pt>
                <c:pt idx="216">
                  <c:v>278</c:v>
                </c:pt>
                <c:pt idx="217">
                  <c:v>279</c:v>
                </c:pt>
                <c:pt idx="218">
                  <c:v>280</c:v>
                </c:pt>
                <c:pt idx="219">
                  <c:v>281</c:v>
                </c:pt>
                <c:pt idx="220">
                  <c:v>282</c:v>
                </c:pt>
                <c:pt idx="221">
                  <c:v>283</c:v>
                </c:pt>
                <c:pt idx="222">
                  <c:v>284</c:v>
                </c:pt>
                <c:pt idx="223">
                  <c:v>285</c:v>
                </c:pt>
                <c:pt idx="224">
                  <c:v>286</c:v>
                </c:pt>
                <c:pt idx="225">
                  <c:v>287</c:v>
                </c:pt>
                <c:pt idx="226">
                  <c:v>288</c:v>
                </c:pt>
                <c:pt idx="227">
                  <c:v>289</c:v>
                </c:pt>
                <c:pt idx="228">
                  <c:v>290</c:v>
                </c:pt>
                <c:pt idx="229">
                  <c:v>291</c:v>
                </c:pt>
                <c:pt idx="230">
                  <c:v>292</c:v>
                </c:pt>
                <c:pt idx="231">
                  <c:v>293</c:v>
                </c:pt>
                <c:pt idx="232">
                  <c:v>294</c:v>
                </c:pt>
                <c:pt idx="233">
                  <c:v>295</c:v>
                </c:pt>
                <c:pt idx="234">
                  <c:v>296</c:v>
                </c:pt>
                <c:pt idx="235">
                  <c:v>297</c:v>
                </c:pt>
                <c:pt idx="236">
                  <c:v>298</c:v>
                </c:pt>
                <c:pt idx="237">
                  <c:v>299</c:v>
                </c:pt>
                <c:pt idx="238">
                  <c:v>300</c:v>
                </c:pt>
                <c:pt idx="239">
                  <c:v>301</c:v>
                </c:pt>
                <c:pt idx="240">
                  <c:v>302</c:v>
                </c:pt>
                <c:pt idx="241">
                  <c:v>303</c:v>
                </c:pt>
                <c:pt idx="242">
                  <c:v>304</c:v>
                </c:pt>
                <c:pt idx="243">
                  <c:v>305</c:v>
                </c:pt>
                <c:pt idx="244">
                  <c:v>306</c:v>
                </c:pt>
                <c:pt idx="245">
                  <c:v>307</c:v>
                </c:pt>
                <c:pt idx="246">
                  <c:v>308</c:v>
                </c:pt>
                <c:pt idx="247">
                  <c:v>309</c:v>
                </c:pt>
                <c:pt idx="248">
                  <c:v>310</c:v>
                </c:pt>
                <c:pt idx="249">
                  <c:v>311</c:v>
                </c:pt>
                <c:pt idx="250">
                  <c:v>312</c:v>
                </c:pt>
                <c:pt idx="251">
                  <c:v>313</c:v>
                </c:pt>
                <c:pt idx="252">
                  <c:v>314</c:v>
                </c:pt>
                <c:pt idx="253">
                  <c:v>315</c:v>
                </c:pt>
                <c:pt idx="254">
                  <c:v>316</c:v>
                </c:pt>
                <c:pt idx="255">
                  <c:v>317</c:v>
                </c:pt>
                <c:pt idx="256">
                  <c:v>318</c:v>
                </c:pt>
                <c:pt idx="257">
                  <c:v>319</c:v>
                </c:pt>
                <c:pt idx="258">
                  <c:v>320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325</c:v>
                </c:pt>
                <c:pt idx="264">
                  <c:v>326</c:v>
                </c:pt>
                <c:pt idx="265">
                  <c:v>327</c:v>
                </c:pt>
                <c:pt idx="266">
                  <c:v>328</c:v>
                </c:pt>
                <c:pt idx="267">
                  <c:v>329</c:v>
                </c:pt>
                <c:pt idx="268">
                  <c:v>330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334</c:v>
                </c:pt>
                <c:pt idx="273">
                  <c:v>335</c:v>
                </c:pt>
                <c:pt idx="274">
                  <c:v>336</c:v>
                </c:pt>
                <c:pt idx="275">
                  <c:v>337</c:v>
                </c:pt>
                <c:pt idx="276">
                  <c:v>338</c:v>
                </c:pt>
                <c:pt idx="277">
                  <c:v>339</c:v>
                </c:pt>
                <c:pt idx="278">
                  <c:v>340</c:v>
                </c:pt>
                <c:pt idx="279">
                  <c:v>341</c:v>
                </c:pt>
                <c:pt idx="280">
                  <c:v>342</c:v>
                </c:pt>
                <c:pt idx="281">
                  <c:v>343</c:v>
                </c:pt>
                <c:pt idx="282">
                  <c:v>344</c:v>
                </c:pt>
                <c:pt idx="283">
                  <c:v>345</c:v>
                </c:pt>
                <c:pt idx="284">
                  <c:v>346</c:v>
                </c:pt>
                <c:pt idx="285">
                  <c:v>347</c:v>
                </c:pt>
                <c:pt idx="286">
                  <c:v>348</c:v>
                </c:pt>
                <c:pt idx="287">
                  <c:v>349</c:v>
                </c:pt>
                <c:pt idx="288">
                  <c:v>350</c:v>
                </c:pt>
                <c:pt idx="289">
                  <c:v>351</c:v>
                </c:pt>
                <c:pt idx="290">
                  <c:v>352</c:v>
                </c:pt>
                <c:pt idx="291">
                  <c:v>353</c:v>
                </c:pt>
                <c:pt idx="292">
                  <c:v>354</c:v>
                </c:pt>
                <c:pt idx="293">
                  <c:v>355</c:v>
                </c:pt>
                <c:pt idx="294">
                  <c:v>356</c:v>
                </c:pt>
                <c:pt idx="295">
                  <c:v>357</c:v>
                </c:pt>
                <c:pt idx="296">
                  <c:v>358</c:v>
                </c:pt>
                <c:pt idx="297">
                  <c:v>359</c:v>
                </c:pt>
                <c:pt idx="298">
                  <c:v>360</c:v>
                </c:pt>
                <c:pt idx="299">
                  <c:v>361</c:v>
                </c:pt>
                <c:pt idx="300">
                  <c:v>362</c:v>
                </c:pt>
                <c:pt idx="301">
                  <c:v>363</c:v>
                </c:pt>
                <c:pt idx="302">
                  <c:v>364</c:v>
                </c:pt>
                <c:pt idx="303">
                  <c:v>365</c:v>
                </c:pt>
                <c:pt idx="304">
                  <c:v>366</c:v>
                </c:pt>
                <c:pt idx="305">
                  <c:v>367</c:v>
                </c:pt>
                <c:pt idx="306">
                  <c:v>368</c:v>
                </c:pt>
                <c:pt idx="307">
                  <c:v>369</c:v>
                </c:pt>
                <c:pt idx="308">
                  <c:v>370</c:v>
                </c:pt>
                <c:pt idx="309">
                  <c:v>371</c:v>
                </c:pt>
                <c:pt idx="310">
                  <c:v>372</c:v>
                </c:pt>
                <c:pt idx="311">
                  <c:v>373</c:v>
                </c:pt>
                <c:pt idx="312">
                  <c:v>374</c:v>
                </c:pt>
                <c:pt idx="313">
                  <c:v>375</c:v>
                </c:pt>
                <c:pt idx="314">
                  <c:v>376</c:v>
                </c:pt>
                <c:pt idx="315">
                  <c:v>377</c:v>
                </c:pt>
                <c:pt idx="316">
                  <c:v>378</c:v>
                </c:pt>
                <c:pt idx="317">
                  <c:v>379</c:v>
                </c:pt>
                <c:pt idx="318">
                  <c:v>380</c:v>
                </c:pt>
                <c:pt idx="319">
                  <c:v>381</c:v>
                </c:pt>
                <c:pt idx="320">
                  <c:v>382</c:v>
                </c:pt>
                <c:pt idx="321">
                  <c:v>383</c:v>
                </c:pt>
                <c:pt idx="322">
                  <c:v>384</c:v>
                </c:pt>
                <c:pt idx="323">
                  <c:v>385</c:v>
                </c:pt>
                <c:pt idx="324">
                  <c:v>386</c:v>
                </c:pt>
                <c:pt idx="325">
                  <c:v>387</c:v>
                </c:pt>
                <c:pt idx="326">
                  <c:v>388</c:v>
                </c:pt>
                <c:pt idx="327">
                  <c:v>389</c:v>
                </c:pt>
                <c:pt idx="328">
                  <c:v>390</c:v>
                </c:pt>
                <c:pt idx="329">
                  <c:v>391</c:v>
                </c:pt>
                <c:pt idx="330">
                  <c:v>392</c:v>
                </c:pt>
                <c:pt idx="331">
                  <c:v>393</c:v>
                </c:pt>
                <c:pt idx="332">
                  <c:v>394</c:v>
                </c:pt>
                <c:pt idx="333">
                  <c:v>395</c:v>
                </c:pt>
                <c:pt idx="334">
                  <c:v>396</c:v>
                </c:pt>
                <c:pt idx="335">
                  <c:v>397</c:v>
                </c:pt>
                <c:pt idx="336">
                  <c:v>398</c:v>
                </c:pt>
                <c:pt idx="337">
                  <c:v>399</c:v>
                </c:pt>
                <c:pt idx="338">
                  <c:v>400</c:v>
                </c:pt>
                <c:pt idx="339">
                  <c:v>401</c:v>
                </c:pt>
                <c:pt idx="340">
                  <c:v>402</c:v>
                </c:pt>
                <c:pt idx="341">
                  <c:v>403</c:v>
                </c:pt>
                <c:pt idx="342">
                  <c:v>404</c:v>
                </c:pt>
                <c:pt idx="343">
                  <c:v>405</c:v>
                </c:pt>
                <c:pt idx="344">
                  <c:v>406</c:v>
                </c:pt>
                <c:pt idx="345">
                  <c:v>407</c:v>
                </c:pt>
                <c:pt idx="346">
                  <c:v>408</c:v>
                </c:pt>
                <c:pt idx="347">
                  <c:v>409</c:v>
                </c:pt>
                <c:pt idx="348">
                  <c:v>410</c:v>
                </c:pt>
                <c:pt idx="349">
                  <c:v>411</c:v>
                </c:pt>
                <c:pt idx="350">
                  <c:v>412</c:v>
                </c:pt>
                <c:pt idx="351">
                  <c:v>413</c:v>
                </c:pt>
                <c:pt idx="352">
                  <c:v>414</c:v>
                </c:pt>
                <c:pt idx="353">
                  <c:v>415</c:v>
                </c:pt>
                <c:pt idx="354">
                  <c:v>416</c:v>
                </c:pt>
                <c:pt idx="355">
                  <c:v>417</c:v>
                </c:pt>
                <c:pt idx="356">
                  <c:v>418</c:v>
                </c:pt>
                <c:pt idx="357">
                  <c:v>419</c:v>
                </c:pt>
                <c:pt idx="358">
                  <c:v>420</c:v>
                </c:pt>
                <c:pt idx="359">
                  <c:v>421</c:v>
                </c:pt>
                <c:pt idx="360">
                  <c:v>422</c:v>
                </c:pt>
                <c:pt idx="361">
                  <c:v>423</c:v>
                </c:pt>
                <c:pt idx="362">
                  <c:v>424</c:v>
                </c:pt>
                <c:pt idx="363">
                  <c:v>425</c:v>
                </c:pt>
                <c:pt idx="364">
                  <c:v>426</c:v>
                </c:pt>
                <c:pt idx="365">
                  <c:v>427</c:v>
                </c:pt>
                <c:pt idx="366">
                  <c:v>SWAP-SAMUCA_PIRA</c:v>
                </c:pt>
                <c:pt idx="368">
                  <c:v>plant</c:v>
                </c:pt>
                <c:pt idx="369">
                  <c:v>Days</c:v>
                </c:pt>
                <c:pt idx="370">
                  <c:v>after</c:v>
                </c:pt>
                <c:pt idx="371">
                  <c:v>Simul</c:v>
                </c:pt>
                <c:pt idx="372">
                  <c:v>-----</c:v>
                </c:pt>
                <c:pt idx="373">
                  <c:v>428</c:v>
                </c:pt>
                <c:pt idx="374">
                  <c:v>429</c:v>
                </c:pt>
                <c:pt idx="375">
                  <c:v>430</c:v>
                </c:pt>
                <c:pt idx="376">
                  <c:v>431</c:v>
                </c:pt>
                <c:pt idx="377">
                  <c:v>432</c:v>
                </c:pt>
                <c:pt idx="378">
                  <c:v>433</c:v>
                </c:pt>
                <c:pt idx="379">
                  <c:v>434</c:v>
                </c:pt>
                <c:pt idx="380">
                  <c:v>435</c:v>
                </c:pt>
                <c:pt idx="381">
                  <c:v>436</c:v>
                </c:pt>
                <c:pt idx="382">
                  <c:v>437</c:v>
                </c:pt>
                <c:pt idx="383">
                  <c:v>438</c:v>
                </c:pt>
                <c:pt idx="384">
                  <c:v>439</c:v>
                </c:pt>
                <c:pt idx="385">
                  <c:v>440</c:v>
                </c:pt>
                <c:pt idx="386">
                  <c:v>441</c:v>
                </c:pt>
                <c:pt idx="387">
                  <c:v>442</c:v>
                </c:pt>
                <c:pt idx="388">
                  <c:v>443</c:v>
                </c:pt>
                <c:pt idx="389">
                  <c:v>444</c:v>
                </c:pt>
                <c:pt idx="390">
                  <c:v>445</c:v>
                </c:pt>
                <c:pt idx="391">
                  <c:v>446</c:v>
                </c:pt>
                <c:pt idx="392">
                  <c:v>447</c:v>
                </c:pt>
                <c:pt idx="393">
                  <c:v>448</c:v>
                </c:pt>
                <c:pt idx="394">
                  <c:v>449</c:v>
                </c:pt>
                <c:pt idx="395">
                  <c:v>450</c:v>
                </c:pt>
                <c:pt idx="396">
                  <c:v>451</c:v>
                </c:pt>
                <c:pt idx="397">
                  <c:v>452</c:v>
                </c:pt>
                <c:pt idx="398">
                  <c:v>453</c:v>
                </c:pt>
                <c:pt idx="399">
                  <c:v>454</c:v>
                </c:pt>
                <c:pt idx="400">
                  <c:v>455</c:v>
                </c:pt>
                <c:pt idx="401">
                  <c:v>456</c:v>
                </c:pt>
                <c:pt idx="402">
                  <c:v>457</c:v>
                </c:pt>
                <c:pt idx="403">
                  <c:v>458</c:v>
                </c:pt>
                <c:pt idx="404">
                  <c:v>459</c:v>
                </c:pt>
                <c:pt idx="405">
                  <c:v>460</c:v>
                </c:pt>
                <c:pt idx="406">
                  <c:v>461</c:v>
                </c:pt>
                <c:pt idx="407">
                  <c:v>462</c:v>
                </c:pt>
                <c:pt idx="408">
                  <c:v>463</c:v>
                </c:pt>
                <c:pt idx="409">
                  <c:v>464</c:v>
                </c:pt>
                <c:pt idx="410">
                  <c:v>465</c:v>
                </c:pt>
                <c:pt idx="411">
                  <c:v>466</c:v>
                </c:pt>
                <c:pt idx="412">
                  <c:v>467</c:v>
                </c:pt>
                <c:pt idx="413">
                  <c:v>468</c:v>
                </c:pt>
                <c:pt idx="414">
                  <c:v>469</c:v>
                </c:pt>
                <c:pt idx="415">
                  <c:v>470</c:v>
                </c:pt>
                <c:pt idx="416">
                  <c:v>471</c:v>
                </c:pt>
                <c:pt idx="417">
                  <c:v>472</c:v>
                </c:pt>
                <c:pt idx="418">
                  <c:v>473</c:v>
                </c:pt>
                <c:pt idx="419">
                  <c:v>474</c:v>
                </c:pt>
                <c:pt idx="420">
                  <c:v>475</c:v>
                </c:pt>
                <c:pt idx="421">
                  <c:v>476</c:v>
                </c:pt>
                <c:pt idx="422">
                  <c:v>477</c:v>
                </c:pt>
                <c:pt idx="423">
                  <c:v>478</c:v>
                </c:pt>
                <c:pt idx="424">
                  <c:v>479</c:v>
                </c:pt>
                <c:pt idx="425">
                  <c:v>480</c:v>
                </c:pt>
                <c:pt idx="426">
                  <c:v>481</c:v>
                </c:pt>
                <c:pt idx="427">
                  <c:v>482</c:v>
                </c:pt>
                <c:pt idx="428">
                  <c:v>483</c:v>
                </c:pt>
                <c:pt idx="429">
                  <c:v>484</c:v>
                </c:pt>
                <c:pt idx="430">
                  <c:v>485</c:v>
                </c:pt>
                <c:pt idx="431">
                  <c:v>486</c:v>
                </c:pt>
                <c:pt idx="432">
                  <c:v>487</c:v>
                </c:pt>
                <c:pt idx="433">
                  <c:v>488</c:v>
                </c:pt>
                <c:pt idx="434">
                  <c:v>489</c:v>
                </c:pt>
                <c:pt idx="435">
                  <c:v>490</c:v>
                </c:pt>
                <c:pt idx="436">
                  <c:v>491</c:v>
                </c:pt>
                <c:pt idx="437">
                  <c:v>492</c:v>
                </c:pt>
                <c:pt idx="438">
                  <c:v>493</c:v>
                </c:pt>
                <c:pt idx="439">
                  <c:v>494</c:v>
                </c:pt>
                <c:pt idx="440">
                  <c:v>495</c:v>
                </c:pt>
                <c:pt idx="441">
                  <c:v>496</c:v>
                </c:pt>
                <c:pt idx="442">
                  <c:v>497</c:v>
                </c:pt>
                <c:pt idx="443">
                  <c:v>498</c:v>
                </c:pt>
                <c:pt idx="444">
                  <c:v>499</c:v>
                </c:pt>
                <c:pt idx="445">
                  <c:v>500</c:v>
                </c:pt>
                <c:pt idx="446">
                  <c:v>501</c:v>
                </c:pt>
                <c:pt idx="447">
                  <c:v>502</c:v>
                </c:pt>
                <c:pt idx="448">
                  <c:v>503</c:v>
                </c:pt>
                <c:pt idx="449">
                  <c:v>504</c:v>
                </c:pt>
                <c:pt idx="450">
                  <c:v>505</c:v>
                </c:pt>
                <c:pt idx="451">
                  <c:v>506</c:v>
                </c:pt>
                <c:pt idx="452">
                  <c:v>507</c:v>
                </c:pt>
                <c:pt idx="453">
                  <c:v>508</c:v>
                </c:pt>
                <c:pt idx="454">
                  <c:v>509</c:v>
                </c:pt>
                <c:pt idx="455">
                  <c:v>510</c:v>
                </c:pt>
                <c:pt idx="456">
                  <c:v>511</c:v>
                </c:pt>
                <c:pt idx="457">
                  <c:v>512</c:v>
                </c:pt>
                <c:pt idx="458">
                  <c:v>513</c:v>
                </c:pt>
                <c:pt idx="459">
                  <c:v>514</c:v>
                </c:pt>
                <c:pt idx="460">
                  <c:v>515</c:v>
                </c:pt>
                <c:pt idx="461">
                  <c:v>516</c:v>
                </c:pt>
                <c:pt idx="462">
                  <c:v>517</c:v>
                </c:pt>
                <c:pt idx="463">
                  <c:v>518</c:v>
                </c:pt>
                <c:pt idx="464">
                  <c:v>519</c:v>
                </c:pt>
                <c:pt idx="465">
                  <c:v>520</c:v>
                </c:pt>
                <c:pt idx="466">
                  <c:v>521</c:v>
                </c:pt>
                <c:pt idx="467">
                  <c:v>522</c:v>
                </c:pt>
                <c:pt idx="468">
                  <c:v>523</c:v>
                </c:pt>
                <c:pt idx="469">
                  <c:v>524</c:v>
                </c:pt>
                <c:pt idx="470">
                  <c:v>525</c:v>
                </c:pt>
                <c:pt idx="471">
                  <c:v>526</c:v>
                </c:pt>
                <c:pt idx="472">
                  <c:v>527</c:v>
                </c:pt>
                <c:pt idx="473">
                  <c:v>528</c:v>
                </c:pt>
                <c:pt idx="474">
                  <c:v>529</c:v>
                </c:pt>
                <c:pt idx="475">
                  <c:v>530</c:v>
                </c:pt>
                <c:pt idx="476">
                  <c:v>531</c:v>
                </c:pt>
                <c:pt idx="477">
                  <c:v>532</c:v>
                </c:pt>
                <c:pt idx="478">
                  <c:v>533</c:v>
                </c:pt>
                <c:pt idx="479">
                  <c:v>534</c:v>
                </c:pt>
                <c:pt idx="480">
                  <c:v>535</c:v>
                </c:pt>
                <c:pt idx="481">
                  <c:v>536</c:v>
                </c:pt>
                <c:pt idx="482">
                  <c:v>537</c:v>
                </c:pt>
                <c:pt idx="483">
                  <c:v>538</c:v>
                </c:pt>
                <c:pt idx="484">
                  <c:v>539</c:v>
                </c:pt>
                <c:pt idx="485">
                  <c:v>540</c:v>
                </c:pt>
                <c:pt idx="486">
                  <c:v>541</c:v>
                </c:pt>
                <c:pt idx="487">
                  <c:v>542</c:v>
                </c:pt>
                <c:pt idx="488">
                  <c:v>543</c:v>
                </c:pt>
                <c:pt idx="489">
                  <c:v>544</c:v>
                </c:pt>
                <c:pt idx="490">
                  <c:v>545</c:v>
                </c:pt>
                <c:pt idx="491">
                  <c:v>546</c:v>
                </c:pt>
                <c:pt idx="492">
                  <c:v>547</c:v>
                </c:pt>
                <c:pt idx="493">
                  <c:v>548</c:v>
                </c:pt>
                <c:pt idx="494">
                  <c:v>549</c:v>
                </c:pt>
                <c:pt idx="495">
                  <c:v>550</c:v>
                </c:pt>
                <c:pt idx="496">
                  <c:v>551</c:v>
                </c:pt>
                <c:pt idx="497">
                  <c:v>552</c:v>
                </c:pt>
                <c:pt idx="498">
                  <c:v>553</c:v>
                </c:pt>
                <c:pt idx="499">
                  <c:v>554</c:v>
                </c:pt>
                <c:pt idx="500">
                  <c:v>555</c:v>
                </c:pt>
                <c:pt idx="501">
                  <c:v>556</c:v>
                </c:pt>
                <c:pt idx="502">
                  <c:v>557</c:v>
                </c:pt>
                <c:pt idx="503">
                  <c:v>558</c:v>
                </c:pt>
                <c:pt idx="504">
                  <c:v>559</c:v>
                </c:pt>
                <c:pt idx="505">
                  <c:v>560</c:v>
                </c:pt>
                <c:pt idx="506">
                  <c:v>561</c:v>
                </c:pt>
                <c:pt idx="507">
                  <c:v>562</c:v>
                </c:pt>
                <c:pt idx="508">
                  <c:v>563</c:v>
                </c:pt>
                <c:pt idx="509">
                  <c:v>564</c:v>
                </c:pt>
                <c:pt idx="510">
                  <c:v>565</c:v>
                </c:pt>
                <c:pt idx="511">
                  <c:v>566</c:v>
                </c:pt>
                <c:pt idx="512">
                  <c:v>567</c:v>
                </c:pt>
                <c:pt idx="513">
                  <c:v>568</c:v>
                </c:pt>
                <c:pt idx="514">
                  <c:v>569</c:v>
                </c:pt>
                <c:pt idx="515">
                  <c:v>570</c:v>
                </c:pt>
                <c:pt idx="516">
                  <c:v>571</c:v>
                </c:pt>
                <c:pt idx="517">
                  <c:v>572</c:v>
                </c:pt>
                <c:pt idx="518">
                  <c:v>573</c:v>
                </c:pt>
                <c:pt idx="519">
                  <c:v>574</c:v>
                </c:pt>
                <c:pt idx="520">
                  <c:v>575</c:v>
                </c:pt>
                <c:pt idx="521">
                  <c:v>576</c:v>
                </c:pt>
                <c:pt idx="522">
                  <c:v>577</c:v>
                </c:pt>
                <c:pt idx="523">
                  <c:v>578</c:v>
                </c:pt>
                <c:pt idx="524">
                  <c:v>579</c:v>
                </c:pt>
                <c:pt idx="525">
                  <c:v>580</c:v>
                </c:pt>
                <c:pt idx="526">
                  <c:v>581</c:v>
                </c:pt>
                <c:pt idx="527">
                  <c:v>582</c:v>
                </c:pt>
                <c:pt idx="528">
                  <c:v>583</c:v>
                </c:pt>
                <c:pt idx="529">
                  <c:v>584</c:v>
                </c:pt>
                <c:pt idx="530">
                  <c:v>585</c:v>
                </c:pt>
                <c:pt idx="531">
                  <c:v>586</c:v>
                </c:pt>
                <c:pt idx="532">
                  <c:v>587</c:v>
                </c:pt>
                <c:pt idx="533">
                  <c:v>588</c:v>
                </c:pt>
                <c:pt idx="534">
                  <c:v>589</c:v>
                </c:pt>
                <c:pt idx="535">
                  <c:v>590</c:v>
                </c:pt>
                <c:pt idx="536">
                  <c:v>591</c:v>
                </c:pt>
                <c:pt idx="537">
                  <c:v>592</c:v>
                </c:pt>
                <c:pt idx="538">
                  <c:v>593</c:v>
                </c:pt>
                <c:pt idx="539">
                  <c:v>594</c:v>
                </c:pt>
                <c:pt idx="540">
                  <c:v>595</c:v>
                </c:pt>
                <c:pt idx="541">
                  <c:v>596</c:v>
                </c:pt>
                <c:pt idx="542">
                  <c:v>597</c:v>
                </c:pt>
                <c:pt idx="543">
                  <c:v>598</c:v>
                </c:pt>
                <c:pt idx="544">
                  <c:v>599</c:v>
                </c:pt>
                <c:pt idx="545">
                  <c:v>600</c:v>
                </c:pt>
                <c:pt idx="546">
                  <c:v>601</c:v>
                </c:pt>
                <c:pt idx="547">
                  <c:v>602</c:v>
                </c:pt>
                <c:pt idx="548">
                  <c:v>603</c:v>
                </c:pt>
                <c:pt idx="549">
                  <c:v>604</c:v>
                </c:pt>
                <c:pt idx="550">
                  <c:v>605</c:v>
                </c:pt>
                <c:pt idx="551">
                  <c:v>606</c:v>
                </c:pt>
                <c:pt idx="552">
                  <c:v>607</c:v>
                </c:pt>
                <c:pt idx="553">
                  <c:v>608</c:v>
                </c:pt>
                <c:pt idx="554">
                  <c:v>609</c:v>
                </c:pt>
                <c:pt idx="555">
                  <c:v>610</c:v>
                </c:pt>
                <c:pt idx="556">
                  <c:v>611</c:v>
                </c:pt>
                <c:pt idx="557">
                  <c:v>612</c:v>
                </c:pt>
                <c:pt idx="558">
                  <c:v>613</c:v>
                </c:pt>
                <c:pt idx="559">
                  <c:v>614</c:v>
                </c:pt>
                <c:pt idx="560">
                  <c:v>615</c:v>
                </c:pt>
                <c:pt idx="561">
                  <c:v>616</c:v>
                </c:pt>
                <c:pt idx="562">
                  <c:v>617</c:v>
                </c:pt>
                <c:pt idx="563">
                  <c:v>618</c:v>
                </c:pt>
                <c:pt idx="564">
                  <c:v>619</c:v>
                </c:pt>
                <c:pt idx="565">
                  <c:v>620</c:v>
                </c:pt>
                <c:pt idx="566">
                  <c:v>621</c:v>
                </c:pt>
                <c:pt idx="567">
                  <c:v>622</c:v>
                </c:pt>
                <c:pt idx="568">
                  <c:v>623</c:v>
                </c:pt>
                <c:pt idx="569">
                  <c:v>624</c:v>
                </c:pt>
                <c:pt idx="570">
                  <c:v>625</c:v>
                </c:pt>
                <c:pt idx="571">
                  <c:v>626</c:v>
                </c:pt>
                <c:pt idx="572">
                  <c:v>627</c:v>
                </c:pt>
                <c:pt idx="573">
                  <c:v>628</c:v>
                </c:pt>
                <c:pt idx="574">
                  <c:v>629</c:v>
                </c:pt>
                <c:pt idx="575">
                  <c:v>630</c:v>
                </c:pt>
                <c:pt idx="576">
                  <c:v>631</c:v>
                </c:pt>
                <c:pt idx="577">
                  <c:v>632</c:v>
                </c:pt>
                <c:pt idx="578">
                  <c:v>633</c:v>
                </c:pt>
                <c:pt idx="579">
                  <c:v>634</c:v>
                </c:pt>
                <c:pt idx="580">
                  <c:v>635</c:v>
                </c:pt>
                <c:pt idx="581">
                  <c:v>636</c:v>
                </c:pt>
                <c:pt idx="582">
                  <c:v>637</c:v>
                </c:pt>
                <c:pt idx="583">
                  <c:v>638</c:v>
                </c:pt>
                <c:pt idx="584">
                  <c:v>639</c:v>
                </c:pt>
                <c:pt idx="585">
                  <c:v>640</c:v>
                </c:pt>
                <c:pt idx="586">
                  <c:v>641</c:v>
                </c:pt>
                <c:pt idx="587">
                  <c:v>642</c:v>
                </c:pt>
                <c:pt idx="588">
                  <c:v>643</c:v>
                </c:pt>
                <c:pt idx="589">
                  <c:v>644</c:v>
                </c:pt>
                <c:pt idx="590">
                  <c:v>645</c:v>
                </c:pt>
                <c:pt idx="591">
                  <c:v>646</c:v>
                </c:pt>
                <c:pt idx="592">
                  <c:v>647</c:v>
                </c:pt>
                <c:pt idx="593">
                  <c:v>648</c:v>
                </c:pt>
                <c:pt idx="594">
                  <c:v>649</c:v>
                </c:pt>
                <c:pt idx="595">
                  <c:v>650</c:v>
                </c:pt>
                <c:pt idx="596">
                  <c:v>651</c:v>
                </c:pt>
                <c:pt idx="597">
                  <c:v>652</c:v>
                </c:pt>
                <c:pt idx="598">
                  <c:v>653</c:v>
                </c:pt>
                <c:pt idx="599">
                  <c:v>654</c:v>
                </c:pt>
                <c:pt idx="600">
                  <c:v>655</c:v>
                </c:pt>
                <c:pt idx="601">
                  <c:v>656</c:v>
                </c:pt>
                <c:pt idx="602">
                  <c:v>657</c:v>
                </c:pt>
                <c:pt idx="603">
                  <c:v>658</c:v>
                </c:pt>
                <c:pt idx="604">
                  <c:v>659</c:v>
                </c:pt>
                <c:pt idx="605">
                  <c:v>660</c:v>
                </c:pt>
                <c:pt idx="606">
                  <c:v>661</c:v>
                </c:pt>
                <c:pt idx="607">
                  <c:v>662</c:v>
                </c:pt>
                <c:pt idx="608">
                  <c:v>663</c:v>
                </c:pt>
                <c:pt idx="609">
                  <c:v>664</c:v>
                </c:pt>
                <c:pt idx="610">
                  <c:v>665</c:v>
                </c:pt>
                <c:pt idx="611">
                  <c:v>666</c:v>
                </c:pt>
                <c:pt idx="612">
                  <c:v>667</c:v>
                </c:pt>
                <c:pt idx="613">
                  <c:v>668</c:v>
                </c:pt>
                <c:pt idx="614">
                  <c:v>669</c:v>
                </c:pt>
                <c:pt idx="615">
                  <c:v>670</c:v>
                </c:pt>
                <c:pt idx="616">
                  <c:v>671</c:v>
                </c:pt>
                <c:pt idx="617">
                  <c:v>672</c:v>
                </c:pt>
                <c:pt idx="618">
                  <c:v>673</c:v>
                </c:pt>
                <c:pt idx="619">
                  <c:v>674</c:v>
                </c:pt>
                <c:pt idx="620">
                  <c:v>675</c:v>
                </c:pt>
                <c:pt idx="621">
                  <c:v>676</c:v>
                </c:pt>
                <c:pt idx="622">
                  <c:v>677</c:v>
                </c:pt>
                <c:pt idx="623">
                  <c:v>678</c:v>
                </c:pt>
                <c:pt idx="624">
                  <c:v>679</c:v>
                </c:pt>
                <c:pt idx="625">
                  <c:v>680</c:v>
                </c:pt>
                <c:pt idx="626">
                  <c:v>681</c:v>
                </c:pt>
                <c:pt idx="627">
                  <c:v>682</c:v>
                </c:pt>
                <c:pt idx="628">
                  <c:v>683</c:v>
                </c:pt>
                <c:pt idx="629">
                  <c:v>684</c:v>
                </c:pt>
                <c:pt idx="630">
                  <c:v>685</c:v>
                </c:pt>
                <c:pt idx="631">
                  <c:v>686</c:v>
                </c:pt>
                <c:pt idx="632">
                  <c:v>687</c:v>
                </c:pt>
                <c:pt idx="633">
                  <c:v>688</c:v>
                </c:pt>
                <c:pt idx="634">
                  <c:v>689</c:v>
                </c:pt>
                <c:pt idx="635">
                  <c:v>690</c:v>
                </c:pt>
                <c:pt idx="636">
                  <c:v>691</c:v>
                </c:pt>
                <c:pt idx="637">
                  <c:v>692</c:v>
                </c:pt>
                <c:pt idx="638">
                  <c:v>693</c:v>
                </c:pt>
                <c:pt idx="639">
                  <c:v>694</c:v>
                </c:pt>
                <c:pt idx="640">
                  <c:v>695</c:v>
                </c:pt>
                <c:pt idx="641">
                  <c:v>696</c:v>
                </c:pt>
                <c:pt idx="642">
                  <c:v>697</c:v>
                </c:pt>
                <c:pt idx="643">
                  <c:v>698</c:v>
                </c:pt>
                <c:pt idx="644">
                  <c:v>699</c:v>
                </c:pt>
                <c:pt idx="645">
                  <c:v>700</c:v>
                </c:pt>
                <c:pt idx="646">
                  <c:v>SWAP-SAMUCA_PIRA</c:v>
                </c:pt>
                <c:pt idx="648">
                  <c:v>plant</c:v>
                </c:pt>
                <c:pt idx="649">
                  <c:v>Days</c:v>
                </c:pt>
                <c:pt idx="650">
                  <c:v>after</c:v>
                </c:pt>
                <c:pt idx="651">
                  <c:v>Simul</c:v>
                </c:pt>
                <c:pt idx="652">
                  <c:v>-----</c:v>
                </c:pt>
                <c:pt idx="653">
                  <c:v>701</c:v>
                </c:pt>
                <c:pt idx="654">
                  <c:v>702</c:v>
                </c:pt>
                <c:pt idx="655">
                  <c:v>703</c:v>
                </c:pt>
                <c:pt idx="656">
                  <c:v>704</c:v>
                </c:pt>
                <c:pt idx="657">
                  <c:v>705</c:v>
                </c:pt>
                <c:pt idx="658">
                  <c:v>706</c:v>
                </c:pt>
                <c:pt idx="659">
                  <c:v>707</c:v>
                </c:pt>
                <c:pt idx="660">
                  <c:v>708</c:v>
                </c:pt>
                <c:pt idx="661">
                  <c:v>709</c:v>
                </c:pt>
                <c:pt idx="662">
                  <c:v>710</c:v>
                </c:pt>
                <c:pt idx="663">
                  <c:v>711</c:v>
                </c:pt>
                <c:pt idx="664">
                  <c:v>712</c:v>
                </c:pt>
                <c:pt idx="665">
                  <c:v>713</c:v>
                </c:pt>
                <c:pt idx="666">
                  <c:v>714</c:v>
                </c:pt>
                <c:pt idx="667">
                  <c:v>715</c:v>
                </c:pt>
                <c:pt idx="668">
                  <c:v>716</c:v>
                </c:pt>
                <c:pt idx="669">
                  <c:v>717</c:v>
                </c:pt>
                <c:pt idx="670">
                  <c:v>718</c:v>
                </c:pt>
                <c:pt idx="671">
                  <c:v>719</c:v>
                </c:pt>
                <c:pt idx="672">
                  <c:v>720</c:v>
                </c:pt>
                <c:pt idx="673">
                  <c:v>721</c:v>
                </c:pt>
                <c:pt idx="674">
                  <c:v>722</c:v>
                </c:pt>
                <c:pt idx="675">
                  <c:v>723</c:v>
                </c:pt>
                <c:pt idx="676">
                  <c:v>724</c:v>
                </c:pt>
                <c:pt idx="677">
                  <c:v>725</c:v>
                </c:pt>
                <c:pt idx="678">
                  <c:v>726</c:v>
                </c:pt>
                <c:pt idx="679">
                  <c:v>727</c:v>
                </c:pt>
                <c:pt idx="680">
                  <c:v>728</c:v>
                </c:pt>
                <c:pt idx="681">
                  <c:v>729</c:v>
                </c:pt>
                <c:pt idx="682">
                  <c:v>730</c:v>
                </c:pt>
                <c:pt idx="683">
                  <c:v>731</c:v>
                </c:pt>
                <c:pt idx="684">
                  <c:v>732</c:v>
                </c:pt>
                <c:pt idx="685">
                  <c:v>733</c:v>
                </c:pt>
                <c:pt idx="686">
                  <c:v>734</c:v>
                </c:pt>
                <c:pt idx="687">
                  <c:v>735</c:v>
                </c:pt>
                <c:pt idx="688">
                  <c:v>736</c:v>
                </c:pt>
                <c:pt idx="689">
                  <c:v>737</c:v>
                </c:pt>
                <c:pt idx="690">
                  <c:v>738</c:v>
                </c:pt>
                <c:pt idx="691">
                  <c:v>739</c:v>
                </c:pt>
                <c:pt idx="692">
                  <c:v>740</c:v>
                </c:pt>
                <c:pt idx="693">
                  <c:v>741</c:v>
                </c:pt>
                <c:pt idx="694">
                  <c:v>742</c:v>
                </c:pt>
                <c:pt idx="695">
                  <c:v>743</c:v>
                </c:pt>
                <c:pt idx="696">
                  <c:v>744</c:v>
                </c:pt>
                <c:pt idx="697">
                  <c:v>745</c:v>
                </c:pt>
                <c:pt idx="698">
                  <c:v>746</c:v>
                </c:pt>
                <c:pt idx="699">
                  <c:v>747</c:v>
                </c:pt>
                <c:pt idx="700">
                  <c:v>748</c:v>
                </c:pt>
                <c:pt idx="701">
                  <c:v>749</c:v>
                </c:pt>
                <c:pt idx="702">
                  <c:v>750</c:v>
                </c:pt>
                <c:pt idx="703">
                  <c:v>751</c:v>
                </c:pt>
                <c:pt idx="704">
                  <c:v>752</c:v>
                </c:pt>
                <c:pt idx="705">
                  <c:v>753</c:v>
                </c:pt>
                <c:pt idx="706">
                  <c:v>754</c:v>
                </c:pt>
                <c:pt idx="707">
                  <c:v>755</c:v>
                </c:pt>
                <c:pt idx="708">
                  <c:v>756</c:v>
                </c:pt>
                <c:pt idx="709">
                  <c:v>757</c:v>
                </c:pt>
                <c:pt idx="710">
                  <c:v>758</c:v>
                </c:pt>
                <c:pt idx="711">
                  <c:v>759</c:v>
                </c:pt>
                <c:pt idx="712">
                  <c:v>760</c:v>
                </c:pt>
                <c:pt idx="713">
                  <c:v>761</c:v>
                </c:pt>
                <c:pt idx="714">
                  <c:v>762</c:v>
                </c:pt>
                <c:pt idx="715">
                  <c:v>763</c:v>
                </c:pt>
                <c:pt idx="716">
                  <c:v>764</c:v>
                </c:pt>
                <c:pt idx="717">
                  <c:v>765</c:v>
                </c:pt>
                <c:pt idx="718">
                  <c:v>766</c:v>
                </c:pt>
                <c:pt idx="719">
                  <c:v>767</c:v>
                </c:pt>
                <c:pt idx="720">
                  <c:v>768</c:v>
                </c:pt>
                <c:pt idx="721">
                  <c:v>769</c:v>
                </c:pt>
                <c:pt idx="722">
                  <c:v>770</c:v>
                </c:pt>
                <c:pt idx="723">
                  <c:v>771</c:v>
                </c:pt>
                <c:pt idx="724">
                  <c:v>772</c:v>
                </c:pt>
                <c:pt idx="725">
                  <c:v>773</c:v>
                </c:pt>
                <c:pt idx="726">
                  <c:v>774</c:v>
                </c:pt>
                <c:pt idx="727">
                  <c:v>775</c:v>
                </c:pt>
                <c:pt idx="728">
                  <c:v>776</c:v>
                </c:pt>
                <c:pt idx="729">
                  <c:v>777</c:v>
                </c:pt>
                <c:pt idx="730">
                  <c:v>778</c:v>
                </c:pt>
                <c:pt idx="731">
                  <c:v>779</c:v>
                </c:pt>
                <c:pt idx="732">
                  <c:v>780</c:v>
                </c:pt>
                <c:pt idx="733">
                  <c:v>781</c:v>
                </c:pt>
                <c:pt idx="734">
                  <c:v>782</c:v>
                </c:pt>
                <c:pt idx="735">
                  <c:v>783</c:v>
                </c:pt>
                <c:pt idx="736">
                  <c:v>784</c:v>
                </c:pt>
                <c:pt idx="737">
                  <c:v>785</c:v>
                </c:pt>
                <c:pt idx="738">
                  <c:v>786</c:v>
                </c:pt>
                <c:pt idx="739">
                  <c:v>787</c:v>
                </c:pt>
                <c:pt idx="740">
                  <c:v>788</c:v>
                </c:pt>
                <c:pt idx="741">
                  <c:v>789</c:v>
                </c:pt>
                <c:pt idx="742">
                  <c:v>790</c:v>
                </c:pt>
                <c:pt idx="743">
                  <c:v>791</c:v>
                </c:pt>
                <c:pt idx="744">
                  <c:v>792</c:v>
                </c:pt>
                <c:pt idx="745">
                  <c:v>793</c:v>
                </c:pt>
                <c:pt idx="746">
                  <c:v>794</c:v>
                </c:pt>
                <c:pt idx="747">
                  <c:v>795</c:v>
                </c:pt>
                <c:pt idx="748">
                  <c:v>796</c:v>
                </c:pt>
                <c:pt idx="749">
                  <c:v>797</c:v>
                </c:pt>
                <c:pt idx="750">
                  <c:v>798</c:v>
                </c:pt>
                <c:pt idx="751">
                  <c:v>799</c:v>
                </c:pt>
                <c:pt idx="752">
                  <c:v>800</c:v>
                </c:pt>
                <c:pt idx="753">
                  <c:v>801</c:v>
                </c:pt>
                <c:pt idx="754">
                  <c:v>802</c:v>
                </c:pt>
                <c:pt idx="755">
                  <c:v>803</c:v>
                </c:pt>
                <c:pt idx="756">
                  <c:v>804</c:v>
                </c:pt>
                <c:pt idx="757">
                  <c:v>805</c:v>
                </c:pt>
                <c:pt idx="758">
                  <c:v>806</c:v>
                </c:pt>
                <c:pt idx="759">
                  <c:v>807</c:v>
                </c:pt>
                <c:pt idx="760">
                  <c:v>808</c:v>
                </c:pt>
                <c:pt idx="761">
                  <c:v>809</c:v>
                </c:pt>
                <c:pt idx="762">
                  <c:v>810</c:v>
                </c:pt>
                <c:pt idx="763">
                  <c:v>811</c:v>
                </c:pt>
                <c:pt idx="764">
                  <c:v>812</c:v>
                </c:pt>
                <c:pt idx="765">
                  <c:v>813</c:v>
                </c:pt>
                <c:pt idx="766">
                  <c:v>814</c:v>
                </c:pt>
                <c:pt idx="767">
                  <c:v>815</c:v>
                </c:pt>
                <c:pt idx="768">
                  <c:v>816</c:v>
                </c:pt>
                <c:pt idx="769">
                  <c:v>817</c:v>
                </c:pt>
                <c:pt idx="770">
                  <c:v>818</c:v>
                </c:pt>
                <c:pt idx="771">
                  <c:v>819</c:v>
                </c:pt>
                <c:pt idx="772">
                  <c:v>820</c:v>
                </c:pt>
                <c:pt idx="773">
                  <c:v>821</c:v>
                </c:pt>
                <c:pt idx="774">
                  <c:v>822</c:v>
                </c:pt>
                <c:pt idx="775">
                  <c:v>823</c:v>
                </c:pt>
                <c:pt idx="776">
                  <c:v>824</c:v>
                </c:pt>
                <c:pt idx="777">
                  <c:v>825</c:v>
                </c:pt>
                <c:pt idx="778">
                  <c:v>826</c:v>
                </c:pt>
                <c:pt idx="779">
                  <c:v>827</c:v>
                </c:pt>
                <c:pt idx="780">
                  <c:v>828</c:v>
                </c:pt>
                <c:pt idx="781">
                  <c:v>829</c:v>
                </c:pt>
                <c:pt idx="782">
                  <c:v>830</c:v>
                </c:pt>
                <c:pt idx="783">
                  <c:v>831</c:v>
                </c:pt>
                <c:pt idx="784">
                  <c:v>832</c:v>
                </c:pt>
                <c:pt idx="785">
                  <c:v>833</c:v>
                </c:pt>
                <c:pt idx="786">
                  <c:v>834</c:v>
                </c:pt>
                <c:pt idx="787">
                  <c:v>835</c:v>
                </c:pt>
                <c:pt idx="788">
                  <c:v>836</c:v>
                </c:pt>
                <c:pt idx="789">
                  <c:v>837</c:v>
                </c:pt>
                <c:pt idx="790">
                  <c:v>838</c:v>
                </c:pt>
                <c:pt idx="791">
                  <c:v>839</c:v>
                </c:pt>
                <c:pt idx="792">
                  <c:v>840</c:v>
                </c:pt>
                <c:pt idx="793">
                  <c:v>841</c:v>
                </c:pt>
                <c:pt idx="794">
                  <c:v>842</c:v>
                </c:pt>
                <c:pt idx="795">
                  <c:v>843</c:v>
                </c:pt>
                <c:pt idx="796">
                  <c:v>844</c:v>
                </c:pt>
                <c:pt idx="797">
                  <c:v>845</c:v>
                </c:pt>
                <c:pt idx="798">
                  <c:v>846</c:v>
                </c:pt>
                <c:pt idx="799">
                  <c:v>847</c:v>
                </c:pt>
                <c:pt idx="800">
                  <c:v>848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855</c:v>
                </c:pt>
                <c:pt idx="808">
                  <c:v>856</c:v>
                </c:pt>
                <c:pt idx="809">
                  <c:v>857</c:v>
                </c:pt>
                <c:pt idx="810">
                  <c:v>858</c:v>
                </c:pt>
                <c:pt idx="811">
                  <c:v>859</c:v>
                </c:pt>
                <c:pt idx="812">
                  <c:v>860</c:v>
                </c:pt>
                <c:pt idx="813">
                  <c:v>861</c:v>
                </c:pt>
                <c:pt idx="814">
                  <c:v>862</c:v>
                </c:pt>
                <c:pt idx="815">
                  <c:v>863</c:v>
                </c:pt>
                <c:pt idx="816">
                  <c:v>864</c:v>
                </c:pt>
                <c:pt idx="817">
                  <c:v>865</c:v>
                </c:pt>
                <c:pt idx="818">
                  <c:v>866</c:v>
                </c:pt>
                <c:pt idx="819">
                  <c:v>867</c:v>
                </c:pt>
                <c:pt idx="820">
                  <c:v>868</c:v>
                </c:pt>
                <c:pt idx="821">
                  <c:v>869</c:v>
                </c:pt>
                <c:pt idx="822">
                  <c:v>870</c:v>
                </c:pt>
                <c:pt idx="823">
                  <c:v>871</c:v>
                </c:pt>
                <c:pt idx="824">
                  <c:v>872</c:v>
                </c:pt>
                <c:pt idx="825">
                  <c:v>873</c:v>
                </c:pt>
                <c:pt idx="826">
                  <c:v>874</c:v>
                </c:pt>
                <c:pt idx="827">
                  <c:v>875</c:v>
                </c:pt>
                <c:pt idx="828">
                  <c:v>876</c:v>
                </c:pt>
                <c:pt idx="829">
                  <c:v>877</c:v>
                </c:pt>
                <c:pt idx="830">
                  <c:v>878</c:v>
                </c:pt>
                <c:pt idx="831">
                  <c:v>879</c:v>
                </c:pt>
                <c:pt idx="832">
                  <c:v>880</c:v>
                </c:pt>
                <c:pt idx="833">
                  <c:v>881</c:v>
                </c:pt>
                <c:pt idx="834">
                  <c:v>882</c:v>
                </c:pt>
                <c:pt idx="835">
                  <c:v>883</c:v>
                </c:pt>
                <c:pt idx="836">
                  <c:v>884</c:v>
                </c:pt>
                <c:pt idx="837">
                  <c:v>885</c:v>
                </c:pt>
                <c:pt idx="838">
                  <c:v>886</c:v>
                </c:pt>
                <c:pt idx="839">
                  <c:v>887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893</c:v>
                </c:pt>
                <c:pt idx="846">
                  <c:v>894</c:v>
                </c:pt>
                <c:pt idx="847">
                  <c:v>895</c:v>
                </c:pt>
                <c:pt idx="848">
                  <c:v>896</c:v>
                </c:pt>
                <c:pt idx="849">
                  <c:v>897</c:v>
                </c:pt>
                <c:pt idx="850">
                  <c:v>898</c:v>
                </c:pt>
                <c:pt idx="851">
                  <c:v>899</c:v>
                </c:pt>
                <c:pt idx="852">
                  <c:v>900</c:v>
                </c:pt>
                <c:pt idx="853">
                  <c:v>901</c:v>
                </c:pt>
                <c:pt idx="854">
                  <c:v>902</c:v>
                </c:pt>
                <c:pt idx="855">
                  <c:v>903</c:v>
                </c:pt>
                <c:pt idx="856">
                  <c:v>904</c:v>
                </c:pt>
                <c:pt idx="857">
                  <c:v>905</c:v>
                </c:pt>
                <c:pt idx="858">
                  <c:v>906</c:v>
                </c:pt>
                <c:pt idx="859">
                  <c:v>907</c:v>
                </c:pt>
                <c:pt idx="860">
                  <c:v>908</c:v>
                </c:pt>
                <c:pt idx="861">
                  <c:v>909</c:v>
                </c:pt>
                <c:pt idx="862">
                  <c:v>910</c:v>
                </c:pt>
                <c:pt idx="863">
                  <c:v>911</c:v>
                </c:pt>
                <c:pt idx="864">
                  <c:v>912</c:v>
                </c:pt>
                <c:pt idx="865">
                  <c:v>913</c:v>
                </c:pt>
                <c:pt idx="866">
                  <c:v>914</c:v>
                </c:pt>
                <c:pt idx="867">
                  <c:v>915</c:v>
                </c:pt>
                <c:pt idx="868">
                  <c:v>916</c:v>
                </c:pt>
                <c:pt idx="869">
                  <c:v>917</c:v>
                </c:pt>
                <c:pt idx="870">
                  <c:v>918</c:v>
                </c:pt>
                <c:pt idx="871">
                  <c:v>919</c:v>
                </c:pt>
                <c:pt idx="872">
                  <c:v>920</c:v>
                </c:pt>
                <c:pt idx="873">
                  <c:v>921</c:v>
                </c:pt>
                <c:pt idx="874">
                  <c:v>922</c:v>
                </c:pt>
                <c:pt idx="875">
                  <c:v>923</c:v>
                </c:pt>
                <c:pt idx="876">
                  <c:v>924</c:v>
                </c:pt>
                <c:pt idx="877">
                  <c:v>925</c:v>
                </c:pt>
                <c:pt idx="878">
                  <c:v>926</c:v>
                </c:pt>
                <c:pt idx="879">
                  <c:v>927</c:v>
                </c:pt>
                <c:pt idx="880">
                  <c:v>928</c:v>
                </c:pt>
                <c:pt idx="881">
                  <c:v>929</c:v>
                </c:pt>
                <c:pt idx="882">
                  <c:v>930</c:v>
                </c:pt>
                <c:pt idx="883">
                  <c:v>931</c:v>
                </c:pt>
                <c:pt idx="884">
                  <c:v>932</c:v>
                </c:pt>
                <c:pt idx="885">
                  <c:v>933</c:v>
                </c:pt>
                <c:pt idx="886">
                  <c:v>934</c:v>
                </c:pt>
                <c:pt idx="887">
                  <c:v>935</c:v>
                </c:pt>
                <c:pt idx="888">
                  <c:v>936</c:v>
                </c:pt>
                <c:pt idx="889">
                  <c:v>937</c:v>
                </c:pt>
                <c:pt idx="890">
                  <c:v>938</c:v>
                </c:pt>
                <c:pt idx="891">
                  <c:v>939</c:v>
                </c:pt>
                <c:pt idx="892">
                  <c:v>940</c:v>
                </c:pt>
                <c:pt idx="893">
                  <c:v>941</c:v>
                </c:pt>
                <c:pt idx="894">
                  <c:v>942</c:v>
                </c:pt>
                <c:pt idx="895">
                  <c:v>943</c:v>
                </c:pt>
                <c:pt idx="896">
                  <c:v>944</c:v>
                </c:pt>
                <c:pt idx="897">
                  <c:v>945</c:v>
                </c:pt>
                <c:pt idx="898">
                  <c:v>946</c:v>
                </c:pt>
                <c:pt idx="899">
                  <c:v>947</c:v>
                </c:pt>
                <c:pt idx="900">
                  <c:v>948</c:v>
                </c:pt>
                <c:pt idx="901">
                  <c:v>949</c:v>
                </c:pt>
                <c:pt idx="902">
                  <c:v>950</c:v>
                </c:pt>
                <c:pt idx="903">
                  <c:v>951</c:v>
                </c:pt>
                <c:pt idx="904">
                  <c:v>952</c:v>
                </c:pt>
                <c:pt idx="905">
                  <c:v>953</c:v>
                </c:pt>
                <c:pt idx="906">
                  <c:v>954</c:v>
                </c:pt>
                <c:pt idx="907">
                  <c:v>955</c:v>
                </c:pt>
                <c:pt idx="908">
                  <c:v>956</c:v>
                </c:pt>
                <c:pt idx="909">
                  <c:v>957</c:v>
                </c:pt>
                <c:pt idx="910">
                  <c:v>958</c:v>
                </c:pt>
                <c:pt idx="911">
                  <c:v>959</c:v>
                </c:pt>
                <c:pt idx="912">
                  <c:v>960</c:v>
                </c:pt>
                <c:pt idx="913">
                  <c:v>961</c:v>
                </c:pt>
                <c:pt idx="914">
                  <c:v>962</c:v>
                </c:pt>
                <c:pt idx="915">
                  <c:v>963</c:v>
                </c:pt>
                <c:pt idx="916">
                  <c:v>964</c:v>
                </c:pt>
                <c:pt idx="917">
                  <c:v>965</c:v>
                </c:pt>
                <c:pt idx="918">
                  <c:v>966</c:v>
                </c:pt>
                <c:pt idx="919">
                  <c:v>967</c:v>
                </c:pt>
                <c:pt idx="920">
                  <c:v>968</c:v>
                </c:pt>
                <c:pt idx="921">
                  <c:v>969</c:v>
                </c:pt>
                <c:pt idx="922">
                  <c:v>970</c:v>
                </c:pt>
                <c:pt idx="923">
                  <c:v>971</c:v>
                </c:pt>
                <c:pt idx="924">
                  <c:v>972</c:v>
                </c:pt>
                <c:pt idx="925">
                  <c:v>973</c:v>
                </c:pt>
                <c:pt idx="926">
                  <c:v>974</c:v>
                </c:pt>
                <c:pt idx="927">
                  <c:v>975</c:v>
                </c:pt>
                <c:pt idx="928">
                  <c:v>976</c:v>
                </c:pt>
                <c:pt idx="929">
                  <c:v>977</c:v>
                </c:pt>
                <c:pt idx="930">
                  <c:v>978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983</c:v>
                </c:pt>
                <c:pt idx="936">
                  <c:v>984</c:v>
                </c:pt>
                <c:pt idx="937">
                  <c:v>985</c:v>
                </c:pt>
                <c:pt idx="938">
                  <c:v>986</c:v>
                </c:pt>
                <c:pt idx="939">
                  <c:v>987</c:v>
                </c:pt>
                <c:pt idx="940">
                  <c:v>988</c:v>
                </c:pt>
                <c:pt idx="941">
                  <c:v>989</c:v>
                </c:pt>
                <c:pt idx="942">
                  <c:v>990</c:v>
                </c:pt>
                <c:pt idx="943">
                  <c:v>991</c:v>
                </c:pt>
                <c:pt idx="944">
                  <c:v>992</c:v>
                </c:pt>
                <c:pt idx="945">
                  <c:v>993</c:v>
                </c:pt>
                <c:pt idx="946">
                  <c:v>994</c:v>
                </c:pt>
                <c:pt idx="947">
                  <c:v>995</c:v>
                </c:pt>
                <c:pt idx="948">
                  <c:v>996</c:v>
                </c:pt>
                <c:pt idx="949">
                  <c:v>997</c:v>
                </c:pt>
                <c:pt idx="950">
                  <c:v>998</c:v>
                </c:pt>
                <c:pt idx="951">
                  <c:v>999</c:v>
                </c:pt>
                <c:pt idx="952">
                  <c:v>1000</c:v>
                </c:pt>
                <c:pt idx="953">
                  <c:v>1001</c:v>
                </c:pt>
                <c:pt idx="954">
                  <c:v>1002</c:v>
                </c:pt>
                <c:pt idx="955">
                  <c:v>1003</c:v>
                </c:pt>
                <c:pt idx="956">
                  <c:v>1004</c:v>
                </c:pt>
                <c:pt idx="957">
                  <c:v>1005</c:v>
                </c:pt>
                <c:pt idx="958">
                  <c:v>1006</c:v>
                </c:pt>
                <c:pt idx="959">
                  <c:v>1007</c:v>
                </c:pt>
                <c:pt idx="960">
                  <c:v>1008</c:v>
                </c:pt>
                <c:pt idx="961">
                  <c:v>1009</c:v>
                </c:pt>
                <c:pt idx="962">
                  <c:v>1010</c:v>
                </c:pt>
                <c:pt idx="963">
                  <c:v>1011</c:v>
                </c:pt>
                <c:pt idx="964">
                  <c:v>1012</c:v>
                </c:pt>
                <c:pt idx="965">
                  <c:v>1013</c:v>
                </c:pt>
                <c:pt idx="966">
                  <c:v>1014</c:v>
                </c:pt>
                <c:pt idx="967">
                  <c:v>1015</c:v>
                </c:pt>
                <c:pt idx="968">
                  <c:v>1016</c:v>
                </c:pt>
                <c:pt idx="969">
                  <c:v>1017</c:v>
                </c:pt>
                <c:pt idx="970">
                  <c:v>1018</c:v>
                </c:pt>
                <c:pt idx="971">
                  <c:v>1019</c:v>
                </c:pt>
                <c:pt idx="972">
                  <c:v>1020</c:v>
                </c:pt>
                <c:pt idx="973">
                  <c:v>1021</c:v>
                </c:pt>
                <c:pt idx="974">
                  <c:v>1022</c:v>
                </c:pt>
                <c:pt idx="975">
                  <c:v>1023</c:v>
                </c:pt>
                <c:pt idx="976">
                  <c:v>1024</c:v>
                </c:pt>
                <c:pt idx="977">
                  <c:v>1025</c:v>
                </c:pt>
                <c:pt idx="978">
                  <c:v>1026</c:v>
                </c:pt>
                <c:pt idx="979">
                  <c:v>1027</c:v>
                </c:pt>
                <c:pt idx="980">
                  <c:v>1028</c:v>
                </c:pt>
                <c:pt idx="981">
                  <c:v>SWAP-SAMUCA_PIRA</c:v>
                </c:pt>
                <c:pt idx="983">
                  <c:v>plant</c:v>
                </c:pt>
                <c:pt idx="984">
                  <c:v>Days</c:v>
                </c:pt>
                <c:pt idx="985">
                  <c:v>after</c:v>
                </c:pt>
                <c:pt idx="986">
                  <c:v>Simul</c:v>
                </c:pt>
                <c:pt idx="987">
                  <c:v>-----</c:v>
                </c:pt>
                <c:pt idx="988">
                  <c:v>1029</c:v>
                </c:pt>
                <c:pt idx="989">
                  <c:v>1030</c:v>
                </c:pt>
                <c:pt idx="990">
                  <c:v>1031</c:v>
                </c:pt>
                <c:pt idx="991">
                  <c:v>1032</c:v>
                </c:pt>
                <c:pt idx="992">
                  <c:v>1033</c:v>
                </c:pt>
                <c:pt idx="993">
                  <c:v>1034</c:v>
                </c:pt>
                <c:pt idx="994">
                  <c:v>1035</c:v>
                </c:pt>
                <c:pt idx="995">
                  <c:v>1036</c:v>
                </c:pt>
                <c:pt idx="996">
                  <c:v>1037</c:v>
                </c:pt>
                <c:pt idx="997">
                  <c:v>1038</c:v>
                </c:pt>
                <c:pt idx="998">
                  <c:v>1039</c:v>
                </c:pt>
                <c:pt idx="999">
                  <c:v>1040</c:v>
                </c:pt>
                <c:pt idx="1000">
                  <c:v>1041</c:v>
                </c:pt>
                <c:pt idx="1001">
                  <c:v>1042</c:v>
                </c:pt>
                <c:pt idx="1002">
                  <c:v>1043</c:v>
                </c:pt>
                <c:pt idx="1003">
                  <c:v>1044</c:v>
                </c:pt>
                <c:pt idx="1004">
                  <c:v>1045</c:v>
                </c:pt>
                <c:pt idx="1005">
                  <c:v>1046</c:v>
                </c:pt>
                <c:pt idx="1006">
                  <c:v>1047</c:v>
                </c:pt>
                <c:pt idx="1007">
                  <c:v>1048</c:v>
                </c:pt>
                <c:pt idx="1008">
                  <c:v>1049</c:v>
                </c:pt>
                <c:pt idx="1009">
                  <c:v>1050</c:v>
                </c:pt>
                <c:pt idx="1010">
                  <c:v>1051</c:v>
                </c:pt>
                <c:pt idx="1011">
                  <c:v>1052</c:v>
                </c:pt>
                <c:pt idx="1012">
                  <c:v>1053</c:v>
                </c:pt>
                <c:pt idx="1013">
                  <c:v>1054</c:v>
                </c:pt>
                <c:pt idx="1014">
                  <c:v>1055</c:v>
                </c:pt>
                <c:pt idx="1015">
                  <c:v>1056</c:v>
                </c:pt>
                <c:pt idx="1016">
                  <c:v>1057</c:v>
                </c:pt>
                <c:pt idx="1017">
                  <c:v>1058</c:v>
                </c:pt>
                <c:pt idx="1018">
                  <c:v>1059</c:v>
                </c:pt>
                <c:pt idx="1019">
                  <c:v>1060</c:v>
                </c:pt>
                <c:pt idx="1020">
                  <c:v>1061</c:v>
                </c:pt>
                <c:pt idx="1021">
                  <c:v>1062</c:v>
                </c:pt>
                <c:pt idx="1022">
                  <c:v>1063</c:v>
                </c:pt>
                <c:pt idx="1023">
                  <c:v>1064</c:v>
                </c:pt>
                <c:pt idx="1024">
                  <c:v>1065</c:v>
                </c:pt>
                <c:pt idx="1025">
                  <c:v>1066</c:v>
                </c:pt>
                <c:pt idx="1026">
                  <c:v>1067</c:v>
                </c:pt>
                <c:pt idx="1027">
                  <c:v>1068</c:v>
                </c:pt>
                <c:pt idx="1028">
                  <c:v>1069</c:v>
                </c:pt>
                <c:pt idx="1029">
                  <c:v>1070</c:v>
                </c:pt>
                <c:pt idx="1030">
                  <c:v>1071</c:v>
                </c:pt>
                <c:pt idx="1031">
                  <c:v>1072</c:v>
                </c:pt>
                <c:pt idx="1032">
                  <c:v>1073</c:v>
                </c:pt>
                <c:pt idx="1033">
                  <c:v>1074</c:v>
                </c:pt>
                <c:pt idx="1034">
                  <c:v>1075</c:v>
                </c:pt>
                <c:pt idx="1035">
                  <c:v>1076</c:v>
                </c:pt>
                <c:pt idx="1036">
                  <c:v>1077</c:v>
                </c:pt>
                <c:pt idx="1037">
                  <c:v>1078</c:v>
                </c:pt>
                <c:pt idx="1038">
                  <c:v>1079</c:v>
                </c:pt>
                <c:pt idx="1039">
                  <c:v>1080</c:v>
                </c:pt>
                <c:pt idx="1040">
                  <c:v>1081</c:v>
                </c:pt>
                <c:pt idx="1041">
                  <c:v>1082</c:v>
                </c:pt>
                <c:pt idx="1042">
                  <c:v>1083</c:v>
                </c:pt>
                <c:pt idx="1043">
                  <c:v>1084</c:v>
                </c:pt>
                <c:pt idx="1044">
                  <c:v>1085</c:v>
                </c:pt>
                <c:pt idx="1045">
                  <c:v>1086</c:v>
                </c:pt>
                <c:pt idx="1046">
                  <c:v>1087</c:v>
                </c:pt>
                <c:pt idx="1047">
                  <c:v>1088</c:v>
                </c:pt>
                <c:pt idx="1048">
                  <c:v>1089</c:v>
                </c:pt>
                <c:pt idx="1049">
                  <c:v>1090</c:v>
                </c:pt>
                <c:pt idx="1050">
                  <c:v>1091</c:v>
                </c:pt>
                <c:pt idx="1051">
                  <c:v>1092</c:v>
                </c:pt>
                <c:pt idx="1052">
                  <c:v>1093</c:v>
                </c:pt>
                <c:pt idx="1053">
                  <c:v>1094</c:v>
                </c:pt>
                <c:pt idx="1054">
                  <c:v>1095</c:v>
                </c:pt>
                <c:pt idx="1055">
                  <c:v>1096</c:v>
                </c:pt>
                <c:pt idx="1056">
                  <c:v>1097</c:v>
                </c:pt>
                <c:pt idx="1057">
                  <c:v>1098</c:v>
                </c:pt>
                <c:pt idx="1058">
                  <c:v>1099</c:v>
                </c:pt>
                <c:pt idx="1059">
                  <c:v>1100</c:v>
                </c:pt>
                <c:pt idx="1060">
                  <c:v>1101</c:v>
                </c:pt>
                <c:pt idx="1061">
                  <c:v>1102</c:v>
                </c:pt>
                <c:pt idx="1062">
                  <c:v>1103</c:v>
                </c:pt>
                <c:pt idx="1063">
                  <c:v>1104</c:v>
                </c:pt>
                <c:pt idx="1064">
                  <c:v>1105</c:v>
                </c:pt>
                <c:pt idx="1065">
                  <c:v>1106</c:v>
                </c:pt>
                <c:pt idx="1066">
                  <c:v>1107</c:v>
                </c:pt>
                <c:pt idx="1067">
                  <c:v>1108</c:v>
                </c:pt>
                <c:pt idx="1068">
                  <c:v>1109</c:v>
                </c:pt>
                <c:pt idx="1069">
                  <c:v>1110</c:v>
                </c:pt>
                <c:pt idx="1070">
                  <c:v>1111</c:v>
                </c:pt>
                <c:pt idx="1071">
                  <c:v>1112</c:v>
                </c:pt>
                <c:pt idx="1072">
                  <c:v>1113</c:v>
                </c:pt>
                <c:pt idx="1073">
                  <c:v>1114</c:v>
                </c:pt>
                <c:pt idx="1074">
                  <c:v>1115</c:v>
                </c:pt>
                <c:pt idx="1075">
                  <c:v>1116</c:v>
                </c:pt>
                <c:pt idx="1076">
                  <c:v>1117</c:v>
                </c:pt>
                <c:pt idx="1077">
                  <c:v>1118</c:v>
                </c:pt>
                <c:pt idx="1078">
                  <c:v>1119</c:v>
                </c:pt>
                <c:pt idx="1079">
                  <c:v>1120</c:v>
                </c:pt>
                <c:pt idx="1080">
                  <c:v>1121</c:v>
                </c:pt>
                <c:pt idx="1081">
                  <c:v>1122</c:v>
                </c:pt>
                <c:pt idx="1082">
                  <c:v>1123</c:v>
                </c:pt>
                <c:pt idx="1083">
                  <c:v>1124</c:v>
                </c:pt>
                <c:pt idx="1084">
                  <c:v>1125</c:v>
                </c:pt>
                <c:pt idx="1085">
                  <c:v>1126</c:v>
                </c:pt>
                <c:pt idx="1086">
                  <c:v>1127</c:v>
                </c:pt>
                <c:pt idx="1087">
                  <c:v>1128</c:v>
                </c:pt>
                <c:pt idx="1088">
                  <c:v>1129</c:v>
                </c:pt>
                <c:pt idx="1089">
                  <c:v>1130</c:v>
                </c:pt>
                <c:pt idx="1090">
                  <c:v>1131</c:v>
                </c:pt>
                <c:pt idx="1091">
                  <c:v>1132</c:v>
                </c:pt>
                <c:pt idx="1092">
                  <c:v>1133</c:v>
                </c:pt>
                <c:pt idx="1093">
                  <c:v>1134</c:v>
                </c:pt>
                <c:pt idx="1094">
                  <c:v>1135</c:v>
                </c:pt>
                <c:pt idx="1095">
                  <c:v>1136</c:v>
                </c:pt>
                <c:pt idx="1096">
                  <c:v>1137</c:v>
                </c:pt>
                <c:pt idx="1097">
                  <c:v>1138</c:v>
                </c:pt>
                <c:pt idx="1098">
                  <c:v>1139</c:v>
                </c:pt>
                <c:pt idx="1099">
                  <c:v>1140</c:v>
                </c:pt>
                <c:pt idx="1100">
                  <c:v>1141</c:v>
                </c:pt>
                <c:pt idx="1101">
                  <c:v>1142</c:v>
                </c:pt>
                <c:pt idx="1102">
                  <c:v>1143</c:v>
                </c:pt>
                <c:pt idx="1103">
                  <c:v>1144</c:v>
                </c:pt>
                <c:pt idx="1104">
                  <c:v>1145</c:v>
                </c:pt>
                <c:pt idx="1105">
                  <c:v>1146</c:v>
                </c:pt>
                <c:pt idx="1106">
                  <c:v>1147</c:v>
                </c:pt>
                <c:pt idx="1107">
                  <c:v>1148</c:v>
                </c:pt>
                <c:pt idx="1108">
                  <c:v>1149</c:v>
                </c:pt>
                <c:pt idx="1109">
                  <c:v>1150</c:v>
                </c:pt>
                <c:pt idx="1110">
                  <c:v>1151</c:v>
                </c:pt>
                <c:pt idx="1111">
                  <c:v>1152</c:v>
                </c:pt>
                <c:pt idx="1112">
                  <c:v>1153</c:v>
                </c:pt>
                <c:pt idx="1113">
                  <c:v>1154</c:v>
                </c:pt>
                <c:pt idx="1114">
                  <c:v>1155</c:v>
                </c:pt>
                <c:pt idx="1115">
                  <c:v>1156</c:v>
                </c:pt>
                <c:pt idx="1116">
                  <c:v>1157</c:v>
                </c:pt>
                <c:pt idx="1117">
                  <c:v>1158</c:v>
                </c:pt>
                <c:pt idx="1118">
                  <c:v>1159</c:v>
                </c:pt>
                <c:pt idx="1119">
                  <c:v>1160</c:v>
                </c:pt>
                <c:pt idx="1120">
                  <c:v>1161</c:v>
                </c:pt>
                <c:pt idx="1121">
                  <c:v>1162</c:v>
                </c:pt>
                <c:pt idx="1122">
                  <c:v>1163</c:v>
                </c:pt>
                <c:pt idx="1123">
                  <c:v>1164</c:v>
                </c:pt>
                <c:pt idx="1124">
                  <c:v>1165</c:v>
                </c:pt>
                <c:pt idx="1125">
                  <c:v>1166</c:v>
                </c:pt>
                <c:pt idx="1126">
                  <c:v>1167</c:v>
                </c:pt>
                <c:pt idx="1127">
                  <c:v>1168</c:v>
                </c:pt>
                <c:pt idx="1128">
                  <c:v>1169</c:v>
                </c:pt>
                <c:pt idx="1129">
                  <c:v>1170</c:v>
                </c:pt>
                <c:pt idx="1130">
                  <c:v>1171</c:v>
                </c:pt>
                <c:pt idx="1131">
                  <c:v>1172</c:v>
                </c:pt>
                <c:pt idx="1132">
                  <c:v>1173</c:v>
                </c:pt>
                <c:pt idx="1133">
                  <c:v>1174</c:v>
                </c:pt>
                <c:pt idx="1134">
                  <c:v>1175</c:v>
                </c:pt>
                <c:pt idx="1135">
                  <c:v>1176</c:v>
                </c:pt>
                <c:pt idx="1136">
                  <c:v>1177</c:v>
                </c:pt>
                <c:pt idx="1137">
                  <c:v>1178</c:v>
                </c:pt>
                <c:pt idx="1138">
                  <c:v>1179</c:v>
                </c:pt>
                <c:pt idx="1139">
                  <c:v>1180</c:v>
                </c:pt>
                <c:pt idx="1140">
                  <c:v>1181</c:v>
                </c:pt>
                <c:pt idx="1141">
                  <c:v>1182</c:v>
                </c:pt>
                <c:pt idx="1142">
                  <c:v>1183</c:v>
                </c:pt>
                <c:pt idx="1143">
                  <c:v>1184</c:v>
                </c:pt>
                <c:pt idx="1144">
                  <c:v>1185</c:v>
                </c:pt>
                <c:pt idx="1145">
                  <c:v>1186</c:v>
                </c:pt>
                <c:pt idx="1146">
                  <c:v>1187</c:v>
                </c:pt>
                <c:pt idx="1147">
                  <c:v>1188</c:v>
                </c:pt>
                <c:pt idx="1148">
                  <c:v>1189</c:v>
                </c:pt>
                <c:pt idx="1149">
                  <c:v>1190</c:v>
                </c:pt>
                <c:pt idx="1150">
                  <c:v>1191</c:v>
                </c:pt>
                <c:pt idx="1151">
                  <c:v>1192</c:v>
                </c:pt>
                <c:pt idx="1152">
                  <c:v>1193</c:v>
                </c:pt>
                <c:pt idx="1153">
                  <c:v>1194</c:v>
                </c:pt>
                <c:pt idx="1154">
                  <c:v>1195</c:v>
                </c:pt>
                <c:pt idx="1155">
                  <c:v>1196</c:v>
                </c:pt>
                <c:pt idx="1156">
                  <c:v>1197</c:v>
                </c:pt>
                <c:pt idx="1157">
                  <c:v>1198</c:v>
                </c:pt>
                <c:pt idx="1158">
                  <c:v>1199</c:v>
                </c:pt>
                <c:pt idx="1159">
                  <c:v>1200</c:v>
                </c:pt>
                <c:pt idx="1160">
                  <c:v>1201</c:v>
                </c:pt>
                <c:pt idx="1161">
                  <c:v>1202</c:v>
                </c:pt>
                <c:pt idx="1162">
                  <c:v>1203</c:v>
                </c:pt>
                <c:pt idx="1163">
                  <c:v>1204</c:v>
                </c:pt>
                <c:pt idx="1164">
                  <c:v>1205</c:v>
                </c:pt>
                <c:pt idx="1165">
                  <c:v>1206</c:v>
                </c:pt>
                <c:pt idx="1166">
                  <c:v>1207</c:v>
                </c:pt>
                <c:pt idx="1167">
                  <c:v>1208</c:v>
                </c:pt>
                <c:pt idx="1168">
                  <c:v>1209</c:v>
                </c:pt>
                <c:pt idx="1169">
                  <c:v>1210</c:v>
                </c:pt>
                <c:pt idx="1170">
                  <c:v>1211</c:v>
                </c:pt>
                <c:pt idx="1171">
                  <c:v>1212</c:v>
                </c:pt>
                <c:pt idx="1172">
                  <c:v>1213</c:v>
                </c:pt>
                <c:pt idx="1173">
                  <c:v>1214</c:v>
                </c:pt>
                <c:pt idx="1174">
                  <c:v>1215</c:v>
                </c:pt>
                <c:pt idx="1175">
                  <c:v>1216</c:v>
                </c:pt>
                <c:pt idx="1176">
                  <c:v>1217</c:v>
                </c:pt>
                <c:pt idx="1177">
                  <c:v>1218</c:v>
                </c:pt>
                <c:pt idx="1178">
                  <c:v>1219</c:v>
                </c:pt>
                <c:pt idx="1179">
                  <c:v>1220</c:v>
                </c:pt>
                <c:pt idx="1180">
                  <c:v>1221</c:v>
                </c:pt>
                <c:pt idx="1181">
                  <c:v>1222</c:v>
                </c:pt>
                <c:pt idx="1182">
                  <c:v>1223</c:v>
                </c:pt>
                <c:pt idx="1183">
                  <c:v>1224</c:v>
                </c:pt>
                <c:pt idx="1184">
                  <c:v>1225</c:v>
                </c:pt>
                <c:pt idx="1185">
                  <c:v>1226</c:v>
                </c:pt>
                <c:pt idx="1186">
                  <c:v>1227</c:v>
                </c:pt>
                <c:pt idx="1187">
                  <c:v>1228</c:v>
                </c:pt>
                <c:pt idx="1188">
                  <c:v>1229</c:v>
                </c:pt>
                <c:pt idx="1189">
                  <c:v>1230</c:v>
                </c:pt>
                <c:pt idx="1190">
                  <c:v>1231</c:v>
                </c:pt>
                <c:pt idx="1191">
                  <c:v>1232</c:v>
                </c:pt>
                <c:pt idx="1192">
                  <c:v>1233</c:v>
                </c:pt>
                <c:pt idx="1193">
                  <c:v>1234</c:v>
                </c:pt>
                <c:pt idx="1194">
                  <c:v>1235</c:v>
                </c:pt>
                <c:pt idx="1195">
                  <c:v>1236</c:v>
                </c:pt>
                <c:pt idx="1196">
                  <c:v>1237</c:v>
                </c:pt>
                <c:pt idx="1197">
                  <c:v>1238</c:v>
                </c:pt>
                <c:pt idx="1198">
                  <c:v>1239</c:v>
                </c:pt>
                <c:pt idx="1199">
                  <c:v>1240</c:v>
                </c:pt>
                <c:pt idx="1200">
                  <c:v>1241</c:v>
                </c:pt>
                <c:pt idx="1201">
                  <c:v>1242</c:v>
                </c:pt>
                <c:pt idx="1202">
                  <c:v>1243</c:v>
                </c:pt>
                <c:pt idx="1203">
                  <c:v>1244</c:v>
                </c:pt>
                <c:pt idx="1204">
                  <c:v>1245</c:v>
                </c:pt>
                <c:pt idx="1205">
                  <c:v>1246</c:v>
                </c:pt>
                <c:pt idx="1206">
                  <c:v>1247</c:v>
                </c:pt>
                <c:pt idx="1207">
                  <c:v>1248</c:v>
                </c:pt>
                <c:pt idx="1208">
                  <c:v>1249</c:v>
                </c:pt>
                <c:pt idx="1209">
                  <c:v>1250</c:v>
                </c:pt>
                <c:pt idx="1210">
                  <c:v>1251</c:v>
                </c:pt>
                <c:pt idx="1211">
                  <c:v>1252</c:v>
                </c:pt>
                <c:pt idx="1212">
                  <c:v>1253</c:v>
                </c:pt>
                <c:pt idx="1213">
                  <c:v>1254</c:v>
                </c:pt>
                <c:pt idx="1214">
                  <c:v>1255</c:v>
                </c:pt>
                <c:pt idx="1215">
                  <c:v>1256</c:v>
                </c:pt>
                <c:pt idx="1216">
                  <c:v>1257</c:v>
                </c:pt>
                <c:pt idx="1217">
                  <c:v>1258</c:v>
                </c:pt>
                <c:pt idx="1218">
                  <c:v>1259</c:v>
                </c:pt>
                <c:pt idx="1219">
                  <c:v>1260</c:v>
                </c:pt>
                <c:pt idx="1220">
                  <c:v>1261</c:v>
                </c:pt>
                <c:pt idx="1221">
                  <c:v>1262</c:v>
                </c:pt>
                <c:pt idx="1222">
                  <c:v>1263</c:v>
                </c:pt>
                <c:pt idx="1223">
                  <c:v>1264</c:v>
                </c:pt>
                <c:pt idx="1224">
                  <c:v>1265</c:v>
                </c:pt>
                <c:pt idx="1225">
                  <c:v>1266</c:v>
                </c:pt>
                <c:pt idx="1226">
                  <c:v>1267</c:v>
                </c:pt>
                <c:pt idx="1227">
                  <c:v>1268</c:v>
                </c:pt>
                <c:pt idx="1228">
                  <c:v>1269</c:v>
                </c:pt>
                <c:pt idx="1229">
                  <c:v>1270</c:v>
                </c:pt>
                <c:pt idx="1230">
                  <c:v>1271</c:v>
                </c:pt>
                <c:pt idx="1231">
                  <c:v>1272</c:v>
                </c:pt>
                <c:pt idx="1232">
                  <c:v>1273</c:v>
                </c:pt>
                <c:pt idx="1233">
                  <c:v>1274</c:v>
                </c:pt>
                <c:pt idx="1234">
                  <c:v>1275</c:v>
                </c:pt>
                <c:pt idx="1235">
                  <c:v>1276</c:v>
                </c:pt>
                <c:pt idx="1236">
                  <c:v>1277</c:v>
                </c:pt>
                <c:pt idx="1237">
                  <c:v>1278</c:v>
                </c:pt>
                <c:pt idx="1238">
                  <c:v>1279</c:v>
                </c:pt>
                <c:pt idx="1239">
                  <c:v>1280</c:v>
                </c:pt>
                <c:pt idx="1240">
                  <c:v>1281</c:v>
                </c:pt>
                <c:pt idx="1241">
                  <c:v>1282</c:v>
                </c:pt>
                <c:pt idx="1242">
                  <c:v>1283</c:v>
                </c:pt>
                <c:pt idx="1243">
                  <c:v>1284</c:v>
                </c:pt>
                <c:pt idx="1244">
                  <c:v>1285</c:v>
                </c:pt>
                <c:pt idx="1245">
                  <c:v>1286</c:v>
                </c:pt>
                <c:pt idx="1246">
                  <c:v>1287</c:v>
                </c:pt>
                <c:pt idx="1247">
                  <c:v>1288</c:v>
                </c:pt>
                <c:pt idx="1248">
                  <c:v>1289</c:v>
                </c:pt>
                <c:pt idx="1249">
                  <c:v>1290</c:v>
                </c:pt>
                <c:pt idx="1250">
                  <c:v>1291</c:v>
                </c:pt>
                <c:pt idx="1251">
                  <c:v>1292</c:v>
                </c:pt>
                <c:pt idx="1252">
                  <c:v>1293</c:v>
                </c:pt>
                <c:pt idx="1253">
                  <c:v>1294</c:v>
                </c:pt>
                <c:pt idx="1254">
                  <c:v>1295</c:v>
                </c:pt>
                <c:pt idx="1255">
                  <c:v>1296</c:v>
                </c:pt>
                <c:pt idx="1256">
                  <c:v>1297</c:v>
                </c:pt>
                <c:pt idx="1257">
                  <c:v>1298</c:v>
                </c:pt>
                <c:pt idx="1258">
                  <c:v>1299</c:v>
                </c:pt>
                <c:pt idx="1259">
                  <c:v>1300</c:v>
                </c:pt>
                <c:pt idx="1260">
                  <c:v>1301</c:v>
                </c:pt>
                <c:pt idx="1261">
                  <c:v>1302</c:v>
                </c:pt>
                <c:pt idx="1262">
                  <c:v>1303</c:v>
                </c:pt>
                <c:pt idx="1263">
                  <c:v>1304</c:v>
                </c:pt>
                <c:pt idx="1264">
                  <c:v>1305</c:v>
                </c:pt>
                <c:pt idx="1265">
                  <c:v>1306</c:v>
                </c:pt>
                <c:pt idx="1266">
                  <c:v>1307</c:v>
                </c:pt>
                <c:pt idx="1267">
                  <c:v>1308</c:v>
                </c:pt>
                <c:pt idx="1268">
                  <c:v>1309</c:v>
                </c:pt>
                <c:pt idx="1269">
                  <c:v>1310</c:v>
                </c:pt>
                <c:pt idx="1270">
                  <c:v>1311</c:v>
                </c:pt>
                <c:pt idx="1271">
                  <c:v>1312</c:v>
                </c:pt>
                <c:pt idx="1272">
                  <c:v>1313</c:v>
                </c:pt>
                <c:pt idx="1273">
                  <c:v>1314</c:v>
                </c:pt>
                <c:pt idx="1274">
                  <c:v>1315</c:v>
                </c:pt>
                <c:pt idx="1275">
                  <c:v>1316</c:v>
                </c:pt>
                <c:pt idx="1276">
                  <c:v>1317</c:v>
                </c:pt>
                <c:pt idx="1277">
                  <c:v>1318</c:v>
                </c:pt>
                <c:pt idx="1278">
                  <c:v>1319</c:v>
                </c:pt>
                <c:pt idx="1279">
                  <c:v>1320</c:v>
                </c:pt>
                <c:pt idx="1280">
                  <c:v>1321</c:v>
                </c:pt>
                <c:pt idx="1281">
                  <c:v>1322</c:v>
                </c:pt>
                <c:pt idx="1282">
                  <c:v>1323</c:v>
                </c:pt>
                <c:pt idx="1283">
                  <c:v>1324</c:v>
                </c:pt>
                <c:pt idx="1284">
                  <c:v>1325</c:v>
                </c:pt>
                <c:pt idx="1285">
                  <c:v>1326</c:v>
                </c:pt>
                <c:pt idx="1286">
                  <c:v>1327</c:v>
                </c:pt>
                <c:pt idx="1287">
                  <c:v>1328</c:v>
                </c:pt>
                <c:pt idx="1288">
                  <c:v>1329</c:v>
                </c:pt>
                <c:pt idx="1289">
                  <c:v>1330</c:v>
                </c:pt>
                <c:pt idx="1290">
                  <c:v>1331</c:v>
                </c:pt>
                <c:pt idx="1291">
                  <c:v>1332</c:v>
                </c:pt>
                <c:pt idx="1292">
                  <c:v>1333</c:v>
                </c:pt>
                <c:pt idx="1293">
                  <c:v>1334</c:v>
                </c:pt>
                <c:pt idx="1294">
                  <c:v>1335</c:v>
                </c:pt>
                <c:pt idx="1295">
                  <c:v>1336</c:v>
                </c:pt>
                <c:pt idx="1296">
                  <c:v>1337</c:v>
                </c:pt>
                <c:pt idx="1297">
                  <c:v>1338</c:v>
                </c:pt>
                <c:pt idx="1298">
                  <c:v>1339</c:v>
                </c:pt>
                <c:pt idx="1299">
                  <c:v>1340</c:v>
                </c:pt>
                <c:pt idx="1300">
                  <c:v>1341</c:v>
                </c:pt>
                <c:pt idx="1301">
                  <c:v>1342</c:v>
                </c:pt>
                <c:pt idx="1302">
                  <c:v>1343</c:v>
                </c:pt>
                <c:pt idx="1303">
                  <c:v>1344</c:v>
                </c:pt>
                <c:pt idx="1304">
                  <c:v>1345</c:v>
                </c:pt>
                <c:pt idx="1305">
                  <c:v>1346</c:v>
                </c:pt>
                <c:pt idx="1306">
                  <c:v>1347</c:v>
                </c:pt>
                <c:pt idx="1307">
                  <c:v>1348</c:v>
                </c:pt>
                <c:pt idx="1308">
                  <c:v>1349</c:v>
                </c:pt>
                <c:pt idx="1309">
                  <c:v>1350</c:v>
                </c:pt>
                <c:pt idx="1310">
                  <c:v>1351</c:v>
                </c:pt>
                <c:pt idx="1311">
                  <c:v>1352</c:v>
                </c:pt>
                <c:pt idx="1312">
                  <c:v>1353</c:v>
                </c:pt>
                <c:pt idx="1313">
                  <c:v>1354</c:v>
                </c:pt>
                <c:pt idx="1314">
                  <c:v>1355</c:v>
                </c:pt>
                <c:pt idx="1315">
                  <c:v>1356</c:v>
                </c:pt>
                <c:pt idx="1316">
                  <c:v>1357</c:v>
                </c:pt>
                <c:pt idx="1317">
                  <c:v>1358</c:v>
                </c:pt>
                <c:pt idx="1318">
                  <c:v>1359</c:v>
                </c:pt>
                <c:pt idx="1319">
                  <c:v>1360</c:v>
                </c:pt>
                <c:pt idx="1320">
                  <c:v>1361</c:v>
                </c:pt>
                <c:pt idx="1321">
                  <c:v>1362</c:v>
                </c:pt>
                <c:pt idx="1322">
                  <c:v>1363</c:v>
                </c:pt>
                <c:pt idx="1323">
                  <c:v>1364</c:v>
                </c:pt>
                <c:pt idx="1324">
                  <c:v>1365</c:v>
                </c:pt>
                <c:pt idx="1325">
                  <c:v>1366</c:v>
                </c:pt>
                <c:pt idx="1326">
                  <c:v>1367</c:v>
                </c:pt>
                <c:pt idx="1327">
                  <c:v>1368</c:v>
                </c:pt>
                <c:pt idx="1328">
                  <c:v>1369</c:v>
                </c:pt>
                <c:pt idx="1329">
                  <c:v>1370</c:v>
                </c:pt>
                <c:pt idx="1330">
                  <c:v>1371</c:v>
                </c:pt>
                <c:pt idx="1331">
                  <c:v>1372</c:v>
                </c:pt>
                <c:pt idx="1332">
                  <c:v>1373</c:v>
                </c:pt>
                <c:pt idx="1333">
                  <c:v>1374</c:v>
                </c:pt>
                <c:pt idx="1334">
                  <c:v>1375</c:v>
                </c:pt>
                <c:pt idx="1335">
                  <c:v>1376</c:v>
                </c:pt>
                <c:pt idx="1336">
                  <c:v>1377</c:v>
                </c:pt>
                <c:pt idx="1337">
                  <c:v>1378</c:v>
                </c:pt>
                <c:pt idx="1338">
                  <c:v>1379</c:v>
                </c:pt>
                <c:pt idx="1339">
                  <c:v>1380</c:v>
                </c:pt>
                <c:pt idx="1340">
                  <c:v>1381</c:v>
                </c:pt>
                <c:pt idx="1341">
                  <c:v>1382</c:v>
                </c:pt>
                <c:pt idx="1342">
                  <c:v>1383</c:v>
                </c:pt>
                <c:pt idx="1343">
                  <c:v>1384</c:v>
                </c:pt>
                <c:pt idx="1344">
                  <c:v>1385</c:v>
                </c:pt>
                <c:pt idx="1345">
                  <c:v>1386</c:v>
                </c:pt>
                <c:pt idx="1346">
                  <c:v>1387</c:v>
                </c:pt>
                <c:pt idx="1347">
                  <c:v>1388</c:v>
                </c:pt>
                <c:pt idx="1348">
                  <c:v>1389</c:v>
                </c:pt>
                <c:pt idx="1349">
                  <c:v>1390</c:v>
                </c:pt>
                <c:pt idx="1350">
                  <c:v>1391</c:v>
                </c:pt>
                <c:pt idx="1351">
                  <c:v>1392</c:v>
                </c:pt>
                <c:pt idx="1352">
                  <c:v>1393</c:v>
                </c:pt>
                <c:pt idx="1353">
                  <c:v>1394</c:v>
                </c:pt>
                <c:pt idx="1354">
                  <c:v>1395</c:v>
                </c:pt>
                <c:pt idx="1355">
                  <c:v>1396</c:v>
                </c:pt>
                <c:pt idx="1356">
                  <c:v>1397</c:v>
                </c:pt>
                <c:pt idx="1357">
                  <c:v>1398</c:v>
                </c:pt>
                <c:pt idx="1358">
                  <c:v>1399</c:v>
                </c:pt>
                <c:pt idx="1359">
                  <c:v>1400</c:v>
                </c:pt>
                <c:pt idx="1360">
                  <c:v>1401</c:v>
                </c:pt>
                <c:pt idx="1361">
                  <c:v>1402</c:v>
                </c:pt>
                <c:pt idx="1362">
                  <c:v>1403</c:v>
                </c:pt>
                <c:pt idx="1363">
                  <c:v>1404</c:v>
                </c:pt>
                <c:pt idx="1364">
                  <c:v>1405</c:v>
                </c:pt>
                <c:pt idx="1365">
                  <c:v>1406</c:v>
                </c:pt>
                <c:pt idx="1366">
                  <c:v>1407</c:v>
                </c:pt>
                <c:pt idx="1367">
                  <c:v>1408</c:v>
                </c:pt>
                <c:pt idx="1368">
                  <c:v>1409</c:v>
                </c:pt>
                <c:pt idx="1369">
                  <c:v>1410</c:v>
                </c:pt>
                <c:pt idx="1370">
                  <c:v>1411</c:v>
                </c:pt>
                <c:pt idx="1371">
                  <c:v>1412</c:v>
                </c:pt>
                <c:pt idx="1372">
                  <c:v>1413</c:v>
                </c:pt>
                <c:pt idx="1373">
                  <c:v>1414</c:v>
                </c:pt>
                <c:pt idx="1374">
                  <c:v>1415</c:v>
                </c:pt>
                <c:pt idx="1375">
                  <c:v>1416</c:v>
                </c:pt>
                <c:pt idx="1376">
                  <c:v>1417</c:v>
                </c:pt>
                <c:pt idx="1377">
                  <c:v>1418</c:v>
                </c:pt>
                <c:pt idx="1378">
                  <c:v>1419</c:v>
                </c:pt>
                <c:pt idx="1379">
                  <c:v>1420</c:v>
                </c:pt>
                <c:pt idx="1380">
                  <c:v>1421</c:v>
                </c:pt>
                <c:pt idx="1381">
                  <c:v>1422</c:v>
                </c:pt>
                <c:pt idx="1382">
                  <c:v>1423</c:v>
                </c:pt>
                <c:pt idx="1383">
                  <c:v>1424</c:v>
                </c:pt>
                <c:pt idx="1384">
                  <c:v>1425</c:v>
                </c:pt>
                <c:pt idx="1385">
                  <c:v>1426</c:v>
                </c:pt>
                <c:pt idx="1386">
                  <c:v>1427</c:v>
                </c:pt>
                <c:pt idx="1387">
                  <c:v>1428</c:v>
                </c:pt>
                <c:pt idx="1388">
                  <c:v>1429</c:v>
                </c:pt>
              </c:strCache>
            </c:strRef>
          </c:xVal>
          <c:yVal>
            <c:numRef>
              <c:f>Output!$V$9:$V$1397</c:f>
              <c:numCache>
                <c:formatCode>General</c:formatCode>
                <c:ptCount val="1389"/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0.97</c:v>
                </c:pt>
                <c:pt idx="26">
                  <c:v>0.8</c:v>
                </c:pt>
                <c:pt idx="27">
                  <c:v>0.8</c:v>
                </c:pt>
                <c:pt idx="28">
                  <c:v>0.82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0.81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0.81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0.79</c:v>
                </c:pt>
                <c:pt idx="50">
                  <c:v>0.79</c:v>
                </c:pt>
                <c:pt idx="51">
                  <c:v>0.79</c:v>
                </c:pt>
                <c:pt idx="52">
                  <c:v>0.78</c:v>
                </c:pt>
                <c:pt idx="53">
                  <c:v>0.78</c:v>
                </c:pt>
                <c:pt idx="54">
                  <c:v>0.76</c:v>
                </c:pt>
                <c:pt idx="55">
                  <c:v>0.75</c:v>
                </c:pt>
                <c:pt idx="56">
                  <c:v>0.73</c:v>
                </c:pt>
                <c:pt idx="57">
                  <c:v>0.72</c:v>
                </c:pt>
                <c:pt idx="58">
                  <c:v>0.69</c:v>
                </c:pt>
                <c:pt idx="59">
                  <c:v>0.66</c:v>
                </c:pt>
                <c:pt idx="60">
                  <c:v>0.64</c:v>
                </c:pt>
                <c:pt idx="61">
                  <c:v>0.61</c:v>
                </c:pt>
                <c:pt idx="62">
                  <c:v>0.57999999999999996</c:v>
                </c:pt>
                <c:pt idx="63">
                  <c:v>0.55000000000000004</c:v>
                </c:pt>
                <c:pt idx="64">
                  <c:v>0.52</c:v>
                </c:pt>
                <c:pt idx="65">
                  <c:v>0.48</c:v>
                </c:pt>
                <c:pt idx="66">
                  <c:v>0.43</c:v>
                </c:pt>
                <c:pt idx="67">
                  <c:v>0.39</c:v>
                </c:pt>
                <c:pt idx="68">
                  <c:v>0.36</c:v>
                </c:pt>
                <c:pt idx="69">
                  <c:v>0.32</c:v>
                </c:pt>
                <c:pt idx="70">
                  <c:v>0.28000000000000003</c:v>
                </c:pt>
                <c:pt idx="71">
                  <c:v>0.25</c:v>
                </c:pt>
                <c:pt idx="72">
                  <c:v>0.23</c:v>
                </c:pt>
                <c:pt idx="73">
                  <c:v>0.2</c:v>
                </c:pt>
                <c:pt idx="74">
                  <c:v>0.18</c:v>
                </c:pt>
                <c:pt idx="75">
                  <c:v>0.17</c:v>
                </c:pt>
                <c:pt idx="76">
                  <c:v>0.15</c:v>
                </c:pt>
                <c:pt idx="77">
                  <c:v>0.14000000000000001</c:v>
                </c:pt>
                <c:pt idx="78">
                  <c:v>0.13</c:v>
                </c:pt>
                <c:pt idx="79">
                  <c:v>0.12</c:v>
                </c:pt>
                <c:pt idx="80">
                  <c:v>0.11</c:v>
                </c:pt>
                <c:pt idx="81">
                  <c:v>0.1</c:v>
                </c:pt>
                <c:pt idx="82">
                  <c:v>0.1</c:v>
                </c:pt>
                <c:pt idx="83">
                  <c:v>0.09</c:v>
                </c:pt>
                <c:pt idx="84">
                  <c:v>0.09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0.06</c:v>
                </c:pt>
                <c:pt idx="98">
                  <c:v>0.06</c:v>
                </c:pt>
                <c:pt idx="99">
                  <c:v>0.06</c:v>
                </c:pt>
                <c:pt idx="100">
                  <c:v>0.06</c:v>
                </c:pt>
                <c:pt idx="101">
                  <c:v>0.06</c:v>
                </c:pt>
                <c:pt idx="102">
                  <c:v>0.06</c:v>
                </c:pt>
                <c:pt idx="103">
                  <c:v>0.06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0.97</c:v>
                </c:pt>
                <c:pt idx="384">
                  <c:v>0.8</c:v>
                </c:pt>
                <c:pt idx="385">
                  <c:v>0.83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0.81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0.79</c:v>
                </c:pt>
                <c:pt idx="412">
                  <c:v>0.79</c:v>
                </c:pt>
                <c:pt idx="413">
                  <c:v>0.79</c:v>
                </c:pt>
                <c:pt idx="414">
                  <c:v>0.79</c:v>
                </c:pt>
                <c:pt idx="415">
                  <c:v>0.78</c:v>
                </c:pt>
                <c:pt idx="416">
                  <c:v>0.78</c:v>
                </c:pt>
                <c:pt idx="417">
                  <c:v>0.77</c:v>
                </c:pt>
                <c:pt idx="418">
                  <c:v>0.76</c:v>
                </c:pt>
                <c:pt idx="419">
                  <c:v>0.75</c:v>
                </c:pt>
                <c:pt idx="420">
                  <c:v>0.74</c:v>
                </c:pt>
                <c:pt idx="421">
                  <c:v>0.72</c:v>
                </c:pt>
                <c:pt idx="422">
                  <c:v>0.7</c:v>
                </c:pt>
                <c:pt idx="423">
                  <c:v>0.68</c:v>
                </c:pt>
                <c:pt idx="424">
                  <c:v>0.66</c:v>
                </c:pt>
                <c:pt idx="425">
                  <c:v>0.63</c:v>
                </c:pt>
                <c:pt idx="426">
                  <c:v>0.61</c:v>
                </c:pt>
                <c:pt idx="427">
                  <c:v>0.56999999999999995</c:v>
                </c:pt>
                <c:pt idx="428">
                  <c:v>0.54</c:v>
                </c:pt>
                <c:pt idx="429">
                  <c:v>0.51</c:v>
                </c:pt>
                <c:pt idx="430">
                  <c:v>0.49</c:v>
                </c:pt>
                <c:pt idx="431">
                  <c:v>0.45</c:v>
                </c:pt>
                <c:pt idx="432">
                  <c:v>0.43</c:v>
                </c:pt>
                <c:pt idx="433">
                  <c:v>0.39</c:v>
                </c:pt>
                <c:pt idx="434">
                  <c:v>0.36</c:v>
                </c:pt>
                <c:pt idx="435">
                  <c:v>0.34</c:v>
                </c:pt>
                <c:pt idx="436">
                  <c:v>0.31</c:v>
                </c:pt>
                <c:pt idx="437">
                  <c:v>0.28999999999999998</c:v>
                </c:pt>
                <c:pt idx="438">
                  <c:v>0.27</c:v>
                </c:pt>
                <c:pt idx="439">
                  <c:v>0.25</c:v>
                </c:pt>
                <c:pt idx="440">
                  <c:v>0.23</c:v>
                </c:pt>
                <c:pt idx="441">
                  <c:v>0.21</c:v>
                </c:pt>
                <c:pt idx="442">
                  <c:v>0.19</c:v>
                </c:pt>
                <c:pt idx="443">
                  <c:v>0.18</c:v>
                </c:pt>
                <c:pt idx="444">
                  <c:v>0.16</c:v>
                </c:pt>
                <c:pt idx="445">
                  <c:v>0.15</c:v>
                </c:pt>
                <c:pt idx="446">
                  <c:v>0.13</c:v>
                </c:pt>
                <c:pt idx="447">
                  <c:v>0.12</c:v>
                </c:pt>
                <c:pt idx="448">
                  <c:v>0.11</c:v>
                </c:pt>
                <c:pt idx="449">
                  <c:v>0.11</c:v>
                </c:pt>
                <c:pt idx="450">
                  <c:v>0.1</c:v>
                </c:pt>
                <c:pt idx="451">
                  <c:v>0.09</c:v>
                </c:pt>
                <c:pt idx="452">
                  <c:v>0.09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7.0000000000000007E-2</c:v>
                </c:pt>
                <c:pt idx="457">
                  <c:v>7.0000000000000007E-2</c:v>
                </c:pt>
                <c:pt idx="458">
                  <c:v>7.0000000000000007E-2</c:v>
                </c:pt>
                <c:pt idx="459">
                  <c:v>7.0000000000000007E-2</c:v>
                </c:pt>
                <c:pt idx="460">
                  <c:v>0.06</c:v>
                </c:pt>
                <c:pt idx="461">
                  <c:v>0.06</c:v>
                </c:pt>
                <c:pt idx="462">
                  <c:v>0.06</c:v>
                </c:pt>
                <c:pt idx="463">
                  <c:v>0.06</c:v>
                </c:pt>
                <c:pt idx="464">
                  <c:v>0.06</c:v>
                </c:pt>
                <c:pt idx="465">
                  <c:v>0.06</c:v>
                </c:pt>
                <c:pt idx="466">
                  <c:v>0.06</c:v>
                </c:pt>
                <c:pt idx="467">
                  <c:v>0.06</c:v>
                </c:pt>
                <c:pt idx="468">
                  <c:v>0.06</c:v>
                </c:pt>
                <c:pt idx="469">
                  <c:v>0.06</c:v>
                </c:pt>
                <c:pt idx="470">
                  <c:v>0.06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0.05</c:v>
                </c:pt>
                <c:pt idx="493">
                  <c:v>0.05</c:v>
                </c:pt>
                <c:pt idx="494">
                  <c:v>0.05</c:v>
                </c:pt>
                <c:pt idx="495">
                  <c:v>0.05</c:v>
                </c:pt>
                <c:pt idx="496">
                  <c:v>0.05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0.97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0.82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0.81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0.79</c:v>
                </c:pt>
                <c:pt idx="712">
                  <c:v>0.79</c:v>
                </c:pt>
                <c:pt idx="713">
                  <c:v>0.79</c:v>
                </c:pt>
                <c:pt idx="714">
                  <c:v>0.79</c:v>
                </c:pt>
                <c:pt idx="715">
                  <c:v>0.78</c:v>
                </c:pt>
                <c:pt idx="716">
                  <c:v>0.78</c:v>
                </c:pt>
                <c:pt idx="717">
                  <c:v>0.78</c:v>
                </c:pt>
                <c:pt idx="718">
                  <c:v>0.77</c:v>
                </c:pt>
                <c:pt idx="719">
                  <c:v>0.77</c:v>
                </c:pt>
                <c:pt idx="720">
                  <c:v>0.76</c:v>
                </c:pt>
                <c:pt idx="721">
                  <c:v>0.75</c:v>
                </c:pt>
                <c:pt idx="722">
                  <c:v>0.75</c:v>
                </c:pt>
                <c:pt idx="723">
                  <c:v>0.73</c:v>
                </c:pt>
                <c:pt idx="724">
                  <c:v>0.72</c:v>
                </c:pt>
                <c:pt idx="725">
                  <c:v>0.71</c:v>
                </c:pt>
                <c:pt idx="726">
                  <c:v>0.69</c:v>
                </c:pt>
                <c:pt idx="727">
                  <c:v>0.67</c:v>
                </c:pt>
                <c:pt idx="728">
                  <c:v>0.64</c:v>
                </c:pt>
                <c:pt idx="729">
                  <c:v>0.62</c:v>
                </c:pt>
                <c:pt idx="730">
                  <c:v>0.59</c:v>
                </c:pt>
                <c:pt idx="731">
                  <c:v>0.56999999999999995</c:v>
                </c:pt>
                <c:pt idx="732">
                  <c:v>0.55000000000000004</c:v>
                </c:pt>
                <c:pt idx="733">
                  <c:v>0.54</c:v>
                </c:pt>
                <c:pt idx="734">
                  <c:v>0.52</c:v>
                </c:pt>
                <c:pt idx="735">
                  <c:v>0.51</c:v>
                </c:pt>
                <c:pt idx="736">
                  <c:v>0.49</c:v>
                </c:pt>
                <c:pt idx="737">
                  <c:v>0.47</c:v>
                </c:pt>
                <c:pt idx="738">
                  <c:v>0.44</c:v>
                </c:pt>
                <c:pt idx="739">
                  <c:v>0.41</c:v>
                </c:pt>
                <c:pt idx="740">
                  <c:v>0.38</c:v>
                </c:pt>
                <c:pt idx="741">
                  <c:v>0.35</c:v>
                </c:pt>
                <c:pt idx="742">
                  <c:v>0.32</c:v>
                </c:pt>
                <c:pt idx="743">
                  <c:v>0.28999999999999998</c:v>
                </c:pt>
                <c:pt idx="744">
                  <c:v>0.26</c:v>
                </c:pt>
                <c:pt idx="745">
                  <c:v>0.24</c:v>
                </c:pt>
                <c:pt idx="746">
                  <c:v>0.22</c:v>
                </c:pt>
                <c:pt idx="747">
                  <c:v>0.2</c:v>
                </c:pt>
                <c:pt idx="748">
                  <c:v>0.18</c:v>
                </c:pt>
                <c:pt idx="749">
                  <c:v>0.17</c:v>
                </c:pt>
                <c:pt idx="750">
                  <c:v>0.16</c:v>
                </c:pt>
                <c:pt idx="751">
                  <c:v>0.15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0.12</c:v>
                </c:pt>
                <c:pt idx="755">
                  <c:v>0.11</c:v>
                </c:pt>
                <c:pt idx="756">
                  <c:v>0.11</c:v>
                </c:pt>
                <c:pt idx="757">
                  <c:v>0.1</c:v>
                </c:pt>
                <c:pt idx="758">
                  <c:v>0.1</c:v>
                </c:pt>
                <c:pt idx="759">
                  <c:v>0.09</c:v>
                </c:pt>
                <c:pt idx="760">
                  <c:v>0.09</c:v>
                </c:pt>
                <c:pt idx="761">
                  <c:v>0.09</c:v>
                </c:pt>
                <c:pt idx="762">
                  <c:v>0.08</c:v>
                </c:pt>
                <c:pt idx="763">
                  <c:v>0.08</c:v>
                </c:pt>
                <c:pt idx="764">
                  <c:v>7.0000000000000007E-2</c:v>
                </c:pt>
                <c:pt idx="765">
                  <c:v>7.0000000000000007E-2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7.0000000000000007E-2</c:v>
                </c:pt>
                <c:pt idx="769">
                  <c:v>0.06</c:v>
                </c:pt>
                <c:pt idx="770">
                  <c:v>0.06</c:v>
                </c:pt>
                <c:pt idx="771">
                  <c:v>0.06</c:v>
                </c:pt>
                <c:pt idx="772">
                  <c:v>0.06</c:v>
                </c:pt>
                <c:pt idx="773">
                  <c:v>0.06</c:v>
                </c:pt>
                <c:pt idx="774">
                  <c:v>0.06</c:v>
                </c:pt>
                <c:pt idx="775">
                  <c:v>0.06</c:v>
                </c:pt>
                <c:pt idx="776">
                  <c:v>0.06</c:v>
                </c:pt>
                <c:pt idx="777">
                  <c:v>0.06</c:v>
                </c:pt>
                <c:pt idx="778">
                  <c:v>0.06</c:v>
                </c:pt>
                <c:pt idx="779">
                  <c:v>0.06</c:v>
                </c:pt>
                <c:pt idx="780">
                  <c:v>0.06</c:v>
                </c:pt>
                <c:pt idx="781">
                  <c:v>0.06</c:v>
                </c:pt>
                <c:pt idx="782">
                  <c:v>0.06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0.97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0.81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0.81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0.79</c:v>
                </c:pt>
                <c:pt idx="1049">
                  <c:v>0.79</c:v>
                </c:pt>
                <c:pt idx="1050">
                  <c:v>0.79</c:v>
                </c:pt>
                <c:pt idx="1051">
                  <c:v>0.79</c:v>
                </c:pt>
                <c:pt idx="1052">
                  <c:v>0.79</c:v>
                </c:pt>
                <c:pt idx="1053">
                  <c:v>0.79</c:v>
                </c:pt>
                <c:pt idx="1054">
                  <c:v>0.78</c:v>
                </c:pt>
                <c:pt idx="1055">
                  <c:v>0.78</c:v>
                </c:pt>
                <c:pt idx="1056">
                  <c:v>0.78</c:v>
                </c:pt>
                <c:pt idx="1057">
                  <c:v>0.77</c:v>
                </c:pt>
                <c:pt idx="1058">
                  <c:v>0.77</c:v>
                </c:pt>
                <c:pt idx="1059">
                  <c:v>0.76</c:v>
                </c:pt>
                <c:pt idx="1060">
                  <c:v>0.76</c:v>
                </c:pt>
                <c:pt idx="1061">
                  <c:v>0.75</c:v>
                </c:pt>
                <c:pt idx="1062">
                  <c:v>0.74</c:v>
                </c:pt>
                <c:pt idx="1063">
                  <c:v>0.74</c:v>
                </c:pt>
                <c:pt idx="1064">
                  <c:v>0.73</c:v>
                </c:pt>
                <c:pt idx="1065">
                  <c:v>0.72</c:v>
                </c:pt>
                <c:pt idx="1066">
                  <c:v>0.7</c:v>
                </c:pt>
                <c:pt idx="1067">
                  <c:v>0.69</c:v>
                </c:pt>
                <c:pt idx="1068">
                  <c:v>0.68</c:v>
                </c:pt>
                <c:pt idx="1069">
                  <c:v>0.67</c:v>
                </c:pt>
                <c:pt idx="1070">
                  <c:v>0.65</c:v>
                </c:pt>
                <c:pt idx="1071">
                  <c:v>0.63</c:v>
                </c:pt>
                <c:pt idx="1072">
                  <c:v>0.61</c:v>
                </c:pt>
                <c:pt idx="1073">
                  <c:v>0.59</c:v>
                </c:pt>
                <c:pt idx="1074">
                  <c:v>0.56999999999999995</c:v>
                </c:pt>
                <c:pt idx="1075">
                  <c:v>0.55000000000000004</c:v>
                </c:pt>
                <c:pt idx="1076">
                  <c:v>0.53</c:v>
                </c:pt>
                <c:pt idx="1077">
                  <c:v>0.51</c:v>
                </c:pt>
                <c:pt idx="1078">
                  <c:v>0.49</c:v>
                </c:pt>
                <c:pt idx="1079">
                  <c:v>0.46</c:v>
                </c:pt>
                <c:pt idx="1080">
                  <c:v>0.44</c:v>
                </c:pt>
                <c:pt idx="1081">
                  <c:v>0.42</c:v>
                </c:pt>
                <c:pt idx="1082">
                  <c:v>0.4</c:v>
                </c:pt>
                <c:pt idx="1083">
                  <c:v>0.38</c:v>
                </c:pt>
                <c:pt idx="1084">
                  <c:v>0.36</c:v>
                </c:pt>
                <c:pt idx="1085">
                  <c:v>0.34</c:v>
                </c:pt>
                <c:pt idx="1086">
                  <c:v>0.32</c:v>
                </c:pt>
                <c:pt idx="1087">
                  <c:v>0.28999999999999998</c:v>
                </c:pt>
                <c:pt idx="1088">
                  <c:v>0.26</c:v>
                </c:pt>
                <c:pt idx="1089">
                  <c:v>0.24</c:v>
                </c:pt>
                <c:pt idx="1090">
                  <c:v>0.22</c:v>
                </c:pt>
                <c:pt idx="1091">
                  <c:v>0.2</c:v>
                </c:pt>
                <c:pt idx="1092">
                  <c:v>0.18</c:v>
                </c:pt>
                <c:pt idx="1093">
                  <c:v>0.17</c:v>
                </c:pt>
                <c:pt idx="1094">
                  <c:v>0.16</c:v>
                </c:pt>
                <c:pt idx="1095">
                  <c:v>0.15</c:v>
                </c:pt>
                <c:pt idx="1096">
                  <c:v>0.14000000000000001</c:v>
                </c:pt>
                <c:pt idx="1097">
                  <c:v>0.13</c:v>
                </c:pt>
                <c:pt idx="1098">
                  <c:v>0.12</c:v>
                </c:pt>
                <c:pt idx="1099">
                  <c:v>0.11</c:v>
                </c:pt>
                <c:pt idx="1100">
                  <c:v>0.1</c:v>
                </c:pt>
                <c:pt idx="1101">
                  <c:v>0.1</c:v>
                </c:pt>
                <c:pt idx="1102">
                  <c:v>0.09</c:v>
                </c:pt>
                <c:pt idx="1103">
                  <c:v>0.09</c:v>
                </c:pt>
                <c:pt idx="1104">
                  <c:v>0.09</c:v>
                </c:pt>
                <c:pt idx="1105">
                  <c:v>0.08</c:v>
                </c:pt>
                <c:pt idx="1106">
                  <c:v>0.08</c:v>
                </c:pt>
                <c:pt idx="1107">
                  <c:v>0.08</c:v>
                </c:pt>
                <c:pt idx="1108">
                  <c:v>7.0000000000000007E-2</c:v>
                </c:pt>
                <c:pt idx="1109">
                  <c:v>7.0000000000000007E-2</c:v>
                </c:pt>
                <c:pt idx="1110">
                  <c:v>7.0000000000000007E-2</c:v>
                </c:pt>
                <c:pt idx="1111">
                  <c:v>7.0000000000000007E-2</c:v>
                </c:pt>
                <c:pt idx="1112">
                  <c:v>7.0000000000000007E-2</c:v>
                </c:pt>
                <c:pt idx="1113">
                  <c:v>0.06</c:v>
                </c:pt>
                <c:pt idx="1114">
                  <c:v>0.06</c:v>
                </c:pt>
                <c:pt idx="1115">
                  <c:v>0.06</c:v>
                </c:pt>
                <c:pt idx="1116">
                  <c:v>0.06</c:v>
                </c:pt>
                <c:pt idx="1117">
                  <c:v>0.06</c:v>
                </c:pt>
                <c:pt idx="1118">
                  <c:v>0.06</c:v>
                </c:pt>
                <c:pt idx="1119">
                  <c:v>0.06</c:v>
                </c:pt>
                <c:pt idx="1120">
                  <c:v>0.06</c:v>
                </c:pt>
                <c:pt idx="1121">
                  <c:v>0.06</c:v>
                </c:pt>
                <c:pt idx="1122">
                  <c:v>0.06</c:v>
                </c:pt>
                <c:pt idx="1123">
                  <c:v>0.06</c:v>
                </c:pt>
                <c:pt idx="1124">
                  <c:v>0.06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0.05</c:v>
                </c:pt>
                <c:pt idx="1137">
                  <c:v>0.05</c:v>
                </c:pt>
                <c:pt idx="1138">
                  <c:v>0.05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0.05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Output!$C$9:$C$1397</c:f>
              <c:strCache>
                <c:ptCount val="1389"/>
                <c:pt idx="0">
                  <c:v>-----</c:v>
                </c:pt>
                <c:pt idx="1">
                  <c:v>63</c:v>
                </c:pt>
                <c:pt idx="2">
                  <c:v>64</c:v>
                </c:pt>
                <c:pt idx="3">
                  <c:v>65</c:v>
                </c:pt>
                <c:pt idx="4">
                  <c:v>66</c:v>
                </c:pt>
                <c:pt idx="5">
                  <c:v>67</c:v>
                </c:pt>
                <c:pt idx="6">
                  <c:v>68</c:v>
                </c:pt>
                <c:pt idx="7">
                  <c:v>69</c:v>
                </c:pt>
                <c:pt idx="8">
                  <c:v>70</c:v>
                </c:pt>
                <c:pt idx="9">
                  <c:v>71</c:v>
                </c:pt>
                <c:pt idx="10">
                  <c:v>72</c:v>
                </c:pt>
                <c:pt idx="11">
                  <c:v>73</c:v>
                </c:pt>
                <c:pt idx="12">
                  <c:v>74</c:v>
                </c:pt>
                <c:pt idx="13">
                  <c:v>75</c:v>
                </c:pt>
                <c:pt idx="14">
                  <c:v>76</c:v>
                </c:pt>
                <c:pt idx="15">
                  <c:v>77</c:v>
                </c:pt>
                <c:pt idx="16">
                  <c:v>78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  <c:pt idx="23">
                  <c:v>85</c:v>
                </c:pt>
                <c:pt idx="24">
                  <c:v>86</c:v>
                </c:pt>
                <c:pt idx="25">
                  <c:v>87</c:v>
                </c:pt>
                <c:pt idx="26">
                  <c:v>88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92</c:v>
                </c:pt>
                <c:pt idx="31">
                  <c:v>93</c:v>
                </c:pt>
                <c:pt idx="32">
                  <c:v>94</c:v>
                </c:pt>
                <c:pt idx="33">
                  <c:v>95</c:v>
                </c:pt>
                <c:pt idx="34">
                  <c:v>96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100</c:v>
                </c:pt>
                <c:pt idx="39">
                  <c:v>101</c:v>
                </c:pt>
                <c:pt idx="40">
                  <c:v>102</c:v>
                </c:pt>
                <c:pt idx="41">
                  <c:v>103</c:v>
                </c:pt>
                <c:pt idx="42">
                  <c:v>104</c:v>
                </c:pt>
                <c:pt idx="43">
                  <c:v>105</c:v>
                </c:pt>
                <c:pt idx="44">
                  <c:v>106</c:v>
                </c:pt>
                <c:pt idx="45">
                  <c:v>107</c:v>
                </c:pt>
                <c:pt idx="46">
                  <c:v>108</c:v>
                </c:pt>
                <c:pt idx="47">
                  <c:v>109</c:v>
                </c:pt>
                <c:pt idx="48">
                  <c:v>110</c:v>
                </c:pt>
                <c:pt idx="49">
                  <c:v>111</c:v>
                </c:pt>
                <c:pt idx="50">
                  <c:v>112</c:v>
                </c:pt>
                <c:pt idx="51">
                  <c:v>113</c:v>
                </c:pt>
                <c:pt idx="52">
                  <c:v>114</c:v>
                </c:pt>
                <c:pt idx="53">
                  <c:v>115</c:v>
                </c:pt>
                <c:pt idx="54">
                  <c:v>116</c:v>
                </c:pt>
                <c:pt idx="55">
                  <c:v>117</c:v>
                </c:pt>
                <c:pt idx="56">
                  <c:v>118</c:v>
                </c:pt>
                <c:pt idx="57">
                  <c:v>119</c:v>
                </c:pt>
                <c:pt idx="58">
                  <c:v>120</c:v>
                </c:pt>
                <c:pt idx="59">
                  <c:v>121</c:v>
                </c:pt>
                <c:pt idx="60">
                  <c:v>122</c:v>
                </c:pt>
                <c:pt idx="61">
                  <c:v>123</c:v>
                </c:pt>
                <c:pt idx="62">
                  <c:v>124</c:v>
                </c:pt>
                <c:pt idx="63">
                  <c:v>125</c:v>
                </c:pt>
                <c:pt idx="64">
                  <c:v>126</c:v>
                </c:pt>
                <c:pt idx="65">
                  <c:v>127</c:v>
                </c:pt>
                <c:pt idx="66">
                  <c:v>128</c:v>
                </c:pt>
                <c:pt idx="67">
                  <c:v>129</c:v>
                </c:pt>
                <c:pt idx="68">
                  <c:v>130</c:v>
                </c:pt>
                <c:pt idx="69">
                  <c:v>131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137</c:v>
                </c:pt>
                <c:pt idx="76">
                  <c:v>138</c:v>
                </c:pt>
                <c:pt idx="77">
                  <c:v>139</c:v>
                </c:pt>
                <c:pt idx="78">
                  <c:v>140</c:v>
                </c:pt>
                <c:pt idx="79">
                  <c:v>141</c:v>
                </c:pt>
                <c:pt idx="80">
                  <c:v>142</c:v>
                </c:pt>
                <c:pt idx="81">
                  <c:v>143</c:v>
                </c:pt>
                <c:pt idx="82">
                  <c:v>144</c:v>
                </c:pt>
                <c:pt idx="83">
                  <c:v>145</c:v>
                </c:pt>
                <c:pt idx="84">
                  <c:v>146</c:v>
                </c:pt>
                <c:pt idx="85">
                  <c:v>147</c:v>
                </c:pt>
                <c:pt idx="86">
                  <c:v>148</c:v>
                </c:pt>
                <c:pt idx="87">
                  <c:v>149</c:v>
                </c:pt>
                <c:pt idx="88">
                  <c:v>150</c:v>
                </c:pt>
                <c:pt idx="89">
                  <c:v>151</c:v>
                </c:pt>
                <c:pt idx="90">
                  <c:v>152</c:v>
                </c:pt>
                <c:pt idx="91">
                  <c:v>153</c:v>
                </c:pt>
                <c:pt idx="92">
                  <c:v>154</c:v>
                </c:pt>
                <c:pt idx="93">
                  <c:v>155</c:v>
                </c:pt>
                <c:pt idx="94">
                  <c:v>156</c:v>
                </c:pt>
                <c:pt idx="95">
                  <c:v>157</c:v>
                </c:pt>
                <c:pt idx="96">
                  <c:v>158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188</c:v>
                </c:pt>
                <c:pt idx="127">
                  <c:v>189</c:v>
                </c:pt>
                <c:pt idx="128">
                  <c:v>190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201</c:v>
                </c:pt>
                <c:pt idx="140">
                  <c:v>202</c:v>
                </c:pt>
                <c:pt idx="141">
                  <c:v>203</c:v>
                </c:pt>
                <c:pt idx="142">
                  <c:v>204</c:v>
                </c:pt>
                <c:pt idx="143">
                  <c:v>205</c:v>
                </c:pt>
                <c:pt idx="144">
                  <c:v>206</c:v>
                </c:pt>
                <c:pt idx="145">
                  <c:v>207</c:v>
                </c:pt>
                <c:pt idx="146">
                  <c:v>208</c:v>
                </c:pt>
                <c:pt idx="147">
                  <c:v>209</c:v>
                </c:pt>
                <c:pt idx="148">
                  <c:v>210</c:v>
                </c:pt>
                <c:pt idx="149">
                  <c:v>211</c:v>
                </c:pt>
                <c:pt idx="150">
                  <c:v>212</c:v>
                </c:pt>
                <c:pt idx="151">
                  <c:v>213</c:v>
                </c:pt>
                <c:pt idx="152">
                  <c:v>214</c:v>
                </c:pt>
                <c:pt idx="153">
                  <c:v>215</c:v>
                </c:pt>
                <c:pt idx="154">
                  <c:v>216</c:v>
                </c:pt>
                <c:pt idx="155">
                  <c:v>217</c:v>
                </c:pt>
                <c:pt idx="156">
                  <c:v>218</c:v>
                </c:pt>
                <c:pt idx="157">
                  <c:v>219</c:v>
                </c:pt>
                <c:pt idx="158">
                  <c:v>220</c:v>
                </c:pt>
                <c:pt idx="159">
                  <c:v>221</c:v>
                </c:pt>
                <c:pt idx="160">
                  <c:v>222</c:v>
                </c:pt>
                <c:pt idx="161">
                  <c:v>223</c:v>
                </c:pt>
                <c:pt idx="162">
                  <c:v>224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228</c:v>
                </c:pt>
                <c:pt idx="167">
                  <c:v>229</c:v>
                </c:pt>
                <c:pt idx="168">
                  <c:v>230</c:v>
                </c:pt>
                <c:pt idx="169">
                  <c:v>231</c:v>
                </c:pt>
                <c:pt idx="170">
                  <c:v>232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237</c:v>
                </c:pt>
                <c:pt idx="176">
                  <c:v>238</c:v>
                </c:pt>
                <c:pt idx="177">
                  <c:v>239</c:v>
                </c:pt>
                <c:pt idx="178">
                  <c:v>240</c:v>
                </c:pt>
                <c:pt idx="179">
                  <c:v>241</c:v>
                </c:pt>
                <c:pt idx="180">
                  <c:v>242</c:v>
                </c:pt>
                <c:pt idx="181">
                  <c:v>243</c:v>
                </c:pt>
                <c:pt idx="182">
                  <c:v>244</c:v>
                </c:pt>
                <c:pt idx="183">
                  <c:v>245</c:v>
                </c:pt>
                <c:pt idx="184">
                  <c:v>246</c:v>
                </c:pt>
                <c:pt idx="185">
                  <c:v>247</c:v>
                </c:pt>
                <c:pt idx="186">
                  <c:v>248</c:v>
                </c:pt>
                <c:pt idx="187">
                  <c:v>249</c:v>
                </c:pt>
                <c:pt idx="188">
                  <c:v>250</c:v>
                </c:pt>
                <c:pt idx="189">
                  <c:v>251</c:v>
                </c:pt>
                <c:pt idx="190">
                  <c:v>252</c:v>
                </c:pt>
                <c:pt idx="191">
                  <c:v>253</c:v>
                </c:pt>
                <c:pt idx="192">
                  <c:v>254</c:v>
                </c:pt>
                <c:pt idx="193">
                  <c:v>255</c:v>
                </c:pt>
                <c:pt idx="194">
                  <c:v>256</c:v>
                </c:pt>
                <c:pt idx="195">
                  <c:v>257</c:v>
                </c:pt>
                <c:pt idx="196">
                  <c:v>258</c:v>
                </c:pt>
                <c:pt idx="197">
                  <c:v>259</c:v>
                </c:pt>
                <c:pt idx="198">
                  <c:v>260</c:v>
                </c:pt>
                <c:pt idx="199">
                  <c:v>261</c:v>
                </c:pt>
                <c:pt idx="200">
                  <c:v>262</c:v>
                </c:pt>
                <c:pt idx="201">
                  <c:v>263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269</c:v>
                </c:pt>
                <c:pt idx="208">
                  <c:v>270</c:v>
                </c:pt>
                <c:pt idx="209">
                  <c:v>271</c:v>
                </c:pt>
                <c:pt idx="210">
                  <c:v>272</c:v>
                </c:pt>
                <c:pt idx="211">
                  <c:v>273</c:v>
                </c:pt>
                <c:pt idx="212">
                  <c:v>274</c:v>
                </c:pt>
                <c:pt idx="213">
                  <c:v>275</c:v>
                </c:pt>
                <c:pt idx="214">
                  <c:v>276</c:v>
                </c:pt>
                <c:pt idx="215">
                  <c:v>277</c:v>
                </c:pt>
                <c:pt idx="216">
                  <c:v>278</c:v>
                </c:pt>
                <c:pt idx="217">
                  <c:v>279</c:v>
                </c:pt>
                <c:pt idx="218">
                  <c:v>280</c:v>
                </c:pt>
                <c:pt idx="219">
                  <c:v>281</c:v>
                </c:pt>
                <c:pt idx="220">
                  <c:v>282</c:v>
                </c:pt>
                <c:pt idx="221">
                  <c:v>283</c:v>
                </c:pt>
                <c:pt idx="222">
                  <c:v>284</c:v>
                </c:pt>
                <c:pt idx="223">
                  <c:v>285</c:v>
                </c:pt>
                <c:pt idx="224">
                  <c:v>286</c:v>
                </c:pt>
                <c:pt idx="225">
                  <c:v>287</c:v>
                </c:pt>
                <c:pt idx="226">
                  <c:v>288</c:v>
                </c:pt>
                <c:pt idx="227">
                  <c:v>289</c:v>
                </c:pt>
                <c:pt idx="228">
                  <c:v>290</c:v>
                </c:pt>
                <c:pt idx="229">
                  <c:v>291</c:v>
                </c:pt>
                <c:pt idx="230">
                  <c:v>292</c:v>
                </c:pt>
                <c:pt idx="231">
                  <c:v>293</c:v>
                </c:pt>
                <c:pt idx="232">
                  <c:v>294</c:v>
                </c:pt>
                <c:pt idx="233">
                  <c:v>295</c:v>
                </c:pt>
                <c:pt idx="234">
                  <c:v>296</c:v>
                </c:pt>
                <c:pt idx="235">
                  <c:v>297</c:v>
                </c:pt>
                <c:pt idx="236">
                  <c:v>298</c:v>
                </c:pt>
                <c:pt idx="237">
                  <c:v>299</c:v>
                </c:pt>
                <c:pt idx="238">
                  <c:v>300</c:v>
                </c:pt>
                <c:pt idx="239">
                  <c:v>301</c:v>
                </c:pt>
                <c:pt idx="240">
                  <c:v>302</c:v>
                </c:pt>
                <c:pt idx="241">
                  <c:v>303</c:v>
                </c:pt>
                <c:pt idx="242">
                  <c:v>304</c:v>
                </c:pt>
                <c:pt idx="243">
                  <c:v>305</c:v>
                </c:pt>
                <c:pt idx="244">
                  <c:v>306</c:v>
                </c:pt>
                <c:pt idx="245">
                  <c:v>307</c:v>
                </c:pt>
                <c:pt idx="246">
                  <c:v>308</c:v>
                </c:pt>
                <c:pt idx="247">
                  <c:v>309</c:v>
                </c:pt>
                <c:pt idx="248">
                  <c:v>310</c:v>
                </c:pt>
                <c:pt idx="249">
                  <c:v>311</c:v>
                </c:pt>
                <c:pt idx="250">
                  <c:v>312</c:v>
                </c:pt>
                <c:pt idx="251">
                  <c:v>313</c:v>
                </c:pt>
                <c:pt idx="252">
                  <c:v>314</c:v>
                </c:pt>
                <c:pt idx="253">
                  <c:v>315</c:v>
                </c:pt>
                <c:pt idx="254">
                  <c:v>316</c:v>
                </c:pt>
                <c:pt idx="255">
                  <c:v>317</c:v>
                </c:pt>
                <c:pt idx="256">
                  <c:v>318</c:v>
                </c:pt>
                <c:pt idx="257">
                  <c:v>319</c:v>
                </c:pt>
                <c:pt idx="258">
                  <c:v>320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325</c:v>
                </c:pt>
                <c:pt idx="264">
                  <c:v>326</c:v>
                </c:pt>
                <c:pt idx="265">
                  <c:v>327</c:v>
                </c:pt>
                <c:pt idx="266">
                  <c:v>328</c:v>
                </c:pt>
                <c:pt idx="267">
                  <c:v>329</c:v>
                </c:pt>
                <c:pt idx="268">
                  <c:v>330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334</c:v>
                </c:pt>
                <c:pt idx="273">
                  <c:v>335</c:v>
                </c:pt>
                <c:pt idx="274">
                  <c:v>336</c:v>
                </c:pt>
                <c:pt idx="275">
                  <c:v>337</c:v>
                </c:pt>
                <c:pt idx="276">
                  <c:v>338</c:v>
                </c:pt>
                <c:pt idx="277">
                  <c:v>339</c:v>
                </c:pt>
                <c:pt idx="278">
                  <c:v>340</c:v>
                </c:pt>
                <c:pt idx="279">
                  <c:v>341</c:v>
                </c:pt>
                <c:pt idx="280">
                  <c:v>342</c:v>
                </c:pt>
                <c:pt idx="281">
                  <c:v>343</c:v>
                </c:pt>
                <c:pt idx="282">
                  <c:v>344</c:v>
                </c:pt>
                <c:pt idx="283">
                  <c:v>345</c:v>
                </c:pt>
                <c:pt idx="284">
                  <c:v>346</c:v>
                </c:pt>
                <c:pt idx="285">
                  <c:v>347</c:v>
                </c:pt>
                <c:pt idx="286">
                  <c:v>348</c:v>
                </c:pt>
                <c:pt idx="287">
                  <c:v>349</c:v>
                </c:pt>
                <c:pt idx="288">
                  <c:v>350</c:v>
                </c:pt>
                <c:pt idx="289">
                  <c:v>351</c:v>
                </c:pt>
                <c:pt idx="290">
                  <c:v>352</c:v>
                </c:pt>
                <c:pt idx="291">
                  <c:v>353</c:v>
                </c:pt>
                <c:pt idx="292">
                  <c:v>354</c:v>
                </c:pt>
                <c:pt idx="293">
                  <c:v>355</c:v>
                </c:pt>
                <c:pt idx="294">
                  <c:v>356</c:v>
                </c:pt>
                <c:pt idx="295">
                  <c:v>357</c:v>
                </c:pt>
                <c:pt idx="296">
                  <c:v>358</c:v>
                </c:pt>
                <c:pt idx="297">
                  <c:v>359</c:v>
                </c:pt>
                <c:pt idx="298">
                  <c:v>360</c:v>
                </c:pt>
                <c:pt idx="299">
                  <c:v>361</c:v>
                </c:pt>
                <c:pt idx="300">
                  <c:v>362</c:v>
                </c:pt>
                <c:pt idx="301">
                  <c:v>363</c:v>
                </c:pt>
                <c:pt idx="302">
                  <c:v>364</c:v>
                </c:pt>
                <c:pt idx="303">
                  <c:v>365</c:v>
                </c:pt>
                <c:pt idx="304">
                  <c:v>366</c:v>
                </c:pt>
                <c:pt idx="305">
                  <c:v>367</c:v>
                </c:pt>
                <c:pt idx="306">
                  <c:v>368</c:v>
                </c:pt>
                <c:pt idx="307">
                  <c:v>369</c:v>
                </c:pt>
                <c:pt idx="308">
                  <c:v>370</c:v>
                </c:pt>
                <c:pt idx="309">
                  <c:v>371</c:v>
                </c:pt>
                <c:pt idx="310">
                  <c:v>372</c:v>
                </c:pt>
                <c:pt idx="311">
                  <c:v>373</c:v>
                </c:pt>
                <c:pt idx="312">
                  <c:v>374</c:v>
                </c:pt>
                <c:pt idx="313">
                  <c:v>375</c:v>
                </c:pt>
                <c:pt idx="314">
                  <c:v>376</c:v>
                </c:pt>
                <c:pt idx="315">
                  <c:v>377</c:v>
                </c:pt>
                <c:pt idx="316">
                  <c:v>378</c:v>
                </c:pt>
                <c:pt idx="317">
                  <c:v>379</c:v>
                </c:pt>
                <c:pt idx="318">
                  <c:v>380</c:v>
                </c:pt>
                <c:pt idx="319">
                  <c:v>381</c:v>
                </c:pt>
                <c:pt idx="320">
                  <c:v>382</c:v>
                </c:pt>
                <c:pt idx="321">
                  <c:v>383</c:v>
                </c:pt>
                <c:pt idx="322">
                  <c:v>384</c:v>
                </c:pt>
                <c:pt idx="323">
                  <c:v>385</c:v>
                </c:pt>
                <c:pt idx="324">
                  <c:v>386</c:v>
                </c:pt>
                <c:pt idx="325">
                  <c:v>387</c:v>
                </c:pt>
                <c:pt idx="326">
                  <c:v>388</c:v>
                </c:pt>
                <c:pt idx="327">
                  <c:v>389</c:v>
                </c:pt>
                <c:pt idx="328">
                  <c:v>390</c:v>
                </c:pt>
                <c:pt idx="329">
                  <c:v>391</c:v>
                </c:pt>
                <c:pt idx="330">
                  <c:v>392</c:v>
                </c:pt>
                <c:pt idx="331">
                  <c:v>393</c:v>
                </c:pt>
                <c:pt idx="332">
                  <c:v>394</c:v>
                </c:pt>
                <c:pt idx="333">
                  <c:v>395</c:v>
                </c:pt>
                <c:pt idx="334">
                  <c:v>396</c:v>
                </c:pt>
                <c:pt idx="335">
                  <c:v>397</c:v>
                </c:pt>
                <c:pt idx="336">
                  <c:v>398</c:v>
                </c:pt>
                <c:pt idx="337">
                  <c:v>399</c:v>
                </c:pt>
                <c:pt idx="338">
                  <c:v>400</c:v>
                </c:pt>
                <c:pt idx="339">
                  <c:v>401</c:v>
                </c:pt>
                <c:pt idx="340">
                  <c:v>402</c:v>
                </c:pt>
                <c:pt idx="341">
                  <c:v>403</c:v>
                </c:pt>
                <c:pt idx="342">
                  <c:v>404</c:v>
                </c:pt>
                <c:pt idx="343">
                  <c:v>405</c:v>
                </c:pt>
                <c:pt idx="344">
                  <c:v>406</c:v>
                </c:pt>
                <c:pt idx="345">
                  <c:v>407</c:v>
                </c:pt>
                <c:pt idx="346">
                  <c:v>408</c:v>
                </c:pt>
                <c:pt idx="347">
                  <c:v>409</c:v>
                </c:pt>
                <c:pt idx="348">
                  <c:v>410</c:v>
                </c:pt>
                <c:pt idx="349">
                  <c:v>411</c:v>
                </c:pt>
                <c:pt idx="350">
                  <c:v>412</c:v>
                </c:pt>
                <c:pt idx="351">
                  <c:v>413</c:v>
                </c:pt>
                <c:pt idx="352">
                  <c:v>414</c:v>
                </c:pt>
                <c:pt idx="353">
                  <c:v>415</c:v>
                </c:pt>
                <c:pt idx="354">
                  <c:v>416</c:v>
                </c:pt>
                <c:pt idx="355">
                  <c:v>417</c:v>
                </c:pt>
                <c:pt idx="356">
                  <c:v>418</c:v>
                </c:pt>
                <c:pt idx="357">
                  <c:v>419</c:v>
                </c:pt>
                <c:pt idx="358">
                  <c:v>420</c:v>
                </c:pt>
                <c:pt idx="359">
                  <c:v>421</c:v>
                </c:pt>
                <c:pt idx="360">
                  <c:v>422</c:v>
                </c:pt>
                <c:pt idx="361">
                  <c:v>423</c:v>
                </c:pt>
                <c:pt idx="362">
                  <c:v>424</c:v>
                </c:pt>
                <c:pt idx="363">
                  <c:v>425</c:v>
                </c:pt>
                <c:pt idx="364">
                  <c:v>426</c:v>
                </c:pt>
                <c:pt idx="365">
                  <c:v>427</c:v>
                </c:pt>
                <c:pt idx="366">
                  <c:v>SWAP-SAMUCA_PIRA</c:v>
                </c:pt>
                <c:pt idx="368">
                  <c:v>plant</c:v>
                </c:pt>
                <c:pt idx="369">
                  <c:v>Days</c:v>
                </c:pt>
                <c:pt idx="370">
                  <c:v>after</c:v>
                </c:pt>
                <c:pt idx="371">
                  <c:v>Simul</c:v>
                </c:pt>
                <c:pt idx="372">
                  <c:v>-----</c:v>
                </c:pt>
                <c:pt idx="373">
                  <c:v>428</c:v>
                </c:pt>
                <c:pt idx="374">
                  <c:v>429</c:v>
                </c:pt>
                <c:pt idx="375">
                  <c:v>430</c:v>
                </c:pt>
                <c:pt idx="376">
                  <c:v>431</c:v>
                </c:pt>
                <c:pt idx="377">
                  <c:v>432</c:v>
                </c:pt>
                <c:pt idx="378">
                  <c:v>433</c:v>
                </c:pt>
                <c:pt idx="379">
                  <c:v>434</c:v>
                </c:pt>
                <c:pt idx="380">
                  <c:v>435</c:v>
                </c:pt>
                <c:pt idx="381">
                  <c:v>436</c:v>
                </c:pt>
                <c:pt idx="382">
                  <c:v>437</c:v>
                </c:pt>
                <c:pt idx="383">
                  <c:v>438</c:v>
                </c:pt>
                <c:pt idx="384">
                  <c:v>439</c:v>
                </c:pt>
                <c:pt idx="385">
                  <c:v>440</c:v>
                </c:pt>
                <c:pt idx="386">
                  <c:v>441</c:v>
                </c:pt>
                <c:pt idx="387">
                  <c:v>442</c:v>
                </c:pt>
                <c:pt idx="388">
                  <c:v>443</c:v>
                </c:pt>
                <c:pt idx="389">
                  <c:v>444</c:v>
                </c:pt>
                <c:pt idx="390">
                  <c:v>445</c:v>
                </c:pt>
                <c:pt idx="391">
                  <c:v>446</c:v>
                </c:pt>
                <c:pt idx="392">
                  <c:v>447</c:v>
                </c:pt>
                <c:pt idx="393">
                  <c:v>448</c:v>
                </c:pt>
                <c:pt idx="394">
                  <c:v>449</c:v>
                </c:pt>
                <c:pt idx="395">
                  <c:v>450</c:v>
                </c:pt>
                <c:pt idx="396">
                  <c:v>451</c:v>
                </c:pt>
                <c:pt idx="397">
                  <c:v>452</c:v>
                </c:pt>
                <c:pt idx="398">
                  <c:v>453</c:v>
                </c:pt>
                <c:pt idx="399">
                  <c:v>454</c:v>
                </c:pt>
                <c:pt idx="400">
                  <c:v>455</c:v>
                </c:pt>
                <c:pt idx="401">
                  <c:v>456</c:v>
                </c:pt>
                <c:pt idx="402">
                  <c:v>457</c:v>
                </c:pt>
                <c:pt idx="403">
                  <c:v>458</c:v>
                </c:pt>
                <c:pt idx="404">
                  <c:v>459</c:v>
                </c:pt>
                <c:pt idx="405">
                  <c:v>460</c:v>
                </c:pt>
                <c:pt idx="406">
                  <c:v>461</c:v>
                </c:pt>
                <c:pt idx="407">
                  <c:v>462</c:v>
                </c:pt>
                <c:pt idx="408">
                  <c:v>463</c:v>
                </c:pt>
                <c:pt idx="409">
                  <c:v>464</c:v>
                </c:pt>
                <c:pt idx="410">
                  <c:v>465</c:v>
                </c:pt>
                <c:pt idx="411">
                  <c:v>466</c:v>
                </c:pt>
                <c:pt idx="412">
                  <c:v>467</c:v>
                </c:pt>
                <c:pt idx="413">
                  <c:v>468</c:v>
                </c:pt>
                <c:pt idx="414">
                  <c:v>469</c:v>
                </c:pt>
                <c:pt idx="415">
                  <c:v>470</c:v>
                </c:pt>
                <c:pt idx="416">
                  <c:v>471</c:v>
                </c:pt>
                <c:pt idx="417">
                  <c:v>472</c:v>
                </c:pt>
                <c:pt idx="418">
                  <c:v>473</c:v>
                </c:pt>
                <c:pt idx="419">
                  <c:v>474</c:v>
                </c:pt>
                <c:pt idx="420">
                  <c:v>475</c:v>
                </c:pt>
                <c:pt idx="421">
                  <c:v>476</c:v>
                </c:pt>
                <c:pt idx="422">
                  <c:v>477</c:v>
                </c:pt>
                <c:pt idx="423">
                  <c:v>478</c:v>
                </c:pt>
                <c:pt idx="424">
                  <c:v>479</c:v>
                </c:pt>
                <c:pt idx="425">
                  <c:v>480</c:v>
                </c:pt>
                <c:pt idx="426">
                  <c:v>481</c:v>
                </c:pt>
                <c:pt idx="427">
                  <c:v>482</c:v>
                </c:pt>
                <c:pt idx="428">
                  <c:v>483</c:v>
                </c:pt>
                <c:pt idx="429">
                  <c:v>484</c:v>
                </c:pt>
                <c:pt idx="430">
                  <c:v>485</c:v>
                </c:pt>
                <c:pt idx="431">
                  <c:v>486</c:v>
                </c:pt>
                <c:pt idx="432">
                  <c:v>487</c:v>
                </c:pt>
                <c:pt idx="433">
                  <c:v>488</c:v>
                </c:pt>
                <c:pt idx="434">
                  <c:v>489</c:v>
                </c:pt>
                <c:pt idx="435">
                  <c:v>490</c:v>
                </c:pt>
                <c:pt idx="436">
                  <c:v>491</c:v>
                </c:pt>
                <c:pt idx="437">
                  <c:v>492</c:v>
                </c:pt>
                <c:pt idx="438">
                  <c:v>493</c:v>
                </c:pt>
                <c:pt idx="439">
                  <c:v>494</c:v>
                </c:pt>
                <c:pt idx="440">
                  <c:v>495</c:v>
                </c:pt>
                <c:pt idx="441">
                  <c:v>496</c:v>
                </c:pt>
                <c:pt idx="442">
                  <c:v>497</c:v>
                </c:pt>
                <c:pt idx="443">
                  <c:v>498</c:v>
                </c:pt>
                <c:pt idx="444">
                  <c:v>499</c:v>
                </c:pt>
                <c:pt idx="445">
                  <c:v>500</c:v>
                </c:pt>
                <c:pt idx="446">
                  <c:v>501</c:v>
                </c:pt>
                <c:pt idx="447">
                  <c:v>502</c:v>
                </c:pt>
                <c:pt idx="448">
                  <c:v>503</c:v>
                </c:pt>
                <c:pt idx="449">
                  <c:v>504</c:v>
                </c:pt>
                <c:pt idx="450">
                  <c:v>505</c:v>
                </c:pt>
                <c:pt idx="451">
                  <c:v>506</c:v>
                </c:pt>
                <c:pt idx="452">
                  <c:v>507</c:v>
                </c:pt>
                <c:pt idx="453">
                  <c:v>508</c:v>
                </c:pt>
                <c:pt idx="454">
                  <c:v>509</c:v>
                </c:pt>
                <c:pt idx="455">
                  <c:v>510</c:v>
                </c:pt>
                <c:pt idx="456">
                  <c:v>511</c:v>
                </c:pt>
                <c:pt idx="457">
                  <c:v>512</c:v>
                </c:pt>
                <c:pt idx="458">
                  <c:v>513</c:v>
                </c:pt>
                <c:pt idx="459">
                  <c:v>514</c:v>
                </c:pt>
                <c:pt idx="460">
                  <c:v>515</c:v>
                </c:pt>
                <c:pt idx="461">
                  <c:v>516</c:v>
                </c:pt>
                <c:pt idx="462">
                  <c:v>517</c:v>
                </c:pt>
                <c:pt idx="463">
                  <c:v>518</c:v>
                </c:pt>
                <c:pt idx="464">
                  <c:v>519</c:v>
                </c:pt>
                <c:pt idx="465">
                  <c:v>520</c:v>
                </c:pt>
                <c:pt idx="466">
                  <c:v>521</c:v>
                </c:pt>
                <c:pt idx="467">
                  <c:v>522</c:v>
                </c:pt>
                <c:pt idx="468">
                  <c:v>523</c:v>
                </c:pt>
                <c:pt idx="469">
                  <c:v>524</c:v>
                </c:pt>
                <c:pt idx="470">
                  <c:v>525</c:v>
                </c:pt>
                <c:pt idx="471">
                  <c:v>526</c:v>
                </c:pt>
                <c:pt idx="472">
                  <c:v>527</c:v>
                </c:pt>
                <c:pt idx="473">
                  <c:v>528</c:v>
                </c:pt>
                <c:pt idx="474">
                  <c:v>529</c:v>
                </c:pt>
                <c:pt idx="475">
                  <c:v>530</c:v>
                </c:pt>
                <c:pt idx="476">
                  <c:v>531</c:v>
                </c:pt>
                <c:pt idx="477">
                  <c:v>532</c:v>
                </c:pt>
                <c:pt idx="478">
                  <c:v>533</c:v>
                </c:pt>
                <c:pt idx="479">
                  <c:v>534</c:v>
                </c:pt>
                <c:pt idx="480">
                  <c:v>535</c:v>
                </c:pt>
                <c:pt idx="481">
                  <c:v>536</c:v>
                </c:pt>
                <c:pt idx="482">
                  <c:v>537</c:v>
                </c:pt>
                <c:pt idx="483">
                  <c:v>538</c:v>
                </c:pt>
                <c:pt idx="484">
                  <c:v>539</c:v>
                </c:pt>
                <c:pt idx="485">
                  <c:v>540</c:v>
                </c:pt>
                <c:pt idx="486">
                  <c:v>541</c:v>
                </c:pt>
                <c:pt idx="487">
                  <c:v>542</c:v>
                </c:pt>
                <c:pt idx="488">
                  <c:v>543</c:v>
                </c:pt>
                <c:pt idx="489">
                  <c:v>544</c:v>
                </c:pt>
                <c:pt idx="490">
                  <c:v>545</c:v>
                </c:pt>
                <c:pt idx="491">
                  <c:v>546</c:v>
                </c:pt>
                <c:pt idx="492">
                  <c:v>547</c:v>
                </c:pt>
                <c:pt idx="493">
                  <c:v>548</c:v>
                </c:pt>
                <c:pt idx="494">
                  <c:v>549</c:v>
                </c:pt>
                <c:pt idx="495">
                  <c:v>550</c:v>
                </c:pt>
                <c:pt idx="496">
                  <c:v>551</c:v>
                </c:pt>
                <c:pt idx="497">
                  <c:v>552</c:v>
                </c:pt>
                <c:pt idx="498">
                  <c:v>553</c:v>
                </c:pt>
                <c:pt idx="499">
                  <c:v>554</c:v>
                </c:pt>
                <c:pt idx="500">
                  <c:v>555</c:v>
                </c:pt>
                <c:pt idx="501">
                  <c:v>556</c:v>
                </c:pt>
                <c:pt idx="502">
                  <c:v>557</c:v>
                </c:pt>
                <c:pt idx="503">
                  <c:v>558</c:v>
                </c:pt>
                <c:pt idx="504">
                  <c:v>559</c:v>
                </c:pt>
                <c:pt idx="505">
                  <c:v>560</c:v>
                </c:pt>
                <c:pt idx="506">
                  <c:v>561</c:v>
                </c:pt>
                <c:pt idx="507">
                  <c:v>562</c:v>
                </c:pt>
                <c:pt idx="508">
                  <c:v>563</c:v>
                </c:pt>
                <c:pt idx="509">
                  <c:v>564</c:v>
                </c:pt>
                <c:pt idx="510">
                  <c:v>565</c:v>
                </c:pt>
                <c:pt idx="511">
                  <c:v>566</c:v>
                </c:pt>
                <c:pt idx="512">
                  <c:v>567</c:v>
                </c:pt>
                <c:pt idx="513">
                  <c:v>568</c:v>
                </c:pt>
                <c:pt idx="514">
                  <c:v>569</c:v>
                </c:pt>
                <c:pt idx="515">
                  <c:v>570</c:v>
                </c:pt>
                <c:pt idx="516">
                  <c:v>571</c:v>
                </c:pt>
                <c:pt idx="517">
                  <c:v>572</c:v>
                </c:pt>
                <c:pt idx="518">
                  <c:v>573</c:v>
                </c:pt>
                <c:pt idx="519">
                  <c:v>574</c:v>
                </c:pt>
                <c:pt idx="520">
                  <c:v>575</c:v>
                </c:pt>
                <c:pt idx="521">
                  <c:v>576</c:v>
                </c:pt>
                <c:pt idx="522">
                  <c:v>577</c:v>
                </c:pt>
                <c:pt idx="523">
                  <c:v>578</c:v>
                </c:pt>
                <c:pt idx="524">
                  <c:v>579</c:v>
                </c:pt>
                <c:pt idx="525">
                  <c:v>580</c:v>
                </c:pt>
                <c:pt idx="526">
                  <c:v>581</c:v>
                </c:pt>
                <c:pt idx="527">
                  <c:v>582</c:v>
                </c:pt>
                <c:pt idx="528">
                  <c:v>583</c:v>
                </c:pt>
                <c:pt idx="529">
                  <c:v>584</c:v>
                </c:pt>
                <c:pt idx="530">
                  <c:v>585</c:v>
                </c:pt>
                <c:pt idx="531">
                  <c:v>586</c:v>
                </c:pt>
                <c:pt idx="532">
                  <c:v>587</c:v>
                </c:pt>
                <c:pt idx="533">
                  <c:v>588</c:v>
                </c:pt>
                <c:pt idx="534">
                  <c:v>589</c:v>
                </c:pt>
                <c:pt idx="535">
                  <c:v>590</c:v>
                </c:pt>
                <c:pt idx="536">
                  <c:v>591</c:v>
                </c:pt>
                <c:pt idx="537">
                  <c:v>592</c:v>
                </c:pt>
                <c:pt idx="538">
                  <c:v>593</c:v>
                </c:pt>
                <c:pt idx="539">
                  <c:v>594</c:v>
                </c:pt>
                <c:pt idx="540">
                  <c:v>595</c:v>
                </c:pt>
                <c:pt idx="541">
                  <c:v>596</c:v>
                </c:pt>
                <c:pt idx="542">
                  <c:v>597</c:v>
                </c:pt>
                <c:pt idx="543">
                  <c:v>598</c:v>
                </c:pt>
                <c:pt idx="544">
                  <c:v>599</c:v>
                </c:pt>
                <c:pt idx="545">
                  <c:v>600</c:v>
                </c:pt>
                <c:pt idx="546">
                  <c:v>601</c:v>
                </c:pt>
                <c:pt idx="547">
                  <c:v>602</c:v>
                </c:pt>
                <c:pt idx="548">
                  <c:v>603</c:v>
                </c:pt>
                <c:pt idx="549">
                  <c:v>604</c:v>
                </c:pt>
                <c:pt idx="550">
                  <c:v>605</c:v>
                </c:pt>
                <c:pt idx="551">
                  <c:v>606</c:v>
                </c:pt>
                <c:pt idx="552">
                  <c:v>607</c:v>
                </c:pt>
                <c:pt idx="553">
                  <c:v>608</c:v>
                </c:pt>
                <c:pt idx="554">
                  <c:v>609</c:v>
                </c:pt>
                <c:pt idx="555">
                  <c:v>610</c:v>
                </c:pt>
                <c:pt idx="556">
                  <c:v>611</c:v>
                </c:pt>
                <c:pt idx="557">
                  <c:v>612</c:v>
                </c:pt>
                <c:pt idx="558">
                  <c:v>613</c:v>
                </c:pt>
                <c:pt idx="559">
                  <c:v>614</c:v>
                </c:pt>
                <c:pt idx="560">
                  <c:v>615</c:v>
                </c:pt>
                <c:pt idx="561">
                  <c:v>616</c:v>
                </c:pt>
                <c:pt idx="562">
                  <c:v>617</c:v>
                </c:pt>
                <c:pt idx="563">
                  <c:v>618</c:v>
                </c:pt>
                <c:pt idx="564">
                  <c:v>619</c:v>
                </c:pt>
                <c:pt idx="565">
                  <c:v>620</c:v>
                </c:pt>
                <c:pt idx="566">
                  <c:v>621</c:v>
                </c:pt>
                <c:pt idx="567">
                  <c:v>622</c:v>
                </c:pt>
                <c:pt idx="568">
                  <c:v>623</c:v>
                </c:pt>
                <c:pt idx="569">
                  <c:v>624</c:v>
                </c:pt>
                <c:pt idx="570">
                  <c:v>625</c:v>
                </c:pt>
                <c:pt idx="571">
                  <c:v>626</c:v>
                </c:pt>
                <c:pt idx="572">
                  <c:v>627</c:v>
                </c:pt>
                <c:pt idx="573">
                  <c:v>628</c:v>
                </c:pt>
                <c:pt idx="574">
                  <c:v>629</c:v>
                </c:pt>
                <c:pt idx="575">
                  <c:v>630</c:v>
                </c:pt>
                <c:pt idx="576">
                  <c:v>631</c:v>
                </c:pt>
                <c:pt idx="577">
                  <c:v>632</c:v>
                </c:pt>
                <c:pt idx="578">
                  <c:v>633</c:v>
                </c:pt>
                <c:pt idx="579">
                  <c:v>634</c:v>
                </c:pt>
                <c:pt idx="580">
                  <c:v>635</c:v>
                </c:pt>
                <c:pt idx="581">
                  <c:v>636</c:v>
                </c:pt>
                <c:pt idx="582">
                  <c:v>637</c:v>
                </c:pt>
                <c:pt idx="583">
                  <c:v>638</c:v>
                </c:pt>
                <c:pt idx="584">
                  <c:v>639</c:v>
                </c:pt>
                <c:pt idx="585">
                  <c:v>640</c:v>
                </c:pt>
                <c:pt idx="586">
                  <c:v>641</c:v>
                </c:pt>
                <c:pt idx="587">
                  <c:v>642</c:v>
                </c:pt>
                <c:pt idx="588">
                  <c:v>643</c:v>
                </c:pt>
                <c:pt idx="589">
                  <c:v>644</c:v>
                </c:pt>
                <c:pt idx="590">
                  <c:v>645</c:v>
                </c:pt>
                <c:pt idx="591">
                  <c:v>646</c:v>
                </c:pt>
                <c:pt idx="592">
                  <c:v>647</c:v>
                </c:pt>
                <c:pt idx="593">
                  <c:v>648</c:v>
                </c:pt>
                <c:pt idx="594">
                  <c:v>649</c:v>
                </c:pt>
                <c:pt idx="595">
                  <c:v>650</c:v>
                </c:pt>
                <c:pt idx="596">
                  <c:v>651</c:v>
                </c:pt>
                <c:pt idx="597">
                  <c:v>652</c:v>
                </c:pt>
                <c:pt idx="598">
                  <c:v>653</c:v>
                </c:pt>
                <c:pt idx="599">
                  <c:v>654</c:v>
                </c:pt>
                <c:pt idx="600">
                  <c:v>655</c:v>
                </c:pt>
                <c:pt idx="601">
                  <c:v>656</c:v>
                </c:pt>
                <c:pt idx="602">
                  <c:v>657</c:v>
                </c:pt>
                <c:pt idx="603">
                  <c:v>658</c:v>
                </c:pt>
                <c:pt idx="604">
                  <c:v>659</c:v>
                </c:pt>
                <c:pt idx="605">
                  <c:v>660</c:v>
                </c:pt>
                <c:pt idx="606">
                  <c:v>661</c:v>
                </c:pt>
                <c:pt idx="607">
                  <c:v>662</c:v>
                </c:pt>
                <c:pt idx="608">
                  <c:v>663</c:v>
                </c:pt>
                <c:pt idx="609">
                  <c:v>664</c:v>
                </c:pt>
                <c:pt idx="610">
                  <c:v>665</c:v>
                </c:pt>
                <c:pt idx="611">
                  <c:v>666</c:v>
                </c:pt>
                <c:pt idx="612">
                  <c:v>667</c:v>
                </c:pt>
                <c:pt idx="613">
                  <c:v>668</c:v>
                </c:pt>
                <c:pt idx="614">
                  <c:v>669</c:v>
                </c:pt>
                <c:pt idx="615">
                  <c:v>670</c:v>
                </c:pt>
                <c:pt idx="616">
                  <c:v>671</c:v>
                </c:pt>
                <c:pt idx="617">
                  <c:v>672</c:v>
                </c:pt>
                <c:pt idx="618">
                  <c:v>673</c:v>
                </c:pt>
                <c:pt idx="619">
                  <c:v>674</c:v>
                </c:pt>
                <c:pt idx="620">
                  <c:v>675</c:v>
                </c:pt>
                <c:pt idx="621">
                  <c:v>676</c:v>
                </c:pt>
                <c:pt idx="622">
                  <c:v>677</c:v>
                </c:pt>
                <c:pt idx="623">
                  <c:v>678</c:v>
                </c:pt>
                <c:pt idx="624">
                  <c:v>679</c:v>
                </c:pt>
                <c:pt idx="625">
                  <c:v>680</c:v>
                </c:pt>
                <c:pt idx="626">
                  <c:v>681</c:v>
                </c:pt>
                <c:pt idx="627">
                  <c:v>682</c:v>
                </c:pt>
                <c:pt idx="628">
                  <c:v>683</c:v>
                </c:pt>
                <c:pt idx="629">
                  <c:v>684</c:v>
                </c:pt>
                <c:pt idx="630">
                  <c:v>685</c:v>
                </c:pt>
                <c:pt idx="631">
                  <c:v>686</c:v>
                </c:pt>
                <c:pt idx="632">
                  <c:v>687</c:v>
                </c:pt>
                <c:pt idx="633">
                  <c:v>688</c:v>
                </c:pt>
                <c:pt idx="634">
                  <c:v>689</c:v>
                </c:pt>
                <c:pt idx="635">
                  <c:v>690</c:v>
                </c:pt>
                <c:pt idx="636">
                  <c:v>691</c:v>
                </c:pt>
                <c:pt idx="637">
                  <c:v>692</c:v>
                </c:pt>
                <c:pt idx="638">
                  <c:v>693</c:v>
                </c:pt>
                <c:pt idx="639">
                  <c:v>694</c:v>
                </c:pt>
                <c:pt idx="640">
                  <c:v>695</c:v>
                </c:pt>
                <c:pt idx="641">
                  <c:v>696</c:v>
                </c:pt>
                <c:pt idx="642">
                  <c:v>697</c:v>
                </c:pt>
                <c:pt idx="643">
                  <c:v>698</c:v>
                </c:pt>
                <c:pt idx="644">
                  <c:v>699</c:v>
                </c:pt>
                <c:pt idx="645">
                  <c:v>700</c:v>
                </c:pt>
                <c:pt idx="646">
                  <c:v>SWAP-SAMUCA_PIRA</c:v>
                </c:pt>
                <c:pt idx="648">
                  <c:v>plant</c:v>
                </c:pt>
                <c:pt idx="649">
                  <c:v>Days</c:v>
                </c:pt>
                <c:pt idx="650">
                  <c:v>after</c:v>
                </c:pt>
                <c:pt idx="651">
                  <c:v>Simul</c:v>
                </c:pt>
                <c:pt idx="652">
                  <c:v>-----</c:v>
                </c:pt>
                <c:pt idx="653">
                  <c:v>701</c:v>
                </c:pt>
                <c:pt idx="654">
                  <c:v>702</c:v>
                </c:pt>
                <c:pt idx="655">
                  <c:v>703</c:v>
                </c:pt>
                <c:pt idx="656">
                  <c:v>704</c:v>
                </c:pt>
                <c:pt idx="657">
                  <c:v>705</c:v>
                </c:pt>
                <c:pt idx="658">
                  <c:v>706</c:v>
                </c:pt>
                <c:pt idx="659">
                  <c:v>707</c:v>
                </c:pt>
                <c:pt idx="660">
                  <c:v>708</c:v>
                </c:pt>
                <c:pt idx="661">
                  <c:v>709</c:v>
                </c:pt>
                <c:pt idx="662">
                  <c:v>710</c:v>
                </c:pt>
                <c:pt idx="663">
                  <c:v>711</c:v>
                </c:pt>
                <c:pt idx="664">
                  <c:v>712</c:v>
                </c:pt>
                <c:pt idx="665">
                  <c:v>713</c:v>
                </c:pt>
                <c:pt idx="666">
                  <c:v>714</c:v>
                </c:pt>
                <c:pt idx="667">
                  <c:v>715</c:v>
                </c:pt>
                <c:pt idx="668">
                  <c:v>716</c:v>
                </c:pt>
                <c:pt idx="669">
                  <c:v>717</c:v>
                </c:pt>
                <c:pt idx="670">
                  <c:v>718</c:v>
                </c:pt>
                <c:pt idx="671">
                  <c:v>719</c:v>
                </c:pt>
                <c:pt idx="672">
                  <c:v>720</c:v>
                </c:pt>
                <c:pt idx="673">
                  <c:v>721</c:v>
                </c:pt>
                <c:pt idx="674">
                  <c:v>722</c:v>
                </c:pt>
                <c:pt idx="675">
                  <c:v>723</c:v>
                </c:pt>
                <c:pt idx="676">
                  <c:v>724</c:v>
                </c:pt>
                <c:pt idx="677">
                  <c:v>725</c:v>
                </c:pt>
                <c:pt idx="678">
                  <c:v>726</c:v>
                </c:pt>
                <c:pt idx="679">
                  <c:v>727</c:v>
                </c:pt>
                <c:pt idx="680">
                  <c:v>728</c:v>
                </c:pt>
                <c:pt idx="681">
                  <c:v>729</c:v>
                </c:pt>
                <c:pt idx="682">
                  <c:v>730</c:v>
                </c:pt>
                <c:pt idx="683">
                  <c:v>731</c:v>
                </c:pt>
                <c:pt idx="684">
                  <c:v>732</c:v>
                </c:pt>
                <c:pt idx="685">
                  <c:v>733</c:v>
                </c:pt>
                <c:pt idx="686">
                  <c:v>734</c:v>
                </c:pt>
                <c:pt idx="687">
                  <c:v>735</c:v>
                </c:pt>
                <c:pt idx="688">
                  <c:v>736</c:v>
                </c:pt>
                <c:pt idx="689">
                  <c:v>737</c:v>
                </c:pt>
                <c:pt idx="690">
                  <c:v>738</c:v>
                </c:pt>
                <c:pt idx="691">
                  <c:v>739</c:v>
                </c:pt>
                <c:pt idx="692">
                  <c:v>740</c:v>
                </c:pt>
                <c:pt idx="693">
                  <c:v>741</c:v>
                </c:pt>
                <c:pt idx="694">
                  <c:v>742</c:v>
                </c:pt>
                <c:pt idx="695">
                  <c:v>743</c:v>
                </c:pt>
                <c:pt idx="696">
                  <c:v>744</c:v>
                </c:pt>
                <c:pt idx="697">
                  <c:v>745</c:v>
                </c:pt>
                <c:pt idx="698">
                  <c:v>746</c:v>
                </c:pt>
                <c:pt idx="699">
                  <c:v>747</c:v>
                </c:pt>
                <c:pt idx="700">
                  <c:v>748</c:v>
                </c:pt>
                <c:pt idx="701">
                  <c:v>749</c:v>
                </c:pt>
                <c:pt idx="702">
                  <c:v>750</c:v>
                </c:pt>
                <c:pt idx="703">
                  <c:v>751</c:v>
                </c:pt>
                <c:pt idx="704">
                  <c:v>752</c:v>
                </c:pt>
                <c:pt idx="705">
                  <c:v>753</c:v>
                </c:pt>
                <c:pt idx="706">
                  <c:v>754</c:v>
                </c:pt>
                <c:pt idx="707">
                  <c:v>755</c:v>
                </c:pt>
                <c:pt idx="708">
                  <c:v>756</c:v>
                </c:pt>
                <c:pt idx="709">
                  <c:v>757</c:v>
                </c:pt>
                <c:pt idx="710">
                  <c:v>758</c:v>
                </c:pt>
                <c:pt idx="711">
                  <c:v>759</c:v>
                </c:pt>
                <c:pt idx="712">
                  <c:v>760</c:v>
                </c:pt>
                <c:pt idx="713">
                  <c:v>761</c:v>
                </c:pt>
                <c:pt idx="714">
                  <c:v>762</c:v>
                </c:pt>
                <c:pt idx="715">
                  <c:v>763</c:v>
                </c:pt>
                <c:pt idx="716">
                  <c:v>764</c:v>
                </c:pt>
                <c:pt idx="717">
                  <c:v>765</c:v>
                </c:pt>
                <c:pt idx="718">
                  <c:v>766</c:v>
                </c:pt>
                <c:pt idx="719">
                  <c:v>767</c:v>
                </c:pt>
                <c:pt idx="720">
                  <c:v>768</c:v>
                </c:pt>
                <c:pt idx="721">
                  <c:v>769</c:v>
                </c:pt>
                <c:pt idx="722">
                  <c:v>770</c:v>
                </c:pt>
                <c:pt idx="723">
                  <c:v>771</c:v>
                </c:pt>
                <c:pt idx="724">
                  <c:v>772</c:v>
                </c:pt>
                <c:pt idx="725">
                  <c:v>773</c:v>
                </c:pt>
                <c:pt idx="726">
                  <c:v>774</c:v>
                </c:pt>
                <c:pt idx="727">
                  <c:v>775</c:v>
                </c:pt>
                <c:pt idx="728">
                  <c:v>776</c:v>
                </c:pt>
                <c:pt idx="729">
                  <c:v>777</c:v>
                </c:pt>
                <c:pt idx="730">
                  <c:v>778</c:v>
                </c:pt>
                <c:pt idx="731">
                  <c:v>779</c:v>
                </c:pt>
                <c:pt idx="732">
                  <c:v>780</c:v>
                </c:pt>
                <c:pt idx="733">
                  <c:v>781</c:v>
                </c:pt>
                <c:pt idx="734">
                  <c:v>782</c:v>
                </c:pt>
                <c:pt idx="735">
                  <c:v>783</c:v>
                </c:pt>
                <c:pt idx="736">
                  <c:v>784</c:v>
                </c:pt>
                <c:pt idx="737">
                  <c:v>785</c:v>
                </c:pt>
                <c:pt idx="738">
                  <c:v>786</c:v>
                </c:pt>
                <c:pt idx="739">
                  <c:v>787</c:v>
                </c:pt>
                <c:pt idx="740">
                  <c:v>788</c:v>
                </c:pt>
                <c:pt idx="741">
                  <c:v>789</c:v>
                </c:pt>
                <c:pt idx="742">
                  <c:v>790</c:v>
                </c:pt>
                <c:pt idx="743">
                  <c:v>791</c:v>
                </c:pt>
                <c:pt idx="744">
                  <c:v>792</c:v>
                </c:pt>
                <c:pt idx="745">
                  <c:v>793</c:v>
                </c:pt>
                <c:pt idx="746">
                  <c:v>794</c:v>
                </c:pt>
                <c:pt idx="747">
                  <c:v>795</c:v>
                </c:pt>
                <c:pt idx="748">
                  <c:v>796</c:v>
                </c:pt>
                <c:pt idx="749">
                  <c:v>797</c:v>
                </c:pt>
                <c:pt idx="750">
                  <c:v>798</c:v>
                </c:pt>
                <c:pt idx="751">
                  <c:v>799</c:v>
                </c:pt>
                <c:pt idx="752">
                  <c:v>800</c:v>
                </c:pt>
                <c:pt idx="753">
                  <c:v>801</c:v>
                </c:pt>
                <c:pt idx="754">
                  <c:v>802</c:v>
                </c:pt>
                <c:pt idx="755">
                  <c:v>803</c:v>
                </c:pt>
                <c:pt idx="756">
                  <c:v>804</c:v>
                </c:pt>
                <c:pt idx="757">
                  <c:v>805</c:v>
                </c:pt>
                <c:pt idx="758">
                  <c:v>806</c:v>
                </c:pt>
                <c:pt idx="759">
                  <c:v>807</c:v>
                </c:pt>
                <c:pt idx="760">
                  <c:v>808</c:v>
                </c:pt>
                <c:pt idx="761">
                  <c:v>809</c:v>
                </c:pt>
                <c:pt idx="762">
                  <c:v>810</c:v>
                </c:pt>
                <c:pt idx="763">
                  <c:v>811</c:v>
                </c:pt>
                <c:pt idx="764">
                  <c:v>812</c:v>
                </c:pt>
                <c:pt idx="765">
                  <c:v>813</c:v>
                </c:pt>
                <c:pt idx="766">
                  <c:v>814</c:v>
                </c:pt>
                <c:pt idx="767">
                  <c:v>815</c:v>
                </c:pt>
                <c:pt idx="768">
                  <c:v>816</c:v>
                </c:pt>
                <c:pt idx="769">
                  <c:v>817</c:v>
                </c:pt>
                <c:pt idx="770">
                  <c:v>818</c:v>
                </c:pt>
                <c:pt idx="771">
                  <c:v>819</c:v>
                </c:pt>
                <c:pt idx="772">
                  <c:v>820</c:v>
                </c:pt>
                <c:pt idx="773">
                  <c:v>821</c:v>
                </c:pt>
                <c:pt idx="774">
                  <c:v>822</c:v>
                </c:pt>
                <c:pt idx="775">
                  <c:v>823</c:v>
                </c:pt>
                <c:pt idx="776">
                  <c:v>824</c:v>
                </c:pt>
                <c:pt idx="777">
                  <c:v>825</c:v>
                </c:pt>
                <c:pt idx="778">
                  <c:v>826</c:v>
                </c:pt>
                <c:pt idx="779">
                  <c:v>827</c:v>
                </c:pt>
                <c:pt idx="780">
                  <c:v>828</c:v>
                </c:pt>
                <c:pt idx="781">
                  <c:v>829</c:v>
                </c:pt>
                <c:pt idx="782">
                  <c:v>830</c:v>
                </c:pt>
                <c:pt idx="783">
                  <c:v>831</c:v>
                </c:pt>
                <c:pt idx="784">
                  <c:v>832</c:v>
                </c:pt>
                <c:pt idx="785">
                  <c:v>833</c:v>
                </c:pt>
                <c:pt idx="786">
                  <c:v>834</c:v>
                </c:pt>
                <c:pt idx="787">
                  <c:v>835</c:v>
                </c:pt>
                <c:pt idx="788">
                  <c:v>836</c:v>
                </c:pt>
                <c:pt idx="789">
                  <c:v>837</c:v>
                </c:pt>
                <c:pt idx="790">
                  <c:v>838</c:v>
                </c:pt>
                <c:pt idx="791">
                  <c:v>839</c:v>
                </c:pt>
                <c:pt idx="792">
                  <c:v>840</c:v>
                </c:pt>
                <c:pt idx="793">
                  <c:v>841</c:v>
                </c:pt>
                <c:pt idx="794">
                  <c:v>842</c:v>
                </c:pt>
                <c:pt idx="795">
                  <c:v>843</c:v>
                </c:pt>
                <c:pt idx="796">
                  <c:v>844</c:v>
                </c:pt>
                <c:pt idx="797">
                  <c:v>845</c:v>
                </c:pt>
                <c:pt idx="798">
                  <c:v>846</c:v>
                </c:pt>
                <c:pt idx="799">
                  <c:v>847</c:v>
                </c:pt>
                <c:pt idx="800">
                  <c:v>848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855</c:v>
                </c:pt>
                <c:pt idx="808">
                  <c:v>856</c:v>
                </c:pt>
                <c:pt idx="809">
                  <c:v>857</c:v>
                </c:pt>
                <c:pt idx="810">
                  <c:v>858</c:v>
                </c:pt>
                <c:pt idx="811">
                  <c:v>859</c:v>
                </c:pt>
                <c:pt idx="812">
                  <c:v>860</c:v>
                </c:pt>
                <c:pt idx="813">
                  <c:v>861</c:v>
                </c:pt>
                <c:pt idx="814">
                  <c:v>862</c:v>
                </c:pt>
                <c:pt idx="815">
                  <c:v>863</c:v>
                </c:pt>
                <c:pt idx="816">
                  <c:v>864</c:v>
                </c:pt>
                <c:pt idx="817">
                  <c:v>865</c:v>
                </c:pt>
                <c:pt idx="818">
                  <c:v>866</c:v>
                </c:pt>
                <c:pt idx="819">
                  <c:v>867</c:v>
                </c:pt>
                <c:pt idx="820">
                  <c:v>868</c:v>
                </c:pt>
                <c:pt idx="821">
                  <c:v>869</c:v>
                </c:pt>
                <c:pt idx="822">
                  <c:v>870</c:v>
                </c:pt>
                <c:pt idx="823">
                  <c:v>871</c:v>
                </c:pt>
                <c:pt idx="824">
                  <c:v>872</c:v>
                </c:pt>
                <c:pt idx="825">
                  <c:v>873</c:v>
                </c:pt>
                <c:pt idx="826">
                  <c:v>874</c:v>
                </c:pt>
                <c:pt idx="827">
                  <c:v>875</c:v>
                </c:pt>
                <c:pt idx="828">
                  <c:v>876</c:v>
                </c:pt>
                <c:pt idx="829">
                  <c:v>877</c:v>
                </c:pt>
                <c:pt idx="830">
                  <c:v>878</c:v>
                </c:pt>
                <c:pt idx="831">
                  <c:v>879</c:v>
                </c:pt>
                <c:pt idx="832">
                  <c:v>880</c:v>
                </c:pt>
                <c:pt idx="833">
                  <c:v>881</c:v>
                </c:pt>
                <c:pt idx="834">
                  <c:v>882</c:v>
                </c:pt>
                <c:pt idx="835">
                  <c:v>883</c:v>
                </c:pt>
                <c:pt idx="836">
                  <c:v>884</c:v>
                </c:pt>
                <c:pt idx="837">
                  <c:v>885</c:v>
                </c:pt>
                <c:pt idx="838">
                  <c:v>886</c:v>
                </c:pt>
                <c:pt idx="839">
                  <c:v>887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893</c:v>
                </c:pt>
                <c:pt idx="846">
                  <c:v>894</c:v>
                </c:pt>
                <c:pt idx="847">
                  <c:v>895</c:v>
                </c:pt>
                <c:pt idx="848">
                  <c:v>896</c:v>
                </c:pt>
                <c:pt idx="849">
                  <c:v>897</c:v>
                </c:pt>
                <c:pt idx="850">
                  <c:v>898</c:v>
                </c:pt>
                <c:pt idx="851">
                  <c:v>899</c:v>
                </c:pt>
                <c:pt idx="852">
                  <c:v>900</c:v>
                </c:pt>
                <c:pt idx="853">
                  <c:v>901</c:v>
                </c:pt>
                <c:pt idx="854">
                  <c:v>902</c:v>
                </c:pt>
                <c:pt idx="855">
                  <c:v>903</c:v>
                </c:pt>
                <c:pt idx="856">
                  <c:v>904</c:v>
                </c:pt>
                <c:pt idx="857">
                  <c:v>905</c:v>
                </c:pt>
                <c:pt idx="858">
                  <c:v>906</c:v>
                </c:pt>
                <c:pt idx="859">
                  <c:v>907</c:v>
                </c:pt>
                <c:pt idx="860">
                  <c:v>908</c:v>
                </c:pt>
                <c:pt idx="861">
                  <c:v>909</c:v>
                </c:pt>
                <c:pt idx="862">
                  <c:v>910</c:v>
                </c:pt>
                <c:pt idx="863">
                  <c:v>911</c:v>
                </c:pt>
                <c:pt idx="864">
                  <c:v>912</c:v>
                </c:pt>
                <c:pt idx="865">
                  <c:v>913</c:v>
                </c:pt>
                <c:pt idx="866">
                  <c:v>914</c:v>
                </c:pt>
                <c:pt idx="867">
                  <c:v>915</c:v>
                </c:pt>
                <c:pt idx="868">
                  <c:v>916</c:v>
                </c:pt>
                <c:pt idx="869">
                  <c:v>917</c:v>
                </c:pt>
                <c:pt idx="870">
                  <c:v>918</c:v>
                </c:pt>
                <c:pt idx="871">
                  <c:v>919</c:v>
                </c:pt>
                <c:pt idx="872">
                  <c:v>920</c:v>
                </c:pt>
                <c:pt idx="873">
                  <c:v>921</c:v>
                </c:pt>
                <c:pt idx="874">
                  <c:v>922</c:v>
                </c:pt>
                <c:pt idx="875">
                  <c:v>923</c:v>
                </c:pt>
                <c:pt idx="876">
                  <c:v>924</c:v>
                </c:pt>
                <c:pt idx="877">
                  <c:v>925</c:v>
                </c:pt>
                <c:pt idx="878">
                  <c:v>926</c:v>
                </c:pt>
                <c:pt idx="879">
                  <c:v>927</c:v>
                </c:pt>
                <c:pt idx="880">
                  <c:v>928</c:v>
                </c:pt>
                <c:pt idx="881">
                  <c:v>929</c:v>
                </c:pt>
                <c:pt idx="882">
                  <c:v>930</c:v>
                </c:pt>
                <c:pt idx="883">
                  <c:v>931</c:v>
                </c:pt>
                <c:pt idx="884">
                  <c:v>932</c:v>
                </c:pt>
                <c:pt idx="885">
                  <c:v>933</c:v>
                </c:pt>
                <c:pt idx="886">
                  <c:v>934</c:v>
                </c:pt>
                <c:pt idx="887">
                  <c:v>935</c:v>
                </c:pt>
                <c:pt idx="888">
                  <c:v>936</c:v>
                </c:pt>
                <c:pt idx="889">
                  <c:v>937</c:v>
                </c:pt>
                <c:pt idx="890">
                  <c:v>938</c:v>
                </c:pt>
                <c:pt idx="891">
                  <c:v>939</c:v>
                </c:pt>
                <c:pt idx="892">
                  <c:v>940</c:v>
                </c:pt>
                <c:pt idx="893">
                  <c:v>941</c:v>
                </c:pt>
                <c:pt idx="894">
                  <c:v>942</c:v>
                </c:pt>
                <c:pt idx="895">
                  <c:v>943</c:v>
                </c:pt>
                <c:pt idx="896">
                  <c:v>944</c:v>
                </c:pt>
                <c:pt idx="897">
                  <c:v>945</c:v>
                </c:pt>
                <c:pt idx="898">
                  <c:v>946</c:v>
                </c:pt>
                <c:pt idx="899">
                  <c:v>947</c:v>
                </c:pt>
                <c:pt idx="900">
                  <c:v>948</c:v>
                </c:pt>
                <c:pt idx="901">
                  <c:v>949</c:v>
                </c:pt>
                <c:pt idx="902">
                  <c:v>950</c:v>
                </c:pt>
                <c:pt idx="903">
                  <c:v>951</c:v>
                </c:pt>
                <c:pt idx="904">
                  <c:v>952</c:v>
                </c:pt>
                <c:pt idx="905">
                  <c:v>953</c:v>
                </c:pt>
                <c:pt idx="906">
                  <c:v>954</c:v>
                </c:pt>
                <c:pt idx="907">
                  <c:v>955</c:v>
                </c:pt>
                <c:pt idx="908">
                  <c:v>956</c:v>
                </c:pt>
                <c:pt idx="909">
                  <c:v>957</c:v>
                </c:pt>
                <c:pt idx="910">
                  <c:v>958</c:v>
                </c:pt>
                <c:pt idx="911">
                  <c:v>959</c:v>
                </c:pt>
                <c:pt idx="912">
                  <c:v>960</c:v>
                </c:pt>
                <c:pt idx="913">
                  <c:v>961</c:v>
                </c:pt>
                <c:pt idx="914">
                  <c:v>962</c:v>
                </c:pt>
                <c:pt idx="915">
                  <c:v>963</c:v>
                </c:pt>
                <c:pt idx="916">
                  <c:v>964</c:v>
                </c:pt>
                <c:pt idx="917">
                  <c:v>965</c:v>
                </c:pt>
                <c:pt idx="918">
                  <c:v>966</c:v>
                </c:pt>
                <c:pt idx="919">
                  <c:v>967</c:v>
                </c:pt>
                <c:pt idx="920">
                  <c:v>968</c:v>
                </c:pt>
                <c:pt idx="921">
                  <c:v>969</c:v>
                </c:pt>
                <c:pt idx="922">
                  <c:v>970</c:v>
                </c:pt>
                <c:pt idx="923">
                  <c:v>971</c:v>
                </c:pt>
                <c:pt idx="924">
                  <c:v>972</c:v>
                </c:pt>
                <c:pt idx="925">
                  <c:v>973</c:v>
                </c:pt>
                <c:pt idx="926">
                  <c:v>974</c:v>
                </c:pt>
                <c:pt idx="927">
                  <c:v>975</c:v>
                </c:pt>
                <c:pt idx="928">
                  <c:v>976</c:v>
                </c:pt>
                <c:pt idx="929">
                  <c:v>977</c:v>
                </c:pt>
                <c:pt idx="930">
                  <c:v>978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983</c:v>
                </c:pt>
                <c:pt idx="936">
                  <c:v>984</c:v>
                </c:pt>
                <c:pt idx="937">
                  <c:v>985</c:v>
                </c:pt>
                <c:pt idx="938">
                  <c:v>986</c:v>
                </c:pt>
                <c:pt idx="939">
                  <c:v>987</c:v>
                </c:pt>
                <c:pt idx="940">
                  <c:v>988</c:v>
                </c:pt>
                <c:pt idx="941">
                  <c:v>989</c:v>
                </c:pt>
                <c:pt idx="942">
                  <c:v>990</c:v>
                </c:pt>
                <c:pt idx="943">
                  <c:v>991</c:v>
                </c:pt>
                <c:pt idx="944">
                  <c:v>992</c:v>
                </c:pt>
                <c:pt idx="945">
                  <c:v>993</c:v>
                </c:pt>
                <c:pt idx="946">
                  <c:v>994</c:v>
                </c:pt>
                <c:pt idx="947">
                  <c:v>995</c:v>
                </c:pt>
                <c:pt idx="948">
                  <c:v>996</c:v>
                </c:pt>
                <c:pt idx="949">
                  <c:v>997</c:v>
                </c:pt>
                <c:pt idx="950">
                  <c:v>998</c:v>
                </c:pt>
                <c:pt idx="951">
                  <c:v>999</c:v>
                </c:pt>
                <c:pt idx="952">
                  <c:v>1000</c:v>
                </c:pt>
                <c:pt idx="953">
                  <c:v>1001</c:v>
                </c:pt>
                <c:pt idx="954">
                  <c:v>1002</c:v>
                </c:pt>
                <c:pt idx="955">
                  <c:v>1003</c:v>
                </c:pt>
                <c:pt idx="956">
                  <c:v>1004</c:v>
                </c:pt>
                <c:pt idx="957">
                  <c:v>1005</c:v>
                </c:pt>
                <c:pt idx="958">
                  <c:v>1006</c:v>
                </c:pt>
                <c:pt idx="959">
                  <c:v>1007</c:v>
                </c:pt>
                <c:pt idx="960">
                  <c:v>1008</c:v>
                </c:pt>
                <c:pt idx="961">
                  <c:v>1009</c:v>
                </c:pt>
                <c:pt idx="962">
                  <c:v>1010</c:v>
                </c:pt>
                <c:pt idx="963">
                  <c:v>1011</c:v>
                </c:pt>
                <c:pt idx="964">
                  <c:v>1012</c:v>
                </c:pt>
                <c:pt idx="965">
                  <c:v>1013</c:v>
                </c:pt>
                <c:pt idx="966">
                  <c:v>1014</c:v>
                </c:pt>
                <c:pt idx="967">
                  <c:v>1015</c:v>
                </c:pt>
                <c:pt idx="968">
                  <c:v>1016</c:v>
                </c:pt>
                <c:pt idx="969">
                  <c:v>1017</c:v>
                </c:pt>
                <c:pt idx="970">
                  <c:v>1018</c:v>
                </c:pt>
                <c:pt idx="971">
                  <c:v>1019</c:v>
                </c:pt>
                <c:pt idx="972">
                  <c:v>1020</c:v>
                </c:pt>
                <c:pt idx="973">
                  <c:v>1021</c:v>
                </c:pt>
                <c:pt idx="974">
                  <c:v>1022</c:v>
                </c:pt>
                <c:pt idx="975">
                  <c:v>1023</c:v>
                </c:pt>
                <c:pt idx="976">
                  <c:v>1024</c:v>
                </c:pt>
                <c:pt idx="977">
                  <c:v>1025</c:v>
                </c:pt>
                <c:pt idx="978">
                  <c:v>1026</c:v>
                </c:pt>
                <c:pt idx="979">
                  <c:v>1027</c:v>
                </c:pt>
                <c:pt idx="980">
                  <c:v>1028</c:v>
                </c:pt>
                <c:pt idx="981">
                  <c:v>SWAP-SAMUCA_PIRA</c:v>
                </c:pt>
                <c:pt idx="983">
                  <c:v>plant</c:v>
                </c:pt>
                <c:pt idx="984">
                  <c:v>Days</c:v>
                </c:pt>
                <c:pt idx="985">
                  <c:v>after</c:v>
                </c:pt>
                <c:pt idx="986">
                  <c:v>Simul</c:v>
                </c:pt>
                <c:pt idx="987">
                  <c:v>-----</c:v>
                </c:pt>
                <c:pt idx="988">
                  <c:v>1029</c:v>
                </c:pt>
                <c:pt idx="989">
                  <c:v>1030</c:v>
                </c:pt>
                <c:pt idx="990">
                  <c:v>1031</c:v>
                </c:pt>
                <c:pt idx="991">
                  <c:v>1032</c:v>
                </c:pt>
                <c:pt idx="992">
                  <c:v>1033</c:v>
                </c:pt>
                <c:pt idx="993">
                  <c:v>1034</c:v>
                </c:pt>
                <c:pt idx="994">
                  <c:v>1035</c:v>
                </c:pt>
                <c:pt idx="995">
                  <c:v>1036</c:v>
                </c:pt>
                <c:pt idx="996">
                  <c:v>1037</c:v>
                </c:pt>
                <c:pt idx="997">
                  <c:v>1038</c:v>
                </c:pt>
                <c:pt idx="998">
                  <c:v>1039</c:v>
                </c:pt>
                <c:pt idx="999">
                  <c:v>1040</c:v>
                </c:pt>
                <c:pt idx="1000">
                  <c:v>1041</c:v>
                </c:pt>
                <c:pt idx="1001">
                  <c:v>1042</c:v>
                </c:pt>
                <c:pt idx="1002">
                  <c:v>1043</c:v>
                </c:pt>
                <c:pt idx="1003">
                  <c:v>1044</c:v>
                </c:pt>
                <c:pt idx="1004">
                  <c:v>1045</c:v>
                </c:pt>
                <c:pt idx="1005">
                  <c:v>1046</c:v>
                </c:pt>
                <c:pt idx="1006">
                  <c:v>1047</c:v>
                </c:pt>
                <c:pt idx="1007">
                  <c:v>1048</c:v>
                </c:pt>
                <c:pt idx="1008">
                  <c:v>1049</c:v>
                </c:pt>
                <c:pt idx="1009">
                  <c:v>1050</c:v>
                </c:pt>
                <c:pt idx="1010">
                  <c:v>1051</c:v>
                </c:pt>
                <c:pt idx="1011">
                  <c:v>1052</c:v>
                </c:pt>
                <c:pt idx="1012">
                  <c:v>1053</c:v>
                </c:pt>
                <c:pt idx="1013">
                  <c:v>1054</c:v>
                </c:pt>
                <c:pt idx="1014">
                  <c:v>1055</c:v>
                </c:pt>
                <c:pt idx="1015">
                  <c:v>1056</c:v>
                </c:pt>
                <c:pt idx="1016">
                  <c:v>1057</c:v>
                </c:pt>
                <c:pt idx="1017">
                  <c:v>1058</c:v>
                </c:pt>
                <c:pt idx="1018">
                  <c:v>1059</c:v>
                </c:pt>
                <c:pt idx="1019">
                  <c:v>1060</c:v>
                </c:pt>
                <c:pt idx="1020">
                  <c:v>1061</c:v>
                </c:pt>
                <c:pt idx="1021">
                  <c:v>1062</c:v>
                </c:pt>
                <c:pt idx="1022">
                  <c:v>1063</c:v>
                </c:pt>
                <c:pt idx="1023">
                  <c:v>1064</c:v>
                </c:pt>
                <c:pt idx="1024">
                  <c:v>1065</c:v>
                </c:pt>
                <c:pt idx="1025">
                  <c:v>1066</c:v>
                </c:pt>
                <c:pt idx="1026">
                  <c:v>1067</c:v>
                </c:pt>
                <c:pt idx="1027">
                  <c:v>1068</c:v>
                </c:pt>
                <c:pt idx="1028">
                  <c:v>1069</c:v>
                </c:pt>
                <c:pt idx="1029">
                  <c:v>1070</c:v>
                </c:pt>
                <c:pt idx="1030">
                  <c:v>1071</c:v>
                </c:pt>
                <c:pt idx="1031">
                  <c:v>1072</c:v>
                </c:pt>
                <c:pt idx="1032">
                  <c:v>1073</c:v>
                </c:pt>
                <c:pt idx="1033">
                  <c:v>1074</c:v>
                </c:pt>
                <c:pt idx="1034">
                  <c:v>1075</c:v>
                </c:pt>
                <c:pt idx="1035">
                  <c:v>1076</c:v>
                </c:pt>
                <c:pt idx="1036">
                  <c:v>1077</c:v>
                </c:pt>
                <c:pt idx="1037">
                  <c:v>1078</c:v>
                </c:pt>
                <c:pt idx="1038">
                  <c:v>1079</c:v>
                </c:pt>
                <c:pt idx="1039">
                  <c:v>1080</c:v>
                </c:pt>
                <c:pt idx="1040">
                  <c:v>1081</c:v>
                </c:pt>
                <c:pt idx="1041">
                  <c:v>1082</c:v>
                </c:pt>
                <c:pt idx="1042">
                  <c:v>1083</c:v>
                </c:pt>
                <c:pt idx="1043">
                  <c:v>1084</c:v>
                </c:pt>
                <c:pt idx="1044">
                  <c:v>1085</c:v>
                </c:pt>
                <c:pt idx="1045">
                  <c:v>1086</c:v>
                </c:pt>
                <c:pt idx="1046">
                  <c:v>1087</c:v>
                </c:pt>
                <c:pt idx="1047">
                  <c:v>1088</c:v>
                </c:pt>
                <c:pt idx="1048">
                  <c:v>1089</c:v>
                </c:pt>
                <c:pt idx="1049">
                  <c:v>1090</c:v>
                </c:pt>
                <c:pt idx="1050">
                  <c:v>1091</c:v>
                </c:pt>
                <c:pt idx="1051">
                  <c:v>1092</c:v>
                </c:pt>
                <c:pt idx="1052">
                  <c:v>1093</c:v>
                </c:pt>
                <c:pt idx="1053">
                  <c:v>1094</c:v>
                </c:pt>
                <c:pt idx="1054">
                  <c:v>1095</c:v>
                </c:pt>
                <c:pt idx="1055">
                  <c:v>1096</c:v>
                </c:pt>
                <c:pt idx="1056">
                  <c:v>1097</c:v>
                </c:pt>
                <c:pt idx="1057">
                  <c:v>1098</c:v>
                </c:pt>
                <c:pt idx="1058">
                  <c:v>1099</c:v>
                </c:pt>
                <c:pt idx="1059">
                  <c:v>1100</c:v>
                </c:pt>
                <c:pt idx="1060">
                  <c:v>1101</c:v>
                </c:pt>
                <c:pt idx="1061">
                  <c:v>1102</c:v>
                </c:pt>
                <c:pt idx="1062">
                  <c:v>1103</c:v>
                </c:pt>
                <c:pt idx="1063">
                  <c:v>1104</c:v>
                </c:pt>
                <c:pt idx="1064">
                  <c:v>1105</c:v>
                </c:pt>
                <c:pt idx="1065">
                  <c:v>1106</c:v>
                </c:pt>
                <c:pt idx="1066">
                  <c:v>1107</c:v>
                </c:pt>
                <c:pt idx="1067">
                  <c:v>1108</c:v>
                </c:pt>
                <c:pt idx="1068">
                  <c:v>1109</c:v>
                </c:pt>
                <c:pt idx="1069">
                  <c:v>1110</c:v>
                </c:pt>
                <c:pt idx="1070">
                  <c:v>1111</c:v>
                </c:pt>
                <c:pt idx="1071">
                  <c:v>1112</c:v>
                </c:pt>
                <c:pt idx="1072">
                  <c:v>1113</c:v>
                </c:pt>
                <c:pt idx="1073">
                  <c:v>1114</c:v>
                </c:pt>
                <c:pt idx="1074">
                  <c:v>1115</c:v>
                </c:pt>
                <c:pt idx="1075">
                  <c:v>1116</c:v>
                </c:pt>
                <c:pt idx="1076">
                  <c:v>1117</c:v>
                </c:pt>
                <c:pt idx="1077">
                  <c:v>1118</c:v>
                </c:pt>
                <c:pt idx="1078">
                  <c:v>1119</c:v>
                </c:pt>
                <c:pt idx="1079">
                  <c:v>1120</c:v>
                </c:pt>
                <c:pt idx="1080">
                  <c:v>1121</c:v>
                </c:pt>
                <c:pt idx="1081">
                  <c:v>1122</c:v>
                </c:pt>
                <c:pt idx="1082">
                  <c:v>1123</c:v>
                </c:pt>
                <c:pt idx="1083">
                  <c:v>1124</c:v>
                </c:pt>
                <c:pt idx="1084">
                  <c:v>1125</c:v>
                </c:pt>
                <c:pt idx="1085">
                  <c:v>1126</c:v>
                </c:pt>
                <c:pt idx="1086">
                  <c:v>1127</c:v>
                </c:pt>
                <c:pt idx="1087">
                  <c:v>1128</c:v>
                </c:pt>
                <c:pt idx="1088">
                  <c:v>1129</c:v>
                </c:pt>
                <c:pt idx="1089">
                  <c:v>1130</c:v>
                </c:pt>
                <c:pt idx="1090">
                  <c:v>1131</c:v>
                </c:pt>
                <c:pt idx="1091">
                  <c:v>1132</c:v>
                </c:pt>
                <c:pt idx="1092">
                  <c:v>1133</c:v>
                </c:pt>
                <c:pt idx="1093">
                  <c:v>1134</c:v>
                </c:pt>
                <c:pt idx="1094">
                  <c:v>1135</c:v>
                </c:pt>
                <c:pt idx="1095">
                  <c:v>1136</c:v>
                </c:pt>
                <c:pt idx="1096">
                  <c:v>1137</c:v>
                </c:pt>
                <c:pt idx="1097">
                  <c:v>1138</c:v>
                </c:pt>
                <c:pt idx="1098">
                  <c:v>1139</c:v>
                </c:pt>
                <c:pt idx="1099">
                  <c:v>1140</c:v>
                </c:pt>
                <c:pt idx="1100">
                  <c:v>1141</c:v>
                </c:pt>
                <c:pt idx="1101">
                  <c:v>1142</c:v>
                </c:pt>
                <c:pt idx="1102">
                  <c:v>1143</c:v>
                </c:pt>
                <c:pt idx="1103">
                  <c:v>1144</c:v>
                </c:pt>
                <c:pt idx="1104">
                  <c:v>1145</c:v>
                </c:pt>
                <c:pt idx="1105">
                  <c:v>1146</c:v>
                </c:pt>
                <c:pt idx="1106">
                  <c:v>1147</c:v>
                </c:pt>
                <c:pt idx="1107">
                  <c:v>1148</c:v>
                </c:pt>
                <c:pt idx="1108">
                  <c:v>1149</c:v>
                </c:pt>
                <c:pt idx="1109">
                  <c:v>1150</c:v>
                </c:pt>
                <c:pt idx="1110">
                  <c:v>1151</c:v>
                </c:pt>
                <c:pt idx="1111">
                  <c:v>1152</c:v>
                </c:pt>
                <c:pt idx="1112">
                  <c:v>1153</c:v>
                </c:pt>
                <c:pt idx="1113">
                  <c:v>1154</c:v>
                </c:pt>
                <c:pt idx="1114">
                  <c:v>1155</c:v>
                </c:pt>
                <c:pt idx="1115">
                  <c:v>1156</c:v>
                </c:pt>
                <c:pt idx="1116">
                  <c:v>1157</c:v>
                </c:pt>
                <c:pt idx="1117">
                  <c:v>1158</c:v>
                </c:pt>
                <c:pt idx="1118">
                  <c:v>1159</c:v>
                </c:pt>
                <c:pt idx="1119">
                  <c:v>1160</c:v>
                </c:pt>
                <c:pt idx="1120">
                  <c:v>1161</c:v>
                </c:pt>
                <c:pt idx="1121">
                  <c:v>1162</c:v>
                </c:pt>
                <c:pt idx="1122">
                  <c:v>1163</c:v>
                </c:pt>
                <c:pt idx="1123">
                  <c:v>1164</c:v>
                </c:pt>
                <c:pt idx="1124">
                  <c:v>1165</c:v>
                </c:pt>
                <c:pt idx="1125">
                  <c:v>1166</c:v>
                </c:pt>
                <c:pt idx="1126">
                  <c:v>1167</c:v>
                </c:pt>
                <c:pt idx="1127">
                  <c:v>1168</c:v>
                </c:pt>
                <c:pt idx="1128">
                  <c:v>1169</c:v>
                </c:pt>
                <c:pt idx="1129">
                  <c:v>1170</c:v>
                </c:pt>
                <c:pt idx="1130">
                  <c:v>1171</c:v>
                </c:pt>
                <c:pt idx="1131">
                  <c:v>1172</c:v>
                </c:pt>
                <c:pt idx="1132">
                  <c:v>1173</c:v>
                </c:pt>
                <c:pt idx="1133">
                  <c:v>1174</c:v>
                </c:pt>
                <c:pt idx="1134">
                  <c:v>1175</c:v>
                </c:pt>
                <c:pt idx="1135">
                  <c:v>1176</c:v>
                </c:pt>
                <c:pt idx="1136">
                  <c:v>1177</c:v>
                </c:pt>
                <c:pt idx="1137">
                  <c:v>1178</c:v>
                </c:pt>
                <c:pt idx="1138">
                  <c:v>1179</c:v>
                </c:pt>
                <c:pt idx="1139">
                  <c:v>1180</c:v>
                </c:pt>
                <c:pt idx="1140">
                  <c:v>1181</c:v>
                </c:pt>
                <c:pt idx="1141">
                  <c:v>1182</c:v>
                </c:pt>
                <c:pt idx="1142">
                  <c:v>1183</c:v>
                </c:pt>
                <c:pt idx="1143">
                  <c:v>1184</c:v>
                </c:pt>
                <c:pt idx="1144">
                  <c:v>1185</c:v>
                </c:pt>
                <c:pt idx="1145">
                  <c:v>1186</c:v>
                </c:pt>
                <c:pt idx="1146">
                  <c:v>1187</c:v>
                </c:pt>
                <c:pt idx="1147">
                  <c:v>1188</c:v>
                </c:pt>
                <c:pt idx="1148">
                  <c:v>1189</c:v>
                </c:pt>
                <c:pt idx="1149">
                  <c:v>1190</c:v>
                </c:pt>
                <c:pt idx="1150">
                  <c:v>1191</c:v>
                </c:pt>
                <c:pt idx="1151">
                  <c:v>1192</c:v>
                </c:pt>
                <c:pt idx="1152">
                  <c:v>1193</c:v>
                </c:pt>
                <c:pt idx="1153">
                  <c:v>1194</c:v>
                </c:pt>
                <c:pt idx="1154">
                  <c:v>1195</c:v>
                </c:pt>
                <c:pt idx="1155">
                  <c:v>1196</c:v>
                </c:pt>
                <c:pt idx="1156">
                  <c:v>1197</c:v>
                </c:pt>
                <c:pt idx="1157">
                  <c:v>1198</c:v>
                </c:pt>
                <c:pt idx="1158">
                  <c:v>1199</c:v>
                </c:pt>
                <c:pt idx="1159">
                  <c:v>1200</c:v>
                </c:pt>
                <c:pt idx="1160">
                  <c:v>1201</c:v>
                </c:pt>
                <c:pt idx="1161">
                  <c:v>1202</c:v>
                </c:pt>
                <c:pt idx="1162">
                  <c:v>1203</c:v>
                </c:pt>
                <c:pt idx="1163">
                  <c:v>1204</c:v>
                </c:pt>
                <c:pt idx="1164">
                  <c:v>1205</c:v>
                </c:pt>
                <c:pt idx="1165">
                  <c:v>1206</c:v>
                </c:pt>
                <c:pt idx="1166">
                  <c:v>1207</c:v>
                </c:pt>
                <c:pt idx="1167">
                  <c:v>1208</c:v>
                </c:pt>
                <c:pt idx="1168">
                  <c:v>1209</c:v>
                </c:pt>
                <c:pt idx="1169">
                  <c:v>1210</c:v>
                </c:pt>
                <c:pt idx="1170">
                  <c:v>1211</c:v>
                </c:pt>
                <c:pt idx="1171">
                  <c:v>1212</c:v>
                </c:pt>
                <c:pt idx="1172">
                  <c:v>1213</c:v>
                </c:pt>
                <c:pt idx="1173">
                  <c:v>1214</c:v>
                </c:pt>
                <c:pt idx="1174">
                  <c:v>1215</c:v>
                </c:pt>
                <c:pt idx="1175">
                  <c:v>1216</c:v>
                </c:pt>
                <c:pt idx="1176">
                  <c:v>1217</c:v>
                </c:pt>
                <c:pt idx="1177">
                  <c:v>1218</c:v>
                </c:pt>
                <c:pt idx="1178">
                  <c:v>1219</c:v>
                </c:pt>
                <c:pt idx="1179">
                  <c:v>1220</c:v>
                </c:pt>
                <c:pt idx="1180">
                  <c:v>1221</c:v>
                </c:pt>
                <c:pt idx="1181">
                  <c:v>1222</c:v>
                </c:pt>
                <c:pt idx="1182">
                  <c:v>1223</c:v>
                </c:pt>
                <c:pt idx="1183">
                  <c:v>1224</c:v>
                </c:pt>
                <c:pt idx="1184">
                  <c:v>1225</c:v>
                </c:pt>
                <c:pt idx="1185">
                  <c:v>1226</c:v>
                </c:pt>
                <c:pt idx="1186">
                  <c:v>1227</c:v>
                </c:pt>
                <c:pt idx="1187">
                  <c:v>1228</c:v>
                </c:pt>
                <c:pt idx="1188">
                  <c:v>1229</c:v>
                </c:pt>
                <c:pt idx="1189">
                  <c:v>1230</c:v>
                </c:pt>
                <c:pt idx="1190">
                  <c:v>1231</c:v>
                </c:pt>
                <c:pt idx="1191">
                  <c:v>1232</c:v>
                </c:pt>
                <c:pt idx="1192">
                  <c:v>1233</c:v>
                </c:pt>
                <c:pt idx="1193">
                  <c:v>1234</c:v>
                </c:pt>
                <c:pt idx="1194">
                  <c:v>1235</c:v>
                </c:pt>
                <c:pt idx="1195">
                  <c:v>1236</c:v>
                </c:pt>
                <c:pt idx="1196">
                  <c:v>1237</c:v>
                </c:pt>
                <c:pt idx="1197">
                  <c:v>1238</c:v>
                </c:pt>
                <c:pt idx="1198">
                  <c:v>1239</c:v>
                </c:pt>
                <c:pt idx="1199">
                  <c:v>1240</c:v>
                </c:pt>
                <c:pt idx="1200">
                  <c:v>1241</c:v>
                </c:pt>
                <c:pt idx="1201">
                  <c:v>1242</c:v>
                </c:pt>
                <c:pt idx="1202">
                  <c:v>1243</c:v>
                </c:pt>
                <c:pt idx="1203">
                  <c:v>1244</c:v>
                </c:pt>
                <c:pt idx="1204">
                  <c:v>1245</c:v>
                </c:pt>
                <c:pt idx="1205">
                  <c:v>1246</c:v>
                </c:pt>
                <c:pt idx="1206">
                  <c:v>1247</c:v>
                </c:pt>
                <c:pt idx="1207">
                  <c:v>1248</c:v>
                </c:pt>
                <c:pt idx="1208">
                  <c:v>1249</c:v>
                </c:pt>
                <c:pt idx="1209">
                  <c:v>1250</c:v>
                </c:pt>
                <c:pt idx="1210">
                  <c:v>1251</c:v>
                </c:pt>
                <c:pt idx="1211">
                  <c:v>1252</c:v>
                </c:pt>
                <c:pt idx="1212">
                  <c:v>1253</c:v>
                </c:pt>
                <c:pt idx="1213">
                  <c:v>1254</c:v>
                </c:pt>
                <c:pt idx="1214">
                  <c:v>1255</c:v>
                </c:pt>
                <c:pt idx="1215">
                  <c:v>1256</c:v>
                </c:pt>
                <c:pt idx="1216">
                  <c:v>1257</c:v>
                </c:pt>
                <c:pt idx="1217">
                  <c:v>1258</c:v>
                </c:pt>
                <c:pt idx="1218">
                  <c:v>1259</c:v>
                </c:pt>
                <c:pt idx="1219">
                  <c:v>1260</c:v>
                </c:pt>
                <c:pt idx="1220">
                  <c:v>1261</c:v>
                </c:pt>
                <c:pt idx="1221">
                  <c:v>1262</c:v>
                </c:pt>
                <c:pt idx="1222">
                  <c:v>1263</c:v>
                </c:pt>
                <c:pt idx="1223">
                  <c:v>1264</c:v>
                </c:pt>
                <c:pt idx="1224">
                  <c:v>1265</c:v>
                </c:pt>
                <c:pt idx="1225">
                  <c:v>1266</c:v>
                </c:pt>
                <c:pt idx="1226">
                  <c:v>1267</c:v>
                </c:pt>
                <c:pt idx="1227">
                  <c:v>1268</c:v>
                </c:pt>
                <c:pt idx="1228">
                  <c:v>1269</c:v>
                </c:pt>
                <c:pt idx="1229">
                  <c:v>1270</c:v>
                </c:pt>
                <c:pt idx="1230">
                  <c:v>1271</c:v>
                </c:pt>
                <c:pt idx="1231">
                  <c:v>1272</c:v>
                </c:pt>
                <c:pt idx="1232">
                  <c:v>1273</c:v>
                </c:pt>
                <c:pt idx="1233">
                  <c:v>1274</c:v>
                </c:pt>
                <c:pt idx="1234">
                  <c:v>1275</c:v>
                </c:pt>
                <c:pt idx="1235">
                  <c:v>1276</c:v>
                </c:pt>
                <c:pt idx="1236">
                  <c:v>1277</c:v>
                </c:pt>
                <c:pt idx="1237">
                  <c:v>1278</c:v>
                </c:pt>
                <c:pt idx="1238">
                  <c:v>1279</c:v>
                </c:pt>
                <c:pt idx="1239">
                  <c:v>1280</c:v>
                </c:pt>
                <c:pt idx="1240">
                  <c:v>1281</c:v>
                </c:pt>
                <c:pt idx="1241">
                  <c:v>1282</c:v>
                </c:pt>
                <c:pt idx="1242">
                  <c:v>1283</c:v>
                </c:pt>
                <c:pt idx="1243">
                  <c:v>1284</c:v>
                </c:pt>
                <c:pt idx="1244">
                  <c:v>1285</c:v>
                </c:pt>
                <c:pt idx="1245">
                  <c:v>1286</c:v>
                </c:pt>
                <c:pt idx="1246">
                  <c:v>1287</c:v>
                </c:pt>
                <c:pt idx="1247">
                  <c:v>1288</c:v>
                </c:pt>
                <c:pt idx="1248">
                  <c:v>1289</c:v>
                </c:pt>
                <c:pt idx="1249">
                  <c:v>1290</c:v>
                </c:pt>
                <c:pt idx="1250">
                  <c:v>1291</c:v>
                </c:pt>
                <c:pt idx="1251">
                  <c:v>1292</c:v>
                </c:pt>
                <c:pt idx="1252">
                  <c:v>1293</c:v>
                </c:pt>
                <c:pt idx="1253">
                  <c:v>1294</c:v>
                </c:pt>
                <c:pt idx="1254">
                  <c:v>1295</c:v>
                </c:pt>
                <c:pt idx="1255">
                  <c:v>1296</c:v>
                </c:pt>
                <c:pt idx="1256">
                  <c:v>1297</c:v>
                </c:pt>
                <c:pt idx="1257">
                  <c:v>1298</c:v>
                </c:pt>
                <c:pt idx="1258">
                  <c:v>1299</c:v>
                </c:pt>
                <c:pt idx="1259">
                  <c:v>1300</c:v>
                </c:pt>
                <c:pt idx="1260">
                  <c:v>1301</c:v>
                </c:pt>
                <c:pt idx="1261">
                  <c:v>1302</c:v>
                </c:pt>
                <c:pt idx="1262">
                  <c:v>1303</c:v>
                </c:pt>
                <c:pt idx="1263">
                  <c:v>1304</c:v>
                </c:pt>
                <c:pt idx="1264">
                  <c:v>1305</c:v>
                </c:pt>
                <c:pt idx="1265">
                  <c:v>1306</c:v>
                </c:pt>
                <c:pt idx="1266">
                  <c:v>1307</c:v>
                </c:pt>
                <c:pt idx="1267">
                  <c:v>1308</c:v>
                </c:pt>
                <c:pt idx="1268">
                  <c:v>1309</c:v>
                </c:pt>
                <c:pt idx="1269">
                  <c:v>1310</c:v>
                </c:pt>
                <c:pt idx="1270">
                  <c:v>1311</c:v>
                </c:pt>
                <c:pt idx="1271">
                  <c:v>1312</c:v>
                </c:pt>
                <c:pt idx="1272">
                  <c:v>1313</c:v>
                </c:pt>
                <c:pt idx="1273">
                  <c:v>1314</c:v>
                </c:pt>
                <c:pt idx="1274">
                  <c:v>1315</c:v>
                </c:pt>
                <c:pt idx="1275">
                  <c:v>1316</c:v>
                </c:pt>
                <c:pt idx="1276">
                  <c:v>1317</c:v>
                </c:pt>
                <c:pt idx="1277">
                  <c:v>1318</c:v>
                </c:pt>
                <c:pt idx="1278">
                  <c:v>1319</c:v>
                </c:pt>
                <c:pt idx="1279">
                  <c:v>1320</c:v>
                </c:pt>
                <c:pt idx="1280">
                  <c:v>1321</c:v>
                </c:pt>
                <c:pt idx="1281">
                  <c:v>1322</c:v>
                </c:pt>
                <c:pt idx="1282">
                  <c:v>1323</c:v>
                </c:pt>
                <c:pt idx="1283">
                  <c:v>1324</c:v>
                </c:pt>
                <c:pt idx="1284">
                  <c:v>1325</c:v>
                </c:pt>
                <c:pt idx="1285">
                  <c:v>1326</c:v>
                </c:pt>
                <c:pt idx="1286">
                  <c:v>1327</c:v>
                </c:pt>
                <c:pt idx="1287">
                  <c:v>1328</c:v>
                </c:pt>
                <c:pt idx="1288">
                  <c:v>1329</c:v>
                </c:pt>
                <c:pt idx="1289">
                  <c:v>1330</c:v>
                </c:pt>
                <c:pt idx="1290">
                  <c:v>1331</c:v>
                </c:pt>
                <c:pt idx="1291">
                  <c:v>1332</c:v>
                </c:pt>
                <c:pt idx="1292">
                  <c:v>1333</c:v>
                </c:pt>
                <c:pt idx="1293">
                  <c:v>1334</c:v>
                </c:pt>
                <c:pt idx="1294">
                  <c:v>1335</c:v>
                </c:pt>
                <c:pt idx="1295">
                  <c:v>1336</c:v>
                </c:pt>
                <c:pt idx="1296">
                  <c:v>1337</c:v>
                </c:pt>
                <c:pt idx="1297">
                  <c:v>1338</c:v>
                </c:pt>
                <c:pt idx="1298">
                  <c:v>1339</c:v>
                </c:pt>
                <c:pt idx="1299">
                  <c:v>1340</c:v>
                </c:pt>
                <c:pt idx="1300">
                  <c:v>1341</c:v>
                </c:pt>
                <c:pt idx="1301">
                  <c:v>1342</c:v>
                </c:pt>
                <c:pt idx="1302">
                  <c:v>1343</c:v>
                </c:pt>
                <c:pt idx="1303">
                  <c:v>1344</c:v>
                </c:pt>
                <c:pt idx="1304">
                  <c:v>1345</c:v>
                </c:pt>
                <c:pt idx="1305">
                  <c:v>1346</c:v>
                </c:pt>
                <c:pt idx="1306">
                  <c:v>1347</c:v>
                </c:pt>
                <c:pt idx="1307">
                  <c:v>1348</c:v>
                </c:pt>
                <c:pt idx="1308">
                  <c:v>1349</c:v>
                </c:pt>
                <c:pt idx="1309">
                  <c:v>1350</c:v>
                </c:pt>
                <c:pt idx="1310">
                  <c:v>1351</c:v>
                </c:pt>
                <c:pt idx="1311">
                  <c:v>1352</c:v>
                </c:pt>
                <c:pt idx="1312">
                  <c:v>1353</c:v>
                </c:pt>
                <c:pt idx="1313">
                  <c:v>1354</c:v>
                </c:pt>
                <c:pt idx="1314">
                  <c:v>1355</c:v>
                </c:pt>
                <c:pt idx="1315">
                  <c:v>1356</c:v>
                </c:pt>
                <c:pt idx="1316">
                  <c:v>1357</c:v>
                </c:pt>
                <c:pt idx="1317">
                  <c:v>1358</c:v>
                </c:pt>
                <c:pt idx="1318">
                  <c:v>1359</c:v>
                </c:pt>
                <c:pt idx="1319">
                  <c:v>1360</c:v>
                </c:pt>
                <c:pt idx="1320">
                  <c:v>1361</c:v>
                </c:pt>
                <c:pt idx="1321">
                  <c:v>1362</c:v>
                </c:pt>
                <c:pt idx="1322">
                  <c:v>1363</c:v>
                </c:pt>
                <c:pt idx="1323">
                  <c:v>1364</c:v>
                </c:pt>
                <c:pt idx="1324">
                  <c:v>1365</c:v>
                </c:pt>
                <c:pt idx="1325">
                  <c:v>1366</c:v>
                </c:pt>
                <c:pt idx="1326">
                  <c:v>1367</c:v>
                </c:pt>
                <c:pt idx="1327">
                  <c:v>1368</c:v>
                </c:pt>
                <c:pt idx="1328">
                  <c:v>1369</c:v>
                </c:pt>
                <c:pt idx="1329">
                  <c:v>1370</c:v>
                </c:pt>
                <c:pt idx="1330">
                  <c:v>1371</c:v>
                </c:pt>
                <c:pt idx="1331">
                  <c:v>1372</c:v>
                </c:pt>
                <c:pt idx="1332">
                  <c:v>1373</c:v>
                </c:pt>
                <c:pt idx="1333">
                  <c:v>1374</c:v>
                </c:pt>
                <c:pt idx="1334">
                  <c:v>1375</c:v>
                </c:pt>
                <c:pt idx="1335">
                  <c:v>1376</c:v>
                </c:pt>
                <c:pt idx="1336">
                  <c:v>1377</c:v>
                </c:pt>
                <c:pt idx="1337">
                  <c:v>1378</c:v>
                </c:pt>
                <c:pt idx="1338">
                  <c:v>1379</c:v>
                </c:pt>
                <c:pt idx="1339">
                  <c:v>1380</c:v>
                </c:pt>
                <c:pt idx="1340">
                  <c:v>1381</c:v>
                </c:pt>
                <c:pt idx="1341">
                  <c:v>1382</c:v>
                </c:pt>
                <c:pt idx="1342">
                  <c:v>1383</c:v>
                </c:pt>
                <c:pt idx="1343">
                  <c:v>1384</c:v>
                </c:pt>
                <c:pt idx="1344">
                  <c:v>1385</c:v>
                </c:pt>
                <c:pt idx="1345">
                  <c:v>1386</c:v>
                </c:pt>
                <c:pt idx="1346">
                  <c:v>1387</c:v>
                </c:pt>
                <c:pt idx="1347">
                  <c:v>1388</c:v>
                </c:pt>
                <c:pt idx="1348">
                  <c:v>1389</c:v>
                </c:pt>
                <c:pt idx="1349">
                  <c:v>1390</c:v>
                </c:pt>
                <c:pt idx="1350">
                  <c:v>1391</c:v>
                </c:pt>
                <c:pt idx="1351">
                  <c:v>1392</c:v>
                </c:pt>
                <c:pt idx="1352">
                  <c:v>1393</c:v>
                </c:pt>
                <c:pt idx="1353">
                  <c:v>1394</c:v>
                </c:pt>
                <c:pt idx="1354">
                  <c:v>1395</c:v>
                </c:pt>
                <c:pt idx="1355">
                  <c:v>1396</c:v>
                </c:pt>
                <c:pt idx="1356">
                  <c:v>1397</c:v>
                </c:pt>
                <c:pt idx="1357">
                  <c:v>1398</c:v>
                </c:pt>
                <c:pt idx="1358">
                  <c:v>1399</c:v>
                </c:pt>
                <c:pt idx="1359">
                  <c:v>1400</c:v>
                </c:pt>
                <c:pt idx="1360">
                  <c:v>1401</c:v>
                </c:pt>
                <c:pt idx="1361">
                  <c:v>1402</c:v>
                </c:pt>
                <c:pt idx="1362">
                  <c:v>1403</c:v>
                </c:pt>
                <c:pt idx="1363">
                  <c:v>1404</c:v>
                </c:pt>
                <c:pt idx="1364">
                  <c:v>1405</c:v>
                </c:pt>
                <c:pt idx="1365">
                  <c:v>1406</c:v>
                </c:pt>
                <c:pt idx="1366">
                  <c:v>1407</c:v>
                </c:pt>
                <c:pt idx="1367">
                  <c:v>1408</c:v>
                </c:pt>
                <c:pt idx="1368">
                  <c:v>1409</c:v>
                </c:pt>
                <c:pt idx="1369">
                  <c:v>1410</c:v>
                </c:pt>
                <c:pt idx="1370">
                  <c:v>1411</c:v>
                </c:pt>
                <c:pt idx="1371">
                  <c:v>1412</c:v>
                </c:pt>
                <c:pt idx="1372">
                  <c:v>1413</c:v>
                </c:pt>
                <c:pt idx="1373">
                  <c:v>1414</c:v>
                </c:pt>
                <c:pt idx="1374">
                  <c:v>1415</c:v>
                </c:pt>
                <c:pt idx="1375">
                  <c:v>1416</c:v>
                </c:pt>
                <c:pt idx="1376">
                  <c:v>1417</c:v>
                </c:pt>
                <c:pt idx="1377">
                  <c:v>1418</c:v>
                </c:pt>
                <c:pt idx="1378">
                  <c:v>1419</c:v>
                </c:pt>
                <c:pt idx="1379">
                  <c:v>1420</c:v>
                </c:pt>
                <c:pt idx="1380">
                  <c:v>1421</c:v>
                </c:pt>
                <c:pt idx="1381">
                  <c:v>1422</c:v>
                </c:pt>
                <c:pt idx="1382">
                  <c:v>1423</c:v>
                </c:pt>
                <c:pt idx="1383">
                  <c:v>1424</c:v>
                </c:pt>
                <c:pt idx="1384">
                  <c:v>1425</c:v>
                </c:pt>
                <c:pt idx="1385">
                  <c:v>1426</c:v>
                </c:pt>
                <c:pt idx="1386">
                  <c:v>1427</c:v>
                </c:pt>
                <c:pt idx="1387">
                  <c:v>1428</c:v>
                </c:pt>
                <c:pt idx="1388">
                  <c:v>1429</c:v>
                </c:pt>
              </c:strCache>
            </c:strRef>
          </c:xVal>
          <c:yVal>
            <c:numRef>
              <c:f>Output!$W$9:$W$1397</c:f>
              <c:numCache>
                <c:formatCode>General</c:formatCode>
                <c:ptCount val="1389"/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</c:v>
                </c:pt>
                <c:pt idx="26">
                  <c:v>0.17</c:v>
                </c:pt>
                <c:pt idx="27">
                  <c:v>0.17</c:v>
                </c:pt>
                <c:pt idx="28">
                  <c:v>0.14000000000000001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0.16</c:v>
                </c:pt>
                <c:pt idx="33">
                  <c:v>0.17</c:v>
                </c:pt>
                <c:pt idx="34">
                  <c:v>0.17</c:v>
                </c:pt>
                <c:pt idx="35">
                  <c:v>0.17</c:v>
                </c:pt>
                <c:pt idx="36">
                  <c:v>0.17</c:v>
                </c:pt>
                <c:pt idx="37">
                  <c:v>0.16</c:v>
                </c:pt>
                <c:pt idx="38">
                  <c:v>0.17</c:v>
                </c:pt>
                <c:pt idx="39">
                  <c:v>0.17</c:v>
                </c:pt>
                <c:pt idx="40">
                  <c:v>0.17</c:v>
                </c:pt>
                <c:pt idx="41">
                  <c:v>0.16</c:v>
                </c:pt>
                <c:pt idx="42">
                  <c:v>0.17</c:v>
                </c:pt>
                <c:pt idx="43">
                  <c:v>0.17</c:v>
                </c:pt>
                <c:pt idx="44">
                  <c:v>0.17</c:v>
                </c:pt>
                <c:pt idx="45">
                  <c:v>0.17</c:v>
                </c:pt>
                <c:pt idx="46">
                  <c:v>0.17</c:v>
                </c:pt>
                <c:pt idx="47">
                  <c:v>0.17</c:v>
                </c:pt>
                <c:pt idx="48">
                  <c:v>0.17</c:v>
                </c:pt>
                <c:pt idx="49">
                  <c:v>0.17</c:v>
                </c:pt>
                <c:pt idx="50">
                  <c:v>0.17</c:v>
                </c:pt>
                <c:pt idx="51">
                  <c:v>0.18</c:v>
                </c:pt>
                <c:pt idx="52">
                  <c:v>0.18</c:v>
                </c:pt>
                <c:pt idx="53">
                  <c:v>0.19</c:v>
                </c:pt>
                <c:pt idx="54">
                  <c:v>0.2</c:v>
                </c:pt>
                <c:pt idx="55">
                  <c:v>0.21</c:v>
                </c:pt>
                <c:pt idx="56">
                  <c:v>0.22</c:v>
                </c:pt>
                <c:pt idx="57">
                  <c:v>0.24</c:v>
                </c:pt>
                <c:pt idx="58">
                  <c:v>0.26</c:v>
                </c:pt>
                <c:pt idx="59">
                  <c:v>0.28000000000000003</c:v>
                </c:pt>
                <c:pt idx="60">
                  <c:v>0.3</c:v>
                </c:pt>
                <c:pt idx="61">
                  <c:v>0.33</c:v>
                </c:pt>
                <c:pt idx="62">
                  <c:v>0.35</c:v>
                </c:pt>
                <c:pt idx="63">
                  <c:v>0.37</c:v>
                </c:pt>
                <c:pt idx="64">
                  <c:v>0.4</c:v>
                </c:pt>
                <c:pt idx="65">
                  <c:v>0.44</c:v>
                </c:pt>
                <c:pt idx="66">
                  <c:v>0.47</c:v>
                </c:pt>
                <c:pt idx="67">
                  <c:v>0.51</c:v>
                </c:pt>
                <c:pt idx="68">
                  <c:v>0.54</c:v>
                </c:pt>
                <c:pt idx="69">
                  <c:v>0.56999999999999995</c:v>
                </c:pt>
                <c:pt idx="70">
                  <c:v>0.6</c:v>
                </c:pt>
                <c:pt idx="71">
                  <c:v>0.63</c:v>
                </c:pt>
                <c:pt idx="72">
                  <c:v>0.64</c:v>
                </c:pt>
                <c:pt idx="73">
                  <c:v>0.67</c:v>
                </c:pt>
                <c:pt idx="74">
                  <c:v>0.68</c:v>
                </c:pt>
                <c:pt idx="75">
                  <c:v>0.69</c:v>
                </c:pt>
                <c:pt idx="76">
                  <c:v>0.71</c:v>
                </c:pt>
                <c:pt idx="77">
                  <c:v>0.72</c:v>
                </c:pt>
                <c:pt idx="78">
                  <c:v>0.73</c:v>
                </c:pt>
                <c:pt idx="79">
                  <c:v>0.73</c:v>
                </c:pt>
                <c:pt idx="80">
                  <c:v>0.74</c:v>
                </c:pt>
                <c:pt idx="81">
                  <c:v>0.75</c:v>
                </c:pt>
                <c:pt idx="82">
                  <c:v>0.75</c:v>
                </c:pt>
                <c:pt idx="83">
                  <c:v>0.76</c:v>
                </c:pt>
                <c:pt idx="84">
                  <c:v>0.76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0.77</c:v>
                </c:pt>
                <c:pt idx="89">
                  <c:v>0.77</c:v>
                </c:pt>
                <c:pt idx="90">
                  <c:v>0.77</c:v>
                </c:pt>
                <c:pt idx="91">
                  <c:v>0.78</c:v>
                </c:pt>
                <c:pt idx="92">
                  <c:v>0.78</c:v>
                </c:pt>
                <c:pt idx="93">
                  <c:v>0.78</c:v>
                </c:pt>
                <c:pt idx="94">
                  <c:v>0.78</c:v>
                </c:pt>
                <c:pt idx="95">
                  <c:v>0.78</c:v>
                </c:pt>
                <c:pt idx="96">
                  <c:v>0.78</c:v>
                </c:pt>
                <c:pt idx="97">
                  <c:v>0.78</c:v>
                </c:pt>
                <c:pt idx="98">
                  <c:v>0.78</c:v>
                </c:pt>
                <c:pt idx="99">
                  <c:v>0.78</c:v>
                </c:pt>
                <c:pt idx="100">
                  <c:v>0.78</c:v>
                </c:pt>
                <c:pt idx="101">
                  <c:v>0.78</c:v>
                </c:pt>
                <c:pt idx="102">
                  <c:v>0.78</c:v>
                </c:pt>
                <c:pt idx="103">
                  <c:v>0.78</c:v>
                </c:pt>
                <c:pt idx="104">
                  <c:v>0.78</c:v>
                </c:pt>
                <c:pt idx="105">
                  <c:v>0.78</c:v>
                </c:pt>
                <c:pt idx="106">
                  <c:v>0.78</c:v>
                </c:pt>
                <c:pt idx="107">
                  <c:v>0.78</c:v>
                </c:pt>
                <c:pt idx="108">
                  <c:v>0.78</c:v>
                </c:pt>
                <c:pt idx="109">
                  <c:v>0.78</c:v>
                </c:pt>
                <c:pt idx="110">
                  <c:v>0.78</c:v>
                </c:pt>
                <c:pt idx="111">
                  <c:v>0.78</c:v>
                </c:pt>
                <c:pt idx="112">
                  <c:v>0.78</c:v>
                </c:pt>
                <c:pt idx="113">
                  <c:v>0.77</c:v>
                </c:pt>
                <c:pt idx="114">
                  <c:v>0.77</c:v>
                </c:pt>
                <c:pt idx="115">
                  <c:v>0.77</c:v>
                </c:pt>
                <c:pt idx="116">
                  <c:v>0.77</c:v>
                </c:pt>
                <c:pt idx="117">
                  <c:v>0.77</c:v>
                </c:pt>
                <c:pt idx="118">
                  <c:v>0.77</c:v>
                </c:pt>
                <c:pt idx="119">
                  <c:v>0.77</c:v>
                </c:pt>
                <c:pt idx="120">
                  <c:v>0.76</c:v>
                </c:pt>
                <c:pt idx="121">
                  <c:v>0.76</c:v>
                </c:pt>
                <c:pt idx="122">
                  <c:v>0.76</c:v>
                </c:pt>
                <c:pt idx="123">
                  <c:v>0.76</c:v>
                </c:pt>
                <c:pt idx="124">
                  <c:v>0.75</c:v>
                </c:pt>
                <c:pt idx="125">
                  <c:v>0.75</c:v>
                </c:pt>
                <c:pt idx="126">
                  <c:v>0.74</c:v>
                </c:pt>
                <c:pt idx="127">
                  <c:v>0.74</c:v>
                </c:pt>
                <c:pt idx="128">
                  <c:v>0.74</c:v>
                </c:pt>
                <c:pt idx="129">
                  <c:v>0.73</c:v>
                </c:pt>
                <c:pt idx="130">
                  <c:v>0.73</c:v>
                </c:pt>
                <c:pt idx="131">
                  <c:v>0.72</c:v>
                </c:pt>
                <c:pt idx="132">
                  <c:v>0.72</c:v>
                </c:pt>
                <c:pt idx="133">
                  <c:v>0.71</c:v>
                </c:pt>
                <c:pt idx="134">
                  <c:v>0.71</c:v>
                </c:pt>
                <c:pt idx="135">
                  <c:v>0.7</c:v>
                </c:pt>
                <c:pt idx="136">
                  <c:v>0.7</c:v>
                </c:pt>
                <c:pt idx="137">
                  <c:v>0.69</c:v>
                </c:pt>
                <c:pt idx="138">
                  <c:v>0.69</c:v>
                </c:pt>
                <c:pt idx="139">
                  <c:v>0.68</c:v>
                </c:pt>
                <c:pt idx="140">
                  <c:v>0.67</c:v>
                </c:pt>
                <c:pt idx="141">
                  <c:v>0.67</c:v>
                </c:pt>
                <c:pt idx="142">
                  <c:v>0.66</c:v>
                </c:pt>
                <c:pt idx="143">
                  <c:v>0.65</c:v>
                </c:pt>
                <c:pt idx="144">
                  <c:v>0.64</c:v>
                </c:pt>
                <c:pt idx="145">
                  <c:v>0.63</c:v>
                </c:pt>
                <c:pt idx="146">
                  <c:v>0.63</c:v>
                </c:pt>
                <c:pt idx="147">
                  <c:v>0.62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</c:v>
                </c:pt>
                <c:pt idx="384">
                  <c:v>0.17</c:v>
                </c:pt>
                <c:pt idx="385">
                  <c:v>0.14000000000000001</c:v>
                </c:pt>
                <c:pt idx="386">
                  <c:v>0.17</c:v>
                </c:pt>
                <c:pt idx="387">
                  <c:v>0.17</c:v>
                </c:pt>
                <c:pt idx="388">
                  <c:v>0.17</c:v>
                </c:pt>
                <c:pt idx="389">
                  <c:v>0.17</c:v>
                </c:pt>
                <c:pt idx="390">
                  <c:v>0.17</c:v>
                </c:pt>
                <c:pt idx="391">
                  <c:v>0.16</c:v>
                </c:pt>
                <c:pt idx="392">
                  <c:v>0.17</c:v>
                </c:pt>
                <c:pt idx="393">
                  <c:v>0.17</c:v>
                </c:pt>
                <c:pt idx="394">
                  <c:v>0.17</c:v>
                </c:pt>
                <c:pt idx="395">
                  <c:v>0.17</c:v>
                </c:pt>
                <c:pt idx="396">
                  <c:v>0.17</c:v>
                </c:pt>
                <c:pt idx="397">
                  <c:v>0.16</c:v>
                </c:pt>
                <c:pt idx="398">
                  <c:v>0.17</c:v>
                </c:pt>
                <c:pt idx="399">
                  <c:v>0.17</c:v>
                </c:pt>
                <c:pt idx="400">
                  <c:v>0.17</c:v>
                </c:pt>
                <c:pt idx="401">
                  <c:v>0.17</c:v>
                </c:pt>
                <c:pt idx="402">
                  <c:v>0.16</c:v>
                </c:pt>
                <c:pt idx="403">
                  <c:v>0.17</c:v>
                </c:pt>
                <c:pt idx="404">
                  <c:v>0.17</c:v>
                </c:pt>
                <c:pt idx="405">
                  <c:v>0.17</c:v>
                </c:pt>
                <c:pt idx="406">
                  <c:v>0.17</c:v>
                </c:pt>
                <c:pt idx="407">
                  <c:v>0.17</c:v>
                </c:pt>
                <c:pt idx="408">
                  <c:v>0.17</c:v>
                </c:pt>
                <c:pt idx="409">
                  <c:v>0.17</c:v>
                </c:pt>
                <c:pt idx="410">
                  <c:v>0.17</c:v>
                </c:pt>
                <c:pt idx="411">
                  <c:v>0.17</c:v>
                </c:pt>
                <c:pt idx="412">
                  <c:v>0.17</c:v>
                </c:pt>
                <c:pt idx="413">
                  <c:v>0.18</c:v>
                </c:pt>
                <c:pt idx="414">
                  <c:v>0.18</c:v>
                </c:pt>
                <c:pt idx="415">
                  <c:v>0.18</c:v>
                </c:pt>
                <c:pt idx="416">
                  <c:v>0.19</c:v>
                </c:pt>
                <c:pt idx="417">
                  <c:v>0.19</c:v>
                </c:pt>
                <c:pt idx="418">
                  <c:v>0.2</c:v>
                </c:pt>
                <c:pt idx="419">
                  <c:v>0.21</c:v>
                </c:pt>
                <c:pt idx="420">
                  <c:v>0.22</c:v>
                </c:pt>
                <c:pt idx="421">
                  <c:v>0.23</c:v>
                </c:pt>
                <c:pt idx="422">
                  <c:v>0.25</c:v>
                </c:pt>
                <c:pt idx="423">
                  <c:v>0.27</c:v>
                </c:pt>
                <c:pt idx="424">
                  <c:v>0.28999999999999998</c:v>
                </c:pt>
                <c:pt idx="425">
                  <c:v>0.31</c:v>
                </c:pt>
                <c:pt idx="426">
                  <c:v>0.33</c:v>
                </c:pt>
                <c:pt idx="427">
                  <c:v>0.36</c:v>
                </c:pt>
                <c:pt idx="428">
                  <c:v>0.38</c:v>
                </c:pt>
                <c:pt idx="429">
                  <c:v>0.41</c:v>
                </c:pt>
                <c:pt idx="430">
                  <c:v>0.43</c:v>
                </c:pt>
                <c:pt idx="431">
                  <c:v>0.45</c:v>
                </c:pt>
                <c:pt idx="432">
                  <c:v>0.48</c:v>
                </c:pt>
                <c:pt idx="433">
                  <c:v>0.51</c:v>
                </c:pt>
                <c:pt idx="434">
                  <c:v>0.53</c:v>
                </c:pt>
                <c:pt idx="435">
                  <c:v>0.55000000000000004</c:v>
                </c:pt>
                <c:pt idx="436">
                  <c:v>0.56999999999999995</c:v>
                </c:pt>
                <c:pt idx="437">
                  <c:v>0.59</c:v>
                </c:pt>
                <c:pt idx="438">
                  <c:v>0.61</c:v>
                </c:pt>
                <c:pt idx="439">
                  <c:v>0.63</c:v>
                </c:pt>
                <c:pt idx="440">
                  <c:v>0.64</c:v>
                </c:pt>
                <c:pt idx="441">
                  <c:v>0.66</c:v>
                </c:pt>
                <c:pt idx="442">
                  <c:v>0.67</c:v>
                </c:pt>
                <c:pt idx="443">
                  <c:v>0.69</c:v>
                </c:pt>
                <c:pt idx="444">
                  <c:v>0.7</c:v>
                </c:pt>
                <c:pt idx="445">
                  <c:v>0.71</c:v>
                </c:pt>
                <c:pt idx="446">
                  <c:v>0.72</c:v>
                </c:pt>
                <c:pt idx="447">
                  <c:v>0.73</c:v>
                </c:pt>
                <c:pt idx="448">
                  <c:v>0.74</c:v>
                </c:pt>
                <c:pt idx="449">
                  <c:v>0.74</c:v>
                </c:pt>
                <c:pt idx="450">
                  <c:v>0.75</c:v>
                </c:pt>
                <c:pt idx="451">
                  <c:v>0.75</c:v>
                </c:pt>
                <c:pt idx="452">
                  <c:v>0.76</c:v>
                </c:pt>
                <c:pt idx="453">
                  <c:v>0.76</c:v>
                </c:pt>
                <c:pt idx="454">
                  <c:v>0.77</c:v>
                </c:pt>
                <c:pt idx="455">
                  <c:v>0.77</c:v>
                </c:pt>
                <c:pt idx="456">
                  <c:v>0.77</c:v>
                </c:pt>
                <c:pt idx="457">
                  <c:v>0.77</c:v>
                </c:pt>
                <c:pt idx="458">
                  <c:v>0.77</c:v>
                </c:pt>
                <c:pt idx="459">
                  <c:v>0.78</c:v>
                </c:pt>
                <c:pt idx="460">
                  <c:v>0.78</c:v>
                </c:pt>
                <c:pt idx="461">
                  <c:v>0.78</c:v>
                </c:pt>
                <c:pt idx="462">
                  <c:v>0.78</c:v>
                </c:pt>
                <c:pt idx="463">
                  <c:v>0.78</c:v>
                </c:pt>
                <c:pt idx="464">
                  <c:v>0.78</c:v>
                </c:pt>
                <c:pt idx="465">
                  <c:v>0.78</c:v>
                </c:pt>
                <c:pt idx="466">
                  <c:v>0.78</c:v>
                </c:pt>
                <c:pt idx="467">
                  <c:v>0.78</c:v>
                </c:pt>
                <c:pt idx="468">
                  <c:v>0.78</c:v>
                </c:pt>
                <c:pt idx="469">
                  <c:v>0.78</c:v>
                </c:pt>
                <c:pt idx="470">
                  <c:v>0.78</c:v>
                </c:pt>
                <c:pt idx="471">
                  <c:v>0.78</c:v>
                </c:pt>
                <c:pt idx="472">
                  <c:v>0.78</c:v>
                </c:pt>
                <c:pt idx="473">
                  <c:v>0.78</c:v>
                </c:pt>
                <c:pt idx="474">
                  <c:v>0.78</c:v>
                </c:pt>
                <c:pt idx="475">
                  <c:v>0.77</c:v>
                </c:pt>
                <c:pt idx="476">
                  <c:v>0.77</c:v>
                </c:pt>
                <c:pt idx="477">
                  <c:v>0.77</c:v>
                </c:pt>
                <c:pt idx="478">
                  <c:v>0.77</c:v>
                </c:pt>
                <c:pt idx="479">
                  <c:v>0.77</c:v>
                </c:pt>
                <c:pt idx="480">
                  <c:v>0.77</c:v>
                </c:pt>
                <c:pt idx="481">
                  <c:v>0.77</c:v>
                </c:pt>
                <c:pt idx="482">
                  <c:v>0.76</c:v>
                </c:pt>
                <c:pt idx="483">
                  <c:v>0.76</c:v>
                </c:pt>
                <c:pt idx="484">
                  <c:v>0.76</c:v>
                </c:pt>
                <c:pt idx="485">
                  <c:v>0.76</c:v>
                </c:pt>
                <c:pt idx="486">
                  <c:v>0.75</c:v>
                </c:pt>
                <c:pt idx="487">
                  <c:v>0.75</c:v>
                </c:pt>
                <c:pt idx="488">
                  <c:v>0.75</c:v>
                </c:pt>
                <c:pt idx="489">
                  <c:v>0.74</c:v>
                </c:pt>
                <c:pt idx="490">
                  <c:v>0.74</c:v>
                </c:pt>
                <c:pt idx="491">
                  <c:v>0.74</c:v>
                </c:pt>
                <c:pt idx="492">
                  <c:v>0.73</c:v>
                </c:pt>
                <c:pt idx="493">
                  <c:v>0.73</c:v>
                </c:pt>
                <c:pt idx="494">
                  <c:v>0.72</c:v>
                </c:pt>
                <c:pt idx="495">
                  <c:v>0.72</c:v>
                </c:pt>
                <c:pt idx="496">
                  <c:v>0.72</c:v>
                </c:pt>
                <c:pt idx="497">
                  <c:v>0.71</c:v>
                </c:pt>
                <c:pt idx="498">
                  <c:v>0.71</c:v>
                </c:pt>
                <c:pt idx="499">
                  <c:v>0.7</c:v>
                </c:pt>
                <c:pt idx="500">
                  <c:v>0.7</c:v>
                </c:pt>
                <c:pt idx="501">
                  <c:v>0.69</c:v>
                </c:pt>
                <c:pt idx="502">
                  <c:v>0.69</c:v>
                </c:pt>
                <c:pt idx="503">
                  <c:v>0.68</c:v>
                </c:pt>
                <c:pt idx="504">
                  <c:v>0.68</c:v>
                </c:pt>
                <c:pt idx="505">
                  <c:v>0.67</c:v>
                </c:pt>
                <c:pt idx="506">
                  <c:v>0.67</c:v>
                </c:pt>
                <c:pt idx="507">
                  <c:v>0.66</c:v>
                </c:pt>
                <c:pt idx="508">
                  <c:v>0.66</c:v>
                </c:pt>
                <c:pt idx="509">
                  <c:v>0.65</c:v>
                </c:pt>
                <c:pt idx="510">
                  <c:v>0.64</c:v>
                </c:pt>
                <c:pt idx="511">
                  <c:v>0.64</c:v>
                </c:pt>
                <c:pt idx="512">
                  <c:v>0.63</c:v>
                </c:pt>
                <c:pt idx="513">
                  <c:v>0.63</c:v>
                </c:pt>
                <c:pt idx="514">
                  <c:v>0.62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</c:v>
                </c:pt>
                <c:pt idx="673">
                  <c:v>0.17</c:v>
                </c:pt>
                <c:pt idx="674">
                  <c:v>0.17</c:v>
                </c:pt>
                <c:pt idx="675">
                  <c:v>0.17</c:v>
                </c:pt>
                <c:pt idx="676">
                  <c:v>0.15</c:v>
                </c:pt>
                <c:pt idx="677">
                  <c:v>0.17</c:v>
                </c:pt>
                <c:pt idx="678">
                  <c:v>0.17</c:v>
                </c:pt>
                <c:pt idx="679">
                  <c:v>0.17</c:v>
                </c:pt>
                <c:pt idx="680">
                  <c:v>0.17</c:v>
                </c:pt>
                <c:pt idx="681">
                  <c:v>0.17</c:v>
                </c:pt>
                <c:pt idx="682">
                  <c:v>0.17</c:v>
                </c:pt>
                <c:pt idx="683">
                  <c:v>0.17</c:v>
                </c:pt>
                <c:pt idx="684">
                  <c:v>0.17</c:v>
                </c:pt>
                <c:pt idx="685">
                  <c:v>0.16</c:v>
                </c:pt>
                <c:pt idx="686">
                  <c:v>0.17</c:v>
                </c:pt>
                <c:pt idx="687">
                  <c:v>0.17</c:v>
                </c:pt>
                <c:pt idx="688">
                  <c:v>0.17</c:v>
                </c:pt>
                <c:pt idx="689">
                  <c:v>0.17</c:v>
                </c:pt>
                <c:pt idx="690">
                  <c:v>0.17</c:v>
                </c:pt>
                <c:pt idx="691">
                  <c:v>0.17</c:v>
                </c:pt>
                <c:pt idx="692">
                  <c:v>0.17</c:v>
                </c:pt>
                <c:pt idx="693">
                  <c:v>0.16</c:v>
                </c:pt>
                <c:pt idx="694">
                  <c:v>0.17</c:v>
                </c:pt>
                <c:pt idx="695">
                  <c:v>0.17</c:v>
                </c:pt>
                <c:pt idx="696">
                  <c:v>0.17</c:v>
                </c:pt>
                <c:pt idx="697">
                  <c:v>0.17</c:v>
                </c:pt>
                <c:pt idx="698">
                  <c:v>0.17</c:v>
                </c:pt>
                <c:pt idx="699">
                  <c:v>0.17</c:v>
                </c:pt>
                <c:pt idx="700">
                  <c:v>0.16</c:v>
                </c:pt>
                <c:pt idx="701">
                  <c:v>0.17</c:v>
                </c:pt>
                <c:pt idx="702">
                  <c:v>0.17</c:v>
                </c:pt>
                <c:pt idx="703">
                  <c:v>0.17</c:v>
                </c:pt>
                <c:pt idx="704">
                  <c:v>0.17</c:v>
                </c:pt>
                <c:pt idx="705">
                  <c:v>0.17</c:v>
                </c:pt>
                <c:pt idx="706">
                  <c:v>0.17</c:v>
                </c:pt>
                <c:pt idx="707">
                  <c:v>0.17</c:v>
                </c:pt>
                <c:pt idx="708">
                  <c:v>0.17</c:v>
                </c:pt>
                <c:pt idx="709">
                  <c:v>0.17</c:v>
                </c:pt>
                <c:pt idx="710">
                  <c:v>0.17</c:v>
                </c:pt>
                <c:pt idx="711">
                  <c:v>0.17</c:v>
                </c:pt>
                <c:pt idx="712">
                  <c:v>0.17</c:v>
                </c:pt>
                <c:pt idx="713">
                  <c:v>0.17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0.19</c:v>
                </c:pt>
                <c:pt idx="718">
                  <c:v>0.19</c:v>
                </c:pt>
                <c:pt idx="719">
                  <c:v>0.19</c:v>
                </c:pt>
                <c:pt idx="720">
                  <c:v>0.2</c:v>
                </c:pt>
                <c:pt idx="721">
                  <c:v>0.21</c:v>
                </c:pt>
                <c:pt idx="722">
                  <c:v>0.21</c:v>
                </c:pt>
                <c:pt idx="723">
                  <c:v>0.22</c:v>
                </c:pt>
                <c:pt idx="724">
                  <c:v>0.23</c:v>
                </c:pt>
                <c:pt idx="725">
                  <c:v>0.24</c:v>
                </c:pt>
                <c:pt idx="726">
                  <c:v>0.26</c:v>
                </c:pt>
                <c:pt idx="727">
                  <c:v>0.27</c:v>
                </c:pt>
                <c:pt idx="728">
                  <c:v>0.3</c:v>
                </c:pt>
                <c:pt idx="729">
                  <c:v>0.32</c:v>
                </c:pt>
                <c:pt idx="730">
                  <c:v>0.34</c:v>
                </c:pt>
                <c:pt idx="731">
                  <c:v>0.36</c:v>
                </c:pt>
                <c:pt idx="732">
                  <c:v>0.37</c:v>
                </c:pt>
                <c:pt idx="733">
                  <c:v>0.38</c:v>
                </c:pt>
                <c:pt idx="734">
                  <c:v>0.4</c:v>
                </c:pt>
                <c:pt idx="735">
                  <c:v>0.41</c:v>
                </c:pt>
                <c:pt idx="736">
                  <c:v>0.42</c:v>
                </c:pt>
                <c:pt idx="737">
                  <c:v>0.44</c:v>
                </c:pt>
                <c:pt idx="738">
                  <c:v>0.47</c:v>
                </c:pt>
                <c:pt idx="739">
                  <c:v>0.49</c:v>
                </c:pt>
                <c:pt idx="740">
                  <c:v>0.51</c:v>
                </c:pt>
                <c:pt idx="741">
                  <c:v>0.54</c:v>
                </c:pt>
                <c:pt idx="742">
                  <c:v>0.56000000000000005</c:v>
                </c:pt>
                <c:pt idx="743">
                  <c:v>0.59</c:v>
                </c:pt>
                <c:pt idx="744">
                  <c:v>0.61</c:v>
                </c:pt>
                <c:pt idx="745">
                  <c:v>0.63</c:v>
                </c:pt>
                <c:pt idx="746">
                  <c:v>0.65</c:v>
                </c:pt>
                <c:pt idx="747">
                  <c:v>0.67</c:v>
                </c:pt>
                <c:pt idx="748">
                  <c:v>0.68</c:v>
                </c:pt>
                <c:pt idx="749">
                  <c:v>0.69</c:v>
                </c:pt>
                <c:pt idx="750">
                  <c:v>0.7</c:v>
                </c:pt>
                <c:pt idx="751">
                  <c:v>0.71</c:v>
                </c:pt>
                <c:pt idx="752">
                  <c:v>0.72</c:v>
                </c:pt>
                <c:pt idx="753">
                  <c:v>0.72</c:v>
                </c:pt>
                <c:pt idx="754">
                  <c:v>0.73</c:v>
                </c:pt>
                <c:pt idx="755">
                  <c:v>0.74</c:v>
                </c:pt>
                <c:pt idx="756">
                  <c:v>0.74</c:v>
                </c:pt>
                <c:pt idx="757">
                  <c:v>0.75</c:v>
                </c:pt>
                <c:pt idx="758">
                  <c:v>0.75</c:v>
                </c:pt>
                <c:pt idx="759">
                  <c:v>0.75</c:v>
                </c:pt>
                <c:pt idx="760">
                  <c:v>0.76</c:v>
                </c:pt>
                <c:pt idx="761">
                  <c:v>0.76</c:v>
                </c:pt>
                <c:pt idx="762">
                  <c:v>0.77</c:v>
                </c:pt>
                <c:pt idx="763">
                  <c:v>0.77</c:v>
                </c:pt>
                <c:pt idx="764">
                  <c:v>0.77</c:v>
                </c:pt>
                <c:pt idx="765">
                  <c:v>0.77</c:v>
                </c:pt>
                <c:pt idx="766">
                  <c:v>0.77</c:v>
                </c:pt>
                <c:pt idx="767">
                  <c:v>0.77</c:v>
                </c:pt>
                <c:pt idx="768">
                  <c:v>0.78</c:v>
                </c:pt>
                <c:pt idx="769">
                  <c:v>0.78</c:v>
                </c:pt>
                <c:pt idx="770">
                  <c:v>0.78</c:v>
                </c:pt>
                <c:pt idx="771">
                  <c:v>0.78</c:v>
                </c:pt>
                <c:pt idx="772">
                  <c:v>0.78</c:v>
                </c:pt>
                <c:pt idx="773">
                  <c:v>0.78</c:v>
                </c:pt>
                <c:pt idx="774">
                  <c:v>0.78</c:v>
                </c:pt>
                <c:pt idx="775">
                  <c:v>0.78</c:v>
                </c:pt>
                <c:pt idx="776">
                  <c:v>0.78</c:v>
                </c:pt>
                <c:pt idx="777">
                  <c:v>0.78</c:v>
                </c:pt>
                <c:pt idx="778">
                  <c:v>0.78</c:v>
                </c:pt>
                <c:pt idx="779">
                  <c:v>0.78</c:v>
                </c:pt>
                <c:pt idx="780">
                  <c:v>0.78</c:v>
                </c:pt>
                <c:pt idx="781">
                  <c:v>0.78</c:v>
                </c:pt>
                <c:pt idx="782">
                  <c:v>0.78</c:v>
                </c:pt>
                <c:pt idx="783">
                  <c:v>0.78</c:v>
                </c:pt>
                <c:pt idx="784">
                  <c:v>0.78</c:v>
                </c:pt>
                <c:pt idx="785">
                  <c:v>0.78</c:v>
                </c:pt>
                <c:pt idx="786">
                  <c:v>0.77</c:v>
                </c:pt>
                <c:pt idx="787">
                  <c:v>0.77</c:v>
                </c:pt>
                <c:pt idx="788">
                  <c:v>0.77</c:v>
                </c:pt>
                <c:pt idx="789">
                  <c:v>0.77</c:v>
                </c:pt>
                <c:pt idx="790">
                  <c:v>0.77</c:v>
                </c:pt>
                <c:pt idx="791">
                  <c:v>0.77</c:v>
                </c:pt>
                <c:pt idx="792">
                  <c:v>0.77</c:v>
                </c:pt>
                <c:pt idx="793">
                  <c:v>0.76</c:v>
                </c:pt>
                <c:pt idx="794">
                  <c:v>0.76</c:v>
                </c:pt>
                <c:pt idx="795">
                  <c:v>0.76</c:v>
                </c:pt>
                <c:pt idx="796">
                  <c:v>0.76</c:v>
                </c:pt>
                <c:pt idx="797">
                  <c:v>0.76</c:v>
                </c:pt>
                <c:pt idx="798">
                  <c:v>0.75</c:v>
                </c:pt>
                <c:pt idx="799">
                  <c:v>0.75</c:v>
                </c:pt>
                <c:pt idx="800">
                  <c:v>0.75</c:v>
                </c:pt>
                <c:pt idx="801">
                  <c:v>0.75</c:v>
                </c:pt>
                <c:pt idx="802">
                  <c:v>0.74</c:v>
                </c:pt>
                <c:pt idx="803">
                  <c:v>0.74</c:v>
                </c:pt>
                <c:pt idx="804">
                  <c:v>0.74</c:v>
                </c:pt>
                <c:pt idx="805">
                  <c:v>0.73</c:v>
                </c:pt>
                <c:pt idx="806">
                  <c:v>0.73</c:v>
                </c:pt>
                <c:pt idx="807">
                  <c:v>0.73</c:v>
                </c:pt>
                <c:pt idx="808">
                  <c:v>0.72</c:v>
                </c:pt>
                <c:pt idx="809">
                  <c:v>0.72</c:v>
                </c:pt>
                <c:pt idx="810">
                  <c:v>0.71</c:v>
                </c:pt>
                <c:pt idx="811">
                  <c:v>0.71</c:v>
                </c:pt>
                <c:pt idx="812">
                  <c:v>0.7</c:v>
                </c:pt>
                <c:pt idx="813">
                  <c:v>0.7</c:v>
                </c:pt>
                <c:pt idx="814">
                  <c:v>0.69</c:v>
                </c:pt>
                <c:pt idx="815">
                  <c:v>0.69</c:v>
                </c:pt>
                <c:pt idx="816">
                  <c:v>0.68</c:v>
                </c:pt>
                <c:pt idx="817">
                  <c:v>0.68</c:v>
                </c:pt>
                <c:pt idx="818">
                  <c:v>0.67</c:v>
                </c:pt>
                <c:pt idx="819">
                  <c:v>0.66</c:v>
                </c:pt>
                <c:pt idx="820">
                  <c:v>0.66</c:v>
                </c:pt>
                <c:pt idx="821">
                  <c:v>0.65</c:v>
                </c:pt>
                <c:pt idx="822">
                  <c:v>0.64</c:v>
                </c:pt>
                <c:pt idx="823">
                  <c:v>0.63</c:v>
                </c:pt>
                <c:pt idx="824">
                  <c:v>0.62</c:v>
                </c:pt>
                <c:pt idx="825">
                  <c:v>0.62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</c:v>
                </c:pt>
                <c:pt idx="1005">
                  <c:v>0.17</c:v>
                </c:pt>
                <c:pt idx="1006">
                  <c:v>0.17</c:v>
                </c:pt>
                <c:pt idx="1007">
                  <c:v>0.17</c:v>
                </c:pt>
                <c:pt idx="1008">
                  <c:v>0.17</c:v>
                </c:pt>
                <c:pt idx="1009">
                  <c:v>0.17</c:v>
                </c:pt>
                <c:pt idx="1010">
                  <c:v>0.15</c:v>
                </c:pt>
                <c:pt idx="1011">
                  <c:v>0.17</c:v>
                </c:pt>
                <c:pt idx="1012">
                  <c:v>0.17</c:v>
                </c:pt>
                <c:pt idx="1013">
                  <c:v>0.17</c:v>
                </c:pt>
                <c:pt idx="1014">
                  <c:v>0.17</c:v>
                </c:pt>
                <c:pt idx="1015">
                  <c:v>0.17</c:v>
                </c:pt>
                <c:pt idx="1016">
                  <c:v>0.17</c:v>
                </c:pt>
                <c:pt idx="1017">
                  <c:v>0.17</c:v>
                </c:pt>
                <c:pt idx="1018">
                  <c:v>0.17</c:v>
                </c:pt>
                <c:pt idx="1019">
                  <c:v>0.16</c:v>
                </c:pt>
                <c:pt idx="1020">
                  <c:v>0.17</c:v>
                </c:pt>
                <c:pt idx="1021">
                  <c:v>0.17</c:v>
                </c:pt>
                <c:pt idx="1022">
                  <c:v>0.17</c:v>
                </c:pt>
                <c:pt idx="1023">
                  <c:v>0.17</c:v>
                </c:pt>
                <c:pt idx="1024">
                  <c:v>0.17</c:v>
                </c:pt>
                <c:pt idx="1025">
                  <c:v>0.16</c:v>
                </c:pt>
                <c:pt idx="1026">
                  <c:v>0.17</c:v>
                </c:pt>
                <c:pt idx="1027">
                  <c:v>0.17</c:v>
                </c:pt>
                <c:pt idx="1028">
                  <c:v>0.17</c:v>
                </c:pt>
                <c:pt idx="1029">
                  <c:v>0.17</c:v>
                </c:pt>
                <c:pt idx="1030">
                  <c:v>0.17</c:v>
                </c:pt>
                <c:pt idx="1031">
                  <c:v>0.17</c:v>
                </c:pt>
                <c:pt idx="1032">
                  <c:v>0.17</c:v>
                </c:pt>
                <c:pt idx="1033">
                  <c:v>0.17</c:v>
                </c:pt>
                <c:pt idx="1034">
                  <c:v>0.17</c:v>
                </c:pt>
                <c:pt idx="1035">
                  <c:v>0.17</c:v>
                </c:pt>
                <c:pt idx="1036">
                  <c:v>0.17</c:v>
                </c:pt>
                <c:pt idx="1037">
                  <c:v>0.17</c:v>
                </c:pt>
                <c:pt idx="1038">
                  <c:v>0.17</c:v>
                </c:pt>
                <c:pt idx="1039">
                  <c:v>0.17</c:v>
                </c:pt>
                <c:pt idx="1040">
                  <c:v>0.17</c:v>
                </c:pt>
                <c:pt idx="1041">
                  <c:v>0.17</c:v>
                </c:pt>
                <c:pt idx="1042">
                  <c:v>0.17</c:v>
                </c:pt>
                <c:pt idx="1043">
                  <c:v>0.17</c:v>
                </c:pt>
                <c:pt idx="1044">
                  <c:v>0.17</c:v>
                </c:pt>
                <c:pt idx="1045">
                  <c:v>0.17</c:v>
                </c:pt>
                <c:pt idx="1046">
                  <c:v>0.17</c:v>
                </c:pt>
                <c:pt idx="1047">
                  <c:v>0.17</c:v>
                </c:pt>
                <c:pt idx="1048">
                  <c:v>0.17</c:v>
                </c:pt>
                <c:pt idx="1049">
                  <c:v>0.17</c:v>
                </c:pt>
                <c:pt idx="1050">
                  <c:v>0.17</c:v>
                </c:pt>
                <c:pt idx="1051">
                  <c:v>0.18</c:v>
                </c:pt>
                <c:pt idx="1052">
                  <c:v>0.18</c:v>
                </c:pt>
                <c:pt idx="1053">
                  <c:v>0.18</c:v>
                </c:pt>
                <c:pt idx="1054">
                  <c:v>0.18</c:v>
                </c:pt>
                <c:pt idx="1055">
                  <c:v>0.18</c:v>
                </c:pt>
                <c:pt idx="1056">
                  <c:v>0.19</c:v>
                </c:pt>
                <c:pt idx="1057">
                  <c:v>0.19</c:v>
                </c:pt>
                <c:pt idx="1058">
                  <c:v>0.19</c:v>
                </c:pt>
                <c:pt idx="1059">
                  <c:v>0.2</c:v>
                </c:pt>
                <c:pt idx="1060">
                  <c:v>0.2</c:v>
                </c:pt>
                <c:pt idx="1061">
                  <c:v>0.21</c:v>
                </c:pt>
                <c:pt idx="1062">
                  <c:v>0.21</c:v>
                </c:pt>
                <c:pt idx="1063">
                  <c:v>0.22</c:v>
                </c:pt>
                <c:pt idx="1064">
                  <c:v>0.23</c:v>
                </c:pt>
                <c:pt idx="1065">
                  <c:v>0.24</c:v>
                </c:pt>
                <c:pt idx="1066">
                  <c:v>0.25</c:v>
                </c:pt>
                <c:pt idx="1067">
                  <c:v>0.25</c:v>
                </c:pt>
                <c:pt idx="1068">
                  <c:v>0.27</c:v>
                </c:pt>
                <c:pt idx="1069">
                  <c:v>0.28000000000000003</c:v>
                </c:pt>
                <c:pt idx="1070">
                  <c:v>0.28999999999999998</c:v>
                </c:pt>
                <c:pt idx="1071">
                  <c:v>0.31</c:v>
                </c:pt>
                <c:pt idx="1072">
                  <c:v>0.33</c:v>
                </c:pt>
                <c:pt idx="1073">
                  <c:v>0.34</c:v>
                </c:pt>
                <c:pt idx="1074">
                  <c:v>0.36</c:v>
                </c:pt>
                <c:pt idx="1075">
                  <c:v>0.38</c:v>
                </c:pt>
                <c:pt idx="1076">
                  <c:v>0.39</c:v>
                </c:pt>
                <c:pt idx="1077">
                  <c:v>0.41</c:v>
                </c:pt>
                <c:pt idx="1078">
                  <c:v>0.43</c:v>
                </c:pt>
                <c:pt idx="1079">
                  <c:v>0.45</c:v>
                </c:pt>
                <c:pt idx="1080">
                  <c:v>0.47</c:v>
                </c:pt>
                <c:pt idx="1081">
                  <c:v>0.48</c:v>
                </c:pt>
                <c:pt idx="1082">
                  <c:v>0.5</c:v>
                </c:pt>
                <c:pt idx="1083">
                  <c:v>0.52</c:v>
                </c:pt>
                <c:pt idx="1084">
                  <c:v>0.53</c:v>
                </c:pt>
                <c:pt idx="1085">
                  <c:v>0.55000000000000004</c:v>
                </c:pt>
                <c:pt idx="1086">
                  <c:v>0.56999999999999995</c:v>
                </c:pt>
                <c:pt idx="1087">
                  <c:v>0.59</c:v>
                </c:pt>
                <c:pt idx="1088">
                  <c:v>0.61</c:v>
                </c:pt>
                <c:pt idx="1089">
                  <c:v>0.63</c:v>
                </c:pt>
                <c:pt idx="1090">
                  <c:v>0.65</c:v>
                </c:pt>
                <c:pt idx="1091">
                  <c:v>0.67</c:v>
                </c:pt>
                <c:pt idx="1092">
                  <c:v>0.68</c:v>
                </c:pt>
                <c:pt idx="1093">
                  <c:v>0.69</c:v>
                </c:pt>
                <c:pt idx="1094">
                  <c:v>0.7</c:v>
                </c:pt>
                <c:pt idx="1095">
                  <c:v>0.71</c:v>
                </c:pt>
                <c:pt idx="1096">
                  <c:v>0.72</c:v>
                </c:pt>
                <c:pt idx="1097">
                  <c:v>0.73</c:v>
                </c:pt>
                <c:pt idx="1098">
                  <c:v>0.74</c:v>
                </c:pt>
                <c:pt idx="1099">
                  <c:v>0.74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0.76</c:v>
                </c:pt>
                <c:pt idx="1104">
                  <c:v>0.76</c:v>
                </c:pt>
                <c:pt idx="1105">
                  <c:v>0.76</c:v>
                </c:pt>
                <c:pt idx="1106">
                  <c:v>0.77</c:v>
                </c:pt>
                <c:pt idx="1107">
                  <c:v>0.77</c:v>
                </c:pt>
                <c:pt idx="1108">
                  <c:v>0.77</c:v>
                </c:pt>
                <c:pt idx="1109">
                  <c:v>0.77</c:v>
                </c:pt>
                <c:pt idx="1110">
                  <c:v>0.77</c:v>
                </c:pt>
                <c:pt idx="1111">
                  <c:v>0.77</c:v>
                </c:pt>
                <c:pt idx="1112">
                  <c:v>0.78</c:v>
                </c:pt>
                <c:pt idx="1113">
                  <c:v>0.78</c:v>
                </c:pt>
                <c:pt idx="1114">
                  <c:v>0.78</c:v>
                </c:pt>
                <c:pt idx="1115">
                  <c:v>0.78</c:v>
                </c:pt>
                <c:pt idx="1116">
                  <c:v>0.78</c:v>
                </c:pt>
                <c:pt idx="1117">
                  <c:v>0.78</c:v>
                </c:pt>
                <c:pt idx="1118">
                  <c:v>0.78</c:v>
                </c:pt>
                <c:pt idx="1119">
                  <c:v>0.78</c:v>
                </c:pt>
                <c:pt idx="1120">
                  <c:v>0.78</c:v>
                </c:pt>
                <c:pt idx="1121">
                  <c:v>0.78</c:v>
                </c:pt>
                <c:pt idx="1122">
                  <c:v>0.78</c:v>
                </c:pt>
                <c:pt idx="1123">
                  <c:v>0.78</c:v>
                </c:pt>
                <c:pt idx="1124">
                  <c:v>0.78</c:v>
                </c:pt>
                <c:pt idx="1125">
                  <c:v>0.78</c:v>
                </c:pt>
                <c:pt idx="1126">
                  <c:v>0.78</c:v>
                </c:pt>
                <c:pt idx="1127">
                  <c:v>0.78</c:v>
                </c:pt>
                <c:pt idx="1128">
                  <c:v>0.77</c:v>
                </c:pt>
                <c:pt idx="1129">
                  <c:v>0.77</c:v>
                </c:pt>
                <c:pt idx="1130">
                  <c:v>0.77</c:v>
                </c:pt>
                <c:pt idx="1131">
                  <c:v>0.77</c:v>
                </c:pt>
                <c:pt idx="1132">
                  <c:v>0.77</c:v>
                </c:pt>
                <c:pt idx="1133">
                  <c:v>0.77</c:v>
                </c:pt>
                <c:pt idx="1134">
                  <c:v>0.77</c:v>
                </c:pt>
                <c:pt idx="1135">
                  <c:v>0.77</c:v>
                </c:pt>
                <c:pt idx="1136">
                  <c:v>0.76</c:v>
                </c:pt>
                <c:pt idx="1137">
                  <c:v>0.76</c:v>
                </c:pt>
                <c:pt idx="1138">
                  <c:v>0.76</c:v>
                </c:pt>
                <c:pt idx="1139">
                  <c:v>0.76</c:v>
                </c:pt>
                <c:pt idx="1140">
                  <c:v>0.76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0.74</c:v>
                </c:pt>
                <c:pt idx="1145">
                  <c:v>0.74</c:v>
                </c:pt>
                <c:pt idx="1146">
                  <c:v>0.74</c:v>
                </c:pt>
                <c:pt idx="1147">
                  <c:v>0.73</c:v>
                </c:pt>
                <c:pt idx="1148">
                  <c:v>0.73</c:v>
                </c:pt>
                <c:pt idx="1149">
                  <c:v>0.72</c:v>
                </c:pt>
                <c:pt idx="1150">
                  <c:v>0.72</c:v>
                </c:pt>
                <c:pt idx="1151">
                  <c:v>0.72</c:v>
                </c:pt>
                <c:pt idx="1152">
                  <c:v>0.71</c:v>
                </c:pt>
                <c:pt idx="1153">
                  <c:v>0.71</c:v>
                </c:pt>
                <c:pt idx="1154">
                  <c:v>0.7</c:v>
                </c:pt>
                <c:pt idx="1155">
                  <c:v>0.7</c:v>
                </c:pt>
                <c:pt idx="1156">
                  <c:v>0.69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Output!$C$9:$C$1397</c:f>
              <c:strCache>
                <c:ptCount val="1389"/>
                <c:pt idx="0">
                  <c:v>-----</c:v>
                </c:pt>
                <c:pt idx="1">
                  <c:v>63</c:v>
                </c:pt>
                <c:pt idx="2">
                  <c:v>64</c:v>
                </c:pt>
                <c:pt idx="3">
                  <c:v>65</c:v>
                </c:pt>
                <c:pt idx="4">
                  <c:v>66</c:v>
                </c:pt>
                <c:pt idx="5">
                  <c:v>67</c:v>
                </c:pt>
                <c:pt idx="6">
                  <c:v>68</c:v>
                </c:pt>
                <c:pt idx="7">
                  <c:v>69</c:v>
                </c:pt>
                <c:pt idx="8">
                  <c:v>70</c:v>
                </c:pt>
                <c:pt idx="9">
                  <c:v>71</c:v>
                </c:pt>
                <c:pt idx="10">
                  <c:v>72</c:v>
                </c:pt>
                <c:pt idx="11">
                  <c:v>73</c:v>
                </c:pt>
                <c:pt idx="12">
                  <c:v>74</c:v>
                </c:pt>
                <c:pt idx="13">
                  <c:v>75</c:v>
                </c:pt>
                <c:pt idx="14">
                  <c:v>76</c:v>
                </c:pt>
                <c:pt idx="15">
                  <c:v>77</c:v>
                </c:pt>
                <c:pt idx="16">
                  <c:v>78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  <c:pt idx="23">
                  <c:v>85</c:v>
                </c:pt>
                <c:pt idx="24">
                  <c:v>86</c:v>
                </c:pt>
                <c:pt idx="25">
                  <c:v>87</c:v>
                </c:pt>
                <c:pt idx="26">
                  <c:v>88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92</c:v>
                </c:pt>
                <c:pt idx="31">
                  <c:v>93</c:v>
                </c:pt>
                <c:pt idx="32">
                  <c:v>94</c:v>
                </c:pt>
                <c:pt idx="33">
                  <c:v>95</c:v>
                </c:pt>
                <c:pt idx="34">
                  <c:v>96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100</c:v>
                </c:pt>
                <c:pt idx="39">
                  <c:v>101</c:v>
                </c:pt>
                <c:pt idx="40">
                  <c:v>102</c:v>
                </c:pt>
                <c:pt idx="41">
                  <c:v>103</c:v>
                </c:pt>
                <c:pt idx="42">
                  <c:v>104</c:v>
                </c:pt>
                <c:pt idx="43">
                  <c:v>105</c:v>
                </c:pt>
                <c:pt idx="44">
                  <c:v>106</c:v>
                </c:pt>
                <c:pt idx="45">
                  <c:v>107</c:v>
                </c:pt>
                <c:pt idx="46">
                  <c:v>108</c:v>
                </c:pt>
                <c:pt idx="47">
                  <c:v>109</c:v>
                </c:pt>
                <c:pt idx="48">
                  <c:v>110</c:v>
                </c:pt>
                <c:pt idx="49">
                  <c:v>111</c:v>
                </c:pt>
                <c:pt idx="50">
                  <c:v>112</c:v>
                </c:pt>
                <c:pt idx="51">
                  <c:v>113</c:v>
                </c:pt>
                <c:pt idx="52">
                  <c:v>114</c:v>
                </c:pt>
                <c:pt idx="53">
                  <c:v>115</c:v>
                </c:pt>
                <c:pt idx="54">
                  <c:v>116</c:v>
                </c:pt>
                <c:pt idx="55">
                  <c:v>117</c:v>
                </c:pt>
                <c:pt idx="56">
                  <c:v>118</c:v>
                </c:pt>
                <c:pt idx="57">
                  <c:v>119</c:v>
                </c:pt>
                <c:pt idx="58">
                  <c:v>120</c:v>
                </c:pt>
                <c:pt idx="59">
                  <c:v>121</c:v>
                </c:pt>
                <c:pt idx="60">
                  <c:v>122</c:v>
                </c:pt>
                <c:pt idx="61">
                  <c:v>123</c:v>
                </c:pt>
                <c:pt idx="62">
                  <c:v>124</c:v>
                </c:pt>
                <c:pt idx="63">
                  <c:v>125</c:v>
                </c:pt>
                <c:pt idx="64">
                  <c:v>126</c:v>
                </c:pt>
                <c:pt idx="65">
                  <c:v>127</c:v>
                </c:pt>
                <c:pt idx="66">
                  <c:v>128</c:v>
                </c:pt>
                <c:pt idx="67">
                  <c:v>129</c:v>
                </c:pt>
                <c:pt idx="68">
                  <c:v>130</c:v>
                </c:pt>
                <c:pt idx="69">
                  <c:v>131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137</c:v>
                </c:pt>
                <c:pt idx="76">
                  <c:v>138</c:v>
                </c:pt>
                <c:pt idx="77">
                  <c:v>139</c:v>
                </c:pt>
                <c:pt idx="78">
                  <c:v>140</c:v>
                </c:pt>
                <c:pt idx="79">
                  <c:v>141</c:v>
                </c:pt>
                <c:pt idx="80">
                  <c:v>142</c:v>
                </c:pt>
                <c:pt idx="81">
                  <c:v>143</c:v>
                </c:pt>
                <c:pt idx="82">
                  <c:v>144</c:v>
                </c:pt>
                <c:pt idx="83">
                  <c:v>145</c:v>
                </c:pt>
                <c:pt idx="84">
                  <c:v>146</c:v>
                </c:pt>
                <c:pt idx="85">
                  <c:v>147</c:v>
                </c:pt>
                <c:pt idx="86">
                  <c:v>148</c:v>
                </c:pt>
                <c:pt idx="87">
                  <c:v>149</c:v>
                </c:pt>
                <c:pt idx="88">
                  <c:v>150</c:v>
                </c:pt>
                <c:pt idx="89">
                  <c:v>151</c:v>
                </c:pt>
                <c:pt idx="90">
                  <c:v>152</c:v>
                </c:pt>
                <c:pt idx="91">
                  <c:v>153</c:v>
                </c:pt>
                <c:pt idx="92">
                  <c:v>154</c:v>
                </c:pt>
                <c:pt idx="93">
                  <c:v>155</c:v>
                </c:pt>
                <c:pt idx="94">
                  <c:v>156</c:v>
                </c:pt>
                <c:pt idx="95">
                  <c:v>157</c:v>
                </c:pt>
                <c:pt idx="96">
                  <c:v>158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188</c:v>
                </c:pt>
                <c:pt idx="127">
                  <c:v>189</c:v>
                </c:pt>
                <c:pt idx="128">
                  <c:v>190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201</c:v>
                </c:pt>
                <c:pt idx="140">
                  <c:v>202</c:v>
                </c:pt>
                <c:pt idx="141">
                  <c:v>203</c:v>
                </c:pt>
                <c:pt idx="142">
                  <c:v>204</c:v>
                </c:pt>
                <c:pt idx="143">
                  <c:v>205</c:v>
                </c:pt>
                <c:pt idx="144">
                  <c:v>206</c:v>
                </c:pt>
                <c:pt idx="145">
                  <c:v>207</c:v>
                </c:pt>
                <c:pt idx="146">
                  <c:v>208</c:v>
                </c:pt>
                <c:pt idx="147">
                  <c:v>209</c:v>
                </c:pt>
                <c:pt idx="148">
                  <c:v>210</c:v>
                </c:pt>
                <c:pt idx="149">
                  <c:v>211</c:v>
                </c:pt>
                <c:pt idx="150">
                  <c:v>212</c:v>
                </c:pt>
                <c:pt idx="151">
                  <c:v>213</c:v>
                </c:pt>
                <c:pt idx="152">
                  <c:v>214</c:v>
                </c:pt>
                <c:pt idx="153">
                  <c:v>215</c:v>
                </c:pt>
                <c:pt idx="154">
                  <c:v>216</c:v>
                </c:pt>
                <c:pt idx="155">
                  <c:v>217</c:v>
                </c:pt>
                <c:pt idx="156">
                  <c:v>218</c:v>
                </c:pt>
                <c:pt idx="157">
                  <c:v>219</c:v>
                </c:pt>
                <c:pt idx="158">
                  <c:v>220</c:v>
                </c:pt>
                <c:pt idx="159">
                  <c:v>221</c:v>
                </c:pt>
                <c:pt idx="160">
                  <c:v>222</c:v>
                </c:pt>
                <c:pt idx="161">
                  <c:v>223</c:v>
                </c:pt>
                <c:pt idx="162">
                  <c:v>224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228</c:v>
                </c:pt>
                <c:pt idx="167">
                  <c:v>229</c:v>
                </c:pt>
                <c:pt idx="168">
                  <c:v>230</c:v>
                </c:pt>
                <c:pt idx="169">
                  <c:v>231</c:v>
                </c:pt>
                <c:pt idx="170">
                  <c:v>232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237</c:v>
                </c:pt>
                <c:pt idx="176">
                  <c:v>238</c:v>
                </c:pt>
                <c:pt idx="177">
                  <c:v>239</c:v>
                </c:pt>
                <c:pt idx="178">
                  <c:v>240</c:v>
                </c:pt>
                <c:pt idx="179">
                  <c:v>241</c:v>
                </c:pt>
                <c:pt idx="180">
                  <c:v>242</c:v>
                </c:pt>
                <c:pt idx="181">
                  <c:v>243</c:v>
                </c:pt>
                <c:pt idx="182">
                  <c:v>244</c:v>
                </c:pt>
                <c:pt idx="183">
                  <c:v>245</c:v>
                </c:pt>
                <c:pt idx="184">
                  <c:v>246</c:v>
                </c:pt>
                <c:pt idx="185">
                  <c:v>247</c:v>
                </c:pt>
                <c:pt idx="186">
                  <c:v>248</c:v>
                </c:pt>
                <c:pt idx="187">
                  <c:v>249</c:v>
                </c:pt>
                <c:pt idx="188">
                  <c:v>250</c:v>
                </c:pt>
                <c:pt idx="189">
                  <c:v>251</c:v>
                </c:pt>
                <c:pt idx="190">
                  <c:v>252</c:v>
                </c:pt>
                <c:pt idx="191">
                  <c:v>253</c:v>
                </c:pt>
                <c:pt idx="192">
                  <c:v>254</c:v>
                </c:pt>
                <c:pt idx="193">
                  <c:v>255</c:v>
                </c:pt>
                <c:pt idx="194">
                  <c:v>256</c:v>
                </c:pt>
                <c:pt idx="195">
                  <c:v>257</c:v>
                </c:pt>
                <c:pt idx="196">
                  <c:v>258</c:v>
                </c:pt>
                <c:pt idx="197">
                  <c:v>259</c:v>
                </c:pt>
                <c:pt idx="198">
                  <c:v>260</c:v>
                </c:pt>
                <c:pt idx="199">
                  <c:v>261</c:v>
                </c:pt>
                <c:pt idx="200">
                  <c:v>262</c:v>
                </c:pt>
                <c:pt idx="201">
                  <c:v>263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269</c:v>
                </c:pt>
                <c:pt idx="208">
                  <c:v>270</c:v>
                </c:pt>
                <c:pt idx="209">
                  <c:v>271</c:v>
                </c:pt>
                <c:pt idx="210">
                  <c:v>272</c:v>
                </c:pt>
                <c:pt idx="211">
                  <c:v>273</c:v>
                </c:pt>
                <c:pt idx="212">
                  <c:v>274</c:v>
                </c:pt>
                <c:pt idx="213">
                  <c:v>275</c:v>
                </c:pt>
                <c:pt idx="214">
                  <c:v>276</c:v>
                </c:pt>
                <c:pt idx="215">
                  <c:v>277</c:v>
                </c:pt>
                <c:pt idx="216">
                  <c:v>278</c:v>
                </c:pt>
                <c:pt idx="217">
                  <c:v>279</c:v>
                </c:pt>
                <c:pt idx="218">
                  <c:v>280</c:v>
                </c:pt>
                <c:pt idx="219">
                  <c:v>281</c:v>
                </c:pt>
                <c:pt idx="220">
                  <c:v>282</c:v>
                </c:pt>
                <c:pt idx="221">
                  <c:v>283</c:v>
                </c:pt>
                <c:pt idx="222">
                  <c:v>284</c:v>
                </c:pt>
                <c:pt idx="223">
                  <c:v>285</c:v>
                </c:pt>
                <c:pt idx="224">
                  <c:v>286</c:v>
                </c:pt>
                <c:pt idx="225">
                  <c:v>287</c:v>
                </c:pt>
                <c:pt idx="226">
                  <c:v>288</c:v>
                </c:pt>
                <c:pt idx="227">
                  <c:v>289</c:v>
                </c:pt>
                <c:pt idx="228">
                  <c:v>290</c:v>
                </c:pt>
                <c:pt idx="229">
                  <c:v>291</c:v>
                </c:pt>
                <c:pt idx="230">
                  <c:v>292</c:v>
                </c:pt>
                <c:pt idx="231">
                  <c:v>293</c:v>
                </c:pt>
                <c:pt idx="232">
                  <c:v>294</c:v>
                </c:pt>
                <c:pt idx="233">
                  <c:v>295</c:v>
                </c:pt>
                <c:pt idx="234">
                  <c:v>296</c:v>
                </c:pt>
                <c:pt idx="235">
                  <c:v>297</c:v>
                </c:pt>
                <c:pt idx="236">
                  <c:v>298</c:v>
                </c:pt>
                <c:pt idx="237">
                  <c:v>299</c:v>
                </c:pt>
                <c:pt idx="238">
                  <c:v>300</c:v>
                </c:pt>
                <c:pt idx="239">
                  <c:v>301</c:v>
                </c:pt>
                <c:pt idx="240">
                  <c:v>302</c:v>
                </c:pt>
                <c:pt idx="241">
                  <c:v>303</c:v>
                </c:pt>
                <c:pt idx="242">
                  <c:v>304</c:v>
                </c:pt>
                <c:pt idx="243">
                  <c:v>305</c:v>
                </c:pt>
                <c:pt idx="244">
                  <c:v>306</c:v>
                </c:pt>
                <c:pt idx="245">
                  <c:v>307</c:v>
                </c:pt>
                <c:pt idx="246">
                  <c:v>308</c:v>
                </c:pt>
                <c:pt idx="247">
                  <c:v>309</c:v>
                </c:pt>
                <c:pt idx="248">
                  <c:v>310</c:v>
                </c:pt>
                <c:pt idx="249">
                  <c:v>311</c:v>
                </c:pt>
                <c:pt idx="250">
                  <c:v>312</c:v>
                </c:pt>
                <c:pt idx="251">
                  <c:v>313</c:v>
                </c:pt>
                <c:pt idx="252">
                  <c:v>314</c:v>
                </c:pt>
                <c:pt idx="253">
                  <c:v>315</c:v>
                </c:pt>
                <c:pt idx="254">
                  <c:v>316</c:v>
                </c:pt>
                <c:pt idx="255">
                  <c:v>317</c:v>
                </c:pt>
                <c:pt idx="256">
                  <c:v>318</c:v>
                </c:pt>
                <c:pt idx="257">
                  <c:v>319</c:v>
                </c:pt>
                <c:pt idx="258">
                  <c:v>320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325</c:v>
                </c:pt>
                <c:pt idx="264">
                  <c:v>326</c:v>
                </c:pt>
                <c:pt idx="265">
                  <c:v>327</c:v>
                </c:pt>
                <c:pt idx="266">
                  <c:v>328</c:v>
                </c:pt>
                <c:pt idx="267">
                  <c:v>329</c:v>
                </c:pt>
                <c:pt idx="268">
                  <c:v>330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334</c:v>
                </c:pt>
                <c:pt idx="273">
                  <c:v>335</c:v>
                </c:pt>
                <c:pt idx="274">
                  <c:v>336</c:v>
                </c:pt>
                <c:pt idx="275">
                  <c:v>337</c:v>
                </c:pt>
                <c:pt idx="276">
                  <c:v>338</c:v>
                </c:pt>
                <c:pt idx="277">
                  <c:v>339</c:v>
                </c:pt>
                <c:pt idx="278">
                  <c:v>340</c:v>
                </c:pt>
                <c:pt idx="279">
                  <c:v>341</c:v>
                </c:pt>
                <c:pt idx="280">
                  <c:v>342</c:v>
                </c:pt>
                <c:pt idx="281">
                  <c:v>343</c:v>
                </c:pt>
                <c:pt idx="282">
                  <c:v>344</c:v>
                </c:pt>
                <c:pt idx="283">
                  <c:v>345</c:v>
                </c:pt>
                <c:pt idx="284">
                  <c:v>346</c:v>
                </c:pt>
                <c:pt idx="285">
                  <c:v>347</c:v>
                </c:pt>
                <c:pt idx="286">
                  <c:v>348</c:v>
                </c:pt>
                <c:pt idx="287">
                  <c:v>349</c:v>
                </c:pt>
                <c:pt idx="288">
                  <c:v>350</c:v>
                </c:pt>
                <c:pt idx="289">
                  <c:v>351</c:v>
                </c:pt>
                <c:pt idx="290">
                  <c:v>352</c:v>
                </c:pt>
                <c:pt idx="291">
                  <c:v>353</c:v>
                </c:pt>
                <c:pt idx="292">
                  <c:v>354</c:v>
                </c:pt>
                <c:pt idx="293">
                  <c:v>355</c:v>
                </c:pt>
                <c:pt idx="294">
                  <c:v>356</c:v>
                </c:pt>
                <c:pt idx="295">
                  <c:v>357</c:v>
                </c:pt>
                <c:pt idx="296">
                  <c:v>358</c:v>
                </c:pt>
                <c:pt idx="297">
                  <c:v>359</c:v>
                </c:pt>
                <c:pt idx="298">
                  <c:v>360</c:v>
                </c:pt>
                <c:pt idx="299">
                  <c:v>361</c:v>
                </c:pt>
                <c:pt idx="300">
                  <c:v>362</c:v>
                </c:pt>
                <c:pt idx="301">
                  <c:v>363</c:v>
                </c:pt>
                <c:pt idx="302">
                  <c:v>364</c:v>
                </c:pt>
                <c:pt idx="303">
                  <c:v>365</c:v>
                </c:pt>
                <c:pt idx="304">
                  <c:v>366</c:v>
                </c:pt>
                <c:pt idx="305">
                  <c:v>367</c:v>
                </c:pt>
                <c:pt idx="306">
                  <c:v>368</c:v>
                </c:pt>
                <c:pt idx="307">
                  <c:v>369</c:v>
                </c:pt>
                <c:pt idx="308">
                  <c:v>370</c:v>
                </c:pt>
                <c:pt idx="309">
                  <c:v>371</c:v>
                </c:pt>
                <c:pt idx="310">
                  <c:v>372</c:v>
                </c:pt>
                <c:pt idx="311">
                  <c:v>373</c:v>
                </c:pt>
                <c:pt idx="312">
                  <c:v>374</c:v>
                </c:pt>
                <c:pt idx="313">
                  <c:v>375</c:v>
                </c:pt>
                <c:pt idx="314">
                  <c:v>376</c:v>
                </c:pt>
                <c:pt idx="315">
                  <c:v>377</c:v>
                </c:pt>
                <c:pt idx="316">
                  <c:v>378</c:v>
                </c:pt>
                <c:pt idx="317">
                  <c:v>379</c:v>
                </c:pt>
                <c:pt idx="318">
                  <c:v>380</c:v>
                </c:pt>
                <c:pt idx="319">
                  <c:v>381</c:v>
                </c:pt>
                <c:pt idx="320">
                  <c:v>382</c:v>
                </c:pt>
                <c:pt idx="321">
                  <c:v>383</c:v>
                </c:pt>
                <c:pt idx="322">
                  <c:v>384</c:v>
                </c:pt>
                <c:pt idx="323">
                  <c:v>385</c:v>
                </c:pt>
                <c:pt idx="324">
                  <c:v>386</c:v>
                </c:pt>
                <c:pt idx="325">
                  <c:v>387</c:v>
                </c:pt>
                <c:pt idx="326">
                  <c:v>388</c:v>
                </c:pt>
                <c:pt idx="327">
                  <c:v>389</c:v>
                </c:pt>
                <c:pt idx="328">
                  <c:v>390</c:v>
                </c:pt>
                <c:pt idx="329">
                  <c:v>391</c:v>
                </c:pt>
                <c:pt idx="330">
                  <c:v>392</c:v>
                </c:pt>
                <c:pt idx="331">
                  <c:v>393</c:v>
                </c:pt>
                <c:pt idx="332">
                  <c:v>394</c:v>
                </c:pt>
                <c:pt idx="333">
                  <c:v>395</c:v>
                </c:pt>
                <c:pt idx="334">
                  <c:v>396</c:v>
                </c:pt>
                <c:pt idx="335">
                  <c:v>397</c:v>
                </c:pt>
                <c:pt idx="336">
                  <c:v>398</c:v>
                </c:pt>
                <c:pt idx="337">
                  <c:v>399</c:v>
                </c:pt>
                <c:pt idx="338">
                  <c:v>400</c:v>
                </c:pt>
                <c:pt idx="339">
                  <c:v>401</c:v>
                </c:pt>
                <c:pt idx="340">
                  <c:v>402</c:v>
                </c:pt>
                <c:pt idx="341">
                  <c:v>403</c:v>
                </c:pt>
                <c:pt idx="342">
                  <c:v>404</c:v>
                </c:pt>
                <c:pt idx="343">
                  <c:v>405</c:v>
                </c:pt>
                <c:pt idx="344">
                  <c:v>406</c:v>
                </c:pt>
                <c:pt idx="345">
                  <c:v>407</c:v>
                </c:pt>
                <c:pt idx="346">
                  <c:v>408</c:v>
                </c:pt>
                <c:pt idx="347">
                  <c:v>409</c:v>
                </c:pt>
                <c:pt idx="348">
                  <c:v>410</c:v>
                </c:pt>
                <c:pt idx="349">
                  <c:v>411</c:v>
                </c:pt>
                <c:pt idx="350">
                  <c:v>412</c:v>
                </c:pt>
                <c:pt idx="351">
                  <c:v>413</c:v>
                </c:pt>
                <c:pt idx="352">
                  <c:v>414</c:v>
                </c:pt>
                <c:pt idx="353">
                  <c:v>415</c:v>
                </c:pt>
                <c:pt idx="354">
                  <c:v>416</c:v>
                </c:pt>
                <c:pt idx="355">
                  <c:v>417</c:v>
                </c:pt>
                <c:pt idx="356">
                  <c:v>418</c:v>
                </c:pt>
                <c:pt idx="357">
                  <c:v>419</c:v>
                </c:pt>
                <c:pt idx="358">
                  <c:v>420</c:v>
                </c:pt>
                <c:pt idx="359">
                  <c:v>421</c:v>
                </c:pt>
                <c:pt idx="360">
                  <c:v>422</c:v>
                </c:pt>
                <c:pt idx="361">
                  <c:v>423</c:v>
                </c:pt>
                <c:pt idx="362">
                  <c:v>424</c:v>
                </c:pt>
                <c:pt idx="363">
                  <c:v>425</c:v>
                </c:pt>
                <c:pt idx="364">
                  <c:v>426</c:v>
                </c:pt>
                <c:pt idx="365">
                  <c:v>427</c:v>
                </c:pt>
                <c:pt idx="366">
                  <c:v>SWAP-SAMUCA_PIRA</c:v>
                </c:pt>
                <c:pt idx="368">
                  <c:v>plant</c:v>
                </c:pt>
                <c:pt idx="369">
                  <c:v>Days</c:v>
                </c:pt>
                <c:pt idx="370">
                  <c:v>after</c:v>
                </c:pt>
                <c:pt idx="371">
                  <c:v>Simul</c:v>
                </c:pt>
                <c:pt idx="372">
                  <c:v>-----</c:v>
                </c:pt>
                <c:pt idx="373">
                  <c:v>428</c:v>
                </c:pt>
                <c:pt idx="374">
                  <c:v>429</c:v>
                </c:pt>
                <c:pt idx="375">
                  <c:v>430</c:v>
                </c:pt>
                <c:pt idx="376">
                  <c:v>431</c:v>
                </c:pt>
                <c:pt idx="377">
                  <c:v>432</c:v>
                </c:pt>
                <c:pt idx="378">
                  <c:v>433</c:v>
                </c:pt>
                <c:pt idx="379">
                  <c:v>434</c:v>
                </c:pt>
                <c:pt idx="380">
                  <c:v>435</c:v>
                </c:pt>
                <c:pt idx="381">
                  <c:v>436</c:v>
                </c:pt>
                <c:pt idx="382">
                  <c:v>437</c:v>
                </c:pt>
                <c:pt idx="383">
                  <c:v>438</c:v>
                </c:pt>
                <c:pt idx="384">
                  <c:v>439</c:v>
                </c:pt>
                <c:pt idx="385">
                  <c:v>440</c:v>
                </c:pt>
                <c:pt idx="386">
                  <c:v>441</c:v>
                </c:pt>
                <c:pt idx="387">
                  <c:v>442</c:v>
                </c:pt>
                <c:pt idx="388">
                  <c:v>443</c:v>
                </c:pt>
                <c:pt idx="389">
                  <c:v>444</c:v>
                </c:pt>
                <c:pt idx="390">
                  <c:v>445</c:v>
                </c:pt>
                <c:pt idx="391">
                  <c:v>446</c:v>
                </c:pt>
                <c:pt idx="392">
                  <c:v>447</c:v>
                </c:pt>
                <c:pt idx="393">
                  <c:v>448</c:v>
                </c:pt>
                <c:pt idx="394">
                  <c:v>449</c:v>
                </c:pt>
                <c:pt idx="395">
                  <c:v>450</c:v>
                </c:pt>
                <c:pt idx="396">
                  <c:v>451</c:v>
                </c:pt>
                <c:pt idx="397">
                  <c:v>452</c:v>
                </c:pt>
                <c:pt idx="398">
                  <c:v>453</c:v>
                </c:pt>
                <c:pt idx="399">
                  <c:v>454</c:v>
                </c:pt>
                <c:pt idx="400">
                  <c:v>455</c:v>
                </c:pt>
                <c:pt idx="401">
                  <c:v>456</c:v>
                </c:pt>
                <c:pt idx="402">
                  <c:v>457</c:v>
                </c:pt>
                <c:pt idx="403">
                  <c:v>458</c:v>
                </c:pt>
                <c:pt idx="404">
                  <c:v>459</c:v>
                </c:pt>
                <c:pt idx="405">
                  <c:v>460</c:v>
                </c:pt>
                <c:pt idx="406">
                  <c:v>461</c:v>
                </c:pt>
                <c:pt idx="407">
                  <c:v>462</c:v>
                </c:pt>
                <c:pt idx="408">
                  <c:v>463</c:v>
                </c:pt>
                <c:pt idx="409">
                  <c:v>464</c:v>
                </c:pt>
                <c:pt idx="410">
                  <c:v>465</c:v>
                </c:pt>
                <c:pt idx="411">
                  <c:v>466</c:v>
                </c:pt>
                <c:pt idx="412">
                  <c:v>467</c:v>
                </c:pt>
                <c:pt idx="413">
                  <c:v>468</c:v>
                </c:pt>
                <c:pt idx="414">
                  <c:v>469</c:v>
                </c:pt>
                <c:pt idx="415">
                  <c:v>470</c:v>
                </c:pt>
                <c:pt idx="416">
                  <c:v>471</c:v>
                </c:pt>
                <c:pt idx="417">
                  <c:v>472</c:v>
                </c:pt>
                <c:pt idx="418">
                  <c:v>473</c:v>
                </c:pt>
                <c:pt idx="419">
                  <c:v>474</c:v>
                </c:pt>
                <c:pt idx="420">
                  <c:v>475</c:v>
                </c:pt>
                <c:pt idx="421">
                  <c:v>476</c:v>
                </c:pt>
                <c:pt idx="422">
                  <c:v>477</c:v>
                </c:pt>
                <c:pt idx="423">
                  <c:v>478</c:v>
                </c:pt>
                <c:pt idx="424">
                  <c:v>479</c:v>
                </c:pt>
                <c:pt idx="425">
                  <c:v>480</c:v>
                </c:pt>
                <c:pt idx="426">
                  <c:v>481</c:v>
                </c:pt>
                <c:pt idx="427">
                  <c:v>482</c:v>
                </c:pt>
                <c:pt idx="428">
                  <c:v>483</c:v>
                </c:pt>
                <c:pt idx="429">
                  <c:v>484</c:v>
                </c:pt>
                <c:pt idx="430">
                  <c:v>485</c:v>
                </c:pt>
                <c:pt idx="431">
                  <c:v>486</c:v>
                </c:pt>
                <c:pt idx="432">
                  <c:v>487</c:v>
                </c:pt>
                <c:pt idx="433">
                  <c:v>488</c:v>
                </c:pt>
                <c:pt idx="434">
                  <c:v>489</c:v>
                </c:pt>
                <c:pt idx="435">
                  <c:v>490</c:v>
                </c:pt>
                <c:pt idx="436">
                  <c:v>491</c:v>
                </c:pt>
                <c:pt idx="437">
                  <c:v>492</c:v>
                </c:pt>
                <c:pt idx="438">
                  <c:v>493</c:v>
                </c:pt>
                <c:pt idx="439">
                  <c:v>494</c:v>
                </c:pt>
                <c:pt idx="440">
                  <c:v>495</c:v>
                </c:pt>
                <c:pt idx="441">
                  <c:v>496</c:v>
                </c:pt>
                <c:pt idx="442">
                  <c:v>497</c:v>
                </c:pt>
                <c:pt idx="443">
                  <c:v>498</c:v>
                </c:pt>
                <c:pt idx="444">
                  <c:v>499</c:v>
                </c:pt>
                <c:pt idx="445">
                  <c:v>500</c:v>
                </c:pt>
                <c:pt idx="446">
                  <c:v>501</c:v>
                </c:pt>
                <c:pt idx="447">
                  <c:v>502</c:v>
                </c:pt>
                <c:pt idx="448">
                  <c:v>503</c:v>
                </c:pt>
                <c:pt idx="449">
                  <c:v>504</c:v>
                </c:pt>
                <c:pt idx="450">
                  <c:v>505</c:v>
                </c:pt>
                <c:pt idx="451">
                  <c:v>506</c:v>
                </c:pt>
                <c:pt idx="452">
                  <c:v>507</c:v>
                </c:pt>
                <c:pt idx="453">
                  <c:v>508</c:v>
                </c:pt>
                <c:pt idx="454">
                  <c:v>509</c:v>
                </c:pt>
                <c:pt idx="455">
                  <c:v>510</c:v>
                </c:pt>
                <c:pt idx="456">
                  <c:v>511</c:v>
                </c:pt>
                <c:pt idx="457">
                  <c:v>512</c:v>
                </c:pt>
                <c:pt idx="458">
                  <c:v>513</c:v>
                </c:pt>
                <c:pt idx="459">
                  <c:v>514</c:v>
                </c:pt>
                <c:pt idx="460">
                  <c:v>515</c:v>
                </c:pt>
                <c:pt idx="461">
                  <c:v>516</c:v>
                </c:pt>
                <c:pt idx="462">
                  <c:v>517</c:v>
                </c:pt>
                <c:pt idx="463">
                  <c:v>518</c:v>
                </c:pt>
                <c:pt idx="464">
                  <c:v>519</c:v>
                </c:pt>
                <c:pt idx="465">
                  <c:v>520</c:v>
                </c:pt>
                <c:pt idx="466">
                  <c:v>521</c:v>
                </c:pt>
                <c:pt idx="467">
                  <c:v>522</c:v>
                </c:pt>
                <c:pt idx="468">
                  <c:v>523</c:v>
                </c:pt>
                <c:pt idx="469">
                  <c:v>524</c:v>
                </c:pt>
                <c:pt idx="470">
                  <c:v>525</c:v>
                </c:pt>
                <c:pt idx="471">
                  <c:v>526</c:v>
                </c:pt>
                <c:pt idx="472">
                  <c:v>527</c:v>
                </c:pt>
                <c:pt idx="473">
                  <c:v>528</c:v>
                </c:pt>
                <c:pt idx="474">
                  <c:v>529</c:v>
                </c:pt>
                <c:pt idx="475">
                  <c:v>530</c:v>
                </c:pt>
                <c:pt idx="476">
                  <c:v>531</c:v>
                </c:pt>
                <c:pt idx="477">
                  <c:v>532</c:v>
                </c:pt>
                <c:pt idx="478">
                  <c:v>533</c:v>
                </c:pt>
                <c:pt idx="479">
                  <c:v>534</c:v>
                </c:pt>
                <c:pt idx="480">
                  <c:v>535</c:v>
                </c:pt>
                <c:pt idx="481">
                  <c:v>536</c:v>
                </c:pt>
                <c:pt idx="482">
                  <c:v>537</c:v>
                </c:pt>
                <c:pt idx="483">
                  <c:v>538</c:v>
                </c:pt>
                <c:pt idx="484">
                  <c:v>539</c:v>
                </c:pt>
                <c:pt idx="485">
                  <c:v>540</c:v>
                </c:pt>
                <c:pt idx="486">
                  <c:v>541</c:v>
                </c:pt>
                <c:pt idx="487">
                  <c:v>542</c:v>
                </c:pt>
                <c:pt idx="488">
                  <c:v>543</c:v>
                </c:pt>
                <c:pt idx="489">
                  <c:v>544</c:v>
                </c:pt>
                <c:pt idx="490">
                  <c:v>545</c:v>
                </c:pt>
                <c:pt idx="491">
                  <c:v>546</c:v>
                </c:pt>
                <c:pt idx="492">
                  <c:v>547</c:v>
                </c:pt>
                <c:pt idx="493">
                  <c:v>548</c:v>
                </c:pt>
                <c:pt idx="494">
                  <c:v>549</c:v>
                </c:pt>
                <c:pt idx="495">
                  <c:v>550</c:v>
                </c:pt>
                <c:pt idx="496">
                  <c:v>551</c:v>
                </c:pt>
                <c:pt idx="497">
                  <c:v>552</c:v>
                </c:pt>
                <c:pt idx="498">
                  <c:v>553</c:v>
                </c:pt>
                <c:pt idx="499">
                  <c:v>554</c:v>
                </c:pt>
                <c:pt idx="500">
                  <c:v>555</c:v>
                </c:pt>
                <c:pt idx="501">
                  <c:v>556</c:v>
                </c:pt>
                <c:pt idx="502">
                  <c:v>557</c:v>
                </c:pt>
                <c:pt idx="503">
                  <c:v>558</c:v>
                </c:pt>
                <c:pt idx="504">
                  <c:v>559</c:v>
                </c:pt>
                <c:pt idx="505">
                  <c:v>560</c:v>
                </c:pt>
                <c:pt idx="506">
                  <c:v>561</c:v>
                </c:pt>
                <c:pt idx="507">
                  <c:v>562</c:v>
                </c:pt>
                <c:pt idx="508">
                  <c:v>563</c:v>
                </c:pt>
                <c:pt idx="509">
                  <c:v>564</c:v>
                </c:pt>
                <c:pt idx="510">
                  <c:v>565</c:v>
                </c:pt>
                <c:pt idx="511">
                  <c:v>566</c:v>
                </c:pt>
                <c:pt idx="512">
                  <c:v>567</c:v>
                </c:pt>
                <c:pt idx="513">
                  <c:v>568</c:v>
                </c:pt>
                <c:pt idx="514">
                  <c:v>569</c:v>
                </c:pt>
                <c:pt idx="515">
                  <c:v>570</c:v>
                </c:pt>
                <c:pt idx="516">
                  <c:v>571</c:v>
                </c:pt>
                <c:pt idx="517">
                  <c:v>572</c:v>
                </c:pt>
                <c:pt idx="518">
                  <c:v>573</c:v>
                </c:pt>
                <c:pt idx="519">
                  <c:v>574</c:v>
                </c:pt>
                <c:pt idx="520">
                  <c:v>575</c:v>
                </c:pt>
                <c:pt idx="521">
                  <c:v>576</c:v>
                </c:pt>
                <c:pt idx="522">
                  <c:v>577</c:v>
                </c:pt>
                <c:pt idx="523">
                  <c:v>578</c:v>
                </c:pt>
                <c:pt idx="524">
                  <c:v>579</c:v>
                </c:pt>
                <c:pt idx="525">
                  <c:v>580</c:v>
                </c:pt>
                <c:pt idx="526">
                  <c:v>581</c:v>
                </c:pt>
                <c:pt idx="527">
                  <c:v>582</c:v>
                </c:pt>
                <c:pt idx="528">
                  <c:v>583</c:v>
                </c:pt>
                <c:pt idx="529">
                  <c:v>584</c:v>
                </c:pt>
                <c:pt idx="530">
                  <c:v>585</c:v>
                </c:pt>
                <c:pt idx="531">
                  <c:v>586</c:v>
                </c:pt>
                <c:pt idx="532">
                  <c:v>587</c:v>
                </c:pt>
                <c:pt idx="533">
                  <c:v>588</c:v>
                </c:pt>
                <c:pt idx="534">
                  <c:v>589</c:v>
                </c:pt>
                <c:pt idx="535">
                  <c:v>590</c:v>
                </c:pt>
                <c:pt idx="536">
                  <c:v>591</c:v>
                </c:pt>
                <c:pt idx="537">
                  <c:v>592</c:v>
                </c:pt>
                <c:pt idx="538">
                  <c:v>593</c:v>
                </c:pt>
                <c:pt idx="539">
                  <c:v>594</c:v>
                </c:pt>
                <c:pt idx="540">
                  <c:v>595</c:v>
                </c:pt>
                <c:pt idx="541">
                  <c:v>596</c:v>
                </c:pt>
                <c:pt idx="542">
                  <c:v>597</c:v>
                </c:pt>
                <c:pt idx="543">
                  <c:v>598</c:v>
                </c:pt>
                <c:pt idx="544">
                  <c:v>599</c:v>
                </c:pt>
                <c:pt idx="545">
                  <c:v>600</c:v>
                </c:pt>
                <c:pt idx="546">
                  <c:v>601</c:v>
                </c:pt>
                <c:pt idx="547">
                  <c:v>602</c:v>
                </c:pt>
                <c:pt idx="548">
                  <c:v>603</c:v>
                </c:pt>
                <c:pt idx="549">
                  <c:v>604</c:v>
                </c:pt>
                <c:pt idx="550">
                  <c:v>605</c:v>
                </c:pt>
                <c:pt idx="551">
                  <c:v>606</c:v>
                </c:pt>
                <c:pt idx="552">
                  <c:v>607</c:v>
                </c:pt>
                <c:pt idx="553">
                  <c:v>608</c:v>
                </c:pt>
                <c:pt idx="554">
                  <c:v>609</c:v>
                </c:pt>
                <c:pt idx="555">
                  <c:v>610</c:v>
                </c:pt>
                <c:pt idx="556">
                  <c:v>611</c:v>
                </c:pt>
                <c:pt idx="557">
                  <c:v>612</c:v>
                </c:pt>
                <c:pt idx="558">
                  <c:v>613</c:v>
                </c:pt>
                <c:pt idx="559">
                  <c:v>614</c:v>
                </c:pt>
                <c:pt idx="560">
                  <c:v>615</c:v>
                </c:pt>
                <c:pt idx="561">
                  <c:v>616</c:v>
                </c:pt>
                <c:pt idx="562">
                  <c:v>617</c:v>
                </c:pt>
                <c:pt idx="563">
                  <c:v>618</c:v>
                </c:pt>
                <c:pt idx="564">
                  <c:v>619</c:v>
                </c:pt>
                <c:pt idx="565">
                  <c:v>620</c:v>
                </c:pt>
                <c:pt idx="566">
                  <c:v>621</c:v>
                </c:pt>
                <c:pt idx="567">
                  <c:v>622</c:v>
                </c:pt>
                <c:pt idx="568">
                  <c:v>623</c:v>
                </c:pt>
                <c:pt idx="569">
                  <c:v>624</c:v>
                </c:pt>
                <c:pt idx="570">
                  <c:v>625</c:v>
                </c:pt>
                <c:pt idx="571">
                  <c:v>626</c:v>
                </c:pt>
                <c:pt idx="572">
                  <c:v>627</c:v>
                </c:pt>
                <c:pt idx="573">
                  <c:v>628</c:v>
                </c:pt>
                <c:pt idx="574">
                  <c:v>629</c:v>
                </c:pt>
                <c:pt idx="575">
                  <c:v>630</c:v>
                </c:pt>
                <c:pt idx="576">
                  <c:v>631</c:v>
                </c:pt>
                <c:pt idx="577">
                  <c:v>632</c:v>
                </c:pt>
                <c:pt idx="578">
                  <c:v>633</c:v>
                </c:pt>
                <c:pt idx="579">
                  <c:v>634</c:v>
                </c:pt>
                <c:pt idx="580">
                  <c:v>635</c:v>
                </c:pt>
                <c:pt idx="581">
                  <c:v>636</c:v>
                </c:pt>
                <c:pt idx="582">
                  <c:v>637</c:v>
                </c:pt>
                <c:pt idx="583">
                  <c:v>638</c:v>
                </c:pt>
                <c:pt idx="584">
                  <c:v>639</c:v>
                </c:pt>
                <c:pt idx="585">
                  <c:v>640</c:v>
                </c:pt>
                <c:pt idx="586">
                  <c:v>641</c:v>
                </c:pt>
                <c:pt idx="587">
                  <c:v>642</c:v>
                </c:pt>
                <c:pt idx="588">
                  <c:v>643</c:v>
                </c:pt>
                <c:pt idx="589">
                  <c:v>644</c:v>
                </c:pt>
                <c:pt idx="590">
                  <c:v>645</c:v>
                </c:pt>
                <c:pt idx="591">
                  <c:v>646</c:v>
                </c:pt>
                <c:pt idx="592">
                  <c:v>647</c:v>
                </c:pt>
                <c:pt idx="593">
                  <c:v>648</c:v>
                </c:pt>
                <c:pt idx="594">
                  <c:v>649</c:v>
                </c:pt>
                <c:pt idx="595">
                  <c:v>650</c:v>
                </c:pt>
                <c:pt idx="596">
                  <c:v>651</c:v>
                </c:pt>
                <c:pt idx="597">
                  <c:v>652</c:v>
                </c:pt>
                <c:pt idx="598">
                  <c:v>653</c:v>
                </c:pt>
                <c:pt idx="599">
                  <c:v>654</c:v>
                </c:pt>
                <c:pt idx="600">
                  <c:v>655</c:v>
                </c:pt>
                <c:pt idx="601">
                  <c:v>656</c:v>
                </c:pt>
                <c:pt idx="602">
                  <c:v>657</c:v>
                </c:pt>
                <c:pt idx="603">
                  <c:v>658</c:v>
                </c:pt>
                <c:pt idx="604">
                  <c:v>659</c:v>
                </c:pt>
                <c:pt idx="605">
                  <c:v>660</c:v>
                </c:pt>
                <c:pt idx="606">
                  <c:v>661</c:v>
                </c:pt>
                <c:pt idx="607">
                  <c:v>662</c:v>
                </c:pt>
                <c:pt idx="608">
                  <c:v>663</c:v>
                </c:pt>
                <c:pt idx="609">
                  <c:v>664</c:v>
                </c:pt>
                <c:pt idx="610">
                  <c:v>665</c:v>
                </c:pt>
                <c:pt idx="611">
                  <c:v>666</c:v>
                </c:pt>
                <c:pt idx="612">
                  <c:v>667</c:v>
                </c:pt>
                <c:pt idx="613">
                  <c:v>668</c:v>
                </c:pt>
                <c:pt idx="614">
                  <c:v>669</c:v>
                </c:pt>
                <c:pt idx="615">
                  <c:v>670</c:v>
                </c:pt>
                <c:pt idx="616">
                  <c:v>671</c:v>
                </c:pt>
                <c:pt idx="617">
                  <c:v>672</c:v>
                </c:pt>
                <c:pt idx="618">
                  <c:v>673</c:v>
                </c:pt>
                <c:pt idx="619">
                  <c:v>674</c:v>
                </c:pt>
                <c:pt idx="620">
                  <c:v>675</c:v>
                </c:pt>
                <c:pt idx="621">
                  <c:v>676</c:v>
                </c:pt>
                <c:pt idx="622">
                  <c:v>677</c:v>
                </c:pt>
                <c:pt idx="623">
                  <c:v>678</c:v>
                </c:pt>
                <c:pt idx="624">
                  <c:v>679</c:v>
                </c:pt>
                <c:pt idx="625">
                  <c:v>680</c:v>
                </c:pt>
                <c:pt idx="626">
                  <c:v>681</c:v>
                </c:pt>
                <c:pt idx="627">
                  <c:v>682</c:v>
                </c:pt>
                <c:pt idx="628">
                  <c:v>683</c:v>
                </c:pt>
                <c:pt idx="629">
                  <c:v>684</c:v>
                </c:pt>
                <c:pt idx="630">
                  <c:v>685</c:v>
                </c:pt>
                <c:pt idx="631">
                  <c:v>686</c:v>
                </c:pt>
                <c:pt idx="632">
                  <c:v>687</c:v>
                </c:pt>
                <c:pt idx="633">
                  <c:v>688</c:v>
                </c:pt>
                <c:pt idx="634">
                  <c:v>689</c:v>
                </c:pt>
                <c:pt idx="635">
                  <c:v>690</c:v>
                </c:pt>
                <c:pt idx="636">
                  <c:v>691</c:v>
                </c:pt>
                <c:pt idx="637">
                  <c:v>692</c:v>
                </c:pt>
                <c:pt idx="638">
                  <c:v>693</c:v>
                </c:pt>
                <c:pt idx="639">
                  <c:v>694</c:v>
                </c:pt>
                <c:pt idx="640">
                  <c:v>695</c:v>
                </c:pt>
                <c:pt idx="641">
                  <c:v>696</c:v>
                </c:pt>
                <c:pt idx="642">
                  <c:v>697</c:v>
                </c:pt>
                <c:pt idx="643">
                  <c:v>698</c:v>
                </c:pt>
                <c:pt idx="644">
                  <c:v>699</c:v>
                </c:pt>
                <c:pt idx="645">
                  <c:v>700</c:v>
                </c:pt>
                <c:pt idx="646">
                  <c:v>SWAP-SAMUCA_PIRA</c:v>
                </c:pt>
                <c:pt idx="648">
                  <c:v>plant</c:v>
                </c:pt>
                <c:pt idx="649">
                  <c:v>Days</c:v>
                </c:pt>
                <c:pt idx="650">
                  <c:v>after</c:v>
                </c:pt>
                <c:pt idx="651">
                  <c:v>Simul</c:v>
                </c:pt>
                <c:pt idx="652">
                  <c:v>-----</c:v>
                </c:pt>
                <c:pt idx="653">
                  <c:v>701</c:v>
                </c:pt>
                <c:pt idx="654">
                  <c:v>702</c:v>
                </c:pt>
                <c:pt idx="655">
                  <c:v>703</c:v>
                </c:pt>
                <c:pt idx="656">
                  <c:v>704</c:v>
                </c:pt>
                <c:pt idx="657">
                  <c:v>705</c:v>
                </c:pt>
                <c:pt idx="658">
                  <c:v>706</c:v>
                </c:pt>
                <c:pt idx="659">
                  <c:v>707</c:v>
                </c:pt>
                <c:pt idx="660">
                  <c:v>708</c:v>
                </c:pt>
                <c:pt idx="661">
                  <c:v>709</c:v>
                </c:pt>
                <c:pt idx="662">
                  <c:v>710</c:v>
                </c:pt>
                <c:pt idx="663">
                  <c:v>711</c:v>
                </c:pt>
                <c:pt idx="664">
                  <c:v>712</c:v>
                </c:pt>
                <c:pt idx="665">
                  <c:v>713</c:v>
                </c:pt>
                <c:pt idx="666">
                  <c:v>714</c:v>
                </c:pt>
                <c:pt idx="667">
                  <c:v>715</c:v>
                </c:pt>
                <c:pt idx="668">
                  <c:v>716</c:v>
                </c:pt>
                <c:pt idx="669">
                  <c:v>717</c:v>
                </c:pt>
                <c:pt idx="670">
                  <c:v>718</c:v>
                </c:pt>
                <c:pt idx="671">
                  <c:v>719</c:v>
                </c:pt>
                <c:pt idx="672">
                  <c:v>720</c:v>
                </c:pt>
                <c:pt idx="673">
                  <c:v>721</c:v>
                </c:pt>
                <c:pt idx="674">
                  <c:v>722</c:v>
                </c:pt>
                <c:pt idx="675">
                  <c:v>723</c:v>
                </c:pt>
                <c:pt idx="676">
                  <c:v>724</c:v>
                </c:pt>
                <c:pt idx="677">
                  <c:v>725</c:v>
                </c:pt>
                <c:pt idx="678">
                  <c:v>726</c:v>
                </c:pt>
                <c:pt idx="679">
                  <c:v>727</c:v>
                </c:pt>
                <c:pt idx="680">
                  <c:v>728</c:v>
                </c:pt>
                <c:pt idx="681">
                  <c:v>729</c:v>
                </c:pt>
                <c:pt idx="682">
                  <c:v>730</c:v>
                </c:pt>
                <c:pt idx="683">
                  <c:v>731</c:v>
                </c:pt>
                <c:pt idx="684">
                  <c:v>732</c:v>
                </c:pt>
                <c:pt idx="685">
                  <c:v>733</c:v>
                </c:pt>
                <c:pt idx="686">
                  <c:v>734</c:v>
                </c:pt>
                <c:pt idx="687">
                  <c:v>735</c:v>
                </c:pt>
                <c:pt idx="688">
                  <c:v>736</c:v>
                </c:pt>
                <c:pt idx="689">
                  <c:v>737</c:v>
                </c:pt>
                <c:pt idx="690">
                  <c:v>738</c:v>
                </c:pt>
                <c:pt idx="691">
                  <c:v>739</c:v>
                </c:pt>
                <c:pt idx="692">
                  <c:v>740</c:v>
                </c:pt>
                <c:pt idx="693">
                  <c:v>741</c:v>
                </c:pt>
                <c:pt idx="694">
                  <c:v>742</c:v>
                </c:pt>
                <c:pt idx="695">
                  <c:v>743</c:v>
                </c:pt>
                <c:pt idx="696">
                  <c:v>744</c:v>
                </c:pt>
                <c:pt idx="697">
                  <c:v>745</c:v>
                </c:pt>
                <c:pt idx="698">
                  <c:v>746</c:v>
                </c:pt>
                <c:pt idx="699">
                  <c:v>747</c:v>
                </c:pt>
                <c:pt idx="700">
                  <c:v>748</c:v>
                </c:pt>
                <c:pt idx="701">
                  <c:v>749</c:v>
                </c:pt>
                <c:pt idx="702">
                  <c:v>750</c:v>
                </c:pt>
                <c:pt idx="703">
                  <c:v>751</c:v>
                </c:pt>
                <c:pt idx="704">
                  <c:v>752</c:v>
                </c:pt>
                <c:pt idx="705">
                  <c:v>753</c:v>
                </c:pt>
                <c:pt idx="706">
                  <c:v>754</c:v>
                </c:pt>
                <c:pt idx="707">
                  <c:v>755</c:v>
                </c:pt>
                <c:pt idx="708">
                  <c:v>756</c:v>
                </c:pt>
                <c:pt idx="709">
                  <c:v>757</c:v>
                </c:pt>
                <c:pt idx="710">
                  <c:v>758</c:v>
                </c:pt>
                <c:pt idx="711">
                  <c:v>759</c:v>
                </c:pt>
                <c:pt idx="712">
                  <c:v>760</c:v>
                </c:pt>
                <c:pt idx="713">
                  <c:v>761</c:v>
                </c:pt>
                <c:pt idx="714">
                  <c:v>762</c:v>
                </c:pt>
                <c:pt idx="715">
                  <c:v>763</c:v>
                </c:pt>
                <c:pt idx="716">
                  <c:v>764</c:v>
                </c:pt>
                <c:pt idx="717">
                  <c:v>765</c:v>
                </c:pt>
                <c:pt idx="718">
                  <c:v>766</c:v>
                </c:pt>
                <c:pt idx="719">
                  <c:v>767</c:v>
                </c:pt>
                <c:pt idx="720">
                  <c:v>768</c:v>
                </c:pt>
                <c:pt idx="721">
                  <c:v>769</c:v>
                </c:pt>
                <c:pt idx="722">
                  <c:v>770</c:v>
                </c:pt>
                <c:pt idx="723">
                  <c:v>771</c:v>
                </c:pt>
                <c:pt idx="724">
                  <c:v>772</c:v>
                </c:pt>
                <c:pt idx="725">
                  <c:v>773</c:v>
                </c:pt>
                <c:pt idx="726">
                  <c:v>774</c:v>
                </c:pt>
                <c:pt idx="727">
                  <c:v>775</c:v>
                </c:pt>
                <c:pt idx="728">
                  <c:v>776</c:v>
                </c:pt>
                <c:pt idx="729">
                  <c:v>777</c:v>
                </c:pt>
                <c:pt idx="730">
                  <c:v>778</c:v>
                </c:pt>
                <c:pt idx="731">
                  <c:v>779</c:v>
                </c:pt>
                <c:pt idx="732">
                  <c:v>780</c:v>
                </c:pt>
                <c:pt idx="733">
                  <c:v>781</c:v>
                </c:pt>
                <c:pt idx="734">
                  <c:v>782</c:v>
                </c:pt>
                <c:pt idx="735">
                  <c:v>783</c:v>
                </c:pt>
                <c:pt idx="736">
                  <c:v>784</c:v>
                </c:pt>
                <c:pt idx="737">
                  <c:v>785</c:v>
                </c:pt>
                <c:pt idx="738">
                  <c:v>786</c:v>
                </c:pt>
                <c:pt idx="739">
                  <c:v>787</c:v>
                </c:pt>
                <c:pt idx="740">
                  <c:v>788</c:v>
                </c:pt>
                <c:pt idx="741">
                  <c:v>789</c:v>
                </c:pt>
                <c:pt idx="742">
                  <c:v>790</c:v>
                </c:pt>
                <c:pt idx="743">
                  <c:v>791</c:v>
                </c:pt>
                <c:pt idx="744">
                  <c:v>792</c:v>
                </c:pt>
                <c:pt idx="745">
                  <c:v>793</c:v>
                </c:pt>
                <c:pt idx="746">
                  <c:v>794</c:v>
                </c:pt>
                <c:pt idx="747">
                  <c:v>795</c:v>
                </c:pt>
                <c:pt idx="748">
                  <c:v>796</c:v>
                </c:pt>
                <c:pt idx="749">
                  <c:v>797</c:v>
                </c:pt>
                <c:pt idx="750">
                  <c:v>798</c:v>
                </c:pt>
                <c:pt idx="751">
                  <c:v>799</c:v>
                </c:pt>
                <c:pt idx="752">
                  <c:v>800</c:v>
                </c:pt>
                <c:pt idx="753">
                  <c:v>801</c:v>
                </c:pt>
                <c:pt idx="754">
                  <c:v>802</c:v>
                </c:pt>
                <c:pt idx="755">
                  <c:v>803</c:v>
                </c:pt>
                <c:pt idx="756">
                  <c:v>804</c:v>
                </c:pt>
                <c:pt idx="757">
                  <c:v>805</c:v>
                </c:pt>
                <c:pt idx="758">
                  <c:v>806</c:v>
                </c:pt>
                <c:pt idx="759">
                  <c:v>807</c:v>
                </c:pt>
                <c:pt idx="760">
                  <c:v>808</c:v>
                </c:pt>
                <c:pt idx="761">
                  <c:v>809</c:v>
                </c:pt>
                <c:pt idx="762">
                  <c:v>810</c:v>
                </c:pt>
                <c:pt idx="763">
                  <c:v>811</c:v>
                </c:pt>
                <c:pt idx="764">
                  <c:v>812</c:v>
                </c:pt>
                <c:pt idx="765">
                  <c:v>813</c:v>
                </c:pt>
                <c:pt idx="766">
                  <c:v>814</c:v>
                </c:pt>
                <c:pt idx="767">
                  <c:v>815</c:v>
                </c:pt>
                <c:pt idx="768">
                  <c:v>816</c:v>
                </c:pt>
                <c:pt idx="769">
                  <c:v>817</c:v>
                </c:pt>
                <c:pt idx="770">
                  <c:v>818</c:v>
                </c:pt>
                <c:pt idx="771">
                  <c:v>819</c:v>
                </c:pt>
                <c:pt idx="772">
                  <c:v>820</c:v>
                </c:pt>
                <c:pt idx="773">
                  <c:v>821</c:v>
                </c:pt>
                <c:pt idx="774">
                  <c:v>822</c:v>
                </c:pt>
                <c:pt idx="775">
                  <c:v>823</c:v>
                </c:pt>
                <c:pt idx="776">
                  <c:v>824</c:v>
                </c:pt>
                <c:pt idx="777">
                  <c:v>825</c:v>
                </c:pt>
                <c:pt idx="778">
                  <c:v>826</c:v>
                </c:pt>
                <c:pt idx="779">
                  <c:v>827</c:v>
                </c:pt>
                <c:pt idx="780">
                  <c:v>828</c:v>
                </c:pt>
                <c:pt idx="781">
                  <c:v>829</c:v>
                </c:pt>
                <c:pt idx="782">
                  <c:v>830</c:v>
                </c:pt>
                <c:pt idx="783">
                  <c:v>831</c:v>
                </c:pt>
                <c:pt idx="784">
                  <c:v>832</c:v>
                </c:pt>
                <c:pt idx="785">
                  <c:v>833</c:v>
                </c:pt>
                <c:pt idx="786">
                  <c:v>834</c:v>
                </c:pt>
                <c:pt idx="787">
                  <c:v>835</c:v>
                </c:pt>
                <c:pt idx="788">
                  <c:v>836</c:v>
                </c:pt>
                <c:pt idx="789">
                  <c:v>837</c:v>
                </c:pt>
                <c:pt idx="790">
                  <c:v>838</c:v>
                </c:pt>
                <c:pt idx="791">
                  <c:v>839</c:v>
                </c:pt>
                <c:pt idx="792">
                  <c:v>840</c:v>
                </c:pt>
                <c:pt idx="793">
                  <c:v>841</c:v>
                </c:pt>
                <c:pt idx="794">
                  <c:v>842</c:v>
                </c:pt>
                <c:pt idx="795">
                  <c:v>843</c:v>
                </c:pt>
                <c:pt idx="796">
                  <c:v>844</c:v>
                </c:pt>
                <c:pt idx="797">
                  <c:v>845</c:v>
                </c:pt>
                <c:pt idx="798">
                  <c:v>846</c:v>
                </c:pt>
                <c:pt idx="799">
                  <c:v>847</c:v>
                </c:pt>
                <c:pt idx="800">
                  <c:v>848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855</c:v>
                </c:pt>
                <c:pt idx="808">
                  <c:v>856</c:v>
                </c:pt>
                <c:pt idx="809">
                  <c:v>857</c:v>
                </c:pt>
                <c:pt idx="810">
                  <c:v>858</c:v>
                </c:pt>
                <c:pt idx="811">
                  <c:v>859</c:v>
                </c:pt>
                <c:pt idx="812">
                  <c:v>860</c:v>
                </c:pt>
                <c:pt idx="813">
                  <c:v>861</c:v>
                </c:pt>
                <c:pt idx="814">
                  <c:v>862</c:v>
                </c:pt>
                <c:pt idx="815">
                  <c:v>863</c:v>
                </c:pt>
                <c:pt idx="816">
                  <c:v>864</c:v>
                </c:pt>
                <c:pt idx="817">
                  <c:v>865</c:v>
                </c:pt>
                <c:pt idx="818">
                  <c:v>866</c:v>
                </c:pt>
                <c:pt idx="819">
                  <c:v>867</c:v>
                </c:pt>
                <c:pt idx="820">
                  <c:v>868</c:v>
                </c:pt>
                <c:pt idx="821">
                  <c:v>869</c:v>
                </c:pt>
                <c:pt idx="822">
                  <c:v>870</c:v>
                </c:pt>
                <c:pt idx="823">
                  <c:v>871</c:v>
                </c:pt>
                <c:pt idx="824">
                  <c:v>872</c:v>
                </c:pt>
                <c:pt idx="825">
                  <c:v>873</c:v>
                </c:pt>
                <c:pt idx="826">
                  <c:v>874</c:v>
                </c:pt>
                <c:pt idx="827">
                  <c:v>875</c:v>
                </c:pt>
                <c:pt idx="828">
                  <c:v>876</c:v>
                </c:pt>
                <c:pt idx="829">
                  <c:v>877</c:v>
                </c:pt>
                <c:pt idx="830">
                  <c:v>878</c:v>
                </c:pt>
                <c:pt idx="831">
                  <c:v>879</c:v>
                </c:pt>
                <c:pt idx="832">
                  <c:v>880</c:v>
                </c:pt>
                <c:pt idx="833">
                  <c:v>881</c:v>
                </c:pt>
                <c:pt idx="834">
                  <c:v>882</c:v>
                </c:pt>
                <c:pt idx="835">
                  <c:v>883</c:v>
                </c:pt>
                <c:pt idx="836">
                  <c:v>884</c:v>
                </c:pt>
                <c:pt idx="837">
                  <c:v>885</c:v>
                </c:pt>
                <c:pt idx="838">
                  <c:v>886</c:v>
                </c:pt>
                <c:pt idx="839">
                  <c:v>887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893</c:v>
                </c:pt>
                <c:pt idx="846">
                  <c:v>894</c:v>
                </c:pt>
                <c:pt idx="847">
                  <c:v>895</c:v>
                </c:pt>
                <c:pt idx="848">
                  <c:v>896</c:v>
                </c:pt>
                <c:pt idx="849">
                  <c:v>897</c:v>
                </c:pt>
                <c:pt idx="850">
                  <c:v>898</c:v>
                </c:pt>
                <c:pt idx="851">
                  <c:v>899</c:v>
                </c:pt>
                <c:pt idx="852">
                  <c:v>900</c:v>
                </c:pt>
                <c:pt idx="853">
                  <c:v>901</c:v>
                </c:pt>
                <c:pt idx="854">
                  <c:v>902</c:v>
                </c:pt>
                <c:pt idx="855">
                  <c:v>903</c:v>
                </c:pt>
                <c:pt idx="856">
                  <c:v>904</c:v>
                </c:pt>
                <c:pt idx="857">
                  <c:v>905</c:v>
                </c:pt>
                <c:pt idx="858">
                  <c:v>906</c:v>
                </c:pt>
                <c:pt idx="859">
                  <c:v>907</c:v>
                </c:pt>
                <c:pt idx="860">
                  <c:v>908</c:v>
                </c:pt>
                <c:pt idx="861">
                  <c:v>909</c:v>
                </c:pt>
                <c:pt idx="862">
                  <c:v>910</c:v>
                </c:pt>
                <c:pt idx="863">
                  <c:v>911</c:v>
                </c:pt>
                <c:pt idx="864">
                  <c:v>912</c:v>
                </c:pt>
                <c:pt idx="865">
                  <c:v>913</c:v>
                </c:pt>
                <c:pt idx="866">
                  <c:v>914</c:v>
                </c:pt>
                <c:pt idx="867">
                  <c:v>915</c:v>
                </c:pt>
                <c:pt idx="868">
                  <c:v>916</c:v>
                </c:pt>
                <c:pt idx="869">
                  <c:v>917</c:v>
                </c:pt>
                <c:pt idx="870">
                  <c:v>918</c:v>
                </c:pt>
                <c:pt idx="871">
                  <c:v>919</c:v>
                </c:pt>
                <c:pt idx="872">
                  <c:v>920</c:v>
                </c:pt>
                <c:pt idx="873">
                  <c:v>921</c:v>
                </c:pt>
                <c:pt idx="874">
                  <c:v>922</c:v>
                </c:pt>
                <c:pt idx="875">
                  <c:v>923</c:v>
                </c:pt>
                <c:pt idx="876">
                  <c:v>924</c:v>
                </c:pt>
                <c:pt idx="877">
                  <c:v>925</c:v>
                </c:pt>
                <c:pt idx="878">
                  <c:v>926</c:v>
                </c:pt>
                <c:pt idx="879">
                  <c:v>927</c:v>
                </c:pt>
                <c:pt idx="880">
                  <c:v>928</c:v>
                </c:pt>
                <c:pt idx="881">
                  <c:v>929</c:v>
                </c:pt>
                <c:pt idx="882">
                  <c:v>930</c:v>
                </c:pt>
                <c:pt idx="883">
                  <c:v>931</c:v>
                </c:pt>
                <c:pt idx="884">
                  <c:v>932</c:v>
                </c:pt>
                <c:pt idx="885">
                  <c:v>933</c:v>
                </c:pt>
                <c:pt idx="886">
                  <c:v>934</c:v>
                </c:pt>
                <c:pt idx="887">
                  <c:v>935</c:v>
                </c:pt>
                <c:pt idx="888">
                  <c:v>936</c:v>
                </c:pt>
                <c:pt idx="889">
                  <c:v>937</c:v>
                </c:pt>
                <c:pt idx="890">
                  <c:v>938</c:v>
                </c:pt>
                <c:pt idx="891">
                  <c:v>939</c:v>
                </c:pt>
                <c:pt idx="892">
                  <c:v>940</c:v>
                </c:pt>
                <c:pt idx="893">
                  <c:v>941</c:v>
                </c:pt>
                <c:pt idx="894">
                  <c:v>942</c:v>
                </c:pt>
                <c:pt idx="895">
                  <c:v>943</c:v>
                </c:pt>
                <c:pt idx="896">
                  <c:v>944</c:v>
                </c:pt>
                <c:pt idx="897">
                  <c:v>945</c:v>
                </c:pt>
                <c:pt idx="898">
                  <c:v>946</c:v>
                </c:pt>
                <c:pt idx="899">
                  <c:v>947</c:v>
                </c:pt>
                <c:pt idx="900">
                  <c:v>948</c:v>
                </c:pt>
                <c:pt idx="901">
                  <c:v>949</c:v>
                </c:pt>
                <c:pt idx="902">
                  <c:v>950</c:v>
                </c:pt>
                <c:pt idx="903">
                  <c:v>951</c:v>
                </c:pt>
                <c:pt idx="904">
                  <c:v>952</c:v>
                </c:pt>
                <c:pt idx="905">
                  <c:v>953</c:v>
                </c:pt>
                <c:pt idx="906">
                  <c:v>954</c:v>
                </c:pt>
                <c:pt idx="907">
                  <c:v>955</c:v>
                </c:pt>
                <c:pt idx="908">
                  <c:v>956</c:v>
                </c:pt>
                <c:pt idx="909">
                  <c:v>957</c:v>
                </c:pt>
                <c:pt idx="910">
                  <c:v>958</c:v>
                </c:pt>
                <c:pt idx="911">
                  <c:v>959</c:v>
                </c:pt>
                <c:pt idx="912">
                  <c:v>960</c:v>
                </c:pt>
                <c:pt idx="913">
                  <c:v>961</c:v>
                </c:pt>
                <c:pt idx="914">
                  <c:v>962</c:v>
                </c:pt>
                <c:pt idx="915">
                  <c:v>963</c:v>
                </c:pt>
                <c:pt idx="916">
                  <c:v>964</c:v>
                </c:pt>
                <c:pt idx="917">
                  <c:v>965</c:v>
                </c:pt>
                <c:pt idx="918">
                  <c:v>966</c:v>
                </c:pt>
                <c:pt idx="919">
                  <c:v>967</c:v>
                </c:pt>
                <c:pt idx="920">
                  <c:v>968</c:v>
                </c:pt>
                <c:pt idx="921">
                  <c:v>969</c:v>
                </c:pt>
                <c:pt idx="922">
                  <c:v>970</c:v>
                </c:pt>
                <c:pt idx="923">
                  <c:v>971</c:v>
                </c:pt>
                <c:pt idx="924">
                  <c:v>972</c:v>
                </c:pt>
                <c:pt idx="925">
                  <c:v>973</c:v>
                </c:pt>
                <c:pt idx="926">
                  <c:v>974</c:v>
                </c:pt>
                <c:pt idx="927">
                  <c:v>975</c:v>
                </c:pt>
                <c:pt idx="928">
                  <c:v>976</c:v>
                </c:pt>
                <c:pt idx="929">
                  <c:v>977</c:v>
                </c:pt>
                <c:pt idx="930">
                  <c:v>978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983</c:v>
                </c:pt>
                <c:pt idx="936">
                  <c:v>984</c:v>
                </c:pt>
                <c:pt idx="937">
                  <c:v>985</c:v>
                </c:pt>
                <c:pt idx="938">
                  <c:v>986</c:v>
                </c:pt>
                <c:pt idx="939">
                  <c:v>987</c:v>
                </c:pt>
                <c:pt idx="940">
                  <c:v>988</c:v>
                </c:pt>
                <c:pt idx="941">
                  <c:v>989</c:v>
                </c:pt>
                <c:pt idx="942">
                  <c:v>990</c:v>
                </c:pt>
                <c:pt idx="943">
                  <c:v>991</c:v>
                </c:pt>
                <c:pt idx="944">
                  <c:v>992</c:v>
                </c:pt>
                <c:pt idx="945">
                  <c:v>993</c:v>
                </c:pt>
                <c:pt idx="946">
                  <c:v>994</c:v>
                </c:pt>
                <c:pt idx="947">
                  <c:v>995</c:v>
                </c:pt>
                <c:pt idx="948">
                  <c:v>996</c:v>
                </c:pt>
                <c:pt idx="949">
                  <c:v>997</c:v>
                </c:pt>
                <c:pt idx="950">
                  <c:v>998</c:v>
                </c:pt>
                <c:pt idx="951">
                  <c:v>999</c:v>
                </c:pt>
                <c:pt idx="952">
                  <c:v>1000</c:v>
                </c:pt>
                <c:pt idx="953">
                  <c:v>1001</c:v>
                </c:pt>
                <c:pt idx="954">
                  <c:v>1002</c:v>
                </c:pt>
                <c:pt idx="955">
                  <c:v>1003</c:v>
                </c:pt>
                <c:pt idx="956">
                  <c:v>1004</c:v>
                </c:pt>
                <c:pt idx="957">
                  <c:v>1005</c:v>
                </c:pt>
                <c:pt idx="958">
                  <c:v>1006</c:v>
                </c:pt>
                <c:pt idx="959">
                  <c:v>1007</c:v>
                </c:pt>
                <c:pt idx="960">
                  <c:v>1008</c:v>
                </c:pt>
                <c:pt idx="961">
                  <c:v>1009</c:v>
                </c:pt>
                <c:pt idx="962">
                  <c:v>1010</c:v>
                </c:pt>
                <c:pt idx="963">
                  <c:v>1011</c:v>
                </c:pt>
                <c:pt idx="964">
                  <c:v>1012</c:v>
                </c:pt>
                <c:pt idx="965">
                  <c:v>1013</c:v>
                </c:pt>
                <c:pt idx="966">
                  <c:v>1014</c:v>
                </c:pt>
                <c:pt idx="967">
                  <c:v>1015</c:v>
                </c:pt>
                <c:pt idx="968">
                  <c:v>1016</c:v>
                </c:pt>
                <c:pt idx="969">
                  <c:v>1017</c:v>
                </c:pt>
                <c:pt idx="970">
                  <c:v>1018</c:v>
                </c:pt>
                <c:pt idx="971">
                  <c:v>1019</c:v>
                </c:pt>
                <c:pt idx="972">
                  <c:v>1020</c:v>
                </c:pt>
                <c:pt idx="973">
                  <c:v>1021</c:v>
                </c:pt>
                <c:pt idx="974">
                  <c:v>1022</c:v>
                </c:pt>
                <c:pt idx="975">
                  <c:v>1023</c:v>
                </c:pt>
                <c:pt idx="976">
                  <c:v>1024</c:v>
                </c:pt>
                <c:pt idx="977">
                  <c:v>1025</c:v>
                </c:pt>
                <c:pt idx="978">
                  <c:v>1026</c:v>
                </c:pt>
                <c:pt idx="979">
                  <c:v>1027</c:v>
                </c:pt>
                <c:pt idx="980">
                  <c:v>1028</c:v>
                </c:pt>
                <c:pt idx="981">
                  <c:v>SWAP-SAMUCA_PIRA</c:v>
                </c:pt>
                <c:pt idx="983">
                  <c:v>plant</c:v>
                </c:pt>
                <c:pt idx="984">
                  <c:v>Days</c:v>
                </c:pt>
                <c:pt idx="985">
                  <c:v>after</c:v>
                </c:pt>
                <c:pt idx="986">
                  <c:v>Simul</c:v>
                </c:pt>
                <c:pt idx="987">
                  <c:v>-----</c:v>
                </c:pt>
                <c:pt idx="988">
                  <c:v>1029</c:v>
                </c:pt>
                <c:pt idx="989">
                  <c:v>1030</c:v>
                </c:pt>
                <c:pt idx="990">
                  <c:v>1031</c:v>
                </c:pt>
                <c:pt idx="991">
                  <c:v>1032</c:v>
                </c:pt>
                <c:pt idx="992">
                  <c:v>1033</c:v>
                </c:pt>
                <c:pt idx="993">
                  <c:v>1034</c:v>
                </c:pt>
                <c:pt idx="994">
                  <c:v>1035</c:v>
                </c:pt>
                <c:pt idx="995">
                  <c:v>1036</c:v>
                </c:pt>
                <c:pt idx="996">
                  <c:v>1037</c:v>
                </c:pt>
                <c:pt idx="997">
                  <c:v>1038</c:v>
                </c:pt>
                <c:pt idx="998">
                  <c:v>1039</c:v>
                </c:pt>
                <c:pt idx="999">
                  <c:v>1040</c:v>
                </c:pt>
                <c:pt idx="1000">
                  <c:v>1041</c:v>
                </c:pt>
                <c:pt idx="1001">
                  <c:v>1042</c:v>
                </c:pt>
                <c:pt idx="1002">
                  <c:v>1043</c:v>
                </c:pt>
                <c:pt idx="1003">
                  <c:v>1044</c:v>
                </c:pt>
                <c:pt idx="1004">
                  <c:v>1045</c:v>
                </c:pt>
                <c:pt idx="1005">
                  <c:v>1046</c:v>
                </c:pt>
                <c:pt idx="1006">
                  <c:v>1047</c:v>
                </c:pt>
                <c:pt idx="1007">
                  <c:v>1048</c:v>
                </c:pt>
                <c:pt idx="1008">
                  <c:v>1049</c:v>
                </c:pt>
                <c:pt idx="1009">
                  <c:v>1050</c:v>
                </c:pt>
                <c:pt idx="1010">
                  <c:v>1051</c:v>
                </c:pt>
                <c:pt idx="1011">
                  <c:v>1052</c:v>
                </c:pt>
                <c:pt idx="1012">
                  <c:v>1053</c:v>
                </c:pt>
                <c:pt idx="1013">
                  <c:v>1054</c:v>
                </c:pt>
                <c:pt idx="1014">
                  <c:v>1055</c:v>
                </c:pt>
                <c:pt idx="1015">
                  <c:v>1056</c:v>
                </c:pt>
                <c:pt idx="1016">
                  <c:v>1057</c:v>
                </c:pt>
                <c:pt idx="1017">
                  <c:v>1058</c:v>
                </c:pt>
                <c:pt idx="1018">
                  <c:v>1059</c:v>
                </c:pt>
                <c:pt idx="1019">
                  <c:v>1060</c:v>
                </c:pt>
                <c:pt idx="1020">
                  <c:v>1061</c:v>
                </c:pt>
                <c:pt idx="1021">
                  <c:v>1062</c:v>
                </c:pt>
                <c:pt idx="1022">
                  <c:v>1063</c:v>
                </c:pt>
                <c:pt idx="1023">
                  <c:v>1064</c:v>
                </c:pt>
                <c:pt idx="1024">
                  <c:v>1065</c:v>
                </c:pt>
                <c:pt idx="1025">
                  <c:v>1066</c:v>
                </c:pt>
                <c:pt idx="1026">
                  <c:v>1067</c:v>
                </c:pt>
                <c:pt idx="1027">
                  <c:v>1068</c:v>
                </c:pt>
                <c:pt idx="1028">
                  <c:v>1069</c:v>
                </c:pt>
                <c:pt idx="1029">
                  <c:v>1070</c:v>
                </c:pt>
                <c:pt idx="1030">
                  <c:v>1071</c:v>
                </c:pt>
                <c:pt idx="1031">
                  <c:v>1072</c:v>
                </c:pt>
                <c:pt idx="1032">
                  <c:v>1073</c:v>
                </c:pt>
                <c:pt idx="1033">
                  <c:v>1074</c:v>
                </c:pt>
                <c:pt idx="1034">
                  <c:v>1075</c:v>
                </c:pt>
                <c:pt idx="1035">
                  <c:v>1076</c:v>
                </c:pt>
                <c:pt idx="1036">
                  <c:v>1077</c:v>
                </c:pt>
                <c:pt idx="1037">
                  <c:v>1078</c:v>
                </c:pt>
                <c:pt idx="1038">
                  <c:v>1079</c:v>
                </c:pt>
                <c:pt idx="1039">
                  <c:v>1080</c:v>
                </c:pt>
                <c:pt idx="1040">
                  <c:v>1081</c:v>
                </c:pt>
                <c:pt idx="1041">
                  <c:v>1082</c:v>
                </c:pt>
                <c:pt idx="1042">
                  <c:v>1083</c:v>
                </c:pt>
                <c:pt idx="1043">
                  <c:v>1084</c:v>
                </c:pt>
                <c:pt idx="1044">
                  <c:v>1085</c:v>
                </c:pt>
                <c:pt idx="1045">
                  <c:v>1086</c:v>
                </c:pt>
                <c:pt idx="1046">
                  <c:v>1087</c:v>
                </c:pt>
                <c:pt idx="1047">
                  <c:v>1088</c:v>
                </c:pt>
                <c:pt idx="1048">
                  <c:v>1089</c:v>
                </c:pt>
                <c:pt idx="1049">
                  <c:v>1090</c:v>
                </c:pt>
                <c:pt idx="1050">
                  <c:v>1091</c:v>
                </c:pt>
                <c:pt idx="1051">
                  <c:v>1092</c:v>
                </c:pt>
                <c:pt idx="1052">
                  <c:v>1093</c:v>
                </c:pt>
                <c:pt idx="1053">
                  <c:v>1094</c:v>
                </c:pt>
                <c:pt idx="1054">
                  <c:v>1095</c:v>
                </c:pt>
                <c:pt idx="1055">
                  <c:v>1096</c:v>
                </c:pt>
                <c:pt idx="1056">
                  <c:v>1097</c:v>
                </c:pt>
                <c:pt idx="1057">
                  <c:v>1098</c:v>
                </c:pt>
                <c:pt idx="1058">
                  <c:v>1099</c:v>
                </c:pt>
                <c:pt idx="1059">
                  <c:v>1100</c:v>
                </c:pt>
                <c:pt idx="1060">
                  <c:v>1101</c:v>
                </c:pt>
                <c:pt idx="1061">
                  <c:v>1102</c:v>
                </c:pt>
                <c:pt idx="1062">
                  <c:v>1103</c:v>
                </c:pt>
                <c:pt idx="1063">
                  <c:v>1104</c:v>
                </c:pt>
                <c:pt idx="1064">
                  <c:v>1105</c:v>
                </c:pt>
                <c:pt idx="1065">
                  <c:v>1106</c:v>
                </c:pt>
                <c:pt idx="1066">
                  <c:v>1107</c:v>
                </c:pt>
                <c:pt idx="1067">
                  <c:v>1108</c:v>
                </c:pt>
                <c:pt idx="1068">
                  <c:v>1109</c:v>
                </c:pt>
                <c:pt idx="1069">
                  <c:v>1110</c:v>
                </c:pt>
                <c:pt idx="1070">
                  <c:v>1111</c:v>
                </c:pt>
                <c:pt idx="1071">
                  <c:v>1112</c:v>
                </c:pt>
                <c:pt idx="1072">
                  <c:v>1113</c:v>
                </c:pt>
                <c:pt idx="1073">
                  <c:v>1114</c:v>
                </c:pt>
                <c:pt idx="1074">
                  <c:v>1115</c:v>
                </c:pt>
                <c:pt idx="1075">
                  <c:v>1116</c:v>
                </c:pt>
                <c:pt idx="1076">
                  <c:v>1117</c:v>
                </c:pt>
                <c:pt idx="1077">
                  <c:v>1118</c:v>
                </c:pt>
                <c:pt idx="1078">
                  <c:v>1119</c:v>
                </c:pt>
                <c:pt idx="1079">
                  <c:v>1120</c:v>
                </c:pt>
                <c:pt idx="1080">
                  <c:v>1121</c:v>
                </c:pt>
                <c:pt idx="1081">
                  <c:v>1122</c:v>
                </c:pt>
                <c:pt idx="1082">
                  <c:v>1123</c:v>
                </c:pt>
                <c:pt idx="1083">
                  <c:v>1124</c:v>
                </c:pt>
                <c:pt idx="1084">
                  <c:v>1125</c:v>
                </c:pt>
                <c:pt idx="1085">
                  <c:v>1126</c:v>
                </c:pt>
                <c:pt idx="1086">
                  <c:v>1127</c:v>
                </c:pt>
                <c:pt idx="1087">
                  <c:v>1128</c:v>
                </c:pt>
                <c:pt idx="1088">
                  <c:v>1129</c:v>
                </c:pt>
                <c:pt idx="1089">
                  <c:v>1130</c:v>
                </c:pt>
                <c:pt idx="1090">
                  <c:v>1131</c:v>
                </c:pt>
                <c:pt idx="1091">
                  <c:v>1132</c:v>
                </c:pt>
                <c:pt idx="1092">
                  <c:v>1133</c:v>
                </c:pt>
                <c:pt idx="1093">
                  <c:v>1134</c:v>
                </c:pt>
                <c:pt idx="1094">
                  <c:v>1135</c:v>
                </c:pt>
                <c:pt idx="1095">
                  <c:v>1136</c:v>
                </c:pt>
                <c:pt idx="1096">
                  <c:v>1137</c:v>
                </c:pt>
                <c:pt idx="1097">
                  <c:v>1138</c:v>
                </c:pt>
                <c:pt idx="1098">
                  <c:v>1139</c:v>
                </c:pt>
                <c:pt idx="1099">
                  <c:v>1140</c:v>
                </c:pt>
                <c:pt idx="1100">
                  <c:v>1141</c:v>
                </c:pt>
                <c:pt idx="1101">
                  <c:v>1142</c:v>
                </c:pt>
                <c:pt idx="1102">
                  <c:v>1143</c:v>
                </c:pt>
                <c:pt idx="1103">
                  <c:v>1144</c:v>
                </c:pt>
                <c:pt idx="1104">
                  <c:v>1145</c:v>
                </c:pt>
                <c:pt idx="1105">
                  <c:v>1146</c:v>
                </c:pt>
                <c:pt idx="1106">
                  <c:v>1147</c:v>
                </c:pt>
                <c:pt idx="1107">
                  <c:v>1148</c:v>
                </c:pt>
                <c:pt idx="1108">
                  <c:v>1149</c:v>
                </c:pt>
                <c:pt idx="1109">
                  <c:v>1150</c:v>
                </c:pt>
                <c:pt idx="1110">
                  <c:v>1151</c:v>
                </c:pt>
                <c:pt idx="1111">
                  <c:v>1152</c:v>
                </c:pt>
                <c:pt idx="1112">
                  <c:v>1153</c:v>
                </c:pt>
                <c:pt idx="1113">
                  <c:v>1154</c:v>
                </c:pt>
                <c:pt idx="1114">
                  <c:v>1155</c:v>
                </c:pt>
                <c:pt idx="1115">
                  <c:v>1156</c:v>
                </c:pt>
                <c:pt idx="1116">
                  <c:v>1157</c:v>
                </c:pt>
                <c:pt idx="1117">
                  <c:v>1158</c:v>
                </c:pt>
                <c:pt idx="1118">
                  <c:v>1159</c:v>
                </c:pt>
                <c:pt idx="1119">
                  <c:v>1160</c:v>
                </c:pt>
                <c:pt idx="1120">
                  <c:v>1161</c:v>
                </c:pt>
                <c:pt idx="1121">
                  <c:v>1162</c:v>
                </c:pt>
                <c:pt idx="1122">
                  <c:v>1163</c:v>
                </c:pt>
                <c:pt idx="1123">
                  <c:v>1164</c:v>
                </c:pt>
                <c:pt idx="1124">
                  <c:v>1165</c:v>
                </c:pt>
                <c:pt idx="1125">
                  <c:v>1166</c:v>
                </c:pt>
                <c:pt idx="1126">
                  <c:v>1167</c:v>
                </c:pt>
                <c:pt idx="1127">
                  <c:v>1168</c:v>
                </c:pt>
                <c:pt idx="1128">
                  <c:v>1169</c:v>
                </c:pt>
                <c:pt idx="1129">
                  <c:v>1170</c:v>
                </c:pt>
                <c:pt idx="1130">
                  <c:v>1171</c:v>
                </c:pt>
                <c:pt idx="1131">
                  <c:v>1172</c:v>
                </c:pt>
                <c:pt idx="1132">
                  <c:v>1173</c:v>
                </c:pt>
                <c:pt idx="1133">
                  <c:v>1174</c:v>
                </c:pt>
                <c:pt idx="1134">
                  <c:v>1175</c:v>
                </c:pt>
                <c:pt idx="1135">
                  <c:v>1176</c:v>
                </c:pt>
                <c:pt idx="1136">
                  <c:v>1177</c:v>
                </c:pt>
                <c:pt idx="1137">
                  <c:v>1178</c:v>
                </c:pt>
                <c:pt idx="1138">
                  <c:v>1179</c:v>
                </c:pt>
                <c:pt idx="1139">
                  <c:v>1180</c:v>
                </c:pt>
                <c:pt idx="1140">
                  <c:v>1181</c:v>
                </c:pt>
                <c:pt idx="1141">
                  <c:v>1182</c:v>
                </c:pt>
                <c:pt idx="1142">
                  <c:v>1183</c:v>
                </c:pt>
                <c:pt idx="1143">
                  <c:v>1184</c:v>
                </c:pt>
                <c:pt idx="1144">
                  <c:v>1185</c:v>
                </c:pt>
                <c:pt idx="1145">
                  <c:v>1186</c:v>
                </c:pt>
                <c:pt idx="1146">
                  <c:v>1187</c:v>
                </c:pt>
                <c:pt idx="1147">
                  <c:v>1188</c:v>
                </c:pt>
                <c:pt idx="1148">
                  <c:v>1189</c:v>
                </c:pt>
                <c:pt idx="1149">
                  <c:v>1190</c:v>
                </c:pt>
                <c:pt idx="1150">
                  <c:v>1191</c:v>
                </c:pt>
                <c:pt idx="1151">
                  <c:v>1192</c:v>
                </c:pt>
                <c:pt idx="1152">
                  <c:v>1193</c:v>
                </c:pt>
                <c:pt idx="1153">
                  <c:v>1194</c:v>
                </c:pt>
                <c:pt idx="1154">
                  <c:v>1195</c:v>
                </c:pt>
                <c:pt idx="1155">
                  <c:v>1196</c:v>
                </c:pt>
                <c:pt idx="1156">
                  <c:v>1197</c:v>
                </c:pt>
                <c:pt idx="1157">
                  <c:v>1198</c:v>
                </c:pt>
                <c:pt idx="1158">
                  <c:v>1199</c:v>
                </c:pt>
                <c:pt idx="1159">
                  <c:v>1200</c:v>
                </c:pt>
                <c:pt idx="1160">
                  <c:v>1201</c:v>
                </c:pt>
                <c:pt idx="1161">
                  <c:v>1202</c:v>
                </c:pt>
                <c:pt idx="1162">
                  <c:v>1203</c:v>
                </c:pt>
                <c:pt idx="1163">
                  <c:v>1204</c:v>
                </c:pt>
                <c:pt idx="1164">
                  <c:v>1205</c:v>
                </c:pt>
                <c:pt idx="1165">
                  <c:v>1206</c:v>
                </c:pt>
                <c:pt idx="1166">
                  <c:v>1207</c:v>
                </c:pt>
                <c:pt idx="1167">
                  <c:v>1208</c:v>
                </c:pt>
                <c:pt idx="1168">
                  <c:v>1209</c:v>
                </c:pt>
                <c:pt idx="1169">
                  <c:v>1210</c:v>
                </c:pt>
                <c:pt idx="1170">
                  <c:v>1211</c:v>
                </c:pt>
                <c:pt idx="1171">
                  <c:v>1212</c:v>
                </c:pt>
                <c:pt idx="1172">
                  <c:v>1213</c:v>
                </c:pt>
                <c:pt idx="1173">
                  <c:v>1214</c:v>
                </c:pt>
                <c:pt idx="1174">
                  <c:v>1215</c:v>
                </c:pt>
                <c:pt idx="1175">
                  <c:v>1216</c:v>
                </c:pt>
                <c:pt idx="1176">
                  <c:v>1217</c:v>
                </c:pt>
                <c:pt idx="1177">
                  <c:v>1218</c:v>
                </c:pt>
                <c:pt idx="1178">
                  <c:v>1219</c:v>
                </c:pt>
                <c:pt idx="1179">
                  <c:v>1220</c:v>
                </c:pt>
                <c:pt idx="1180">
                  <c:v>1221</c:v>
                </c:pt>
                <c:pt idx="1181">
                  <c:v>1222</c:v>
                </c:pt>
                <c:pt idx="1182">
                  <c:v>1223</c:v>
                </c:pt>
                <c:pt idx="1183">
                  <c:v>1224</c:v>
                </c:pt>
                <c:pt idx="1184">
                  <c:v>1225</c:v>
                </c:pt>
                <c:pt idx="1185">
                  <c:v>1226</c:v>
                </c:pt>
                <c:pt idx="1186">
                  <c:v>1227</c:v>
                </c:pt>
                <c:pt idx="1187">
                  <c:v>1228</c:v>
                </c:pt>
                <c:pt idx="1188">
                  <c:v>1229</c:v>
                </c:pt>
                <c:pt idx="1189">
                  <c:v>1230</c:v>
                </c:pt>
                <c:pt idx="1190">
                  <c:v>1231</c:v>
                </c:pt>
                <c:pt idx="1191">
                  <c:v>1232</c:v>
                </c:pt>
                <c:pt idx="1192">
                  <c:v>1233</c:v>
                </c:pt>
                <c:pt idx="1193">
                  <c:v>1234</c:v>
                </c:pt>
                <c:pt idx="1194">
                  <c:v>1235</c:v>
                </c:pt>
                <c:pt idx="1195">
                  <c:v>1236</c:v>
                </c:pt>
                <c:pt idx="1196">
                  <c:v>1237</c:v>
                </c:pt>
                <c:pt idx="1197">
                  <c:v>1238</c:v>
                </c:pt>
                <c:pt idx="1198">
                  <c:v>1239</c:v>
                </c:pt>
                <c:pt idx="1199">
                  <c:v>1240</c:v>
                </c:pt>
                <c:pt idx="1200">
                  <c:v>1241</c:v>
                </c:pt>
                <c:pt idx="1201">
                  <c:v>1242</c:v>
                </c:pt>
                <c:pt idx="1202">
                  <c:v>1243</c:v>
                </c:pt>
                <c:pt idx="1203">
                  <c:v>1244</c:v>
                </c:pt>
                <c:pt idx="1204">
                  <c:v>1245</c:v>
                </c:pt>
                <c:pt idx="1205">
                  <c:v>1246</c:v>
                </c:pt>
                <c:pt idx="1206">
                  <c:v>1247</c:v>
                </c:pt>
                <c:pt idx="1207">
                  <c:v>1248</c:v>
                </c:pt>
                <c:pt idx="1208">
                  <c:v>1249</c:v>
                </c:pt>
                <c:pt idx="1209">
                  <c:v>1250</c:v>
                </c:pt>
                <c:pt idx="1210">
                  <c:v>1251</c:v>
                </c:pt>
                <c:pt idx="1211">
                  <c:v>1252</c:v>
                </c:pt>
                <c:pt idx="1212">
                  <c:v>1253</c:v>
                </c:pt>
                <c:pt idx="1213">
                  <c:v>1254</c:v>
                </c:pt>
                <c:pt idx="1214">
                  <c:v>1255</c:v>
                </c:pt>
                <c:pt idx="1215">
                  <c:v>1256</c:v>
                </c:pt>
                <c:pt idx="1216">
                  <c:v>1257</c:v>
                </c:pt>
                <c:pt idx="1217">
                  <c:v>1258</c:v>
                </c:pt>
                <c:pt idx="1218">
                  <c:v>1259</c:v>
                </c:pt>
                <c:pt idx="1219">
                  <c:v>1260</c:v>
                </c:pt>
                <c:pt idx="1220">
                  <c:v>1261</c:v>
                </c:pt>
                <c:pt idx="1221">
                  <c:v>1262</c:v>
                </c:pt>
                <c:pt idx="1222">
                  <c:v>1263</c:v>
                </c:pt>
                <c:pt idx="1223">
                  <c:v>1264</c:v>
                </c:pt>
                <c:pt idx="1224">
                  <c:v>1265</c:v>
                </c:pt>
                <c:pt idx="1225">
                  <c:v>1266</c:v>
                </c:pt>
                <c:pt idx="1226">
                  <c:v>1267</c:v>
                </c:pt>
                <c:pt idx="1227">
                  <c:v>1268</c:v>
                </c:pt>
                <c:pt idx="1228">
                  <c:v>1269</c:v>
                </c:pt>
                <c:pt idx="1229">
                  <c:v>1270</c:v>
                </c:pt>
                <c:pt idx="1230">
                  <c:v>1271</c:v>
                </c:pt>
                <c:pt idx="1231">
                  <c:v>1272</c:v>
                </c:pt>
                <c:pt idx="1232">
                  <c:v>1273</c:v>
                </c:pt>
                <c:pt idx="1233">
                  <c:v>1274</c:v>
                </c:pt>
                <c:pt idx="1234">
                  <c:v>1275</c:v>
                </c:pt>
                <c:pt idx="1235">
                  <c:v>1276</c:v>
                </c:pt>
                <c:pt idx="1236">
                  <c:v>1277</c:v>
                </c:pt>
                <c:pt idx="1237">
                  <c:v>1278</c:v>
                </c:pt>
                <c:pt idx="1238">
                  <c:v>1279</c:v>
                </c:pt>
                <c:pt idx="1239">
                  <c:v>1280</c:v>
                </c:pt>
                <c:pt idx="1240">
                  <c:v>1281</c:v>
                </c:pt>
                <c:pt idx="1241">
                  <c:v>1282</c:v>
                </c:pt>
                <c:pt idx="1242">
                  <c:v>1283</c:v>
                </c:pt>
                <c:pt idx="1243">
                  <c:v>1284</c:v>
                </c:pt>
                <c:pt idx="1244">
                  <c:v>1285</c:v>
                </c:pt>
                <c:pt idx="1245">
                  <c:v>1286</c:v>
                </c:pt>
                <c:pt idx="1246">
                  <c:v>1287</c:v>
                </c:pt>
                <c:pt idx="1247">
                  <c:v>1288</c:v>
                </c:pt>
                <c:pt idx="1248">
                  <c:v>1289</c:v>
                </c:pt>
                <c:pt idx="1249">
                  <c:v>1290</c:v>
                </c:pt>
                <c:pt idx="1250">
                  <c:v>1291</c:v>
                </c:pt>
                <c:pt idx="1251">
                  <c:v>1292</c:v>
                </c:pt>
                <c:pt idx="1252">
                  <c:v>1293</c:v>
                </c:pt>
                <c:pt idx="1253">
                  <c:v>1294</c:v>
                </c:pt>
                <c:pt idx="1254">
                  <c:v>1295</c:v>
                </c:pt>
                <c:pt idx="1255">
                  <c:v>1296</c:v>
                </c:pt>
                <c:pt idx="1256">
                  <c:v>1297</c:v>
                </c:pt>
                <c:pt idx="1257">
                  <c:v>1298</c:v>
                </c:pt>
                <c:pt idx="1258">
                  <c:v>1299</c:v>
                </c:pt>
                <c:pt idx="1259">
                  <c:v>1300</c:v>
                </c:pt>
                <c:pt idx="1260">
                  <c:v>1301</c:v>
                </c:pt>
                <c:pt idx="1261">
                  <c:v>1302</c:v>
                </c:pt>
                <c:pt idx="1262">
                  <c:v>1303</c:v>
                </c:pt>
                <c:pt idx="1263">
                  <c:v>1304</c:v>
                </c:pt>
                <c:pt idx="1264">
                  <c:v>1305</c:v>
                </c:pt>
                <c:pt idx="1265">
                  <c:v>1306</c:v>
                </c:pt>
                <c:pt idx="1266">
                  <c:v>1307</c:v>
                </c:pt>
                <c:pt idx="1267">
                  <c:v>1308</c:v>
                </c:pt>
                <c:pt idx="1268">
                  <c:v>1309</c:v>
                </c:pt>
                <c:pt idx="1269">
                  <c:v>1310</c:v>
                </c:pt>
                <c:pt idx="1270">
                  <c:v>1311</c:v>
                </c:pt>
                <c:pt idx="1271">
                  <c:v>1312</c:v>
                </c:pt>
                <c:pt idx="1272">
                  <c:v>1313</c:v>
                </c:pt>
                <c:pt idx="1273">
                  <c:v>1314</c:v>
                </c:pt>
                <c:pt idx="1274">
                  <c:v>1315</c:v>
                </c:pt>
                <c:pt idx="1275">
                  <c:v>1316</c:v>
                </c:pt>
                <c:pt idx="1276">
                  <c:v>1317</c:v>
                </c:pt>
                <c:pt idx="1277">
                  <c:v>1318</c:v>
                </c:pt>
                <c:pt idx="1278">
                  <c:v>1319</c:v>
                </c:pt>
                <c:pt idx="1279">
                  <c:v>1320</c:v>
                </c:pt>
                <c:pt idx="1280">
                  <c:v>1321</c:v>
                </c:pt>
                <c:pt idx="1281">
                  <c:v>1322</c:v>
                </c:pt>
                <c:pt idx="1282">
                  <c:v>1323</c:v>
                </c:pt>
                <c:pt idx="1283">
                  <c:v>1324</c:v>
                </c:pt>
                <c:pt idx="1284">
                  <c:v>1325</c:v>
                </c:pt>
                <c:pt idx="1285">
                  <c:v>1326</c:v>
                </c:pt>
                <c:pt idx="1286">
                  <c:v>1327</c:v>
                </c:pt>
                <c:pt idx="1287">
                  <c:v>1328</c:v>
                </c:pt>
                <c:pt idx="1288">
                  <c:v>1329</c:v>
                </c:pt>
                <c:pt idx="1289">
                  <c:v>1330</c:v>
                </c:pt>
                <c:pt idx="1290">
                  <c:v>1331</c:v>
                </c:pt>
                <c:pt idx="1291">
                  <c:v>1332</c:v>
                </c:pt>
                <c:pt idx="1292">
                  <c:v>1333</c:v>
                </c:pt>
                <c:pt idx="1293">
                  <c:v>1334</c:v>
                </c:pt>
                <c:pt idx="1294">
                  <c:v>1335</c:v>
                </c:pt>
                <c:pt idx="1295">
                  <c:v>1336</c:v>
                </c:pt>
                <c:pt idx="1296">
                  <c:v>1337</c:v>
                </c:pt>
                <c:pt idx="1297">
                  <c:v>1338</c:v>
                </c:pt>
                <c:pt idx="1298">
                  <c:v>1339</c:v>
                </c:pt>
                <c:pt idx="1299">
                  <c:v>1340</c:v>
                </c:pt>
                <c:pt idx="1300">
                  <c:v>1341</c:v>
                </c:pt>
                <c:pt idx="1301">
                  <c:v>1342</c:v>
                </c:pt>
                <c:pt idx="1302">
                  <c:v>1343</c:v>
                </c:pt>
                <c:pt idx="1303">
                  <c:v>1344</c:v>
                </c:pt>
                <c:pt idx="1304">
                  <c:v>1345</c:v>
                </c:pt>
                <c:pt idx="1305">
                  <c:v>1346</c:v>
                </c:pt>
                <c:pt idx="1306">
                  <c:v>1347</c:v>
                </c:pt>
                <c:pt idx="1307">
                  <c:v>1348</c:v>
                </c:pt>
                <c:pt idx="1308">
                  <c:v>1349</c:v>
                </c:pt>
                <c:pt idx="1309">
                  <c:v>1350</c:v>
                </c:pt>
                <c:pt idx="1310">
                  <c:v>1351</c:v>
                </c:pt>
                <c:pt idx="1311">
                  <c:v>1352</c:v>
                </c:pt>
                <c:pt idx="1312">
                  <c:v>1353</c:v>
                </c:pt>
                <c:pt idx="1313">
                  <c:v>1354</c:v>
                </c:pt>
                <c:pt idx="1314">
                  <c:v>1355</c:v>
                </c:pt>
                <c:pt idx="1315">
                  <c:v>1356</c:v>
                </c:pt>
                <c:pt idx="1316">
                  <c:v>1357</c:v>
                </c:pt>
                <c:pt idx="1317">
                  <c:v>1358</c:v>
                </c:pt>
                <c:pt idx="1318">
                  <c:v>1359</c:v>
                </c:pt>
                <c:pt idx="1319">
                  <c:v>1360</c:v>
                </c:pt>
                <c:pt idx="1320">
                  <c:v>1361</c:v>
                </c:pt>
                <c:pt idx="1321">
                  <c:v>1362</c:v>
                </c:pt>
                <c:pt idx="1322">
                  <c:v>1363</c:v>
                </c:pt>
                <c:pt idx="1323">
                  <c:v>1364</c:v>
                </c:pt>
                <c:pt idx="1324">
                  <c:v>1365</c:v>
                </c:pt>
                <c:pt idx="1325">
                  <c:v>1366</c:v>
                </c:pt>
                <c:pt idx="1326">
                  <c:v>1367</c:v>
                </c:pt>
                <c:pt idx="1327">
                  <c:v>1368</c:v>
                </c:pt>
                <c:pt idx="1328">
                  <c:v>1369</c:v>
                </c:pt>
                <c:pt idx="1329">
                  <c:v>1370</c:v>
                </c:pt>
                <c:pt idx="1330">
                  <c:v>1371</c:v>
                </c:pt>
                <c:pt idx="1331">
                  <c:v>1372</c:v>
                </c:pt>
                <c:pt idx="1332">
                  <c:v>1373</c:v>
                </c:pt>
                <c:pt idx="1333">
                  <c:v>1374</c:v>
                </c:pt>
                <c:pt idx="1334">
                  <c:v>1375</c:v>
                </c:pt>
                <c:pt idx="1335">
                  <c:v>1376</c:v>
                </c:pt>
                <c:pt idx="1336">
                  <c:v>1377</c:v>
                </c:pt>
                <c:pt idx="1337">
                  <c:v>1378</c:v>
                </c:pt>
                <c:pt idx="1338">
                  <c:v>1379</c:v>
                </c:pt>
                <c:pt idx="1339">
                  <c:v>1380</c:v>
                </c:pt>
                <c:pt idx="1340">
                  <c:v>1381</c:v>
                </c:pt>
                <c:pt idx="1341">
                  <c:v>1382</c:v>
                </c:pt>
                <c:pt idx="1342">
                  <c:v>1383</c:v>
                </c:pt>
                <c:pt idx="1343">
                  <c:v>1384</c:v>
                </c:pt>
                <c:pt idx="1344">
                  <c:v>1385</c:v>
                </c:pt>
                <c:pt idx="1345">
                  <c:v>1386</c:v>
                </c:pt>
                <c:pt idx="1346">
                  <c:v>1387</c:v>
                </c:pt>
                <c:pt idx="1347">
                  <c:v>1388</c:v>
                </c:pt>
                <c:pt idx="1348">
                  <c:v>1389</c:v>
                </c:pt>
                <c:pt idx="1349">
                  <c:v>1390</c:v>
                </c:pt>
                <c:pt idx="1350">
                  <c:v>1391</c:v>
                </c:pt>
                <c:pt idx="1351">
                  <c:v>1392</c:v>
                </c:pt>
                <c:pt idx="1352">
                  <c:v>1393</c:v>
                </c:pt>
                <c:pt idx="1353">
                  <c:v>1394</c:v>
                </c:pt>
                <c:pt idx="1354">
                  <c:v>1395</c:v>
                </c:pt>
                <c:pt idx="1355">
                  <c:v>1396</c:v>
                </c:pt>
                <c:pt idx="1356">
                  <c:v>1397</c:v>
                </c:pt>
                <c:pt idx="1357">
                  <c:v>1398</c:v>
                </c:pt>
                <c:pt idx="1358">
                  <c:v>1399</c:v>
                </c:pt>
                <c:pt idx="1359">
                  <c:v>1400</c:v>
                </c:pt>
                <c:pt idx="1360">
                  <c:v>1401</c:v>
                </c:pt>
                <c:pt idx="1361">
                  <c:v>1402</c:v>
                </c:pt>
                <c:pt idx="1362">
                  <c:v>1403</c:v>
                </c:pt>
                <c:pt idx="1363">
                  <c:v>1404</c:v>
                </c:pt>
                <c:pt idx="1364">
                  <c:v>1405</c:v>
                </c:pt>
                <c:pt idx="1365">
                  <c:v>1406</c:v>
                </c:pt>
                <c:pt idx="1366">
                  <c:v>1407</c:v>
                </c:pt>
                <c:pt idx="1367">
                  <c:v>1408</c:v>
                </c:pt>
                <c:pt idx="1368">
                  <c:v>1409</c:v>
                </c:pt>
                <c:pt idx="1369">
                  <c:v>1410</c:v>
                </c:pt>
                <c:pt idx="1370">
                  <c:v>1411</c:v>
                </c:pt>
                <c:pt idx="1371">
                  <c:v>1412</c:v>
                </c:pt>
                <c:pt idx="1372">
                  <c:v>1413</c:v>
                </c:pt>
                <c:pt idx="1373">
                  <c:v>1414</c:v>
                </c:pt>
                <c:pt idx="1374">
                  <c:v>1415</c:v>
                </c:pt>
                <c:pt idx="1375">
                  <c:v>1416</c:v>
                </c:pt>
                <c:pt idx="1376">
                  <c:v>1417</c:v>
                </c:pt>
                <c:pt idx="1377">
                  <c:v>1418</c:v>
                </c:pt>
                <c:pt idx="1378">
                  <c:v>1419</c:v>
                </c:pt>
                <c:pt idx="1379">
                  <c:v>1420</c:v>
                </c:pt>
                <c:pt idx="1380">
                  <c:v>1421</c:v>
                </c:pt>
                <c:pt idx="1381">
                  <c:v>1422</c:v>
                </c:pt>
                <c:pt idx="1382">
                  <c:v>1423</c:v>
                </c:pt>
                <c:pt idx="1383">
                  <c:v>1424</c:v>
                </c:pt>
                <c:pt idx="1384">
                  <c:v>1425</c:v>
                </c:pt>
                <c:pt idx="1385">
                  <c:v>1426</c:v>
                </c:pt>
                <c:pt idx="1386">
                  <c:v>1427</c:v>
                </c:pt>
                <c:pt idx="1387">
                  <c:v>1428</c:v>
                </c:pt>
                <c:pt idx="1388">
                  <c:v>1429</c:v>
                </c:pt>
              </c:strCache>
            </c:strRef>
          </c:xVal>
          <c:yVal>
            <c:numRef>
              <c:f>Output!$X$9:$X$1397</c:f>
              <c:numCache>
                <c:formatCode>General</c:formatCode>
                <c:ptCount val="138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0.03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0.04</c:v>
                </c:pt>
                <c:pt idx="122">
                  <c:v>0.04</c:v>
                </c:pt>
                <c:pt idx="123">
                  <c:v>0.04</c:v>
                </c:pt>
                <c:pt idx="124">
                  <c:v>0.05</c:v>
                </c:pt>
                <c:pt idx="125">
                  <c:v>0.05</c:v>
                </c:pt>
                <c:pt idx="126">
                  <c:v>0.06</c:v>
                </c:pt>
                <c:pt idx="127">
                  <c:v>0.06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0.08</c:v>
                </c:pt>
                <c:pt idx="131">
                  <c:v>0.08</c:v>
                </c:pt>
                <c:pt idx="132">
                  <c:v>0.09</c:v>
                </c:pt>
                <c:pt idx="133">
                  <c:v>0.09</c:v>
                </c:pt>
                <c:pt idx="134">
                  <c:v>0.1</c:v>
                </c:pt>
                <c:pt idx="135">
                  <c:v>0.11</c:v>
                </c:pt>
                <c:pt idx="136">
                  <c:v>0.11</c:v>
                </c:pt>
                <c:pt idx="137">
                  <c:v>0.12</c:v>
                </c:pt>
                <c:pt idx="138">
                  <c:v>0.13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0.15</c:v>
                </c:pt>
                <c:pt idx="142">
                  <c:v>0.16</c:v>
                </c:pt>
                <c:pt idx="143">
                  <c:v>0.17</c:v>
                </c:pt>
                <c:pt idx="144">
                  <c:v>0.18</c:v>
                </c:pt>
                <c:pt idx="145">
                  <c:v>0.19</c:v>
                </c:pt>
                <c:pt idx="146">
                  <c:v>0.2</c:v>
                </c:pt>
                <c:pt idx="147">
                  <c:v>0.21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0.03</c:v>
                </c:pt>
                <c:pt idx="481">
                  <c:v>0.03</c:v>
                </c:pt>
                <c:pt idx="482">
                  <c:v>0.03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0.06</c:v>
                </c:pt>
                <c:pt idx="490">
                  <c:v>0.06</c:v>
                </c:pt>
                <c:pt idx="491">
                  <c:v>7.0000000000000007E-2</c:v>
                </c:pt>
                <c:pt idx="492">
                  <c:v>7.0000000000000007E-2</c:v>
                </c:pt>
                <c:pt idx="493">
                  <c:v>0.08</c:v>
                </c:pt>
                <c:pt idx="494">
                  <c:v>0.08</c:v>
                </c:pt>
                <c:pt idx="495">
                  <c:v>0.08</c:v>
                </c:pt>
                <c:pt idx="496">
                  <c:v>0.09</c:v>
                </c:pt>
                <c:pt idx="497">
                  <c:v>0.09</c:v>
                </c:pt>
                <c:pt idx="498">
                  <c:v>0.1</c:v>
                </c:pt>
                <c:pt idx="499">
                  <c:v>0.1</c:v>
                </c:pt>
                <c:pt idx="500">
                  <c:v>0.11</c:v>
                </c:pt>
                <c:pt idx="501">
                  <c:v>0.12</c:v>
                </c:pt>
                <c:pt idx="502">
                  <c:v>0.12</c:v>
                </c:pt>
                <c:pt idx="503">
                  <c:v>0.13</c:v>
                </c:pt>
                <c:pt idx="504">
                  <c:v>0.13</c:v>
                </c:pt>
                <c:pt idx="505">
                  <c:v>0.14000000000000001</c:v>
                </c:pt>
                <c:pt idx="506">
                  <c:v>0.15</c:v>
                </c:pt>
                <c:pt idx="507">
                  <c:v>0.16</c:v>
                </c:pt>
                <c:pt idx="508">
                  <c:v>0.16</c:v>
                </c:pt>
                <c:pt idx="509">
                  <c:v>0.17</c:v>
                </c:pt>
                <c:pt idx="510">
                  <c:v>0.18</c:v>
                </c:pt>
                <c:pt idx="511">
                  <c:v>0.18</c:v>
                </c:pt>
                <c:pt idx="512">
                  <c:v>0.19</c:v>
                </c:pt>
                <c:pt idx="513">
                  <c:v>0.2</c:v>
                </c:pt>
                <c:pt idx="514">
                  <c:v>0.21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0.02</c:v>
                </c:pt>
                <c:pt idx="790">
                  <c:v>0.02</c:v>
                </c:pt>
                <c:pt idx="791">
                  <c:v>0.03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0.03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0.06</c:v>
                </c:pt>
                <c:pt idx="803">
                  <c:v>0.06</c:v>
                </c:pt>
                <c:pt idx="804">
                  <c:v>0.06</c:v>
                </c:pt>
                <c:pt idx="805">
                  <c:v>7.0000000000000007E-2</c:v>
                </c:pt>
                <c:pt idx="806">
                  <c:v>7.0000000000000007E-2</c:v>
                </c:pt>
                <c:pt idx="807">
                  <c:v>0.08</c:v>
                </c:pt>
                <c:pt idx="808">
                  <c:v>0.08</c:v>
                </c:pt>
                <c:pt idx="809">
                  <c:v>0.09</c:v>
                </c:pt>
                <c:pt idx="810">
                  <c:v>0.09</c:v>
                </c:pt>
                <c:pt idx="811">
                  <c:v>0.1</c:v>
                </c:pt>
                <c:pt idx="812">
                  <c:v>0.11</c:v>
                </c:pt>
                <c:pt idx="813">
                  <c:v>0.11</c:v>
                </c:pt>
                <c:pt idx="814">
                  <c:v>0.12</c:v>
                </c:pt>
                <c:pt idx="815">
                  <c:v>0.12</c:v>
                </c:pt>
                <c:pt idx="816">
                  <c:v>0.13</c:v>
                </c:pt>
                <c:pt idx="817">
                  <c:v>0.14000000000000001</c:v>
                </c:pt>
                <c:pt idx="818">
                  <c:v>0.15</c:v>
                </c:pt>
                <c:pt idx="819">
                  <c:v>0.16</c:v>
                </c:pt>
                <c:pt idx="820">
                  <c:v>0.16</c:v>
                </c:pt>
                <c:pt idx="821">
                  <c:v>0.17</c:v>
                </c:pt>
                <c:pt idx="822">
                  <c:v>0.18</c:v>
                </c:pt>
                <c:pt idx="823">
                  <c:v>0.19</c:v>
                </c:pt>
                <c:pt idx="824">
                  <c:v>0.2</c:v>
                </c:pt>
                <c:pt idx="825">
                  <c:v>0.21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0.02</c:v>
                </c:pt>
                <c:pt idx="1132">
                  <c:v>0.02</c:v>
                </c:pt>
                <c:pt idx="1133">
                  <c:v>0.02</c:v>
                </c:pt>
                <c:pt idx="1134">
                  <c:v>0.03</c:v>
                </c:pt>
                <c:pt idx="1135">
                  <c:v>0.03</c:v>
                </c:pt>
                <c:pt idx="1136">
                  <c:v>0.03</c:v>
                </c:pt>
                <c:pt idx="1137">
                  <c:v>0.03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0.05</c:v>
                </c:pt>
                <c:pt idx="1143">
                  <c:v>0.05</c:v>
                </c:pt>
                <c:pt idx="1144">
                  <c:v>0.06</c:v>
                </c:pt>
                <c:pt idx="1145">
                  <c:v>0.06</c:v>
                </c:pt>
                <c:pt idx="1146">
                  <c:v>7.0000000000000007E-2</c:v>
                </c:pt>
                <c:pt idx="1147">
                  <c:v>7.0000000000000007E-2</c:v>
                </c:pt>
                <c:pt idx="1148">
                  <c:v>7.0000000000000007E-2</c:v>
                </c:pt>
                <c:pt idx="1149">
                  <c:v>0.08</c:v>
                </c:pt>
                <c:pt idx="1150">
                  <c:v>0.08</c:v>
                </c:pt>
                <c:pt idx="1151">
                  <c:v>0.09</c:v>
                </c:pt>
                <c:pt idx="1152">
                  <c:v>0.1</c:v>
                </c:pt>
                <c:pt idx="1153">
                  <c:v>0.1</c:v>
                </c:pt>
                <c:pt idx="1154">
                  <c:v>0.11</c:v>
                </c:pt>
                <c:pt idx="1155">
                  <c:v>0.11</c:v>
                </c:pt>
                <c:pt idx="1156">
                  <c:v>0.12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874720"/>
        <c:axId val="392875280"/>
      </c:scatterChart>
      <c:valAx>
        <c:axId val="392874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75280"/>
        <c:crosses val="autoZero"/>
        <c:crossBetween val="midCat"/>
      </c:valAx>
      <c:valAx>
        <c:axId val="392875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7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03128005086879"/>
          <c:y val="0.10287178661182043"/>
          <c:w val="0.41462264911762192"/>
          <c:h val="8.41402295859894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Output!$BN$143:$BW$143</c:f>
              <c:numCache>
                <c:formatCode>General</c:formatCode>
                <c:ptCount val="10"/>
                <c:pt idx="0">
                  <c:v>22.5</c:v>
                </c:pt>
                <c:pt idx="1">
                  <c:v>22.7</c:v>
                </c:pt>
                <c:pt idx="2">
                  <c:v>30.59</c:v>
                </c:pt>
                <c:pt idx="3">
                  <c:v>46.5</c:v>
                </c:pt>
                <c:pt idx="4">
                  <c:v>49.1</c:v>
                </c:pt>
                <c:pt idx="5">
                  <c:v>50.82</c:v>
                </c:pt>
                <c:pt idx="6">
                  <c:v>54.62</c:v>
                </c:pt>
                <c:pt idx="7">
                  <c:v>51.84</c:v>
                </c:pt>
                <c:pt idx="8">
                  <c:v>44.65</c:v>
                </c:pt>
                <c:pt idx="9">
                  <c:v>40.24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878080"/>
        <c:axId val="392878640"/>
      </c:scatterChart>
      <c:valAx>
        <c:axId val="39287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78640"/>
        <c:crosses val="autoZero"/>
        <c:crossBetween val="midCat"/>
      </c:valAx>
      <c:valAx>
        <c:axId val="392878640"/>
        <c:scaling>
          <c:orientation val="minMax"/>
          <c:max val="7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7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Output!$DB$47:$DU$47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0.86</c:v>
                </c:pt>
                <c:pt idx="4">
                  <c:v>0.56999999999999995</c:v>
                </c:pt>
                <c:pt idx="5">
                  <c:v>0.25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Output!$DB$89:$DU$89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0.97</c:v>
                </c:pt>
                <c:pt idx="4">
                  <c:v>0.91</c:v>
                </c:pt>
                <c:pt idx="5">
                  <c:v>0.84</c:v>
                </c:pt>
                <c:pt idx="6">
                  <c:v>0.77</c:v>
                </c:pt>
                <c:pt idx="7">
                  <c:v>0.69</c:v>
                </c:pt>
                <c:pt idx="8">
                  <c:v>0.61</c:v>
                </c:pt>
                <c:pt idx="9">
                  <c:v>0.55000000000000004</c:v>
                </c:pt>
                <c:pt idx="10">
                  <c:v>0.47</c:v>
                </c:pt>
                <c:pt idx="11">
                  <c:v>0.41</c:v>
                </c:pt>
                <c:pt idx="12">
                  <c:v>0.32</c:v>
                </c:pt>
                <c:pt idx="13">
                  <c:v>0.27</c:v>
                </c:pt>
                <c:pt idx="14">
                  <c:v>0.18</c:v>
                </c:pt>
                <c:pt idx="15">
                  <c:v>0.11</c:v>
                </c:pt>
                <c:pt idx="16">
                  <c:v>0.05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</c:ser>
        <c:ser>
          <c:idx val="1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Output!$DB$200:$DU$200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</c:v>
                </c:pt>
                <c:pt idx="4">
                  <c:v>0.97</c:v>
                </c:pt>
                <c:pt idx="5">
                  <c:v>0.94</c:v>
                </c:pt>
                <c:pt idx="6">
                  <c:v>0.92</c:v>
                </c:pt>
                <c:pt idx="7">
                  <c:v>0.89</c:v>
                </c:pt>
                <c:pt idx="8">
                  <c:v>0.87</c:v>
                </c:pt>
                <c:pt idx="9">
                  <c:v>0.84</c:v>
                </c:pt>
                <c:pt idx="10">
                  <c:v>0.82</c:v>
                </c:pt>
                <c:pt idx="11">
                  <c:v>0.79</c:v>
                </c:pt>
                <c:pt idx="12">
                  <c:v>0.76</c:v>
                </c:pt>
                <c:pt idx="13">
                  <c:v>0.73</c:v>
                </c:pt>
                <c:pt idx="14">
                  <c:v>0.68</c:v>
                </c:pt>
                <c:pt idx="15">
                  <c:v>0.62</c:v>
                </c:pt>
                <c:pt idx="16">
                  <c:v>0.56000000000000005</c:v>
                </c:pt>
                <c:pt idx="17">
                  <c:v>0.48</c:v>
                </c:pt>
                <c:pt idx="18">
                  <c:v>0.41</c:v>
                </c:pt>
                <c:pt idx="19">
                  <c:v>0.3</c:v>
                </c:pt>
              </c:numCache>
            </c:numRef>
          </c:yVal>
          <c:smooth val="0"/>
        </c:ser>
        <c:ser>
          <c:idx val="0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Output!$DB$373:$DU$373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</c:v>
                </c:pt>
                <c:pt idx="4">
                  <c:v>0.98</c:v>
                </c:pt>
                <c:pt idx="5">
                  <c:v>0.97</c:v>
                </c:pt>
                <c:pt idx="6">
                  <c:v>0.95</c:v>
                </c:pt>
                <c:pt idx="7">
                  <c:v>0.94</c:v>
                </c:pt>
                <c:pt idx="8">
                  <c:v>0.92</c:v>
                </c:pt>
                <c:pt idx="9">
                  <c:v>0.91</c:v>
                </c:pt>
                <c:pt idx="10">
                  <c:v>0.83</c:v>
                </c:pt>
                <c:pt idx="11">
                  <c:v>0.8</c:v>
                </c:pt>
                <c:pt idx="12">
                  <c:v>0.76</c:v>
                </c:pt>
                <c:pt idx="13">
                  <c:v>0.73</c:v>
                </c:pt>
                <c:pt idx="14">
                  <c:v>0.68</c:v>
                </c:pt>
                <c:pt idx="15">
                  <c:v>0.62</c:v>
                </c:pt>
                <c:pt idx="16">
                  <c:v>0.56000000000000005</c:v>
                </c:pt>
                <c:pt idx="17">
                  <c:v>0.48</c:v>
                </c:pt>
                <c:pt idx="18">
                  <c:v>0.41</c:v>
                </c:pt>
                <c:pt idx="19">
                  <c:v>0.3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882560"/>
        <c:axId val="392883120"/>
      </c:scatterChart>
      <c:valAx>
        <c:axId val="39288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83120"/>
        <c:crosses val="autoZero"/>
        <c:crossBetween val="midCat"/>
      </c:valAx>
      <c:valAx>
        <c:axId val="3928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8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LI!$L$2:$L$12</c:f>
              <c:numCache>
                <c:formatCode>General</c:formatCode>
                <c:ptCount val="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</c:numCache>
            </c:numRef>
          </c:xVal>
          <c:yVal>
            <c:numRef>
              <c:f>LI!$M$2:$M$12</c:f>
              <c:numCache>
                <c:formatCode>General</c:formatCode>
                <c:ptCount val="11"/>
                <c:pt idx="0">
                  <c:v>5.5000000000000005E-3</c:v>
                </c:pt>
                <c:pt idx="1">
                  <c:v>0.24526730619220069</c:v>
                </c:pt>
                <c:pt idx="2">
                  <c:v>0.42738786803654161</c:v>
                </c:pt>
                <c:pt idx="3">
                  <c:v>0.56572156987957178</c:v>
                </c:pt>
                <c:pt idx="4">
                  <c:v>0.67079599350205232</c:v>
                </c:pt>
                <c:pt idx="5">
                  <c:v>0.75060759654961939</c:v>
                </c:pt>
                <c:pt idx="6">
                  <c:v>0.81123026533444864</c:v>
                </c:pt>
                <c:pt idx="7">
                  <c:v>0.85727755457890498</c:v>
                </c:pt>
                <c:pt idx="8">
                  <c:v>0.89225379183907094</c:v>
                </c:pt>
                <c:pt idx="9">
                  <c:v>0.9188207666371957</c:v>
                </c:pt>
                <c:pt idx="10">
                  <c:v>0.93900030009227153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885920"/>
        <c:axId val="392886480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LI!$L$2:$L$12</c:f>
              <c:numCache>
                <c:formatCode>General</c:formatCode>
                <c:ptCount val="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</c:numCache>
            </c:numRef>
          </c:xVal>
          <c:yVal>
            <c:numRef>
              <c:f>LI!$N$2:$N$12</c:f>
              <c:numCache>
                <c:formatCode>General</c:formatCode>
                <c:ptCount val="11"/>
                <c:pt idx="0">
                  <c:v>5.5000000000000005E-3</c:v>
                </c:pt>
                <c:pt idx="1">
                  <c:v>4.1776466777373273E-3</c:v>
                </c:pt>
                <c:pt idx="2">
                  <c:v>3.173223957092677E-3</c:v>
                </c:pt>
                <c:pt idx="3">
                  <c:v>2.4102924585572209E-3</c:v>
                </c:pt>
                <c:pt idx="4">
                  <c:v>1.8307909603394376E-3</c:v>
                </c:pt>
                <c:pt idx="5">
                  <c:v>1.3906177769261057E-3</c:v>
                </c:pt>
                <c:pt idx="6">
                  <c:v>1.0562744974141475E-3</c:v>
                </c:pt>
                <c:pt idx="7">
                  <c:v>8.023166627092504E-4</c:v>
                </c:pt>
                <c:pt idx="8">
                  <c:v>6.0941737099283629E-4</c:v>
                </c:pt>
                <c:pt idx="9">
                  <c:v>4.6289644641520701E-4</c:v>
                </c:pt>
                <c:pt idx="10">
                  <c:v>3.516032366368917E-4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887600"/>
        <c:axId val="392887040"/>
      </c:scatterChart>
      <c:valAx>
        <c:axId val="39288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86480"/>
        <c:crosses val="autoZero"/>
        <c:crossBetween val="midCat"/>
      </c:valAx>
      <c:valAx>
        <c:axId val="3928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85920"/>
        <c:crosses val="autoZero"/>
        <c:crossBetween val="midCat"/>
      </c:valAx>
      <c:valAx>
        <c:axId val="392887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2887600"/>
        <c:crosses val="max"/>
        <c:crossBetween val="midCat"/>
      </c:valAx>
      <c:valAx>
        <c:axId val="39288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88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Canopy_Integration!$AA$4:$AJ$4</c:f>
              <c:numCache>
                <c:formatCode>General</c:formatCode>
                <c:ptCount val="10"/>
                <c:pt idx="0">
                  <c:v>0.15756071363461088</c:v>
                </c:pt>
                <c:pt idx="1">
                  <c:v>0.15756071363461088</c:v>
                </c:pt>
                <c:pt idx="2">
                  <c:v>0.15756071363461088</c:v>
                </c:pt>
                <c:pt idx="3">
                  <c:v>0.1385219423987567</c:v>
                </c:pt>
                <c:pt idx="4">
                  <c:v>0.10607851916962958</c:v>
                </c:pt>
                <c:pt idx="5">
                  <c:v>8.3458072949085638E-2</c:v>
                </c:pt>
                <c:pt idx="6">
                  <c:v>6.7029326371196088E-2</c:v>
                </c:pt>
                <c:pt idx="7">
                  <c:v>5.2498098224693923E-2</c:v>
                </c:pt>
                <c:pt idx="8">
                  <c:v>4.3392853707704647E-2</c:v>
                </c:pt>
                <c:pt idx="9">
                  <c:v>3.6339046275100664E-2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746976"/>
        <c:axId val="393747536"/>
      </c:scatterChart>
      <c:valAx>
        <c:axId val="39374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747536"/>
        <c:crosses val="autoZero"/>
        <c:crossBetween val="midCat"/>
      </c:valAx>
      <c:valAx>
        <c:axId val="3937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74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'co2'!$A$4:$A$38</c:f>
              <c:numCache>
                <c:formatCode>General</c:formatCode>
                <c:ptCount val="35"/>
                <c:pt idx="0">
                  <c:v>380</c:v>
                </c:pt>
                <c:pt idx="1">
                  <c:v>390</c:v>
                </c:pt>
                <c:pt idx="2">
                  <c:v>400</c:v>
                </c:pt>
                <c:pt idx="3">
                  <c:v>410</c:v>
                </c:pt>
                <c:pt idx="4">
                  <c:v>420</c:v>
                </c:pt>
                <c:pt idx="5">
                  <c:v>430</c:v>
                </c:pt>
                <c:pt idx="6">
                  <c:v>440</c:v>
                </c:pt>
                <c:pt idx="7">
                  <c:v>450</c:v>
                </c:pt>
                <c:pt idx="8">
                  <c:v>460</c:v>
                </c:pt>
                <c:pt idx="9">
                  <c:v>470</c:v>
                </c:pt>
                <c:pt idx="10">
                  <c:v>480</c:v>
                </c:pt>
                <c:pt idx="11">
                  <c:v>490</c:v>
                </c:pt>
                <c:pt idx="12">
                  <c:v>500</c:v>
                </c:pt>
                <c:pt idx="13">
                  <c:v>510</c:v>
                </c:pt>
                <c:pt idx="14">
                  <c:v>520</c:v>
                </c:pt>
                <c:pt idx="15">
                  <c:v>530</c:v>
                </c:pt>
                <c:pt idx="16">
                  <c:v>540</c:v>
                </c:pt>
                <c:pt idx="17">
                  <c:v>550</c:v>
                </c:pt>
                <c:pt idx="18">
                  <c:v>560</c:v>
                </c:pt>
                <c:pt idx="19">
                  <c:v>570</c:v>
                </c:pt>
                <c:pt idx="20">
                  <c:v>580</c:v>
                </c:pt>
                <c:pt idx="21">
                  <c:v>590</c:v>
                </c:pt>
                <c:pt idx="22">
                  <c:v>600</c:v>
                </c:pt>
                <c:pt idx="23">
                  <c:v>610</c:v>
                </c:pt>
                <c:pt idx="24">
                  <c:v>620</c:v>
                </c:pt>
                <c:pt idx="25">
                  <c:v>630</c:v>
                </c:pt>
                <c:pt idx="26">
                  <c:v>640</c:v>
                </c:pt>
                <c:pt idx="27">
                  <c:v>650</c:v>
                </c:pt>
                <c:pt idx="28">
                  <c:v>660</c:v>
                </c:pt>
                <c:pt idx="29">
                  <c:v>670</c:v>
                </c:pt>
                <c:pt idx="30">
                  <c:v>680</c:v>
                </c:pt>
                <c:pt idx="31">
                  <c:v>690</c:v>
                </c:pt>
                <c:pt idx="32">
                  <c:v>700</c:v>
                </c:pt>
                <c:pt idx="33">
                  <c:v>710</c:v>
                </c:pt>
                <c:pt idx="34">
                  <c:v>720</c:v>
                </c:pt>
              </c:numCache>
            </c:numRef>
          </c:xVal>
          <c:yVal>
            <c:numRef>
              <c:f>'co2'!$B$4:$B$38</c:f>
              <c:numCache>
                <c:formatCode>General</c:formatCode>
                <c:ptCount val="35"/>
                <c:pt idx="0">
                  <c:v>0.99871793799999997</c:v>
                </c:pt>
                <c:pt idx="1">
                  <c:v>0.99999998899999998</c:v>
                </c:pt>
                <c:pt idx="2">
                  <c:v>1.00128204</c:v>
                </c:pt>
                <c:pt idx="3">
                  <c:v>1.002564091</c:v>
                </c:pt>
                <c:pt idx="4">
                  <c:v>1.003846142</c:v>
                </c:pt>
                <c:pt idx="5">
                  <c:v>1.005128193</c:v>
                </c:pt>
                <c:pt idx="6">
                  <c:v>1.006410244</c:v>
                </c:pt>
                <c:pt idx="7">
                  <c:v>1.007692295</c:v>
                </c:pt>
                <c:pt idx="8">
                  <c:v>1.008974346</c:v>
                </c:pt>
                <c:pt idx="9">
                  <c:v>1.010256397</c:v>
                </c:pt>
                <c:pt idx="10">
                  <c:v>1.011538448</c:v>
                </c:pt>
                <c:pt idx="11">
                  <c:v>1.012820499</c:v>
                </c:pt>
                <c:pt idx="12">
                  <c:v>1.01410255</c:v>
                </c:pt>
                <c:pt idx="13">
                  <c:v>1.0153846010000001</c:v>
                </c:pt>
                <c:pt idx="14">
                  <c:v>1.0166666520000001</c:v>
                </c:pt>
                <c:pt idx="15">
                  <c:v>1.0179487030000001</c:v>
                </c:pt>
                <c:pt idx="16">
                  <c:v>1.0192307540000001</c:v>
                </c:pt>
                <c:pt idx="17">
                  <c:v>1.0205128049999999</c:v>
                </c:pt>
                <c:pt idx="18">
                  <c:v>1.0217948559999999</c:v>
                </c:pt>
                <c:pt idx="19">
                  <c:v>1.0230769069999999</c:v>
                </c:pt>
                <c:pt idx="20">
                  <c:v>1.0243589579999999</c:v>
                </c:pt>
                <c:pt idx="21">
                  <c:v>1.0256410089999999</c:v>
                </c:pt>
                <c:pt idx="22">
                  <c:v>1.0269230599999999</c:v>
                </c:pt>
                <c:pt idx="23">
                  <c:v>1.0282051109999999</c:v>
                </c:pt>
                <c:pt idx="24">
                  <c:v>1.0294871619999999</c:v>
                </c:pt>
                <c:pt idx="25">
                  <c:v>1.0307692129999999</c:v>
                </c:pt>
                <c:pt idx="26">
                  <c:v>1.0320512639999999</c:v>
                </c:pt>
                <c:pt idx="27">
                  <c:v>1.0333333149999999</c:v>
                </c:pt>
                <c:pt idx="28">
                  <c:v>1.0346153659999999</c:v>
                </c:pt>
                <c:pt idx="29">
                  <c:v>1.0358974169999999</c:v>
                </c:pt>
                <c:pt idx="30">
                  <c:v>1.0371794679999999</c:v>
                </c:pt>
                <c:pt idx="31">
                  <c:v>1.0384615189999999</c:v>
                </c:pt>
                <c:pt idx="32">
                  <c:v>1.03974357</c:v>
                </c:pt>
                <c:pt idx="33">
                  <c:v>1.041025621</c:v>
                </c:pt>
                <c:pt idx="34">
                  <c:v>1.042307672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749776"/>
        <c:axId val="393750336"/>
      </c:scatterChart>
      <c:valAx>
        <c:axId val="39374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750336"/>
        <c:crosses val="autoZero"/>
        <c:crossBetween val="midCat"/>
      </c:valAx>
      <c:valAx>
        <c:axId val="3937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74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23</xdr:row>
      <xdr:rowOff>123825</xdr:rowOff>
    </xdr:from>
    <xdr:to>
      <xdr:col>11</xdr:col>
      <xdr:colOff>161925</xdr:colOff>
      <xdr:row>38</xdr:row>
      <xdr:rowOff>9525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371475</xdr:colOff>
      <xdr:row>7</xdr:row>
      <xdr:rowOff>90487</xdr:rowOff>
    </xdr:from>
    <xdr:to>
      <xdr:col>10</xdr:col>
      <xdr:colOff>723900</xdr:colOff>
      <xdr:row>21</xdr:row>
      <xdr:rowOff>166687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228600</xdr:colOff>
      <xdr:row>7</xdr:row>
      <xdr:rowOff>19050</xdr:rowOff>
    </xdr:from>
    <xdr:to>
      <xdr:col>21</xdr:col>
      <xdr:colOff>533400</xdr:colOff>
      <xdr:row>21</xdr:row>
      <xdr:rowOff>95250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4</xdr:row>
      <xdr:rowOff>114300</xdr:rowOff>
    </xdr:from>
    <xdr:to>
      <xdr:col>16</xdr:col>
      <xdr:colOff>9525</xdr:colOff>
      <xdr:row>19</xdr:row>
      <xdr:rowOff>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5</xdr:row>
      <xdr:rowOff>0</xdr:rowOff>
    </xdr:from>
    <xdr:to>
      <xdr:col>19</xdr:col>
      <xdr:colOff>247650</xdr:colOff>
      <xdr:row>19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394611</xdr:colOff>
      <xdr:row>55</xdr:row>
      <xdr:rowOff>13607</xdr:rowOff>
    </xdr:from>
    <xdr:to>
      <xdr:col>15</xdr:col>
      <xdr:colOff>244932</xdr:colOff>
      <xdr:row>80</xdr:row>
      <xdr:rowOff>68037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204106</xdr:colOff>
      <xdr:row>12</xdr:row>
      <xdr:rowOff>81643</xdr:rowOff>
    </xdr:from>
    <xdr:to>
      <xdr:col>12</xdr:col>
      <xdr:colOff>81642</xdr:colOff>
      <xdr:row>32</xdr:row>
      <xdr:rowOff>149679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244929</xdr:colOff>
      <xdr:row>351</xdr:row>
      <xdr:rowOff>50346</xdr:rowOff>
    </xdr:from>
    <xdr:to>
      <xdr:col>70</xdr:col>
      <xdr:colOff>530679</xdr:colOff>
      <xdr:row>365</xdr:row>
      <xdr:rowOff>126546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244929</xdr:colOff>
      <xdr:row>350</xdr:row>
      <xdr:rowOff>50346</xdr:rowOff>
    </xdr:from>
    <xdr:to>
      <xdr:col>49</xdr:col>
      <xdr:colOff>530679</xdr:colOff>
      <xdr:row>364</xdr:row>
      <xdr:rowOff>126546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244928</xdr:colOff>
      <xdr:row>353</xdr:row>
      <xdr:rowOff>50346</xdr:rowOff>
    </xdr:from>
    <xdr:to>
      <xdr:col>72</xdr:col>
      <xdr:colOff>530678</xdr:colOff>
      <xdr:row>367</xdr:row>
      <xdr:rowOff>126546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231322</xdr:colOff>
      <xdr:row>7</xdr:row>
      <xdr:rowOff>95251</xdr:rowOff>
    </xdr:from>
    <xdr:to>
      <xdr:col>31</xdr:col>
      <xdr:colOff>421821</xdr:colOff>
      <xdr:row>30</xdr:row>
      <xdr:rowOff>72118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530678</xdr:colOff>
      <xdr:row>102</xdr:row>
      <xdr:rowOff>54428</xdr:rowOff>
    </xdr:from>
    <xdr:to>
      <xdr:col>64</xdr:col>
      <xdr:colOff>204107</xdr:colOff>
      <xdr:row>116</xdr:row>
      <xdr:rowOff>130628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112</xdr:col>
      <xdr:colOff>136071</xdr:colOff>
      <xdr:row>11</xdr:row>
      <xdr:rowOff>9525</xdr:rowOff>
    </xdr:from>
    <xdr:to>
      <xdr:col>119</xdr:col>
      <xdr:colOff>421821</xdr:colOff>
      <xdr:row>25</xdr:row>
      <xdr:rowOff>85725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361950</xdr:colOff>
      <xdr:row>11</xdr:row>
      <xdr:rowOff>42862</xdr:rowOff>
    </xdr:from>
    <xdr:to>
      <xdr:col>20</xdr:col>
      <xdr:colOff>57150</xdr:colOff>
      <xdr:row>25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219075</xdr:colOff>
      <xdr:row>27</xdr:row>
      <xdr:rowOff>76200</xdr:rowOff>
    </xdr:from>
    <xdr:to>
      <xdr:col>16</xdr:col>
      <xdr:colOff>552450</xdr:colOff>
      <xdr:row>42</xdr:row>
      <xdr:rowOff>125972</xdr:rowOff>
    </xdr:to>
    <xdr:grpSp>
      <xdr:nvGrpSpPr>
        <xdr:cNvPr id="63" name="Grupo 62"/>
        <xdr:cNvGrpSpPr/>
      </xdr:nvGrpSpPr>
      <xdr:grpSpPr>
        <a:xfrm>
          <a:off x="8410575" y="5219700"/>
          <a:ext cx="2771775" cy="2907272"/>
          <a:chOff x="3886200" y="1371600"/>
          <a:chExt cx="2771775" cy="2907272"/>
        </a:xfrm>
      </xdr:grpSpPr>
      <xdr:grpSp>
        <xdr:nvGrpSpPr>
          <xdr:cNvPr id="6" name="Agrupar 21">
            <a:extLst>
              <a:ext uri="{FF2B5EF4-FFF2-40B4-BE49-F238E27FC236}">
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0A1974C-558C-447C-929D-E1BAC3D44F1D}"/>
              </a:ext>
            </a:extLst>
          </xdr:cNvPr>
          <xdr:cNvGrpSpPr/>
        </xdr:nvGrpSpPr>
        <xdr:grpSpPr>
          <a:xfrm>
            <a:off x="3886200" y="1371600"/>
            <a:ext cx="2085975" cy="2878698"/>
            <a:chOff x="1607078" y="604553"/>
            <a:chExt cx="4030756" cy="5269473"/>
          </a:xfrm>
        </xdr:grpSpPr>
        <xdr:sp macro="" textlink="">
          <xdr:nvSpPr>
            <xdr:cNvPr id="7" name="Lua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2CB6412-EDAA-4C4F-B35A-BB44594D00C2}"/>
                </a:ext>
              </a:extLst>
            </xdr:cNvPr>
            <xdr:cNvSpPr/>
          </xdr:nvSpPr>
          <xdr:spPr>
            <a:xfrm rot="667726">
              <a:off x="3592921" y="604553"/>
              <a:ext cx="30172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8" name="Lua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F28837C3-035C-4E4D-8BBC-9BDFDCCEEAF9}"/>
                </a:ext>
              </a:extLst>
            </xdr:cNvPr>
            <xdr:cNvSpPr/>
          </xdr:nvSpPr>
          <xdr:spPr>
            <a:xfrm rot="20774372" flipH="1">
              <a:off x="3320565" y="653377"/>
              <a:ext cx="328436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9" name="Retângulo: Cantos Arredondados 3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3F47339-C9D8-4174-92A0-D175AD82CA38}"/>
                </a:ext>
              </a:extLst>
            </xdr:cNvPr>
            <xdr:cNvSpPr/>
          </xdr:nvSpPr>
          <xdr:spPr>
            <a:xfrm>
              <a:off x="3538329" y="5255172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0" name="Retângulo: Cantos Arredondados 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298D5C9-E0B8-4E79-BD89-2310119842AF}"/>
                </a:ext>
              </a:extLst>
            </xdr:cNvPr>
            <xdr:cNvSpPr/>
          </xdr:nvSpPr>
          <xdr:spPr>
            <a:xfrm>
              <a:off x="3538329" y="4636318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1" name="Retângulo: Cantos Arredondados 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A31048D-573C-4530-A1AF-7EB2F04E31A8}"/>
                </a:ext>
              </a:extLst>
            </xdr:cNvPr>
            <xdr:cNvSpPr/>
          </xdr:nvSpPr>
          <xdr:spPr>
            <a:xfrm>
              <a:off x="3538329" y="4022091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2" name="Retângulo: Cantos Arredondados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5FDD67E-D813-4EDA-B51C-C933BDD6C003}"/>
                </a:ext>
              </a:extLst>
            </xdr:cNvPr>
            <xdr:cNvSpPr/>
          </xdr:nvSpPr>
          <xdr:spPr>
            <a:xfrm>
              <a:off x="3538328" y="3444137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3" name="Retângulo: Cantos Arredondados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6E8C9CD0-8477-44BB-928D-638FBBFA6BA4}"/>
                </a:ext>
              </a:extLst>
            </xdr:cNvPr>
            <xdr:cNvSpPr/>
          </xdr:nvSpPr>
          <xdr:spPr>
            <a:xfrm>
              <a:off x="3538328" y="2866183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4" name="Retângulo: Cantos Arredondados 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D522C1F-2ED1-4799-B6F0-A3D3E0CBF1D6}"/>
                </a:ext>
              </a:extLst>
            </xdr:cNvPr>
            <xdr:cNvSpPr/>
          </xdr:nvSpPr>
          <xdr:spPr>
            <a:xfrm>
              <a:off x="3538328" y="2538244"/>
              <a:ext cx="208609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5" name="Retângulo: Cantos Arredondados 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EC34ADB-1C1E-495A-96E5-F93F429E30C6}"/>
                </a:ext>
              </a:extLst>
            </xdr:cNvPr>
            <xdr:cNvSpPr/>
          </xdr:nvSpPr>
          <xdr:spPr>
            <a:xfrm>
              <a:off x="3543582" y="2386313"/>
              <a:ext cx="203353" cy="422686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6" name="Retângulo: Cantos Arredondados 1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C7D3F53-D0D9-49CE-8425-42B8DA9402F3}"/>
                </a:ext>
              </a:extLst>
            </xdr:cNvPr>
            <xdr:cNvSpPr/>
          </xdr:nvSpPr>
          <xdr:spPr>
            <a:xfrm>
              <a:off x="3538326" y="2254943"/>
              <a:ext cx="203353" cy="317570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7" name="Lua 1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EBBA8AD-251A-40CD-A236-0F47DA65CFF8}"/>
                </a:ext>
              </a:extLst>
            </xdr:cNvPr>
            <xdr:cNvSpPr/>
          </xdr:nvSpPr>
          <xdr:spPr>
            <a:xfrm rot="3635501">
              <a:off x="4381310" y="1621405"/>
              <a:ext cx="395101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8" name="Lua 1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4BDD50C7-B07E-4192-AC0C-76F72DB504D5}"/>
                </a:ext>
              </a:extLst>
            </xdr:cNvPr>
            <xdr:cNvSpPr/>
          </xdr:nvSpPr>
          <xdr:spPr>
            <a:xfrm rot="17773791" flipH="1">
              <a:off x="2501086" y="2055772"/>
              <a:ext cx="329932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9" name="Lua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DC2B9CA-562D-48F3-A1CA-D7BCB4848F13}"/>
                </a:ext>
              </a:extLst>
            </xdr:cNvPr>
            <xdr:cNvSpPr/>
          </xdr:nvSpPr>
          <xdr:spPr>
            <a:xfrm rot="18221184" flipH="1">
              <a:off x="2726243" y="1737930"/>
              <a:ext cx="403589" cy="1686648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0" name="Lua 1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80861F0-AD39-4B0C-8782-4317BC928C30}"/>
                </a:ext>
              </a:extLst>
            </xdr:cNvPr>
            <xdr:cNvSpPr/>
          </xdr:nvSpPr>
          <xdr:spPr>
            <a:xfrm rot="3414442">
              <a:off x="4134291" y="1478833"/>
              <a:ext cx="324985" cy="154865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1" name="Lua 2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563FF4E-E861-4DCA-BB82-04FB6B258087}"/>
                </a:ext>
              </a:extLst>
            </xdr:cNvPr>
            <xdr:cNvSpPr/>
          </xdr:nvSpPr>
          <xdr:spPr>
            <a:xfrm rot="18221184" flipH="1">
              <a:off x="2823559" y="1169505"/>
              <a:ext cx="361535" cy="154002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2" name="Lua 21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D01D734-18A0-4418-99BB-D61EF3A8F16A}"/>
                </a:ext>
              </a:extLst>
            </xdr:cNvPr>
            <xdr:cNvSpPr/>
          </xdr:nvSpPr>
          <xdr:spPr>
            <a:xfrm rot="19617009" flipH="1">
              <a:off x="3058336" y="766944"/>
              <a:ext cx="35163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3" name="Lua 22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5822AC7-E794-4B07-99C8-923EA53FAE00}"/>
                </a:ext>
              </a:extLst>
            </xdr:cNvPr>
            <xdr:cNvSpPr/>
          </xdr:nvSpPr>
          <xdr:spPr>
            <a:xfrm rot="2033495">
              <a:off x="3934052" y="672200"/>
              <a:ext cx="322114" cy="1744850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4" name="Retângulo: Cantos Arredondados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A006BE6-99B7-4188-9857-1319423D27CA}"/>
                </a:ext>
              </a:extLst>
            </xdr:cNvPr>
            <xdr:cNvSpPr/>
          </xdr:nvSpPr>
          <xdr:spPr>
            <a:xfrm>
              <a:off x="3543575" y="2249349"/>
              <a:ext cx="203353" cy="317570"/>
            </a:xfrm>
            <a:prstGeom prst="roundRect">
              <a:avLst/>
            </a:prstGeom>
            <a:solidFill>
              <a:srgbClr val="00B050"/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25" name="Agrupar 21">
            <a:extLst>
              <a:ext uri="{FF2B5EF4-FFF2-40B4-BE49-F238E27FC236}">
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0A1974C-558C-447C-929D-E1BAC3D44F1D}"/>
              </a:ext>
            </a:extLst>
          </xdr:cNvPr>
          <xdr:cNvGrpSpPr/>
        </xdr:nvGrpSpPr>
        <xdr:grpSpPr>
          <a:xfrm>
            <a:off x="5114925" y="2419349"/>
            <a:ext cx="1228725" cy="1859523"/>
            <a:chOff x="1607078" y="604553"/>
            <a:chExt cx="4030756" cy="5269473"/>
          </a:xfrm>
        </xdr:grpSpPr>
        <xdr:sp macro="" textlink="">
          <xdr:nvSpPr>
            <xdr:cNvPr id="26" name="Lua 2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2CB6412-EDAA-4C4F-B35A-BB44594D00C2}"/>
                </a:ext>
              </a:extLst>
            </xdr:cNvPr>
            <xdr:cNvSpPr/>
          </xdr:nvSpPr>
          <xdr:spPr>
            <a:xfrm rot="667726">
              <a:off x="3592921" y="604553"/>
              <a:ext cx="30172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7" name="Lua 2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F28837C3-035C-4E4D-8BBC-9BDFDCCEEAF9}"/>
                </a:ext>
              </a:extLst>
            </xdr:cNvPr>
            <xdr:cNvSpPr/>
          </xdr:nvSpPr>
          <xdr:spPr>
            <a:xfrm rot="20774372" flipH="1">
              <a:off x="3320565" y="653377"/>
              <a:ext cx="328436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8" name="Retângulo: Cantos Arredondados 3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3F47339-C9D8-4174-92A0-D175AD82CA38}"/>
                </a:ext>
              </a:extLst>
            </xdr:cNvPr>
            <xdr:cNvSpPr/>
          </xdr:nvSpPr>
          <xdr:spPr>
            <a:xfrm>
              <a:off x="3538329" y="5255172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9" name="Retângulo: Cantos Arredondados 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298D5C9-E0B8-4E79-BD89-2310119842AF}"/>
                </a:ext>
              </a:extLst>
            </xdr:cNvPr>
            <xdr:cNvSpPr/>
          </xdr:nvSpPr>
          <xdr:spPr>
            <a:xfrm>
              <a:off x="3538329" y="4636318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0" name="Retângulo: Cantos Arredondados 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A31048D-573C-4530-A1AF-7EB2F04E31A8}"/>
                </a:ext>
              </a:extLst>
            </xdr:cNvPr>
            <xdr:cNvSpPr/>
          </xdr:nvSpPr>
          <xdr:spPr>
            <a:xfrm>
              <a:off x="3538329" y="4022091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1" name="Retângulo: Cantos Arredondados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5FDD67E-D813-4EDA-B51C-C933BDD6C003}"/>
                </a:ext>
              </a:extLst>
            </xdr:cNvPr>
            <xdr:cNvSpPr/>
          </xdr:nvSpPr>
          <xdr:spPr>
            <a:xfrm>
              <a:off x="3538328" y="3444137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2" name="Retângulo: Cantos Arredondados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6E8C9CD0-8477-44BB-928D-638FBBFA6BA4}"/>
                </a:ext>
              </a:extLst>
            </xdr:cNvPr>
            <xdr:cNvSpPr/>
          </xdr:nvSpPr>
          <xdr:spPr>
            <a:xfrm>
              <a:off x="3538328" y="2866183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3" name="Retângulo: Cantos Arredondados 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D522C1F-2ED1-4799-B6F0-A3D3E0CBF1D6}"/>
                </a:ext>
              </a:extLst>
            </xdr:cNvPr>
            <xdr:cNvSpPr/>
          </xdr:nvSpPr>
          <xdr:spPr>
            <a:xfrm>
              <a:off x="3538328" y="2538244"/>
              <a:ext cx="208609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4" name="Retângulo: Cantos Arredondados 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EC34ADB-1C1E-495A-96E5-F93F429E30C6}"/>
                </a:ext>
              </a:extLst>
            </xdr:cNvPr>
            <xdr:cNvSpPr/>
          </xdr:nvSpPr>
          <xdr:spPr>
            <a:xfrm>
              <a:off x="3543582" y="2386313"/>
              <a:ext cx="203353" cy="422686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5" name="Retângulo: Cantos Arredondados 1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C7D3F53-D0D9-49CE-8425-42B8DA9402F3}"/>
                </a:ext>
              </a:extLst>
            </xdr:cNvPr>
            <xdr:cNvSpPr/>
          </xdr:nvSpPr>
          <xdr:spPr>
            <a:xfrm>
              <a:off x="3538326" y="2254943"/>
              <a:ext cx="203353" cy="317570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6" name="Lua 3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EBBA8AD-251A-40CD-A236-0F47DA65CFF8}"/>
                </a:ext>
              </a:extLst>
            </xdr:cNvPr>
            <xdr:cNvSpPr/>
          </xdr:nvSpPr>
          <xdr:spPr>
            <a:xfrm rot="3635501">
              <a:off x="4381310" y="1621405"/>
              <a:ext cx="395101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7" name="Lua 3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4BDD50C7-B07E-4192-AC0C-76F72DB504D5}"/>
                </a:ext>
              </a:extLst>
            </xdr:cNvPr>
            <xdr:cNvSpPr/>
          </xdr:nvSpPr>
          <xdr:spPr>
            <a:xfrm rot="17773791" flipH="1">
              <a:off x="2501086" y="2055772"/>
              <a:ext cx="329932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8" name="Lua 3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DC2B9CA-562D-48F3-A1CA-D7BCB4848F13}"/>
                </a:ext>
              </a:extLst>
            </xdr:cNvPr>
            <xdr:cNvSpPr/>
          </xdr:nvSpPr>
          <xdr:spPr>
            <a:xfrm rot="18221184" flipH="1">
              <a:off x="2726243" y="1737930"/>
              <a:ext cx="403589" cy="1686648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9" name="Lua 3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80861F0-AD39-4B0C-8782-4317BC928C30}"/>
                </a:ext>
              </a:extLst>
            </xdr:cNvPr>
            <xdr:cNvSpPr/>
          </xdr:nvSpPr>
          <xdr:spPr>
            <a:xfrm rot="3414442">
              <a:off x="4134291" y="1478833"/>
              <a:ext cx="324985" cy="154865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0" name="Lua 3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563FF4E-E861-4DCA-BB82-04FB6B258087}"/>
                </a:ext>
              </a:extLst>
            </xdr:cNvPr>
            <xdr:cNvSpPr/>
          </xdr:nvSpPr>
          <xdr:spPr>
            <a:xfrm rot="18221184" flipH="1">
              <a:off x="2823559" y="1169505"/>
              <a:ext cx="361535" cy="154002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1" name="Lua 4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D01D734-18A0-4418-99BB-D61EF3A8F16A}"/>
                </a:ext>
              </a:extLst>
            </xdr:cNvPr>
            <xdr:cNvSpPr/>
          </xdr:nvSpPr>
          <xdr:spPr>
            <a:xfrm rot="19617009" flipH="1">
              <a:off x="3058336" y="766944"/>
              <a:ext cx="35163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" name="Lua 41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5822AC7-E794-4B07-99C8-923EA53FAE00}"/>
                </a:ext>
              </a:extLst>
            </xdr:cNvPr>
            <xdr:cNvSpPr/>
          </xdr:nvSpPr>
          <xdr:spPr>
            <a:xfrm rot="2033495">
              <a:off x="3934052" y="672200"/>
              <a:ext cx="322114" cy="1744850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" name="Retângulo: Cantos Arredondados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A006BE6-99B7-4188-9857-1319423D27CA}"/>
                </a:ext>
              </a:extLst>
            </xdr:cNvPr>
            <xdr:cNvSpPr/>
          </xdr:nvSpPr>
          <xdr:spPr>
            <a:xfrm>
              <a:off x="3543575" y="2249349"/>
              <a:ext cx="203353" cy="317570"/>
            </a:xfrm>
            <a:prstGeom prst="roundRect">
              <a:avLst/>
            </a:prstGeom>
            <a:solidFill>
              <a:srgbClr val="00B050"/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44" name="Agrupar 21">
            <a:extLst>
              <a:ext uri="{FF2B5EF4-FFF2-40B4-BE49-F238E27FC236}">
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0A1974C-558C-447C-929D-E1BAC3D44F1D}"/>
              </a:ext>
            </a:extLst>
          </xdr:cNvPr>
          <xdr:cNvGrpSpPr/>
        </xdr:nvGrpSpPr>
        <xdr:grpSpPr>
          <a:xfrm>
            <a:off x="5991225" y="3124200"/>
            <a:ext cx="666750" cy="1145147"/>
            <a:chOff x="1607078" y="604553"/>
            <a:chExt cx="4030756" cy="5269473"/>
          </a:xfrm>
        </xdr:grpSpPr>
        <xdr:sp macro="" textlink="">
          <xdr:nvSpPr>
            <xdr:cNvPr id="45" name="Lua 4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2CB6412-EDAA-4C4F-B35A-BB44594D00C2}"/>
                </a:ext>
              </a:extLst>
            </xdr:cNvPr>
            <xdr:cNvSpPr/>
          </xdr:nvSpPr>
          <xdr:spPr>
            <a:xfrm rot="667726">
              <a:off x="3592921" y="604553"/>
              <a:ext cx="30172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6" name="Lua 4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F28837C3-035C-4E4D-8BBC-9BDFDCCEEAF9}"/>
                </a:ext>
              </a:extLst>
            </xdr:cNvPr>
            <xdr:cNvSpPr/>
          </xdr:nvSpPr>
          <xdr:spPr>
            <a:xfrm rot="20774372" flipH="1">
              <a:off x="3320565" y="653377"/>
              <a:ext cx="328436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7" name="Retângulo: Cantos Arredondados 3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3F47339-C9D8-4174-92A0-D175AD82CA38}"/>
                </a:ext>
              </a:extLst>
            </xdr:cNvPr>
            <xdr:cNvSpPr/>
          </xdr:nvSpPr>
          <xdr:spPr>
            <a:xfrm>
              <a:off x="3538329" y="5255172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8" name="Retângulo: Cantos Arredondados 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298D5C9-E0B8-4E79-BD89-2310119842AF}"/>
                </a:ext>
              </a:extLst>
            </xdr:cNvPr>
            <xdr:cNvSpPr/>
          </xdr:nvSpPr>
          <xdr:spPr>
            <a:xfrm>
              <a:off x="3538329" y="4636318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9" name="Retângulo: Cantos Arredondados 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A31048D-573C-4530-A1AF-7EB2F04E31A8}"/>
                </a:ext>
              </a:extLst>
            </xdr:cNvPr>
            <xdr:cNvSpPr/>
          </xdr:nvSpPr>
          <xdr:spPr>
            <a:xfrm>
              <a:off x="3538329" y="4022091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0" name="Retângulo: Cantos Arredondados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5FDD67E-D813-4EDA-B51C-C933BDD6C003}"/>
                </a:ext>
              </a:extLst>
            </xdr:cNvPr>
            <xdr:cNvSpPr/>
          </xdr:nvSpPr>
          <xdr:spPr>
            <a:xfrm>
              <a:off x="3538328" y="3444137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1" name="Retângulo: Cantos Arredondados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6E8C9CD0-8477-44BB-928D-638FBBFA6BA4}"/>
                </a:ext>
              </a:extLst>
            </xdr:cNvPr>
            <xdr:cNvSpPr/>
          </xdr:nvSpPr>
          <xdr:spPr>
            <a:xfrm>
              <a:off x="3538328" y="2866183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2" name="Retângulo: Cantos Arredondados 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D522C1F-2ED1-4799-B6F0-A3D3E0CBF1D6}"/>
                </a:ext>
              </a:extLst>
            </xdr:cNvPr>
            <xdr:cNvSpPr/>
          </xdr:nvSpPr>
          <xdr:spPr>
            <a:xfrm>
              <a:off x="3538328" y="2538244"/>
              <a:ext cx="208609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3" name="Retângulo: Cantos Arredondados 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EC34ADB-1C1E-495A-96E5-F93F429E30C6}"/>
                </a:ext>
              </a:extLst>
            </xdr:cNvPr>
            <xdr:cNvSpPr/>
          </xdr:nvSpPr>
          <xdr:spPr>
            <a:xfrm>
              <a:off x="3543582" y="2386313"/>
              <a:ext cx="203353" cy="422686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4" name="Retângulo: Cantos Arredondados 1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C7D3F53-D0D9-49CE-8425-42B8DA9402F3}"/>
                </a:ext>
              </a:extLst>
            </xdr:cNvPr>
            <xdr:cNvSpPr/>
          </xdr:nvSpPr>
          <xdr:spPr>
            <a:xfrm>
              <a:off x="3538326" y="2254943"/>
              <a:ext cx="203353" cy="317570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5" name="Lua 5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EBBA8AD-251A-40CD-A236-0F47DA65CFF8}"/>
                </a:ext>
              </a:extLst>
            </xdr:cNvPr>
            <xdr:cNvSpPr/>
          </xdr:nvSpPr>
          <xdr:spPr>
            <a:xfrm rot="3635501">
              <a:off x="4381310" y="1621405"/>
              <a:ext cx="395101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6" name="Lua 5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4BDD50C7-B07E-4192-AC0C-76F72DB504D5}"/>
                </a:ext>
              </a:extLst>
            </xdr:cNvPr>
            <xdr:cNvSpPr/>
          </xdr:nvSpPr>
          <xdr:spPr>
            <a:xfrm rot="17773791" flipH="1">
              <a:off x="2501086" y="2055772"/>
              <a:ext cx="329932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7" name="Lua 5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DC2B9CA-562D-48F3-A1CA-D7BCB4848F13}"/>
                </a:ext>
              </a:extLst>
            </xdr:cNvPr>
            <xdr:cNvSpPr/>
          </xdr:nvSpPr>
          <xdr:spPr>
            <a:xfrm rot="18221184" flipH="1">
              <a:off x="2726243" y="1737930"/>
              <a:ext cx="403589" cy="1686648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8" name="Lua 5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80861F0-AD39-4B0C-8782-4317BC928C30}"/>
                </a:ext>
              </a:extLst>
            </xdr:cNvPr>
            <xdr:cNvSpPr/>
          </xdr:nvSpPr>
          <xdr:spPr>
            <a:xfrm rot="3414442">
              <a:off x="4134291" y="1478833"/>
              <a:ext cx="324985" cy="154865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9" name="Lua 5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563FF4E-E861-4DCA-BB82-04FB6B258087}"/>
                </a:ext>
              </a:extLst>
            </xdr:cNvPr>
            <xdr:cNvSpPr/>
          </xdr:nvSpPr>
          <xdr:spPr>
            <a:xfrm rot="18221184" flipH="1">
              <a:off x="2823559" y="1169505"/>
              <a:ext cx="361535" cy="154002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0" name="Lua 5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D01D734-18A0-4418-99BB-D61EF3A8F16A}"/>
                </a:ext>
              </a:extLst>
            </xdr:cNvPr>
            <xdr:cNvSpPr/>
          </xdr:nvSpPr>
          <xdr:spPr>
            <a:xfrm rot="19617009" flipH="1">
              <a:off x="3058336" y="766944"/>
              <a:ext cx="35163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1" name="Lua 6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5822AC7-E794-4B07-99C8-923EA53FAE00}"/>
                </a:ext>
              </a:extLst>
            </xdr:cNvPr>
            <xdr:cNvSpPr/>
          </xdr:nvSpPr>
          <xdr:spPr>
            <a:xfrm rot="2033495">
              <a:off x="3934052" y="672200"/>
              <a:ext cx="322114" cy="1744850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2" name="Retângulo: Cantos Arredondados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A006BE6-99B7-4188-9857-1319423D27CA}"/>
                </a:ext>
              </a:extLst>
            </xdr:cNvPr>
            <xdr:cNvSpPr/>
          </xdr:nvSpPr>
          <xdr:spPr>
            <a:xfrm>
              <a:off x="3543575" y="2249349"/>
              <a:ext cx="203353" cy="317570"/>
            </a:xfrm>
            <a:prstGeom prst="roundRect">
              <a:avLst/>
            </a:prstGeom>
            <a:solidFill>
              <a:srgbClr val="00B050"/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47625</xdr:colOff>
      <xdr:row>5</xdr:row>
      <xdr:rowOff>4762</xdr:rowOff>
    </xdr:from>
    <xdr:to>
      <xdr:col>32</xdr:col>
      <xdr:colOff>352425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17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P366"/>
  <sheetViews>
    <sheetView topLeftCell="H1" workbookViewId="0">
      <selection activeCell="K6" sqref="K6"/>
    </sheetView>
  </sheetViews>
  <sheetFormatPr defaultRowHeight="15" x14ac:dyDescent="0.25"/>
  <cols>
    <col min="7" max="7" width="14.7109375" bestFit="1" customWidth="1"/>
    <col min="10" max="11" width="12" bestFit="1" customWidth="1"/>
  </cols>
  <sheetData>
    <row r="1" spans="1:16" x14ac:dyDescent="0.25">
      <c r="A1" t="s">
        <v>3</v>
      </c>
      <c r="B1">
        <v>169</v>
      </c>
      <c r="J1" t="s">
        <v>80</v>
      </c>
      <c r="K1">
        <v>1</v>
      </c>
      <c r="M1" t="s">
        <v>102</v>
      </c>
      <c r="N1">
        <v>0.9</v>
      </c>
      <c r="O1" t="s">
        <v>101</v>
      </c>
      <c r="P1">
        <v>300</v>
      </c>
    </row>
    <row r="2" spans="1:16" x14ac:dyDescent="0.25">
      <c r="A2" t="s">
        <v>5</v>
      </c>
      <c r="B2">
        <v>10</v>
      </c>
      <c r="J2" t="s">
        <v>81</v>
      </c>
      <c r="K2">
        <v>5</v>
      </c>
      <c r="M2" t="s">
        <v>93</v>
      </c>
      <c r="N2">
        <v>0.09</v>
      </c>
    </row>
    <row r="3" spans="1:16" x14ac:dyDescent="0.25">
      <c r="A3" t="s">
        <v>8</v>
      </c>
      <c r="B3">
        <v>750</v>
      </c>
      <c r="I3">
        <v>100</v>
      </c>
      <c r="J3" t="s">
        <v>82</v>
      </c>
      <c r="K3">
        <f>(10/2)*$I$3</f>
        <v>500</v>
      </c>
      <c r="M3" t="s">
        <v>94</v>
      </c>
      <c r="N3">
        <v>1200</v>
      </c>
      <c r="O3">
        <f>(N3-P1)/2</f>
        <v>450</v>
      </c>
    </row>
    <row r="4" spans="1:16" x14ac:dyDescent="0.25">
      <c r="A4" t="s">
        <v>9</v>
      </c>
      <c r="B4">
        <v>150</v>
      </c>
      <c r="H4">
        <v>-0.05</v>
      </c>
      <c r="M4" t="s">
        <v>92</v>
      </c>
    </row>
    <row r="5" spans="1:16" x14ac:dyDescent="0.25">
      <c r="A5" t="s">
        <v>2</v>
      </c>
      <c r="B5" t="s">
        <v>1</v>
      </c>
      <c r="C5" t="s">
        <v>0</v>
      </c>
      <c r="D5" t="s">
        <v>4</v>
      </c>
      <c r="E5" t="s">
        <v>7</v>
      </c>
      <c r="F5" t="s">
        <v>6</v>
      </c>
      <c r="G5" t="s">
        <v>10</v>
      </c>
      <c r="H5" t="s">
        <v>15</v>
      </c>
      <c r="M5" t="s">
        <v>91</v>
      </c>
    </row>
    <row r="6" spans="1:16" x14ac:dyDescent="0.25">
      <c r="A6">
        <f ca="1">RANDBETWEEN(0,20)</f>
        <v>10</v>
      </c>
      <c r="B6">
        <f ca="1">A6</f>
        <v>10</v>
      </c>
      <c r="C6">
        <f ca="1">1/$B$1*A6</f>
        <v>5.9171597633136092E-2</v>
      </c>
      <c r="D6">
        <f ca="1">C6</f>
        <v>5.9171597633136092E-2</v>
      </c>
      <c r="E6">
        <f ca="1">IF(B6&gt;2500,MAX(11,(0.0044*B6^3-29.38*B6^2+50657*B6)/10^6),(0.0044*B6^3-29.38*B6^2+50657*B6)/10^6)</f>
        <v>0.50363639999999998</v>
      </c>
      <c r="F6">
        <f ca="1">C6*($B$3/10000)*E6</f>
        <v>2.2350727810650883E-3</v>
      </c>
      <c r="G6">
        <f ca="1">(F6*(1/($B$4/10000))) * (10000/1000000)</f>
        <v>1.4900485207100589E-3</v>
      </c>
      <c r="H6">
        <f ca="1">EXP($H$4*(B6/1000))</f>
        <v>0.99950012497916929</v>
      </c>
      <c r="J6">
        <f ca="1">$K$1*((1+($B6/$K$3)^$K$2)^(-2)) * ($K$2*($B6/$K$3)^($K$2-1))*(1/$K$3)</f>
        <v>1.59999998976E-9</v>
      </c>
      <c r="K6">
        <f ca="1">J6*A6</f>
        <v>1.5999999897600001E-8</v>
      </c>
      <c r="L6">
        <f ca="1">TRUNC(B6/$I$3)+1</f>
        <v>1</v>
      </c>
      <c r="M6">
        <f ca="1">(($N$1-$N$2)/(1+EXP($B6*(6/($O$3))-6)))+$N$2</f>
        <v>0.89771231752428993</v>
      </c>
    </row>
    <row r="7" spans="1:16" x14ac:dyDescent="0.25">
      <c r="A7">
        <f ca="1">RANDBETWEEN(0,20)</f>
        <v>7</v>
      </c>
      <c r="B7">
        <f ca="1">B6+A7</f>
        <v>17</v>
      </c>
      <c r="C7">
        <f t="shared" ref="C7:C70" ca="1" si="0">1/$B$1*A7</f>
        <v>4.1420118343195263E-2</v>
      </c>
      <c r="D7">
        <f ca="1">MIN($B$2,C7+D6)</f>
        <v>0.10059171597633135</v>
      </c>
      <c r="E7">
        <f t="shared" ref="E7:E70" ca="1" si="1">IF(B7&gt;2500,MAX(11,(0.0044*B7^3-29.38*B7^2+50657*B7)/10^6),(0.0044*B7^3-29.38*B7^2+50657*B7)/10^6)</f>
        <v>0.8526997972</v>
      </c>
      <c r="F7">
        <f t="shared" ref="F7:F70" ca="1" si="2">C7*($B$3/10000)*E7</f>
        <v>2.6489194883431949E-3</v>
      </c>
      <c r="G7">
        <f t="shared" ref="G7:G70" ca="1" si="3">(F7*(1/($B$4/10000))) * (10000/1000000)</f>
        <v>1.76594632556213E-3</v>
      </c>
      <c r="H7">
        <f t="shared" ref="H7:H70" ca="1" si="4">EXP($H$4*(B7/1000))</f>
        <v>0.99915036114766753</v>
      </c>
      <c r="J7">
        <f t="shared" ref="J7:J70" ca="1" si="5">$K$1*((1+($B7/$K$3)^$K$2)^(-2)) * ($K$2*($B7/$K$3)^($K$2-1))*(1/$K$3)</f>
        <v>1.3363358785660231E-8</v>
      </c>
      <c r="K7">
        <f t="shared" ref="K7:K70" ca="1" si="6">J7*A7</f>
        <v>9.354351149962161E-8</v>
      </c>
      <c r="L7">
        <f t="shared" ref="L7:L70" ca="1" si="7">TRUNC(B7/$I$3)+1</f>
        <v>1</v>
      </c>
      <c r="M7">
        <f t="shared" ref="M7:M70" ca="1" si="8">(($N$1-$N$2)/(1+EXP($B7*(6/($O$3))-6)))+$N$2</f>
        <v>0.89748921271629667</v>
      </c>
    </row>
    <row r="8" spans="1:16" x14ac:dyDescent="0.25">
      <c r="A8">
        <f t="shared" ref="A8:A71" ca="1" si="9">RANDBETWEEN(0,20)</f>
        <v>16</v>
      </c>
      <c r="B8">
        <f t="shared" ref="B8:B71" ca="1" si="10">B7+A8</f>
        <v>33</v>
      </c>
      <c r="C8">
        <f t="shared" ca="1" si="0"/>
        <v>9.4674556213017749E-2</v>
      </c>
      <c r="D8">
        <f t="shared" ref="D8:D71" ca="1" si="11">MIN($B$2,C8+D7)</f>
        <v>0.19526627218934911</v>
      </c>
      <c r="E8">
        <f t="shared" ca="1" si="1"/>
        <v>1.6398443028</v>
      </c>
      <c r="F8">
        <f t="shared" ca="1" si="2"/>
        <v>1.1643864871952663E-2</v>
      </c>
      <c r="G8">
        <f t="shared" ca="1" si="3"/>
        <v>7.762576581301776E-3</v>
      </c>
      <c r="H8">
        <f t="shared" ca="1" si="4"/>
        <v>0.99835136050162121</v>
      </c>
      <c r="J8">
        <f t="shared" ca="1" si="5"/>
        <v>1.8974688474729253E-7</v>
      </c>
      <c r="K8">
        <f t="shared" ca="1" si="6"/>
        <v>3.0359501559566805E-6</v>
      </c>
      <c r="L8">
        <f t="shared" ca="1" si="7"/>
        <v>1</v>
      </c>
      <c r="M8">
        <f t="shared" ca="1" si="8"/>
        <v>0.89689444370968707</v>
      </c>
    </row>
    <row r="9" spans="1:16" x14ac:dyDescent="0.25">
      <c r="A9">
        <f t="shared" ca="1" si="9"/>
        <v>8</v>
      </c>
      <c r="B9">
        <f t="shared" ca="1" si="10"/>
        <v>41</v>
      </c>
      <c r="C9">
        <f t="shared" ca="1" si="0"/>
        <v>4.7337278106508875E-2</v>
      </c>
      <c r="D9">
        <f t="shared" ca="1" si="11"/>
        <v>0.24260355029585798</v>
      </c>
      <c r="E9">
        <f t="shared" ca="1" si="1"/>
        <v>2.0278524724000002</v>
      </c>
      <c r="F9">
        <f t="shared" ca="1" si="2"/>
        <v>7.1994762333727818E-3</v>
      </c>
      <c r="G9">
        <f t="shared" ca="1" si="3"/>
        <v>4.7996508222485218E-3</v>
      </c>
      <c r="H9">
        <f t="shared" ca="1" si="4"/>
        <v>0.99795209981488142</v>
      </c>
      <c r="J9">
        <f t="shared" ca="1" si="5"/>
        <v>4.5211840762763478E-7</v>
      </c>
      <c r="K9">
        <f t="shared" ca="1" si="6"/>
        <v>3.6169472610210783E-6</v>
      </c>
      <c r="L9">
        <f t="shared" ca="1" si="7"/>
        <v>1</v>
      </c>
      <c r="M9">
        <f t="shared" ca="1" si="8"/>
        <v>0.89654636241335506</v>
      </c>
    </row>
    <row r="10" spans="1:16" x14ac:dyDescent="0.25">
      <c r="A10">
        <f t="shared" ca="1" si="9"/>
        <v>8</v>
      </c>
      <c r="B10">
        <f t="shared" ca="1" si="10"/>
        <v>49</v>
      </c>
      <c r="C10">
        <f t="shared" ca="1" si="0"/>
        <v>4.7337278106508875E-2</v>
      </c>
      <c r="D10">
        <f t="shared" ca="1" si="11"/>
        <v>0.28994082840236685</v>
      </c>
      <c r="E10">
        <f t="shared" ca="1" si="1"/>
        <v>2.4121692755999997</v>
      </c>
      <c r="F10">
        <f t="shared" ca="1" si="2"/>
        <v>8.5639145879289925E-3</v>
      </c>
      <c r="G10">
        <f t="shared" ca="1" si="3"/>
        <v>5.7092763919526623E-3</v>
      </c>
      <c r="H10">
        <f t="shared" ca="1" si="4"/>
        <v>0.99755299880047965</v>
      </c>
      <c r="J10">
        <f t="shared" ca="1" si="5"/>
        <v>9.2235148527084761E-7</v>
      </c>
      <c r="K10">
        <f t="shared" ca="1" si="6"/>
        <v>7.3788118821667809E-6</v>
      </c>
      <c r="L10">
        <f t="shared" ca="1" si="7"/>
        <v>1</v>
      </c>
      <c r="M10">
        <f t="shared" ca="1" si="8"/>
        <v>0.89615945267736286</v>
      </c>
    </row>
    <row r="11" spans="1:16" x14ac:dyDescent="0.25">
      <c r="A11">
        <f t="shared" ca="1" si="9"/>
        <v>19</v>
      </c>
      <c r="B11">
        <f t="shared" ca="1" si="10"/>
        <v>68</v>
      </c>
      <c r="C11">
        <f t="shared" ca="1" si="0"/>
        <v>0.11242603550295857</v>
      </c>
      <c r="D11">
        <f t="shared" ca="1" si="11"/>
        <v>0.40236686390532539</v>
      </c>
      <c r="E11">
        <f t="shared" ca="1" si="1"/>
        <v>3.3102063808</v>
      </c>
      <c r="F11">
        <f t="shared" ca="1" si="2"/>
        <v>2.7911503506745559E-2</v>
      </c>
      <c r="G11">
        <f t="shared" ca="1" si="3"/>
        <v>1.8607669004497042E-2</v>
      </c>
      <c r="H11">
        <f t="shared" ca="1" si="4"/>
        <v>0.99660577345489765</v>
      </c>
      <c r="J11">
        <f t="shared" ca="1" si="5"/>
        <v>3.4207018503075935E-6</v>
      </c>
      <c r="K11">
        <f t="shared" ca="1" si="6"/>
        <v>6.4993335155844273E-5</v>
      </c>
      <c r="L11">
        <f t="shared" ca="1" si="7"/>
        <v>1</v>
      </c>
      <c r="M11">
        <f t="shared" ca="1" si="8"/>
        <v>0.89505892882413229</v>
      </c>
    </row>
    <row r="12" spans="1:16" x14ac:dyDescent="0.25">
      <c r="A12">
        <f t="shared" ca="1" si="9"/>
        <v>13</v>
      </c>
      <c r="B12">
        <f t="shared" ca="1" si="10"/>
        <v>81</v>
      </c>
      <c r="C12">
        <f t="shared" ca="1" si="0"/>
        <v>7.6923076923076927E-2</v>
      </c>
      <c r="D12">
        <f t="shared" ca="1" si="11"/>
        <v>0.47928994082840232</v>
      </c>
      <c r="E12">
        <f t="shared" ca="1" si="1"/>
        <v>3.9127931604000001</v>
      </c>
      <c r="F12">
        <f t="shared" ca="1" si="2"/>
        <v>2.2573806694615388E-2</v>
      </c>
      <c r="G12">
        <f t="shared" ca="1" si="3"/>
        <v>1.5049204463076926E-2</v>
      </c>
      <c r="H12">
        <f t="shared" ca="1" si="4"/>
        <v>0.99595819018951348</v>
      </c>
      <c r="J12">
        <f t="shared" ca="1" si="5"/>
        <v>6.8859386481321236E-6</v>
      </c>
      <c r="K12">
        <f t="shared" ca="1" si="6"/>
        <v>8.9517202425717603E-5</v>
      </c>
      <c r="L12">
        <f t="shared" ca="1" si="7"/>
        <v>1</v>
      </c>
      <c r="M12">
        <f t="shared" ca="1" si="8"/>
        <v>0.89413054592737651</v>
      </c>
    </row>
    <row r="13" spans="1:16" x14ac:dyDescent="0.25">
      <c r="A13">
        <f t="shared" ca="1" si="9"/>
        <v>10</v>
      </c>
      <c r="B13">
        <f t="shared" ca="1" si="10"/>
        <v>91</v>
      </c>
      <c r="C13">
        <f t="shared" ca="1" si="0"/>
        <v>5.9171597633136092E-2</v>
      </c>
      <c r="D13">
        <f t="shared" ca="1" si="11"/>
        <v>0.53846153846153844</v>
      </c>
      <c r="E13">
        <f t="shared" ca="1" si="1"/>
        <v>4.3698069324000004</v>
      </c>
      <c r="F13">
        <f t="shared" ca="1" si="2"/>
        <v>1.9392634315384613E-2</v>
      </c>
      <c r="G13">
        <f t="shared" ca="1" si="3"/>
        <v>1.2928422876923076E-2</v>
      </c>
      <c r="H13">
        <f t="shared" ca="1" si="4"/>
        <v>0.99546033556844604</v>
      </c>
      <c r="J13">
        <f t="shared" ca="1" si="5"/>
        <v>1.096761307106188E-5</v>
      </c>
      <c r="K13">
        <f t="shared" ca="1" si="6"/>
        <v>1.096761307106188E-4</v>
      </c>
      <c r="L13">
        <f t="shared" ca="1" si="7"/>
        <v>1</v>
      </c>
      <c r="M13">
        <f t="shared" ca="1" si="8"/>
        <v>0.89330030531079196</v>
      </c>
    </row>
    <row r="14" spans="1:16" x14ac:dyDescent="0.25">
      <c r="A14">
        <f t="shared" ca="1" si="9"/>
        <v>9</v>
      </c>
      <c r="B14">
        <f t="shared" ca="1" si="10"/>
        <v>100</v>
      </c>
      <c r="C14">
        <f t="shared" ca="1" si="0"/>
        <v>5.3254437869822487E-2</v>
      </c>
      <c r="D14">
        <f t="shared" ca="1" si="11"/>
        <v>0.59171597633136097</v>
      </c>
      <c r="E14">
        <f t="shared" ca="1" si="1"/>
        <v>4.7763</v>
      </c>
      <c r="F14">
        <f t="shared" ca="1" si="2"/>
        <v>1.9076937869822484E-2</v>
      </c>
      <c r="G14">
        <f t="shared" ca="1" si="3"/>
        <v>1.2717958579881656E-2</v>
      </c>
      <c r="H14">
        <f t="shared" ca="1" si="4"/>
        <v>0.99501247919268232</v>
      </c>
      <c r="J14">
        <f t="shared" ca="1" si="5"/>
        <v>1.5989764913103691E-5</v>
      </c>
      <c r="K14">
        <f t="shared" ca="1" si="6"/>
        <v>1.4390788421793322E-4</v>
      </c>
      <c r="L14">
        <f t="shared" ca="1" si="7"/>
        <v>2</v>
      </c>
      <c r="M14">
        <f t="shared" ca="1" si="8"/>
        <v>0.89245407293049595</v>
      </c>
    </row>
    <row r="15" spans="1:16" x14ac:dyDescent="0.25">
      <c r="A15">
        <f t="shared" ca="1" si="9"/>
        <v>12</v>
      </c>
      <c r="B15">
        <f t="shared" ca="1" si="10"/>
        <v>112</v>
      </c>
      <c r="C15">
        <f t="shared" ca="1" si="0"/>
        <v>7.1005917159763315E-2</v>
      </c>
      <c r="D15">
        <f t="shared" ca="1" si="11"/>
        <v>0.66272189349112431</v>
      </c>
      <c r="E15">
        <f t="shared" ca="1" si="1"/>
        <v>5.3112229632000005</v>
      </c>
      <c r="F15">
        <f t="shared" ca="1" si="2"/>
        <v>2.8284619330650889E-2</v>
      </c>
      <c r="G15">
        <f t="shared" ca="1" si="3"/>
        <v>1.8856412887100594E-2</v>
      </c>
      <c r="H15">
        <f t="shared" ca="1" si="4"/>
        <v>0.99441565077159788</v>
      </c>
      <c r="J15">
        <f t="shared" ca="1" si="5"/>
        <v>2.5147937436608474E-5</v>
      </c>
      <c r="K15">
        <f t="shared" ca="1" si="6"/>
        <v>3.0177524923930167E-4</v>
      </c>
      <c r="L15">
        <f t="shared" ca="1" si="7"/>
        <v>2</v>
      </c>
      <c r="M15">
        <f t="shared" ca="1" si="8"/>
        <v>0.89115906322119942</v>
      </c>
    </row>
    <row r="16" spans="1:16" x14ac:dyDescent="0.25">
      <c r="A16">
        <f t="shared" ca="1" si="9"/>
        <v>0</v>
      </c>
      <c r="B16">
        <f t="shared" ca="1" si="10"/>
        <v>112</v>
      </c>
      <c r="C16">
        <f t="shared" ca="1" si="0"/>
        <v>0</v>
      </c>
      <c r="D16">
        <f t="shared" ca="1" si="11"/>
        <v>0.66272189349112431</v>
      </c>
      <c r="E16">
        <f t="shared" ca="1" si="1"/>
        <v>5.3112229632000005</v>
      </c>
      <c r="F16">
        <f t="shared" ca="1" si="2"/>
        <v>0</v>
      </c>
      <c r="G16">
        <f t="shared" ca="1" si="3"/>
        <v>0</v>
      </c>
      <c r="H16">
        <f t="shared" ca="1" si="4"/>
        <v>0.99441565077159788</v>
      </c>
      <c r="J16">
        <f t="shared" ca="1" si="5"/>
        <v>2.5147937436608474E-5</v>
      </c>
      <c r="K16">
        <f t="shared" ca="1" si="6"/>
        <v>0</v>
      </c>
      <c r="L16">
        <f t="shared" ca="1" si="7"/>
        <v>2</v>
      </c>
      <c r="M16">
        <f t="shared" ca="1" si="8"/>
        <v>0.89115906322119942</v>
      </c>
    </row>
    <row r="17" spans="1:13" x14ac:dyDescent="0.25">
      <c r="A17">
        <f t="shared" ca="1" si="9"/>
        <v>6</v>
      </c>
      <c r="B17">
        <f t="shared" ca="1" si="10"/>
        <v>118</v>
      </c>
      <c r="C17">
        <f t="shared" ca="1" si="0"/>
        <v>3.5502958579881658E-2</v>
      </c>
      <c r="D17">
        <f t="shared" ca="1" si="11"/>
        <v>0.69822485207100593</v>
      </c>
      <c r="E17">
        <f t="shared" ca="1" si="1"/>
        <v>5.5756682207999999</v>
      </c>
      <c r="F17">
        <f t="shared" ca="1" si="2"/>
        <v>1.4846453842366863E-2</v>
      </c>
      <c r="G17">
        <f t="shared" ca="1" si="3"/>
        <v>9.8976358949112424E-3</v>
      </c>
      <c r="H17">
        <f t="shared" ca="1" si="4"/>
        <v>0.99411737082059615</v>
      </c>
      <c r="J17">
        <f t="shared" ca="1" si="5"/>
        <v>3.0975074939576165E-5</v>
      </c>
      <c r="K17">
        <f t="shared" ca="1" si="6"/>
        <v>1.8585044963745698E-4</v>
      </c>
      <c r="L17">
        <f t="shared" ca="1" si="7"/>
        <v>2</v>
      </c>
      <c r="M17">
        <f t="shared" ca="1" si="8"/>
        <v>0.89043142589510904</v>
      </c>
    </row>
    <row r="18" spans="1:13" x14ac:dyDescent="0.25">
      <c r="A18">
        <f t="shared" ca="1" si="9"/>
        <v>2</v>
      </c>
      <c r="B18">
        <f t="shared" ca="1" si="10"/>
        <v>120</v>
      </c>
      <c r="C18">
        <f t="shared" ca="1" si="0"/>
        <v>1.1834319526627219E-2</v>
      </c>
      <c r="D18">
        <f t="shared" ca="1" si="11"/>
        <v>0.7100591715976331</v>
      </c>
      <c r="E18">
        <f t="shared" ca="1" si="1"/>
        <v>5.6633712000000003</v>
      </c>
      <c r="F18">
        <f t="shared" ca="1" si="2"/>
        <v>5.0266608284023672E-3</v>
      </c>
      <c r="G18">
        <f t="shared" ca="1" si="3"/>
        <v>3.3511072189349117E-3</v>
      </c>
      <c r="H18">
        <f t="shared" ca="1" si="4"/>
        <v>0.99401796405393528</v>
      </c>
      <c r="J18">
        <f t="shared" ca="1" si="5"/>
        <v>3.3124826889422707E-5</v>
      </c>
      <c r="K18">
        <f t="shared" ca="1" si="6"/>
        <v>6.6249653778845414E-5</v>
      </c>
      <c r="L18">
        <f t="shared" ca="1" si="7"/>
        <v>2</v>
      </c>
      <c r="M18">
        <f t="shared" ca="1" si="8"/>
        <v>0.89017596766273788</v>
      </c>
    </row>
    <row r="19" spans="1:13" x14ac:dyDescent="0.25">
      <c r="A19">
        <f t="shared" ca="1" si="9"/>
        <v>11</v>
      </c>
      <c r="B19">
        <f t="shared" ca="1" si="10"/>
        <v>131</v>
      </c>
      <c r="C19">
        <f t="shared" ca="1" si="0"/>
        <v>6.5088757396449703E-2</v>
      </c>
      <c r="D19">
        <f t="shared" ca="1" si="11"/>
        <v>0.7751479289940828</v>
      </c>
      <c r="E19">
        <f t="shared" ca="1" si="1"/>
        <v>6.1417684204</v>
      </c>
      <c r="F19">
        <f t="shared" ca="1" si="2"/>
        <v>2.9982005602544378E-2</v>
      </c>
      <c r="G19">
        <f t="shared" ca="1" si="3"/>
        <v>1.9988003735029587E-2</v>
      </c>
      <c r="H19">
        <f t="shared" ca="1" si="4"/>
        <v>0.99347140449136317</v>
      </c>
      <c r="J19">
        <f t="shared" ca="1" si="5"/>
        <v>4.7003859088213047E-5</v>
      </c>
      <c r="K19">
        <f t="shared" ca="1" si="6"/>
        <v>5.1704244997034354E-4</v>
      </c>
      <c r="L19">
        <f t="shared" ca="1" si="7"/>
        <v>2</v>
      </c>
      <c r="M19">
        <f t="shared" ca="1" si="8"/>
        <v>0.88864583928911711</v>
      </c>
    </row>
    <row r="20" spans="1:13" x14ac:dyDescent="0.25">
      <c r="A20">
        <f t="shared" ca="1" si="9"/>
        <v>15</v>
      </c>
      <c r="B20">
        <f t="shared" ca="1" si="10"/>
        <v>146</v>
      </c>
      <c r="C20">
        <f t="shared" ca="1" si="0"/>
        <v>8.8757396449704137E-2</v>
      </c>
      <c r="D20">
        <f t="shared" ca="1" si="11"/>
        <v>0.86390532544378695</v>
      </c>
      <c r="E20">
        <f t="shared" ca="1" si="1"/>
        <v>6.7833513184000003</v>
      </c>
      <c r="F20">
        <f t="shared" ca="1" si="2"/>
        <v>4.51554451668639E-2</v>
      </c>
      <c r="G20">
        <f t="shared" ca="1" si="3"/>
        <v>3.0103630111242601E-2</v>
      </c>
      <c r="H20">
        <f t="shared" ca="1" si="4"/>
        <v>0.99272658028198679</v>
      </c>
      <c r="J20">
        <f t="shared" ca="1" si="5"/>
        <v>7.2391820357258855E-5</v>
      </c>
      <c r="K20">
        <f t="shared" ca="1" si="6"/>
        <v>1.0858773053588828E-3</v>
      </c>
      <c r="L20">
        <f t="shared" ca="1" si="7"/>
        <v>2</v>
      </c>
      <c r="M20">
        <f t="shared" ca="1" si="8"/>
        <v>0.88617490310731606</v>
      </c>
    </row>
    <row r="21" spans="1:13" x14ac:dyDescent="0.25">
      <c r="A21">
        <f t="shared" ca="1" si="9"/>
        <v>5</v>
      </c>
      <c r="B21">
        <f t="shared" ca="1" si="10"/>
        <v>151</v>
      </c>
      <c r="C21">
        <f t="shared" ca="1" si="0"/>
        <v>2.9585798816568046E-2</v>
      </c>
      <c r="D21">
        <f t="shared" ca="1" si="11"/>
        <v>0.89349112426035504</v>
      </c>
      <c r="E21">
        <f t="shared" ca="1" si="1"/>
        <v>6.9944626043999998</v>
      </c>
      <c r="F21">
        <f t="shared" ca="1" si="2"/>
        <v>1.552025725828402E-2</v>
      </c>
      <c r="G21">
        <f t="shared" ca="1" si="3"/>
        <v>1.0346838172189348E-2</v>
      </c>
      <c r="H21">
        <f t="shared" ca="1" si="4"/>
        <v>0.99247842965703681</v>
      </c>
      <c r="J21">
        <f t="shared" ca="1" si="5"/>
        <v>8.2765346324289286E-5</v>
      </c>
      <c r="K21">
        <f t="shared" ca="1" si="6"/>
        <v>4.1382673162144643E-4</v>
      </c>
      <c r="L21">
        <f t="shared" ca="1" si="7"/>
        <v>2</v>
      </c>
      <c r="M21">
        <f t="shared" ca="1" si="8"/>
        <v>0.88523918166799576</v>
      </c>
    </row>
    <row r="22" spans="1:13" x14ac:dyDescent="0.25">
      <c r="A22">
        <f t="shared" ca="1" si="9"/>
        <v>14</v>
      </c>
      <c r="B22">
        <f t="shared" ca="1" si="10"/>
        <v>165</v>
      </c>
      <c r="C22">
        <f t="shared" ca="1" si="0"/>
        <v>8.2840236686390525E-2</v>
      </c>
      <c r="D22">
        <f t="shared" ca="1" si="11"/>
        <v>0.97633136094674555</v>
      </c>
      <c r="E22">
        <f t="shared" ca="1" si="1"/>
        <v>7.5782998499999996</v>
      </c>
      <c r="F22">
        <f t="shared" ca="1" si="2"/>
        <v>4.7084111494082828E-2</v>
      </c>
      <c r="G22">
        <f t="shared" ca="1" si="3"/>
        <v>3.1389407662721885E-2</v>
      </c>
      <c r="H22">
        <f t="shared" ca="1" si="4"/>
        <v>0.99178393785676544</v>
      </c>
      <c r="J22">
        <f t="shared" ca="1" si="5"/>
        <v>1.1766929101230716E-4</v>
      </c>
      <c r="K22">
        <f t="shared" ca="1" si="6"/>
        <v>1.6473700741723002E-3</v>
      </c>
      <c r="L22">
        <f t="shared" ca="1" si="7"/>
        <v>2</v>
      </c>
      <c r="M22">
        <f t="shared" ca="1" si="8"/>
        <v>0.88227617054173435</v>
      </c>
    </row>
    <row r="23" spans="1:13" x14ac:dyDescent="0.25">
      <c r="A23">
        <f t="shared" ca="1" si="9"/>
        <v>1</v>
      </c>
      <c r="B23">
        <f t="shared" ca="1" si="10"/>
        <v>166</v>
      </c>
      <c r="C23">
        <f t="shared" ca="1" si="0"/>
        <v>5.9171597633136093E-3</v>
      </c>
      <c r="D23">
        <f t="shared" ca="1" si="11"/>
        <v>0.98224852071005919</v>
      </c>
      <c r="E23">
        <f t="shared" ca="1" si="1"/>
        <v>7.6195936224</v>
      </c>
      <c r="F23">
        <f t="shared" ca="1" si="2"/>
        <v>3.3814764596449701E-3</v>
      </c>
      <c r="G23">
        <f t="shared" ca="1" si="3"/>
        <v>2.2543176397633135E-3</v>
      </c>
      <c r="H23">
        <f t="shared" ca="1" si="4"/>
        <v>0.99173434989958187</v>
      </c>
      <c r="J23">
        <f t="shared" ca="1" si="5"/>
        <v>1.2051909469871064E-4</v>
      </c>
      <c r="K23">
        <f t="shared" ca="1" si="6"/>
        <v>1.2051909469871064E-4</v>
      </c>
      <c r="L23">
        <f t="shared" ca="1" si="7"/>
        <v>2</v>
      </c>
      <c r="M23">
        <f t="shared" ca="1" si="8"/>
        <v>0.88204354422077613</v>
      </c>
    </row>
    <row r="24" spans="1:13" x14ac:dyDescent="0.25">
      <c r="A24">
        <f t="shared" ca="1" si="9"/>
        <v>0</v>
      </c>
      <c r="B24">
        <f t="shared" ca="1" si="10"/>
        <v>166</v>
      </c>
      <c r="C24">
        <f t="shared" ca="1" si="0"/>
        <v>0</v>
      </c>
      <c r="D24">
        <f t="shared" ca="1" si="11"/>
        <v>0.98224852071005919</v>
      </c>
      <c r="E24">
        <f t="shared" ca="1" si="1"/>
        <v>7.6195936224</v>
      </c>
      <c r="F24">
        <f t="shared" ca="1" si="2"/>
        <v>0</v>
      </c>
      <c r="G24">
        <f t="shared" ca="1" si="3"/>
        <v>0</v>
      </c>
      <c r="H24">
        <f t="shared" ca="1" si="4"/>
        <v>0.99173434989958187</v>
      </c>
      <c r="J24">
        <f t="shared" ca="1" si="5"/>
        <v>1.2051909469871064E-4</v>
      </c>
      <c r="K24">
        <f t="shared" ca="1" si="6"/>
        <v>0</v>
      </c>
      <c r="L24">
        <f t="shared" ca="1" si="7"/>
        <v>2</v>
      </c>
      <c r="M24">
        <f t="shared" ca="1" si="8"/>
        <v>0.88204354422077613</v>
      </c>
    </row>
    <row r="25" spans="1:13" x14ac:dyDescent="0.25">
      <c r="A25">
        <f t="shared" ca="1" si="9"/>
        <v>11</v>
      </c>
      <c r="B25">
        <f t="shared" ca="1" si="10"/>
        <v>177</v>
      </c>
      <c r="C25">
        <f t="shared" ca="1" si="0"/>
        <v>6.5088757396449703E-2</v>
      </c>
      <c r="D25">
        <f t="shared" ca="1" si="11"/>
        <v>1.0473372781065089</v>
      </c>
      <c r="E25">
        <f t="shared" ca="1" si="1"/>
        <v>8.0702420052000008</v>
      </c>
      <c r="F25">
        <f t="shared" ca="1" si="2"/>
        <v>3.9396151800532547E-2</v>
      </c>
      <c r="G25">
        <f t="shared" ca="1" si="3"/>
        <v>2.6264101200355033E-2</v>
      </c>
      <c r="H25">
        <f t="shared" ca="1" si="4"/>
        <v>0.99118904597946134</v>
      </c>
      <c r="J25">
        <f t="shared" ca="1" si="5"/>
        <v>1.553093907998398E-4</v>
      </c>
      <c r="K25">
        <f t="shared" ca="1" si="6"/>
        <v>1.7084032987982377E-3</v>
      </c>
      <c r="L25">
        <f t="shared" ca="1" si="7"/>
        <v>2</v>
      </c>
      <c r="M25">
        <f t="shared" ca="1" si="8"/>
        <v>0.87927956146727382</v>
      </c>
    </row>
    <row r="26" spans="1:13" x14ac:dyDescent="0.25">
      <c r="A26">
        <f t="shared" ca="1" si="9"/>
        <v>2</v>
      </c>
      <c r="B26">
        <f t="shared" ca="1" si="10"/>
        <v>179</v>
      </c>
      <c r="C26">
        <f t="shared" ca="1" si="0"/>
        <v>1.1834319526627219E-2</v>
      </c>
      <c r="D26">
        <f t="shared" ca="1" si="11"/>
        <v>1.0591715976331362</v>
      </c>
      <c r="E26">
        <f t="shared" ca="1" si="1"/>
        <v>8.1514739116000001</v>
      </c>
      <c r="F26">
        <f t="shared" ca="1" si="2"/>
        <v>7.2350360162130173E-3</v>
      </c>
      <c r="G26">
        <f t="shared" ca="1" si="3"/>
        <v>4.8233573441420121E-3</v>
      </c>
      <c r="H26">
        <f t="shared" ca="1" si="4"/>
        <v>0.99108993203064344</v>
      </c>
      <c r="J26">
        <f t="shared" ca="1" si="5"/>
        <v>1.6234514982533938E-4</v>
      </c>
      <c r="K26">
        <f t="shared" ca="1" si="6"/>
        <v>3.2469029965067876E-4</v>
      </c>
      <c r="L26">
        <f t="shared" ca="1" si="7"/>
        <v>2</v>
      </c>
      <c r="M26">
        <f t="shared" ca="1" si="8"/>
        <v>0.87873428489794825</v>
      </c>
    </row>
    <row r="27" spans="1:13" x14ac:dyDescent="0.25">
      <c r="A27">
        <f t="shared" ca="1" si="9"/>
        <v>11</v>
      </c>
      <c r="B27">
        <f t="shared" ca="1" si="10"/>
        <v>190</v>
      </c>
      <c r="C27">
        <f t="shared" ca="1" si="0"/>
        <v>6.5088757396449703E-2</v>
      </c>
      <c r="D27">
        <f t="shared" ca="1" si="11"/>
        <v>1.1242603550295858</v>
      </c>
      <c r="E27">
        <f t="shared" ca="1" si="1"/>
        <v>8.5943915999999998</v>
      </c>
      <c r="F27">
        <f t="shared" ca="1" si="2"/>
        <v>4.1954870236686384E-2</v>
      </c>
      <c r="G27">
        <f t="shared" ca="1" si="3"/>
        <v>2.7969913491124258E-2</v>
      </c>
      <c r="H27">
        <f t="shared" ca="1" si="4"/>
        <v>0.99054498244290046</v>
      </c>
      <c r="J27">
        <f t="shared" ca="1" si="5"/>
        <v>2.0524813991735409E-4</v>
      </c>
      <c r="K27">
        <f t="shared" ca="1" si="6"/>
        <v>2.2577295390908952E-3</v>
      </c>
      <c r="L27">
        <f t="shared" ca="1" si="7"/>
        <v>2</v>
      </c>
      <c r="M27">
        <f t="shared" ca="1" si="8"/>
        <v>0.87547668949057011</v>
      </c>
    </row>
    <row r="28" spans="1:13" x14ac:dyDescent="0.25">
      <c r="A28">
        <f t="shared" ca="1" si="9"/>
        <v>19</v>
      </c>
      <c r="B28">
        <f t="shared" ca="1" si="10"/>
        <v>209</v>
      </c>
      <c r="C28">
        <f t="shared" ca="1" si="0"/>
        <v>0.11242603550295857</v>
      </c>
      <c r="D28">
        <f t="shared" ca="1" si="11"/>
        <v>1.2366863905325443</v>
      </c>
      <c r="E28">
        <f t="shared" ca="1" si="1"/>
        <v>9.3441342675999994</v>
      </c>
      <c r="F28">
        <f t="shared" ca="1" si="2"/>
        <v>7.878929781852069E-2</v>
      </c>
      <c r="G28">
        <f t="shared" ca="1" si="3"/>
        <v>5.2526198545680469E-2</v>
      </c>
      <c r="H28">
        <f t="shared" ca="1" si="4"/>
        <v>0.98960441155149192</v>
      </c>
      <c r="J28">
        <f t="shared" ca="1" si="5"/>
        <v>2.9763998392040868E-4</v>
      </c>
      <c r="K28">
        <f t="shared" ca="1" si="6"/>
        <v>5.6551596944877649E-3</v>
      </c>
      <c r="L28">
        <f t="shared" ca="1" si="7"/>
        <v>3</v>
      </c>
      <c r="M28">
        <f t="shared" ca="1" si="8"/>
        <v>0.86867969969290071</v>
      </c>
    </row>
    <row r="29" spans="1:13" x14ac:dyDescent="0.25">
      <c r="A29">
        <f t="shared" ca="1" si="9"/>
        <v>11</v>
      </c>
      <c r="B29">
        <f t="shared" ca="1" si="10"/>
        <v>220</v>
      </c>
      <c r="C29">
        <f t="shared" ca="1" si="0"/>
        <v>6.5088757396449703E-2</v>
      </c>
      <c r="D29">
        <f t="shared" ca="1" si="11"/>
        <v>1.3017751479289941</v>
      </c>
      <c r="E29">
        <f t="shared" ca="1" si="1"/>
        <v>9.7693991999999987</v>
      </c>
      <c r="F29">
        <f t="shared" ca="1" si="2"/>
        <v>4.7690854082840226E-2</v>
      </c>
      <c r="G29">
        <f t="shared" ca="1" si="3"/>
        <v>3.1793902721893488E-2</v>
      </c>
      <c r="H29">
        <f t="shared" ca="1" si="4"/>
        <v>0.98906027877536873</v>
      </c>
      <c r="J29">
        <f t="shared" ca="1" si="5"/>
        <v>3.6274638958706655E-4</v>
      </c>
      <c r="K29">
        <f t="shared" ca="1" si="6"/>
        <v>3.9902102854577322E-3</v>
      </c>
      <c r="L29">
        <f t="shared" ca="1" si="7"/>
        <v>3</v>
      </c>
      <c r="M29">
        <f t="shared" ca="1" si="8"/>
        <v>0.8639522822375475</v>
      </c>
    </row>
    <row r="30" spans="1:13" x14ac:dyDescent="0.25">
      <c r="A30">
        <f t="shared" ca="1" si="9"/>
        <v>7</v>
      </c>
      <c r="B30">
        <f t="shared" ca="1" si="10"/>
        <v>227</v>
      </c>
      <c r="C30">
        <f t="shared" ca="1" si="0"/>
        <v>4.1420118343195263E-2</v>
      </c>
      <c r="D30">
        <f t="shared" ca="1" si="11"/>
        <v>1.3431952662721893</v>
      </c>
      <c r="E30">
        <f t="shared" ca="1" si="1"/>
        <v>10.036684145199999</v>
      </c>
      <c r="F30">
        <f t="shared" ca="1" si="2"/>
        <v>3.1179048380059162E-2</v>
      </c>
      <c r="G30">
        <f t="shared" ca="1" si="3"/>
        <v>2.0786032253372774E-2</v>
      </c>
      <c r="H30">
        <f t="shared" ca="1" si="4"/>
        <v>0.98871416825067238</v>
      </c>
      <c r="J30">
        <f t="shared" ca="1" si="5"/>
        <v>4.0891203143760891E-4</v>
      </c>
      <c r="K30">
        <f t="shared" ca="1" si="6"/>
        <v>2.8623842200632623E-3</v>
      </c>
      <c r="L30">
        <f t="shared" ca="1" si="7"/>
        <v>3</v>
      </c>
      <c r="M30">
        <f t="shared" ca="1" si="8"/>
        <v>0.86059736547984922</v>
      </c>
    </row>
    <row r="31" spans="1:13" x14ac:dyDescent="0.25">
      <c r="A31">
        <f t="shared" ca="1" si="9"/>
        <v>1</v>
      </c>
      <c r="B31">
        <f t="shared" ca="1" si="10"/>
        <v>228</v>
      </c>
      <c r="C31">
        <f t="shared" ca="1" si="0"/>
        <v>5.9171597633136093E-3</v>
      </c>
      <c r="D31">
        <f t="shared" ca="1" si="11"/>
        <v>1.349112426035503</v>
      </c>
      <c r="E31">
        <f t="shared" ca="1" si="1"/>
        <v>10.074656428799999</v>
      </c>
      <c r="F31">
        <f t="shared" ca="1" si="2"/>
        <v>4.4710013737278105E-3</v>
      </c>
      <c r="G31">
        <f t="shared" ca="1" si="3"/>
        <v>2.9806675824852074E-3</v>
      </c>
      <c r="H31">
        <f t="shared" ca="1" si="4"/>
        <v>0.98866473377813191</v>
      </c>
      <c r="J31">
        <f t="shared" ca="1" si="5"/>
        <v>4.1581551928095595E-4</v>
      </c>
      <c r="K31">
        <f t="shared" ca="1" si="6"/>
        <v>4.1581551928095595E-4</v>
      </c>
      <c r="L31">
        <f t="shared" ca="1" si="7"/>
        <v>3</v>
      </c>
      <c r="M31">
        <f t="shared" ca="1" si="8"/>
        <v>0.86009453507193834</v>
      </c>
    </row>
    <row r="32" spans="1:13" x14ac:dyDescent="0.25">
      <c r="A32">
        <f t="shared" ca="1" si="9"/>
        <v>6</v>
      </c>
      <c r="B32">
        <f t="shared" ca="1" si="10"/>
        <v>234</v>
      </c>
      <c r="C32">
        <f t="shared" ca="1" si="0"/>
        <v>3.5502958579881658E-2</v>
      </c>
      <c r="D32">
        <f t="shared" ca="1" si="11"/>
        <v>1.3846153846153846</v>
      </c>
      <c r="E32">
        <f t="shared" ca="1" si="1"/>
        <v>10.3013834976</v>
      </c>
      <c r="F32">
        <f t="shared" ca="1" si="2"/>
        <v>2.7429719372307693E-2</v>
      </c>
      <c r="G32">
        <f t="shared" ca="1" si="3"/>
        <v>1.8286479581538465E-2</v>
      </c>
      <c r="H32">
        <f t="shared" ca="1" si="4"/>
        <v>0.98836817884346284</v>
      </c>
      <c r="J32">
        <f t="shared" ca="1" si="5"/>
        <v>4.5887953163911309E-4</v>
      </c>
      <c r="K32">
        <f t="shared" ca="1" si="6"/>
        <v>2.7532771898346785E-3</v>
      </c>
      <c r="L32">
        <f t="shared" ca="1" si="7"/>
        <v>3</v>
      </c>
      <c r="M32">
        <f t="shared" ca="1" si="8"/>
        <v>0.85694757951756839</v>
      </c>
    </row>
    <row r="33" spans="1:13" x14ac:dyDescent="0.25">
      <c r="A33">
        <f t="shared" ca="1" si="9"/>
        <v>12</v>
      </c>
      <c r="B33">
        <f t="shared" ca="1" si="10"/>
        <v>246</v>
      </c>
      <c r="C33">
        <f t="shared" ca="1" si="0"/>
        <v>7.1005917159763315E-2</v>
      </c>
      <c r="D33">
        <f t="shared" ca="1" si="11"/>
        <v>1.4556213017751478</v>
      </c>
      <c r="E33">
        <f t="shared" ca="1" si="1"/>
        <v>10.749164438400001</v>
      </c>
      <c r="F33">
        <f t="shared" ca="1" si="2"/>
        <v>5.7244070973727815E-2</v>
      </c>
      <c r="G33">
        <f t="shared" ca="1" si="3"/>
        <v>3.8162713982485212E-2</v>
      </c>
      <c r="H33">
        <f t="shared" ca="1" si="4"/>
        <v>0.98777533580685306</v>
      </c>
      <c r="J33">
        <f t="shared" ca="1" si="5"/>
        <v>5.535721643690017E-4</v>
      </c>
      <c r="K33">
        <f t="shared" ca="1" si="6"/>
        <v>6.6428659724280205E-3</v>
      </c>
      <c r="L33">
        <f t="shared" ca="1" si="7"/>
        <v>3</v>
      </c>
      <c r="M33">
        <f t="shared" ca="1" si="8"/>
        <v>0.84993919232649329</v>
      </c>
    </row>
    <row r="34" spans="1:13" x14ac:dyDescent="0.25">
      <c r="A34">
        <f t="shared" ca="1" si="9"/>
        <v>3</v>
      </c>
      <c r="B34">
        <f t="shared" ca="1" si="10"/>
        <v>249</v>
      </c>
      <c r="C34">
        <f t="shared" ca="1" si="0"/>
        <v>1.7751479289940829E-2</v>
      </c>
      <c r="D34">
        <f t="shared" ca="1" si="11"/>
        <v>1.4733727810650887</v>
      </c>
      <c r="E34">
        <f t="shared" ca="1" si="1"/>
        <v>10.859931915600001</v>
      </c>
      <c r="F34">
        <f t="shared" ca="1" si="2"/>
        <v>1.4458489236745562E-2</v>
      </c>
      <c r="G34">
        <f t="shared" ca="1" si="3"/>
        <v>9.6389928244970426E-3</v>
      </c>
      <c r="H34">
        <f t="shared" ca="1" si="4"/>
        <v>0.98762718061839894</v>
      </c>
      <c r="J34">
        <f t="shared" ca="1" si="5"/>
        <v>5.790443495183404E-4</v>
      </c>
      <c r="K34">
        <f t="shared" ca="1" si="6"/>
        <v>1.7371330485550212E-3</v>
      </c>
      <c r="L34">
        <f t="shared" ca="1" si="7"/>
        <v>3</v>
      </c>
      <c r="M34">
        <f t="shared" ca="1" si="8"/>
        <v>0.84802726011180907</v>
      </c>
    </row>
    <row r="35" spans="1:13" x14ac:dyDescent="0.25">
      <c r="A35">
        <f t="shared" ca="1" si="9"/>
        <v>6</v>
      </c>
      <c r="B35">
        <f t="shared" ca="1" si="10"/>
        <v>255</v>
      </c>
      <c r="C35">
        <f t="shared" ca="1" si="0"/>
        <v>3.5502958579881658E-2</v>
      </c>
      <c r="D35">
        <f t="shared" ca="1" si="11"/>
        <v>1.5088757396449703</v>
      </c>
      <c r="E35">
        <f t="shared" ca="1" si="1"/>
        <v>11.08005855</v>
      </c>
      <c r="F35">
        <f t="shared" ca="1" si="2"/>
        <v>2.9503114482248523E-2</v>
      </c>
      <c r="G35">
        <f t="shared" ca="1" si="3"/>
        <v>1.9668742988165684E-2</v>
      </c>
      <c r="H35">
        <f t="shared" ca="1" si="4"/>
        <v>0.98733093690299256</v>
      </c>
      <c r="J35">
        <f t="shared" ca="1" si="5"/>
        <v>6.3214629117647105E-4</v>
      </c>
      <c r="K35">
        <f t="shared" ca="1" si="6"/>
        <v>3.7928777470588263E-3</v>
      </c>
      <c r="L35">
        <f t="shared" ca="1" si="7"/>
        <v>3</v>
      </c>
      <c r="M35">
        <f t="shared" ca="1" si="8"/>
        <v>0.84399787952188898</v>
      </c>
    </row>
    <row r="36" spans="1:13" x14ac:dyDescent="0.25">
      <c r="A36">
        <f t="shared" ca="1" si="9"/>
        <v>16</v>
      </c>
      <c r="B36">
        <f t="shared" ca="1" si="10"/>
        <v>271</v>
      </c>
      <c r="C36">
        <f t="shared" ca="1" si="0"/>
        <v>9.4674556213017749E-2</v>
      </c>
      <c r="D36">
        <f t="shared" ca="1" si="11"/>
        <v>1.6035502958579881</v>
      </c>
      <c r="E36">
        <f t="shared" ca="1" si="1"/>
        <v>11.6579214684</v>
      </c>
      <c r="F36">
        <f t="shared" ca="1" si="2"/>
        <v>8.2778140604023664E-2</v>
      </c>
      <c r="G36">
        <f t="shared" ca="1" si="3"/>
        <v>5.5185427069349119E-2</v>
      </c>
      <c r="H36">
        <f t="shared" ca="1" si="4"/>
        <v>0.98654138801513458</v>
      </c>
      <c r="J36">
        <f t="shared" ca="1" si="5"/>
        <v>7.8757516727927549E-4</v>
      </c>
      <c r="K36">
        <f t="shared" ca="1" si="6"/>
        <v>1.2601202676468408E-2</v>
      </c>
      <c r="L36">
        <f t="shared" ca="1" si="7"/>
        <v>3</v>
      </c>
      <c r="M36">
        <f t="shared" ca="1" si="8"/>
        <v>0.83180197154354452</v>
      </c>
    </row>
    <row r="37" spans="1:13" x14ac:dyDescent="0.25">
      <c r="A37">
        <f t="shared" ca="1" si="9"/>
        <v>18</v>
      </c>
      <c r="B37">
        <f t="shared" ca="1" si="10"/>
        <v>289</v>
      </c>
      <c r="C37">
        <f t="shared" ca="1" si="0"/>
        <v>0.10650887573964497</v>
      </c>
      <c r="D37">
        <f t="shared" ca="1" si="11"/>
        <v>1.7100591715976332</v>
      </c>
      <c r="E37">
        <f t="shared" ca="1" si="1"/>
        <v>12.292231323599999</v>
      </c>
      <c r="F37">
        <f t="shared" ca="1" si="2"/>
        <v>9.8192380395621295E-2</v>
      </c>
      <c r="G37">
        <f t="shared" ca="1" si="3"/>
        <v>6.5461586930414206E-2</v>
      </c>
      <c r="H37">
        <f t="shared" ca="1" si="4"/>
        <v>0.98565390019534527</v>
      </c>
      <c r="J37">
        <f t="shared" ca="1" si="5"/>
        <v>9.8494139415198387E-4</v>
      </c>
      <c r="K37">
        <f t="shared" ca="1" si="6"/>
        <v>1.7728945094735708E-2</v>
      </c>
      <c r="L37">
        <f t="shared" ca="1" si="7"/>
        <v>3</v>
      </c>
      <c r="M37">
        <f t="shared" ca="1" si="8"/>
        <v>0.81523907151331665</v>
      </c>
    </row>
    <row r="38" spans="1:13" x14ac:dyDescent="0.25">
      <c r="A38">
        <f t="shared" ca="1" si="9"/>
        <v>10</v>
      </c>
      <c r="B38">
        <f t="shared" ca="1" si="10"/>
        <v>299</v>
      </c>
      <c r="C38">
        <f t="shared" ca="1" si="0"/>
        <v>5.9171597633136092E-2</v>
      </c>
      <c r="D38">
        <f t="shared" ca="1" si="11"/>
        <v>1.7692307692307694</v>
      </c>
      <c r="E38">
        <f t="shared" ca="1" si="1"/>
        <v>12.637457575600001</v>
      </c>
      <c r="F38">
        <f t="shared" ca="1" si="2"/>
        <v>5.6083391607692303E-2</v>
      </c>
      <c r="G38">
        <f t="shared" ca="1" si="3"/>
        <v>3.7388927738461537E-2</v>
      </c>
      <c r="H38">
        <f t="shared" ca="1" si="4"/>
        <v>0.98516119643145328</v>
      </c>
      <c r="J38">
        <f t="shared" ca="1" si="5"/>
        <v>1.1035671566083027E-3</v>
      </c>
      <c r="K38">
        <f t="shared" ca="1" si="6"/>
        <v>1.1035671566083026E-2</v>
      </c>
      <c r="L38">
        <f t="shared" ca="1" si="7"/>
        <v>3</v>
      </c>
      <c r="M38">
        <f t="shared" ca="1" si="8"/>
        <v>0.80457381903882363</v>
      </c>
    </row>
    <row r="39" spans="1:13" x14ac:dyDescent="0.25">
      <c r="A39">
        <f t="shared" ca="1" si="9"/>
        <v>10</v>
      </c>
      <c r="B39">
        <f t="shared" ca="1" si="10"/>
        <v>309</v>
      </c>
      <c r="C39">
        <f t="shared" ca="1" si="0"/>
        <v>5.9171597633136092E-2</v>
      </c>
      <c r="D39">
        <f t="shared" ca="1" si="11"/>
        <v>1.8284023668639056</v>
      </c>
      <c r="E39">
        <f t="shared" ca="1" si="1"/>
        <v>12.977597187600001</v>
      </c>
      <c r="F39">
        <f t="shared" ca="1" si="2"/>
        <v>5.7592886927218929E-2</v>
      </c>
      <c r="G39">
        <f t="shared" ca="1" si="3"/>
        <v>3.8395257951479293E-2</v>
      </c>
      <c r="H39">
        <f t="shared" ca="1" si="4"/>
        <v>0.98466873895786544</v>
      </c>
      <c r="J39">
        <f t="shared" ca="1" si="5"/>
        <v>1.2273975294868321E-3</v>
      </c>
      <c r="K39">
        <f t="shared" ca="1" si="6"/>
        <v>1.227397529486832E-2</v>
      </c>
      <c r="L39">
        <f t="shared" ca="1" si="7"/>
        <v>4</v>
      </c>
      <c r="M39">
        <f t="shared" ca="1" si="8"/>
        <v>0.79276501243092701</v>
      </c>
    </row>
    <row r="40" spans="1:13" x14ac:dyDescent="0.25">
      <c r="A40">
        <f t="shared" ca="1" si="9"/>
        <v>17</v>
      </c>
      <c r="B40">
        <f t="shared" ca="1" si="10"/>
        <v>326</v>
      </c>
      <c r="C40">
        <f t="shared" ca="1" si="0"/>
        <v>0.10059171597633136</v>
      </c>
      <c r="D40">
        <f t="shared" ca="1" si="11"/>
        <v>1.928994082840237</v>
      </c>
      <c r="E40">
        <f t="shared" ca="1" si="1"/>
        <v>13.544235414400001</v>
      </c>
      <c r="F40">
        <f t="shared" ca="1" si="2"/>
        <v>0.10218284114414201</v>
      </c>
      <c r="G40">
        <f t="shared" ca="1" si="3"/>
        <v>6.812189409609469E-2</v>
      </c>
      <c r="H40">
        <f t="shared" ca="1" si="4"/>
        <v>0.9838321261405697</v>
      </c>
      <c r="J40">
        <f t="shared" ca="1" si="5"/>
        <v>1.4462475441830267E-3</v>
      </c>
      <c r="K40">
        <f t="shared" ca="1" si="6"/>
        <v>2.4586208251111453E-2</v>
      </c>
      <c r="L40">
        <f t="shared" ca="1" si="7"/>
        <v>4</v>
      </c>
      <c r="M40">
        <f t="shared" ca="1" si="8"/>
        <v>0.76986625146318433</v>
      </c>
    </row>
    <row r="41" spans="1:13" x14ac:dyDescent="0.25">
      <c r="A41">
        <f t="shared" ca="1" si="9"/>
        <v>17</v>
      </c>
      <c r="B41">
        <f t="shared" ca="1" si="10"/>
        <v>343</v>
      </c>
      <c r="C41">
        <f t="shared" ca="1" si="0"/>
        <v>0.10059171597633136</v>
      </c>
      <c r="D41">
        <f t="shared" ca="1" si="11"/>
        <v>2.0295857988165684</v>
      </c>
      <c r="E41">
        <f t="shared" ca="1" si="1"/>
        <v>14.0963792508</v>
      </c>
      <c r="F41">
        <f t="shared" ca="1" si="2"/>
        <v>0.10634842334183432</v>
      </c>
      <c r="G41">
        <f t="shared" ca="1" si="3"/>
        <v>7.0898948894556224E-2</v>
      </c>
      <c r="H41">
        <f t="shared" ca="1" si="4"/>
        <v>0.98299622414202781</v>
      </c>
      <c r="J41">
        <f t="shared" ca="1" si="5"/>
        <v>1.6689769596142459E-3</v>
      </c>
      <c r="K41">
        <f t="shared" ca="1" si="6"/>
        <v>2.8372608313442179E-2</v>
      </c>
      <c r="L41">
        <f t="shared" ca="1" si="7"/>
        <v>4</v>
      </c>
      <c r="M41">
        <f t="shared" ca="1" si="8"/>
        <v>0.74316894407925671</v>
      </c>
    </row>
    <row r="42" spans="1:13" x14ac:dyDescent="0.25">
      <c r="A42">
        <f t="shared" ca="1" si="9"/>
        <v>4</v>
      </c>
      <c r="B42">
        <f t="shared" ca="1" si="10"/>
        <v>347</v>
      </c>
      <c r="C42">
        <f t="shared" ca="1" si="0"/>
        <v>2.3668639053254437E-2</v>
      </c>
      <c r="D42">
        <f t="shared" ca="1" si="11"/>
        <v>2.053254437869823</v>
      </c>
      <c r="E42">
        <f t="shared" ca="1" si="1"/>
        <v>14.224203041200001</v>
      </c>
      <c r="F42">
        <f t="shared" ca="1" si="2"/>
        <v>2.5250064570177515E-2</v>
      </c>
      <c r="G42">
        <f t="shared" ca="1" si="3"/>
        <v>1.6833376380118347E-2</v>
      </c>
      <c r="H42">
        <f t="shared" ca="1" si="4"/>
        <v>0.98279964455581337</v>
      </c>
      <c r="J42">
        <f t="shared" ca="1" si="5"/>
        <v>1.7210019131085107E-3</v>
      </c>
      <c r="K42">
        <f t="shared" ca="1" si="6"/>
        <v>6.8840076524340427E-3</v>
      </c>
      <c r="L42">
        <f t="shared" ca="1" si="7"/>
        <v>4</v>
      </c>
      <c r="M42">
        <f t="shared" ca="1" si="8"/>
        <v>0.73631371761925923</v>
      </c>
    </row>
    <row r="43" spans="1:13" x14ac:dyDescent="0.25">
      <c r="A43">
        <f t="shared" ca="1" si="9"/>
        <v>4</v>
      </c>
      <c r="B43">
        <f t="shared" ca="1" si="10"/>
        <v>351</v>
      </c>
      <c r="C43">
        <f t="shared" ca="1" si="0"/>
        <v>2.3668639053254437E-2</v>
      </c>
      <c r="D43">
        <f t="shared" ca="1" si="11"/>
        <v>2.0769230769230775</v>
      </c>
      <c r="E43">
        <f t="shared" ca="1" si="1"/>
        <v>14.351233244399999</v>
      </c>
      <c r="F43">
        <f t="shared" ca="1" si="2"/>
        <v>2.547556197230769E-2</v>
      </c>
      <c r="G43">
        <f t="shared" ca="1" si="3"/>
        <v>1.6983707981538462E-2</v>
      </c>
      <c r="H43">
        <f t="shared" ca="1" si="4"/>
        <v>0.9826031042815847</v>
      </c>
      <c r="J43">
        <f t="shared" ca="1" si="5"/>
        <v>1.7726252128324137E-3</v>
      </c>
      <c r="K43">
        <f t="shared" ca="1" si="6"/>
        <v>7.0905008513296548E-3</v>
      </c>
      <c r="L43">
        <f t="shared" ca="1" si="7"/>
        <v>4</v>
      </c>
      <c r="M43">
        <f t="shared" ca="1" si="8"/>
        <v>0.7292371822830247</v>
      </c>
    </row>
    <row r="44" spans="1:13" x14ac:dyDescent="0.25">
      <c r="A44">
        <f t="shared" ca="1" si="9"/>
        <v>3</v>
      </c>
      <c r="B44">
        <f t="shared" ca="1" si="10"/>
        <v>354</v>
      </c>
      <c r="C44">
        <f t="shared" ca="1" si="0"/>
        <v>1.7751479289940829E-2</v>
      </c>
      <c r="D44">
        <f t="shared" ca="1" si="11"/>
        <v>2.0946745562130182</v>
      </c>
      <c r="E44">
        <f t="shared" ca="1" si="1"/>
        <v>14.445986121600001</v>
      </c>
      <c r="F44">
        <f t="shared" ca="1" si="2"/>
        <v>1.923282175952663E-2</v>
      </c>
      <c r="G44">
        <f t="shared" ca="1" si="3"/>
        <v>1.2821881173017755E-2</v>
      </c>
      <c r="H44">
        <f t="shared" ca="1" si="4"/>
        <v>0.9824557248696747</v>
      </c>
      <c r="J44">
        <f t="shared" ca="1" si="5"/>
        <v>1.8110027299674915E-3</v>
      </c>
      <c r="K44">
        <f t="shared" ca="1" si="6"/>
        <v>5.4330081899024744E-3</v>
      </c>
      <c r="L44">
        <f t="shared" ca="1" si="7"/>
        <v>4</v>
      </c>
      <c r="M44">
        <f t="shared" ca="1" si="8"/>
        <v>0.7237843189027211</v>
      </c>
    </row>
    <row r="45" spans="1:13" x14ac:dyDescent="0.25">
      <c r="A45">
        <f t="shared" ca="1" si="9"/>
        <v>17</v>
      </c>
      <c r="B45">
        <f t="shared" ca="1" si="10"/>
        <v>371</v>
      </c>
      <c r="C45">
        <f t="shared" ca="1" si="0"/>
        <v>0.10059171597633136</v>
      </c>
      <c r="D45">
        <f t="shared" ca="1" si="11"/>
        <v>2.1952662721893494</v>
      </c>
      <c r="E45">
        <f t="shared" ca="1" si="1"/>
        <v>14.974539588399999</v>
      </c>
      <c r="F45">
        <f t="shared" ca="1" si="2"/>
        <v>0.1129735974864497</v>
      </c>
      <c r="G45">
        <f t="shared" ca="1" si="3"/>
        <v>7.5315731657633139E-2</v>
      </c>
      <c r="H45">
        <f t="shared" ca="1" si="4"/>
        <v>0.981620992315129</v>
      </c>
      <c r="J45">
        <f t="shared" ca="1" si="5"/>
        <v>2.0202415970754714E-3</v>
      </c>
      <c r="K45">
        <f t="shared" ca="1" si="6"/>
        <v>3.4344107150283014E-2</v>
      </c>
      <c r="L45">
        <f t="shared" ca="1" si="7"/>
        <v>4</v>
      </c>
      <c r="M45">
        <f t="shared" ca="1" si="8"/>
        <v>0.6905457261828376</v>
      </c>
    </row>
    <row r="46" spans="1:13" x14ac:dyDescent="0.25">
      <c r="A46">
        <f t="shared" ca="1" si="9"/>
        <v>13</v>
      </c>
      <c r="B46">
        <f t="shared" ca="1" si="10"/>
        <v>384</v>
      </c>
      <c r="C46">
        <f t="shared" ca="1" si="0"/>
        <v>7.6923076923076927E-2</v>
      </c>
      <c r="D46">
        <f t="shared" ca="1" si="11"/>
        <v>2.2721893491124265</v>
      </c>
      <c r="E46">
        <f t="shared" ca="1" si="1"/>
        <v>15.3691723776</v>
      </c>
      <c r="F46">
        <f t="shared" ca="1" si="2"/>
        <v>8.8668302178461542E-2</v>
      </c>
      <c r="G46">
        <f t="shared" ca="1" si="3"/>
        <v>5.9112201452307701E-2</v>
      </c>
      <c r="H46">
        <f t="shared" ca="1" si="4"/>
        <v>0.98098314599263647</v>
      </c>
      <c r="J46">
        <f t="shared" ca="1" si="5"/>
        <v>2.1665431941229152E-3</v>
      </c>
      <c r="K46">
        <f t="shared" ca="1" si="6"/>
        <v>2.8165061523597896E-2</v>
      </c>
      <c r="L46">
        <f t="shared" ca="1" si="7"/>
        <v>4</v>
      </c>
      <c r="M46">
        <f t="shared" ca="1" si="8"/>
        <v>0.66252599908578969</v>
      </c>
    </row>
    <row r="47" spans="1:13" x14ac:dyDescent="0.25">
      <c r="A47">
        <f t="shared" ca="1" si="9"/>
        <v>0</v>
      </c>
      <c r="B47">
        <f t="shared" ca="1" si="10"/>
        <v>384</v>
      </c>
      <c r="C47">
        <f t="shared" ca="1" si="0"/>
        <v>0</v>
      </c>
      <c r="D47">
        <f t="shared" ca="1" si="11"/>
        <v>2.2721893491124265</v>
      </c>
      <c r="E47">
        <f t="shared" ca="1" si="1"/>
        <v>15.3691723776</v>
      </c>
      <c r="F47">
        <f t="shared" ca="1" si="2"/>
        <v>0</v>
      </c>
      <c r="G47">
        <f t="shared" ca="1" si="3"/>
        <v>0</v>
      </c>
      <c r="H47">
        <f t="shared" ca="1" si="4"/>
        <v>0.98098314599263647</v>
      </c>
      <c r="J47">
        <f t="shared" ca="1" si="5"/>
        <v>2.1665431941229152E-3</v>
      </c>
      <c r="K47">
        <f t="shared" ca="1" si="6"/>
        <v>0</v>
      </c>
      <c r="L47">
        <f t="shared" ca="1" si="7"/>
        <v>4</v>
      </c>
      <c r="M47">
        <f t="shared" ca="1" si="8"/>
        <v>0.66252599908578969</v>
      </c>
    </row>
    <row r="48" spans="1:13" x14ac:dyDescent="0.25">
      <c r="A48">
        <f t="shared" ca="1" si="9"/>
        <v>19</v>
      </c>
      <c r="B48">
        <f t="shared" ca="1" si="10"/>
        <v>403</v>
      </c>
      <c r="C48">
        <f t="shared" ca="1" si="0"/>
        <v>0.11242603550295857</v>
      </c>
      <c r="D48">
        <f t="shared" ca="1" si="11"/>
        <v>2.384615384615385</v>
      </c>
      <c r="E48">
        <f t="shared" ca="1" si="1"/>
        <v>15.931178218800001</v>
      </c>
      <c r="F48">
        <f t="shared" ca="1" si="2"/>
        <v>0.13433094060230769</v>
      </c>
      <c r="G48">
        <f t="shared" ca="1" si="3"/>
        <v>8.9553960401538471E-2</v>
      </c>
      <c r="H48">
        <f t="shared" ca="1" si="4"/>
        <v>0.98005165453244303</v>
      </c>
      <c r="J48">
        <f t="shared" ca="1" si="5"/>
        <v>2.349800234640884E-3</v>
      </c>
      <c r="K48">
        <f t="shared" ca="1" si="6"/>
        <v>4.4646204458176797E-2</v>
      </c>
      <c r="L48">
        <f t="shared" ca="1" si="7"/>
        <v>5</v>
      </c>
      <c r="M48">
        <f t="shared" ca="1" si="8"/>
        <v>0.61790393679402156</v>
      </c>
    </row>
    <row r="49" spans="1:13" x14ac:dyDescent="0.25">
      <c r="A49">
        <f t="shared" ca="1" si="9"/>
        <v>10</v>
      </c>
      <c r="B49">
        <f t="shared" ca="1" si="10"/>
        <v>413</v>
      </c>
      <c r="C49">
        <f t="shared" ca="1" si="0"/>
        <v>5.9171597633136092E-2</v>
      </c>
      <c r="D49">
        <f t="shared" ca="1" si="11"/>
        <v>2.443786982248521</v>
      </c>
      <c r="E49">
        <f t="shared" ca="1" si="1"/>
        <v>16.2199817668</v>
      </c>
      <c r="F49">
        <f t="shared" ca="1" si="2"/>
        <v>7.1982167604142E-2</v>
      </c>
      <c r="G49">
        <f t="shared" ca="1" si="3"/>
        <v>4.7988111736094671E-2</v>
      </c>
      <c r="H49">
        <f t="shared" ca="1" si="4"/>
        <v>0.97956175119121847</v>
      </c>
      <c r="J49">
        <f t="shared" ca="1" si="5"/>
        <v>2.4284664452976354E-3</v>
      </c>
      <c r="K49">
        <f t="shared" ca="1" si="6"/>
        <v>2.4284664452976355E-2</v>
      </c>
      <c r="L49">
        <f t="shared" ca="1" si="7"/>
        <v>5</v>
      </c>
      <c r="M49">
        <f t="shared" ca="1" si="8"/>
        <v>0.5929220060665481</v>
      </c>
    </row>
    <row r="50" spans="1:13" x14ac:dyDescent="0.25">
      <c r="A50">
        <f t="shared" ca="1" si="9"/>
        <v>12</v>
      </c>
      <c r="B50">
        <f t="shared" ca="1" si="10"/>
        <v>425</v>
      </c>
      <c r="C50">
        <f t="shared" ca="1" si="0"/>
        <v>7.1005917159763315E-2</v>
      </c>
      <c r="D50">
        <f t="shared" ca="1" si="11"/>
        <v>2.5147928994082842</v>
      </c>
      <c r="E50">
        <f t="shared" ca="1" si="1"/>
        <v>16.560231250000001</v>
      </c>
      <c r="F50">
        <f t="shared" ca="1" si="2"/>
        <v>8.8190580621301778E-2</v>
      </c>
      <c r="G50">
        <f t="shared" ca="1" si="3"/>
        <v>5.8793720414201188E-2</v>
      </c>
      <c r="H50">
        <f t="shared" ca="1" si="4"/>
        <v>0.97897419042636002</v>
      </c>
      <c r="J50">
        <f t="shared" ca="1" si="5"/>
        <v>2.5044859155617266E-3</v>
      </c>
      <c r="K50">
        <f t="shared" ca="1" si="6"/>
        <v>3.0053830986740721E-2</v>
      </c>
      <c r="L50">
        <f t="shared" ca="1" si="7"/>
        <v>5</v>
      </c>
      <c r="M50">
        <f t="shared" ca="1" si="8"/>
        <v>0.56188186723447486</v>
      </c>
    </row>
    <row r="51" spans="1:13" x14ac:dyDescent="0.25">
      <c r="A51">
        <f t="shared" ca="1" si="9"/>
        <v>13</v>
      </c>
      <c r="B51">
        <f t="shared" ca="1" si="10"/>
        <v>438</v>
      </c>
      <c r="C51">
        <f t="shared" ca="1" si="0"/>
        <v>7.6923076923076927E-2</v>
      </c>
      <c r="D51">
        <f t="shared" ca="1" si="11"/>
        <v>2.5917159763313613</v>
      </c>
      <c r="E51">
        <f t="shared" ca="1" si="1"/>
        <v>16.921111036799999</v>
      </c>
      <c r="F51">
        <f t="shared" ca="1" si="2"/>
        <v>9.762179444307692E-2</v>
      </c>
      <c r="G51">
        <f t="shared" ca="1" si="3"/>
        <v>6.5081196295384627E-2</v>
      </c>
      <c r="H51">
        <f t="shared" ca="1" si="4"/>
        <v>0.97833806396607936</v>
      </c>
      <c r="J51">
        <f t="shared" ca="1" si="5"/>
        <v>2.5627482464092447E-3</v>
      </c>
      <c r="K51">
        <f t="shared" ca="1" si="6"/>
        <v>3.3315727203320183E-2</v>
      </c>
      <c r="L51">
        <f t="shared" ca="1" si="7"/>
        <v>5</v>
      </c>
      <c r="M51">
        <f t="shared" ca="1" si="8"/>
        <v>0.52733105649000811</v>
      </c>
    </row>
    <row r="52" spans="1:13" x14ac:dyDescent="0.25">
      <c r="A52">
        <f t="shared" ca="1" si="9"/>
        <v>19</v>
      </c>
      <c r="B52">
        <f t="shared" ca="1" si="10"/>
        <v>457</v>
      </c>
      <c r="C52">
        <f t="shared" ca="1" si="0"/>
        <v>0.11242603550295857</v>
      </c>
      <c r="D52">
        <f t="shared" ca="1" si="11"/>
        <v>2.7041420118343198</v>
      </c>
      <c r="E52">
        <f t="shared" ca="1" si="1"/>
        <v>17.434218949200002</v>
      </c>
      <c r="F52">
        <f t="shared" ca="1" si="2"/>
        <v>0.14700450889118344</v>
      </c>
      <c r="G52">
        <f t="shared" ca="1" si="3"/>
        <v>9.800300592745563E-2</v>
      </c>
      <c r="H52">
        <f t="shared" ca="1" si="4"/>
        <v>0.97740908414059569</v>
      </c>
      <c r="J52">
        <f t="shared" ca="1" si="5"/>
        <v>2.6015181483772902E-3</v>
      </c>
      <c r="K52">
        <f t="shared" ca="1" si="6"/>
        <v>4.942884481916851E-2</v>
      </c>
      <c r="L52">
        <f t="shared" ca="1" si="7"/>
        <v>5</v>
      </c>
      <c r="M52">
        <f t="shared" ca="1" si="8"/>
        <v>0.47611370805888142</v>
      </c>
    </row>
    <row r="53" spans="1:13" x14ac:dyDescent="0.25">
      <c r="A53">
        <f t="shared" ca="1" si="9"/>
        <v>5</v>
      </c>
      <c r="B53">
        <f t="shared" ca="1" si="10"/>
        <v>462</v>
      </c>
      <c r="C53">
        <f t="shared" ca="1" si="0"/>
        <v>2.9585798816568046E-2</v>
      </c>
      <c r="D53">
        <f t="shared" ca="1" si="11"/>
        <v>2.7337278106508878</v>
      </c>
      <c r="E53">
        <f t="shared" ca="1" si="1"/>
        <v>17.5664382432</v>
      </c>
      <c r="F53">
        <f t="shared" ca="1" si="2"/>
        <v>3.8978783084023666E-2</v>
      </c>
      <c r="G53">
        <f t="shared" ca="1" si="3"/>
        <v>2.5985855389349114E-2</v>
      </c>
      <c r="H53">
        <f t="shared" ca="1" si="4"/>
        <v>0.97716476241104933</v>
      </c>
      <c r="J53">
        <f t="shared" ca="1" si="5"/>
        <v>2.6026665911191398E-3</v>
      </c>
      <c r="K53">
        <f t="shared" ca="1" si="6"/>
        <v>1.3013332955595699E-2</v>
      </c>
      <c r="L53">
        <f t="shared" ca="1" si="7"/>
        <v>5</v>
      </c>
      <c r="M53">
        <f t="shared" ca="1" si="8"/>
        <v>0.46266894350999177</v>
      </c>
    </row>
    <row r="54" spans="1:13" x14ac:dyDescent="0.25">
      <c r="A54">
        <f t="shared" ca="1" si="9"/>
        <v>10</v>
      </c>
      <c r="B54">
        <f t="shared" ca="1" si="10"/>
        <v>472</v>
      </c>
      <c r="C54">
        <f t="shared" ca="1" si="0"/>
        <v>5.9171597633136092E-2</v>
      </c>
      <c r="D54">
        <f t="shared" ca="1" si="11"/>
        <v>2.7928994082840237</v>
      </c>
      <c r="E54">
        <f t="shared" ca="1" si="1"/>
        <v>17.827387891199997</v>
      </c>
      <c r="F54">
        <f t="shared" ca="1" si="2"/>
        <v>7.9115626736094652E-2</v>
      </c>
      <c r="G54">
        <f t="shared" ca="1" si="3"/>
        <v>5.2743751157396435E-2</v>
      </c>
      <c r="H54">
        <f t="shared" ca="1" si="4"/>
        <v>0.97667630215508405</v>
      </c>
      <c r="J54">
        <f t="shared" ca="1" si="5"/>
        <v>2.5940861375357066E-3</v>
      </c>
      <c r="K54">
        <f t="shared" ca="1" si="6"/>
        <v>2.5940861375357067E-2</v>
      </c>
      <c r="L54">
        <f t="shared" ca="1" si="7"/>
        <v>5</v>
      </c>
      <c r="M54">
        <f t="shared" ca="1" si="8"/>
        <v>0.4360222868282887</v>
      </c>
    </row>
    <row r="55" spans="1:13" x14ac:dyDescent="0.25">
      <c r="A55">
        <f t="shared" ca="1" si="9"/>
        <v>18</v>
      </c>
      <c r="B55">
        <f t="shared" ca="1" si="10"/>
        <v>490</v>
      </c>
      <c r="C55">
        <f t="shared" ca="1" si="0"/>
        <v>0.10650887573964497</v>
      </c>
      <c r="D55">
        <f t="shared" ca="1" si="11"/>
        <v>2.8994082840236688</v>
      </c>
      <c r="E55">
        <f t="shared" ca="1" si="1"/>
        <v>18.285447600000001</v>
      </c>
      <c r="F55">
        <f t="shared" ca="1" si="2"/>
        <v>0.14606718497041421</v>
      </c>
      <c r="G55">
        <f t="shared" ca="1" si="3"/>
        <v>9.7378123313609483E-2</v>
      </c>
      <c r="H55">
        <f t="shared" ca="1" si="4"/>
        <v>0.97579768891840735</v>
      </c>
      <c r="J55">
        <f t="shared" ca="1" si="5"/>
        <v>2.5445239751756416E-3</v>
      </c>
      <c r="K55">
        <f t="shared" ca="1" si="6"/>
        <v>4.5801431553161548E-2</v>
      </c>
      <c r="L55">
        <f t="shared" ca="1" si="7"/>
        <v>5</v>
      </c>
      <c r="M55">
        <f t="shared" ca="1" si="8"/>
        <v>0.38948921943662129</v>
      </c>
    </row>
    <row r="56" spans="1:13" x14ac:dyDescent="0.25">
      <c r="A56">
        <f t="shared" ca="1" si="9"/>
        <v>19</v>
      </c>
      <c r="B56">
        <f t="shared" ca="1" si="10"/>
        <v>509</v>
      </c>
      <c r="C56">
        <f t="shared" ca="1" si="0"/>
        <v>0.11242603550295857</v>
      </c>
      <c r="D56">
        <f t="shared" ca="1" si="11"/>
        <v>3.0118343195266273</v>
      </c>
      <c r="E56">
        <f t="shared" ca="1" si="1"/>
        <v>18.752851027600002</v>
      </c>
      <c r="F56">
        <f t="shared" ca="1" si="2"/>
        <v>0.15812315215579881</v>
      </c>
      <c r="G56">
        <f t="shared" ca="1" si="3"/>
        <v>0.10541543477053254</v>
      </c>
      <c r="H56">
        <f t="shared" ca="1" si="4"/>
        <v>0.97487112130323761</v>
      </c>
      <c r="J56">
        <f t="shared" ca="1" si="5"/>
        <v>2.4509172226843527E-3</v>
      </c>
      <c r="K56">
        <f t="shared" ca="1" si="6"/>
        <v>4.6567427231002698E-2</v>
      </c>
      <c r="L56">
        <f t="shared" ca="1" si="7"/>
        <v>6</v>
      </c>
      <c r="M56">
        <f t="shared" ca="1" si="8"/>
        <v>0.34343672725347341</v>
      </c>
    </row>
    <row r="57" spans="1:13" x14ac:dyDescent="0.25">
      <c r="A57">
        <f t="shared" ca="1" si="9"/>
        <v>4</v>
      </c>
      <c r="B57">
        <f t="shared" ca="1" si="10"/>
        <v>513</v>
      </c>
      <c r="C57">
        <f t="shared" ca="1" si="0"/>
        <v>2.3668639053254437E-2</v>
      </c>
      <c r="D57">
        <f t="shared" ca="1" si="11"/>
        <v>3.0355029585798818</v>
      </c>
      <c r="E57">
        <f t="shared" ca="1" si="1"/>
        <v>18.8491608468</v>
      </c>
      <c r="F57">
        <f t="shared" ca="1" si="2"/>
        <v>3.3460048840473371E-2</v>
      </c>
      <c r="G57">
        <f t="shared" ca="1" si="3"/>
        <v>2.2306699226982248E-2</v>
      </c>
      <c r="H57">
        <f t="shared" ca="1" si="4"/>
        <v>0.9746761665750997</v>
      </c>
      <c r="J57">
        <f t="shared" ca="1" si="5"/>
        <v>2.4266412517389147E-3</v>
      </c>
      <c r="K57">
        <f t="shared" ca="1" si="6"/>
        <v>9.7065650069556586E-3</v>
      </c>
      <c r="L57">
        <f t="shared" ca="1" si="7"/>
        <v>6</v>
      </c>
      <c r="M57">
        <f t="shared" ca="1" si="8"/>
        <v>0.33424317503794349</v>
      </c>
    </row>
    <row r="58" spans="1:13" x14ac:dyDescent="0.25">
      <c r="A58">
        <f t="shared" ca="1" si="9"/>
        <v>5</v>
      </c>
      <c r="B58">
        <f t="shared" ca="1" si="10"/>
        <v>518</v>
      </c>
      <c r="C58">
        <f t="shared" ca="1" si="0"/>
        <v>2.9585798816568046E-2</v>
      </c>
      <c r="D58">
        <f t="shared" ca="1" si="11"/>
        <v>3.0650887573964498</v>
      </c>
      <c r="E58">
        <f t="shared" ca="1" si="1"/>
        <v>18.968530940800001</v>
      </c>
      <c r="F58">
        <f t="shared" ca="1" si="2"/>
        <v>4.2089935519526625E-2</v>
      </c>
      <c r="G58">
        <f t="shared" ca="1" si="3"/>
        <v>2.805995701301775E-2</v>
      </c>
      <c r="H58">
        <f t="shared" ca="1" si="4"/>
        <v>0.97443252798954805</v>
      </c>
      <c r="J58">
        <f t="shared" ca="1" si="5"/>
        <v>2.3943601515758637E-3</v>
      </c>
      <c r="K58">
        <f t="shared" ca="1" si="6"/>
        <v>1.197180075787932E-2</v>
      </c>
      <c r="L58">
        <f t="shared" ca="1" si="7"/>
        <v>6</v>
      </c>
      <c r="M58">
        <f t="shared" ca="1" si="8"/>
        <v>0.3230227637276592</v>
      </c>
    </row>
    <row r="59" spans="1:13" x14ac:dyDescent="0.25">
      <c r="A59">
        <f t="shared" ca="1" si="9"/>
        <v>8</v>
      </c>
      <c r="B59">
        <f t="shared" ca="1" si="10"/>
        <v>526</v>
      </c>
      <c r="C59">
        <f t="shared" ca="1" si="0"/>
        <v>4.7337278106508875E-2</v>
      </c>
      <c r="D59">
        <f t="shared" ca="1" si="11"/>
        <v>3.1124260355029585</v>
      </c>
      <c r="E59">
        <f t="shared" ca="1" si="1"/>
        <v>19.157180054400001</v>
      </c>
      <c r="F59">
        <f t="shared" ca="1" si="2"/>
        <v>6.801365699786982E-2</v>
      </c>
      <c r="G59">
        <f t="shared" ca="1" si="3"/>
        <v>4.5342437998579892E-2</v>
      </c>
      <c r="H59">
        <f t="shared" ca="1" si="4"/>
        <v>0.97404283292256155</v>
      </c>
      <c r="J59">
        <f t="shared" ca="1" si="5"/>
        <v>2.3386626034716607E-3</v>
      </c>
      <c r="K59">
        <f t="shared" ca="1" si="6"/>
        <v>1.8709300827773286E-2</v>
      </c>
      <c r="L59">
        <f t="shared" ca="1" si="7"/>
        <v>6</v>
      </c>
      <c r="M59">
        <f t="shared" ca="1" si="8"/>
        <v>0.30572569536111255</v>
      </c>
    </row>
    <row r="60" spans="1:13" x14ac:dyDescent="0.25">
      <c r="A60">
        <f t="shared" ca="1" si="9"/>
        <v>18</v>
      </c>
      <c r="B60">
        <f t="shared" ca="1" si="10"/>
        <v>544</v>
      </c>
      <c r="C60">
        <f t="shared" ca="1" si="0"/>
        <v>0.10650887573964497</v>
      </c>
      <c r="D60">
        <f t="shared" ca="1" si="11"/>
        <v>3.2189349112426036</v>
      </c>
      <c r="E60">
        <f t="shared" ca="1" si="1"/>
        <v>19.571160729600003</v>
      </c>
      <c r="F60">
        <f t="shared" ca="1" si="2"/>
        <v>0.15633767446721894</v>
      </c>
      <c r="G60">
        <f t="shared" ca="1" si="3"/>
        <v>0.10422511631147931</v>
      </c>
      <c r="H60">
        <f t="shared" ca="1" si="4"/>
        <v>0.97316658874195905</v>
      </c>
      <c r="J60">
        <f t="shared" ca="1" si="5"/>
        <v>2.1985899636926412E-3</v>
      </c>
      <c r="K60">
        <f t="shared" ca="1" si="6"/>
        <v>3.9574619346467541E-2</v>
      </c>
      <c r="L60">
        <f t="shared" ca="1" si="7"/>
        <v>6</v>
      </c>
      <c r="M60">
        <f t="shared" ca="1" si="8"/>
        <v>0.26992016157402443</v>
      </c>
    </row>
    <row r="61" spans="1:13" x14ac:dyDescent="0.25">
      <c r="A61">
        <f t="shared" ca="1" si="9"/>
        <v>20</v>
      </c>
      <c r="B61">
        <f t="shared" ca="1" si="10"/>
        <v>564</v>
      </c>
      <c r="C61">
        <f t="shared" ca="1" si="0"/>
        <v>0.11834319526627218</v>
      </c>
      <c r="D61">
        <f t="shared" ca="1" si="11"/>
        <v>3.3372781065088759</v>
      </c>
      <c r="E61">
        <f t="shared" ca="1" si="1"/>
        <v>20.0142745536</v>
      </c>
      <c r="F61">
        <f t="shared" ca="1" si="2"/>
        <v>0.17764149012071004</v>
      </c>
      <c r="G61">
        <f t="shared" ca="1" si="3"/>
        <v>0.11842766008047337</v>
      </c>
      <c r="H61">
        <f t="shared" ca="1" si="4"/>
        <v>0.9721939085743575</v>
      </c>
      <c r="J61">
        <f t="shared" ca="1" si="5"/>
        <v>2.0269091582414819E-3</v>
      </c>
      <c r="K61">
        <f t="shared" ca="1" si="6"/>
        <v>4.0538183164829641E-2</v>
      </c>
      <c r="L61">
        <f t="shared" ca="1" si="7"/>
        <v>6</v>
      </c>
      <c r="M61">
        <f t="shared" ca="1" si="8"/>
        <v>0.23536383071993466</v>
      </c>
    </row>
    <row r="62" spans="1:13" x14ac:dyDescent="0.25">
      <c r="A62">
        <f t="shared" ca="1" si="9"/>
        <v>19</v>
      </c>
      <c r="B62">
        <f t="shared" ca="1" si="10"/>
        <v>583</v>
      </c>
      <c r="C62">
        <f t="shared" ca="1" si="0"/>
        <v>0.11242603550295857</v>
      </c>
      <c r="D62">
        <f t="shared" ca="1" si="11"/>
        <v>3.4497041420118344</v>
      </c>
      <c r="E62">
        <f t="shared" ca="1" si="1"/>
        <v>20.418975442800001</v>
      </c>
      <c r="F62">
        <f t="shared" ca="1" si="2"/>
        <v>0.17217183435497041</v>
      </c>
      <c r="G62">
        <f t="shared" ca="1" si="3"/>
        <v>0.11478122290331362</v>
      </c>
      <c r="H62">
        <f t="shared" ca="1" si="4"/>
        <v>0.97127076292482362</v>
      </c>
      <c r="J62">
        <f t="shared" ca="1" si="5"/>
        <v>1.856664130352635E-3</v>
      </c>
      <c r="K62">
        <f t="shared" ca="1" si="6"/>
        <v>3.5276618476700064E-2</v>
      </c>
      <c r="L62">
        <f t="shared" ca="1" si="7"/>
        <v>6</v>
      </c>
      <c r="M62">
        <f t="shared" ca="1" si="8"/>
        <v>0.20755391165291298</v>
      </c>
    </row>
    <row r="63" spans="1:13" x14ac:dyDescent="0.25">
      <c r="A63">
        <f t="shared" ca="1" si="9"/>
        <v>9</v>
      </c>
      <c r="B63">
        <f t="shared" ca="1" si="10"/>
        <v>592</v>
      </c>
      <c r="C63">
        <f t="shared" ca="1" si="0"/>
        <v>5.3254437869822487E-2</v>
      </c>
      <c r="D63">
        <f t="shared" ca="1" si="11"/>
        <v>3.5029585798816569</v>
      </c>
      <c r="E63">
        <f t="shared" ca="1" si="1"/>
        <v>20.605200307200001</v>
      </c>
      <c r="F63">
        <f t="shared" ca="1" si="2"/>
        <v>8.2298876966627216E-2</v>
      </c>
      <c r="G63">
        <f t="shared" ca="1" si="3"/>
        <v>5.4865917977751477E-2</v>
      </c>
      <c r="H63">
        <f t="shared" ca="1" si="4"/>
        <v>0.97083378940792275</v>
      </c>
      <c r="J63">
        <f t="shared" ca="1" si="5"/>
        <v>1.7756369904093573E-3</v>
      </c>
      <c r="K63">
        <f t="shared" ca="1" si="6"/>
        <v>1.5980732913684216E-2</v>
      </c>
      <c r="L63">
        <f t="shared" ca="1" si="7"/>
        <v>6</v>
      </c>
      <c r="M63">
        <f t="shared" ca="1" si="8"/>
        <v>0.19600054620397583</v>
      </c>
    </row>
    <row r="64" spans="1:13" x14ac:dyDescent="0.25">
      <c r="A64">
        <f t="shared" ca="1" si="9"/>
        <v>15</v>
      </c>
      <c r="B64">
        <f t="shared" ca="1" si="10"/>
        <v>607</v>
      </c>
      <c r="C64">
        <f t="shared" ca="1" si="0"/>
        <v>8.8757396449704137E-2</v>
      </c>
      <c r="D64">
        <f t="shared" ca="1" si="11"/>
        <v>3.5917159763313609</v>
      </c>
      <c r="E64">
        <f t="shared" ca="1" si="1"/>
        <v>20.907820969199999</v>
      </c>
      <c r="F64">
        <f t="shared" ca="1" si="2"/>
        <v>0.13917928159970414</v>
      </c>
      <c r="G64">
        <f t="shared" ca="1" si="3"/>
        <v>9.27861877331361E-2</v>
      </c>
      <c r="H64">
        <f t="shared" ca="1" si="4"/>
        <v>0.97010593704462111</v>
      </c>
      <c r="J64">
        <f t="shared" ca="1" si="5"/>
        <v>1.6421482267065448E-3</v>
      </c>
      <c r="K64">
        <f t="shared" ca="1" si="6"/>
        <v>2.4632223400598171E-2</v>
      </c>
      <c r="L64">
        <f t="shared" ca="1" si="7"/>
        <v>7</v>
      </c>
      <c r="M64">
        <f t="shared" ca="1" si="8"/>
        <v>0.17889464596796056</v>
      </c>
    </row>
    <row r="65" spans="1:13" x14ac:dyDescent="0.25">
      <c r="A65">
        <f t="shared" ca="1" si="9"/>
        <v>19</v>
      </c>
      <c r="B65">
        <f t="shared" ca="1" si="10"/>
        <v>626</v>
      </c>
      <c r="C65">
        <f t="shared" ca="1" si="0"/>
        <v>0.11242603550295857</v>
      </c>
      <c r="D65">
        <f t="shared" ca="1" si="11"/>
        <v>3.7041420118343193</v>
      </c>
      <c r="E65">
        <f t="shared" ca="1" si="1"/>
        <v>21.277348374400002</v>
      </c>
      <c r="F65">
        <f t="shared" ca="1" si="2"/>
        <v>0.17940959428118344</v>
      </c>
      <c r="G65">
        <f t="shared" ca="1" si="3"/>
        <v>0.11960639618745564</v>
      </c>
      <c r="H65">
        <f t="shared" ca="1" si="4"/>
        <v>0.96918477402614156</v>
      </c>
      <c r="J65">
        <f t="shared" ca="1" si="5"/>
        <v>1.4787530902542693E-3</v>
      </c>
      <c r="K65">
        <f t="shared" ca="1" si="6"/>
        <v>2.8096308714831118E-2</v>
      </c>
      <c r="L65">
        <f t="shared" ca="1" si="7"/>
        <v>7</v>
      </c>
      <c r="M65">
        <f t="shared" ca="1" si="8"/>
        <v>0.16073818165843407</v>
      </c>
    </row>
    <row r="66" spans="1:13" x14ac:dyDescent="0.25">
      <c r="A66">
        <f t="shared" ca="1" si="9"/>
        <v>1</v>
      </c>
      <c r="B66">
        <f t="shared" ca="1" si="10"/>
        <v>627</v>
      </c>
      <c r="C66">
        <f t="shared" ca="1" si="0"/>
        <v>5.9171597633136093E-3</v>
      </c>
      <c r="D66">
        <f t="shared" ca="1" si="11"/>
        <v>3.7100591715976328</v>
      </c>
      <c r="E66">
        <f t="shared" ca="1" si="1"/>
        <v>21.2963732652</v>
      </c>
      <c r="F66">
        <f t="shared" ca="1" si="2"/>
        <v>9.4510532242011829E-3</v>
      </c>
      <c r="G66">
        <f t="shared" ca="1" si="3"/>
        <v>6.3007021494674558E-3</v>
      </c>
      <c r="H66">
        <f t="shared" ca="1" si="4"/>
        <v>0.96913631599890104</v>
      </c>
      <c r="J66">
        <f t="shared" ca="1" si="5"/>
        <v>1.4703878532738182E-3</v>
      </c>
      <c r="K66">
        <f t="shared" ca="1" si="6"/>
        <v>1.4703878532738182E-3</v>
      </c>
      <c r="L66">
        <f t="shared" ca="1" si="7"/>
        <v>7</v>
      </c>
      <c r="M66">
        <f t="shared" ca="1" si="8"/>
        <v>0.15988209754169244</v>
      </c>
    </row>
    <row r="67" spans="1:13" x14ac:dyDescent="0.25">
      <c r="A67">
        <f t="shared" ca="1" si="9"/>
        <v>20</v>
      </c>
      <c r="B67">
        <f t="shared" ca="1" si="10"/>
        <v>647</v>
      </c>
      <c r="C67">
        <f t="shared" ca="1" si="0"/>
        <v>0.11834319526627218</v>
      </c>
      <c r="D67">
        <f t="shared" ca="1" si="11"/>
        <v>3.8284023668639051</v>
      </c>
      <c r="E67">
        <f t="shared" ca="1" si="1"/>
        <v>21.668042681199999</v>
      </c>
      <c r="F67">
        <f t="shared" ca="1" si="2"/>
        <v>0.19231990545443783</v>
      </c>
      <c r="G67">
        <f t="shared" ca="1" si="3"/>
        <v>0.12821327030295857</v>
      </c>
      <c r="H67">
        <f t="shared" ca="1" si="4"/>
        <v>0.96816766408957788</v>
      </c>
      <c r="J67">
        <f t="shared" ca="1" si="5"/>
        <v>1.3090130356835752E-3</v>
      </c>
      <c r="K67">
        <f t="shared" ca="1" si="6"/>
        <v>2.6180260713671504E-2</v>
      </c>
      <c r="L67">
        <f t="shared" ca="1" si="7"/>
        <v>7</v>
      </c>
      <c r="M67">
        <f t="shared" ca="1" si="8"/>
        <v>0.14462785250029919</v>
      </c>
    </row>
    <row r="68" spans="1:13" x14ac:dyDescent="0.25">
      <c r="A68">
        <f t="shared" ca="1" si="9"/>
        <v>9</v>
      </c>
      <c r="B68">
        <f t="shared" ca="1" si="10"/>
        <v>656</v>
      </c>
      <c r="C68">
        <f t="shared" ca="1" si="0"/>
        <v>5.3254437869822487E-2</v>
      </c>
      <c r="D68">
        <f t="shared" ca="1" si="11"/>
        <v>3.8816568047337277</v>
      </c>
      <c r="E68">
        <f t="shared" ca="1" si="1"/>
        <v>21.829842150399998</v>
      </c>
      <c r="F68">
        <f t="shared" ca="1" si="2"/>
        <v>8.7190197937988156E-2</v>
      </c>
      <c r="G68">
        <f t="shared" ca="1" si="3"/>
        <v>5.8126798625325445E-2</v>
      </c>
      <c r="H68">
        <f t="shared" ca="1" si="4"/>
        <v>0.96773208665301114</v>
      </c>
      <c r="J68">
        <f t="shared" ca="1" si="5"/>
        <v>1.2404056934953648E-3</v>
      </c>
      <c r="K68">
        <f t="shared" ca="1" si="6"/>
        <v>1.1163651241458284E-2</v>
      </c>
      <c r="L68">
        <f t="shared" ca="1" si="7"/>
        <v>7</v>
      </c>
      <c r="M68">
        <f t="shared" ca="1" si="8"/>
        <v>0.13882289629013389</v>
      </c>
    </row>
    <row r="69" spans="1:13" x14ac:dyDescent="0.25">
      <c r="A69">
        <f t="shared" ca="1" si="9"/>
        <v>6</v>
      </c>
      <c r="B69">
        <f t="shared" ca="1" si="10"/>
        <v>662</v>
      </c>
      <c r="C69">
        <f t="shared" ca="1" si="0"/>
        <v>3.5502958579881658E-2</v>
      </c>
      <c r="D69">
        <f t="shared" ca="1" si="11"/>
        <v>3.9171597633136095</v>
      </c>
      <c r="E69">
        <f t="shared" ca="1" si="1"/>
        <v>21.935842403199999</v>
      </c>
      <c r="F69">
        <f t="shared" ca="1" si="2"/>
        <v>5.8409047819171597E-2</v>
      </c>
      <c r="G69">
        <f t="shared" ca="1" si="3"/>
        <v>3.8939365212781067E-2</v>
      </c>
      <c r="H69">
        <f t="shared" ca="1" si="4"/>
        <v>0.96744181057060463</v>
      </c>
      <c r="J69">
        <f t="shared" ca="1" si="5"/>
        <v>1.1961455809268652E-3</v>
      </c>
      <c r="K69">
        <f t="shared" ca="1" si="6"/>
        <v>7.1768734855611914E-3</v>
      </c>
      <c r="L69">
        <f t="shared" ca="1" si="7"/>
        <v>7</v>
      </c>
      <c r="M69">
        <f t="shared" ca="1" si="8"/>
        <v>0.13527904471051297</v>
      </c>
    </row>
    <row r="70" spans="1:13" x14ac:dyDescent="0.25">
      <c r="A70">
        <f t="shared" ca="1" si="9"/>
        <v>18</v>
      </c>
      <c r="B70">
        <f t="shared" ca="1" si="10"/>
        <v>680</v>
      </c>
      <c r="C70">
        <f t="shared" ca="1" si="0"/>
        <v>0.10650887573964497</v>
      </c>
      <c r="D70">
        <f t="shared" ca="1" si="11"/>
        <v>4.0236686390532546</v>
      </c>
      <c r="E70">
        <f t="shared" ca="1" si="1"/>
        <v>22.2449488</v>
      </c>
      <c r="F70">
        <f t="shared" ca="1" si="2"/>
        <v>0.17769633656804731</v>
      </c>
      <c r="G70">
        <f t="shared" ca="1" si="3"/>
        <v>0.11846422437869823</v>
      </c>
      <c r="H70">
        <f t="shared" ca="1" si="4"/>
        <v>0.96657150463750663</v>
      </c>
      <c r="J70">
        <f t="shared" ca="1" si="5"/>
        <v>1.0706833733422024E-3</v>
      </c>
      <c r="K70">
        <f t="shared" ca="1" si="6"/>
        <v>1.9272300720159643E-2</v>
      </c>
      <c r="L70">
        <f t="shared" ca="1" si="7"/>
        <v>7</v>
      </c>
      <c r="M70">
        <f t="shared" ca="1" si="8"/>
        <v>0.12604771776245249</v>
      </c>
    </row>
    <row r="71" spans="1:13" x14ac:dyDescent="0.25">
      <c r="A71">
        <f t="shared" ca="1" si="9"/>
        <v>13</v>
      </c>
      <c r="B71">
        <f t="shared" ca="1" si="10"/>
        <v>693</v>
      </c>
      <c r="C71">
        <f t="shared" ref="C71:C134" ca="1" si="12">1/$B$1*A71</f>
        <v>7.6923076923076927E-2</v>
      </c>
      <c r="D71">
        <f t="shared" ca="1" si="11"/>
        <v>4.1005917159763312</v>
      </c>
      <c r="E71">
        <f t="shared" ref="E71:E134" ca="1" si="13">IF(B71&gt;2500,MAX(11,(0.0044*B71^3-29.38*B71^2+50657*B71)/10^6),(0.0044*B71^3-29.38*B71^2+50657*B71)/10^6)</f>
        <v>22.459960630800001</v>
      </c>
      <c r="F71">
        <f t="shared" ref="F71:F134" ca="1" si="14">C71*($B$3/10000)*E71</f>
        <v>0.12957669594692309</v>
      </c>
      <c r="G71">
        <f t="shared" ref="G71:G134" ca="1" si="15">(F71*(1/($B$4/10000))) * (10000/1000000)</f>
        <v>8.6384463964615396E-2</v>
      </c>
      <c r="H71">
        <f t="shared" ref="H71:H134" ca="1" si="16">EXP($H$4*(B71/1000))</f>
        <v>0.96594343730348908</v>
      </c>
      <c r="J71">
        <f t="shared" ref="J71:J134" ca="1" si="17">$K$1*((1+($B71/$K$3)^$K$2)^(-2)) * ($K$2*($B71/$K$3)^($K$2-1))*(1/$K$3)</f>
        <v>9.8698221599869047E-4</v>
      </c>
      <c r="K71">
        <f t="shared" ref="K71:K134" ca="1" si="18">J71*A71</f>
        <v>1.2830768807982977E-2</v>
      </c>
      <c r="L71">
        <f t="shared" ref="L71:L134" ca="1" si="19">TRUNC(B71/$I$3)+1</f>
        <v>7</v>
      </c>
      <c r="M71">
        <f t="shared" ref="M71:M134" ca="1" si="20">(($N$1-$N$2)/(1+EXP($B71*(6/($O$3))-6)))+$N$2</f>
        <v>0.12052719131197079</v>
      </c>
    </row>
    <row r="72" spans="1:13" x14ac:dyDescent="0.25">
      <c r="A72">
        <f t="shared" ref="A72:A135" ca="1" si="21">RANDBETWEEN(0,20)</f>
        <v>15</v>
      </c>
      <c r="B72">
        <f t="shared" ref="B72:B135" ca="1" si="22">B71+A72</f>
        <v>708</v>
      </c>
      <c r="C72">
        <f t="shared" ca="1" si="12"/>
        <v>8.8757396449704137E-2</v>
      </c>
      <c r="D72">
        <f t="shared" ref="D72:D135" ca="1" si="23">MIN($B$2,C72+D71)</f>
        <v>4.1893491124260356</v>
      </c>
      <c r="E72">
        <f t="shared" ca="1" si="13"/>
        <v>22.699557292800002</v>
      </c>
      <c r="F72">
        <f t="shared" ca="1" si="14"/>
        <v>0.15110652044023667</v>
      </c>
      <c r="G72">
        <f t="shared" ca="1" si="15"/>
        <v>0.10073768029349113</v>
      </c>
      <c r="H72">
        <f t="shared" ca="1" si="16"/>
        <v>0.96521925132919795</v>
      </c>
      <c r="J72">
        <f t="shared" ca="1" si="17"/>
        <v>8.9753987403204014E-4</v>
      </c>
      <c r="K72">
        <f t="shared" ca="1" si="18"/>
        <v>1.3463098110480602E-2</v>
      </c>
      <c r="L72">
        <f t="shared" ca="1" si="19"/>
        <v>8</v>
      </c>
      <c r="M72">
        <f t="shared" ca="1" si="20"/>
        <v>0.11516547216933057</v>
      </c>
    </row>
    <row r="73" spans="1:13" x14ac:dyDescent="0.25">
      <c r="A73">
        <f t="shared" ca="1" si="21"/>
        <v>16</v>
      </c>
      <c r="B73">
        <f t="shared" ca="1" si="22"/>
        <v>724</v>
      </c>
      <c r="C73">
        <f t="shared" ca="1" si="12"/>
        <v>9.4674556213017749E-2</v>
      </c>
      <c r="D73">
        <f t="shared" ca="1" si="23"/>
        <v>4.2840236686390529</v>
      </c>
      <c r="E73">
        <f t="shared" ca="1" si="13"/>
        <v>22.9451921856</v>
      </c>
      <c r="F73">
        <f t="shared" ca="1" si="14"/>
        <v>0.16292444155455621</v>
      </c>
      <c r="G73">
        <f t="shared" ca="1" si="15"/>
        <v>0.10861629436970414</v>
      </c>
      <c r="H73">
        <f t="shared" ca="1" si="16"/>
        <v>0.96444738471594615</v>
      </c>
      <c r="J73">
        <f t="shared" ca="1" si="17"/>
        <v>8.1031149406036226E-4</v>
      </c>
      <c r="K73">
        <f t="shared" ca="1" si="18"/>
        <v>1.2964983904965796E-2</v>
      </c>
      <c r="L73">
        <f t="shared" ca="1" si="19"/>
        <v>8</v>
      </c>
      <c r="M73">
        <f t="shared" ca="1" si="20"/>
        <v>0.11045292940366919</v>
      </c>
    </row>
    <row r="74" spans="1:13" x14ac:dyDescent="0.25">
      <c r="A74">
        <f t="shared" ca="1" si="21"/>
        <v>20</v>
      </c>
      <c r="B74">
        <f t="shared" ca="1" si="22"/>
        <v>744</v>
      </c>
      <c r="C74">
        <f t="shared" ca="1" si="12"/>
        <v>0.11834319526627218</v>
      </c>
      <c r="D74">
        <f t="shared" ca="1" si="23"/>
        <v>4.4023668639053248</v>
      </c>
      <c r="E74">
        <f t="shared" ca="1" si="13"/>
        <v>23.237975769600002</v>
      </c>
      <c r="F74">
        <f t="shared" ca="1" si="14"/>
        <v>0.20625422280710057</v>
      </c>
      <c r="G74">
        <f t="shared" ca="1" si="15"/>
        <v>0.13750281520473373</v>
      </c>
      <c r="H74">
        <f t="shared" ca="1" si="16"/>
        <v>0.96348341939422155</v>
      </c>
      <c r="J74">
        <f t="shared" ca="1" si="17"/>
        <v>7.1252098401486418E-4</v>
      </c>
      <c r="K74">
        <f t="shared" ca="1" si="18"/>
        <v>1.4250419680297284E-2</v>
      </c>
      <c r="L74">
        <f t="shared" ca="1" si="19"/>
        <v>8</v>
      </c>
      <c r="M74">
        <f t="shared" ca="1" si="20"/>
        <v>0.10575861850023635</v>
      </c>
    </row>
    <row r="75" spans="1:13" x14ac:dyDescent="0.25">
      <c r="A75">
        <f t="shared" ca="1" si="21"/>
        <v>18</v>
      </c>
      <c r="B75">
        <f t="shared" ca="1" si="22"/>
        <v>762</v>
      </c>
      <c r="C75">
        <f t="shared" ca="1" si="12"/>
        <v>0.10650887573964497</v>
      </c>
      <c r="D75">
        <f t="shared" ca="1" si="23"/>
        <v>4.5088757396449699</v>
      </c>
      <c r="E75">
        <f t="shared" ca="1" si="13"/>
        <v>23.4880964832</v>
      </c>
      <c r="F75">
        <f t="shared" ca="1" si="14"/>
        <v>0.18762680622674555</v>
      </c>
      <c r="G75">
        <f t="shared" ca="1" si="15"/>
        <v>0.12508453748449705</v>
      </c>
      <c r="H75">
        <f t="shared" ca="1" si="16"/>
        <v>0.96261667441051468</v>
      </c>
      <c r="J75">
        <f t="shared" ca="1" si="17"/>
        <v>6.3442967830249495E-4</v>
      </c>
      <c r="K75">
        <f t="shared" ca="1" si="18"/>
        <v>1.1419734209444908E-2</v>
      </c>
      <c r="L75">
        <f t="shared" ca="1" si="19"/>
        <v>8</v>
      </c>
      <c r="M75">
        <f t="shared" ca="1" si="20"/>
        <v>0.1024478415078732</v>
      </c>
    </row>
    <row r="76" spans="1:13" x14ac:dyDescent="0.25">
      <c r="A76">
        <f t="shared" ca="1" si="21"/>
        <v>14</v>
      </c>
      <c r="B76">
        <f t="shared" ca="1" si="22"/>
        <v>776</v>
      </c>
      <c r="C76">
        <f t="shared" ca="1" si="12"/>
        <v>8.2840236686390525E-2</v>
      </c>
      <c r="D76">
        <f t="shared" ca="1" si="23"/>
        <v>4.5917159763313604</v>
      </c>
      <c r="E76">
        <f t="shared" ca="1" si="13"/>
        <v>23.6739708544</v>
      </c>
      <c r="F76">
        <f t="shared" ca="1" si="14"/>
        <v>0.1470868011663905</v>
      </c>
      <c r="G76">
        <f t="shared" ca="1" si="15"/>
        <v>9.8057867444260358E-2</v>
      </c>
      <c r="H76">
        <f t="shared" ca="1" si="16"/>
        <v>0.96194307852449257</v>
      </c>
      <c r="J76">
        <f t="shared" ca="1" si="17"/>
        <v>5.7966612666484328E-4</v>
      </c>
      <c r="K76">
        <f t="shared" ca="1" si="18"/>
        <v>8.1153257733078063E-3</v>
      </c>
      <c r="L76">
        <f t="shared" ca="1" si="19"/>
        <v>8</v>
      </c>
      <c r="M76">
        <f t="shared" ca="1" si="20"/>
        <v>0.10035532424274271</v>
      </c>
    </row>
    <row r="77" spans="1:13" x14ac:dyDescent="0.25">
      <c r="A77">
        <f t="shared" ca="1" si="21"/>
        <v>16</v>
      </c>
      <c r="B77">
        <f t="shared" ca="1" si="22"/>
        <v>792</v>
      </c>
      <c r="C77">
        <f t="shared" ca="1" si="12"/>
        <v>9.4674556213017749E-2</v>
      </c>
      <c r="D77">
        <f t="shared" ca="1" si="23"/>
        <v>4.6863905325443778</v>
      </c>
      <c r="E77">
        <f t="shared" ca="1" si="13"/>
        <v>23.877217267199999</v>
      </c>
      <c r="F77">
        <f t="shared" ca="1" si="14"/>
        <v>0.16954237112804732</v>
      </c>
      <c r="G77">
        <f t="shared" ca="1" si="15"/>
        <v>0.11302824741869821</v>
      </c>
      <c r="H77">
        <f t="shared" ca="1" si="16"/>
        <v>0.96117383180138871</v>
      </c>
      <c r="J77">
        <f t="shared" ca="1" si="17"/>
        <v>5.2295065905626605E-4</v>
      </c>
      <c r="K77">
        <f t="shared" ca="1" si="18"/>
        <v>8.3672105449002568E-3</v>
      </c>
      <c r="L77">
        <f t="shared" ca="1" si="19"/>
        <v>8</v>
      </c>
      <c r="M77">
        <f t="shared" ca="1" si="20"/>
        <v>9.8386527400184304E-2</v>
      </c>
    </row>
    <row r="78" spans="1:13" x14ac:dyDescent="0.25">
      <c r="A78">
        <f t="shared" ca="1" si="21"/>
        <v>5</v>
      </c>
      <c r="B78">
        <f t="shared" ca="1" si="22"/>
        <v>797</v>
      </c>
      <c r="C78">
        <f t="shared" ca="1" si="12"/>
        <v>2.9585798816568046E-2</v>
      </c>
      <c r="D78">
        <f t="shared" ca="1" si="23"/>
        <v>4.7159763313609462</v>
      </c>
      <c r="E78">
        <f t="shared" ca="1" si="13"/>
        <v>23.938739501200001</v>
      </c>
      <c r="F78">
        <f t="shared" ca="1" si="14"/>
        <v>5.3118504810355023E-2</v>
      </c>
      <c r="G78">
        <f t="shared" ca="1" si="15"/>
        <v>3.5412336540236684E-2</v>
      </c>
      <c r="H78">
        <f t="shared" ca="1" si="16"/>
        <v>0.96093356837761768</v>
      </c>
      <c r="J78">
        <f t="shared" ca="1" si="17"/>
        <v>5.0642787972966102E-4</v>
      </c>
      <c r="K78">
        <f t="shared" ca="1" si="18"/>
        <v>2.532139398648305E-3</v>
      </c>
      <c r="L78">
        <f t="shared" ca="1" si="19"/>
        <v>8</v>
      </c>
      <c r="M78">
        <f t="shared" ca="1" si="20"/>
        <v>9.7850897350665905E-2</v>
      </c>
    </row>
    <row r="79" spans="1:13" x14ac:dyDescent="0.25">
      <c r="A79">
        <f t="shared" ca="1" si="21"/>
        <v>1</v>
      </c>
      <c r="B79">
        <f t="shared" ca="1" si="22"/>
        <v>798</v>
      </c>
      <c r="C79">
        <f t="shared" ca="1" si="12"/>
        <v>5.9171597633136093E-3</v>
      </c>
      <c r="D79">
        <f t="shared" ca="1" si="23"/>
        <v>4.72189349112426</v>
      </c>
      <c r="E79">
        <f t="shared" ca="1" si="13"/>
        <v>23.950930684799999</v>
      </c>
      <c r="F79">
        <f t="shared" ca="1" si="14"/>
        <v>1.0629111250650887E-2</v>
      </c>
      <c r="G79">
        <f t="shared" ca="1" si="15"/>
        <v>7.0860741671005924E-3</v>
      </c>
      <c r="H79">
        <f t="shared" ca="1" si="16"/>
        <v>0.96088552290034579</v>
      </c>
      <c r="J79">
        <f t="shared" ca="1" si="17"/>
        <v>5.0318899180797105E-4</v>
      </c>
      <c r="K79">
        <f t="shared" ca="1" si="18"/>
        <v>5.0318899180797105E-4</v>
      </c>
      <c r="L79">
        <f t="shared" ca="1" si="19"/>
        <v>8</v>
      </c>
      <c r="M79">
        <f t="shared" ca="1" si="20"/>
        <v>9.7747908124394239E-2</v>
      </c>
    </row>
    <row r="80" spans="1:13" x14ac:dyDescent="0.25">
      <c r="A80">
        <f t="shared" ca="1" si="21"/>
        <v>6</v>
      </c>
      <c r="B80">
        <f t="shared" ca="1" si="22"/>
        <v>804</v>
      </c>
      <c r="C80">
        <f t="shared" ca="1" si="12"/>
        <v>3.5502958579881658E-2</v>
      </c>
      <c r="D80">
        <f t="shared" ca="1" si="23"/>
        <v>4.7573964497041414</v>
      </c>
      <c r="E80">
        <f t="shared" ca="1" si="13"/>
        <v>24.023287161600003</v>
      </c>
      <c r="F80">
        <f t="shared" ca="1" si="14"/>
        <v>6.3967332678816574E-2</v>
      </c>
      <c r="G80">
        <f t="shared" ca="1" si="15"/>
        <v>4.264488845254439E-2</v>
      </c>
      <c r="H80">
        <f t="shared" ca="1" si="16"/>
        <v>0.96059730047900049</v>
      </c>
      <c r="J80">
        <f t="shared" ca="1" si="17"/>
        <v>4.8420428917313819E-4</v>
      </c>
      <c r="K80">
        <f t="shared" ca="1" si="18"/>
        <v>2.9052257350388293E-3</v>
      </c>
      <c r="L80">
        <f t="shared" ca="1" si="19"/>
        <v>9</v>
      </c>
      <c r="M80">
        <f t="shared" ca="1" si="20"/>
        <v>9.715748437309224E-2</v>
      </c>
    </row>
    <row r="81" spans="1:13" x14ac:dyDescent="0.25">
      <c r="A81">
        <f t="shared" ca="1" si="21"/>
        <v>4</v>
      </c>
      <c r="B81">
        <f t="shared" ca="1" si="22"/>
        <v>808</v>
      </c>
      <c r="C81">
        <f t="shared" ca="1" si="12"/>
        <v>2.3668639053254437E-2</v>
      </c>
      <c r="D81">
        <f t="shared" ca="1" si="23"/>
        <v>4.781065088757396</v>
      </c>
      <c r="E81">
        <f t="shared" ca="1" si="13"/>
        <v>24.070773772799999</v>
      </c>
      <c r="F81">
        <f t="shared" ca="1" si="14"/>
        <v>4.2729184212071003E-2</v>
      </c>
      <c r="G81">
        <f t="shared" ca="1" si="15"/>
        <v>2.848612280804734E-2</v>
      </c>
      <c r="H81">
        <f t="shared" ca="1" si="16"/>
        <v>0.96040520022956999</v>
      </c>
      <c r="J81">
        <f t="shared" ca="1" si="17"/>
        <v>4.7196555697224765E-4</v>
      </c>
      <c r="K81">
        <f t="shared" ca="1" si="18"/>
        <v>1.8878622278889906E-3</v>
      </c>
      <c r="L81">
        <f t="shared" ca="1" si="19"/>
        <v>9</v>
      </c>
      <c r="M81">
        <f t="shared" ca="1" si="20"/>
        <v>9.6788868425166374E-2</v>
      </c>
    </row>
    <row r="82" spans="1:13" x14ac:dyDescent="0.25">
      <c r="A82">
        <f t="shared" ca="1" si="21"/>
        <v>12</v>
      </c>
      <c r="B82">
        <f t="shared" ca="1" si="22"/>
        <v>820</v>
      </c>
      <c r="C82">
        <f t="shared" ca="1" si="12"/>
        <v>7.1005917159763315E-2</v>
      </c>
      <c r="D82">
        <f t="shared" ca="1" si="23"/>
        <v>4.8520710059171597</v>
      </c>
      <c r="E82">
        <f t="shared" ca="1" si="13"/>
        <v>24.209647199999999</v>
      </c>
      <c r="F82">
        <f t="shared" ca="1" si="14"/>
        <v>0.12892711526627218</v>
      </c>
      <c r="G82">
        <f t="shared" ca="1" si="15"/>
        <v>8.5951410177514787E-2</v>
      </c>
      <c r="H82">
        <f t="shared" ca="1" si="16"/>
        <v>0.9598291299477989</v>
      </c>
      <c r="J82">
        <f t="shared" ca="1" si="17"/>
        <v>4.371648899332351E-4</v>
      </c>
      <c r="K82">
        <f t="shared" ca="1" si="18"/>
        <v>5.2459786791988214E-3</v>
      </c>
      <c r="L82">
        <f t="shared" ca="1" si="19"/>
        <v>9</v>
      </c>
      <c r="M82">
        <f t="shared" ca="1" si="20"/>
        <v>9.5792270017835857E-2</v>
      </c>
    </row>
    <row r="83" spans="1:13" x14ac:dyDescent="0.25">
      <c r="A83">
        <f t="shared" ca="1" si="21"/>
        <v>20</v>
      </c>
      <c r="B83">
        <f t="shared" ca="1" si="22"/>
        <v>840</v>
      </c>
      <c r="C83">
        <f t="shared" ca="1" si="12"/>
        <v>0.11834319526627218</v>
      </c>
      <c r="D83">
        <f t="shared" ca="1" si="23"/>
        <v>4.9704142011834316</v>
      </c>
      <c r="E83">
        <f t="shared" ca="1" si="13"/>
        <v>24.429249600000002</v>
      </c>
      <c r="F83">
        <f t="shared" ca="1" si="14"/>
        <v>0.2168276591715976</v>
      </c>
      <c r="G83">
        <f t="shared" ca="1" si="15"/>
        <v>0.14455177278106507</v>
      </c>
      <c r="H83">
        <f t="shared" ca="1" si="16"/>
        <v>0.95886978057248451</v>
      </c>
      <c r="J83">
        <f t="shared" ca="1" si="17"/>
        <v>3.8508031787369378E-4</v>
      </c>
      <c r="K83">
        <f t="shared" ca="1" si="18"/>
        <v>7.7016063574738758E-3</v>
      </c>
      <c r="L83">
        <f t="shared" ca="1" si="19"/>
        <v>9</v>
      </c>
      <c r="M83">
        <f t="shared" ca="1" si="20"/>
        <v>9.4443902108554828E-2</v>
      </c>
    </row>
    <row r="84" spans="1:13" x14ac:dyDescent="0.25">
      <c r="A84">
        <f t="shared" ca="1" si="21"/>
        <v>1</v>
      </c>
      <c r="B84">
        <f t="shared" ca="1" si="22"/>
        <v>841</v>
      </c>
      <c r="C84">
        <f t="shared" ca="1" si="12"/>
        <v>5.9171597633136093E-3</v>
      </c>
      <c r="D84">
        <f t="shared" ca="1" si="23"/>
        <v>4.9763313609467454</v>
      </c>
      <c r="E84">
        <f t="shared" ca="1" si="13"/>
        <v>24.439843832400001</v>
      </c>
      <c r="F84">
        <f t="shared" ca="1" si="14"/>
        <v>1.0846084541005918E-2</v>
      </c>
      <c r="G84">
        <f t="shared" ca="1" si="15"/>
        <v>7.2307230273372797E-3</v>
      </c>
      <c r="H84">
        <f t="shared" ca="1" si="16"/>
        <v>0.95882183828202316</v>
      </c>
      <c r="J84">
        <f t="shared" ca="1" si="17"/>
        <v>3.826567039954457E-4</v>
      </c>
      <c r="K84">
        <f t="shared" ca="1" si="18"/>
        <v>3.826567039954457E-4</v>
      </c>
      <c r="L84">
        <f t="shared" ca="1" si="19"/>
        <v>9</v>
      </c>
      <c r="M84">
        <f t="shared" ca="1" si="20"/>
        <v>9.4385362007131809E-2</v>
      </c>
    </row>
    <row r="85" spans="1:13" x14ac:dyDescent="0.25">
      <c r="A85">
        <f t="shared" ca="1" si="21"/>
        <v>11</v>
      </c>
      <c r="B85">
        <f t="shared" ca="1" si="22"/>
        <v>852</v>
      </c>
      <c r="C85">
        <f t="shared" ca="1" si="12"/>
        <v>6.5088757396449703E-2</v>
      </c>
      <c r="D85">
        <f t="shared" ca="1" si="23"/>
        <v>5.0414201183431953</v>
      </c>
      <c r="E85">
        <f t="shared" ca="1" si="13"/>
        <v>24.5539733952</v>
      </c>
      <c r="F85">
        <f t="shared" ca="1" si="14"/>
        <v>0.11986407130792899</v>
      </c>
      <c r="G85">
        <f t="shared" ca="1" si="15"/>
        <v>7.9909380871952665E-2</v>
      </c>
      <c r="H85">
        <f t="shared" ca="1" si="16"/>
        <v>0.95829463126618741</v>
      </c>
      <c r="J85">
        <f t="shared" ca="1" si="17"/>
        <v>3.5705416011360769E-4</v>
      </c>
      <c r="K85">
        <f t="shared" ca="1" si="18"/>
        <v>3.9275957612496847E-3</v>
      </c>
      <c r="L85">
        <f t="shared" ca="1" si="19"/>
        <v>9</v>
      </c>
      <c r="M85">
        <f t="shared" ca="1" si="20"/>
        <v>9.3789917898944059E-2</v>
      </c>
    </row>
    <row r="86" spans="1:13" x14ac:dyDescent="0.25">
      <c r="A86">
        <f t="shared" ca="1" si="21"/>
        <v>4</v>
      </c>
      <c r="B86">
        <f t="shared" ca="1" si="22"/>
        <v>856</v>
      </c>
      <c r="C86">
        <f t="shared" ca="1" si="12"/>
        <v>2.3668639053254437E-2</v>
      </c>
      <c r="D86">
        <f t="shared" ca="1" si="23"/>
        <v>5.0650887573964498</v>
      </c>
      <c r="E86">
        <f t="shared" ca="1" si="13"/>
        <v>24.594385190400001</v>
      </c>
      <c r="F86">
        <f t="shared" ca="1" si="14"/>
        <v>4.3658671935621299E-2</v>
      </c>
      <c r="G86">
        <f t="shared" ca="1" si="15"/>
        <v>2.9105781290414204E-2</v>
      </c>
      <c r="H86">
        <f t="shared" ca="1" si="16"/>
        <v>0.95810299150454914</v>
      </c>
      <c r="J86">
        <f t="shared" ca="1" si="17"/>
        <v>3.4820777303689801E-4</v>
      </c>
      <c r="K86">
        <f t="shared" ca="1" si="18"/>
        <v>1.392831092147592E-3</v>
      </c>
      <c r="L86">
        <f t="shared" ca="1" si="19"/>
        <v>9</v>
      </c>
      <c r="M86">
        <f t="shared" ca="1" si="20"/>
        <v>9.359395783671999E-2</v>
      </c>
    </row>
    <row r="87" spans="1:13" x14ac:dyDescent="0.25">
      <c r="A87">
        <f t="shared" ca="1" si="21"/>
        <v>10</v>
      </c>
      <c r="B87">
        <f t="shared" ca="1" si="22"/>
        <v>866</v>
      </c>
      <c r="C87">
        <f t="shared" ca="1" si="12"/>
        <v>5.9171597633136092E-2</v>
      </c>
      <c r="D87">
        <f t="shared" ca="1" si="23"/>
        <v>5.1242603550295858</v>
      </c>
      <c r="E87">
        <f t="shared" ca="1" si="13"/>
        <v>24.692887062400001</v>
      </c>
      <c r="F87">
        <f t="shared" ca="1" si="14"/>
        <v>0.10958381832426034</v>
      </c>
      <c r="G87">
        <f t="shared" ca="1" si="15"/>
        <v>7.3055878882840236E-2</v>
      </c>
      <c r="H87">
        <f t="shared" ca="1" si="16"/>
        <v>0.95762405975171283</v>
      </c>
      <c r="J87">
        <f t="shared" ca="1" si="17"/>
        <v>3.2711410446594971E-4</v>
      </c>
      <c r="K87">
        <f t="shared" ca="1" si="18"/>
        <v>3.271141044659497E-3</v>
      </c>
      <c r="L87">
        <f t="shared" ca="1" si="19"/>
        <v>9</v>
      </c>
      <c r="M87">
        <f t="shared" ca="1" si="20"/>
        <v>9.3147079031115257E-2</v>
      </c>
    </row>
    <row r="88" spans="1:13" x14ac:dyDescent="0.25">
      <c r="A88">
        <f t="shared" ca="1" si="21"/>
        <v>7</v>
      </c>
      <c r="B88">
        <f t="shared" ca="1" si="22"/>
        <v>873</v>
      </c>
      <c r="C88">
        <f t="shared" ca="1" si="12"/>
        <v>4.1420118343195263E-2</v>
      </c>
      <c r="D88">
        <f t="shared" ca="1" si="23"/>
        <v>5.165680473372781</v>
      </c>
      <c r="E88">
        <f t="shared" ca="1" si="13"/>
        <v>24.759700894799998</v>
      </c>
      <c r="F88">
        <f t="shared" ca="1" si="14"/>
        <v>7.6916230590355017E-2</v>
      </c>
      <c r="G88">
        <f t="shared" ca="1" si="15"/>
        <v>5.1277487060236687E-2</v>
      </c>
      <c r="H88">
        <f t="shared" ca="1" si="16"/>
        <v>0.95728894997843095</v>
      </c>
      <c r="J88">
        <f t="shared" ca="1" si="17"/>
        <v>3.131769212863523E-4</v>
      </c>
      <c r="K88">
        <f t="shared" ca="1" si="18"/>
        <v>2.192238449004466E-3</v>
      </c>
      <c r="L88">
        <f t="shared" ca="1" si="19"/>
        <v>9</v>
      </c>
      <c r="M88">
        <f t="shared" ca="1" si="20"/>
        <v>9.286763507896667E-2</v>
      </c>
    </row>
    <row r="89" spans="1:13" x14ac:dyDescent="0.25">
      <c r="A89">
        <f t="shared" ca="1" si="21"/>
        <v>17</v>
      </c>
      <c r="B89">
        <f t="shared" ca="1" si="22"/>
        <v>890</v>
      </c>
      <c r="C89">
        <f t="shared" ca="1" si="12"/>
        <v>0.10059171597633136</v>
      </c>
      <c r="D89">
        <f t="shared" ca="1" si="23"/>
        <v>5.2662721893491122</v>
      </c>
      <c r="E89">
        <f t="shared" ca="1" si="13"/>
        <v>24.914695600000002</v>
      </c>
      <c r="F89">
        <f t="shared" ca="1" si="14"/>
        <v>0.18796589875739647</v>
      </c>
      <c r="G89">
        <f t="shared" ca="1" si="15"/>
        <v>0.12531059917159765</v>
      </c>
      <c r="H89">
        <f t="shared" ca="1" si="16"/>
        <v>0.95647560009362076</v>
      </c>
      <c r="J89">
        <f t="shared" ca="1" si="17"/>
        <v>2.8195687576398708E-4</v>
      </c>
      <c r="K89">
        <f t="shared" ca="1" si="18"/>
        <v>4.7932668879877805E-3</v>
      </c>
      <c r="L89">
        <f t="shared" ca="1" si="19"/>
        <v>9</v>
      </c>
      <c r="M89">
        <f t="shared" ca="1" si="20"/>
        <v>9.2287682475710064E-2</v>
      </c>
    </row>
    <row r="90" spans="1:13" x14ac:dyDescent="0.25">
      <c r="A90">
        <f t="shared" ca="1" si="21"/>
        <v>20</v>
      </c>
      <c r="B90">
        <f t="shared" ca="1" si="22"/>
        <v>910</v>
      </c>
      <c r="C90">
        <f t="shared" ca="1" si="12"/>
        <v>0.11834319526627218</v>
      </c>
      <c r="D90">
        <f t="shared" ca="1" si="23"/>
        <v>5.3846153846153841</v>
      </c>
      <c r="E90">
        <f t="shared" ca="1" si="13"/>
        <v>25.084004399999998</v>
      </c>
      <c r="F90">
        <f t="shared" ca="1" si="14"/>
        <v>0.22263909230769224</v>
      </c>
      <c r="G90">
        <f t="shared" ca="1" si="15"/>
        <v>0.1484260615384615</v>
      </c>
      <c r="H90">
        <f t="shared" ca="1" si="16"/>
        <v>0.95551960257195445</v>
      </c>
      <c r="J90">
        <f t="shared" ca="1" si="17"/>
        <v>2.4953353903989716E-4</v>
      </c>
      <c r="K90">
        <f t="shared" ca="1" si="18"/>
        <v>4.9906707807979428E-3</v>
      </c>
      <c r="L90">
        <f t="shared" ca="1" si="19"/>
        <v>10</v>
      </c>
      <c r="M90">
        <f t="shared" ca="1" si="20"/>
        <v>9.1753359963333739E-2</v>
      </c>
    </row>
    <row r="91" spans="1:13" x14ac:dyDescent="0.25">
      <c r="A91">
        <f t="shared" ca="1" si="21"/>
        <v>16</v>
      </c>
      <c r="B91">
        <f t="shared" ca="1" si="22"/>
        <v>926</v>
      </c>
      <c r="C91">
        <f t="shared" ca="1" si="12"/>
        <v>9.4674556213017749E-2</v>
      </c>
      <c r="D91">
        <f t="shared" ca="1" si="23"/>
        <v>5.4792899408284015</v>
      </c>
      <c r="E91">
        <f t="shared" ca="1" si="13"/>
        <v>25.2094373344</v>
      </c>
      <c r="F91">
        <f t="shared" ca="1" si="14"/>
        <v>0.17900192190106509</v>
      </c>
      <c r="G91">
        <f t="shared" ca="1" si="15"/>
        <v>0.11933461460071007</v>
      </c>
      <c r="H91">
        <f t="shared" ca="1" si="16"/>
        <v>0.95475549257464831</v>
      </c>
      <c r="J91">
        <f t="shared" ca="1" si="17"/>
        <v>2.2655587277707544E-4</v>
      </c>
      <c r="K91">
        <f t="shared" ca="1" si="18"/>
        <v>3.624893964433207E-3</v>
      </c>
      <c r="L91">
        <f t="shared" ca="1" si="19"/>
        <v>10</v>
      </c>
      <c r="M91">
        <f t="shared" ca="1" si="20"/>
        <v>9.1417105676608768E-2</v>
      </c>
    </row>
    <row r="92" spans="1:13" x14ac:dyDescent="0.25">
      <c r="A92">
        <f t="shared" ca="1" si="21"/>
        <v>15</v>
      </c>
      <c r="B92">
        <f t="shared" ca="1" si="22"/>
        <v>941</v>
      </c>
      <c r="C92">
        <f t="shared" ca="1" si="12"/>
        <v>8.8757396449704137E-2</v>
      </c>
      <c r="D92">
        <f t="shared" ca="1" si="23"/>
        <v>5.5680473372781059</v>
      </c>
      <c r="E92">
        <f t="shared" ca="1" si="13"/>
        <v>25.319050752400003</v>
      </c>
      <c r="F92">
        <f t="shared" ca="1" si="14"/>
        <v>0.16854397690207101</v>
      </c>
      <c r="G92">
        <f t="shared" ca="1" si="15"/>
        <v>0.11236265126804736</v>
      </c>
      <c r="H92">
        <f t="shared" ca="1" si="16"/>
        <v>0.95403969441308101</v>
      </c>
      <c r="J92">
        <f t="shared" ca="1" si="17"/>
        <v>2.0713391012308418E-4</v>
      </c>
      <c r="K92">
        <f t="shared" ca="1" si="18"/>
        <v>3.1070086518462628E-3</v>
      </c>
      <c r="L92">
        <f t="shared" ca="1" si="19"/>
        <v>10</v>
      </c>
      <c r="M92">
        <f t="shared" ca="1" si="20"/>
        <v>9.1160596061038254E-2</v>
      </c>
    </row>
    <row r="93" spans="1:13" x14ac:dyDescent="0.25">
      <c r="A93">
        <f t="shared" ca="1" si="21"/>
        <v>4</v>
      </c>
      <c r="B93">
        <f t="shared" ca="1" si="22"/>
        <v>945</v>
      </c>
      <c r="C93">
        <f t="shared" ca="1" si="12"/>
        <v>2.3668639053254437E-2</v>
      </c>
      <c r="D93">
        <f t="shared" ca="1" si="23"/>
        <v>5.5917159763313604</v>
      </c>
      <c r="E93">
        <f t="shared" ca="1" si="13"/>
        <v>25.346988449999998</v>
      </c>
      <c r="F93">
        <f t="shared" ca="1" si="14"/>
        <v>4.4994654053254431E-2</v>
      </c>
      <c r="G93">
        <f t="shared" ca="1" si="15"/>
        <v>2.999643603550296E-2</v>
      </c>
      <c r="H93">
        <f t="shared" ca="1" si="16"/>
        <v>0.95384890555372026</v>
      </c>
      <c r="J93">
        <f t="shared" ca="1" si="17"/>
        <v>2.0227353986142915E-4</v>
      </c>
      <c r="K93">
        <f t="shared" ca="1" si="18"/>
        <v>8.0909415944571661E-4</v>
      </c>
      <c r="L93">
        <f t="shared" ca="1" si="19"/>
        <v>10</v>
      </c>
      <c r="M93">
        <f t="shared" ca="1" si="20"/>
        <v>9.1100401159847452E-2</v>
      </c>
    </row>
    <row r="94" spans="1:13" x14ac:dyDescent="0.25">
      <c r="A94">
        <f t="shared" ca="1" si="21"/>
        <v>11</v>
      </c>
      <c r="B94">
        <f t="shared" ca="1" si="22"/>
        <v>956</v>
      </c>
      <c r="C94">
        <f t="shared" ca="1" si="12"/>
        <v>6.5088757396449703E-2</v>
      </c>
      <c r="D94">
        <f t="shared" ca="1" si="23"/>
        <v>5.6568047337278102</v>
      </c>
      <c r="E94">
        <f t="shared" ca="1" si="13"/>
        <v>25.421032710399999</v>
      </c>
      <c r="F94">
        <f t="shared" ca="1" si="14"/>
        <v>0.12409675731408282</v>
      </c>
      <c r="G94">
        <f t="shared" ca="1" si="15"/>
        <v>8.2731171542721887E-2</v>
      </c>
      <c r="H94">
        <f t="shared" ca="1" si="16"/>
        <v>0.95332443289886692</v>
      </c>
      <c r="J94">
        <f t="shared" ca="1" si="17"/>
        <v>1.8955231219767719E-4</v>
      </c>
      <c r="K94">
        <f t="shared" ca="1" si="18"/>
        <v>2.085075434174449E-3</v>
      </c>
      <c r="L94">
        <f t="shared" ca="1" si="19"/>
        <v>10</v>
      </c>
      <c r="M94">
        <f t="shared" ca="1" si="20"/>
        <v>9.0950462549624578E-2</v>
      </c>
    </row>
    <row r="95" spans="1:13" x14ac:dyDescent="0.25">
      <c r="A95">
        <f t="shared" ca="1" si="21"/>
        <v>2</v>
      </c>
      <c r="B95">
        <f t="shared" ca="1" si="22"/>
        <v>958</v>
      </c>
      <c r="C95">
        <f t="shared" ca="1" si="12"/>
        <v>1.1834319526627219E-2</v>
      </c>
      <c r="D95">
        <f t="shared" ca="1" si="23"/>
        <v>5.6686390532544371</v>
      </c>
      <c r="E95">
        <f t="shared" ca="1" si="13"/>
        <v>25.434058492800002</v>
      </c>
      <c r="F95">
        <f t="shared" ca="1" si="14"/>
        <v>2.2574608129704143E-2</v>
      </c>
      <c r="G95">
        <f t="shared" ca="1" si="15"/>
        <v>1.5049738753136097E-2</v>
      </c>
      <c r="H95">
        <f t="shared" ca="1" si="16"/>
        <v>0.9532291052220403</v>
      </c>
      <c r="J95">
        <f t="shared" ca="1" si="17"/>
        <v>1.8733696827424569E-4</v>
      </c>
      <c r="K95">
        <f t="shared" ca="1" si="18"/>
        <v>3.7467393654849138E-4</v>
      </c>
      <c r="L95">
        <f t="shared" ca="1" si="19"/>
        <v>10</v>
      </c>
      <c r="M95">
        <f t="shared" ca="1" si="20"/>
        <v>9.0925480416310323E-2</v>
      </c>
    </row>
    <row r="96" spans="1:13" x14ac:dyDescent="0.25">
      <c r="A96">
        <f t="shared" ca="1" si="21"/>
        <v>11</v>
      </c>
      <c r="B96">
        <f t="shared" ca="1" si="22"/>
        <v>969</v>
      </c>
      <c r="C96">
        <f t="shared" ca="1" si="12"/>
        <v>6.5088757396449703E-2</v>
      </c>
      <c r="D96">
        <f t="shared" ca="1" si="23"/>
        <v>5.7337278106508869</v>
      </c>
      <c r="E96">
        <f t="shared" ca="1" si="13"/>
        <v>25.503312939600001</v>
      </c>
      <c r="F96">
        <f t="shared" ca="1" si="14"/>
        <v>0.12449842115485206</v>
      </c>
      <c r="G96">
        <f t="shared" ca="1" si="15"/>
        <v>8.2998947436568035E-2</v>
      </c>
      <c r="H96">
        <f t="shared" ca="1" si="16"/>
        <v>0.95270497336364168</v>
      </c>
      <c r="J96">
        <f t="shared" ca="1" si="17"/>
        <v>1.7565988741694724E-4</v>
      </c>
      <c r="K96">
        <f t="shared" ca="1" si="18"/>
        <v>1.9322587615864196E-3</v>
      </c>
      <c r="L96">
        <f t="shared" ca="1" si="19"/>
        <v>10</v>
      </c>
      <c r="M96">
        <f t="shared" ca="1" si="20"/>
        <v>9.0799352627371932E-2</v>
      </c>
    </row>
    <row r="97" spans="1:13" x14ac:dyDescent="0.25">
      <c r="A97">
        <f t="shared" ca="1" si="21"/>
        <v>16</v>
      </c>
      <c r="B97">
        <f t="shared" ca="1" si="22"/>
        <v>985</v>
      </c>
      <c r="C97">
        <f t="shared" ca="1" si="12"/>
        <v>9.4674556213017749E-2</v>
      </c>
      <c r="D97">
        <f t="shared" ca="1" si="23"/>
        <v>5.8284023668639042</v>
      </c>
      <c r="E97">
        <f t="shared" ca="1" si="13"/>
        <v>25.596889649999998</v>
      </c>
      <c r="F97">
        <f t="shared" ca="1" si="14"/>
        <v>0.18175306260355026</v>
      </c>
      <c r="G97">
        <f t="shared" ca="1" si="15"/>
        <v>0.12116870840236685</v>
      </c>
      <c r="H97">
        <f t="shared" ca="1" si="16"/>
        <v>0.95194311416926103</v>
      </c>
      <c r="J97">
        <f t="shared" ca="1" si="17"/>
        <v>1.601072763162769E-4</v>
      </c>
      <c r="K97">
        <f t="shared" ca="1" si="18"/>
        <v>2.5617164210604304E-3</v>
      </c>
      <c r="L97">
        <f t="shared" ca="1" si="19"/>
        <v>10</v>
      </c>
      <c r="M97">
        <f t="shared" ca="1" si="20"/>
        <v>9.0645908890091123E-2</v>
      </c>
    </row>
    <row r="98" spans="1:13" x14ac:dyDescent="0.25">
      <c r="A98">
        <f t="shared" ca="1" si="21"/>
        <v>2</v>
      </c>
      <c r="B98">
        <f t="shared" ca="1" si="22"/>
        <v>987</v>
      </c>
      <c r="C98">
        <f t="shared" ca="1" si="12"/>
        <v>1.1834319526627219E-2</v>
      </c>
      <c r="D98">
        <f t="shared" ca="1" si="23"/>
        <v>5.8402366863905311</v>
      </c>
      <c r="E98">
        <f t="shared" ca="1" si="13"/>
        <v>25.607994913200002</v>
      </c>
      <c r="F98">
        <f t="shared" ca="1" si="14"/>
        <v>2.2728989567928994E-2</v>
      </c>
      <c r="G98">
        <f t="shared" ca="1" si="15"/>
        <v>1.5152659711952664E-2</v>
      </c>
      <c r="H98">
        <f t="shared" ca="1" si="16"/>
        <v>0.95184792461740109</v>
      </c>
      <c r="J98">
        <f t="shared" ca="1" si="17"/>
        <v>1.5827464542777193E-4</v>
      </c>
      <c r="K98">
        <f t="shared" ca="1" si="18"/>
        <v>3.1654929085554387E-4</v>
      </c>
      <c r="L98">
        <f t="shared" ca="1" si="19"/>
        <v>10</v>
      </c>
      <c r="M98">
        <f t="shared" ca="1" si="20"/>
        <v>9.0628925478699385E-2</v>
      </c>
    </row>
    <row r="99" spans="1:13" x14ac:dyDescent="0.25">
      <c r="A99">
        <f t="shared" ca="1" si="21"/>
        <v>18</v>
      </c>
      <c r="B99">
        <f t="shared" ca="1" si="22"/>
        <v>1005</v>
      </c>
      <c r="C99">
        <f t="shared" ca="1" si="12"/>
        <v>0.10650887573964497</v>
      </c>
      <c r="D99">
        <f t="shared" ca="1" si="23"/>
        <v>5.9467455621301761</v>
      </c>
      <c r="E99">
        <f t="shared" ca="1" si="13"/>
        <v>25.70208105</v>
      </c>
      <c r="F99">
        <f t="shared" ca="1" si="14"/>
        <v>0.20531248176035502</v>
      </c>
      <c r="G99">
        <f t="shared" ca="1" si="15"/>
        <v>0.13687498784023669</v>
      </c>
      <c r="H99">
        <f t="shared" ca="1" si="16"/>
        <v>0.95099164686803139</v>
      </c>
      <c r="J99">
        <f t="shared" ca="1" si="17"/>
        <v>1.4280527175681798E-4</v>
      </c>
      <c r="K99">
        <f t="shared" ca="1" si="18"/>
        <v>2.5704948916227236E-3</v>
      </c>
      <c r="L99">
        <f t="shared" ca="1" si="19"/>
        <v>11</v>
      </c>
      <c r="M99">
        <f t="shared" ca="1" si="20"/>
        <v>9.0494812281141868E-2</v>
      </c>
    </row>
    <row r="100" spans="1:13" x14ac:dyDescent="0.25">
      <c r="A100">
        <f t="shared" ca="1" si="21"/>
        <v>14</v>
      </c>
      <c r="B100">
        <f t="shared" ca="1" si="22"/>
        <v>1019</v>
      </c>
      <c r="C100">
        <f t="shared" ca="1" si="12"/>
        <v>8.2840236686390525E-2</v>
      </c>
      <c r="D100">
        <f t="shared" ca="1" si="23"/>
        <v>6.0295857988165666</v>
      </c>
      <c r="E100">
        <f t="shared" ca="1" si="13"/>
        <v>25.7680321996</v>
      </c>
      <c r="F100">
        <f t="shared" ca="1" si="14"/>
        <v>0.16009724147680471</v>
      </c>
      <c r="G100">
        <f t="shared" ca="1" si="15"/>
        <v>0.10673149431786982</v>
      </c>
      <c r="H100">
        <f t="shared" ca="1" si="16"/>
        <v>0.95032618565382165</v>
      </c>
      <c r="J100">
        <f t="shared" ca="1" si="17"/>
        <v>1.3195147953947288E-4</v>
      </c>
      <c r="K100">
        <f t="shared" ca="1" si="18"/>
        <v>1.8473207135526204E-3</v>
      </c>
      <c r="L100">
        <f t="shared" ca="1" si="19"/>
        <v>11</v>
      </c>
      <c r="M100">
        <f t="shared" ca="1" si="20"/>
        <v>9.0410598487008137E-2</v>
      </c>
    </row>
    <row r="101" spans="1:13" x14ac:dyDescent="0.25">
      <c r="A101">
        <f t="shared" ca="1" si="21"/>
        <v>19</v>
      </c>
      <c r="B101">
        <f t="shared" ca="1" si="22"/>
        <v>1038</v>
      </c>
      <c r="C101">
        <f t="shared" ca="1" si="12"/>
        <v>0.11242603550295857</v>
      </c>
      <c r="D101">
        <f t="shared" ca="1" si="23"/>
        <v>6.1420118343195256</v>
      </c>
      <c r="E101">
        <f t="shared" ca="1" si="13"/>
        <v>25.847563516800001</v>
      </c>
      <c r="F101">
        <f t="shared" ca="1" si="14"/>
        <v>0.21794543202035502</v>
      </c>
      <c r="G101">
        <f t="shared" ca="1" si="15"/>
        <v>0.14529695468023668</v>
      </c>
      <c r="H101">
        <f t="shared" ca="1" si="16"/>
        <v>0.94942380447637642</v>
      </c>
      <c r="J101">
        <f t="shared" ca="1" si="17"/>
        <v>1.1868542121121991E-4</v>
      </c>
      <c r="K101">
        <f t="shared" ca="1" si="18"/>
        <v>2.2550230030131783E-3</v>
      </c>
      <c r="L101">
        <f t="shared" ca="1" si="19"/>
        <v>11</v>
      </c>
      <c r="M101">
        <f t="shared" ca="1" si="20"/>
        <v>9.0318746442324446E-2</v>
      </c>
    </row>
    <row r="102" spans="1:13" x14ac:dyDescent="0.25">
      <c r="A102">
        <f t="shared" ca="1" si="21"/>
        <v>16</v>
      </c>
      <c r="B102">
        <f t="shared" ca="1" si="22"/>
        <v>1054</v>
      </c>
      <c r="C102">
        <f t="shared" ca="1" si="12"/>
        <v>9.4674556213017749E-2</v>
      </c>
      <c r="D102">
        <f t="shared" ca="1" si="23"/>
        <v>6.2366863905325429</v>
      </c>
      <c r="E102">
        <f t="shared" ca="1" si="13"/>
        <v>25.905749961600002</v>
      </c>
      <c r="F102">
        <f t="shared" ca="1" si="14"/>
        <v>0.18394615357349112</v>
      </c>
      <c r="G102">
        <f t="shared" ca="1" si="15"/>
        <v>0.12263076904899409</v>
      </c>
      <c r="H102">
        <f t="shared" ca="1" si="16"/>
        <v>0.94866456916741149</v>
      </c>
      <c r="J102">
        <f t="shared" ca="1" si="17"/>
        <v>1.0868159734666489E-4</v>
      </c>
      <c r="K102">
        <f t="shared" ca="1" si="18"/>
        <v>1.7389055575466382E-3</v>
      </c>
      <c r="L102">
        <f t="shared" ca="1" si="19"/>
        <v>11</v>
      </c>
      <c r="M102">
        <f t="shared" ca="1" si="20"/>
        <v>9.0257530511374501E-2</v>
      </c>
    </row>
    <row r="103" spans="1:13" x14ac:dyDescent="0.25">
      <c r="A103">
        <f t="shared" ca="1" si="21"/>
        <v>7</v>
      </c>
      <c r="B103">
        <f t="shared" ca="1" si="22"/>
        <v>1061</v>
      </c>
      <c r="C103">
        <f t="shared" ca="1" si="12"/>
        <v>4.1420118343195263E-2</v>
      </c>
      <c r="D103">
        <f t="shared" ca="1" si="23"/>
        <v>6.2781065088757382</v>
      </c>
      <c r="E103">
        <f t="shared" ca="1" si="13"/>
        <v>25.928709936400001</v>
      </c>
      <c r="F103">
        <f t="shared" ca="1" si="14"/>
        <v>8.0547767553905317E-2</v>
      </c>
      <c r="G103">
        <f t="shared" ca="1" si="15"/>
        <v>5.3698511702603549E-2</v>
      </c>
      <c r="H103">
        <f t="shared" ca="1" si="16"/>
        <v>0.94833259466712938</v>
      </c>
      <c r="J103">
        <f t="shared" ca="1" si="17"/>
        <v>1.046094755376873E-4</v>
      </c>
      <c r="K103">
        <f t="shared" ca="1" si="18"/>
        <v>7.3226632876381107E-4</v>
      </c>
      <c r="L103">
        <f t="shared" ca="1" si="19"/>
        <v>11</v>
      </c>
      <c r="M103">
        <f t="shared" ca="1" si="20"/>
        <v>9.0234588567352711E-2</v>
      </c>
    </row>
    <row r="104" spans="1:13" x14ac:dyDescent="0.25">
      <c r="A104">
        <f t="shared" ca="1" si="21"/>
        <v>4</v>
      </c>
      <c r="B104">
        <f t="shared" ca="1" si="22"/>
        <v>1065</v>
      </c>
      <c r="C104">
        <f t="shared" ca="1" si="12"/>
        <v>2.3668639053254437E-2</v>
      </c>
      <c r="D104">
        <f t="shared" ca="1" si="23"/>
        <v>6.3017751479289927</v>
      </c>
      <c r="E104">
        <f t="shared" ca="1" si="13"/>
        <v>25.941152850000002</v>
      </c>
      <c r="F104">
        <f t="shared" ca="1" si="14"/>
        <v>4.604938375739645E-2</v>
      </c>
      <c r="G104">
        <f t="shared" ca="1" si="15"/>
        <v>3.0699589171597635E-2</v>
      </c>
      <c r="H104">
        <f t="shared" ca="1" si="16"/>
        <v>0.94814294711358338</v>
      </c>
      <c r="J104">
        <f t="shared" ca="1" si="17"/>
        <v>1.0236075670410552E-4</v>
      </c>
      <c r="K104">
        <f t="shared" ca="1" si="18"/>
        <v>4.0944302681642208E-4</v>
      </c>
      <c r="L104">
        <f t="shared" ca="1" si="19"/>
        <v>11</v>
      </c>
      <c r="M104">
        <f t="shared" ca="1" si="20"/>
        <v>9.022240830644207E-2</v>
      </c>
    </row>
    <row r="105" spans="1:13" x14ac:dyDescent="0.25">
      <c r="A105">
        <f t="shared" ca="1" si="21"/>
        <v>3</v>
      </c>
      <c r="B105">
        <f t="shared" ca="1" si="22"/>
        <v>1068</v>
      </c>
      <c r="C105">
        <f t="shared" ca="1" si="12"/>
        <v>1.7751479289940829E-2</v>
      </c>
      <c r="D105">
        <f t="shared" ca="1" si="23"/>
        <v>6.3195266272189334</v>
      </c>
      <c r="E105">
        <f t="shared" ca="1" si="13"/>
        <v>25.950163180800001</v>
      </c>
      <c r="F105">
        <f t="shared" ca="1" si="14"/>
        <v>3.4549033820591719E-2</v>
      </c>
      <c r="G105">
        <f t="shared" ca="1" si="15"/>
        <v>2.3032689213727812E-2</v>
      </c>
      <c r="H105">
        <f t="shared" ca="1" si="16"/>
        <v>0.94800073633759119</v>
      </c>
      <c r="J105">
        <f t="shared" ca="1" si="17"/>
        <v>1.0071036779522685E-4</v>
      </c>
      <c r="K105">
        <f t="shared" ca="1" si="18"/>
        <v>3.0213110338568058E-4</v>
      </c>
      <c r="L105">
        <f t="shared" ca="1" si="19"/>
        <v>11</v>
      </c>
      <c r="M105">
        <f t="shared" ca="1" si="20"/>
        <v>9.0213689852671933E-2</v>
      </c>
    </row>
    <row r="106" spans="1:13" x14ac:dyDescent="0.25">
      <c r="A106">
        <f t="shared" ca="1" si="21"/>
        <v>5</v>
      </c>
      <c r="B106">
        <f t="shared" ca="1" si="22"/>
        <v>1073</v>
      </c>
      <c r="C106">
        <f t="shared" ca="1" si="12"/>
        <v>2.9585798816568046E-2</v>
      </c>
      <c r="D106">
        <f t="shared" ca="1" si="23"/>
        <v>6.3491124260355019</v>
      </c>
      <c r="E106">
        <f t="shared" ca="1" si="13"/>
        <v>25.964569454800003</v>
      </c>
      <c r="F106">
        <f t="shared" ca="1" si="14"/>
        <v>5.7613689618639052E-2</v>
      </c>
      <c r="G106">
        <f t="shared" ca="1" si="15"/>
        <v>3.840912641242604E-2</v>
      </c>
      <c r="H106">
        <f t="shared" ca="1" si="16"/>
        <v>0.94776376577606125</v>
      </c>
      <c r="J106">
        <f t="shared" ca="1" si="17"/>
        <v>9.8026722320231351E-5</v>
      </c>
      <c r="K106">
        <f t="shared" ca="1" si="18"/>
        <v>4.9013361160115678E-4</v>
      </c>
      <c r="L106">
        <f t="shared" ca="1" si="19"/>
        <v>11</v>
      </c>
      <c r="M106">
        <f t="shared" ca="1" si="20"/>
        <v>9.0199911751143697E-2</v>
      </c>
    </row>
    <row r="107" spans="1:13" x14ac:dyDescent="0.25">
      <c r="A107">
        <f t="shared" ca="1" si="21"/>
        <v>18</v>
      </c>
      <c r="B107">
        <f t="shared" ca="1" si="22"/>
        <v>1091</v>
      </c>
      <c r="C107">
        <f t="shared" ca="1" si="12"/>
        <v>0.10650887573964497</v>
      </c>
      <c r="D107">
        <f t="shared" ca="1" si="23"/>
        <v>6.4556213017751469</v>
      </c>
      <c r="E107">
        <f t="shared" ca="1" si="13"/>
        <v>26.010156132399999</v>
      </c>
      <c r="F107">
        <f t="shared" ca="1" si="14"/>
        <v>0.20777343656059169</v>
      </c>
      <c r="G107">
        <f t="shared" ca="1" si="15"/>
        <v>0.1385156243737278</v>
      </c>
      <c r="H107">
        <f t="shared" ca="1" si="16"/>
        <v>0.94691116211606052</v>
      </c>
      <c r="J107">
        <f t="shared" ca="1" si="17"/>
        <v>8.9019680611936137E-5</v>
      </c>
      <c r="K107">
        <f t="shared" ca="1" si="18"/>
        <v>1.6023542510148505E-3</v>
      </c>
      <c r="L107">
        <f t="shared" ca="1" si="19"/>
        <v>11</v>
      </c>
      <c r="M107">
        <f t="shared" ca="1" si="20"/>
        <v>9.0157264434943138E-2</v>
      </c>
    </row>
    <row r="108" spans="1:13" x14ac:dyDescent="0.25">
      <c r="A108">
        <f t="shared" ca="1" si="21"/>
        <v>1</v>
      </c>
      <c r="B108">
        <f t="shared" ca="1" si="22"/>
        <v>1092</v>
      </c>
      <c r="C108">
        <f t="shared" ca="1" si="12"/>
        <v>5.9171597633136093E-3</v>
      </c>
      <c r="D108">
        <f t="shared" ca="1" si="23"/>
        <v>6.4615384615384608</v>
      </c>
      <c r="E108">
        <f t="shared" ca="1" si="13"/>
        <v>26.0124027072</v>
      </c>
      <c r="F108">
        <f t="shared" ca="1" si="14"/>
        <v>1.1543965698461538E-2</v>
      </c>
      <c r="G108">
        <f t="shared" ca="1" si="15"/>
        <v>7.6959771323076931E-3</v>
      </c>
      <c r="H108">
        <f t="shared" ca="1" si="16"/>
        <v>0.94686381774157391</v>
      </c>
      <c r="J108">
        <f t="shared" ca="1" si="17"/>
        <v>8.8547718748034008E-5</v>
      </c>
      <c r="K108">
        <f t="shared" ca="1" si="18"/>
        <v>8.8547718748034008E-5</v>
      </c>
      <c r="L108">
        <f t="shared" ca="1" si="19"/>
        <v>11</v>
      </c>
      <c r="M108">
        <f t="shared" ca="1" si="20"/>
        <v>9.0155181892004235E-2</v>
      </c>
    </row>
    <row r="109" spans="1:13" x14ac:dyDescent="0.25">
      <c r="A109">
        <f t="shared" ca="1" si="21"/>
        <v>12</v>
      </c>
      <c r="B109">
        <f t="shared" ca="1" si="22"/>
        <v>1104</v>
      </c>
      <c r="C109">
        <f t="shared" ca="1" si="12"/>
        <v>7.1005917159763315E-2</v>
      </c>
      <c r="D109">
        <f t="shared" ca="1" si="23"/>
        <v>6.5325443786982245</v>
      </c>
      <c r="E109">
        <f t="shared" ca="1" si="13"/>
        <v>26.037034521599999</v>
      </c>
      <c r="F109">
        <f t="shared" ca="1" si="14"/>
        <v>0.13865876372449704</v>
      </c>
      <c r="G109">
        <f t="shared" ca="1" si="15"/>
        <v>9.2439175816331362E-2</v>
      </c>
      <c r="H109">
        <f t="shared" ca="1" si="16"/>
        <v>0.94629586985233416</v>
      </c>
      <c r="J109">
        <f t="shared" ca="1" si="17"/>
        <v>8.3101812864880105E-5</v>
      </c>
      <c r="K109">
        <f t="shared" ca="1" si="18"/>
        <v>9.9722175437856131E-4</v>
      </c>
      <c r="L109">
        <f t="shared" ca="1" si="19"/>
        <v>12</v>
      </c>
      <c r="M109">
        <f t="shared" ca="1" si="20"/>
        <v>9.0132241031380123E-2</v>
      </c>
    </row>
    <row r="110" spans="1:13" x14ac:dyDescent="0.25">
      <c r="A110">
        <f t="shared" ca="1" si="21"/>
        <v>11</v>
      </c>
      <c r="B110">
        <f t="shared" ca="1" si="22"/>
        <v>1115</v>
      </c>
      <c r="C110">
        <f t="shared" ca="1" si="12"/>
        <v>6.5088757396449703E-2</v>
      </c>
      <c r="D110">
        <f t="shared" ca="1" si="23"/>
        <v>6.5976331360946743</v>
      </c>
      <c r="E110">
        <f t="shared" ca="1" si="13"/>
        <v>26.055866350000002</v>
      </c>
      <c r="F110">
        <f t="shared" ca="1" si="14"/>
        <v>0.12719579727071006</v>
      </c>
      <c r="G110">
        <f t="shared" ca="1" si="15"/>
        <v>8.4797198180473377E-2</v>
      </c>
      <c r="H110">
        <f t="shared" ca="1" si="16"/>
        <v>0.94577555022492932</v>
      </c>
      <c r="J110">
        <f t="shared" ca="1" si="17"/>
        <v>7.8444333768899329E-5</v>
      </c>
      <c r="K110">
        <f t="shared" ca="1" si="18"/>
        <v>8.6288767145789266E-4</v>
      </c>
      <c r="L110">
        <f t="shared" ca="1" si="19"/>
        <v>12</v>
      </c>
      <c r="M110">
        <f t="shared" ca="1" si="20"/>
        <v>9.0114203490103156E-2</v>
      </c>
    </row>
    <row r="111" spans="1:13" x14ac:dyDescent="0.25">
      <c r="A111">
        <f t="shared" ca="1" si="21"/>
        <v>12</v>
      </c>
      <c r="B111">
        <f t="shared" ca="1" si="22"/>
        <v>1127</v>
      </c>
      <c r="C111">
        <f t="shared" ca="1" si="12"/>
        <v>7.1005917159763315E-2</v>
      </c>
      <c r="D111">
        <f t="shared" ca="1" si="23"/>
        <v>6.668639053254438</v>
      </c>
      <c r="E111">
        <f t="shared" ca="1" si="13"/>
        <v>26.072364665200002</v>
      </c>
      <c r="F111">
        <f t="shared" ca="1" si="14"/>
        <v>0.13884691241822486</v>
      </c>
      <c r="G111">
        <f t="shared" ca="1" si="15"/>
        <v>9.2564608278816574E-2</v>
      </c>
      <c r="H111">
        <f t="shared" ca="1" si="16"/>
        <v>0.94520825510035067</v>
      </c>
      <c r="J111">
        <f t="shared" ca="1" si="17"/>
        <v>7.3701088385720798E-5</v>
      </c>
      <c r="K111">
        <f t="shared" ca="1" si="18"/>
        <v>8.8441306062864958E-4</v>
      </c>
      <c r="L111">
        <f t="shared" ca="1" si="19"/>
        <v>12</v>
      </c>
      <c r="M111">
        <f t="shared" ca="1" si="20"/>
        <v>9.0097319823551014E-2</v>
      </c>
    </row>
    <row r="112" spans="1:13" x14ac:dyDescent="0.25">
      <c r="A112">
        <f t="shared" ca="1" si="21"/>
        <v>18</v>
      </c>
      <c r="B112">
        <f t="shared" ca="1" si="22"/>
        <v>1145</v>
      </c>
      <c r="C112">
        <f t="shared" ca="1" si="12"/>
        <v>0.10650887573964497</v>
      </c>
      <c r="D112">
        <f t="shared" ca="1" si="23"/>
        <v>6.775147928994083</v>
      </c>
      <c r="E112">
        <f t="shared" ca="1" si="13"/>
        <v>26.089294450000001</v>
      </c>
      <c r="F112">
        <f t="shared" ca="1" si="14"/>
        <v>0.20840560655325444</v>
      </c>
      <c r="G112">
        <f t="shared" ca="1" si="15"/>
        <v>0.13893707103550296</v>
      </c>
      <c r="H112">
        <f t="shared" ca="1" si="16"/>
        <v>0.94435795036528669</v>
      </c>
      <c r="J112">
        <f t="shared" ca="1" si="17"/>
        <v>6.7189770535479806E-5</v>
      </c>
      <c r="K112">
        <f t="shared" ca="1" si="18"/>
        <v>1.2094158696386364E-3</v>
      </c>
      <c r="L112">
        <f t="shared" ca="1" si="19"/>
        <v>12</v>
      </c>
      <c r="M112">
        <f t="shared" ca="1" si="20"/>
        <v>9.0076556447257303E-2</v>
      </c>
    </row>
    <row r="113" spans="1:13" x14ac:dyDescent="0.25">
      <c r="A113">
        <f t="shared" ca="1" si="21"/>
        <v>10</v>
      </c>
      <c r="B113">
        <f t="shared" ca="1" si="22"/>
        <v>1155</v>
      </c>
      <c r="C113">
        <f t="shared" ca="1" si="12"/>
        <v>5.9171597633136092E-2</v>
      </c>
      <c r="D113">
        <f t="shared" ca="1" si="23"/>
        <v>6.834319526627219</v>
      </c>
      <c r="E113">
        <f t="shared" ca="1" si="13"/>
        <v>26.094695550000001</v>
      </c>
      <c r="F113">
        <f t="shared" ca="1" si="14"/>
        <v>0.11580486190828401</v>
      </c>
      <c r="G113">
        <f t="shared" ca="1" si="15"/>
        <v>7.7203241272189346E-2</v>
      </c>
      <c r="H113">
        <f t="shared" ca="1" si="16"/>
        <v>0.94388588941517615</v>
      </c>
      <c r="J113">
        <f t="shared" ca="1" si="17"/>
        <v>6.3858985101997206E-5</v>
      </c>
      <c r="K113">
        <f t="shared" ca="1" si="18"/>
        <v>6.3858985101997211E-4</v>
      </c>
      <c r="L113">
        <f t="shared" ca="1" si="19"/>
        <v>12</v>
      </c>
      <c r="M113">
        <f t="shared" ca="1" si="20"/>
        <v>9.0067000950509846E-2</v>
      </c>
    </row>
    <row r="114" spans="1:13" x14ac:dyDescent="0.25">
      <c r="A114">
        <f t="shared" ca="1" si="21"/>
        <v>16</v>
      </c>
      <c r="B114">
        <f t="shared" ca="1" si="22"/>
        <v>1171</v>
      </c>
      <c r="C114">
        <f t="shared" ca="1" si="12"/>
        <v>9.4674556213017749E-2</v>
      </c>
      <c r="D114">
        <f t="shared" ca="1" si="23"/>
        <v>6.9289940828402363</v>
      </c>
      <c r="E114">
        <f t="shared" ca="1" si="13"/>
        <v>26.097468548400002</v>
      </c>
      <c r="F114">
        <f t="shared" ca="1" si="14"/>
        <v>0.18530746898272191</v>
      </c>
      <c r="G114">
        <f t="shared" ca="1" si="15"/>
        <v>0.12353831265514796</v>
      </c>
      <c r="H114">
        <f t="shared" ca="1" si="16"/>
        <v>0.94313108266659984</v>
      </c>
      <c r="J114">
        <f t="shared" ca="1" si="17"/>
        <v>5.8916600559865432E-5</v>
      </c>
      <c r="K114">
        <f t="shared" ca="1" si="18"/>
        <v>9.426656089578469E-4</v>
      </c>
      <c r="L114">
        <f t="shared" ca="1" si="19"/>
        <v>12</v>
      </c>
      <c r="M114">
        <f t="shared" ca="1" si="20"/>
        <v>9.0054130043469613E-2</v>
      </c>
    </row>
    <row r="115" spans="1:13" x14ac:dyDescent="0.25">
      <c r="A115">
        <f t="shared" ca="1" si="21"/>
        <v>19</v>
      </c>
      <c r="B115">
        <f t="shared" ca="1" si="22"/>
        <v>1190</v>
      </c>
      <c r="C115">
        <f t="shared" ca="1" si="12"/>
        <v>0.11242603550295857</v>
      </c>
      <c r="D115">
        <f t="shared" ca="1" si="23"/>
        <v>7.0414201183431953</v>
      </c>
      <c r="E115">
        <f t="shared" ca="1" si="13"/>
        <v>26.0915116</v>
      </c>
      <c r="F115">
        <f t="shared" ca="1" si="14"/>
        <v>0.22000239071005914</v>
      </c>
      <c r="G115">
        <f t="shared" ca="1" si="15"/>
        <v>0.14666826047337278</v>
      </c>
      <c r="H115">
        <f t="shared" ca="1" si="16"/>
        <v>0.94223553359123013</v>
      </c>
      <c r="J115">
        <f t="shared" ca="1" si="17"/>
        <v>5.3608994633595035E-5</v>
      </c>
      <c r="K115">
        <f t="shared" ca="1" si="18"/>
        <v>1.0185708980383057E-3</v>
      </c>
      <c r="L115">
        <f t="shared" ca="1" si="19"/>
        <v>12</v>
      </c>
      <c r="M115">
        <f t="shared" ca="1" si="20"/>
        <v>9.004201686082626E-2</v>
      </c>
    </row>
    <row r="116" spans="1:13" x14ac:dyDescent="0.25">
      <c r="A116">
        <f t="shared" ca="1" si="21"/>
        <v>4</v>
      </c>
      <c r="B116">
        <f t="shared" ca="1" si="22"/>
        <v>1194</v>
      </c>
      <c r="C116">
        <f t="shared" ca="1" si="12"/>
        <v>2.3668639053254437E-2</v>
      </c>
      <c r="D116">
        <f t="shared" ca="1" si="23"/>
        <v>7.0650887573964498</v>
      </c>
      <c r="E116">
        <f t="shared" ca="1" si="13"/>
        <v>26.088993609599999</v>
      </c>
      <c r="F116">
        <f t="shared" ca="1" si="14"/>
        <v>4.6311822975621302E-2</v>
      </c>
      <c r="G116">
        <f t="shared" ca="1" si="15"/>
        <v>3.0874548650414203E-2</v>
      </c>
      <c r="H116">
        <f t="shared" ca="1" si="16"/>
        <v>0.94204710532796621</v>
      </c>
      <c r="J116">
        <f t="shared" ca="1" si="17"/>
        <v>5.2563018619680794E-5</v>
      </c>
      <c r="K116">
        <f t="shared" ca="1" si="18"/>
        <v>2.1025207447872318E-4</v>
      </c>
      <c r="L116">
        <f t="shared" ca="1" si="19"/>
        <v>12</v>
      </c>
      <c r="M116">
        <f t="shared" ca="1" si="20"/>
        <v>9.003983477787543E-2</v>
      </c>
    </row>
    <row r="117" spans="1:13" x14ac:dyDescent="0.25">
      <c r="A117">
        <f t="shared" ca="1" si="21"/>
        <v>13</v>
      </c>
      <c r="B117">
        <f t="shared" ca="1" si="22"/>
        <v>1207</v>
      </c>
      <c r="C117">
        <f t="shared" ca="1" si="12"/>
        <v>7.6923076923076927E-2</v>
      </c>
      <c r="D117">
        <f t="shared" ca="1" si="23"/>
        <v>7.1420118343195265</v>
      </c>
      <c r="E117">
        <f t="shared" ca="1" si="13"/>
        <v>26.077809049200006</v>
      </c>
      <c r="F117">
        <f t="shared" ca="1" si="14"/>
        <v>0.15044889836076927</v>
      </c>
      <c r="G117">
        <f t="shared" ca="1" si="15"/>
        <v>0.10029926557384618</v>
      </c>
      <c r="H117">
        <f t="shared" ca="1" si="16"/>
        <v>0.94143497367384277</v>
      </c>
      <c r="J117">
        <f t="shared" ca="1" si="17"/>
        <v>4.9322473954309616E-5</v>
      </c>
      <c r="K117">
        <f t="shared" ca="1" si="18"/>
        <v>6.41192161406025E-4</v>
      </c>
      <c r="L117">
        <f t="shared" ca="1" si="19"/>
        <v>13</v>
      </c>
      <c r="M117">
        <f t="shared" ca="1" si="20"/>
        <v>9.0033495625219354E-2</v>
      </c>
    </row>
    <row r="118" spans="1:13" x14ac:dyDescent="0.25">
      <c r="A118">
        <f t="shared" ca="1" si="21"/>
        <v>5</v>
      </c>
      <c r="B118">
        <f t="shared" ca="1" si="22"/>
        <v>1212</v>
      </c>
      <c r="C118">
        <f t="shared" ca="1" si="12"/>
        <v>2.9585798816568046E-2</v>
      </c>
      <c r="D118">
        <f t="shared" ca="1" si="23"/>
        <v>7.1715976331360949</v>
      </c>
      <c r="E118">
        <f t="shared" ca="1" si="13"/>
        <v>26.072293843199997</v>
      </c>
      <c r="F118">
        <f t="shared" ca="1" si="14"/>
        <v>5.7852723024852053E-2</v>
      </c>
      <c r="G118">
        <f t="shared" ca="1" si="15"/>
        <v>3.856848201656804E-2</v>
      </c>
      <c r="H118">
        <f t="shared" ca="1" si="16"/>
        <v>0.94119964434781578</v>
      </c>
      <c r="J118">
        <f t="shared" ca="1" si="17"/>
        <v>4.8137876599183402E-5</v>
      </c>
      <c r="K118">
        <f t="shared" ca="1" si="18"/>
        <v>2.40689382995917E-4</v>
      </c>
      <c r="L118">
        <f t="shared" ca="1" si="19"/>
        <v>13</v>
      </c>
      <c r="M118">
        <f t="shared" ca="1" si="20"/>
        <v>9.0031335474931029E-2</v>
      </c>
    </row>
    <row r="119" spans="1:13" x14ac:dyDescent="0.25">
      <c r="A119">
        <f t="shared" ca="1" si="21"/>
        <v>13</v>
      </c>
      <c r="B119">
        <f t="shared" ca="1" si="22"/>
        <v>1225</v>
      </c>
      <c r="C119">
        <f t="shared" ca="1" si="12"/>
        <v>7.6923076923076927E-2</v>
      </c>
      <c r="D119">
        <f t="shared" ca="1" si="23"/>
        <v>7.2485207100591715</v>
      </c>
      <c r="E119">
        <f t="shared" ca="1" si="13"/>
        <v>26.054831249999999</v>
      </c>
      <c r="F119">
        <f t="shared" ca="1" si="14"/>
        <v>0.1503163341346154</v>
      </c>
      <c r="G119">
        <f t="shared" ca="1" si="15"/>
        <v>0.10021088942307695</v>
      </c>
      <c r="H119">
        <f t="shared" ca="1" si="16"/>
        <v>0.94058806336434209</v>
      </c>
      <c r="J119">
        <f t="shared" ca="1" si="17"/>
        <v>4.5208392505790184E-5</v>
      </c>
      <c r="K119">
        <f t="shared" ca="1" si="18"/>
        <v>5.8770910257527234E-4</v>
      </c>
      <c r="L119">
        <f t="shared" ca="1" si="19"/>
        <v>13</v>
      </c>
      <c r="M119">
        <f t="shared" ca="1" si="20"/>
        <v>9.0026348824510188E-2</v>
      </c>
    </row>
    <row r="120" spans="1:13" x14ac:dyDescent="0.25">
      <c r="A120">
        <f t="shared" ca="1" si="21"/>
        <v>14</v>
      </c>
      <c r="B120">
        <f t="shared" ca="1" si="22"/>
        <v>1239</v>
      </c>
      <c r="C120">
        <f t="shared" ca="1" si="12"/>
        <v>8.2840236686390525E-2</v>
      </c>
      <c r="D120">
        <f t="shared" ca="1" si="23"/>
        <v>7.331360946745562</v>
      </c>
      <c r="E120">
        <f t="shared" ca="1" si="13"/>
        <v>26.031033663600006</v>
      </c>
      <c r="F120">
        <f t="shared" ca="1" si="14"/>
        <v>0.16173127424130179</v>
      </c>
      <c r="G120">
        <f t="shared" ca="1" si="15"/>
        <v>0.1078208494942012</v>
      </c>
      <c r="H120">
        <f t="shared" ca="1" si="16"/>
        <v>0.93992988211030171</v>
      </c>
      <c r="J120">
        <f t="shared" ca="1" si="17"/>
        <v>4.2281008051784239E-5</v>
      </c>
      <c r="K120">
        <f t="shared" ca="1" si="18"/>
        <v>5.9193411272497932E-4</v>
      </c>
      <c r="L120">
        <f t="shared" ca="1" si="19"/>
        <v>13</v>
      </c>
      <c r="M120">
        <f t="shared" ca="1" si="20"/>
        <v>9.002186227471852E-2</v>
      </c>
    </row>
    <row r="121" spans="1:13" x14ac:dyDescent="0.25">
      <c r="A121">
        <f t="shared" ca="1" si="21"/>
        <v>20</v>
      </c>
      <c r="B121">
        <f t="shared" ca="1" si="22"/>
        <v>1259</v>
      </c>
      <c r="C121">
        <f t="shared" ca="1" si="12"/>
        <v>0.11834319526627218</v>
      </c>
      <c r="D121">
        <f t="shared" ca="1" si="23"/>
        <v>7.449704142011834</v>
      </c>
      <c r="E121">
        <f t="shared" ca="1" si="13"/>
        <v>25.988197927599995</v>
      </c>
      <c r="F121">
        <f t="shared" ca="1" si="14"/>
        <v>0.23066447864733719</v>
      </c>
      <c r="G121">
        <f t="shared" ca="1" si="15"/>
        <v>0.15377631909822481</v>
      </c>
      <c r="H121">
        <f t="shared" ca="1" si="16"/>
        <v>0.93899042203651661</v>
      </c>
      <c r="J121">
        <f t="shared" ca="1" si="17"/>
        <v>3.8470408565561092E-5</v>
      </c>
      <c r="K121">
        <f t="shared" ca="1" si="18"/>
        <v>7.6940817131122179E-4</v>
      </c>
      <c r="L121">
        <f t="shared" ca="1" si="19"/>
        <v>13</v>
      </c>
      <c r="M121">
        <f t="shared" ca="1" si="20"/>
        <v>9.0016745041538213E-2</v>
      </c>
    </row>
    <row r="122" spans="1:13" x14ac:dyDescent="0.25">
      <c r="A122">
        <f t="shared" ca="1" si="21"/>
        <v>14</v>
      </c>
      <c r="B122">
        <f t="shared" ca="1" si="22"/>
        <v>1273</v>
      </c>
      <c r="C122">
        <f t="shared" ca="1" si="12"/>
        <v>8.2840236686390525E-2</v>
      </c>
      <c r="D122">
        <f t="shared" ca="1" si="23"/>
        <v>7.5325443786982245</v>
      </c>
      <c r="E122">
        <f t="shared" ca="1" si="13"/>
        <v>25.952126014800005</v>
      </c>
      <c r="F122">
        <f t="shared" ca="1" si="14"/>
        <v>0.16124101961857989</v>
      </c>
      <c r="G122">
        <f t="shared" ca="1" si="15"/>
        <v>0.10749401307905326</v>
      </c>
      <c r="H122">
        <f t="shared" ca="1" si="16"/>
        <v>0.93833335874007484</v>
      </c>
      <c r="J122">
        <f t="shared" ca="1" si="17"/>
        <v>3.6038603084300743E-5</v>
      </c>
      <c r="K122">
        <f t="shared" ca="1" si="18"/>
        <v>5.0454044318021035E-4</v>
      </c>
      <c r="L122">
        <f t="shared" ca="1" si="19"/>
        <v>13</v>
      </c>
      <c r="M122">
        <f t="shared" ca="1" si="20"/>
        <v>9.0013893749189444E-2</v>
      </c>
    </row>
    <row r="123" spans="1:13" x14ac:dyDescent="0.25">
      <c r="A123">
        <f t="shared" ca="1" si="21"/>
        <v>16</v>
      </c>
      <c r="B123">
        <f t="shared" ca="1" si="22"/>
        <v>1289</v>
      </c>
      <c r="C123">
        <f t="shared" ca="1" si="12"/>
        <v>9.4674556213017749E-2</v>
      </c>
      <c r="D123">
        <f t="shared" ca="1" si="23"/>
        <v>7.6272189349112418</v>
      </c>
      <c r="E123">
        <f t="shared" ca="1" si="13"/>
        <v>25.904868523600005</v>
      </c>
      <c r="F123">
        <f t="shared" ca="1" si="14"/>
        <v>0.18393989484213019</v>
      </c>
      <c r="G123">
        <f t="shared" ca="1" si="15"/>
        <v>0.12262659656142014</v>
      </c>
      <c r="H123">
        <f t="shared" ca="1" si="16"/>
        <v>0.93758299223970254</v>
      </c>
      <c r="J123">
        <f t="shared" ca="1" si="17"/>
        <v>3.3474030875187991E-5</v>
      </c>
      <c r="K123">
        <f t="shared" ca="1" si="18"/>
        <v>5.3558449400300785E-4</v>
      </c>
      <c r="L123">
        <f t="shared" ca="1" si="19"/>
        <v>13</v>
      </c>
      <c r="M123">
        <f t="shared" ca="1" si="20"/>
        <v>9.001122461351542E-2</v>
      </c>
    </row>
    <row r="124" spans="1:13" x14ac:dyDescent="0.25">
      <c r="A124">
        <f t="shared" ca="1" si="21"/>
        <v>2</v>
      </c>
      <c r="B124">
        <f t="shared" ca="1" si="22"/>
        <v>1291</v>
      </c>
      <c r="C124">
        <f t="shared" ca="1" si="12"/>
        <v>1.1834319526627219E-2</v>
      </c>
      <c r="D124">
        <f t="shared" ca="1" si="23"/>
        <v>7.6390532544378686</v>
      </c>
      <c r="E124">
        <f t="shared" ca="1" si="13"/>
        <v>25.898513972399996</v>
      </c>
      <c r="F124">
        <f t="shared" ca="1" si="14"/>
        <v>2.2986846721065084E-2</v>
      </c>
      <c r="G124">
        <f t="shared" ca="1" si="15"/>
        <v>1.5324564480710057E-2</v>
      </c>
      <c r="H124">
        <f t="shared" ca="1" si="16"/>
        <v>0.9374892386282373</v>
      </c>
      <c r="J124">
        <f t="shared" ca="1" si="17"/>
        <v>3.3168547520399622E-5</v>
      </c>
      <c r="K124">
        <f t="shared" ca="1" si="18"/>
        <v>6.6337095040799245E-5</v>
      </c>
      <c r="L124">
        <f t="shared" ca="1" si="19"/>
        <v>13</v>
      </c>
      <c r="M124">
        <f t="shared" ca="1" si="20"/>
        <v>9.001092925020733E-2</v>
      </c>
    </row>
    <row r="125" spans="1:13" x14ac:dyDescent="0.25">
      <c r="A125">
        <f t="shared" ca="1" si="21"/>
        <v>8</v>
      </c>
      <c r="B125">
        <f t="shared" ca="1" si="22"/>
        <v>1299</v>
      </c>
      <c r="C125">
        <f t="shared" ca="1" si="12"/>
        <v>4.7337278106508875E-2</v>
      </c>
      <c r="D125">
        <f t="shared" ca="1" si="23"/>
        <v>7.6863905325443778</v>
      </c>
      <c r="E125">
        <f t="shared" ca="1" si="13"/>
        <v>25.872110775599999</v>
      </c>
      <c r="F125">
        <f t="shared" ca="1" si="14"/>
        <v>9.1853647724023657E-2</v>
      </c>
      <c r="G125">
        <f t="shared" ca="1" si="15"/>
        <v>6.1235765149349107E-2</v>
      </c>
      <c r="H125">
        <f t="shared" ca="1" si="16"/>
        <v>0.93711431792192612</v>
      </c>
      <c r="J125">
        <f t="shared" ca="1" si="17"/>
        <v>3.197843881906666E-5</v>
      </c>
      <c r="K125">
        <f t="shared" ca="1" si="18"/>
        <v>2.5582751055253328E-4</v>
      </c>
      <c r="L125">
        <f t="shared" ca="1" si="19"/>
        <v>13</v>
      </c>
      <c r="M125">
        <f t="shared" ca="1" si="20"/>
        <v>9.0009823499257874E-2</v>
      </c>
    </row>
    <row r="126" spans="1:13" x14ac:dyDescent="0.25">
      <c r="A126">
        <f t="shared" ca="1" si="21"/>
        <v>15</v>
      </c>
      <c r="B126">
        <f t="shared" ca="1" si="22"/>
        <v>1314</v>
      </c>
      <c r="C126">
        <f t="shared" ca="1" si="12"/>
        <v>8.8757396449704137E-2</v>
      </c>
      <c r="D126">
        <f t="shared" ca="1" si="23"/>
        <v>7.7751479289940821</v>
      </c>
      <c r="E126">
        <f t="shared" ca="1" si="13"/>
        <v>25.818394953600006</v>
      </c>
      <c r="F126">
        <f t="shared" ca="1" si="14"/>
        <v>0.17186801374437871</v>
      </c>
      <c r="G126">
        <f t="shared" ca="1" si="15"/>
        <v>0.11457867582958581</v>
      </c>
      <c r="H126">
        <f t="shared" ca="1" si="16"/>
        <v>0.93641174568100816</v>
      </c>
      <c r="J126">
        <f t="shared" ca="1" si="17"/>
        <v>2.9877624019023197E-5</v>
      </c>
      <c r="K126">
        <f t="shared" ca="1" si="18"/>
        <v>4.4816436028534797E-4</v>
      </c>
      <c r="L126">
        <f t="shared" ca="1" si="19"/>
        <v>14</v>
      </c>
      <c r="M126">
        <f t="shared" ca="1" si="20"/>
        <v>9.0008042818626538E-2</v>
      </c>
    </row>
    <row r="127" spans="1:13" x14ac:dyDescent="0.25">
      <c r="A127">
        <f t="shared" ca="1" si="21"/>
        <v>15</v>
      </c>
      <c r="B127">
        <f t="shared" ca="1" si="22"/>
        <v>1329</v>
      </c>
      <c r="C127">
        <f t="shared" ca="1" si="12"/>
        <v>8.8757396449704137E-2</v>
      </c>
      <c r="D127">
        <f t="shared" ca="1" si="23"/>
        <v>7.8639053254437865</v>
      </c>
      <c r="E127">
        <f t="shared" ca="1" si="13"/>
        <v>25.759263291600003</v>
      </c>
      <c r="F127">
        <f t="shared" ca="1" si="14"/>
        <v>0.17147438581686392</v>
      </c>
      <c r="G127">
        <f t="shared" ca="1" si="15"/>
        <v>0.11431625721124261</v>
      </c>
      <c r="H127">
        <f t="shared" ca="1" si="16"/>
        <v>0.93570970017172173</v>
      </c>
      <c r="J127">
        <f t="shared" ca="1" si="17"/>
        <v>2.7934939476513075E-5</v>
      </c>
      <c r="K127">
        <f t="shared" ca="1" si="18"/>
        <v>4.1902409214769609E-4</v>
      </c>
      <c r="L127">
        <f t="shared" ca="1" si="19"/>
        <v>14</v>
      </c>
      <c r="M127">
        <f t="shared" ca="1" si="20"/>
        <v>9.0006584914803137E-2</v>
      </c>
    </row>
    <row r="128" spans="1:13" x14ac:dyDescent="0.25">
      <c r="A128">
        <f t="shared" ca="1" si="21"/>
        <v>10</v>
      </c>
      <c r="B128">
        <f t="shared" ca="1" si="22"/>
        <v>1339</v>
      </c>
      <c r="C128">
        <f t="shared" ca="1" si="12"/>
        <v>5.9171597633136092E-2</v>
      </c>
      <c r="D128">
        <f t="shared" ca="1" si="23"/>
        <v>7.9230769230769225</v>
      </c>
      <c r="E128">
        <f t="shared" ca="1" si="13"/>
        <v>25.716877383600004</v>
      </c>
      <c r="F128">
        <f t="shared" ca="1" si="14"/>
        <v>0.11412815406923077</v>
      </c>
      <c r="G128">
        <f t="shared" ca="1" si="15"/>
        <v>7.6085436046153851E-2</v>
      </c>
      <c r="H128">
        <f t="shared" ca="1" si="16"/>
        <v>0.93524196226585687</v>
      </c>
      <c r="J128">
        <f t="shared" ca="1" si="17"/>
        <v>2.6721032601409474E-5</v>
      </c>
      <c r="K128">
        <f t="shared" ca="1" si="18"/>
        <v>2.6721032601409472E-4</v>
      </c>
      <c r="L128">
        <f t="shared" ca="1" si="19"/>
        <v>14</v>
      </c>
      <c r="M128">
        <f t="shared" ca="1" si="20"/>
        <v>9.0005762947592008E-2</v>
      </c>
    </row>
    <row r="129" spans="1:13" x14ac:dyDescent="0.25">
      <c r="A129">
        <f t="shared" ca="1" si="21"/>
        <v>0</v>
      </c>
      <c r="B129">
        <f t="shared" ca="1" si="22"/>
        <v>1339</v>
      </c>
      <c r="C129">
        <f t="shared" ca="1" si="12"/>
        <v>0</v>
      </c>
      <c r="D129">
        <f t="shared" ca="1" si="23"/>
        <v>7.9230769230769225</v>
      </c>
      <c r="E129">
        <f t="shared" ca="1" si="13"/>
        <v>25.716877383600004</v>
      </c>
      <c r="F129">
        <f t="shared" ca="1" si="14"/>
        <v>0</v>
      </c>
      <c r="G129">
        <f t="shared" ca="1" si="15"/>
        <v>0</v>
      </c>
      <c r="H129">
        <f t="shared" ca="1" si="16"/>
        <v>0.93524196226585687</v>
      </c>
      <c r="J129">
        <f t="shared" ca="1" si="17"/>
        <v>2.6721032601409474E-5</v>
      </c>
      <c r="K129">
        <f t="shared" ca="1" si="18"/>
        <v>0</v>
      </c>
      <c r="L129">
        <f t="shared" ca="1" si="19"/>
        <v>14</v>
      </c>
      <c r="M129">
        <f t="shared" ca="1" si="20"/>
        <v>9.0005762947592008E-2</v>
      </c>
    </row>
    <row r="130" spans="1:13" x14ac:dyDescent="0.25">
      <c r="A130">
        <f t="shared" ca="1" si="21"/>
        <v>15</v>
      </c>
      <c r="B130">
        <f t="shared" ca="1" si="22"/>
        <v>1354</v>
      </c>
      <c r="C130">
        <f t="shared" ca="1" si="12"/>
        <v>8.8757396449704137E-2</v>
      </c>
      <c r="D130">
        <f t="shared" ca="1" si="23"/>
        <v>8.0118343195266259</v>
      </c>
      <c r="E130">
        <f t="shared" ca="1" si="13"/>
        <v>25.648917321600006</v>
      </c>
      <c r="F130">
        <f t="shared" ca="1" si="14"/>
        <v>0.17073983424142014</v>
      </c>
      <c r="G130">
        <f t="shared" ca="1" si="15"/>
        <v>0.11382655616094678</v>
      </c>
      <c r="H130">
        <f t="shared" ca="1" si="16"/>
        <v>0.93454079376521249</v>
      </c>
      <c r="J130">
        <f t="shared" ca="1" si="17"/>
        <v>2.5012895392510957E-5</v>
      </c>
      <c r="K130">
        <f t="shared" ca="1" si="18"/>
        <v>3.7519343088766437E-4</v>
      </c>
      <c r="L130">
        <f t="shared" ca="1" si="19"/>
        <v>14</v>
      </c>
      <c r="M130">
        <f t="shared" ca="1" si="20"/>
        <v>9.0004718308507078E-2</v>
      </c>
    </row>
    <row r="131" spans="1:13" x14ac:dyDescent="0.25">
      <c r="A131">
        <f t="shared" ca="1" si="21"/>
        <v>18</v>
      </c>
      <c r="B131">
        <f t="shared" ca="1" si="22"/>
        <v>1372</v>
      </c>
      <c r="C131">
        <f t="shared" ca="1" si="12"/>
        <v>0.10650887573964497</v>
      </c>
      <c r="D131">
        <f t="shared" ca="1" si="23"/>
        <v>8.1183431952662701</v>
      </c>
      <c r="E131">
        <f t="shared" ca="1" si="13"/>
        <v>25.5605378112</v>
      </c>
      <c r="F131">
        <f t="shared" ca="1" si="14"/>
        <v>0.2041818109178698</v>
      </c>
      <c r="G131">
        <f t="shared" ca="1" si="15"/>
        <v>0.13612120727857988</v>
      </c>
      <c r="H131">
        <f t="shared" ca="1" si="16"/>
        <v>0.9337000854263241</v>
      </c>
      <c r="J131">
        <f t="shared" ca="1" si="17"/>
        <v>2.3127563931592017E-5</v>
      </c>
      <c r="K131">
        <f t="shared" ca="1" si="18"/>
        <v>4.1629615076865632E-4</v>
      </c>
      <c r="L131">
        <f t="shared" ca="1" si="19"/>
        <v>14</v>
      </c>
      <c r="M131">
        <f t="shared" ca="1" si="20"/>
        <v>9.0003711557541902E-2</v>
      </c>
    </row>
    <row r="132" spans="1:13" x14ac:dyDescent="0.25">
      <c r="A132">
        <f t="shared" ca="1" si="21"/>
        <v>3</v>
      </c>
      <c r="B132">
        <f t="shared" ca="1" si="22"/>
        <v>1375</v>
      </c>
      <c r="C132">
        <f t="shared" ca="1" si="12"/>
        <v>1.7751479289940829E-2</v>
      </c>
      <c r="D132">
        <f t="shared" ca="1" si="23"/>
        <v>8.1360946745562117</v>
      </c>
      <c r="E132">
        <f t="shared" ca="1" si="13"/>
        <v>25.545093749999999</v>
      </c>
      <c r="F132">
        <f t="shared" ca="1" si="14"/>
        <v>3.4009740199704139E-2</v>
      </c>
      <c r="G132">
        <f t="shared" ca="1" si="15"/>
        <v>2.2673160133136094E-2</v>
      </c>
      <c r="H132">
        <f t="shared" ca="1" si="16"/>
        <v>0.93356004091711098</v>
      </c>
      <c r="J132">
        <f t="shared" ca="1" si="17"/>
        <v>2.2829617127237151E-5</v>
      </c>
      <c r="K132">
        <f t="shared" ca="1" si="18"/>
        <v>6.8488851381711454E-5</v>
      </c>
      <c r="L132">
        <f t="shared" ca="1" si="19"/>
        <v>14</v>
      </c>
      <c r="M132">
        <f t="shared" ca="1" si="20"/>
        <v>9.0003566025929779E-2</v>
      </c>
    </row>
    <row r="133" spans="1:13" x14ac:dyDescent="0.25">
      <c r="A133">
        <f t="shared" ca="1" si="21"/>
        <v>1</v>
      </c>
      <c r="B133">
        <f t="shared" ca="1" si="22"/>
        <v>1376</v>
      </c>
      <c r="C133">
        <f t="shared" ca="1" si="12"/>
        <v>5.9171597633136093E-3</v>
      </c>
      <c r="D133">
        <f t="shared" ca="1" si="23"/>
        <v>8.1420118343195256</v>
      </c>
      <c r="E133">
        <f t="shared" ca="1" si="13"/>
        <v>25.539900774400003</v>
      </c>
      <c r="F133">
        <f t="shared" ca="1" si="14"/>
        <v>1.1334275491597634E-2</v>
      </c>
      <c r="G133">
        <f t="shared" ca="1" si="15"/>
        <v>7.55618366106509E-3</v>
      </c>
      <c r="H133">
        <f t="shared" ca="1" si="16"/>
        <v>0.9335133640819957</v>
      </c>
      <c r="J133">
        <f t="shared" ca="1" si="17"/>
        <v>2.2731292272935586E-5</v>
      </c>
      <c r="K133">
        <f t="shared" ca="1" si="18"/>
        <v>2.2731292272935586E-5</v>
      </c>
      <c r="L133">
        <f t="shared" ca="1" si="19"/>
        <v>14</v>
      </c>
      <c r="M133">
        <f t="shared" ca="1" si="20"/>
        <v>9.000351879469852E-2</v>
      </c>
    </row>
    <row r="134" spans="1:13" x14ac:dyDescent="0.25">
      <c r="A134">
        <f t="shared" ca="1" si="21"/>
        <v>5</v>
      </c>
      <c r="B134">
        <f t="shared" ca="1" si="22"/>
        <v>1381</v>
      </c>
      <c r="C134">
        <f t="shared" ca="1" si="12"/>
        <v>2.9585798816568046E-2</v>
      </c>
      <c r="D134">
        <f t="shared" ca="1" si="23"/>
        <v>8.1715976331360931</v>
      </c>
      <c r="E134">
        <f t="shared" ca="1" si="13"/>
        <v>25.513599920400001</v>
      </c>
      <c r="F134">
        <f t="shared" ca="1" si="14"/>
        <v>5.6613017574852063E-2</v>
      </c>
      <c r="G134">
        <f t="shared" ca="1" si="15"/>
        <v>3.7742011716568047E-2</v>
      </c>
      <c r="H134">
        <f t="shared" ca="1" si="16"/>
        <v>0.93328001491083701</v>
      </c>
      <c r="J134">
        <f t="shared" ca="1" si="17"/>
        <v>2.2246973414494792E-5</v>
      </c>
      <c r="K134">
        <f t="shared" ca="1" si="18"/>
        <v>1.1123486707247396E-4</v>
      </c>
      <c r="L134">
        <f t="shared" ca="1" si="19"/>
        <v>14</v>
      </c>
      <c r="M134">
        <f t="shared" ca="1" si="20"/>
        <v>9.0003291857941647E-2</v>
      </c>
    </row>
    <row r="135" spans="1:13" x14ac:dyDescent="0.25">
      <c r="A135">
        <f t="shared" ca="1" si="21"/>
        <v>2</v>
      </c>
      <c r="B135">
        <f t="shared" ca="1" si="22"/>
        <v>1383</v>
      </c>
      <c r="C135">
        <f t="shared" ref="C135:C198" ca="1" si="24">1/$B$1*A135</f>
        <v>1.1834319526627219E-2</v>
      </c>
      <c r="D135">
        <f t="shared" ca="1" si="23"/>
        <v>8.1834319526627208</v>
      </c>
      <c r="E135">
        <f t="shared" ref="E135:E198" ca="1" si="25">IF(B135&gt;2500,MAX(11,(0.0044*B135^3-29.38*B135^2+50657*B135)/10^6),(0.0044*B135^3-29.38*B135^2+50657*B135)/10^6)</f>
        <v>25.502923282800005</v>
      </c>
      <c r="F135">
        <f t="shared" ref="F135:F198" ca="1" si="26">C135*($B$3/10000)*E135</f>
        <v>2.2635730724378703E-2</v>
      </c>
      <c r="G135">
        <f t="shared" ref="G135:G198" ca="1" si="27">(F135*(1/($B$4/10000))) * (10000/1000000)</f>
        <v>1.5090487149585803E-2</v>
      </c>
      <c r="H135">
        <f t="shared" ref="H135:H198" ca="1" si="28">EXP($H$4*(B135/1000))</f>
        <v>0.93318669157559042</v>
      </c>
      <c r="J135">
        <f t="shared" ref="J135:J198" ca="1" si="29">$K$1*((1+($B135/$K$3)^$K$2)^(-2)) * ($K$2*($B135/$K$3)^($K$2-1))*(1/$K$3)</f>
        <v>2.2056604024497378E-5</v>
      </c>
      <c r="K135">
        <f t="shared" ref="K135:K198" ca="1" si="30">J135*A135</f>
        <v>4.4113208048994756E-5</v>
      </c>
      <c r="L135">
        <f t="shared" ref="L135:L198" ca="1" si="31">TRUNC(B135/$I$3)+1</f>
        <v>14</v>
      </c>
      <c r="M135">
        <f t="shared" ref="M135:M198" ca="1" si="32">(($N$1-$N$2)/(1+EXP($B135*(6/($O$3))-6)))+$N$2</f>
        <v>9.0003205235509448E-2</v>
      </c>
    </row>
    <row r="136" spans="1:13" x14ac:dyDescent="0.25">
      <c r="A136">
        <f t="shared" ref="A136:A199" ca="1" si="33">RANDBETWEEN(0,20)</f>
        <v>2</v>
      </c>
      <c r="B136">
        <f t="shared" ref="B136:B199" ca="1" si="34">B135+A136</f>
        <v>1385</v>
      </c>
      <c r="C136">
        <f t="shared" ca="1" si="24"/>
        <v>1.1834319526627219E-2</v>
      </c>
      <c r="D136">
        <f t="shared" ref="D136:D199" ca="1" si="35">MIN($B$2,C136+D135)</f>
        <v>8.1952662721893486</v>
      </c>
      <c r="E136">
        <f t="shared" ca="1" si="25"/>
        <v>25.492157649999999</v>
      </c>
      <c r="F136">
        <f t="shared" ca="1" si="26"/>
        <v>2.2626175428994082E-2</v>
      </c>
      <c r="G136">
        <f t="shared" ca="1" si="27"/>
        <v>1.5084116952662723E-2</v>
      </c>
      <c r="H136">
        <f t="shared" ca="1" si="28"/>
        <v>0.93309337757221078</v>
      </c>
      <c r="J136">
        <f t="shared" ca="1" si="29"/>
        <v>2.1868121280026737E-5</v>
      </c>
      <c r="K136">
        <f t="shared" ca="1" si="30"/>
        <v>4.3736242560053473E-5</v>
      </c>
      <c r="L136">
        <f t="shared" ca="1" si="31"/>
        <v>14</v>
      </c>
      <c r="M136">
        <f t="shared" ca="1" si="32"/>
        <v>9.0003120892463831E-2</v>
      </c>
    </row>
    <row r="137" spans="1:13" x14ac:dyDescent="0.25">
      <c r="A137">
        <f t="shared" ca="1" si="33"/>
        <v>18</v>
      </c>
      <c r="B137">
        <f t="shared" ca="1" si="34"/>
        <v>1403</v>
      </c>
      <c r="C137">
        <f t="shared" ca="1" si="24"/>
        <v>0.10650887573964497</v>
      </c>
      <c r="D137">
        <f t="shared" ca="1" si="35"/>
        <v>8.3017751479289927</v>
      </c>
      <c r="E137">
        <f t="shared" ca="1" si="25"/>
        <v>25.391297018800007</v>
      </c>
      <c r="F137">
        <f t="shared" ca="1" si="26"/>
        <v>0.20282988742828406</v>
      </c>
      <c r="G137">
        <f t="shared" ca="1" si="27"/>
        <v>0.1352199249521894</v>
      </c>
      <c r="H137">
        <f t="shared" ca="1" si="28"/>
        <v>0.93225397132186838</v>
      </c>
      <c r="J137">
        <f t="shared" ca="1" si="29"/>
        <v>2.0253269014810805E-5</v>
      </c>
      <c r="K137">
        <f t="shared" ca="1" si="30"/>
        <v>3.6455884226659448E-4</v>
      </c>
      <c r="L137">
        <f t="shared" ca="1" si="31"/>
        <v>15</v>
      </c>
      <c r="M137">
        <f t="shared" ca="1" si="32"/>
        <v>9.0002454982981719E-2</v>
      </c>
    </row>
    <row r="138" spans="1:13" x14ac:dyDescent="0.25">
      <c r="A138">
        <f t="shared" ca="1" si="33"/>
        <v>17</v>
      </c>
      <c r="B138">
        <f t="shared" ca="1" si="34"/>
        <v>1420</v>
      </c>
      <c r="C138">
        <f t="shared" ca="1" si="24"/>
        <v>0.10059171597633136</v>
      </c>
      <c r="D138">
        <f t="shared" ca="1" si="35"/>
        <v>8.4023668639053248</v>
      </c>
      <c r="E138">
        <f t="shared" ca="1" si="25"/>
        <v>25.289575200000002</v>
      </c>
      <c r="F138">
        <f t="shared" ca="1" si="26"/>
        <v>0.19079413242603552</v>
      </c>
      <c r="G138">
        <f t="shared" ca="1" si="27"/>
        <v>0.12719608828402368</v>
      </c>
      <c r="H138">
        <f t="shared" ca="1" si="28"/>
        <v>0.93146189212759212</v>
      </c>
      <c r="J138">
        <f t="shared" ca="1" si="29"/>
        <v>1.8853903811769252E-5</v>
      </c>
      <c r="K138">
        <f t="shared" ca="1" si="30"/>
        <v>3.2051636480007726E-4</v>
      </c>
      <c r="L138">
        <f t="shared" ca="1" si="31"/>
        <v>15</v>
      </c>
      <c r="M138">
        <f t="shared" ca="1" si="32"/>
        <v>9.0001957080412337E-2</v>
      </c>
    </row>
    <row r="139" spans="1:13" x14ac:dyDescent="0.25">
      <c r="A139">
        <f t="shared" ca="1" si="33"/>
        <v>0</v>
      </c>
      <c r="B139">
        <f t="shared" ca="1" si="34"/>
        <v>1420</v>
      </c>
      <c r="C139">
        <f t="shared" ca="1" si="24"/>
        <v>0</v>
      </c>
      <c r="D139">
        <f t="shared" ca="1" si="35"/>
        <v>8.4023668639053248</v>
      </c>
      <c r="E139">
        <f t="shared" ca="1" si="25"/>
        <v>25.289575200000002</v>
      </c>
      <c r="F139">
        <f t="shared" ca="1" si="26"/>
        <v>0</v>
      </c>
      <c r="G139">
        <f t="shared" ca="1" si="27"/>
        <v>0</v>
      </c>
      <c r="H139">
        <f t="shared" ca="1" si="28"/>
        <v>0.93146189212759212</v>
      </c>
      <c r="J139">
        <f t="shared" ca="1" si="29"/>
        <v>1.8853903811769252E-5</v>
      </c>
      <c r="K139">
        <f t="shared" ca="1" si="30"/>
        <v>0</v>
      </c>
      <c r="L139">
        <f t="shared" ca="1" si="31"/>
        <v>15</v>
      </c>
      <c r="M139">
        <f t="shared" ca="1" si="32"/>
        <v>9.0001957080412337E-2</v>
      </c>
    </row>
    <row r="140" spans="1:13" x14ac:dyDescent="0.25">
      <c r="A140">
        <f t="shared" ca="1" si="33"/>
        <v>18</v>
      </c>
      <c r="B140">
        <f t="shared" ca="1" si="34"/>
        <v>1438</v>
      </c>
      <c r="C140">
        <f t="shared" ca="1" si="24"/>
        <v>0.10650887573964497</v>
      </c>
      <c r="D140">
        <f t="shared" ca="1" si="35"/>
        <v>8.508875739644969</v>
      </c>
      <c r="E140">
        <f t="shared" ca="1" si="25"/>
        <v>25.175171836800001</v>
      </c>
      <c r="F140">
        <f t="shared" ca="1" si="26"/>
        <v>0.20110344366674557</v>
      </c>
      <c r="G140">
        <f t="shared" ca="1" si="27"/>
        <v>0.13406896244449704</v>
      </c>
      <c r="H140">
        <f t="shared" ca="1" si="28"/>
        <v>0.93062395355359639</v>
      </c>
      <c r="J140">
        <f t="shared" ca="1" si="29"/>
        <v>1.7492968234206381E-5</v>
      </c>
      <c r="K140">
        <f t="shared" ca="1" si="30"/>
        <v>3.1487342821571486E-4</v>
      </c>
      <c r="L140">
        <f t="shared" ca="1" si="31"/>
        <v>15</v>
      </c>
      <c r="M140">
        <f t="shared" ca="1" si="32"/>
        <v>9.0001539494772353E-2</v>
      </c>
    </row>
    <row r="141" spans="1:13" x14ac:dyDescent="0.25">
      <c r="A141">
        <f t="shared" ca="1" si="33"/>
        <v>8</v>
      </c>
      <c r="B141">
        <f t="shared" ca="1" si="34"/>
        <v>1446</v>
      </c>
      <c r="C141">
        <f t="shared" ca="1" si="24"/>
        <v>4.7337278106508875E-2</v>
      </c>
      <c r="D141">
        <f t="shared" ca="1" si="35"/>
        <v>8.5562130177514781</v>
      </c>
      <c r="E141">
        <f t="shared" ca="1" si="25"/>
        <v>25.122153878399999</v>
      </c>
      <c r="F141">
        <f t="shared" ca="1" si="26"/>
        <v>8.9191078858224845E-2</v>
      </c>
      <c r="G141">
        <f t="shared" ca="1" si="27"/>
        <v>5.9460719238816566E-2</v>
      </c>
      <c r="H141">
        <f t="shared" ca="1" si="28"/>
        <v>0.93025177841216555</v>
      </c>
      <c r="J141">
        <f t="shared" ca="1" si="29"/>
        <v>1.6924943706011471E-5</v>
      </c>
      <c r="K141">
        <f t="shared" ca="1" si="30"/>
        <v>1.3539954964809177E-4</v>
      </c>
      <c r="L141">
        <f t="shared" ca="1" si="31"/>
        <v>15</v>
      </c>
      <c r="M141">
        <f t="shared" ca="1" si="32"/>
        <v>9.0001383737011192E-2</v>
      </c>
    </row>
    <row r="142" spans="1:13" x14ac:dyDescent="0.25">
      <c r="A142">
        <f t="shared" ca="1" si="33"/>
        <v>5</v>
      </c>
      <c r="B142">
        <f t="shared" ca="1" si="34"/>
        <v>1451</v>
      </c>
      <c r="C142">
        <f t="shared" ca="1" si="24"/>
        <v>2.9585798816568046E-2</v>
      </c>
      <c r="D142">
        <f t="shared" ca="1" si="35"/>
        <v>8.5857988165680457</v>
      </c>
      <c r="E142">
        <f t="shared" ca="1" si="25"/>
        <v>25.088347764400005</v>
      </c>
      <c r="F142">
        <f t="shared" ca="1" si="26"/>
        <v>5.5669410719822489E-2</v>
      </c>
      <c r="G142">
        <f t="shared" ca="1" si="27"/>
        <v>3.7112940479881659E-2</v>
      </c>
      <c r="H142">
        <f t="shared" ca="1" si="28"/>
        <v>0.93001924453550822</v>
      </c>
      <c r="J142">
        <f t="shared" ca="1" si="29"/>
        <v>1.6580805557596723E-5</v>
      </c>
      <c r="K142">
        <f t="shared" ca="1" si="30"/>
        <v>8.2904027787983616E-5</v>
      </c>
      <c r="L142">
        <f t="shared" ca="1" si="31"/>
        <v>15</v>
      </c>
      <c r="M142">
        <f t="shared" ca="1" si="32"/>
        <v>9.0001294495782036E-2</v>
      </c>
    </row>
    <row r="143" spans="1:13" x14ac:dyDescent="0.25">
      <c r="A143">
        <f t="shared" ca="1" si="33"/>
        <v>1</v>
      </c>
      <c r="B143">
        <f t="shared" ca="1" si="34"/>
        <v>1452</v>
      </c>
      <c r="C143">
        <f t="shared" ca="1" si="24"/>
        <v>5.9171597633136093E-3</v>
      </c>
      <c r="D143">
        <f t="shared" ca="1" si="35"/>
        <v>8.5917159763313595</v>
      </c>
      <c r="E143">
        <f t="shared" ca="1" si="25"/>
        <v>25.081525075200005</v>
      </c>
      <c r="F143">
        <f t="shared" ca="1" si="26"/>
        <v>1.1130854323313611E-2</v>
      </c>
      <c r="G143">
        <f t="shared" ca="1" si="27"/>
        <v>7.4205695488757419E-3</v>
      </c>
      <c r="H143">
        <f t="shared" ca="1" si="28"/>
        <v>0.92997274473578617</v>
      </c>
      <c r="J143">
        <f t="shared" ca="1" si="29"/>
        <v>1.651295680812651E-5</v>
      </c>
      <c r="K143">
        <f t="shared" ca="1" si="30"/>
        <v>1.651295680812651E-5</v>
      </c>
      <c r="L143">
        <f t="shared" ca="1" si="31"/>
        <v>15</v>
      </c>
      <c r="M143">
        <f t="shared" ca="1" si="32"/>
        <v>9.0001277350421904E-2</v>
      </c>
    </row>
    <row r="144" spans="1:13" x14ac:dyDescent="0.25">
      <c r="A144">
        <f t="shared" ca="1" si="33"/>
        <v>14</v>
      </c>
      <c r="B144">
        <f t="shared" ca="1" si="34"/>
        <v>1466</v>
      </c>
      <c r="C144">
        <f t="shared" ca="1" si="24"/>
        <v>8.2840236686390525E-2</v>
      </c>
      <c r="D144">
        <f t="shared" ca="1" si="35"/>
        <v>8.67455621301775</v>
      </c>
      <c r="E144">
        <f t="shared" ca="1" si="25"/>
        <v>24.983874582400002</v>
      </c>
      <c r="F144">
        <f t="shared" ca="1" si="26"/>
        <v>0.15522525628118342</v>
      </c>
      <c r="G144">
        <f t="shared" ca="1" si="27"/>
        <v>0.10348350418745562</v>
      </c>
      <c r="H144">
        <f t="shared" ca="1" si="28"/>
        <v>0.92932199160463946</v>
      </c>
      <c r="J144">
        <f t="shared" ca="1" si="29"/>
        <v>1.5596128676209561E-5</v>
      </c>
      <c r="K144">
        <f t="shared" ca="1" si="30"/>
        <v>2.1834580146693386E-4</v>
      </c>
      <c r="L144">
        <f t="shared" ca="1" si="31"/>
        <v>15</v>
      </c>
      <c r="M144">
        <f t="shared" ca="1" si="32"/>
        <v>9.0001059843813513E-2</v>
      </c>
    </row>
    <row r="145" spans="1:13" x14ac:dyDescent="0.25">
      <c r="A145">
        <f t="shared" ca="1" si="33"/>
        <v>15</v>
      </c>
      <c r="B145">
        <f t="shared" ca="1" si="34"/>
        <v>1481</v>
      </c>
      <c r="C145">
        <f t="shared" ca="1" si="24"/>
        <v>8.8757396449704137E-2</v>
      </c>
      <c r="D145">
        <f t="shared" ca="1" si="35"/>
        <v>8.7633136094674544</v>
      </c>
      <c r="E145">
        <f t="shared" ca="1" si="25"/>
        <v>24.874888440400003</v>
      </c>
      <c r="F145">
        <f t="shared" ca="1" si="26"/>
        <v>0.16558727512100593</v>
      </c>
      <c r="G145">
        <f t="shared" ca="1" si="27"/>
        <v>0.11039151674733728</v>
      </c>
      <c r="H145">
        <f t="shared" ca="1" si="28"/>
        <v>0.92862526141741542</v>
      </c>
      <c r="J145">
        <f t="shared" ca="1" si="29"/>
        <v>1.4678724538697484E-5</v>
      </c>
      <c r="K145">
        <f t="shared" ca="1" si="30"/>
        <v>2.2018086808046225E-4</v>
      </c>
      <c r="L145">
        <f t="shared" ca="1" si="31"/>
        <v>15</v>
      </c>
      <c r="M145">
        <f t="shared" ca="1" si="32"/>
        <v>9.000086772692939E-2</v>
      </c>
    </row>
    <row r="146" spans="1:13" x14ac:dyDescent="0.25">
      <c r="A146">
        <f t="shared" ca="1" si="33"/>
        <v>6</v>
      </c>
      <c r="B146">
        <f t="shared" ca="1" si="34"/>
        <v>1487</v>
      </c>
      <c r="C146">
        <f t="shared" ca="1" si="24"/>
        <v>3.5502958579881658E-2</v>
      </c>
      <c r="D146">
        <f t="shared" ca="1" si="35"/>
        <v>8.7988165680473358</v>
      </c>
      <c r="E146">
        <f t="shared" ca="1" si="25"/>
        <v>24.830050313200005</v>
      </c>
      <c r="F146">
        <f t="shared" ca="1" si="26"/>
        <v>6.6115518585443803E-2</v>
      </c>
      <c r="G146">
        <f t="shared" ca="1" si="27"/>
        <v>4.4077012390295878E-2</v>
      </c>
      <c r="H146">
        <f t="shared" ca="1" si="28"/>
        <v>0.92834671562294846</v>
      </c>
      <c r="J146">
        <f t="shared" ca="1" si="29"/>
        <v>1.4329425306383879E-5</v>
      </c>
      <c r="K146">
        <f t="shared" ca="1" si="30"/>
        <v>8.5976551838303275E-5</v>
      </c>
      <c r="L146">
        <f t="shared" ca="1" si="31"/>
        <v>15</v>
      </c>
      <c r="M146">
        <f t="shared" ca="1" si="32"/>
        <v>9.0000801012978693E-2</v>
      </c>
    </row>
    <row r="147" spans="1:13" x14ac:dyDescent="0.25">
      <c r="A147">
        <f t="shared" ca="1" si="33"/>
        <v>19</v>
      </c>
      <c r="B147">
        <f t="shared" ca="1" si="34"/>
        <v>1506</v>
      </c>
      <c r="C147">
        <f t="shared" ca="1" si="24"/>
        <v>0.11242603550295857</v>
      </c>
      <c r="D147">
        <f t="shared" ca="1" si="35"/>
        <v>8.9112426035502939</v>
      </c>
      <c r="E147">
        <f t="shared" ca="1" si="25"/>
        <v>24.6834580704</v>
      </c>
      <c r="F147">
        <f t="shared" ca="1" si="26"/>
        <v>0.20812975000189346</v>
      </c>
      <c r="G147">
        <f t="shared" ca="1" si="27"/>
        <v>0.13875316666792897</v>
      </c>
      <c r="H147">
        <f t="shared" ca="1" si="28"/>
        <v>0.92746520502693663</v>
      </c>
      <c r="J147">
        <f t="shared" ca="1" si="29"/>
        <v>1.3285363498798181E-5</v>
      </c>
      <c r="K147">
        <f t="shared" ca="1" si="30"/>
        <v>2.5242190647716543E-4</v>
      </c>
      <c r="L147">
        <f t="shared" ca="1" si="31"/>
        <v>16</v>
      </c>
      <c r="M147">
        <f t="shared" ca="1" si="32"/>
        <v>9.0000621753702742E-2</v>
      </c>
    </row>
    <row r="148" spans="1:13" x14ac:dyDescent="0.25">
      <c r="A148">
        <f t="shared" ca="1" si="33"/>
        <v>18</v>
      </c>
      <c r="B148">
        <f t="shared" ca="1" si="34"/>
        <v>1524</v>
      </c>
      <c r="C148">
        <f t="shared" ca="1" si="24"/>
        <v>0.10650887573964497</v>
      </c>
      <c r="D148">
        <f t="shared" ca="1" si="35"/>
        <v>9.017751479289938</v>
      </c>
      <c r="E148">
        <f t="shared" ca="1" si="25"/>
        <v>24.538250745600006</v>
      </c>
      <c r="F148">
        <f t="shared" ca="1" si="26"/>
        <v>0.19601561246485211</v>
      </c>
      <c r="G148">
        <f t="shared" ca="1" si="27"/>
        <v>0.13067707497656808</v>
      </c>
      <c r="H148">
        <f t="shared" ca="1" si="28"/>
        <v>0.92663086185315879</v>
      </c>
      <c r="J148">
        <f t="shared" ca="1" si="29"/>
        <v>1.2376982278596137E-5</v>
      </c>
      <c r="K148">
        <f t="shared" ca="1" si="30"/>
        <v>2.2278568101473048E-4</v>
      </c>
      <c r="L148">
        <f t="shared" ca="1" si="31"/>
        <v>16</v>
      </c>
      <c r="M148">
        <f t="shared" ca="1" si="32"/>
        <v>9.0000489088865404E-2</v>
      </c>
    </row>
    <row r="149" spans="1:13" x14ac:dyDescent="0.25">
      <c r="A149">
        <f t="shared" ca="1" si="33"/>
        <v>8</v>
      </c>
      <c r="B149">
        <f t="shared" ca="1" si="34"/>
        <v>1532</v>
      </c>
      <c r="C149">
        <f t="shared" ca="1" si="24"/>
        <v>4.7337278106508875E-2</v>
      </c>
      <c r="D149">
        <f t="shared" ca="1" si="35"/>
        <v>9.0650887573964471</v>
      </c>
      <c r="E149">
        <f t="shared" ca="1" si="25"/>
        <v>24.471778259199993</v>
      </c>
      <c r="F149">
        <f t="shared" ca="1" si="26"/>
        <v>8.6882052991242575E-2</v>
      </c>
      <c r="G149">
        <f t="shared" ca="1" si="27"/>
        <v>5.7921368660828386E-2</v>
      </c>
      <c r="H149">
        <f t="shared" ca="1" si="28"/>
        <v>0.92626028362900337</v>
      </c>
      <c r="J149">
        <f t="shared" ca="1" si="29"/>
        <v>1.1996566657426923E-5</v>
      </c>
      <c r="K149">
        <f t="shared" ca="1" si="30"/>
        <v>9.597253325941538E-5</v>
      </c>
      <c r="L149">
        <f t="shared" ca="1" si="31"/>
        <v>16</v>
      </c>
      <c r="M149">
        <f t="shared" ca="1" si="32"/>
        <v>9.0000439605439519E-2</v>
      </c>
    </row>
    <row r="150" spans="1:13" x14ac:dyDescent="0.25">
      <c r="A150">
        <f t="shared" ca="1" si="33"/>
        <v>14</v>
      </c>
      <c r="B150">
        <f t="shared" ca="1" si="34"/>
        <v>1546</v>
      </c>
      <c r="C150">
        <f t="shared" ca="1" si="24"/>
        <v>8.2840236686390525E-2</v>
      </c>
      <c r="D150">
        <f t="shared" ca="1" si="35"/>
        <v>9.1479289940828377</v>
      </c>
      <c r="E150">
        <f t="shared" ca="1" si="25"/>
        <v>24.352638998400003</v>
      </c>
      <c r="F150">
        <f t="shared" ca="1" si="26"/>
        <v>0.15130337839242602</v>
      </c>
      <c r="G150">
        <f t="shared" ca="1" si="27"/>
        <v>0.10086891892828403</v>
      </c>
      <c r="H150">
        <f t="shared" ca="1" si="28"/>
        <v>0.92561212831129069</v>
      </c>
      <c r="J150">
        <f t="shared" ca="1" si="29"/>
        <v>1.1363055521824761E-5</v>
      </c>
      <c r="K150">
        <f t="shared" ca="1" si="30"/>
        <v>1.5908277730554665E-4</v>
      </c>
      <c r="L150">
        <f t="shared" ca="1" si="31"/>
        <v>16</v>
      </c>
      <c r="M150">
        <f t="shared" ca="1" si="32"/>
        <v>9.0000364749574915E-2</v>
      </c>
    </row>
    <row r="151" spans="1:13" x14ac:dyDescent="0.25">
      <c r="A151">
        <f t="shared" ca="1" si="33"/>
        <v>10</v>
      </c>
      <c r="B151">
        <f t="shared" ca="1" si="34"/>
        <v>1556</v>
      </c>
      <c r="C151">
        <f t="shared" ca="1" si="24"/>
        <v>5.9171597633136092E-2</v>
      </c>
      <c r="D151">
        <f t="shared" ca="1" si="35"/>
        <v>9.2071005917159745</v>
      </c>
      <c r="E151">
        <f t="shared" ca="1" si="25"/>
        <v>24.265381830400006</v>
      </c>
      <c r="F151">
        <f t="shared" ca="1" si="26"/>
        <v>0.10768660575621303</v>
      </c>
      <c r="G151">
        <f t="shared" ca="1" si="27"/>
        <v>7.1791070504142032E-2</v>
      </c>
      <c r="H151">
        <f t="shared" ca="1" si="28"/>
        <v>0.92514943792936988</v>
      </c>
      <c r="J151">
        <f t="shared" ca="1" si="29"/>
        <v>1.0934317235014923E-5</v>
      </c>
      <c r="K151">
        <f t="shared" ca="1" si="30"/>
        <v>1.0934317235014923E-4</v>
      </c>
      <c r="L151">
        <f t="shared" ca="1" si="31"/>
        <v>16</v>
      </c>
      <c r="M151">
        <f t="shared" ca="1" si="32"/>
        <v>9.0000319219114042E-2</v>
      </c>
    </row>
    <row r="152" spans="1:13" x14ac:dyDescent="0.25">
      <c r="A152">
        <f t="shared" ca="1" si="33"/>
        <v>4</v>
      </c>
      <c r="B152">
        <f t="shared" ca="1" si="34"/>
        <v>1560</v>
      </c>
      <c r="C152">
        <f t="shared" ca="1" si="24"/>
        <v>2.3668639053254437E-2</v>
      </c>
      <c r="D152">
        <f t="shared" ca="1" si="35"/>
        <v>9.2307692307692282</v>
      </c>
      <c r="E152">
        <f t="shared" ca="1" si="25"/>
        <v>24.229982399999997</v>
      </c>
      <c r="F152">
        <f t="shared" ca="1" si="26"/>
        <v>4.3011803076923073E-2</v>
      </c>
      <c r="G152">
        <f t="shared" ca="1" si="27"/>
        <v>2.8674535384615382E-2</v>
      </c>
      <c r="H152">
        <f t="shared" ca="1" si="28"/>
        <v>0.92496442654353928</v>
      </c>
      <c r="J152">
        <f t="shared" ca="1" si="29"/>
        <v>1.0768109521848678E-5</v>
      </c>
      <c r="K152">
        <f t="shared" ca="1" si="30"/>
        <v>4.3072438087394713E-5</v>
      </c>
      <c r="L152">
        <f t="shared" ca="1" si="31"/>
        <v>16</v>
      </c>
      <c r="M152">
        <f t="shared" ca="1" si="32"/>
        <v>9.0000302640136698E-2</v>
      </c>
    </row>
    <row r="153" spans="1:13" x14ac:dyDescent="0.25">
      <c r="A153">
        <f t="shared" ca="1" si="33"/>
        <v>4</v>
      </c>
      <c r="B153">
        <f t="shared" ca="1" si="34"/>
        <v>1564</v>
      </c>
      <c r="C153">
        <f t="shared" ca="1" si="24"/>
        <v>2.3668639053254437E-2</v>
      </c>
      <c r="D153">
        <f t="shared" ca="1" si="35"/>
        <v>9.2544378698224818</v>
      </c>
      <c r="E153">
        <f t="shared" ca="1" si="25"/>
        <v>24.194301753600001</v>
      </c>
      <c r="F153">
        <f t="shared" ca="1" si="26"/>
        <v>4.294846465136095E-2</v>
      </c>
      <c r="G153">
        <f t="shared" ca="1" si="27"/>
        <v>2.8632309767573971E-2</v>
      </c>
      <c r="H153">
        <f t="shared" ca="1" si="28"/>
        <v>0.92477945215628587</v>
      </c>
      <c r="J153">
        <f t="shared" ca="1" si="29"/>
        <v>1.0604832525774604E-5</v>
      </c>
      <c r="K153">
        <f t="shared" ca="1" si="30"/>
        <v>4.2419330103098415E-5</v>
      </c>
      <c r="L153">
        <f t="shared" ca="1" si="31"/>
        <v>16</v>
      </c>
      <c r="M153">
        <f t="shared" ca="1" si="32"/>
        <v>9.0000286922205505E-2</v>
      </c>
    </row>
    <row r="154" spans="1:13" x14ac:dyDescent="0.25">
      <c r="A154">
        <f t="shared" ca="1" si="33"/>
        <v>20</v>
      </c>
      <c r="B154">
        <f t="shared" ca="1" si="34"/>
        <v>1584</v>
      </c>
      <c r="C154">
        <f t="shared" ca="1" si="24"/>
        <v>0.11834319526627218</v>
      </c>
      <c r="D154">
        <f t="shared" ca="1" si="35"/>
        <v>9.3727810650887537</v>
      </c>
      <c r="E154">
        <f t="shared" ca="1" si="25"/>
        <v>24.011739417599998</v>
      </c>
      <c r="F154">
        <f t="shared" ca="1" si="26"/>
        <v>0.21312194749349106</v>
      </c>
      <c r="G154">
        <f t="shared" ca="1" si="27"/>
        <v>0.14208129832899405</v>
      </c>
      <c r="H154">
        <f t="shared" ca="1" si="28"/>
        <v>0.92385513493976423</v>
      </c>
      <c r="J154">
        <f t="shared" ca="1" si="29"/>
        <v>9.8304006121483596E-6</v>
      </c>
      <c r="K154">
        <f t="shared" ca="1" si="30"/>
        <v>1.9660801224296719E-4</v>
      </c>
      <c r="L154">
        <f t="shared" ca="1" si="31"/>
        <v>16</v>
      </c>
      <c r="M154">
        <f t="shared" ca="1" si="32"/>
        <v>9.0000219761866326E-2</v>
      </c>
    </row>
    <row r="155" spans="1:13" x14ac:dyDescent="0.25">
      <c r="A155">
        <f t="shared" ca="1" si="33"/>
        <v>6</v>
      </c>
      <c r="B155">
        <f t="shared" ca="1" si="34"/>
        <v>1590</v>
      </c>
      <c r="C155">
        <f t="shared" ca="1" si="24"/>
        <v>3.5502958579881658E-2</v>
      </c>
      <c r="D155">
        <f t="shared" ca="1" si="35"/>
        <v>9.4082840236686351</v>
      </c>
      <c r="E155">
        <f t="shared" ca="1" si="25"/>
        <v>23.955639600000001</v>
      </c>
      <c r="F155">
        <f t="shared" ca="1" si="26"/>
        <v>6.3787206035502961E-2</v>
      </c>
      <c r="G155">
        <f t="shared" ca="1" si="27"/>
        <v>4.2524804023668643E-2</v>
      </c>
      <c r="H155">
        <f t="shared" ca="1" si="28"/>
        <v>0.92357801996860633</v>
      </c>
      <c r="J155">
        <f t="shared" ca="1" si="29"/>
        <v>9.6110392079371373E-6</v>
      </c>
      <c r="K155">
        <f t="shared" ca="1" si="30"/>
        <v>5.7666235247622827E-5</v>
      </c>
      <c r="L155">
        <f t="shared" ca="1" si="31"/>
        <v>16</v>
      </c>
      <c r="M155">
        <f t="shared" ca="1" si="32"/>
        <v>9.0000202865775342E-2</v>
      </c>
    </row>
    <row r="156" spans="1:13" x14ac:dyDescent="0.25">
      <c r="A156">
        <f t="shared" ca="1" si="33"/>
        <v>20</v>
      </c>
      <c r="B156">
        <f t="shared" ca="1" si="34"/>
        <v>1610</v>
      </c>
      <c r="C156">
        <f t="shared" ca="1" si="24"/>
        <v>0.11834319526627218</v>
      </c>
      <c r="D156">
        <f t="shared" ca="1" si="35"/>
        <v>9.526627218934907</v>
      </c>
      <c r="E156">
        <f t="shared" ca="1" si="25"/>
        <v>23.764308400000004</v>
      </c>
      <c r="F156">
        <f t="shared" ca="1" si="26"/>
        <v>0.21092581420118345</v>
      </c>
      <c r="G156">
        <f t="shared" ca="1" si="27"/>
        <v>0.14061720946745565</v>
      </c>
      <c r="H156">
        <f t="shared" ca="1" si="28"/>
        <v>0.92265490358375657</v>
      </c>
      <c r="J156">
        <f t="shared" ca="1" si="29"/>
        <v>8.9198836409294762E-6</v>
      </c>
      <c r="K156">
        <f t="shared" ca="1" si="30"/>
        <v>1.7839767281858953E-4</v>
      </c>
      <c r="L156">
        <f t="shared" ca="1" si="31"/>
        <v>17</v>
      </c>
      <c r="M156">
        <f t="shared" ca="1" si="32"/>
        <v>9.0000155380655325E-2</v>
      </c>
    </row>
    <row r="157" spans="1:13" x14ac:dyDescent="0.25">
      <c r="A157">
        <f t="shared" ca="1" si="33"/>
        <v>3</v>
      </c>
      <c r="B157">
        <f t="shared" ca="1" si="34"/>
        <v>1613</v>
      </c>
      <c r="C157">
        <f t="shared" ca="1" si="24"/>
        <v>1.7751479289940829E-2</v>
      </c>
      <c r="D157">
        <f t="shared" ca="1" si="35"/>
        <v>9.5443786982248486</v>
      </c>
      <c r="E157">
        <f t="shared" ca="1" si="25"/>
        <v>23.735042726800003</v>
      </c>
      <c r="F157">
        <f t="shared" ca="1" si="26"/>
        <v>3.1599908955798818E-2</v>
      </c>
      <c r="G157">
        <f t="shared" ca="1" si="27"/>
        <v>2.1066605970532545E-2</v>
      </c>
      <c r="H157">
        <f t="shared" ca="1" si="28"/>
        <v>0.92251651572756765</v>
      </c>
      <c r="J157">
        <f t="shared" ca="1" si="29"/>
        <v>8.8212762294599438E-6</v>
      </c>
      <c r="K157">
        <f t="shared" ca="1" si="30"/>
        <v>2.6463828688379833E-5</v>
      </c>
      <c r="L157">
        <f t="shared" ca="1" si="31"/>
        <v>17</v>
      </c>
      <c r="M157">
        <f t="shared" ca="1" si="32"/>
        <v>9.0000149288093814E-2</v>
      </c>
    </row>
    <row r="158" spans="1:13" x14ac:dyDescent="0.25">
      <c r="A158">
        <f t="shared" ca="1" si="33"/>
        <v>19</v>
      </c>
      <c r="B158">
        <f t="shared" ca="1" si="34"/>
        <v>1632</v>
      </c>
      <c r="C158">
        <f t="shared" ca="1" si="24"/>
        <v>0.11242603550295857</v>
      </c>
      <c r="D158">
        <f t="shared" ca="1" si="35"/>
        <v>9.6568047337278067</v>
      </c>
      <c r="E158">
        <f t="shared" ca="1" si="25"/>
        <v>23.546341939199998</v>
      </c>
      <c r="F158">
        <f t="shared" ca="1" si="26"/>
        <v>0.1985416406115976</v>
      </c>
      <c r="G158">
        <f t="shared" ca="1" si="27"/>
        <v>0.13236109374106506</v>
      </c>
      <c r="H158">
        <f t="shared" ca="1" si="28"/>
        <v>0.92164054119141181</v>
      </c>
      <c r="J158">
        <f t="shared" ca="1" si="29"/>
        <v>8.2254124897074842E-6</v>
      </c>
      <c r="K158">
        <f t="shared" ca="1" si="30"/>
        <v>1.5628283730444219E-4</v>
      </c>
      <c r="L158">
        <f t="shared" ca="1" si="31"/>
        <v>17</v>
      </c>
      <c r="M158">
        <f t="shared" ca="1" si="32"/>
        <v>9.0000115878782067E-2</v>
      </c>
    </row>
    <row r="159" spans="1:13" x14ac:dyDescent="0.25">
      <c r="A159">
        <f t="shared" ca="1" si="33"/>
        <v>7</v>
      </c>
      <c r="B159">
        <f t="shared" ca="1" si="34"/>
        <v>1639</v>
      </c>
      <c r="C159">
        <f t="shared" ca="1" si="24"/>
        <v>4.1420118343195263E-2</v>
      </c>
      <c r="D159">
        <f t="shared" ca="1" si="35"/>
        <v>9.6982248520710019</v>
      </c>
      <c r="E159">
        <f t="shared" ca="1" si="25"/>
        <v>23.475384543599993</v>
      </c>
      <c r="F159">
        <f t="shared" ca="1" si="26"/>
        <v>7.2926490446094644E-2</v>
      </c>
      <c r="G159">
        <f t="shared" ca="1" si="27"/>
        <v>4.8617660297396434E-2</v>
      </c>
      <c r="H159">
        <f t="shared" ca="1" si="28"/>
        <v>0.92131802344589264</v>
      </c>
      <c r="J159">
        <f t="shared" ca="1" si="29"/>
        <v>8.0177848911817623E-6</v>
      </c>
      <c r="K159">
        <f t="shared" ca="1" si="30"/>
        <v>5.6124494238272338E-5</v>
      </c>
      <c r="L159">
        <f t="shared" ca="1" si="31"/>
        <v>17</v>
      </c>
      <c r="M159">
        <f t="shared" ca="1" si="32"/>
        <v>9.0000105552804258E-2</v>
      </c>
    </row>
    <row r="160" spans="1:13" x14ac:dyDescent="0.25">
      <c r="A160">
        <f t="shared" ca="1" si="33"/>
        <v>15</v>
      </c>
      <c r="B160">
        <f t="shared" ca="1" si="34"/>
        <v>1654</v>
      </c>
      <c r="C160">
        <f t="shared" ca="1" si="24"/>
        <v>8.8757396449704137E-2</v>
      </c>
      <c r="D160">
        <f t="shared" ca="1" si="35"/>
        <v>9.7869822485207063</v>
      </c>
      <c r="E160">
        <f t="shared" ca="1" si="25"/>
        <v>23.320788681600003</v>
      </c>
      <c r="F160">
        <f t="shared" ca="1" si="26"/>
        <v>0.15524193648994083</v>
      </c>
      <c r="G160">
        <f t="shared" ca="1" si="27"/>
        <v>0.10349462432662723</v>
      </c>
      <c r="H160">
        <f t="shared" ca="1" si="28"/>
        <v>0.92062729398423426</v>
      </c>
      <c r="J160">
        <f t="shared" ca="1" si="29"/>
        <v>7.5930632845944066E-6</v>
      </c>
      <c r="K160">
        <f t="shared" ca="1" si="30"/>
        <v>1.138959492689161E-4</v>
      </c>
      <c r="L160">
        <f t="shared" ca="1" si="31"/>
        <v>17</v>
      </c>
      <c r="M160">
        <f t="shared" ca="1" si="32"/>
        <v>9.0000086419328953E-2</v>
      </c>
    </row>
    <row r="161" spans="1:13" x14ac:dyDescent="0.25">
      <c r="A161">
        <f t="shared" ca="1" si="33"/>
        <v>10</v>
      </c>
      <c r="B161">
        <f t="shared" ca="1" si="34"/>
        <v>1664</v>
      </c>
      <c r="C161">
        <f t="shared" ca="1" si="24"/>
        <v>5.9171597633136092E-2</v>
      </c>
      <c r="D161">
        <f t="shared" ca="1" si="35"/>
        <v>9.8461538461538431</v>
      </c>
      <c r="E161">
        <f t="shared" ca="1" si="25"/>
        <v>23.215832473599999</v>
      </c>
      <c r="F161">
        <f t="shared" ca="1" si="26"/>
        <v>0.10302884233846152</v>
      </c>
      <c r="G161">
        <f t="shared" ca="1" si="27"/>
        <v>6.8685894892307683E-2</v>
      </c>
      <c r="H161">
        <f t="shared" ca="1" si="28"/>
        <v>0.92016709539647656</v>
      </c>
      <c r="J161">
        <f t="shared" ca="1" si="29"/>
        <v>7.3244506634064371E-6</v>
      </c>
      <c r="K161">
        <f t="shared" ca="1" si="30"/>
        <v>7.3244506634064378E-5</v>
      </c>
      <c r="L161">
        <f t="shared" ca="1" si="31"/>
        <v>17</v>
      </c>
      <c r="M161">
        <f t="shared" ca="1" si="32"/>
        <v>9.0000075631891954E-2</v>
      </c>
    </row>
    <row r="162" spans="1:13" x14ac:dyDescent="0.25">
      <c r="A162">
        <f t="shared" ca="1" si="33"/>
        <v>0</v>
      </c>
      <c r="B162">
        <f t="shared" ca="1" si="34"/>
        <v>1664</v>
      </c>
      <c r="C162">
        <f t="shared" ca="1" si="24"/>
        <v>0</v>
      </c>
      <c r="D162">
        <f t="shared" ca="1" si="35"/>
        <v>9.8461538461538431</v>
      </c>
      <c r="E162">
        <f t="shared" ca="1" si="25"/>
        <v>23.215832473599999</v>
      </c>
      <c r="F162">
        <f t="shared" ca="1" si="26"/>
        <v>0</v>
      </c>
      <c r="G162">
        <f t="shared" ca="1" si="27"/>
        <v>0</v>
      </c>
      <c r="H162">
        <f t="shared" ca="1" si="28"/>
        <v>0.92016709539647656</v>
      </c>
      <c r="J162">
        <f t="shared" ca="1" si="29"/>
        <v>7.3244506634064371E-6</v>
      </c>
      <c r="K162">
        <f t="shared" ca="1" si="30"/>
        <v>0</v>
      </c>
      <c r="L162">
        <f t="shared" ca="1" si="31"/>
        <v>17</v>
      </c>
      <c r="M162">
        <f t="shared" ca="1" si="32"/>
        <v>9.0000075631891954E-2</v>
      </c>
    </row>
    <row r="163" spans="1:13" x14ac:dyDescent="0.25">
      <c r="A163">
        <f t="shared" ca="1" si="33"/>
        <v>19</v>
      </c>
      <c r="B163">
        <f t="shared" ca="1" si="34"/>
        <v>1683</v>
      </c>
      <c r="C163">
        <f t="shared" ca="1" si="24"/>
        <v>0.11242603550295857</v>
      </c>
      <c r="D163">
        <f t="shared" ca="1" si="35"/>
        <v>9.9585798816568012</v>
      </c>
      <c r="E163">
        <f t="shared" ca="1" si="25"/>
        <v>23.012351722800009</v>
      </c>
      <c r="F163">
        <f t="shared" ca="1" si="26"/>
        <v>0.19403906038455626</v>
      </c>
      <c r="G163">
        <f t="shared" ca="1" si="27"/>
        <v>0.1293593735897042</v>
      </c>
      <c r="H163">
        <f t="shared" ca="1" si="28"/>
        <v>0.91929335174979487</v>
      </c>
      <c r="J163">
        <f t="shared" ca="1" si="29"/>
        <v>6.8439595179140998E-6</v>
      </c>
      <c r="K163">
        <f t="shared" ca="1" si="30"/>
        <v>1.300352308403679E-4</v>
      </c>
      <c r="L163">
        <f t="shared" ca="1" si="31"/>
        <v>17</v>
      </c>
      <c r="M163">
        <f t="shared" ca="1" si="32"/>
        <v>9.000005870616419E-2</v>
      </c>
    </row>
    <row r="164" spans="1:13" x14ac:dyDescent="0.25">
      <c r="A164">
        <f t="shared" ca="1" si="33"/>
        <v>7</v>
      </c>
      <c r="B164">
        <f t="shared" ca="1" si="34"/>
        <v>1690</v>
      </c>
      <c r="C164">
        <f t="shared" ca="1" si="24"/>
        <v>4.1420118343195263E-2</v>
      </c>
      <c r="D164">
        <f t="shared" ca="1" si="35"/>
        <v>9.9999999999999964</v>
      </c>
      <c r="E164">
        <f t="shared" ca="1" si="25"/>
        <v>22.936071600000002</v>
      </c>
      <c r="F164">
        <f t="shared" ca="1" si="26"/>
        <v>7.1251109999999993E-2</v>
      </c>
      <c r="G164">
        <f t="shared" ca="1" si="27"/>
        <v>4.750074E-2</v>
      </c>
      <c r="H164">
        <f t="shared" ca="1" si="28"/>
        <v>0.91897165537683168</v>
      </c>
      <c r="J164">
        <f t="shared" ca="1" si="29"/>
        <v>6.6762577354412479E-6</v>
      </c>
      <c r="K164">
        <f t="shared" ca="1" si="30"/>
        <v>4.6733804148088736E-5</v>
      </c>
      <c r="L164">
        <f t="shared" ca="1" si="31"/>
        <v>17</v>
      </c>
      <c r="M164">
        <f t="shared" ca="1" si="32"/>
        <v>9.0000053474847658E-2</v>
      </c>
    </row>
    <row r="165" spans="1:13" x14ac:dyDescent="0.25">
      <c r="A165">
        <f t="shared" ca="1" si="33"/>
        <v>12</v>
      </c>
      <c r="B165">
        <f t="shared" ca="1" si="34"/>
        <v>1702</v>
      </c>
      <c r="C165">
        <f t="shared" ca="1" si="24"/>
        <v>7.1005917159763315E-2</v>
      </c>
      <c r="D165">
        <f t="shared" ca="1" si="35"/>
        <v>10</v>
      </c>
      <c r="E165">
        <f t="shared" ca="1" si="25"/>
        <v>22.803698275200009</v>
      </c>
      <c r="F165">
        <f t="shared" ca="1" si="26"/>
        <v>0.12143981329988171</v>
      </c>
      <c r="G165">
        <f t="shared" ca="1" si="27"/>
        <v>8.0959875533254483E-2</v>
      </c>
      <c r="H165">
        <f t="shared" ca="1" si="28"/>
        <v>0.91842043776542559</v>
      </c>
      <c r="J165">
        <f t="shared" ca="1" si="29"/>
        <v>6.399768632639962E-6</v>
      </c>
      <c r="K165">
        <f t="shared" ca="1" si="30"/>
        <v>7.6797223591679544E-5</v>
      </c>
      <c r="L165">
        <f t="shared" ca="1" si="31"/>
        <v>18</v>
      </c>
      <c r="M165">
        <f t="shared" ca="1" si="32"/>
        <v>9.0000045568259746E-2</v>
      </c>
    </row>
    <row r="166" spans="1:13" x14ac:dyDescent="0.25">
      <c r="A166">
        <f t="shared" ca="1" si="33"/>
        <v>10</v>
      </c>
      <c r="B166">
        <f t="shared" ca="1" si="34"/>
        <v>1712</v>
      </c>
      <c r="C166">
        <f t="shared" ca="1" si="24"/>
        <v>5.9171597633136092E-2</v>
      </c>
      <c r="D166">
        <f t="shared" ca="1" si="35"/>
        <v>10</v>
      </c>
      <c r="E166">
        <f t="shared" ca="1" si="25"/>
        <v>22.691864243200005</v>
      </c>
      <c r="F166">
        <f t="shared" ca="1" si="26"/>
        <v>0.1007035395408284</v>
      </c>
      <c r="G166">
        <f t="shared" ca="1" si="27"/>
        <v>6.7135693027218946E-2</v>
      </c>
      <c r="H166">
        <f t="shared" ca="1" si="28"/>
        <v>0.91796134232996618</v>
      </c>
      <c r="J166">
        <f t="shared" ca="1" si="29"/>
        <v>6.1795064274171049E-6</v>
      </c>
      <c r="K166">
        <f t="shared" ca="1" si="30"/>
        <v>6.1795064274171042E-5</v>
      </c>
      <c r="L166">
        <f t="shared" ca="1" si="31"/>
        <v>18</v>
      </c>
      <c r="M166">
        <f t="shared" ca="1" si="32"/>
        <v>9.0000039880125407E-2</v>
      </c>
    </row>
    <row r="167" spans="1:13" x14ac:dyDescent="0.25">
      <c r="A167">
        <f t="shared" ca="1" si="33"/>
        <v>15</v>
      </c>
      <c r="B167">
        <f t="shared" ca="1" si="34"/>
        <v>1727</v>
      </c>
      <c r="C167">
        <f t="shared" ca="1" si="24"/>
        <v>8.8757396449704137E-2</v>
      </c>
      <c r="D167">
        <f t="shared" ca="1" si="35"/>
        <v>10</v>
      </c>
      <c r="E167">
        <f t="shared" ca="1" si="25"/>
        <v>22.521578345200002</v>
      </c>
      <c r="F167">
        <f t="shared" ca="1" si="26"/>
        <v>0.1499217493393491</v>
      </c>
      <c r="G167">
        <f t="shared" ca="1" si="27"/>
        <v>9.9947832892899421E-2</v>
      </c>
      <c r="H167">
        <f t="shared" ca="1" si="28"/>
        <v>0.91727312943531414</v>
      </c>
      <c r="J167">
        <f t="shared" ca="1" si="29"/>
        <v>5.8654445462499148E-6</v>
      </c>
      <c r="K167">
        <f t="shared" ca="1" si="30"/>
        <v>8.7981668193748728E-5</v>
      </c>
      <c r="L167">
        <f t="shared" ca="1" si="31"/>
        <v>18</v>
      </c>
      <c r="M167">
        <f t="shared" ca="1" si="32"/>
        <v>9.0000032651085402E-2</v>
      </c>
    </row>
    <row r="168" spans="1:13" x14ac:dyDescent="0.25">
      <c r="A168">
        <f t="shared" ca="1" si="33"/>
        <v>20</v>
      </c>
      <c r="B168">
        <f t="shared" ca="1" si="34"/>
        <v>1747</v>
      </c>
      <c r="C168">
        <f t="shared" ca="1" si="24"/>
        <v>0.11834319526627218</v>
      </c>
      <c r="D168">
        <f t="shared" ca="1" si="35"/>
        <v>10</v>
      </c>
      <c r="E168">
        <f t="shared" ca="1" si="25"/>
        <v>22.289937361200003</v>
      </c>
      <c r="F168">
        <f t="shared" ca="1" si="26"/>
        <v>0.19783968072071006</v>
      </c>
      <c r="G168">
        <f t="shared" ca="1" si="27"/>
        <v>0.13189312048047339</v>
      </c>
      <c r="H168">
        <f t="shared" ca="1" si="28"/>
        <v>0.91635631478960289</v>
      </c>
      <c r="J168">
        <f t="shared" ca="1" si="29"/>
        <v>5.475152009760586E-6</v>
      </c>
      <c r="K168">
        <f t="shared" ca="1" si="30"/>
        <v>1.0950304019521171E-4</v>
      </c>
      <c r="L168">
        <f t="shared" ca="1" si="31"/>
        <v>18</v>
      </c>
      <c r="M168">
        <f t="shared" ca="1" si="32"/>
        <v>9.0000025008391812E-2</v>
      </c>
    </row>
    <row r="169" spans="1:13" x14ac:dyDescent="0.25">
      <c r="A169">
        <f t="shared" ca="1" si="33"/>
        <v>10</v>
      </c>
      <c r="B169">
        <f t="shared" ca="1" si="34"/>
        <v>1757</v>
      </c>
      <c r="C169">
        <f t="shared" ca="1" si="24"/>
        <v>5.9171597633136092E-2</v>
      </c>
      <c r="D169">
        <f t="shared" ca="1" si="35"/>
        <v>10</v>
      </c>
      <c r="E169">
        <f t="shared" ca="1" si="25"/>
        <v>22.172207789200009</v>
      </c>
      <c r="F169">
        <f t="shared" ca="1" si="26"/>
        <v>9.8397371845562145E-2</v>
      </c>
      <c r="G169">
        <f t="shared" ca="1" si="27"/>
        <v>6.559824789704144E-2</v>
      </c>
      <c r="H169">
        <f t="shared" ca="1" si="28"/>
        <v>0.9158982511576591</v>
      </c>
      <c r="J169">
        <f t="shared" ca="1" si="29"/>
        <v>5.2913913606456092E-6</v>
      </c>
      <c r="K169">
        <f t="shared" ca="1" si="30"/>
        <v>5.2913913606456092E-5</v>
      </c>
      <c r="L169">
        <f t="shared" ca="1" si="31"/>
        <v>18</v>
      </c>
      <c r="M169">
        <f t="shared" ca="1" si="32"/>
        <v>9.0000021886677356E-2</v>
      </c>
    </row>
    <row r="170" spans="1:13" x14ac:dyDescent="0.25">
      <c r="A170">
        <f t="shared" ca="1" si="33"/>
        <v>8</v>
      </c>
      <c r="B170">
        <f t="shared" ca="1" si="34"/>
        <v>1765</v>
      </c>
      <c r="C170">
        <f t="shared" ca="1" si="24"/>
        <v>4.7337278106508875E-2</v>
      </c>
      <c r="D170">
        <f t="shared" ca="1" si="35"/>
        <v>10</v>
      </c>
      <c r="E170">
        <f t="shared" ca="1" si="25"/>
        <v>22.077131849999994</v>
      </c>
      <c r="F170">
        <f t="shared" ca="1" si="26"/>
        <v>7.8380349763313581E-2</v>
      </c>
      <c r="G170">
        <f t="shared" ca="1" si="27"/>
        <v>5.2253566508875728E-2</v>
      </c>
      <c r="H170">
        <f t="shared" ca="1" si="28"/>
        <v>0.91553196511928758</v>
      </c>
      <c r="J170">
        <f t="shared" ca="1" si="29"/>
        <v>5.1495411671269088E-6</v>
      </c>
      <c r="K170">
        <f t="shared" ca="1" si="30"/>
        <v>4.119632933701527E-5</v>
      </c>
      <c r="L170">
        <f t="shared" ca="1" si="31"/>
        <v>18</v>
      </c>
      <c r="M170">
        <f t="shared" ca="1" si="32"/>
        <v>9.0000019672297898E-2</v>
      </c>
    </row>
    <row r="171" spans="1:13" x14ac:dyDescent="0.25">
      <c r="A171">
        <f t="shared" ca="1" si="33"/>
        <v>2</v>
      </c>
      <c r="B171">
        <f t="shared" ca="1" si="34"/>
        <v>1767</v>
      </c>
      <c r="C171">
        <f t="shared" ca="1" si="24"/>
        <v>1.1834319526627219E-2</v>
      </c>
      <c r="D171">
        <f t="shared" ca="1" si="35"/>
        <v>10</v>
      </c>
      <c r="E171">
        <f t="shared" ca="1" si="25"/>
        <v>22.0532406972</v>
      </c>
      <c r="F171">
        <f t="shared" ca="1" si="26"/>
        <v>1.9573882275621301E-2</v>
      </c>
      <c r="G171">
        <f t="shared" ca="1" si="27"/>
        <v>1.3049254850414202E-2</v>
      </c>
      <c r="H171">
        <f t="shared" ca="1" si="28"/>
        <v>0.91544041650028285</v>
      </c>
      <c r="J171">
        <f t="shared" ca="1" si="29"/>
        <v>5.114773746625494E-6</v>
      </c>
      <c r="K171">
        <f t="shared" ca="1" si="30"/>
        <v>1.0229547493250988E-5</v>
      </c>
      <c r="L171">
        <f t="shared" ca="1" si="31"/>
        <v>18</v>
      </c>
      <c r="M171">
        <f t="shared" ca="1" si="32"/>
        <v>9.0000019154636124E-2</v>
      </c>
    </row>
    <row r="172" spans="1:13" x14ac:dyDescent="0.25">
      <c r="A172">
        <f t="shared" ca="1" si="33"/>
        <v>6</v>
      </c>
      <c r="B172">
        <f t="shared" ca="1" si="34"/>
        <v>1773</v>
      </c>
      <c r="C172">
        <f t="shared" ca="1" si="24"/>
        <v>3.5502958579881658E-2</v>
      </c>
      <c r="D172">
        <f t="shared" ca="1" si="35"/>
        <v>10</v>
      </c>
      <c r="E172">
        <f t="shared" ca="1" si="25"/>
        <v>21.981277414800005</v>
      </c>
      <c r="F172">
        <f t="shared" ca="1" si="26"/>
        <v>5.853002861928995E-2</v>
      </c>
      <c r="G172">
        <f t="shared" ca="1" si="27"/>
        <v>3.9020019079526638E-2</v>
      </c>
      <c r="H172">
        <f t="shared" ca="1" si="28"/>
        <v>0.91516582556603232</v>
      </c>
      <c r="J172">
        <f t="shared" ca="1" si="29"/>
        <v>5.0121002092875356E-6</v>
      </c>
      <c r="K172">
        <f t="shared" ca="1" si="30"/>
        <v>3.0072601255725213E-5</v>
      </c>
      <c r="L172">
        <f t="shared" ca="1" si="31"/>
        <v>18</v>
      </c>
      <c r="M172">
        <f t="shared" ca="1" si="32"/>
        <v>9.0000017681957756E-2</v>
      </c>
    </row>
    <row r="173" spans="1:13" x14ac:dyDescent="0.25">
      <c r="A173">
        <f t="shared" ca="1" si="33"/>
        <v>1</v>
      </c>
      <c r="B173">
        <f t="shared" ca="1" si="34"/>
        <v>1774</v>
      </c>
      <c r="C173">
        <f t="shared" ca="1" si="24"/>
        <v>5.9171597633136093E-3</v>
      </c>
      <c r="D173">
        <f t="shared" ca="1" si="35"/>
        <v>10</v>
      </c>
      <c r="E173">
        <f t="shared" ca="1" si="25"/>
        <v>21.969241545599996</v>
      </c>
      <c r="F173">
        <f t="shared" ca="1" si="26"/>
        <v>9.7496634078106485E-3</v>
      </c>
      <c r="G173">
        <f t="shared" ca="1" si="27"/>
        <v>6.4997756052070999E-3</v>
      </c>
      <c r="H173">
        <f t="shared" ca="1" si="28"/>
        <v>0.91512006841869231</v>
      </c>
      <c r="J173">
        <f t="shared" ca="1" si="29"/>
        <v>4.9952222972789491E-6</v>
      </c>
      <c r="K173">
        <f t="shared" ca="1" si="30"/>
        <v>4.9952222972789491E-6</v>
      </c>
      <c r="L173">
        <f t="shared" ca="1" si="31"/>
        <v>18</v>
      </c>
      <c r="M173">
        <f t="shared" ca="1" si="32"/>
        <v>9.0000017447763092E-2</v>
      </c>
    </row>
    <row r="174" spans="1:13" x14ac:dyDescent="0.25">
      <c r="A174">
        <f t="shared" ca="1" si="33"/>
        <v>4</v>
      </c>
      <c r="B174">
        <f t="shared" ca="1" si="34"/>
        <v>1778</v>
      </c>
      <c r="C174">
        <f t="shared" ca="1" si="24"/>
        <v>2.3668639053254437E-2</v>
      </c>
      <c r="D174">
        <f t="shared" ca="1" si="35"/>
        <v>10</v>
      </c>
      <c r="E174">
        <f t="shared" ca="1" si="25"/>
        <v>21.920979068800001</v>
      </c>
      <c r="F174">
        <f t="shared" ca="1" si="26"/>
        <v>3.8912980595502959E-2</v>
      </c>
      <c r="G174">
        <f t="shared" ca="1" si="27"/>
        <v>2.5941987063668643E-2</v>
      </c>
      <c r="H174">
        <f t="shared" ca="1" si="28"/>
        <v>0.9149370627061898</v>
      </c>
      <c r="J174">
        <f t="shared" ca="1" si="29"/>
        <v>4.9283692860459506E-6</v>
      </c>
      <c r="K174">
        <f t="shared" ca="1" si="30"/>
        <v>1.9713477144183802E-5</v>
      </c>
      <c r="L174">
        <f t="shared" ca="1" si="31"/>
        <v>18</v>
      </c>
      <c r="M174">
        <f t="shared" ca="1" si="32"/>
        <v>9.0000016541595007E-2</v>
      </c>
    </row>
    <row r="175" spans="1:13" x14ac:dyDescent="0.25">
      <c r="A175">
        <f t="shared" ca="1" si="33"/>
        <v>6</v>
      </c>
      <c r="B175">
        <f t="shared" ca="1" si="34"/>
        <v>1784</v>
      </c>
      <c r="C175">
        <f t="shared" ca="1" si="24"/>
        <v>3.5502958579881658E-2</v>
      </c>
      <c r="D175">
        <f t="shared" ca="1" si="35"/>
        <v>10</v>
      </c>
      <c r="E175">
        <f t="shared" ca="1" si="25"/>
        <v>21.848231257600009</v>
      </c>
      <c r="F175">
        <f t="shared" ca="1" si="26"/>
        <v>5.8175763703668663E-2</v>
      </c>
      <c r="G175">
        <f t="shared" ca="1" si="27"/>
        <v>3.8783842469112442E-2</v>
      </c>
      <c r="H175">
        <f t="shared" ca="1" si="28"/>
        <v>0.91466262275542887</v>
      </c>
      <c r="J175">
        <f t="shared" ca="1" si="29"/>
        <v>4.8300336162978298E-6</v>
      </c>
      <c r="K175">
        <f t="shared" ca="1" si="30"/>
        <v>2.8980201697786979E-5</v>
      </c>
      <c r="L175">
        <f t="shared" ca="1" si="31"/>
        <v>18</v>
      </c>
      <c r="M175">
        <f t="shared" ca="1" si="32"/>
        <v>9.0000015269816769E-2</v>
      </c>
    </row>
    <row r="176" spans="1:13" x14ac:dyDescent="0.25">
      <c r="A176">
        <f t="shared" ca="1" si="33"/>
        <v>8</v>
      </c>
      <c r="B176">
        <f t="shared" ca="1" si="34"/>
        <v>1792</v>
      </c>
      <c r="C176">
        <f t="shared" ca="1" si="24"/>
        <v>4.7337278106508875E-2</v>
      </c>
      <c r="D176">
        <f t="shared" ca="1" si="35"/>
        <v>10</v>
      </c>
      <c r="E176">
        <f t="shared" ca="1" si="25"/>
        <v>21.750582067200003</v>
      </c>
      <c r="F176">
        <f t="shared" ca="1" si="26"/>
        <v>7.722100142201184E-2</v>
      </c>
      <c r="G176">
        <f t="shared" ca="1" si="27"/>
        <v>5.1480667614674562E-2</v>
      </c>
      <c r="H176">
        <f t="shared" ca="1" si="28"/>
        <v>0.91429683086958102</v>
      </c>
      <c r="J176">
        <f t="shared" ca="1" si="29"/>
        <v>4.7024522603064509E-6</v>
      </c>
      <c r="K176">
        <f t="shared" ca="1" si="30"/>
        <v>3.7619618082451607E-5</v>
      </c>
      <c r="L176">
        <f t="shared" ca="1" si="31"/>
        <v>18</v>
      </c>
      <c r="M176">
        <f t="shared" ca="1" si="32"/>
        <v>9.0000013724896619E-2</v>
      </c>
    </row>
    <row r="177" spans="1:13" x14ac:dyDescent="0.25">
      <c r="A177">
        <f t="shared" ca="1" si="33"/>
        <v>6</v>
      </c>
      <c r="B177">
        <f t="shared" ca="1" si="34"/>
        <v>1798</v>
      </c>
      <c r="C177">
        <f t="shared" ca="1" si="24"/>
        <v>3.5502958579881658E-2</v>
      </c>
      <c r="D177">
        <f t="shared" ca="1" si="35"/>
        <v>10</v>
      </c>
      <c r="E177">
        <f t="shared" ca="1" si="25"/>
        <v>21.676863484800013</v>
      </c>
      <c r="F177">
        <f t="shared" ca="1" si="26"/>
        <v>5.7719458983195297E-2</v>
      </c>
      <c r="G177">
        <f t="shared" ca="1" si="27"/>
        <v>3.84796393221302E-2</v>
      </c>
      <c r="H177">
        <f t="shared" ca="1" si="28"/>
        <v>0.91402258295956351</v>
      </c>
      <c r="J177">
        <f t="shared" ca="1" si="29"/>
        <v>4.6093385421528152E-6</v>
      </c>
      <c r="K177">
        <f t="shared" ca="1" si="30"/>
        <v>2.7656031252916891E-5</v>
      </c>
      <c r="L177">
        <f t="shared" ca="1" si="31"/>
        <v>18</v>
      </c>
      <c r="M177">
        <f t="shared" ca="1" si="32"/>
        <v>9.0000012669676444E-2</v>
      </c>
    </row>
    <row r="178" spans="1:13" x14ac:dyDescent="0.25">
      <c r="A178">
        <f t="shared" ca="1" si="33"/>
        <v>3</v>
      </c>
      <c r="B178">
        <f t="shared" ca="1" si="34"/>
        <v>1801</v>
      </c>
      <c r="C178">
        <f t="shared" ca="1" si="24"/>
        <v>1.7751479289940829E-2</v>
      </c>
      <c r="D178">
        <f t="shared" ca="1" si="35"/>
        <v>10</v>
      </c>
      <c r="E178">
        <f t="shared" ca="1" si="25"/>
        <v>21.639851384400011</v>
      </c>
      <c r="F178">
        <f t="shared" ca="1" si="26"/>
        <v>2.881045302656806E-2</v>
      </c>
      <c r="G178">
        <f t="shared" ca="1" si="27"/>
        <v>1.9206968684378708E-2</v>
      </c>
      <c r="H178">
        <f t="shared" ca="1" si="28"/>
        <v>0.91388548985435958</v>
      </c>
      <c r="J178">
        <f t="shared" ca="1" si="29"/>
        <v>4.5635879563625383E-6</v>
      </c>
      <c r="K178">
        <f t="shared" ca="1" si="30"/>
        <v>1.3690763869087615E-5</v>
      </c>
      <c r="L178">
        <f t="shared" ca="1" si="31"/>
        <v>19</v>
      </c>
      <c r="M178">
        <f t="shared" ca="1" si="32"/>
        <v>9.000001217289133E-2</v>
      </c>
    </row>
    <row r="179" spans="1:13" x14ac:dyDescent="0.25">
      <c r="A179">
        <f t="shared" ca="1" si="33"/>
        <v>4</v>
      </c>
      <c r="B179">
        <f t="shared" ca="1" si="34"/>
        <v>1805</v>
      </c>
      <c r="C179">
        <f t="shared" ca="1" si="24"/>
        <v>2.3668639053254437E-2</v>
      </c>
      <c r="D179">
        <f t="shared" ca="1" si="35"/>
        <v>10</v>
      </c>
      <c r="E179">
        <f t="shared" ca="1" si="25"/>
        <v>21.590345049999996</v>
      </c>
      <c r="F179">
        <f t="shared" ca="1" si="26"/>
        <v>3.8326056301775137E-2</v>
      </c>
      <c r="G179">
        <f t="shared" ca="1" si="27"/>
        <v>2.5550704201183425E-2</v>
      </c>
      <c r="H179">
        <f t="shared" ca="1" si="28"/>
        <v>0.91370273103288002</v>
      </c>
      <c r="J179">
        <f t="shared" ca="1" si="29"/>
        <v>4.5034074437952936E-6</v>
      </c>
      <c r="K179">
        <f t="shared" ca="1" si="30"/>
        <v>1.8013629775181174E-5</v>
      </c>
      <c r="L179">
        <f t="shared" ca="1" si="31"/>
        <v>19</v>
      </c>
      <c r="M179">
        <f t="shared" ca="1" si="32"/>
        <v>9.0000011540679298E-2</v>
      </c>
    </row>
    <row r="180" spans="1:13" x14ac:dyDescent="0.25">
      <c r="A180">
        <f t="shared" ca="1" si="33"/>
        <v>19</v>
      </c>
      <c r="B180">
        <f t="shared" ca="1" si="34"/>
        <v>1824</v>
      </c>
      <c r="C180">
        <f t="shared" ca="1" si="24"/>
        <v>0.11242603550295857</v>
      </c>
      <c r="D180">
        <f t="shared" ca="1" si="35"/>
        <v>10</v>
      </c>
      <c r="E180">
        <f t="shared" ca="1" si="25"/>
        <v>21.352791705600008</v>
      </c>
      <c r="F180">
        <f t="shared" ca="1" si="26"/>
        <v>0.18004572887857992</v>
      </c>
      <c r="G180">
        <f t="shared" ca="1" si="27"/>
        <v>0.12003048591905328</v>
      </c>
      <c r="H180">
        <f t="shared" ca="1" si="28"/>
        <v>0.91283512561622282</v>
      </c>
      <c r="J180">
        <f t="shared" ca="1" si="29"/>
        <v>4.2298758957684887E-6</v>
      </c>
      <c r="K180">
        <f t="shared" ca="1" si="30"/>
        <v>8.0367642019601285E-5</v>
      </c>
      <c r="L180">
        <f t="shared" ca="1" si="31"/>
        <v>19</v>
      </c>
      <c r="M180">
        <f t="shared" ca="1" si="32"/>
        <v>9.0000008957980354E-2</v>
      </c>
    </row>
    <row r="181" spans="1:13" x14ac:dyDescent="0.25">
      <c r="A181">
        <f t="shared" ca="1" si="33"/>
        <v>17</v>
      </c>
      <c r="B181">
        <f t="shared" ca="1" si="34"/>
        <v>1841</v>
      </c>
      <c r="C181">
        <f t="shared" ca="1" si="24"/>
        <v>0.10059171597633136</v>
      </c>
      <c r="D181">
        <f t="shared" ca="1" si="35"/>
        <v>10</v>
      </c>
      <c r="E181">
        <f t="shared" ca="1" si="25"/>
        <v>21.136993032399996</v>
      </c>
      <c r="F181">
        <f t="shared" ca="1" si="26"/>
        <v>0.15946547997816565</v>
      </c>
      <c r="G181">
        <f t="shared" ca="1" si="27"/>
        <v>0.10631031998544378</v>
      </c>
      <c r="H181">
        <f t="shared" ca="1" si="28"/>
        <v>0.9120595454277256</v>
      </c>
      <c r="J181">
        <f t="shared" ca="1" si="29"/>
        <v>4.0014255769082691E-6</v>
      </c>
      <c r="K181">
        <f t="shared" ca="1" si="30"/>
        <v>6.8024234807440579E-5</v>
      </c>
      <c r="L181">
        <f t="shared" ca="1" si="31"/>
        <v>19</v>
      </c>
      <c r="M181">
        <f t="shared" ca="1" si="32"/>
        <v>9.0000007141180727E-2</v>
      </c>
    </row>
    <row r="182" spans="1:13" x14ac:dyDescent="0.25">
      <c r="A182">
        <f t="shared" ca="1" si="33"/>
        <v>19</v>
      </c>
      <c r="B182">
        <f t="shared" ca="1" si="34"/>
        <v>1860</v>
      </c>
      <c r="C182">
        <f t="shared" ca="1" si="24"/>
        <v>0.11242603550295857</v>
      </c>
      <c r="D182">
        <f t="shared" ca="1" si="35"/>
        <v>10</v>
      </c>
      <c r="E182">
        <f t="shared" ca="1" si="25"/>
        <v>20.892338400000007</v>
      </c>
      <c r="F182">
        <f t="shared" ca="1" si="26"/>
        <v>0.17616320840236691</v>
      </c>
      <c r="G182">
        <f t="shared" ca="1" si="27"/>
        <v>0.11744213893491129</v>
      </c>
      <c r="H182">
        <f t="shared" ca="1" si="28"/>
        <v>0.91119350029614055</v>
      </c>
      <c r="J182">
        <f t="shared" ca="1" si="29"/>
        <v>3.762910999229954E-6</v>
      </c>
      <c r="K182">
        <f t="shared" ca="1" si="30"/>
        <v>7.149530898536913E-5</v>
      </c>
      <c r="L182">
        <f t="shared" ca="1" si="31"/>
        <v>19</v>
      </c>
      <c r="M182">
        <f t="shared" ca="1" si="32"/>
        <v>9.0000005543049488E-2</v>
      </c>
    </row>
    <row r="183" spans="1:13" x14ac:dyDescent="0.25">
      <c r="A183">
        <f t="shared" ca="1" si="33"/>
        <v>4</v>
      </c>
      <c r="B183">
        <f t="shared" ca="1" si="34"/>
        <v>1864</v>
      </c>
      <c r="C183">
        <f t="shared" ca="1" si="24"/>
        <v>2.3668639053254437E-2</v>
      </c>
      <c r="D183">
        <f t="shared" ca="1" si="35"/>
        <v>10</v>
      </c>
      <c r="E183">
        <f t="shared" ca="1" si="25"/>
        <v>20.840381913600012</v>
      </c>
      <c r="F183">
        <f t="shared" ca="1" si="26"/>
        <v>3.69947607933728E-2</v>
      </c>
      <c r="G183">
        <f t="shared" ca="1" si="27"/>
        <v>2.4663173862248536E-2</v>
      </c>
      <c r="H183">
        <f t="shared" ca="1" si="28"/>
        <v>0.91101127981873642</v>
      </c>
      <c r="J183">
        <f t="shared" ca="1" si="29"/>
        <v>3.7148319470056967E-6</v>
      </c>
      <c r="K183">
        <f t="shared" ca="1" si="30"/>
        <v>1.4859327788022787E-5</v>
      </c>
      <c r="L183">
        <f t="shared" ca="1" si="31"/>
        <v>19</v>
      </c>
      <c r="M183">
        <f t="shared" ca="1" si="32"/>
        <v>9.0000005255165327E-2</v>
      </c>
    </row>
    <row r="184" spans="1:13" x14ac:dyDescent="0.25">
      <c r="A184">
        <f t="shared" ca="1" si="33"/>
        <v>20</v>
      </c>
      <c r="B184">
        <f t="shared" ca="1" si="34"/>
        <v>1884</v>
      </c>
      <c r="C184">
        <f t="shared" ca="1" si="24"/>
        <v>0.11834319526627218</v>
      </c>
      <c r="D184">
        <f t="shared" ca="1" si="35"/>
        <v>10</v>
      </c>
      <c r="E184">
        <f t="shared" ca="1" si="25"/>
        <v>20.578341177599995</v>
      </c>
      <c r="F184">
        <f t="shared" ca="1" si="26"/>
        <v>0.18264799861775141</v>
      </c>
      <c r="G184">
        <f t="shared" ca="1" si="27"/>
        <v>0.12176533241183428</v>
      </c>
      <c r="H184">
        <f t="shared" ca="1" si="28"/>
        <v>0.91010072389276042</v>
      </c>
      <c r="J184">
        <f t="shared" ca="1" si="29"/>
        <v>3.484912073797863E-6</v>
      </c>
      <c r="K184">
        <f t="shared" ca="1" si="30"/>
        <v>6.9698241475957268E-5</v>
      </c>
      <c r="L184">
        <f t="shared" ca="1" si="31"/>
        <v>19</v>
      </c>
      <c r="M184">
        <f t="shared" ca="1" si="32"/>
        <v>9.0000004025080058E-2</v>
      </c>
    </row>
    <row r="185" spans="1:13" x14ac:dyDescent="0.25">
      <c r="A185">
        <f t="shared" ca="1" si="33"/>
        <v>20</v>
      </c>
      <c r="B185">
        <f t="shared" ca="1" si="34"/>
        <v>1904</v>
      </c>
      <c r="C185">
        <f t="shared" ca="1" si="24"/>
        <v>0.11834319526627218</v>
      </c>
      <c r="D185">
        <f t="shared" ca="1" si="35"/>
        <v>10</v>
      </c>
      <c r="E185">
        <f t="shared" ca="1" si="25"/>
        <v>20.312691481600002</v>
      </c>
      <c r="F185">
        <f t="shared" ca="1" si="26"/>
        <v>0.18029016107928991</v>
      </c>
      <c r="G185">
        <f t="shared" ca="1" si="27"/>
        <v>0.12019344071952662</v>
      </c>
      <c r="H185">
        <f t="shared" ca="1" si="28"/>
        <v>0.90919107806758404</v>
      </c>
      <c r="J185">
        <f t="shared" ca="1" si="29"/>
        <v>3.2714048156171782E-6</v>
      </c>
      <c r="K185">
        <f t="shared" ca="1" si="30"/>
        <v>6.5428096312343569E-5</v>
      </c>
      <c r="L185">
        <f t="shared" ca="1" si="31"/>
        <v>20</v>
      </c>
      <c r="M185">
        <f t="shared" ca="1" si="32"/>
        <v>9.0000003082922886E-2</v>
      </c>
    </row>
    <row r="186" spans="1:13" x14ac:dyDescent="0.25">
      <c r="A186">
        <f t="shared" ca="1" si="33"/>
        <v>2</v>
      </c>
      <c r="B186">
        <f t="shared" ca="1" si="34"/>
        <v>1906</v>
      </c>
      <c r="C186">
        <f t="shared" ca="1" si="24"/>
        <v>1.1834319526627219E-2</v>
      </c>
      <c r="D186">
        <f t="shared" ca="1" si="35"/>
        <v>10</v>
      </c>
      <c r="E186">
        <f t="shared" ca="1" si="25"/>
        <v>20.285936150400012</v>
      </c>
      <c r="F186">
        <f t="shared" ca="1" si="26"/>
        <v>1.8005268772544387E-2</v>
      </c>
      <c r="G186">
        <f t="shared" ca="1" si="27"/>
        <v>1.2003512515029593E-2</v>
      </c>
      <c r="H186">
        <f t="shared" ca="1" si="28"/>
        <v>0.90910016350558109</v>
      </c>
      <c r="J186">
        <f t="shared" ca="1" si="29"/>
        <v>3.2509047672359644E-6</v>
      </c>
      <c r="K186">
        <f t="shared" ca="1" si="30"/>
        <v>6.5018095344719289E-6</v>
      </c>
      <c r="L186">
        <f t="shared" ca="1" si="31"/>
        <v>20</v>
      </c>
      <c r="M186">
        <f t="shared" ca="1" si="32"/>
        <v>9.0000003001798071E-2</v>
      </c>
    </row>
    <row r="187" spans="1:13" x14ac:dyDescent="0.25">
      <c r="A187">
        <f t="shared" ca="1" si="33"/>
        <v>13</v>
      </c>
      <c r="B187">
        <f t="shared" ca="1" si="34"/>
        <v>1919</v>
      </c>
      <c r="C187">
        <f t="shared" ca="1" si="24"/>
        <v>7.6923076923076927E-2</v>
      </c>
      <c r="D187">
        <f t="shared" ca="1" si="35"/>
        <v>10</v>
      </c>
      <c r="E187">
        <f t="shared" ca="1" si="25"/>
        <v>20.111212879600018</v>
      </c>
      <c r="F187">
        <f t="shared" ca="1" si="26"/>
        <v>0.11602622815153857</v>
      </c>
      <c r="G187">
        <f t="shared" ca="1" si="27"/>
        <v>7.7350818767692384E-2</v>
      </c>
      <c r="H187">
        <f t="shared" ca="1" si="28"/>
        <v>0.9085094404051085</v>
      </c>
      <c r="J187">
        <f t="shared" ca="1" si="29"/>
        <v>3.1212445064062821E-6</v>
      </c>
      <c r="K187">
        <f t="shared" ca="1" si="30"/>
        <v>4.0576178583281666E-5</v>
      </c>
      <c r="L187">
        <f t="shared" ca="1" si="31"/>
        <v>20</v>
      </c>
      <c r="M187">
        <f t="shared" ca="1" si="32"/>
        <v>9.0000002524083772E-2</v>
      </c>
    </row>
    <row r="188" spans="1:13" x14ac:dyDescent="0.25">
      <c r="A188">
        <f t="shared" ca="1" si="33"/>
        <v>1</v>
      </c>
      <c r="B188">
        <f t="shared" ca="1" si="34"/>
        <v>1920</v>
      </c>
      <c r="C188">
        <f t="shared" ca="1" si="24"/>
        <v>5.9171597633136093E-3</v>
      </c>
      <c r="D188">
        <f t="shared" ca="1" si="35"/>
        <v>10</v>
      </c>
      <c r="E188">
        <f t="shared" ca="1" si="25"/>
        <v>20.097715200000003</v>
      </c>
      <c r="F188">
        <f t="shared" ca="1" si="26"/>
        <v>8.9191043786982262E-3</v>
      </c>
      <c r="G188">
        <f t="shared" ca="1" si="27"/>
        <v>5.9460695857988174E-3</v>
      </c>
      <c r="H188">
        <f t="shared" ca="1" si="28"/>
        <v>0.90846401606870619</v>
      </c>
      <c r="J188">
        <f t="shared" ca="1" si="29"/>
        <v>3.1115227254594027E-6</v>
      </c>
      <c r="K188">
        <f t="shared" ca="1" si="30"/>
        <v>3.1115227254594027E-6</v>
      </c>
      <c r="L188">
        <f t="shared" ca="1" si="31"/>
        <v>20</v>
      </c>
      <c r="M188">
        <f t="shared" ca="1" si="32"/>
        <v>9.0000002490652695E-2</v>
      </c>
    </row>
    <row r="189" spans="1:13" x14ac:dyDescent="0.25">
      <c r="A189">
        <f t="shared" ca="1" si="33"/>
        <v>8</v>
      </c>
      <c r="B189">
        <f t="shared" ca="1" si="34"/>
        <v>1928</v>
      </c>
      <c r="C189">
        <f t="shared" ca="1" si="24"/>
        <v>4.7337278106508875E-2</v>
      </c>
      <c r="D189">
        <f t="shared" ca="1" si="35"/>
        <v>10</v>
      </c>
      <c r="E189">
        <f t="shared" ca="1" si="25"/>
        <v>19.989445388799997</v>
      </c>
      <c r="F189">
        <f t="shared" ca="1" si="26"/>
        <v>7.096844516733726E-2</v>
      </c>
      <c r="G189">
        <f t="shared" ca="1" si="27"/>
        <v>4.7312296778224842E-2</v>
      </c>
      <c r="H189">
        <f t="shared" ca="1" si="28"/>
        <v>0.90810070312971058</v>
      </c>
      <c r="J189">
        <f t="shared" ca="1" si="29"/>
        <v>3.0350059815328012E-6</v>
      </c>
      <c r="K189">
        <f t="shared" ca="1" si="30"/>
        <v>2.428004785226241E-5</v>
      </c>
      <c r="L189">
        <f t="shared" ca="1" si="31"/>
        <v>20</v>
      </c>
      <c r="M189">
        <f t="shared" ca="1" si="32"/>
        <v>9.0000002238661489E-2</v>
      </c>
    </row>
    <row r="190" spans="1:13" x14ac:dyDescent="0.25">
      <c r="A190">
        <f t="shared" ca="1" si="33"/>
        <v>17</v>
      </c>
      <c r="B190">
        <f t="shared" ca="1" si="34"/>
        <v>1945</v>
      </c>
      <c r="C190">
        <f t="shared" ca="1" si="24"/>
        <v>0.10059171597633136</v>
      </c>
      <c r="D190">
        <f t="shared" ca="1" si="35"/>
        <v>10</v>
      </c>
      <c r="E190">
        <f t="shared" ca="1" si="25"/>
        <v>19.757718450000002</v>
      </c>
      <c r="F190">
        <f t="shared" ca="1" si="26"/>
        <v>0.14905971019970415</v>
      </c>
      <c r="G190">
        <f t="shared" ca="1" si="27"/>
        <v>9.9373140133136112E-2</v>
      </c>
      <c r="H190">
        <f t="shared" ca="1" si="28"/>
        <v>0.90732914549050125</v>
      </c>
      <c r="J190">
        <f t="shared" ca="1" si="29"/>
        <v>2.8795710620886164E-6</v>
      </c>
      <c r="K190">
        <f t="shared" ca="1" si="30"/>
        <v>4.8952708055506481E-5</v>
      </c>
      <c r="L190">
        <f t="shared" ca="1" si="31"/>
        <v>20</v>
      </c>
      <c r="M190">
        <f t="shared" ca="1" si="32"/>
        <v>9.0000001784630634E-2</v>
      </c>
    </row>
    <row r="191" spans="1:13" x14ac:dyDescent="0.25">
      <c r="A191">
        <f t="shared" ca="1" si="33"/>
        <v>17</v>
      </c>
      <c r="B191">
        <f t="shared" ca="1" si="34"/>
        <v>1962</v>
      </c>
      <c r="C191">
        <f t="shared" ca="1" si="24"/>
        <v>0.10059171597633136</v>
      </c>
      <c r="D191">
        <f t="shared" ca="1" si="35"/>
        <v>10</v>
      </c>
      <c r="E191">
        <f t="shared" ca="1" si="25"/>
        <v>19.523849443200007</v>
      </c>
      <c r="F191">
        <f t="shared" ca="1" si="26"/>
        <v>0.14729531384662728</v>
      </c>
      <c r="G191">
        <f t="shared" ca="1" si="27"/>
        <v>9.8196875897751529E-2</v>
      </c>
      <c r="H191">
        <f t="shared" ca="1" si="28"/>
        <v>0.90655824339663893</v>
      </c>
      <c r="J191">
        <f t="shared" ca="1" si="29"/>
        <v>2.7333351791493268E-6</v>
      </c>
      <c r="K191">
        <f t="shared" ca="1" si="30"/>
        <v>4.6466698045538553E-5</v>
      </c>
      <c r="L191">
        <f t="shared" ca="1" si="31"/>
        <v>20</v>
      </c>
      <c r="M191">
        <f t="shared" ca="1" si="32"/>
        <v>9.0000001422683398E-2</v>
      </c>
    </row>
    <row r="192" spans="1:13" x14ac:dyDescent="0.25">
      <c r="A192">
        <f t="shared" ca="1" si="33"/>
        <v>9</v>
      </c>
      <c r="B192">
        <f t="shared" ca="1" si="34"/>
        <v>1971</v>
      </c>
      <c r="C192">
        <f t="shared" ca="1" si="24"/>
        <v>5.3254437869822487E-2</v>
      </c>
      <c r="D192">
        <f t="shared" ca="1" si="35"/>
        <v>10</v>
      </c>
      <c r="E192">
        <f t="shared" ca="1" si="25"/>
        <v>19.399213508399992</v>
      </c>
      <c r="F192">
        <f t="shared" ca="1" si="26"/>
        <v>7.7482065787988122E-2</v>
      </c>
      <c r="G192">
        <f t="shared" ca="1" si="27"/>
        <v>5.1654710525325422E-2</v>
      </c>
      <c r="H192">
        <f t="shared" ca="1" si="28"/>
        <v>0.9061503839623658</v>
      </c>
      <c r="J192">
        <f t="shared" ca="1" si="29"/>
        <v>2.6594281584041658E-6</v>
      </c>
      <c r="K192">
        <f t="shared" ca="1" si="30"/>
        <v>2.3934853425637493E-5</v>
      </c>
      <c r="L192">
        <f t="shared" ca="1" si="31"/>
        <v>20</v>
      </c>
      <c r="M192">
        <f t="shared" ca="1" si="32"/>
        <v>9.0000001261806975E-2</v>
      </c>
    </row>
    <row r="193" spans="1:13" x14ac:dyDescent="0.25">
      <c r="A193">
        <f t="shared" ca="1" si="33"/>
        <v>14</v>
      </c>
      <c r="B193">
        <f t="shared" ca="1" si="34"/>
        <v>1985</v>
      </c>
      <c r="C193">
        <f t="shared" ca="1" si="24"/>
        <v>8.2840236686390525E-2</v>
      </c>
      <c r="D193">
        <f t="shared" ca="1" si="35"/>
        <v>10</v>
      </c>
      <c r="E193">
        <f t="shared" ca="1" si="25"/>
        <v>19.204259650000004</v>
      </c>
      <c r="F193">
        <f t="shared" ca="1" si="26"/>
        <v>0.11931640610946746</v>
      </c>
      <c r="G193">
        <f t="shared" ca="1" si="27"/>
        <v>7.9544270739644984E-2</v>
      </c>
      <c r="H193">
        <f t="shared" ca="1" si="28"/>
        <v>0.90551630064864364</v>
      </c>
      <c r="J193">
        <f t="shared" ca="1" si="29"/>
        <v>2.5490399215264267E-6</v>
      </c>
      <c r="K193">
        <f t="shared" ca="1" si="30"/>
        <v>3.5686558901369972E-5</v>
      </c>
      <c r="L193">
        <f t="shared" ca="1" si="31"/>
        <v>20</v>
      </c>
      <c r="M193">
        <f t="shared" ca="1" si="32"/>
        <v>9.0000001046946818E-2</v>
      </c>
    </row>
    <row r="194" spans="1:13" x14ac:dyDescent="0.25">
      <c r="A194">
        <f t="shared" ca="1" si="33"/>
        <v>0</v>
      </c>
      <c r="B194">
        <f t="shared" ca="1" si="34"/>
        <v>1985</v>
      </c>
      <c r="C194">
        <f t="shared" ca="1" si="24"/>
        <v>0</v>
      </c>
      <c r="D194">
        <f t="shared" ca="1" si="35"/>
        <v>10</v>
      </c>
      <c r="E194">
        <f t="shared" ca="1" si="25"/>
        <v>19.204259650000004</v>
      </c>
      <c r="F194">
        <f t="shared" ca="1" si="26"/>
        <v>0</v>
      </c>
      <c r="G194">
        <f t="shared" ca="1" si="27"/>
        <v>0</v>
      </c>
      <c r="H194">
        <f t="shared" ca="1" si="28"/>
        <v>0.90551630064864364</v>
      </c>
      <c r="J194">
        <f t="shared" ca="1" si="29"/>
        <v>2.5490399215264267E-6</v>
      </c>
      <c r="K194">
        <f t="shared" ca="1" si="30"/>
        <v>0</v>
      </c>
      <c r="L194">
        <f t="shared" ca="1" si="31"/>
        <v>20</v>
      </c>
      <c r="M194">
        <f t="shared" ca="1" si="32"/>
        <v>9.0000001046946818E-2</v>
      </c>
    </row>
    <row r="195" spans="1:13" x14ac:dyDescent="0.25">
      <c r="A195">
        <f t="shared" ca="1" si="33"/>
        <v>9</v>
      </c>
      <c r="B195">
        <f t="shared" ca="1" si="34"/>
        <v>1994</v>
      </c>
      <c r="C195">
        <f t="shared" ca="1" si="24"/>
        <v>5.3254437869822487E-2</v>
      </c>
      <c r="D195">
        <f t="shared" ca="1" si="35"/>
        <v>10</v>
      </c>
      <c r="E195">
        <f t="shared" ca="1" si="25"/>
        <v>19.078269769600006</v>
      </c>
      <c r="F195">
        <f t="shared" ca="1" si="26"/>
        <v>7.6200189908165697E-2</v>
      </c>
      <c r="G195">
        <f t="shared" ca="1" si="27"/>
        <v>5.08001266054438E-2</v>
      </c>
      <c r="H195">
        <f t="shared" ca="1" si="28"/>
        <v>0.90510890998312621</v>
      </c>
      <c r="J195">
        <f t="shared" ca="1" si="29"/>
        <v>2.4808954265121644E-6</v>
      </c>
      <c r="K195">
        <f t="shared" ca="1" si="30"/>
        <v>2.2328058838609478E-5</v>
      </c>
      <c r="L195">
        <f t="shared" ca="1" si="31"/>
        <v>20</v>
      </c>
      <c r="M195">
        <f t="shared" ca="1" si="32"/>
        <v>9.0000000928558532E-2</v>
      </c>
    </row>
    <row r="196" spans="1:13" x14ac:dyDescent="0.25">
      <c r="A196">
        <f t="shared" ca="1" si="33"/>
        <v>15</v>
      </c>
      <c r="B196">
        <f t="shared" ca="1" si="34"/>
        <v>2009</v>
      </c>
      <c r="C196">
        <f t="shared" ca="1" si="24"/>
        <v>8.8757396449704137E-2</v>
      </c>
      <c r="D196">
        <f t="shared" ca="1" si="35"/>
        <v>10</v>
      </c>
      <c r="E196">
        <f t="shared" ca="1" si="25"/>
        <v>18.867194827600002</v>
      </c>
      <c r="F196">
        <f t="shared" ca="1" si="26"/>
        <v>0.12559523184053253</v>
      </c>
      <c r="G196">
        <f t="shared" ca="1" si="27"/>
        <v>8.3730154560355027E-2</v>
      </c>
      <c r="H196">
        <f t="shared" ca="1" si="28"/>
        <v>0.90443033279889129</v>
      </c>
      <c r="J196">
        <f t="shared" ca="1" si="29"/>
        <v>2.3719820604679849E-6</v>
      </c>
      <c r="K196">
        <f t="shared" ca="1" si="30"/>
        <v>3.5579730907019776E-5</v>
      </c>
      <c r="L196">
        <f t="shared" ca="1" si="31"/>
        <v>21</v>
      </c>
      <c r="M196">
        <f t="shared" ca="1" si="32"/>
        <v>9.0000000760239424E-2</v>
      </c>
    </row>
    <row r="197" spans="1:13" x14ac:dyDescent="0.25">
      <c r="A197">
        <f t="shared" ca="1" si="33"/>
        <v>12</v>
      </c>
      <c r="B197">
        <f t="shared" ca="1" si="34"/>
        <v>2021</v>
      </c>
      <c r="C197">
        <f t="shared" ca="1" si="24"/>
        <v>7.1005917159763315E-2</v>
      </c>
      <c r="D197">
        <f t="shared" ca="1" si="35"/>
        <v>10</v>
      </c>
      <c r="E197">
        <f t="shared" ca="1" si="25"/>
        <v>18.697403568399995</v>
      </c>
      <c r="F197">
        <f t="shared" ca="1" si="26"/>
        <v>9.9571971666035472E-2</v>
      </c>
      <c r="G197">
        <f t="shared" ca="1" si="27"/>
        <v>6.6381314444023648E-2</v>
      </c>
      <c r="H197">
        <f t="shared" ca="1" si="28"/>
        <v>0.90388783736411726</v>
      </c>
      <c r="J197">
        <f t="shared" ca="1" si="29"/>
        <v>2.2888506184600359E-6</v>
      </c>
      <c r="K197">
        <f t="shared" ca="1" si="30"/>
        <v>2.7466207421520431E-5</v>
      </c>
      <c r="L197">
        <f t="shared" ca="1" si="31"/>
        <v>21</v>
      </c>
      <c r="M197">
        <f t="shared" ca="1" si="32"/>
        <v>9.0000000647833298E-2</v>
      </c>
    </row>
    <row r="198" spans="1:13" x14ac:dyDescent="0.25">
      <c r="A198">
        <f t="shared" ca="1" si="33"/>
        <v>7</v>
      </c>
      <c r="B198">
        <f t="shared" ca="1" si="34"/>
        <v>2028</v>
      </c>
      <c r="C198">
        <f t="shared" ca="1" si="24"/>
        <v>4.1420118343195263E-2</v>
      </c>
      <c r="D198">
        <f t="shared" ca="1" si="35"/>
        <v>10</v>
      </c>
      <c r="E198">
        <f t="shared" ca="1" si="25"/>
        <v>18.597996268799989</v>
      </c>
      <c r="F198">
        <f t="shared" ca="1" si="26"/>
        <v>5.7774840479999957E-2</v>
      </c>
      <c r="G198">
        <f t="shared" ca="1" si="27"/>
        <v>3.8516560319999976E-2</v>
      </c>
      <c r="H198">
        <f t="shared" ca="1" si="28"/>
        <v>0.90357153197771134</v>
      </c>
      <c r="J198">
        <f t="shared" ca="1" si="29"/>
        <v>2.2419267169370641E-6</v>
      </c>
      <c r="K198">
        <f t="shared" ca="1" si="30"/>
        <v>1.569348701855945E-5</v>
      </c>
      <c r="L198">
        <f t="shared" ca="1" si="31"/>
        <v>21</v>
      </c>
      <c r="M198">
        <f t="shared" ca="1" si="32"/>
        <v>9.0000000590104753E-2</v>
      </c>
    </row>
    <row r="199" spans="1:13" x14ac:dyDescent="0.25">
      <c r="A199">
        <f t="shared" ca="1" si="33"/>
        <v>5</v>
      </c>
      <c r="B199">
        <f t="shared" ca="1" si="34"/>
        <v>2033</v>
      </c>
      <c r="C199">
        <f t="shared" ref="C199:C262" ca="1" si="36">1/$B$1*A199</f>
        <v>2.9585798816568046E-2</v>
      </c>
      <c r="D199">
        <f t="shared" ca="1" si="35"/>
        <v>10</v>
      </c>
      <c r="E199">
        <f t="shared" ref="E199:E262" ca="1" si="37">IF(B199&gt;2500,MAX(11,(0.0044*B199^3-29.38*B199^2+50657*B199)/10^6),(0.0044*B199^3-29.38*B199^2+50657*B199)/10^6)</f>
        <v>18.526833902800007</v>
      </c>
      <c r="F199">
        <f t="shared" ref="F199:F262" ca="1" si="38">C199*($B$3/10000)*E199</f>
        <v>4.1109838541715987E-2</v>
      </c>
      <c r="G199">
        <f t="shared" ref="G199:G262" ca="1" si="39">(F199*(1/($B$4/10000))) * (10000/1000000)</f>
        <v>2.7406559027810664E-2</v>
      </c>
      <c r="H199">
        <f t="shared" ref="H199:H262" ca="1" si="40">EXP($H$4*(B199/1000))</f>
        <v>0.90334566732897448</v>
      </c>
      <c r="J199">
        <f t="shared" ref="J199:J262" ca="1" si="41">$K$1*((1+($B199/$K$3)^$K$2)^(-2)) * ($K$2*($B199/$K$3)^($K$2-1))*(1/$K$3)</f>
        <v>2.2090956396125422E-6</v>
      </c>
      <c r="K199">
        <f t="shared" ref="K199:K262" ca="1" si="42">J199*A199</f>
        <v>1.1045478198062711E-5</v>
      </c>
      <c r="L199">
        <f t="shared" ref="L199:L262" ca="1" si="43">TRUNC(B199/$I$3)+1</f>
        <v>21</v>
      </c>
      <c r="M199">
        <f t="shared" ref="M199:M262" ca="1" si="44">(($N$1-$N$2)/(1+EXP($B199*(6/($O$3))-6)))+$N$2</f>
        <v>9.0000000552047127E-2</v>
      </c>
    </row>
    <row r="200" spans="1:13" x14ac:dyDescent="0.25">
      <c r="A200">
        <f t="shared" ref="A200:A263" ca="1" si="45">RANDBETWEEN(0,20)</f>
        <v>4</v>
      </c>
      <c r="B200">
        <f t="shared" ref="B200:B263" ca="1" si="46">B199+A200</f>
        <v>2037</v>
      </c>
      <c r="C200">
        <f t="shared" ca="1" si="36"/>
        <v>2.3668639053254437E-2</v>
      </c>
      <c r="D200">
        <f t="shared" ref="D200:D263" ca="1" si="47">MIN($B$2,C200+D199)</f>
        <v>10</v>
      </c>
      <c r="E200">
        <f t="shared" ca="1" si="37"/>
        <v>18.469812253199994</v>
      </c>
      <c r="F200">
        <f t="shared" ca="1" si="38"/>
        <v>3.2786648970177502E-2</v>
      </c>
      <c r="G200">
        <f t="shared" ca="1" si="39"/>
        <v>2.1857765980118335E-2</v>
      </c>
      <c r="H200">
        <f t="shared" ca="1" si="40"/>
        <v>0.90316501626121759</v>
      </c>
      <c r="J200">
        <f t="shared" ca="1" si="41"/>
        <v>2.1832338349383925E-6</v>
      </c>
      <c r="K200">
        <f t="shared" ca="1" si="42"/>
        <v>8.7329353397535699E-6</v>
      </c>
      <c r="L200">
        <f t="shared" ca="1" si="43"/>
        <v>21</v>
      </c>
      <c r="M200">
        <f t="shared" ca="1" si="44"/>
        <v>9.0000000523375964E-2</v>
      </c>
    </row>
    <row r="201" spans="1:13" x14ac:dyDescent="0.25">
      <c r="A201">
        <f t="shared" ca="1" si="45"/>
        <v>20</v>
      </c>
      <c r="B201">
        <f t="shared" ca="1" si="46"/>
        <v>2057</v>
      </c>
      <c r="C201">
        <f t="shared" ca="1" si="36"/>
        <v>0.11834319526627218</v>
      </c>
      <c r="D201">
        <f t="shared" ca="1" si="47"/>
        <v>10</v>
      </c>
      <c r="E201">
        <f t="shared" ca="1" si="37"/>
        <v>18.183541829200013</v>
      </c>
      <c r="F201">
        <f t="shared" ca="1" si="38"/>
        <v>0.16139238309940837</v>
      </c>
      <c r="G201">
        <f t="shared" ca="1" si="39"/>
        <v>0.10759492206627226</v>
      </c>
      <c r="H201">
        <f t="shared" ca="1" si="40"/>
        <v>0.9022623026769746</v>
      </c>
      <c r="J201">
        <f t="shared" ca="1" si="41"/>
        <v>2.0591005059118728E-6</v>
      </c>
      <c r="K201">
        <f t="shared" ca="1" si="42"/>
        <v>4.1182010118237458E-5</v>
      </c>
      <c r="L201">
        <f t="shared" ca="1" si="43"/>
        <v>21</v>
      </c>
      <c r="M201">
        <f t="shared" ca="1" si="44"/>
        <v>9.0000000400868488E-2</v>
      </c>
    </row>
    <row r="202" spans="1:13" x14ac:dyDescent="0.25">
      <c r="A202">
        <f t="shared" ca="1" si="45"/>
        <v>7</v>
      </c>
      <c r="B202">
        <f t="shared" ca="1" si="46"/>
        <v>2064</v>
      </c>
      <c r="C202">
        <f t="shared" ca="1" si="36"/>
        <v>4.1420118343195263E-2</v>
      </c>
      <c r="D202">
        <f t="shared" ca="1" si="47"/>
        <v>10</v>
      </c>
      <c r="E202">
        <f t="shared" ca="1" si="37"/>
        <v>18.082915353600011</v>
      </c>
      <c r="F202">
        <f t="shared" ca="1" si="38"/>
        <v>5.6174737045207125E-2</v>
      </c>
      <c r="G202">
        <f t="shared" ca="1" si="39"/>
        <v>3.7449824696804752E-2</v>
      </c>
      <c r="H202">
        <f t="shared" ca="1" si="40"/>
        <v>0.90194656612815682</v>
      </c>
      <c r="J202">
        <f t="shared" ca="1" si="41"/>
        <v>2.0176114837149312E-6</v>
      </c>
      <c r="K202">
        <f t="shared" ca="1" si="42"/>
        <v>1.4123280386004518E-5</v>
      </c>
      <c r="L202">
        <f t="shared" ca="1" si="43"/>
        <v>21</v>
      </c>
      <c r="M202">
        <f t="shared" ca="1" si="44"/>
        <v>9.000000036514702E-2</v>
      </c>
    </row>
    <row r="203" spans="1:13" x14ac:dyDescent="0.25">
      <c r="A203">
        <f t="shared" ca="1" si="45"/>
        <v>12</v>
      </c>
      <c r="B203">
        <f t="shared" ca="1" si="46"/>
        <v>2076</v>
      </c>
      <c r="C203">
        <f t="shared" ca="1" si="36"/>
        <v>7.1005917159763315E-2</v>
      </c>
      <c r="D203">
        <f t="shared" ca="1" si="47"/>
        <v>10</v>
      </c>
      <c r="E203">
        <f t="shared" ca="1" si="37"/>
        <v>17.909931014400005</v>
      </c>
      <c r="F203">
        <f t="shared" ca="1" si="38"/>
        <v>9.5378330845917181E-2</v>
      </c>
      <c r="G203">
        <f t="shared" ca="1" si="39"/>
        <v>6.358555389727813E-2</v>
      </c>
      <c r="H203">
        <f t="shared" ca="1" si="40"/>
        <v>0.90140556050639664</v>
      </c>
      <c r="J203">
        <f t="shared" ca="1" si="41"/>
        <v>1.9487327734676065E-6</v>
      </c>
      <c r="K203">
        <f t="shared" ca="1" si="42"/>
        <v>2.3384793281611276E-5</v>
      </c>
      <c r="L203">
        <f t="shared" ca="1" si="43"/>
        <v>21</v>
      </c>
      <c r="M203">
        <f t="shared" ca="1" si="44"/>
        <v>9.0000000311157763E-2</v>
      </c>
    </row>
    <row r="204" spans="1:13" x14ac:dyDescent="0.25">
      <c r="A204">
        <f t="shared" ca="1" si="45"/>
        <v>16</v>
      </c>
      <c r="B204">
        <f t="shared" ca="1" si="46"/>
        <v>2092</v>
      </c>
      <c r="C204">
        <f t="shared" ca="1" si="36"/>
        <v>9.4674556213017749E-2</v>
      </c>
      <c r="D204">
        <f t="shared" ca="1" si="47"/>
        <v>10</v>
      </c>
      <c r="E204">
        <f t="shared" ca="1" si="37"/>
        <v>17.678407507200003</v>
      </c>
      <c r="F204">
        <f t="shared" ca="1" si="38"/>
        <v>0.12552715389727812</v>
      </c>
      <c r="G204">
        <f t="shared" ca="1" si="39"/>
        <v>8.3684769264852077E-2</v>
      </c>
      <c r="H204">
        <f t="shared" ca="1" si="40"/>
        <v>0.90068472443086633</v>
      </c>
      <c r="J204">
        <f t="shared" ca="1" si="41"/>
        <v>1.8611132117531068E-6</v>
      </c>
      <c r="K204">
        <f t="shared" ca="1" si="42"/>
        <v>2.9777811388049708E-5</v>
      </c>
      <c r="L204">
        <f t="shared" ca="1" si="43"/>
        <v>21</v>
      </c>
      <c r="M204">
        <f t="shared" ca="1" si="44"/>
        <v>9.0000000251380247E-2</v>
      </c>
    </row>
    <row r="205" spans="1:13" x14ac:dyDescent="0.25">
      <c r="A205">
        <f t="shared" ca="1" si="45"/>
        <v>20</v>
      </c>
      <c r="B205">
        <f t="shared" ca="1" si="46"/>
        <v>2112</v>
      </c>
      <c r="C205">
        <f t="shared" ca="1" si="36"/>
        <v>0.11834319526627218</v>
      </c>
      <c r="D205">
        <f t="shared" ca="1" si="47"/>
        <v>10</v>
      </c>
      <c r="E205">
        <f t="shared" ca="1" si="37"/>
        <v>17.387744563199998</v>
      </c>
      <c r="F205">
        <f t="shared" ca="1" si="38"/>
        <v>0.15432909375621298</v>
      </c>
      <c r="G205">
        <f t="shared" ca="1" si="39"/>
        <v>0.10288606250414199</v>
      </c>
      <c r="H205">
        <f t="shared" ca="1" si="40"/>
        <v>0.89978448989872106</v>
      </c>
      <c r="J205">
        <f t="shared" ca="1" si="41"/>
        <v>1.757967488568797E-6</v>
      </c>
      <c r="K205">
        <f t="shared" ca="1" si="42"/>
        <v>3.5159349771375939E-5</v>
      </c>
      <c r="L205">
        <f t="shared" ca="1" si="43"/>
        <v>22</v>
      </c>
      <c r="M205">
        <f t="shared" ca="1" si="44"/>
        <v>9.0000000192539259E-2</v>
      </c>
    </row>
    <row r="206" spans="1:13" x14ac:dyDescent="0.25">
      <c r="A206">
        <f t="shared" ca="1" si="45"/>
        <v>11</v>
      </c>
      <c r="B206">
        <f t="shared" ca="1" si="46"/>
        <v>2123</v>
      </c>
      <c r="C206">
        <f t="shared" ca="1" si="36"/>
        <v>6.5088757396449703E-2</v>
      </c>
      <c r="D206">
        <f t="shared" ca="1" si="47"/>
        <v>10</v>
      </c>
      <c r="E206">
        <f t="shared" ca="1" si="37"/>
        <v>17.227354394800006</v>
      </c>
      <c r="F206">
        <f t="shared" ca="1" si="38"/>
        <v>8.4098031808934937E-2</v>
      </c>
      <c r="G206">
        <f t="shared" ca="1" si="39"/>
        <v>5.6065354539289958E-2</v>
      </c>
      <c r="H206">
        <f t="shared" ca="1" si="40"/>
        <v>0.89928974449673404</v>
      </c>
      <c r="J206">
        <f t="shared" ca="1" si="41"/>
        <v>1.7040836393741353E-6</v>
      </c>
      <c r="K206">
        <f t="shared" ca="1" si="42"/>
        <v>1.8744920033115487E-5</v>
      </c>
      <c r="L206">
        <f t="shared" ca="1" si="43"/>
        <v>22</v>
      </c>
      <c r="M206">
        <f t="shared" ca="1" si="44"/>
        <v>9.0000000166273394E-2</v>
      </c>
    </row>
    <row r="207" spans="1:13" x14ac:dyDescent="0.25">
      <c r="A207">
        <f t="shared" ca="1" si="45"/>
        <v>0</v>
      </c>
      <c r="B207">
        <f t="shared" ca="1" si="46"/>
        <v>2123</v>
      </c>
      <c r="C207">
        <f t="shared" ca="1" si="36"/>
        <v>0</v>
      </c>
      <c r="D207">
        <f t="shared" ca="1" si="47"/>
        <v>10</v>
      </c>
      <c r="E207">
        <f t="shared" ca="1" si="37"/>
        <v>17.227354394800006</v>
      </c>
      <c r="F207">
        <f t="shared" ca="1" si="38"/>
        <v>0</v>
      </c>
      <c r="G207">
        <f t="shared" ca="1" si="39"/>
        <v>0</v>
      </c>
      <c r="H207">
        <f t="shared" ca="1" si="40"/>
        <v>0.89928974449673404</v>
      </c>
      <c r="J207">
        <f t="shared" ca="1" si="41"/>
        <v>1.7040836393741353E-6</v>
      </c>
      <c r="K207">
        <f t="shared" ca="1" si="42"/>
        <v>0</v>
      </c>
      <c r="L207">
        <f t="shared" ca="1" si="43"/>
        <v>22</v>
      </c>
      <c r="M207">
        <f t="shared" ca="1" si="44"/>
        <v>9.0000000166273394E-2</v>
      </c>
    </row>
    <row r="208" spans="1:13" x14ac:dyDescent="0.25">
      <c r="A208">
        <f t="shared" ca="1" si="45"/>
        <v>6</v>
      </c>
      <c r="B208">
        <f t="shared" ca="1" si="46"/>
        <v>2129</v>
      </c>
      <c r="C208">
        <f t="shared" ca="1" si="36"/>
        <v>3.5502958579881658E-2</v>
      </c>
      <c r="D208">
        <f t="shared" ca="1" si="47"/>
        <v>10</v>
      </c>
      <c r="E208">
        <f t="shared" ca="1" si="37"/>
        <v>17.139728251599998</v>
      </c>
      <c r="F208">
        <f t="shared" ca="1" si="38"/>
        <v>4.5638329664023661E-2</v>
      </c>
      <c r="G208">
        <f t="shared" ca="1" si="39"/>
        <v>3.0425553109349111E-2</v>
      </c>
      <c r="H208">
        <f t="shared" ca="1" si="40"/>
        <v>0.89901999803737709</v>
      </c>
      <c r="J208">
        <f t="shared" ca="1" si="41"/>
        <v>1.6755049520540672E-6</v>
      </c>
      <c r="K208">
        <f t="shared" ca="1" si="42"/>
        <v>1.0053029712324403E-5</v>
      </c>
      <c r="L208">
        <f t="shared" ca="1" si="43"/>
        <v>22</v>
      </c>
      <c r="M208">
        <f t="shared" ca="1" si="44"/>
        <v>9.000000015348969E-2</v>
      </c>
    </row>
    <row r="209" spans="1:13" x14ac:dyDescent="0.25">
      <c r="A209">
        <f t="shared" ca="1" si="45"/>
        <v>10</v>
      </c>
      <c r="B209">
        <f t="shared" ca="1" si="46"/>
        <v>2139</v>
      </c>
      <c r="C209">
        <f t="shared" ca="1" si="36"/>
        <v>5.9171597633136092E-2</v>
      </c>
      <c r="D209">
        <f t="shared" ca="1" si="47"/>
        <v>10</v>
      </c>
      <c r="E209">
        <f t="shared" ca="1" si="37"/>
        <v>16.993483143600017</v>
      </c>
      <c r="F209">
        <f t="shared" ca="1" si="38"/>
        <v>7.5414866021893553E-2</v>
      </c>
      <c r="G209">
        <f t="shared" ca="1" si="39"/>
        <v>5.0276577347929043E-2</v>
      </c>
      <c r="H209">
        <f t="shared" ca="1" si="40"/>
        <v>0.89857060039713088</v>
      </c>
      <c r="J209">
        <f t="shared" ca="1" si="41"/>
        <v>1.6291059795365915E-6</v>
      </c>
      <c r="K209">
        <f t="shared" ca="1" si="42"/>
        <v>1.6291059795365915E-5</v>
      </c>
      <c r="L209">
        <f t="shared" ca="1" si="43"/>
        <v>22</v>
      </c>
      <c r="M209">
        <f t="shared" ca="1" si="44"/>
        <v>9.0000000134330085E-2</v>
      </c>
    </row>
    <row r="210" spans="1:13" x14ac:dyDescent="0.25">
      <c r="A210">
        <f t="shared" ca="1" si="45"/>
        <v>2</v>
      </c>
      <c r="B210">
        <f t="shared" ca="1" si="46"/>
        <v>2141</v>
      </c>
      <c r="C210">
        <f t="shared" ca="1" si="36"/>
        <v>1.1834319526627219E-2</v>
      </c>
      <c r="D210">
        <f t="shared" ca="1" si="47"/>
        <v>10</v>
      </c>
      <c r="E210">
        <f t="shared" ca="1" si="37"/>
        <v>16.964205792400001</v>
      </c>
      <c r="F210">
        <f t="shared" ca="1" si="38"/>
        <v>1.5056987389704143E-2</v>
      </c>
      <c r="G210">
        <f t="shared" ca="1" si="39"/>
        <v>1.0037991593136095E-2</v>
      </c>
      <c r="H210">
        <f t="shared" ca="1" si="40"/>
        <v>0.89848074782979437</v>
      </c>
      <c r="J210">
        <f t="shared" ca="1" si="41"/>
        <v>1.6200069044219901E-6</v>
      </c>
      <c r="K210">
        <f t="shared" ca="1" si="42"/>
        <v>3.2400138088439802E-6</v>
      </c>
      <c r="L210">
        <f t="shared" ca="1" si="43"/>
        <v>22</v>
      </c>
      <c r="M210">
        <f t="shared" ca="1" si="44"/>
        <v>9.0000000130795288E-2</v>
      </c>
    </row>
    <row r="211" spans="1:13" x14ac:dyDescent="0.25">
      <c r="A211">
        <f t="shared" ca="1" si="45"/>
        <v>2</v>
      </c>
      <c r="B211">
        <f t="shared" ca="1" si="46"/>
        <v>2143</v>
      </c>
      <c r="C211">
        <f t="shared" ca="1" si="36"/>
        <v>1.1834319526627219E-2</v>
      </c>
      <c r="D211">
        <f t="shared" ca="1" si="47"/>
        <v>10</v>
      </c>
      <c r="E211">
        <f t="shared" ca="1" si="37"/>
        <v>16.934919490799992</v>
      </c>
      <c r="F211">
        <f t="shared" ca="1" si="38"/>
        <v>1.5030993630887566E-2</v>
      </c>
      <c r="G211">
        <f t="shared" ca="1" si="39"/>
        <v>1.002066242059171E-2</v>
      </c>
      <c r="H211">
        <f t="shared" ca="1" si="40"/>
        <v>0.89839090424726542</v>
      </c>
      <c r="J211">
        <f t="shared" ca="1" si="41"/>
        <v>1.6109670266027865E-6</v>
      </c>
      <c r="K211">
        <f t="shared" ca="1" si="42"/>
        <v>3.221934053205573E-6</v>
      </c>
      <c r="L211">
        <f t="shared" ca="1" si="43"/>
        <v>22</v>
      </c>
      <c r="M211">
        <f t="shared" ca="1" si="44"/>
        <v>9.0000000127353499E-2</v>
      </c>
    </row>
    <row r="212" spans="1:13" x14ac:dyDescent="0.25">
      <c r="A212">
        <f t="shared" ca="1" si="45"/>
        <v>0</v>
      </c>
      <c r="B212">
        <f t="shared" ca="1" si="46"/>
        <v>2143</v>
      </c>
      <c r="C212">
        <f t="shared" ca="1" si="36"/>
        <v>0</v>
      </c>
      <c r="D212">
        <f t="shared" ca="1" si="47"/>
        <v>10</v>
      </c>
      <c r="E212">
        <f t="shared" ca="1" si="37"/>
        <v>16.934919490799992</v>
      </c>
      <c r="F212">
        <f t="shared" ca="1" si="38"/>
        <v>0</v>
      </c>
      <c r="G212">
        <f t="shared" ca="1" si="39"/>
        <v>0</v>
      </c>
      <c r="H212">
        <f t="shared" ca="1" si="40"/>
        <v>0.89839090424726542</v>
      </c>
      <c r="J212">
        <f t="shared" ca="1" si="41"/>
        <v>1.6109670266027865E-6</v>
      </c>
      <c r="K212">
        <f t="shared" ca="1" si="42"/>
        <v>0</v>
      </c>
      <c r="L212">
        <f t="shared" ca="1" si="43"/>
        <v>22</v>
      </c>
      <c r="M212">
        <f t="shared" ca="1" si="44"/>
        <v>9.0000000127353499E-2</v>
      </c>
    </row>
    <row r="213" spans="1:13" x14ac:dyDescent="0.25">
      <c r="A213">
        <f t="shared" ca="1" si="45"/>
        <v>16</v>
      </c>
      <c r="B213">
        <f t="shared" ca="1" si="46"/>
        <v>2159</v>
      </c>
      <c r="C213">
        <f t="shared" ca="1" si="36"/>
        <v>9.4674556213017749E-2</v>
      </c>
      <c r="D213">
        <f t="shared" ca="1" si="47"/>
        <v>10</v>
      </c>
      <c r="E213">
        <f t="shared" ca="1" si="37"/>
        <v>16.700332207599999</v>
      </c>
      <c r="F213">
        <f t="shared" ca="1" si="38"/>
        <v>0.11858224052733726</v>
      </c>
      <c r="G213">
        <f t="shared" ca="1" si="39"/>
        <v>7.9054827018224846E-2</v>
      </c>
      <c r="H213">
        <f t="shared" ca="1" si="40"/>
        <v>0.89767247893230961</v>
      </c>
      <c r="J213">
        <f t="shared" ca="1" si="41"/>
        <v>1.5407271459385305E-6</v>
      </c>
      <c r="K213">
        <f t="shared" ca="1" si="42"/>
        <v>2.4651634335016488E-5</v>
      </c>
      <c r="L213">
        <f t="shared" ca="1" si="43"/>
        <v>22</v>
      </c>
      <c r="M213">
        <f t="shared" ca="1" si="44"/>
        <v>9.0000000102887209E-2</v>
      </c>
    </row>
    <row r="214" spans="1:13" x14ac:dyDescent="0.25">
      <c r="A214">
        <f t="shared" ca="1" si="45"/>
        <v>5</v>
      </c>
      <c r="B214">
        <f t="shared" ca="1" si="46"/>
        <v>2164</v>
      </c>
      <c r="C214">
        <f t="shared" ca="1" si="36"/>
        <v>2.9585798816568046E-2</v>
      </c>
      <c r="D214">
        <f t="shared" ca="1" si="47"/>
        <v>10</v>
      </c>
      <c r="E214">
        <f t="shared" ca="1" si="37"/>
        <v>16.626926073600025</v>
      </c>
      <c r="F214">
        <f t="shared" ca="1" si="38"/>
        <v>3.6894066731360996E-2</v>
      </c>
      <c r="G214">
        <f t="shared" ca="1" si="39"/>
        <v>2.4596044487573999E-2</v>
      </c>
      <c r="H214">
        <f t="shared" ca="1" si="40"/>
        <v>0.89744808886250393</v>
      </c>
      <c r="J214">
        <f t="shared" ca="1" si="41"/>
        <v>1.5195139774048555E-6</v>
      </c>
      <c r="K214">
        <f t="shared" ca="1" si="42"/>
        <v>7.5975698870242773E-6</v>
      </c>
      <c r="L214">
        <f t="shared" ca="1" si="43"/>
        <v>22</v>
      </c>
      <c r="M214">
        <f t="shared" ca="1" si="44"/>
        <v>9.0000000096251712E-2</v>
      </c>
    </row>
    <row r="215" spans="1:13" x14ac:dyDescent="0.25">
      <c r="A215">
        <f t="shared" ca="1" si="45"/>
        <v>4</v>
      </c>
      <c r="B215">
        <f t="shared" ca="1" si="46"/>
        <v>2168</v>
      </c>
      <c r="C215">
        <f t="shared" ca="1" si="36"/>
        <v>2.3668639053254437E-2</v>
      </c>
      <c r="D215">
        <f t="shared" ca="1" si="47"/>
        <v>10</v>
      </c>
      <c r="E215">
        <f t="shared" ca="1" si="37"/>
        <v>16.568171660799994</v>
      </c>
      <c r="F215">
        <f t="shared" ca="1" si="38"/>
        <v>2.9410955610887562E-2</v>
      </c>
      <c r="G215">
        <f t="shared" ca="1" si="39"/>
        <v>1.9607303740591709E-2</v>
      </c>
      <c r="H215">
        <f t="shared" ca="1" si="40"/>
        <v>0.89726861719249662</v>
      </c>
      <c r="J215">
        <f t="shared" ca="1" si="41"/>
        <v>1.5027883664680854E-6</v>
      </c>
      <c r="K215">
        <f t="shared" ca="1" si="42"/>
        <v>6.0111534658723417E-6</v>
      </c>
      <c r="L215">
        <f t="shared" ca="1" si="43"/>
        <v>22</v>
      </c>
      <c r="M215">
        <f t="shared" ca="1" si="44"/>
        <v>9.000000009125278E-2</v>
      </c>
    </row>
    <row r="216" spans="1:13" x14ac:dyDescent="0.25">
      <c r="A216">
        <f t="shared" ca="1" si="45"/>
        <v>7</v>
      </c>
      <c r="B216">
        <f t="shared" ca="1" si="46"/>
        <v>2175</v>
      </c>
      <c r="C216">
        <f t="shared" ca="1" si="36"/>
        <v>4.1420118343195263E-2</v>
      </c>
      <c r="D216">
        <f t="shared" ca="1" si="47"/>
        <v>10</v>
      </c>
      <c r="E216">
        <f t="shared" ca="1" si="37"/>
        <v>16.465293750000001</v>
      </c>
      <c r="F216">
        <f t="shared" ca="1" si="38"/>
        <v>5.1149581176035498E-2</v>
      </c>
      <c r="G216">
        <f t="shared" ca="1" si="39"/>
        <v>3.4099720784023665E-2</v>
      </c>
      <c r="H216">
        <f t="shared" ca="1" si="40"/>
        <v>0.89695462812777094</v>
      </c>
      <c r="J216">
        <f t="shared" ca="1" si="41"/>
        <v>1.4740322284462032E-6</v>
      </c>
      <c r="K216">
        <f t="shared" ca="1" si="42"/>
        <v>1.0318225599123423E-5</v>
      </c>
      <c r="L216">
        <f t="shared" ca="1" si="43"/>
        <v>22</v>
      </c>
      <c r="M216">
        <f t="shared" ca="1" si="44"/>
        <v>9.0000000083121215E-2</v>
      </c>
    </row>
    <row r="217" spans="1:13" x14ac:dyDescent="0.25">
      <c r="A217">
        <f t="shared" ca="1" si="45"/>
        <v>12</v>
      </c>
      <c r="B217">
        <f t="shared" ca="1" si="46"/>
        <v>2187</v>
      </c>
      <c r="C217">
        <f t="shared" ca="1" si="36"/>
        <v>7.1005917159763315E-2</v>
      </c>
      <c r="D217">
        <f t="shared" ca="1" si="47"/>
        <v>10</v>
      </c>
      <c r="E217">
        <f t="shared" ca="1" si="37"/>
        <v>16.2887838732</v>
      </c>
      <c r="F217">
        <f t="shared" ca="1" si="38"/>
        <v>8.6745002875029578E-2</v>
      </c>
      <c r="G217">
        <f t="shared" ca="1" si="39"/>
        <v>5.7830001916686385E-2</v>
      </c>
      <c r="H217">
        <f t="shared" ca="1" si="40"/>
        <v>0.89641661677044182</v>
      </c>
      <c r="J217">
        <f t="shared" ca="1" si="41"/>
        <v>1.426214906630593E-6</v>
      </c>
      <c r="K217">
        <f t="shared" ca="1" si="42"/>
        <v>1.7114578879567117E-5</v>
      </c>
      <c r="L217">
        <f t="shared" ca="1" si="43"/>
        <v>22</v>
      </c>
      <c r="M217">
        <f t="shared" ca="1" si="44"/>
        <v>9.0000000070831226E-2</v>
      </c>
    </row>
    <row r="218" spans="1:13" x14ac:dyDescent="0.25">
      <c r="A218">
        <f t="shared" ca="1" si="45"/>
        <v>3</v>
      </c>
      <c r="B218">
        <f t="shared" ca="1" si="46"/>
        <v>2190</v>
      </c>
      <c r="C218">
        <f t="shared" ca="1" si="36"/>
        <v>1.7751479289940829E-2</v>
      </c>
      <c r="D218">
        <f t="shared" ca="1" si="47"/>
        <v>10</v>
      </c>
      <c r="E218">
        <f t="shared" ca="1" si="37"/>
        <v>16.244631599999995</v>
      </c>
      <c r="F218">
        <f t="shared" ca="1" si="38"/>
        <v>2.1627468106508868E-2</v>
      </c>
      <c r="G218">
        <f t="shared" ca="1" si="39"/>
        <v>1.4418312071005912E-2</v>
      </c>
      <c r="H218">
        <f t="shared" ca="1" si="40"/>
        <v>0.89628216436210895</v>
      </c>
      <c r="J218">
        <f t="shared" ca="1" si="41"/>
        <v>1.4145447265108803E-6</v>
      </c>
      <c r="K218">
        <f t="shared" ca="1" si="42"/>
        <v>4.2436341795326405E-6</v>
      </c>
      <c r="L218">
        <f t="shared" ca="1" si="43"/>
        <v>22</v>
      </c>
      <c r="M218">
        <f t="shared" ca="1" si="44"/>
        <v>9.0000000068053906E-2</v>
      </c>
    </row>
    <row r="219" spans="1:13" x14ac:dyDescent="0.25">
      <c r="A219">
        <f t="shared" ca="1" si="45"/>
        <v>12</v>
      </c>
      <c r="B219">
        <f t="shared" ca="1" si="46"/>
        <v>2202</v>
      </c>
      <c r="C219">
        <f t="shared" ca="1" si="36"/>
        <v>7.1005917159763315E-2</v>
      </c>
      <c r="D219">
        <f t="shared" ca="1" si="47"/>
        <v>10</v>
      </c>
      <c r="E219">
        <f t="shared" ca="1" si="37"/>
        <v>16.067944675200014</v>
      </c>
      <c r="F219">
        <f t="shared" ca="1" si="38"/>
        <v>8.5568936140118415E-2</v>
      </c>
      <c r="G219">
        <f t="shared" ca="1" si="39"/>
        <v>5.7045957426745612E-2</v>
      </c>
      <c r="H219">
        <f t="shared" ca="1" si="40"/>
        <v>0.89574455636201999</v>
      </c>
      <c r="J219">
        <f t="shared" ca="1" si="41"/>
        <v>1.3689639097984907E-6</v>
      </c>
      <c r="K219">
        <f t="shared" ca="1" si="42"/>
        <v>1.642756691758189E-5</v>
      </c>
      <c r="L219">
        <f t="shared" ca="1" si="43"/>
        <v>23</v>
      </c>
      <c r="M219">
        <f t="shared" ca="1" si="44"/>
        <v>9.0000000057991705E-2</v>
      </c>
    </row>
    <row r="220" spans="1:13" x14ac:dyDescent="0.25">
      <c r="A220">
        <f t="shared" ca="1" si="45"/>
        <v>7</v>
      </c>
      <c r="B220">
        <f t="shared" ca="1" si="46"/>
        <v>2209</v>
      </c>
      <c r="C220">
        <f t="shared" ca="1" si="36"/>
        <v>4.1420118343195263E-2</v>
      </c>
      <c r="D220">
        <f t="shared" ca="1" si="47"/>
        <v>10</v>
      </c>
      <c r="E220">
        <f t="shared" ca="1" si="37"/>
        <v>15.964832667600007</v>
      </c>
      <c r="F220">
        <f t="shared" ca="1" si="38"/>
        <v>4.9594894381597643E-2</v>
      </c>
      <c r="G220">
        <f t="shared" ca="1" si="39"/>
        <v>3.3063262921065102E-2</v>
      </c>
      <c r="H220">
        <f t="shared" ca="1" si="40"/>
        <v>0.895431100625247</v>
      </c>
      <c r="J220">
        <f t="shared" ca="1" si="41"/>
        <v>1.3431664681173393E-6</v>
      </c>
      <c r="K220">
        <f t="shared" ca="1" si="42"/>
        <v>9.4021652768213757E-6</v>
      </c>
      <c r="L220">
        <f t="shared" ca="1" si="43"/>
        <v>23</v>
      </c>
      <c r="M220">
        <f t="shared" ca="1" si="44"/>
        <v>9.0000000052824061E-2</v>
      </c>
    </row>
    <row r="221" spans="1:13" x14ac:dyDescent="0.25">
      <c r="A221">
        <f t="shared" ca="1" si="45"/>
        <v>8</v>
      </c>
      <c r="B221">
        <f t="shared" ca="1" si="46"/>
        <v>2217</v>
      </c>
      <c r="C221">
        <f t="shared" ca="1" si="36"/>
        <v>4.7337278106508875E-2</v>
      </c>
      <c r="D221">
        <f t="shared" ca="1" si="47"/>
        <v>10</v>
      </c>
      <c r="E221">
        <f t="shared" ca="1" si="37"/>
        <v>15.846964357200012</v>
      </c>
      <c r="F221">
        <f t="shared" ca="1" si="38"/>
        <v>5.6261411919053296E-2</v>
      </c>
      <c r="G221">
        <f t="shared" ca="1" si="39"/>
        <v>3.7507607946035533E-2</v>
      </c>
      <c r="H221">
        <f t="shared" ca="1" si="40"/>
        <v>0.89507299980993471</v>
      </c>
      <c r="J221">
        <f t="shared" ca="1" si="41"/>
        <v>1.314374775922659E-6</v>
      </c>
      <c r="K221">
        <f t="shared" ca="1" si="42"/>
        <v>1.0514998207381272E-5</v>
      </c>
      <c r="L221">
        <f t="shared" ca="1" si="43"/>
        <v>23</v>
      </c>
      <c r="M221">
        <f t="shared" ca="1" si="44"/>
        <v>9.00000000474796E-2</v>
      </c>
    </row>
    <row r="222" spans="1:13" x14ac:dyDescent="0.25">
      <c r="A222">
        <f t="shared" ca="1" si="45"/>
        <v>6</v>
      </c>
      <c r="B222">
        <f t="shared" ca="1" si="46"/>
        <v>2223</v>
      </c>
      <c r="C222">
        <f t="shared" ca="1" si="36"/>
        <v>3.5502958579881658E-2</v>
      </c>
      <c r="D222">
        <f t="shared" ca="1" si="47"/>
        <v>10</v>
      </c>
      <c r="E222">
        <f t="shared" ca="1" si="37"/>
        <v>15.758552674800024</v>
      </c>
      <c r="F222">
        <f t="shared" ca="1" si="38"/>
        <v>4.1960643216923138E-2</v>
      </c>
      <c r="G222">
        <f t="shared" ca="1" si="39"/>
        <v>2.7973762144615427E-2</v>
      </c>
      <c r="H222">
        <f t="shared" ca="1" si="40"/>
        <v>0.89480451818424922</v>
      </c>
      <c r="J222">
        <f t="shared" ca="1" si="41"/>
        <v>1.2932527099271062E-6</v>
      </c>
      <c r="K222">
        <f t="shared" ca="1" si="42"/>
        <v>7.759516259562638E-6</v>
      </c>
      <c r="L222">
        <f t="shared" ca="1" si="43"/>
        <v>23</v>
      </c>
      <c r="M222">
        <f t="shared" ca="1" si="44"/>
        <v>9.0000000043829187E-2</v>
      </c>
    </row>
    <row r="223" spans="1:13" x14ac:dyDescent="0.25">
      <c r="A223">
        <f t="shared" ca="1" si="45"/>
        <v>13</v>
      </c>
      <c r="B223">
        <f t="shared" ca="1" si="46"/>
        <v>2236</v>
      </c>
      <c r="C223">
        <f t="shared" ca="1" si="36"/>
        <v>7.6923076923076927E-2</v>
      </c>
      <c r="D223">
        <f t="shared" ca="1" si="47"/>
        <v>10</v>
      </c>
      <c r="E223">
        <f t="shared" ca="1" si="37"/>
        <v>15.566992646400005</v>
      </c>
      <c r="F223">
        <f t="shared" ca="1" si="38"/>
        <v>8.9809572960000028E-2</v>
      </c>
      <c r="G223">
        <f t="shared" ca="1" si="39"/>
        <v>5.9873048640000023E-2</v>
      </c>
      <c r="H223">
        <f t="shared" ca="1" si="40"/>
        <v>0.8942230842339346</v>
      </c>
      <c r="J223">
        <f t="shared" ca="1" si="41"/>
        <v>1.2488311893828487E-6</v>
      </c>
      <c r="K223">
        <f t="shared" ca="1" si="42"/>
        <v>1.6234805461977034E-5</v>
      </c>
      <c r="L223">
        <f t="shared" ca="1" si="43"/>
        <v>23</v>
      </c>
      <c r="M223">
        <f t="shared" ca="1" si="44"/>
        <v>9.0000000036854086E-2</v>
      </c>
    </row>
    <row r="224" spans="1:13" x14ac:dyDescent="0.25">
      <c r="A224">
        <f t="shared" ca="1" si="45"/>
        <v>17</v>
      </c>
      <c r="B224">
        <f t="shared" ca="1" si="46"/>
        <v>2253</v>
      </c>
      <c r="C224">
        <f t="shared" ca="1" si="36"/>
        <v>0.10059171597633136</v>
      </c>
      <c r="D224">
        <f t="shared" ca="1" si="47"/>
        <v>10</v>
      </c>
      <c r="E224">
        <f t="shared" ca="1" si="37"/>
        <v>15.31656899880001</v>
      </c>
      <c r="F224">
        <f t="shared" ca="1" si="38"/>
        <v>0.11555399688443795</v>
      </c>
      <c r="G224">
        <f t="shared" ca="1" si="39"/>
        <v>7.7035997922958635E-2</v>
      </c>
      <c r="H224">
        <f t="shared" ca="1" si="40"/>
        <v>0.89346331755891695</v>
      </c>
      <c r="J224">
        <f t="shared" ca="1" si="41"/>
        <v>1.1933983109870374E-6</v>
      </c>
      <c r="K224">
        <f t="shared" ca="1" si="42"/>
        <v>2.0287771286779636E-5</v>
      </c>
      <c r="L224">
        <f t="shared" ca="1" si="43"/>
        <v>23</v>
      </c>
      <c r="M224">
        <f t="shared" ca="1" si="44"/>
        <v>9.0000000029379579E-2</v>
      </c>
    </row>
    <row r="225" spans="1:13" x14ac:dyDescent="0.25">
      <c r="A225">
        <f t="shared" ca="1" si="45"/>
        <v>8</v>
      </c>
      <c r="B225">
        <f t="shared" ca="1" si="46"/>
        <v>2261</v>
      </c>
      <c r="C225">
        <f t="shared" ca="1" si="36"/>
        <v>4.7337278106508875E-2</v>
      </c>
      <c r="D225">
        <f t="shared" ca="1" si="47"/>
        <v>10</v>
      </c>
      <c r="E225">
        <f t="shared" ca="1" si="37"/>
        <v>15.198786576400012</v>
      </c>
      <c r="F225">
        <f t="shared" ca="1" si="38"/>
        <v>5.3960189028639097E-2</v>
      </c>
      <c r="G225">
        <f t="shared" ca="1" si="39"/>
        <v>3.5973459352426067E-2</v>
      </c>
      <c r="H225">
        <f t="shared" ca="1" si="40"/>
        <v>0.89310600369942938</v>
      </c>
      <c r="J225">
        <f t="shared" ca="1" si="41"/>
        <v>1.1683081452974281E-6</v>
      </c>
      <c r="K225">
        <f t="shared" ca="1" si="42"/>
        <v>9.3464651623794249E-6</v>
      </c>
      <c r="L225">
        <f t="shared" ca="1" si="43"/>
        <v>23</v>
      </c>
      <c r="M225">
        <f t="shared" ca="1" si="44"/>
        <v>9.0000000026407109E-2</v>
      </c>
    </row>
    <row r="226" spans="1:13" x14ac:dyDescent="0.25">
      <c r="A226">
        <f t="shared" ca="1" si="45"/>
        <v>9</v>
      </c>
      <c r="B226">
        <f t="shared" ca="1" si="46"/>
        <v>2270</v>
      </c>
      <c r="C226">
        <f t="shared" ca="1" si="36"/>
        <v>5.3254437869822487E-2</v>
      </c>
      <c r="D226">
        <f t="shared" ca="1" si="47"/>
        <v>10</v>
      </c>
      <c r="E226">
        <f t="shared" ca="1" si="37"/>
        <v>15.066353200000004</v>
      </c>
      <c r="F226">
        <f t="shared" ca="1" si="38"/>
        <v>6.0176262781065103E-2</v>
      </c>
      <c r="G226">
        <f t="shared" ca="1" si="39"/>
        <v>4.0117508520710068E-2</v>
      </c>
      <c r="H226">
        <f t="shared" ca="1" si="40"/>
        <v>0.89270419641118504</v>
      </c>
      <c r="J226">
        <f t="shared" ca="1" si="41"/>
        <v>1.1408135352260708E-6</v>
      </c>
      <c r="K226">
        <f t="shared" ca="1" si="42"/>
        <v>1.0267321817034637E-5</v>
      </c>
      <c r="L226">
        <f t="shared" ca="1" si="43"/>
        <v>23</v>
      </c>
      <c r="M226">
        <f t="shared" ca="1" si="44"/>
        <v>9.0000000023421012E-2</v>
      </c>
    </row>
    <row r="227" spans="1:13" x14ac:dyDescent="0.25">
      <c r="A227">
        <f t="shared" ca="1" si="45"/>
        <v>17</v>
      </c>
      <c r="B227">
        <f t="shared" ca="1" si="46"/>
        <v>2287</v>
      </c>
      <c r="C227">
        <f t="shared" ca="1" si="36"/>
        <v>0.10059171597633136</v>
      </c>
      <c r="D227">
        <f t="shared" ca="1" si="47"/>
        <v>10</v>
      </c>
      <c r="E227">
        <f t="shared" ca="1" si="37"/>
        <v>14.816474953200013</v>
      </c>
      <c r="F227">
        <f t="shared" ca="1" si="38"/>
        <v>0.11178109801970423</v>
      </c>
      <c r="G227">
        <f t="shared" ca="1" si="39"/>
        <v>7.4520732013136165E-2</v>
      </c>
      <c r="H227">
        <f t="shared" ca="1" si="40"/>
        <v>0.89194572024227392</v>
      </c>
      <c r="J227">
        <f t="shared" ca="1" si="41"/>
        <v>1.0909109544685834E-6</v>
      </c>
      <c r="K227">
        <f t="shared" ca="1" si="42"/>
        <v>1.8545486225965919E-5</v>
      </c>
      <c r="L227">
        <f t="shared" ca="1" si="43"/>
        <v>23</v>
      </c>
      <c r="M227">
        <f t="shared" ca="1" si="44"/>
        <v>9.0000000018670909E-2</v>
      </c>
    </row>
    <row r="228" spans="1:13" x14ac:dyDescent="0.25">
      <c r="A228">
        <f t="shared" ca="1" si="45"/>
        <v>12</v>
      </c>
      <c r="B228">
        <f t="shared" ca="1" si="46"/>
        <v>2299</v>
      </c>
      <c r="C228">
        <f t="shared" ca="1" si="36"/>
        <v>7.1005917159763315E-2</v>
      </c>
      <c r="D228">
        <f t="shared" ca="1" si="47"/>
        <v>10</v>
      </c>
      <c r="E228">
        <f t="shared" ca="1" si="37"/>
        <v>14.640363975600005</v>
      </c>
      <c r="F228">
        <f t="shared" ca="1" si="38"/>
        <v>7.7966435373017784E-2</v>
      </c>
      <c r="G228">
        <f t="shared" ca="1" si="39"/>
        <v>5.1977623582011863E-2</v>
      </c>
      <c r="H228">
        <f t="shared" ca="1" si="40"/>
        <v>0.89141071332825295</v>
      </c>
      <c r="J228">
        <f t="shared" ca="1" si="41"/>
        <v>1.0572158420752655E-6</v>
      </c>
      <c r="K228">
        <f t="shared" ca="1" si="42"/>
        <v>1.2686590104903186E-5</v>
      </c>
      <c r="L228">
        <f t="shared" ca="1" si="43"/>
        <v>23</v>
      </c>
      <c r="M228">
        <f t="shared" ca="1" si="44"/>
        <v>9.0000000015910298E-2</v>
      </c>
    </row>
    <row r="229" spans="1:13" x14ac:dyDescent="0.25">
      <c r="A229">
        <f t="shared" ca="1" si="45"/>
        <v>11</v>
      </c>
      <c r="B229">
        <f t="shared" ca="1" si="46"/>
        <v>2310</v>
      </c>
      <c r="C229">
        <f t="shared" ca="1" si="36"/>
        <v>6.5088757396449703E-2</v>
      </c>
      <c r="D229">
        <f t="shared" ca="1" si="47"/>
        <v>10</v>
      </c>
      <c r="E229">
        <f t="shared" ca="1" si="37"/>
        <v>14.479172400000007</v>
      </c>
      <c r="F229">
        <f t="shared" ca="1" si="38"/>
        <v>7.0682350473372804E-2</v>
      </c>
      <c r="G229">
        <f t="shared" ca="1" si="39"/>
        <v>4.7121566982248543E-2</v>
      </c>
      <c r="H229">
        <f t="shared" ca="1" si="40"/>
        <v>0.8909205722370781</v>
      </c>
      <c r="J229">
        <f t="shared" ca="1" si="41"/>
        <v>1.0273905653023409E-6</v>
      </c>
      <c r="K229">
        <f t="shared" ca="1" si="42"/>
        <v>1.130129621832575E-5</v>
      </c>
      <c r="L229">
        <f t="shared" ca="1" si="43"/>
        <v>24</v>
      </c>
      <c r="M229">
        <f t="shared" ca="1" si="44"/>
        <v>9.0000000013739839E-2</v>
      </c>
    </row>
    <row r="230" spans="1:13" x14ac:dyDescent="0.25">
      <c r="A230">
        <f t="shared" ca="1" si="45"/>
        <v>4</v>
      </c>
      <c r="B230">
        <f t="shared" ca="1" si="46"/>
        <v>2314</v>
      </c>
      <c r="C230">
        <f t="shared" ca="1" si="36"/>
        <v>2.3668639053254437E-2</v>
      </c>
      <c r="D230">
        <f t="shared" ca="1" si="47"/>
        <v>10</v>
      </c>
      <c r="E230">
        <f t="shared" ca="1" si="37"/>
        <v>14.420622153600007</v>
      </c>
      <c r="F230">
        <f t="shared" ca="1" si="38"/>
        <v>2.5598737550769243E-2</v>
      </c>
      <c r="G230">
        <f t="shared" ca="1" si="39"/>
        <v>1.7065825033846162E-2</v>
      </c>
      <c r="H230">
        <f t="shared" ca="1" si="40"/>
        <v>0.89074240593985432</v>
      </c>
      <c r="J230">
        <f t="shared" ca="1" si="41"/>
        <v>1.0167890899053589E-6</v>
      </c>
      <c r="K230">
        <f t="shared" ca="1" si="42"/>
        <v>4.0671563596214354E-6</v>
      </c>
      <c r="L230">
        <f t="shared" ca="1" si="43"/>
        <v>24</v>
      </c>
      <c r="M230">
        <f t="shared" ca="1" si="44"/>
        <v>9.0000000013026243E-2</v>
      </c>
    </row>
    <row r="231" spans="1:13" x14ac:dyDescent="0.25">
      <c r="A231">
        <f t="shared" ca="1" si="45"/>
        <v>15</v>
      </c>
      <c r="B231">
        <f t="shared" ca="1" si="46"/>
        <v>2329</v>
      </c>
      <c r="C231">
        <f t="shared" ca="1" si="36"/>
        <v>8.8757396449704137E-2</v>
      </c>
      <c r="D231">
        <f t="shared" ca="1" si="47"/>
        <v>10</v>
      </c>
      <c r="E231">
        <f t="shared" ca="1" si="37"/>
        <v>14.201404491600021</v>
      </c>
      <c r="F231">
        <f t="shared" ca="1" si="38"/>
        <v>9.4535976645266404E-2</v>
      </c>
      <c r="G231">
        <f t="shared" ca="1" si="39"/>
        <v>6.3023984430177607E-2</v>
      </c>
      <c r="H231">
        <f t="shared" ca="1" si="40"/>
        <v>0.89007459959408253</v>
      </c>
      <c r="J231">
        <f t="shared" ca="1" si="41"/>
        <v>9.7815363709992963E-7</v>
      </c>
      <c r="K231">
        <f t="shared" ca="1" si="42"/>
        <v>1.4672304556498945E-5</v>
      </c>
      <c r="L231">
        <f t="shared" ca="1" si="43"/>
        <v>24</v>
      </c>
      <c r="M231">
        <f t="shared" ca="1" si="44"/>
        <v>9.0000000010664993E-2</v>
      </c>
    </row>
    <row r="232" spans="1:13" x14ac:dyDescent="0.25">
      <c r="A232">
        <f t="shared" ca="1" si="45"/>
        <v>3</v>
      </c>
      <c r="B232">
        <f t="shared" ca="1" si="46"/>
        <v>2332</v>
      </c>
      <c r="C232">
        <f t="shared" ca="1" si="36"/>
        <v>1.7751479289940829E-2</v>
      </c>
      <c r="D232">
        <f t="shared" ca="1" si="47"/>
        <v>10</v>
      </c>
      <c r="E232">
        <f t="shared" ca="1" si="37"/>
        <v>14.157631699200005</v>
      </c>
      <c r="F232">
        <f t="shared" ca="1" si="38"/>
        <v>1.88489179427219E-2</v>
      </c>
      <c r="G232">
        <f t="shared" ca="1" si="39"/>
        <v>1.2565945295147934E-2</v>
      </c>
      <c r="H232">
        <f t="shared" ca="1" si="40"/>
        <v>0.88994109841698199</v>
      </c>
      <c r="J232">
        <f t="shared" ca="1" si="41"/>
        <v>9.7063348369958535E-7</v>
      </c>
      <c r="K232">
        <f t="shared" ca="1" si="42"/>
        <v>2.9119004510987561E-6</v>
      </c>
      <c r="L232">
        <f t="shared" ca="1" si="43"/>
        <v>24</v>
      </c>
      <c r="M232">
        <f t="shared" ca="1" si="44"/>
        <v>9.0000000010246814E-2</v>
      </c>
    </row>
    <row r="233" spans="1:13" x14ac:dyDescent="0.25">
      <c r="A233">
        <f t="shared" ca="1" si="45"/>
        <v>3</v>
      </c>
      <c r="B233">
        <f t="shared" ca="1" si="46"/>
        <v>2335</v>
      </c>
      <c r="C233">
        <f t="shared" ca="1" si="36"/>
        <v>1.7751479289940829E-2</v>
      </c>
      <c r="D233">
        <f t="shared" ca="1" si="47"/>
        <v>10</v>
      </c>
      <c r="E233">
        <f t="shared" ca="1" si="37"/>
        <v>14.113884150000006</v>
      </c>
      <c r="F233">
        <f t="shared" ca="1" si="38"/>
        <v>1.8790674164201191E-2</v>
      </c>
      <c r="G233">
        <f t="shared" ca="1" si="39"/>
        <v>1.2527116109467462E-2</v>
      </c>
      <c r="H233">
        <f t="shared" ca="1" si="40"/>
        <v>0.88980761726355628</v>
      </c>
      <c r="J233">
        <f t="shared" ca="1" si="41"/>
        <v>9.6318066683790226E-7</v>
      </c>
      <c r="K233">
        <f t="shared" ca="1" si="42"/>
        <v>2.8895420005137068E-6</v>
      </c>
      <c r="L233">
        <f t="shared" ca="1" si="43"/>
        <v>24</v>
      </c>
      <c r="M233">
        <f t="shared" ca="1" si="44"/>
        <v>9.0000000009845024E-2</v>
      </c>
    </row>
    <row r="234" spans="1:13" x14ac:dyDescent="0.25">
      <c r="A234">
        <f t="shared" ca="1" si="45"/>
        <v>10</v>
      </c>
      <c r="B234">
        <f t="shared" ca="1" si="46"/>
        <v>2345</v>
      </c>
      <c r="C234">
        <f t="shared" ca="1" si="36"/>
        <v>5.9171597633136092E-2</v>
      </c>
      <c r="D234">
        <f t="shared" ca="1" si="47"/>
        <v>10</v>
      </c>
      <c r="E234">
        <f t="shared" ca="1" si="37"/>
        <v>13.968250450000003</v>
      </c>
      <c r="F234">
        <f t="shared" ca="1" si="38"/>
        <v>6.1989277144970413E-2</v>
      </c>
      <c r="G234">
        <f t="shared" ca="1" si="39"/>
        <v>4.1326184763313609E-2</v>
      </c>
      <c r="H234">
        <f t="shared" ca="1" si="40"/>
        <v>0.88936282466234129</v>
      </c>
      <c r="J234">
        <f t="shared" ca="1" si="41"/>
        <v>9.3881549138640689E-7</v>
      </c>
      <c r="K234">
        <f t="shared" ca="1" si="42"/>
        <v>9.3881549138640689E-6</v>
      </c>
      <c r="L234">
        <f t="shared" ca="1" si="43"/>
        <v>24</v>
      </c>
      <c r="M234">
        <f t="shared" ca="1" si="44"/>
        <v>9.0000000008616104E-2</v>
      </c>
    </row>
    <row r="235" spans="1:13" x14ac:dyDescent="0.25">
      <c r="A235">
        <f t="shared" ca="1" si="45"/>
        <v>19</v>
      </c>
      <c r="B235">
        <f t="shared" ca="1" si="46"/>
        <v>2364</v>
      </c>
      <c r="C235">
        <f t="shared" ca="1" si="36"/>
        <v>0.11242603550295857</v>
      </c>
      <c r="D235">
        <f t="shared" ca="1" si="47"/>
        <v>10</v>
      </c>
      <c r="E235">
        <f t="shared" ca="1" si="37"/>
        <v>13.692435513600021</v>
      </c>
      <c r="F235">
        <f t="shared" ca="1" si="38"/>
        <v>0.1154539680880475</v>
      </c>
      <c r="G235">
        <f t="shared" ca="1" si="39"/>
        <v>7.696931205869835E-2</v>
      </c>
      <c r="H235">
        <f t="shared" ca="1" si="40"/>
        <v>0.88851833117683066</v>
      </c>
      <c r="J235">
        <f t="shared" ca="1" si="41"/>
        <v>8.9447380575581621E-7</v>
      </c>
      <c r="K235">
        <f t="shared" ca="1" si="42"/>
        <v>1.699500230936051E-5</v>
      </c>
      <c r="L235">
        <f t="shared" ca="1" si="43"/>
        <v>24</v>
      </c>
      <c r="M235">
        <f t="shared" ca="1" si="44"/>
        <v>9.0000000006687897E-2</v>
      </c>
    </row>
    <row r="236" spans="1:13" x14ac:dyDescent="0.25">
      <c r="A236">
        <f t="shared" ca="1" si="45"/>
        <v>5</v>
      </c>
      <c r="B236">
        <f t="shared" ca="1" si="46"/>
        <v>2369</v>
      </c>
      <c r="C236">
        <f t="shared" ca="1" si="36"/>
        <v>2.9585798816568046E-2</v>
      </c>
      <c r="D236">
        <f t="shared" ca="1" si="47"/>
        <v>10</v>
      </c>
      <c r="E236">
        <f t="shared" ca="1" si="37"/>
        <v>13.620064219599993</v>
      </c>
      <c r="F236">
        <f t="shared" ca="1" si="38"/>
        <v>3.0222035990236665E-2</v>
      </c>
      <c r="G236">
        <f t="shared" ca="1" si="39"/>
        <v>2.014802399349111E-2</v>
      </c>
      <c r="H236">
        <f t="shared" ca="1" si="40"/>
        <v>0.88829622935792052</v>
      </c>
      <c r="J236">
        <f t="shared" ca="1" si="41"/>
        <v>8.8321402671554328E-7</v>
      </c>
      <c r="K236">
        <f t="shared" ca="1" si="42"/>
        <v>4.4160701335777162E-6</v>
      </c>
      <c r="L236">
        <f t="shared" ca="1" si="43"/>
        <v>24</v>
      </c>
      <c r="M236">
        <f t="shared" ca="1" si="44"/>
        <v>9.0000000006256575E-2</v>
      </c>
    </row>
    <row r="237" spans="1:13" x14ac:dyDescent="0.25">
      <c r="A237">
        <f t="shared" ca="1" si="45"/>
        <v>5</v>
      </c>
      <c r="B237">
        <f t="shared" ca="1" si="46"/>
        <v>2374</v>
      </c>
      <c r="C237">
        <f t="shared" ca="1" si="36"/>
        <v>2.9585798816568046E-2</v>
      </c>
      <c r="D237">
        <f t="shared" ca="1" si="47"/>
        <v>10</v>
      </c>
      <c r="E237">
        <f t="shared" ca="1" si="37"/>
        <v>13.547787465600013</v>
      </c>
      <c r="F237">
        <f t="shared" ca="1" si="38"/>
        <v>3.0061658577514819E-2</v>
      </c>
      <c r="G237">
        <f t="shared" ca="1" si="39"/>
        <v>2.0041105718343215E-2</v>
      </c>
      <c r="H237">
        <f t="shared" ca="1" si="40"/>
        <v>0.88807418305752506</v>
      </c>
      <c r="J237">
        <f t="shared" ca="1" si="41"/>
        <v>8.7211919947799505E-7</v>
      </c>
      <c r="K237">
        <f t="shared" ca="1" si="42"/>
        <v>4.3605959973899757E-6</v>
      </c>
      <c r="L237">
        <f t="shared" ca="1" si="43"/>
        <v>24</v>
      </c>
      <c r="M237">
        <f t="shared" ca="1" si="44"/>
        <v>9.0000000005853065E-2</v>
      </c>
    </row>
    <row r="238" spans="1:13" x14ac:dyDescent="0.25">
      <c r="A238">
        <f t="shared" ca="1" si="45"/>
        <v>6</v>
      </c>
      <c r="B238">
        <f t="shared" ca="1" si="46"/>
        <v>2380</v>
      </c>
      <c r="C238">
        <f t="shared" ca="1" si="36"/>
        <v>3.5502958579881658E-2</v>
      </c>
      <c r="D238">
        <f t="shared" ca="1" si="47"/>
        <v>10</v>
      </c>
      <c r="E238">
        <f t="shared" ca="1" si="37"/>
        <v>13.461184800000012</v>
      </c>
      <c r="F238">
        <f t="shared" ca="1" si="38"/>
        <v>3.5843391479289971E-2</v>
      </c>
      <c r="G238">
        <f t="shared" ca="1" si="39"/>
        <v>2.3895594319526651E-2</v>
      </c>
      <c r="H238">
        <f t="shared" ca="1" si="40"/>
        <v>0.88780780076195009</v>
      </c>
      <c r="J238">
        <f t="shared" ca="1" si="41"/>
        <v>8.5901926855960657E-7</v>
      </c>
      <c r="K238">
        <f t="shared" ca="1" si="42"/>
        <v>5.1541156113576397E-6</v>
      </c>
      <c r="L238">
        <f t="shared" ca="1" si="43"/>
        <v>24</v>
      </c>
      <c r="M238">
        <f t="shared" ca="1" si="44"/>
        <v>9.0000000005403064E-2</v>
      </c>
    </row>
    <row r="239" spans="1:13" x14ac:dyDescent="0.25">
      <c r="A239">
        <f t="shared" ca="1" si="45"/>
        <v>2</v>
      </c>
      <c r="B239">
        <f t="shared" ca="1" si="46"/>
        <v>2382</v>
      </c>
      <c r="C239">
        <f t="shared" ca="1" si="36"/>
        <v>1.1834319526627219E-2</v>
      </c>
      <c r="D239">
        <f t="shared" ca="1" si="47"/>
        <v>10</v>
      </c>
      <c r="E239">
        <f t="shared" ca="1" si="37"/>
        <v>13.432349539200008</v>
      </c>
      <c r="F239">
        <f t="shared" ca="1" si="38"/>
        <v>1.1922203733017757E-2</v>
      </c>
      <c r="G239">
        <f t="shared" ca="1" si="39"/>
        <v>7.9481358220118391E-3</v>
      </c>
      <c r="H239">
        <f t="shared" ca="1" si="40"/>
        <v>0.88771902442076489</v>
      </c>
      <c r="J239">
        <f t="shared" ca="1" si="41"/>
        <v>8.5470371990558726E-7</v>
      </c>
      <c r="K239">
        <f t="shared" ca="1" si="42"/>
        <v>1.7094074398111745E-6</v>
      </c>
      <c r="L239">
        <f t="shared" ca="1" si="43"/>
        <v>24</v>
      </c>
      <c r="M239">
        <f t="shared" ca="1" si="44"/>
        <v>9.0000000005260886E-2</v>
      </c>
    </row>
    <row r="240" spans="1:13" x14ac:dyDescent="0.25">
      <c r="A240">
        <f t="shared" ca="1" si="45"/>
        <v>16</v>
      </c>
      <c r="B240">
        <f t="shared" ca="1" si="46"/>
        <v>2398</v>
      </c>
      <c r="C240">
        <f t="shared" ca="1" si="36"/>
        <v>9.4674556213017749E-2</v>
      </c>
      <c r="D240">
        <f t="shared" ca="1" si="47"/>
        <v>10</v>
      </c>
      <c r="E240">
        <f t="shared" ca="1" si="37"/>
        <v>13.202279164800018</v>
      </c>
      <c r="F240">
        <f t="shared" ca="1" si="38"/>
        <v>9.3743994069585918E-2</v>
      </c>
      <c r="G240">
        <f t="shared" ca="1" si="39"/>
        <v>6.2495996046390619E-2</v>
      </c>
      <c r="H240">
        <f t="shared" ca="1" si="40"/>
        <v>0.88700913319557928</v>
      </c>
      <c r="J240">
        <f t="shared" ca="1" si="41"/>
        <v>8.2107477842161388E-7</v>
      </c>
      <c r="K240">
        <f t="shared" ca="1" si="42"/>
        <v>1.3137196454745822E-5</v>
      </c>
      <c r="L240">
        <f t="shared" ca="1" si="43"/>
        <v>24</v>
      </c>
      <c r="M240">
        <f t="shared" ca="1" si="44"/>
        <v>9.0000000004250194E-2</v>
      </c>
    </row>
    <row r="241" spans="1:13" x14ac:dyDescent="0.25">
      <c r="A241">
        <f t="shared" ca="1" si="45"/>
        <v>10</v>
      </c>
      <c r="B241">
        <f t="shared" ca="1" si="46"/>
        <v>2408</v>
      </c>
      <c r="C241">
        <f t="shared" ca="1" si="36"/>
        <v>5.9171597633136092E-2</v>
      </c>
      <c r="D241">
        <f t="shared" ca="1" si="47"/>
        <v>10</v>
      </c>
      <c r="E241">
        <f t="shared" ca="1" si="37"/>
        <v>13.059069452800006</v>
      </c>
      <c r="F241">
        <f t="shared" ca="1" si="38"/>
        <v>5.7954450234319548E-2</v>
      </c>
      <c r="G241">
        <f t="shared" ca="1" si="39"/>
        <v>3.8636300156213034E-2</v>
      </c>
      <c r="H241">
        <f t="shared" ca="1" si="40"/>
        <v>0.88656573948664608</v>
      </c>
      <c r="J241">
        <f t="shared" ca="1" si="41"/>
        <v>8.0084032840088872E-7</v>
      </c>
      <c r="K241">
        <f t="shared" ca="1" si="42"/>
        <v>8.0084032840088878E-6</v>
      </c>
      <c r="L241">
        <f t="shared" ca="1" si="43"/>
        <v>25</v>
      </c>
      <c r="M241">
        <f t="shared" ca="1" si="44"/>
        <v>9.000000000371966E-2</v>
      </c>
    </row>
    <row r="242" spans="1:13" x14ac:dyDescent="0.25">
      <c r="A242">
        <f t="shared" ca="1" si="45"/>
        <v>13</v>
      </c>
      <c r="B242">
        <f t="shared" ca="1" si="46"/>
        <v>2421</v>
      </c>
      <c r="C242">
        <f t="shared" ca="1" si="36"/>
        <v>7.6923076923076927E-2</v>
      </c>
      <c r="D242">
        <f t="shared" ca="1" si="47"/>
        <v>10</v>
      </c>
      <c r="E242">
        <f t="shared" ca="1" si="37"/>
        <v>12.873620048400015</v>
      </c>
      <c r="F242">
        <f t="shared" ca="1" si="38"/>
        <v>7.4270884894615474E-2</v>
      </c>
      <c r="G242">
        <f t="shared" ca="1" si="39"/>
        <v>4.9513923263076985E-2</v>
      </c>
      <c r="H242">
        <f t="shared" ca="1" si="40"/>
        <v>0.88598965900241999</v>
      </c>
      <c r="J242">
        <f t="shared" ca="1" si="41"/>
        <v>7.7539856970982972E-7</v>
      </c>
      <c r="K242">
        <f t="shared" ca="1" si="42"/>
        <v>1.0080181406227786E-5</v>
      </c>
      <c r="L242">
        <f t="shared" ca="1" si="43"/>
        <v>25</v>
      </c>
      <c r="M242">
        <f t="shared" ca="1" si="44"/>
        <v>9.0000000003127703E-2</v>
      </c>
    </row>
    <row r="243" spans="1:13" x14ac:dyDescent="0.25">
      <c r="A243">
        <f t="shared" ca="1" si="45"/>
        <v>15</v>
      </c>
      <c r="B243">
        <f t="shared" ca="1" si="46"/>
        <v>2436</v>
      </c>
      <c r="C243">
        <f t="shared" ca="1" si="36"/>
        <v>8.8757396449704137E-2</v>
      </c>
      <c r="D243">
        <f t="shared" ca="1" si="47"/>
        <v>10</v>
      </c>
      <c r="E243">
        <f t="shared" ca="1" si="37"/>
        <v>12.660726086400016</v>
      </c>
      <c r="F243">
        <f t="shared" ca="1" si="38"/>
        <v>8.4279981344378793E-2</v>
      </c>
      <c r="G243">
        <f t="shared" ca="1" si="39"/>
        <v>5.6186654229585867E-2</v>
      </c>
      <c r="H243">
        <f t="shared" ca="1" si="40"/>
        <v>0.8853254158804752</v>
      </c>
      <c r="J243">
        <f t="shared" ca="1" si="41"/>
        <v>7.472053102571409E-7</v>
      </c>
      <c r="K243">
        <f t="shared" ca="1" si="42"/>
        <v>1.1208079653857114E-5</v>
      </c>
      <c r="L243">
        <f t="shared" ca="1" si="43"/>
        <v>25</v>
      </c>
      <c r="M243">
        <f t="shared" ca="1" si="44"/>
        <v>9.000000000256074E-2</v>
      </c>
    </row>
    <row r="244" spans="1:13" x14ac:dyDescent="0.25">
      <c r="A244">
        <f t="shared" ca="1" si="45"/>
        <v>16</v>
      </c>
      <c r="B244">
        <f t="shared" ca="1" si="46"/>
        <v>2452</v>
      </c>
      <c r="C244">
        <f t="shared" ca="1" si="36"/>
        <v>9.4674556213017749E-2</v>
      </c>
      <c r="D244">
        <f t="shared" ca="1" si="47"/>
        <v>10</v>
      </c>
      <c r="E244">
        <f t="shared" ca="1" si="37"/>
        <v>12.435017875200034</v>
      </c>
      <c r="F244">
        <f t="shared" ca="1" si="38"/>
        <v>8.8295984912662953E-2</v>
      </c>
      <c r="G244">
        <f t="shared" ca="1" si="39"/>
        <v>5.8863989941775302E-2</v>
      </c>
      <c r="H244">
        <f t="shared" ca="1" si="40"/>
        <v>0.88461743877637133</v>
      </c>
      <c r="J244">
        <f t="shared" ca="1" si="41"/>
        <v>7.1844089439597793E-7</v>
      </c>
      <c r="K244">
        <f t="shared" ca="1" si="42"/>
        <v>1.1495054310335647E-5</v>
      </c>
      <c r="L244">
        <f t="shared" ca="1" si="43"/>
        <v>25</v>
      </c>
      <c r="M244">
        <f t="shared" ca="1" si="44"/>
        <v>9.0000000002068786E-2</v>
      </c>
    </row>
    <row r="245" spans="1:13" x14ac:dyDescent="0.25">
      <c r="A245">
        <f t="shared" ca="1" si="45"/>
        <v>2</v>
      </c>
      <c r="B245">
        <f t="shared" ca="1" si="46"/>
        <v>2454</v>
      </c>
      <c r="C245">
        <f t="shared" ca="1" si="36"/>
        <v>1.1834319526627219E-2</v>
      </c>
      <c r="D245">
        <f t="shared" ca="1" si="47"/>
        <v>10</v>
      </c>
      <c r="E245">
        <f t="shared" ca="1" si="37"/>
        <v>12.406909641600013</v>
      </c>
      <c r="F245">
        <f t="shared" ca="1" si="38"/>
        <v>1.101204997775149E-2</v>
      </c>
      <c r="G245">
        <f t="shared" ca="1" si="39"/>
        <v>7.341366651834328E-3</v>
      </c>
      <c r="H245">
        <f t="shared" ca="1" si="40"/>
        <v>0.88452898145543335</v>
      </c>
      <c r="J245">
        <f t="shared" ca="1" si="41"/>
        <v>7.1493693650199574E-7</v>
      </c>
      <c r="K245">
        <f t="shared" ca="1" si="42"/>
        <v>1.4298738730039915E-6</v>
      </c>
      <c r="L245">
        <f t="shared" ca="1" si="43"/>
        <v>25</v>
      </c>
      <c r="M245">
        <f t="shared" ca="1" si="44"/>
        <v>9.0000000002014358E-2</v>
      </c>
    </row>
    <row r="246" spans="1:13" x14ac:dyDescent="0.25">
      <c r="A246">
        <f t="shared" ca="1" si="45"/>
        <v>15</v>
      </c>
      <c r="B246">
        <f t="shared" ca="1" si="46"/>
        <v>2469</v>
      </c>
      <c r="C246">
        <f t="shared" ca="1" si="36"/>
        <v>8.8757396449704137E-2</v>
      </c>
      <c r="D246">
        <f t="shared" ca="1" si="47"/>
        <v>10</v>
      </c>
      <c r="E246">
        <f t="shared" ca="1" si="37"/>
        <v>12.196880739600003</v>
      </c>
      <c r="F246">
        <f t="shared" ca="1" si="38"/>
        <v>8.1192253444082846E-2</v>
      </c>
      <c r="G246">
        <f t="shared" ca="1" si="39"/>
        <v>5.41281689627219E-2</v>
      </c>
      <c r="H246">
        <f t="shared" ca="1" si="40"/>
        <v>0.88386583343093605</v>
      </c>
      <c r="J246">
        <f t="shared" ca="1" si="41"/>
        <v>6.8928320308245364E-7</v>
      </c>
      <c r="K246">
        <f t="shared" ca="1" si="42"/>
        <v>1.0339248046236805E-5</v>
      </c>
      <c r="L246">
        <f t="shared" ca="1" si="43"/>
        <v>25</v>
      </c>
      <c r="M246">
        <f t="shared" ca="1" si="44"/>
        <v>9.0000000001649219E-2</v>
      </c>
    </row>
    <row r="247" spans="1:13" x14ac:dyDescent="0.25">
      <c r="A247">
        <f t="shared" ca="1" si="45"/>
        <v>20</v>
      </c>
      <c r="B247">
        <f t="shared" ca="1" si="46"/>
        <v>2489</v>
      </c>
      <c r="C247">
        <f t="shared" ca="1" si="36"/>
        <v>0.11834319526627218</v>
      </c>
      <c r="D247">
        <f t="shared" ca="1" si="47"/>
        <v>10</v>
      </c>
      <c r="E247">
        <f t="shared" ca="1" si="37"/>
        <v>11.919105163600012</v>
      </c>
      <c r="F247">
        <f t="shared" ca="1" si="38"/>
        <v>0.10579087423313618</v>
      </c>
      <c r="G247">
        <f t="shared" ca="1" si="39"/>
        <v>7.0527249488757465E-2</v>
      </c>
      <c r="H247">
        <f t="shared" ca="1" si="40"/>
        <v>0.88298240938314776</v>
      </c>
      <c r="J247">
        <f t="shared" ca="1" si="41"/>
        <v>6.5672953463102375E-7</v>
      </c>
      <c r="K247">
        <f t="shared" ca="1" si="42"/>
        <v>1.3134590692620475E-5</v>
      </c>
      <c r="L247">
        <f t="shared" ca="1" si="43"/>
        <v>25</v>
      </c>
      <c r="M247">
        <f t="shared" ca="1" si="44"/>
        <v>9.0000000001263181E-2</v>
      </c>
    </row>
    <row r="248" spans="1:13" x14ac:dyDescent="0.25">
      <c r="A248">
        <f t="shared" ca="1" si="45"/>
        <v>20</v>
      </c>
      <c r="B248">
        <f t="shared" ca="1" si="46"/>
        <v>2509</v>
      </c>
      <c r="C248">
        <f t="shared" ca="1" si="36"/>
        <v>0.11834319526627218</v>
      </c>
      <c r="D248">
        <f t="shared" ca="1" si="47"/>
        <v>10</v>
      </c>
      <c r="E248">
        <f t="shared" ca="1" si="37"/>
        <v>11.644109427599997</v>
      </c>
      <c r="F248">
        <f t="shared" ca="1" si="38"/>
        <v>0.10335008367692303</v>
      </c>
      <c r="G248">
        <f t="shared" ca="1" si="39"/>
        <v>6.8900055784615361E-2</v>
      </c>
      <c r="H248">
        <f t="shared" ca="1" si="40"/>
        <v>0.88209986831784226</v>
      </c>
      <c r="J248">
        <f t="shared" ca="1" si="41"/>
        <v>6.2595498444325868E-7</v>
      </c>
      <c r="K248">
        <f t="shared" ca="1" si="42"/>
        <v>1.2519099688865175E-5</v>
      </c>
      <c r="L248">
        <f t="shared" ca="1" si="43"/>
        <v>26</v>
      </c>
      <c r="M248">
        <f t="shared" ca="1" si="44"/>
        <v>9.0000000000967501E-2</v>
      </c>
    </row>
    <row r="249" spans="1:13" x14ac:dyDescent="0.25">
      <c r="A249">
        <f t="shared" ca="1" si="45"/>
        <v>3</v>
      </c>
      <c r="B249">
        <f t="shared" ca="1" si="46"/>
        <v>2512</v>
      </c>
      <c r="C249">
        <f t="shared" ca="1" si="36"/>
        <v>1.7751479289940829E-2</v>
      </c>
      <c r="D249">
        <f t="shared" ca="1" si="47"/>
        <v>10</v>
      </c>
      <c r="E249">
        <f t="shared" ca="1" si="37"/>
        <v>11.603112883200005</v>
      </c>
      <c r="F249">
        <f t="shared" ca="1" si="38"/>
        <v>1.5447931353372787E-2</v>
      </c>
      <c r="G249">
        <f t="shared" ca="1" si="39"/>
        <v>1.0298620902248526E-2</v>
      </c>
      <c r="H249">
        <f t="shared" ca="1" si="40"/>
        <v>0.88196756326072201</v>
      </c>
      <c r="J249">
        <f t="shared" ca="1" si="41"/>
        <v>6.2148533518048023E-7</v>
      </c>
      <c r="K249">
        <f t="shared" ca="1" si="42"/>
        <v>1.8644560055414407E-6</v>
      </c>
      <c r="L249">
        <f t="shared" ca="1" si="43"/>
        <v>26</v>
      </c>
      <c r="M249">
        <f t="shared" ca="1" si="44"/>
        <v>9.0000000000929573E-2</v>
      </c>
    </row>
    <row r="250" spans="1:13" x14ac:dyDescent="0.25">
      <c r="A250">
        <f t="shared" ca="1" si="45"/>
        <v>4</v>
      </c>
      <c r="B250">
        <f t="shared" ca="1" si="46"/>
        <v>2516</v>
      </c>
      <c r="C250">
        <f t="shared" ca="1" si="36"/>
        <v>2.3668639053254437E-2</v>
      </c>
      <c r="D250">
        <f t="shared" ca="1" si="47"/>
        <v>10</v>
      </c>
      <c r="E250">
        <f t="shared" ca="1" si="37"/>
        <v>11.548556742400006</v>
      </c>
      <c r="F250">
        <f t="shared" ca="1" si="38"/>
        <v>2.050039658414202E-2</v>
      </c>
      <c r="G250">
        <f t="shared" ca="1" si="39"/>
        <v>1.3666931056094679E-2</v>
      </c>
      <c r="H250">
        <f t="shared" ca="1" si="40"/>
        <v>0.88179118738624518</v>
      </c>
      <c r="J250">
        <f t="shared" ca="1" si="41"/>
        <v>6.1558357677314903E-7</v>
      </c>
      <c r="K250">
        <f t="shared" ca="1" si="42"/>
        <v>2.4623343070925961E-6</v>
      </c>
      <c r="L250">
        <f t="shared" ca="1" si="43"/>
        <v>26</v>
      </c>
      <c r="M250">
        <f t="shared" ca="1" si="44"/>
        <v>9.0000000000881292E-2</v>
      </c>
    </row>
    <row r="251" spans="1:13" x14ac:dyDescent="0.25">
      <c r="A251">
        <f t="shared" ca="1" si="45"/>
        <v>16</v>
      </c>
      <c r="B251">
        <f t="shared" ca="1" si="46"/>
        <v>2532</v>
      </c>
      <c r="C251">
        <f t="shared" ca="1" si="36"/>
        <v>9.4674556213017749E-2</v>
      </c>
      <c r="D251">
        <f t="shared" ca="1" si="47"/>
        <v>10</v>
      </c>
      <c r="E251">
        <f t="shared" ca="1" si="37"/>
        <v>11.331575059200004</v>
      </c>
      <c r="F251">
        <f t="shared" ca="1" si="38"/>
        <v>8.0460887994319552E-2</v>
      </c>
      <c r="G251">
        <f t="shared" ca="1" si="39"/>
        <v>5.3640591996213037E-2</v>
      </c>
      <c r="H251">
        <f t="shared" ca="1" si="40"/>
        <v>0.88108603653428508</v>
      </c>
      <c r="J251">
        <f t="shared" ca="1" si="41"/>
        <v>5.9262099610490364E-7</v>
      </c>
      <c r="K251">
        <f t="shared" ca="1" si="42"/>
        <v>9.4819359376784582E-6</v>
      </c>
      <c r="L251">
        <f t="shared" ca="1" si="43"/>
        <v>26</v>
      </c>
      <c r="M251">
        <f t="shared" ca="1" si="44"/>
        <v>9.0000000000711983E-2</v>
      </c>
    </row>
    <row r="252" spans="1:13" x14ac:dyDescent="0.25">
      <c r="A252">
        <f t="shared" ca="1" si="45"/>
        <v>17</v>
      </c>
      <c r="B252">
        <f t="shared" ca="1" si="46"/>
        <v>2549</v>
      </c>
      <c r="C252">
        <f t="shared" ca="1" si="36"/>
        <v>0.10059171597633136</v>
      </c>
      <c r="D252">
        <f t="shared" ca="1" si="47"/>
        <v>10</v>
      </c>
      <c r="E252">
        <f t="shared" ca="1" si="37"/>
        <v>11.103302275600017</v>
      </c>
      <c r="F252">
        <f t="shared" ca="1" si="38"/>
        <v>8.376751716798829E-2</v>
      </c>
      <c r="G252">
        <f t="shared" ca="1" si="39"/>
        <v>5.5845011445325533E-2</v>
      </c>
      <c r="H252">
        <f t="shared" ca="1" si="40"/>
        <v>0.8803374316053979</v>
      </c>
      <c r="J252">
        <f t="shared" ca="1" si="41"/>
        <v>5.693099958202371E-7</v>
      </c>
      <c r="K252">
        <f t="shared" ca="1" si="42"/>
        <v>9.6782699289440304E-6</v>
      </c>
      <c r="L252">
        <f t="shared" ca="1" si="43"/>
        <v>26</v>
      </c>
      <c r="M252">
        <f t="shared" ca="1" si="44"/>
        <v>9.0000000000567584E-2</v>
      </c>
    </row>
    <row r="253" spans="1:13" x14ac:dyDescent="0.25">
      <c r="A253">
        <f t="shared" ca="1" si="45"/>
        <v>20</v>
      </c>
      <c r="B253">
        <f t="shared" ca="1" si="46"/>
        <v>2569</v>
      </c>
      <c r="C253">
        <f t="shared" ca="1" si="36"/>
        <v>0.11834319526627218</v>
      </c>
      <c r="D253">
        <f t="shared" ca="1" si="47"/>
        <v>10</v>
      </c>
      <c r="E253">
        <f t="shared" ca="1" si="37"/>
        <v>11</v>
      </c>
      <c r="F253">
        <f t="shared" ca="1" si="38"/>
        <v>9.7633136094674541E-2</v>
      </c>
      <c r="G253">
        <f t="shared" ca="1" si="39"/>
        <v>6.5088757396449703E-2</v>
      </c>
      <c r="H253">
        <f t="shared" ca="1" si="40"/>
        <v>0.87945753419582207</v>
      </c>
      <c r="J253">
        <f t="shared" ca="1" si="41"/>
        <v>5.4324140094605521E-7</v>
      </c>
      <c r="K253">
        <f t="shared" ca="1" si="42"/>
        <v>1.0864828018921105E-5</v>
      </c>
      <c r="L253">
        <f t="shared" ca="1" si="43"/>
        <v>26</v>
      </c>
      <c r="M253">
        <f t="shared" ca="1" si="44"/>
        <v>9.0000000000434732E-2</v>
      </c>
    </row>
    <row r="254" spans="1:13" x14ac:dyDescent="0.25">
      <c r="A254">
        <f t="shared" ca="1" si="45"/>
        <v>7</v>
      </c>
      <c r="B254">
        <f t="shared" ca="1" si="46"/>
        <v>2576</v>
      </c>
      <c r="C254">
        <f t="shared" ca="1" si="36"/>
        <v>4.1420118343195263E-2</v>
      </c>
      <c r="D254">
        <f t="shared" ca="1" si="47"/>
        <v>10</v>
      </c>
      <c r="E254">
        <f t="shared" ca="1" si="37"/>
        <v>11</v>
      </c>
      <c r="F254">
        <f t="shared" ca="1" si="38"/>
        <v>3.417159763313609E-2</v>
      </c>
      <c r="G254">
        <f t="shared" ca="1" si="39"/>
        <v>2.2781065088757397E-2</v>
      </c>
      <c r="H254">
        <f t="shared" ca="1" si="40"/>
        <v>0.87914977791934368</v>
      </c>
      <c r="J254">
        <f t="shared" ca="1" si="41"/>
        <v>5.3444819058096584E-7</v>
      </c>
      <c r="K254">
        <f t="shared" ca="1" si="42"/>
        <v>3.7411373340667608E-6</v>
      </c>
      <c r="L254">
        <f t="shared" ca="1" si="43"/>
        <v>26</v>
      </c>
      <c r="M254">
        <f t="shared" ca="1" si="44"/>
        <v>9.0000000000395985E-2</v>
      </c>
    </row>
    <row r="255" spans="1:13" x14ac:dyDescent="0.25">
      <c r="A255">
        <f t="shared" ca="1" si="45"/>
        <v>7</v>
      </c>
      <c r="B255">
        <f t="shared" ca="1" si="46"/>
        <v>2583</v>
      </c>
      <c r="C255">
        <f t="shared" ca="1" si="36"/>
        <v>4.1420118343195263E-2</v>
      </c>
      <c r="D255">
        <f t="shared" ca="1" si="47"/>
        <v>10</v>
      </c>
      <c r="E255">
        <f t="shared" ca="1" si="37"/>
        <v>11</v>
      </c>
      <c r="F255">
        <f t="shared" ca="1" si="38"/>
        <v>3.417159763313609E-2</v>
      </c>
      <c r="G255">
        <f t="shared" ca="1" si="39"/>
        <v>2.2781065088757397E-2</v>
      </c>
      <c r="H255">
        <f t="shared" ca="1" si="40"/>
        <v>0.87884212933871408</v>
      </c>
      <c r="J255">
        <f t="shared" ca="1" si="41"/>
        <v>5.2582054411069608E-7</v>
      </c>
      <c r="K255">
        <f t="shared" ca="1" si="42"/>
        <v>3.6807438087748724E-6</v>
      </c>
      <c r="L255">
        <f t="shared" ca="1" si="43"/>
        <v>26</v>
      </c>
      <c r="M255">
        <f t="shared" ca="1" si="44"/>
        <v>9.0000000000360694E-2</v>
      </c>
    </row>
    <row r="256" spans="1:13" x14ac:dyDescent="0.25">
      <c r="A256">
        <f t="shared" ca="1" si="45"/>
        <v>20</v>
      </c>
      <c r="B256">
        <f t="shared" ca="1" si="46"/>
        <v>2603</v>
      </c>
      <c r="C256">
        <f t="shared" ca="1" si="36"/>
        <v>0.11834319526627218</v>
      </c>
      <c r="D256">
        <f t="shared" ca="1" si="47"/>
        <v>10</v>
      </c>
      <c r="E256">
        <f t="shared" ca="1" si="37"/>
        <v>11</v>
      </c>
      <c r="F256">
        <f t="shared" ca="1" si="38"/>
        <v>9.7633136094674541E-2</v>
      </c>
      <c r="G256">
        <f t="shared" ca="1" si="39"/>
        <v>6.5088757396449703E-2</v>
      </c>
      <c r="H256">
        <f t="shared" ca="1" si="40"/>
        <v>0.87796372648400289</v>
      </c>
      <c r="J256">
        <f t="shared" ca="1" si="41"/>
        <v>5.020510816949444E-7</v>
      </c>
      <c r="K256">
        <f t="shared" ca="1" si="42"/>
        <v>1.0041021633898888E-5</v>
      </c>
      <c r="L256">
        <f t="shared" ca="1" si="43"/>
        <v>27</v>
      </c>
      <c r="M256">
        <f t="shared" ca="1" si="44"/>
        <v>9.0000000000276276E-2</v>
      </c>
    </row>
    <row r="257" spans="1:13" x14ac:dyDescent="0.25">
      <c r="A257">
        <f t="shared" ca="1" si="45"/>
        <v>3</v>
      </c>
      <c r="B257">
        <f t="shared" ca="1" si="46"/>
        <v>2606</v>
      </c>
      <c r="C257">
        <f t="shared" ca="1" si="36"/>
        <v>1.7751479289940829E-2</v>
      </c>
      <c r="D257">
        <f t="shared" ca="1" si="47"/>
        <v>10</v>
      </c>
      <c r="E257">
        <f t="shared" ca="1" si="37"/>
        <v>11</v>
      </c>
      <c r="F257">
        <f t="shared" ca="1" si="38"/>
        <v>1.4644970414201184E-2</v>
      </c>
      <c r="G257">
        <f t="shared" ca="1" si="39"/>
        <v>9.7633136094674566E-3</v>
      </c>
      <c r="H257">
        <f t="shared" ca="1" si="40"/>
        <v>0.87783204180162844</v>
      </c>
      <c r="J257">
        <f t="shared" ca="1" si="41"/>
        <v>4.9859480778365412E-7</v>
      </c>
      <c r="K257">
        <f t="shared" ca="1" si="42"/>
        <v>1.4957844233509622E-6</v>
      </c>
      <c r="L257">
        <f t="shared" ca="1" si="43"/>
        <v>27</v>
      </c>
      <c r="M257">
        <f t="shared" ca="1" si="44"/>
        <v>9.0000000000265437E-2</v>
      </c>
    </row>
    <row r="258" spans="1:13" x14ac:dyDescent="0.25">
      <c r="A258">
        <f t="shared" ca="1" si="45"/>
        <v>7</v>
      </c>
      <c r="B258">
        <f t="shared" ca="1" si="46"/>
        <v>2613</v>
      </c>
      <c r="C258">
        <f t="shared" ca="1" si="36"/>
        <v>4.1420118343195263E-2</v>
      </c>
      <c r="D258">
        <f t="shared" ca="1" si="47"/>
        <v>10</v>
      </c>
      <c r="E258">
        <f t="shared" ca="1" si="37"/>
        <v>11</v>
      </c>
      <c r="F258">
        <f t="shared" ca="1" si="38"/>
        <v>3.417159763313609E-2</v>
      </c>
      <c r="G258">
        <f t="shared" ca="1" si="39"/>
        <v>2.2781065088757397E-2</v>
      </c>
      <c r="H258">
        <f t="shared" ca="1" si="40"/>
        <v>0.87752485434793814</v>
      </c>
      <c r="J258">
        <f t="shared" ca="1" si="41"/>
        <v>4.9063753471309883E-7</v>
      </c>
      <c r="K258">
        <f t="shared" ca="1" si="42"/>
        <v>3.4344627429916918E-6</v>
      </c>
      <c r="L258">
        <f t="shared" ca="1" si="43"/>
        <v>27</v>
      </c>
      <c r="M258">
        <f t="shared" ca="1" si="44"/>
        <v>9.0000000000241789E-2</v>
      </c>
    </row>
    <row r="259" spans="1:13" x14ac:dyDescent="0.25">
      <c r="A259">
        <f t="shared" ca="1" si="45"/>
        <v>1</v>
      </c>
      <c r="B259">
        <f t="shared" ca="1" si="46"/>
        <v>2614</v>
      </c>
      <c r="C259">
        <f t="shared" ca="1" si="36"/>
        <v>5.9171597633136093E-3</v>
      </c>
      <c r="D259">
        <f t="shared" ca="1" si="47"/>
        <v>10</v>
      </c>
      <c r="E259">
        <f t="shared" ca="1" si="37"/>
        <v>11</v>
      </c>
      <c r="F259">
        <f t="shared" ca="1" si="38"/>
        <v>4.8816568047337274E-3</v>
      </c>
      <c r="G259">
        <f t="shared" ca="1" si="39"/>
        <v>3.2544378698224851E-3</v>
      </c>
      <c r="H259">
        <f t="shared" ca="1" si="40"/>
        <v>0.87748097920210855</v>
      </c>
      <c r="J259">
        <f t="shared" ca="1" si="41"/>
        <v>4.895129147073087E-7</v>
      </c>
      <c r="K259">
        <f t="shared" ca="1" si="42"/>
        <v>4.895129147073087E-7</v>
      </c>
      <c r="L259">
        <f t="shared" ca="1" si="43"/>
        <v>27</v>
      </c>
      <c r="M259">
        <f t="shared" ca="1" si="44"/>
        <v>9.0000000000238584E-2</v>
      </c>
    </row>
    <row r="260" spans="1:13" x14ac:dyDescent="0.25">
      <c r="A260">
        <f t="shared" ca="1" si="45"/>
        <v>17</v>
      </c>
      <c r="B260">
        <f t="shared" ca="1" si="46"/>
        <v>2631</v>
      </c>
      <c r="C260">
        <f t="shared" ca="1" si="36"/>
        <v>0.10059171597633136</v>
      </c>
      <c r="D260">
        <f t="shared" ca="1" si="47"/>
        <v>10</v>
      </c>
      <c r="E260">
        <f t="shared" ca="1" si="37"/>
        <v>11</v>
      </c>
      <c r="F260">
        <f t="shared" ca="1" si="38"/>
        <v>8.2988165680473375E-2</v>
      </c>
      <c r="G260">
        <f t="shared" ca="1" si="39"/>
        <v>5.5325443786982252E-2</v>
      </c>
      <c r="H260">
        <f t="shared" ca="1" si="40"/>
        <v>0.8767354372699957</v>
      </c>
      <c r="J260">
        <f t="shared" ca="1" si="41"/>
        <v>4.7084683581750667E-7</v>
      </c>
      <c r="K260">
        <f t="shared" ca="1" si="42"/>
        <v>8.0043962088976133E-6</v>
      </c>
      <c r="L260">
        <f t="shared" ca="1" si="43"/>
        <v>27</v>
      </c>
      <c r="M260">
        <f t="shared" ca="1" si="44"/>
        <v>9.0000000000190192E-2</v>
      </c>
    </row>
    <row r="261" spans="1:13" x14ac:dyDescent="0.25">
      <c r="A261">
        <f t="shared" ca="1" si="45"/>
        <v>2</v>
      </c>
      <c r="B261">
        <f t="shared" ca="1" si="46"/>
        <v>2633</v>
      </c>
      <c r="C261">
        <f t="shared" ca="1" si="36"/>
        <v>1.1834319526627219E-2</v>
      </c>
      <c r="D261">
        <f t="shared" ca="1" si="47"/>
        <v>10</v>
      </c>
      <c r="E261">
        <f t="shared" ca="1" si="37"/>
        <v>11</v>
      </c>
      <c r="F261">
        <f t="shared" ca="1" si="38"/>
        <v>9.7633136094674548E-3</v>
      </c>
      <c r="G261">
        <f t="shared" ca="1" si="39"/>
        <v>6.5088757396449702E-3</v>
      </c>
      <c r="H261">
        <f t="shared" ca="1" si="40"/>
        <v>0.87664776810979972</v>
      </c>
      <c r="J261">
        <f t="shared" ca="1" si="41"/>
        <v>4.6870588488677453E-7</v>
      </c>
      <c r="K261">
        <f t="shared" ca="1" si="42"/>
        <v>9.3741176977354907E-7</v>
      </c>
      <c r="L261">
        <f t="shared" ca="1" si="43"/>
        <v>27</v>
      </c>
      <c r="M261">
        <f t="shared" ca="1" si="44"/>
        <v>9.0000000000185182E-2</v>
      </c>
    </row>
    <row r="262" spans="1:13" x14ac:dyDescent="0.25">
      <c r="A262">
        <f t="shared" ca="1" si="45"/>
        <v>18</v>
      </c>
      <c r="B262">
        <f t="shared" ca="1" si="46"/>
        <v>2651</v>
      </c>
      <c r="C262">
        <f t="shared" ca="1" si="36"/>
        <v>0.10650887573964497</v>
      </c>
      <c r="D262">
        <f t="shared" ca="1" si="47"/>
        <v>10</v>
      </c>
      <c r="E262">
        <f t="shared" ca="1" si="37"/>
        <v>11</v>
      </c>
      <c r="F262">
        <f t="shared" ca="1" si="38"/>
        <v>8.7869822485207097E-2</v>
      </c>
      <c r="G262">
        <f t="shared" ca="1" si="39"/>
        <v>5.8579881656804736E-2</v>
      </c>
      <c r="H262">
        <f t="shared" ca="1" si="40"/>
        <v>0.87585914005435828</v>
      </c>
      <c r="J262">
        <f t="shared" ca="1" si="41"/>
        <v>4.4993976435272941E-7</v>
      </c>
      <c r="K262">
        <f t="shared" ca="1" si="42"/>
        <v>8.0989157583491286E-6</v>
      </c>
      <c r="L262">
        <f t="shared" ca="1" si="43"/>
        <v>27</v>
      </c>
      <c r="M262">
        <f t="shared" ca="1" si="44"/>
        <v>9.0000000000145672E-2</v>
      </c>
    </row>
    <row r="263" spans="1:13" x14ac:dyDescent="0.25">
      <c r="A263">
        <f t="shared" ca="1" si="45"/>
        <v>8</v>
      </c>
      <c r="B263">
        <f t="shared" ca="1" si="46"/>
        <v>2659</v>
      </c>
      <c r="C263">
        <f t="shared" ref="C263:C326" ca="1" si="48">1/$B$1*A263</f>
        <v>4.7337278106508875E-2</v>
      </c>
      <c r="D263">
        <f t="shared" ca="1" si="47"/>
        <v>10</v>
      </c>
      <c r="E263">
        <f t="shared" ref="E263:E326" ca="1" si="49">IF(B263&gt;2500,MAX(11,(0.0044*B263^3-29.38*B263^2+50657*B263)/10^6),(0.0044*B263^3-29.38*B263^2+50657*B263)/10^6)</f>
        <v>11</v>
      </c>
      <c r="F263">
        <f t="shared" ref="F263:F326" ca="1" si="50">C263*($B$3/10000)*E263</f>
        <v>3.9053254437869819E-2</v>
      </c>
      <c r="G263">
        <f t="shared" ref="G263:G326" ca="1" si="51">(F263*(1/($B$4/10000))) * (10000/1000000)</f>
        <v>2.6035502958579881E-2</v>
      </c>
      <c r="H263">
        <f t="shared" ref="H263:H326" ca="1" si="52">EXP($H$4*(B263/1000))</f>
        <v>0.87550886645772619</v>
      </c>
      <c r="J263">
        <f t="shared" ref="J263:J326" ca="1" si="53">$K$1*((1+($B263/$K$3)^$K$2)^(-2)) * ($K$2*($B263/$K$3)^($K$2-1))*(1/$K$3)</f>
        <v>4.4188149846905653E-7</v>
      </c>
      <c r="K263">
        <f t="shared" ref="K263:K326" ca="1" si="54">J263*A263</f>
        <v>3.5350519877524522E-6</v>
      </c>
      <c r="L263">
        <f t="shared" ref="L263:L326" ca="1" si="55">TRUNC(B263/$I$3)+1</f>
        <v>27</v>
      </c>
      <c r="M263">
        <f t="shared" ref="M263:M326" ca="1" si="56">(($N$1-$N$2)/(1+EXP($B263*(6/($O$3))-6)))+$N$2</f>
        <v>9.0000000000130934E-2</v>
      </c>
    </row>
    <row r="264" spans="1:13" x14ac:dyDescent="0.25">
      <c r="A264">
        <f t="shared" ref="A264:A327" ca="1" si="57">RANDBETWEEN(0,20)</f>
        <v>2</v>
      </c>
      <c r="B264">
        <f t="shared" ref="B264:B327" ca="1" si="58">B263+A264</f>
        <v>2661</v>
      </c>
      <c r="C264">
        <f t="shared" ca="1" si="48"/>
        <v>1.1834319526627219E-2</v>
      </c>
      <c r="D264">
        <f t="shared" ref="D264:D327" ca="1" si="59">MIN($B$2,C264+D263)</f>
        <v>10</v>
      </c>
      <c r="E264">
        <f t="shared" ca="1" si="49"/>
        <v>11</v>
      </c>
      <c r="F264">
        <f t="shared" ca="1" si="50"/>
        <v>9.7633136094674548E-3</v>
      </c>
      <c r="G264">
        <f t="shared" ca="1" si="51"/>
        <v>6.5088757396449702E-3</v>
      </c>
      <c r="H264">
        <f t="shared" ca="1" si="52"/>
        <v>0.87542131994847883</v>
      </c>
      <c r="J264">
        <f t="shared" ca="1" si="53"/>
        <v>4.3989331371059813E-7</v>
      </c>
      <c r="K264">
        <f t="shared" ca="1" si="54"/>
        <v>8.7978662742119625E-7</v>
      </c>
      <c r="L264">
        <f t="shared" ca="1" si="55"/>
        <v>27</v>
      </c>
      <c r="M264">
        <f t="shared" ca="1" si="56"/>
        <v>9.0000000000127492E-2</v>
      </c>
    </row>
    <row r="265" spans="1:13" x14ac:dyDescent="0.25">
      <c r="A265">
        <f t="shared" ca="1" si="57"/>
        <v>11</v>
      </c>
      <c r="B265">
        <f t="shared" ca="1" si="58"/>
        <v>2672</v>
      </c>
      <c r="C265">
        <f t="shared" ca="1" si="48"/>
        <v>6.5088757396449703E-2</v>
      </c>
      <c r="D265">
        <f t="shared" ca="1" si="59"/>
        <v>10</v>
      </c>
      <c r="E265">
        <f t="shared" ca="1" si="49"/>
        <v>11</v>
      </c>
      <c r="F265">
        <f t="shared" ca="1" si="50"/>
        <v>5.3698224852071E-2</v>
      </c>
      <c r="G265">
        <f t="shared" ca="1" si="51"/>
        <v>3.5798816568047336E-2</v>
      </c>
      <c r="H265">
        <f t="shared" ca="1" si="52"/>
        <v>0.87493997060571038</v>
      </c>
      <c r="J265">
        <f t="shared" ca="1" si="53"/>
        <v>4.2914300468965855E-7</v>
      </c>
      <c r="K265">
        <f t="shared" ca="1" si="54"/>
        <v>4.7205730515862441E-6</v>
      </c>
      <c r="L265">
        <f t="shared" ca="1" si="55"/>
        <v>27</v>
      </c>
      <c r="M265">
        <f t="shared" ca="1" si="56"/>
        <v>9.0000000000110103E-2</v>
      </c>
    </row>
    <row r="266" spans="1:13" x14ac:dyDescent="0.25">
      <c r="A266">
        <f t="shared" ca="1" si="57"/>
        <v>1</v>
      </c>
      <c r="B266">
        <f t="shared" ca="1" si="58"/>
        <v>2673</v>
      </c>
      <c r="C266">
        <f t="shared" ca="1" si="48"/>
        <v>5.9171597633136093E-3</v>
      </c>
      <c r="D266">
        <f t="shared" ca="1" si="59"/>
        <v>10</v>
      </c>
      <c r="E266">
        <f t="shared" ca="1" si="49"/>
        <v>11</v>
      </c>
      <c r="F266">
        <f t="shared" ca="1" si="50"/>
        <v>4.8816568047337274E-3</v>
      </c>
      <c r="G266">
        <f t="shared" ca="1" si="51"/>
        <v>3.2544378698224851E-3</v>
      </c>
      <c r="H266">
        <f t="shared" ca="1" si="52"/>
        <v>0.87489622470083683</v>
      </c>
      <c r="J266">
        <f t="shared" ca="1" si="53"/>
        <v>4.2818098839186581E-7</v>
      </c>
      <c r="K266">
        <f t="shared" ca="1" si="54"/>
        <v>4.2818098839186581E-7</v>
      </c>
      <c r="L266">
        <f t="shared" ca="1" si="55"/>
        <v>27</v>
      </c>
      <c r="M266">
        <f t="shared" ca="1" si="56"/>
        <v>9.0000000000108632E-2</v>
      </c>
    </row>
    <row r="267" spans="1:13" x14ac:dyDescent="0.25">
      <c r="A267">
        <f t="shared" ca="1" si="57"/>
        <v>14</v>
      </c>
      <c r="B267">
        <f t="shared" ca="1" si="58"/>
        <v>2687</v>
      </c>
      <c r="C267">
        <f t="shared" ca="1" si="48"/>
        <v>8.2840236686390525E-2</v>
      </c>
      <c r="D267">
        <f t="shared" ca="1" si="59"/>
        <v>10</v>
      </c>
      <c r="E267">
        <f t="shared" ca="1" si="49"/>
        <v>11</v>
      </c>
      <c r="F267">
        <f t="shared" ca="1" si="50"/>
        <v>6.834319526627218E-2</v>
      </c>
      <c r="G267">
        <f t="shared" ca="1" si="51"/>
        <v>4.5562130177514794E-2</v>
      </c>
      <c r="H267">
        <f t="shared" ca="1" si="52"/>
        <v>0.8742840116431152</v>
      </c>
      <c r="J267">
        <f t="shared" ca="1" si="53"/>
        <v>4.149734022097248E-7</v>
      </c>
      <c r="K267">
        <f t="shared" ca="1" si="54"/>
        <v>5.8096276309361475E-6</v>
      </c>
      <c r="L267">
        <f t="shared" ca="1" si="55"/>
        <v>27</v>
      </c>
      <c r="M267">
        <f t="shared" ca="1" si="56"/>
        <v>9.0000000000090133E-2</v>
      </c>
    </row>
    <row r="268" spans="1:13" x14ac:dyDescent="0.25">
      <c r="A268">
        <f t="shared" ca="1" si="57"/>
        <v>16</v>
      </c>
      <c r="B268">
        <f t="shared" ca="1" si="58"/>
        <v>2703</v>
      </c>
      <c r="C268">
        <f t="shared" ca="1" si="48"/>
        <v>9.4674556213017749E-2</v>
      </c>
      <c r="D268">
        <f t="shared" ca="1" si="59"/>
        <v>10</v>
      </c>
      <c r="E268">
        <f t="shared" ca="1" si="49"/>
        <v>11</v>
      </c>
      <c r="F268">
        <f t="shared" ca="1" si="50"/>
        <v>7.8106508875739639E-2</v>
      </c>
      <c r="G268">
        <f t="shared" ca="1" si="51"/>
        <v>5.2071005917159761E-2</v>
      </c>
      <c r="H268">
        <f t="shared" ca="1" si="52"/>
        <v>0.87358486413009384</v>
      </c>
      <c r="J268">
        <f t="shared" ca="1" si="53"/>
        <v>4.0045678148735237E-7</v>
      </c>
      <c r="K268">
        <f t="shared" ca="1" si="54"/>
        <v>6.4073085037976379E-6</v>
      </c>
      <c r="L268">
        <f t="shared" ca="1" si="55"/>
        <v>28</v>
      </c>
      <c r="M268">
        <f t="shared" ca="1" si="56"/>
        <v>9.0000000000072827E-2</v>
      </c>
    </row>
    <row r="269" spans="1:13" x14ac:dyDescent="0.25">
      <c r="A269">
        <f t="shared" ca="1" si="57"/>
        <v>5</v>
      </c>
      <c r="B269">
        <f t="shared" ca="1" si="58"/>
        <v>2708</v>
      </c>
      <c r="C269">
        <f t="shared" ca="1" si="48"/>
        <v>2.9585798816568046E-2</v>
      </c>
      <c r="D269">
        <f t="shared" ca="1" si="59"/>
        <v>10</v>
      </c>
      <c r="E269">
        <f t="shared" ca="1" si="49"/>
        <v>11</v>
      </c>
      <c r="F269">
        <f t="shared" ca="1" si="50"/>
        <v>2.4408284023668635E-2</v>
      </c>
      <c r="G269">
        <f t="shared" ca="1" si="51"/>
        <v>1.6272189349112426E-2</v>
      </c>
      <c r="H269">
        <f t="shared" ca="1" si="52"/>
        <v>0.87336649521131349</v>
      </c>
      <c r="J269">
        <f t="shared" ca="1" si="53"/>
        <v>3.9604241181629751E-7</v>
      </c>
      <c r="K269">
        <f t="shared" ca="1" si="54"/>
        <v>1.9802120590814875E-6</v>
      </c>
      <c r="L269">
        <f t="shared" ca="1" si="55"/>
        <v>28</v>
      </c>
      <c r="M269">
        <f t="shared" ca="1" si="56"/>
        <v>9.0000000000068123E-2</v>
      </c>
    </row>
    <row r="270" spans="1:13" x14ac:dyDescent="0.25">
      <c r="A270">
        <f t="shared" ca="1" si="57"/>
        <v>10</v>
      </c>
      <c r="B270">
        <f t="shared" ca="1" si="58"/>
        <v>2718</v>
      </c>
      <c r="C270">
        <f t="shared" ca="1" si="48"/>
        <v>5.9171597633136092E-2</v>
      </c>
      <c r="D270">
        <f t="shared" ca="1" si="59"/>
        <v>10</v>
      </c>
      <c r="E270">
        <f t="shared" ca="1" si="49"/>
        <v>11</v>
      </c>
      <c r="F270">
        <f t="shared" ca="1" si="50"/>
        <v>4.8816568047337271E-2</v>
      </c>
      <c r="G270">
        <f t="shared" ca="1" si="51"/>
        <v>3.2544378698224852E-2</v>
      </c>
      <c r="H270">
        <f t="shared" ca="1" si="52"/>
        <v>0.87292992111632683</v>
      </c>
      <c r="J270">
        <f t="shared" ca="1" si="53"/>
        <v>3.8738281011272965E-7</v>
      </c>
      <c r="K270">
        <f t="shared" ca="1" si="54"/>
        <v>3.8738281011272966E-6</v>
      </c>
      <c r="L270">
        <f t="shared" ca="1" si="55"/>
        <v>28</v>
      </c>
      <c r="M270">
        <f t="shared" ca="1" si="56"/>
        <v>9.0000000000059616E-2</v>
      </c>
    </row>
    <row r="271" spans="1:13" x14ac:dyDescent="0.25">
      <c r="A271">
        <f t="shared" ca="1" si="57"/>
        <v>4</v>
      </c>
      <c r="B271">
        <f t="shared" ca="1" si="58"/>
        <v>2722</v>
      </c>
      <c r="C271">
        <f t="shared" ca="1" si="48"/>
        <v>2.3668639053254437E-2</v>
      </c>
      <c r="D271">
        <f t="shared" ca="1" si="59"/>
        <v>10</v>
      </c>
      <c r="E271">
        <f t="shared" ca="1" si="49"/>
        <v>11</v>
      </c>
      <c r="F271">
        <f t="shared" ca="1" si="50"/>
        <v>1.952662721893491E-2</v>
      </c>
      <c r="G271">
        <f t="shared" ca="1" si="51"/>
        <v>1.301775147928994E-2</v>
      </c>
      <c r="H271">
        <f t="shared" ca="1" si="52"/>
        <v>0.87275535258953818</v>
      </c>
      <c r="J271">
        <f t="shared" ca="1" si="53"/>
        <v>3.8398094640336245E-7</v>
      </c>
      <c r="K271">
        <f t="shared" ca="1" si="54"/>
        <v>1.5359237856134498E-6</v>
      </c>
      <c r="L271">
        <f t="shared" ca="1" si="55"/>
        <v>28</v>
      </c>
      <c r="M271">
        <f t="shared" ca="1" si="56"/>
        <v>9.0000000000056521E-2</v>
      </c>
    </row>
    <row r="272" spans="1:13" x14ac:dyDescent="0.25">
      <c r="A272">
        <f t="shared" ca="1" si="57"/>
        <v>16</v>
      </c>
      <c r="B272">
        <f t="shared" ca="1" si="58"/>
        <v>2738</v>
      </c>
      <c r="C272">
        <f t="shared" ca="1" si="48"/>
        <v>9.4674556213017749E-2</v>
      </c>
      <c r="D272">
        <f t="shared" ca="1" si="59"/>
        <v>10</v>
      </c>
      <c r="E272">
        <f t="shared" ca="1" si="49"/>
        <v>11</v>
      </c>
      <c r="F272">
        <f t="shared" ca="1" si="50"/>
        <v>7.8106508875739639E-2</v>
      </c>
      <c r="G272">
        <f t="shared" ca="1" si="51"/>
        <v>5.2071005917159761E-2</v>
      </c>
      <c r="H272">
        <f t="shared" ca="1" si="52"/>
        <v>0.87205742751471915</v>
      </c>
      <c r="J272">
        <f t="shared" ca="1" si="53"/>
        <v>3.7071740953684E-7</v>
      </c>
      <c r="K272">
        <f t="shared" ca="1" si="54"/>
        <v>5.9314785525894401E-6</v>
      </c>
      <c r="L272">
        <f t="shared" ca="1" si="55"/>
        <v>28</v>
      </c>
      <c r="M272">
        <f t="shared" ca="1" si="56"/>
        <v>9.0000000000045668E-2</v>
      </c>
    </row>
    <row r="273" spans="1:13" x14ac:dyDescent="0.25">
      <c r="A273">
        <f t="shared" ca="1" si="57"/>
        <v>8</v>
      </c>
      <c r="B273">
        <f t="shared" ca="1" si="58"/>
        <v>2746</v>
      </c>
      <c r="C273">
        <f t="shared" ca="1" si="48"/>
        <v>4.7337278106508875E-2</v>
      </c>
      <c r="D273">
        <f t="shared" ca="1" si="59"/>
        <v>10</v>
      </c>
      <c r="E273">
        <f t="shared" ca="1" si="49"/>
        <v>11</v>
      </c>
      <c r="F273">
        <f t="shared" ca="1" si="50"/>
        <v>3.9053254437869819E-2</v>
      </c>
      <c r="G273">
        <f t="shared" ca="1" si="51"/>
        <v>2.6035502958579881E-2</v>
      </c>
      <c r="H273">
        <f t="shared" ca="1" si="52"/>
        <v>0.87170867429900645</v>
      </c>
      <c r="J273">
        <f t="shared" ca="1" si="53"/>
        <v>3.6428643632708678E-7</v>
      </c>
      <c r="K273">
        <f t="shared" ca="1" si="54"/>
        <v>2.9142914906166942E-6</v>
      </c>
      <c r="L273">
        <f t="shared" ca="1" si="55"/>
        <v>28</v>
      </c>
      <c r="M273">
        <f t="shared" ca="1" si="56"/>
        <v>9.0000000000041047E-2</v>
      </c>
    </row>
    <row r="274" spans="1:13" x14ac:dyDescent="0.25">
      <c r="A274">
        <f t="shared" ca="1" si="57"/>
        <v>2</v>
      </c>
      <c r="B274">
        <f t="shared" ca="1" si="58"/>
        <v>2748</v>
      </c>
      <c r="C274">
        <f t="shared" ca="1" si="48"/>
        <v>1.1834319526627219E-2</v>
      </c>
      <c r="D274">
        <f t="shared" ca="1" si="59"/>
        <v>10</v>
      </c>
      <c r="E274">
        <f t="shared" ca="1" si="49"/>
        <v>11</v>
      </c>
      <c r="F274">
        <f t="shared" ca="1" si="50"/>
        <v>9.7633136094674548E-3</v>
      </c>
      <c r="G274">
        <f t="shared" ca="1" si="51"/>
        <v>6.5088757396449702E-3</v>
      </c>
      <c r="H274">
        <f t="shared" ca="1" si="52"/>
        <v>0.8716215077899746</v>
      </c>
      <c r="J274">
        <f t="shared" ca="1" si="53"/>
        <v>3.6269908492848649E-7</v>
      </c>
      <c r="K274">
        <f t="shared" ca="1" si="54"/>
        <v>7.2539816985697298E-7</v>
      </c>
      <c r="L274">
        <f t="shared" ca="1" si="55"/>
        <v>28</v>
      </c>
      <c r="M274">
        <f t="shared" ca="1" si="56"/>
        <v>9.0000000000039965E-2</v>
      </c>
    </row>
    <row r="275" spans="1:13" x14ac:dyDescent="0.25">
      <c r="A275">
        <f t="shared" ca="1" si="57"/>
        <v>8</v>
      </c>
      <c r="B275">
        <f t="shared" ca="1" si="58"/>
        <v>2756</v>
      </c>
      <c r="C275">
        <f t="shared" ca="1" si="48"/>
        <v>4.7337278106508875E-2</v>
      </c>
      <c r="D275">
        <f t="shared" ca="1" si="59"/>
        <v>10</v>
      </c>
      <c r="E275">
        <f t="shared" ca="1" si="49"/>
        <v>11</v>
      </c>
      <c r="F275">
        <f t="shared" ca="1" si="50"/>
        <v>3.9053254437869819E-2</v>
      </c>
      <c r="G275">
        <f t="shared" ca="1" si="51"/>
        <v>2.6035502958579881E-2</v>
      </c>
      <c r="H275">
        <f t="shared" ca="1" si="52"/>
        <v>0.87127292890728281</v>
      </c>
      <c r="J275">
        <f t="shared" ca="1" si="53"/>
        <v>3.5642983513568637E-7</v>
      </c>
      <c r="K275">
        <f t="shared" ca="1" si="54"/>
        <v>2.851438681085491E-6</v>
      </c>
      <c r="L275">
        <f t="shared" ca="1" si="55"/>
        <v>28</v>
      </c>
      <c r="M275">
        <f t="shared" ca="1" si="56"/>
        <v>9.0000000000035926E-2</v>
      </c>
    </row>
    <row r="276" spans="1:13" x14ac:dyDescent="0.25">
      <c r="A276">
        <f t="shared" ca="1" si="57"/>
        <v>14</v>
      </c>
      <c r="B276">
        <f t="shared" ca="1" si="58"/>
        <v>2770</v>
      </c>
      <c r="C276">
        <f t="shared" ca="1" si="48"/>
        <v>8.2840236686390525E-2</v>
      </c>
      <c r="D276">
        <f t="shared" ca="1" si="59"/>
        <v>10</v>
      </c>
      <c r="E276">
        <f t="shared" ca="1" si="49"/>
        <v>11</v>
      </c>
      <c r="F276">
        <f t="shared" ca="1" si="50"/>
        <v>6.834319526627218E-2</v>
      </c>
      <c r="G276">
        <f t="shared" ca="1" si="51"/>
        <v>4.5562130177514794E-2</v>
      </c>
      <c r="H276">
        <f t="shared" ca="1" si="52"/>
        <v>0.87066325126911626</v>
      </c>
      <c r="J276">
        <f t="shared" ca="1" si="53"/>
        <v>3.4576018713740879E-7</v>
      </c>
      <c r="K276">
        <f t="shared" ca="1" si="54"/>
        <v>4.8406426199237229E-6</v>
      </c>
      <c r="L276">
        <f t="shared" ca="1" si="55"/>
        <v>28</v>
      </c>
      <c r="M276">
        <f t="shared" ca="1" si="56"/>
        <v>9.0000000000029806E-2</v>
      </c>
    </row>
    <row r="277" spans="1:13" x14ac:dyDescent="0.25">
      <c r="A277">
        <f t="shared" ca="1" si="57"/>
        <v>19</v>
      </c>
      <c r="B277">
        <f t="shared" ca="1" si="58"/>
        <v>2789</v>
      </c>
      <c r="C277">
        <f t="shared" ca="1" si="48"/>
        <v>0.11242603550295857</v>
      </c>
      <c r="D277">
        <f t="shared" ca="1" si="59"/>
        <v>10</v>
      </c>
      <c r="E277">
        <f t="shared" ca="1" si="49"/>
        <v>11</v>
      </c>
      <c r="F277">
        <f t="shared" ca="1" si="50"/>
        <v>9.2751479289940819E-2</v>
      </c>
      <c r="G277">
        <f t="shared" ca="1" si="51"/>
        <v>6.183431952662722E-2</v>
      </c>
      <c r="H277">
        <f t="shared" ca="1" si="52"/>
        <v>0.86983651394281813</v>
      </c>
      <c r="J277">
        <f t="shared" ca="1" si="53"/>
        <v>3.3187008384507059E-7</v>
      </c>
      <c r="K277">
        <f t="shared" ca="1" si="54"/>
        <v>6.305531593056341E-6</v>
      </c>
      <c r="L277">
        <f t="shared" ca="1" si="55"/>
        <v>28</v>
      </c>
      <c r="M277">
        <f t="shared" ca="1" si="56"/>
        <v>9.0000000000023131E-2</v>
      </c>
    </row>
    <row r="278" spans="1:13" x14ac:dyDescent="0.25">
      <c r="A278">
        <f t="shared" ca="1" si="57"/>
        <v>11</v>
      </c>
      <c r="B278">
        <f t="shared" ca="1" si="58"/>
        <v>2800</v>
      </c>
      <c r="C278">
        <f t="shared" ca="1" si="48"/>
        <v>6.5088757396449703E-2</v>
      </c>
      <c r="D278">
        <f t="shared" ca="1" si="59"/>
        <v>10</v>
      </c>
      <c r="E278">
        <f t="shared" ca="1" si="49"/>
        <v>11</v>
      </c>
      <c r="F278">
        <f t="shared" ca="1" si="50"/>
        <v>5.3698224852071E-2</v>
      </c>
      <c r="G278">
        <f t="shared" ca="1" si="51"/>
        <v>3.5798816568047336E-2</v>
      </c>
      <c r="H278">
        <f t="shared" ca="1" si="52"/>
        <v>0.86935823539880586</v>
      </c>
      <c r="J278">
        <f t="shared" ca="1" si="53"/>
        <v>3.2412619940450769E-7</v>
      </c>
      <c r="K278">
        <f t="shared" ca="1" si="54"/>
        <v>3.5653881934495844E-6</v>
      </c>
      <c r="L278">
        <f t="shared" ca="1" si="55"/>
        <v>29</v>
      </c>
      <c r="M278">
        <f t="shared" ca="1" si="56"/>
        <v>9.0000000000019981E-2</v>
      </c>
    </row>
    <row r="279" spans="1:13" x14ac:dyDescent="0.25">
      <c r="A279">
        <f t="shared" ca="1" si="57"/>
        <v>11</v>
      </c>
      <c r="B279">
        <f t="shared" ca="1" si="58"/>
        <v>2811</v>
      </c>
      <c r="C279">
        <f t="shared" ca="1" si="48"/>
        <v>6.5088757396449703E-2</v>
      </c>
      <c r="D279">
        <f t="shared" ca="1" si="59"/>
        <v>10</v>
      </c>
      <c r="E279">
        <f t="shared" ca="1" si="49"/>
        <v>11</v>
      </c>
      <c r="F279">
        <f t="shared" ca="1" si="50"/>
        <v>5.3698224852071E-2</v>
      </c>
      <c r="G279">
        <f t="shared" ca="1" si="51"/>
        <v>3.5798816568047336E-2</v>
      </c>
      <c r="H279">
        <f t="shared" ca="1" si="52"/>
        <v>0.86888021983566632</v>
      </c>
      <c r="J279">
        <f t="shared" ca="1" si="53"/>
        <v>3.1659227415997302E-7</v>
      </c>
      <c r="K279">
        <f t="shared" ca="1" si="54"/>
        <v>3.4825150157597031E-6</v>
      </c>
      <c r="L279">
        <f t="shared" ca="1" si="55"/>
        <v>29</v>
      </c>
      <c r="M279">
        <f t="shared" ca="1" si="56"/>
        <v>9.0000000000017247E-2</v>
      </c>
    </row>
    <row r="280" spans="1:13" x14ac:dyDescent="0.25">
      <c r="A280">
        <f t="shared" ca="1" si="57"/>
        <v>20</v>
      </c>
      <c r="B280">
        <f t="shared" ca="1" si="58"/>
        <v>2831</v>
      </c>
      <c r="C280">
        <f t="shared" ca="1" si="48"/>
        <v>0.11834319526627218</v>
      </c>
      <c r="D280">
        <f t="shared" ca="1" si="59"/>
        <v>10</v>
      </c>
      <c r="E280">
        <f t="shared" ca="1" si="49"/>
        <v>11</v>
      </c>
      <c r="F280">
        <f t="shared" ca="1" si="50"/>
        <v>9.7633136094674541E-2</v>
      </c>
      <c r="G280">
        <f t="shared" ca="1" si="51"/>
        <v>6.5088757396449703E-2</v>
      </c>
      <c r="H280">
        <f t="shared" ca="1" si="52"/>
        <v>0.86801177391116335</v>
      </c>
      <c r="J280">
        <f t="shared" ca="1" si="53"/>
        <v>3.0341116306014895E-7</v>
      </c>
      <c r="K280">
        <f t="shared" ca="1" si="54"/>
        <v>6.0682232612029789E-6</v>
      </c>
      <c r="L280">
        <f t="shared" ca="1" si="55"/>
        <v>29</v>
      </c>
      <c r="M280">
        <f t="shared" ca="1" si="56"/>
        <v>9.0000000000013208E-2</v>
      </c>
    </row>
    <row r="281" spans="1:13" x14ac:dyDescent="0.25">
      <c r="A281">
        <f t="shared" ca="1" si="57"/>
        <v>0</v>
      </c>
      <c r="B281">
        <f t="shared" ca="1" si="58"/>
        <v>2831</v>
      </c>
      <c r="C281">
        <f t="shared" ca="1" si="48"/>
        <v>0</v>
      </c>
      <c r="D281">
        <f t="shared" ca="1" si="59"/>
        <v>10</v>
      </c>
      <c r="E281">
        <f t="shared" ca="1" si="49"/>
        <v>11</v>
      </c>
      <c r="F281">
        <f t="shared" ca="1" si="50"/>
        <v>0</v>
      </c>
      <c r="G281">
        <f t="shared" ca="1" si="51"/>
        <v>0</v>
      </c>
      <c r="H281">
        <f t="shared" ca="1" si="52"/>
        <v>0.86801177391116335</v>
      </c>
      <c r="J281">
        <f t="shared" ca="1" si="53"/>
        <v>3.0341116306014895E-7</v>
      </c>
      <c r="K281">
        <f t="shared" ca="1" si="54"/>
        <v>0</v>
      </c>
      <c r="L281">
        <f t="shared" ca="1" si="55"/>
        <v>29</v>
      </c>
      <c r="M281">
        <f t="shared" ca="1" si="56"/>
        <v>9.0000000000013208E-2</v>
      </c>
    </row>
    <row r="282" spans="1:13" x14ac:dyDescent="0.25">
      <c r="A282">
        <f t="shared" ca="1" si="57"/>
        <v>6</v>
      </c>
      <c r="B282">
        <f t="shared" ca="1" si="58"/>
        <v>2837</v>
      </c>
      <c r="C282">
        <f t="shared" ca="1" si="48"/>
        <v>3.5502958579881658E-2</v>
      </c>
      <c r="D282">
        <f t="shared" ca="1" si="59"/>
        <v>10</v>
      </c>
      <c r="E282">
        <f t="shared" ca="1" si="49"/>
        <v>11</v>
      </c>
      <c r="F282">
        <f t="shared" ca="1" si="50"/>
        <v>2.9289940828402368E-2</v>
      </c>
      <c r="G282">
        <f t="shared" ca="1" si="51"/>
        <v>1.9526627218934913E-2</v>
      </c>
      <c r="H282">
        <f t="shared" ca="1" si="52"/>
        <v>0.86775140943561413</v>
      </c>
      <c r="J282">
        <f t="shared" ca="1" si="53"/>
        <v>2.9958242242845233E-7</v>
      </c>
      <c r="K282">
        <f t="shared" ca="1" si="54"/>
        <v>1.7974945345707139E-6</v>
      </c>
      <c r="L282">
        <f t="shared" ca="1" si="55"/>
        <v>29</v>
      </c>
      <c r="M282">
        <f t="shared" ca="1" si="56"/>
        <v>9.0000000000012195E-2</v>
      </c>
    </row>
    <row r="283" spans="1:13" x14ac:dyDescent="0.25">
      <c r="A283">
        <f t="shared" ca="1" si="57"/>
        <v>19</v>
      </c>
      <c r="B283">
        <f t="shared" ca="1" si="58"/>
        <v>2856</v>
      </c>
      <c r="C283">
        <f t="shared" ca="1" si="48"/>
        <v>0.11242603550295857</v>
      </c>
      <c r="D283">
        <f t="shared" ca="1" si="59"/>
        <v>10</v>
      </c>
      <c r="E283">
        <f t="shared" ca="1" si="49"/>
        <v>11</v>
      </c>
      <c r="F283">
        <f t="shared" ca="1" si="50"/>
        <v>9.2751479289940819E-2</v>
      </c>
      <c r="G283">
        <f t="shared" ca="1" si="51"/>
        <v>6.183431952662722E-2</v>
      </c>
      <c r="H283">
        <f t="shared" ca="1" si="52"/>
        <v>0.86692743704550512</v>
      </c>
      <c r="J283">
        <f t="shared" ca="1" si="53"/>
        <v>2.8782464084876634E-7</v>
      </c>
      <c r="K283">
        <f t="shared" ca="1" si="54"/>
        <v>5.4686681761265607E-6</v>
      </c>
      <c r="L283">
        <f t="shared" ca="1" si="55"/>
        <v>29</v>
      </c>
      <c r="M283">
        <f t="shared" ca="1" si="56"/>
        <v>9.0000000000009461E-2</v>
      </c>
    </row>
    <row r="284" spans="1:13" x14ac:dyDescent="0.25">
      <c r="A284">
        <f t="shared" ca="1" si="57"/>
        <v>13</v>
      </c>
      <c r="B284">
        <f t="shared" ca="1" si="58"/>
        <v>2869</v>
      </c>
      <c r="C284">
        <f t="shared" ca="1" si="48"/>
        <v>7.6923076923076927E-2</v>
      </c>
      <c r="D284">
        <f t="shared" ca="1" si="59"/>
        <v>10</v>
      </c>
      <c r="E284">
        <f t="shared" ca="1" si="49"/>
        <v>11</v>
      </c>
      <c r="F284">
        <f t="shared" ca="1" si="50"/>
        <v>6.3461538461538458E-2</v>
      </c>
      <c r="G284">
        <f t="shared" ca="1" si="51"/>
        <v>4.230769230769231E-2</v>
      </c>
      <c r="H284">
        <f t="shared" ca="1" si="52"/>
        <v>0.86636411731017315</v>
      </c>
      <c r="J284">
        <f t="shared" ca="1" si="53"/>
        <v>2.8008967987888209E-7</v>
      </c>
      <c r="K284">
        <f t="shared" ca="1" si="54"/>
        <v>3.6411658384254671E-6</v>
      </c>
      <c r="L284">
        <f t="shared" ca="1" si="55"/>
        <v>29</v>
      </c>
      <c r="M284">
        <f t="shared" ca="1" si="56"/>
        <v>9.0000000000007963E-2</v>
      </c>
    </row>
    <row r="285" spans="1:13" x14ac:dyDescent="0.25">
      <c r="A285">
        <f t="shared" ca="1" si="57"/>
        <v>2</v>
      </c>
      <c r="B285">
        <f t="shared" ca="1" si="58"/>
        <v>2871</v>
      </c>
      <c r="C285">
        <f t="shared" ca="1" si="48"/>
        <v>1.1834319526627219E-2</v>
      </c>
      <c r="D285">
        <f t="shared" ca="1" si="59"/>
        <v>10</v>
      </c>
      <c r="E285">
        <f t="shared" ca="1" si="49"/>
        <v>11</v>
      </c>
      <c r="F285">
        <f t="shared" ca="1" si="50"/>
        <v>9.7633136094674548E-3</v>
      </c>
      <c r="G285">
        <f t="shared" ca="1" si="51"/>
        <v>6.5088757396449702E-3</v>
      </c>
      <c r="H285">
        <f t="shared" ca="1" si="52"/>
        <v>0.86627748523011827</v>
      </c>
      <c r="J285">
        <f t="shared" ca="1" si="53"/>
        <v>2.7892132994369493E-7</v>
      </c>
      <c r="K285">
        <f t="shared" ca="1" si="54"/>
        <v>5.5784265988738987E-7</v>
      </c>
      <c r="L285">
        <f t="shared" ca="1" si="55"/>
        <v>29</v>
      </c>
      <c r="M285">
        <f t="shared" ca="1" si="56"/>
        <v>9.0000000000007754E-2</v>
      </c>
    </row>
    <row r="286" spans="1:13" x14ac:dyDescent="0.25">
      <c r="A286">
        <f t="shared" ca="1" si="57"/>
        <v>19</v>
      </c>
      <c r="B286">
        <f t="shared" ca="1" si="58"/>
        <v>2890</v>
      </c>
      <c r="C286">
        <f t="shared" ca="1" si="48"/>
        <v>0.11242603550295857</v>
      </c>
      <c r="D286">
        <f t="shared" ca="1" si="59"/>
        <v>10</v>
      </c>
      <c r="E286">
        <f t="shared" ca="1" si="49"/>
        <v>11</v>
      </c>
      <c r="F286">
        <f t="shared" ca="1" si="50"/>
        <v>9.2751479289940819E-2</v>
      </c>
      <c r="G286">
        <f t="shared" ca="1" si="51"/>
        <v>6.183431952662722E-2</v>
      </c>
      <c r="H286">
        <f t="shared" ca="1" si="52"/>
        <v>0.86545491240310679</v>
      </c>
      <c r="J286">
        <f t="shared" ca="1" si="53"/>
        <v>2.6810094179866096E-7</v>
      </c>
      <c r="K286">
        <f t="shared" ca="1" si="54"/>
        <v>5.0939178941745578E-6</v>
      </c>
      <c r="L286">
        <f t="shared" ca="1" si="55"/>
        <v>29</v>
      </c>
      <c r="M286">
        <f t="shared" ca="1" si="56"/>
        <v>9.000000000000602E-2</v>
      </c>
    </row>
    <row r="287" spans="1:13" x14ac:dyDescent="0.25">
      <c r="A287">
        <f t="shared" ca="1" si="57"/>
        <v>20</v>
      </c>
      <c r="B287">
        <f t="shared" ca="1" si="58"/>
        <v>2910</v>
      </c>
      <c r="C287">
        <f t="shared" ca="1" si="48"/>
        <v>0.11834319526627218</v>
      </c>
      <c r="D287">
        <f t="shared" ca="1" si="59"/>
        <v>10</v>
      </c>
      <c r="E287">
        <f t="shared" ca="1" si="49"/>
        <v>11</v>
      </c>
      <c r="F287">
        <f t="shared" ca="1" si="50"/>
        <v>9.7633136094674541E-2</v>
      </c>
      <c r="G287">
        <f t="shared" ca="1" si="51"/>
        <v>6.5088757396449703E-2</v>
      </c>
      <c r="H287">
        <f t="shared" ca="1" si="52"/>
        <v>0.86458989007395348</v>
      </c>
      <c r="J287">
        <f t="shared" ca="1" si="53"/>
        <v>2.5723616434182592E-7</v>
      </c>
      <c r="K287">
        <f t="shared" ca="1" si="54"/>
        <v>5.1447232868365179E-6</v>
      </c>
      <c r="L287">
        <f t="shared" ca="1" si="55"/>
        <v>30</v>
      </c>
      <c r="M287">
        <f t="shared" ca="1" si="56"/>
        <v>9.0000000000004604E-2</v>
      </c>
    </row>
    <row r="288" spans="1:13" x14ac:dyDescent="0.25">
      <c r="A288">
        <f t="shared" ca="1" si="57"/>
        <v>7</v>
      </c>
      <c r="B288">
        <f t="shared" ca="1" si="58"/>
        <v>2917</v>
      </c>
      <c r="C288">
        <f t="shared" ca="1" si="48"/>
        <v>4.1420118343195263E-2</v>
      </c>
      <c r="D288">
        <f t="shared" ca="1" si="59"/>
        <v>10</v>
      </c>
      <c r="E288">
        <f t="shared" ca="1" si="49"/>
        <v>11</v>
      </c>
      <c r="F288">
        <f t="shared" ca="1" si="50"/>
        <v>3.417159763313609E-2</v>
      </c>
      <c r="G288">
        <f t="shared" ca="1" si="51"/>
        <v>2.2781065088757397E-2</v>
      </c>
      <c r="H288">
        <f t="shared" ca="1" si="52"/>
        <v>0.86428733656238066</v>
      </c>
      <c r="J288">
        <f t="shared" ca="1" si="53"/>
        <v>2.5355544273411534E-7</v>
      </c>
      <c r="K288">
        <f t="shared" ca="1" si="54"/>
        <v>1.7748880991388074E-6</v>
      </c>
      <c r="L288">
        <f t="shared" ca="1" si="55"/>
        <v>30</v>
      </c>
      <c r="M288">
        <f t="shared" ca="1" si="56"/>
        <v>9.0000000000004202E-2</v>
      </c>
    </row>
    <row r="289" spans="1:13" x14ac:dyDescent="0.25">
      <c r="A289">
        <f t="shared" ca="1" si="57"/>
        <v>17</v>
      </c>
      <c r="B289">
        <f t="shared" ca="1" si="58"/>
        <v>2934</v>
      </c>
      <c r="C289">
        <f t="shared" ca="1" si="48"/>
        <v>0.10059171597633136</v>
      </c>
      <c r="D289">
        <f t="shared" ca="1" si="59"/>
        <v>10</v>
      </c>
      <c r="E289">
        <f t="shared" ca="1" si="49"/>
        <v>11</v>
      </c>
      <c r="F289">
        <f t="shared" ca="1" si="50"/>
        <v>8.2988165680473375E-2</v>
      </c>
      <c r="G289">
        <f t="shared" ca="1" si="51"/>
        <v>5.5325443786982252E-2</v>
      </c>
      <c r="H289">
        <f t="shared" ca="1" si="52"/>
        <v>0.86355300446165839</v>
      </c>
      <c r="J289">
        <f t="shared" ca="1" si="53"/>
        <v>2.4486941013315959E-7</v>
      </c>
      <c r="K289">
        <f t="shared" ca="1" si="54"/>
        <v>4.1627799722637127E-6</v>
      </c>
      <c r="L289">
        <f t="shared" ca="1" si="55"/>
        <v>30</v>
      </c>
      <c r="M289">
        <f t="shared" ca="1" si="56"/>
        <v>9.0000000000003341E-2</v>
      </c>
    </row>
    <row r="290" spans="1:13" x14ac:dyDescent="0.25">
      <c r="A290">
        <f t="shared" ca="1" si="57"/>
        <v>20</v>
      </c>
      <c r="B290">
        <f t="shared" ca="1" si="58"/>
        <v>2954</v>
      </c>
      <c r="C290">
        <f t="shared" ca="1" si="48"/>
        <v>0.11834319526627218</v>
      </c>
      <c r="D290">
        <f t="shared" ca="1" si="59"/>
        <v>10</v>
      </c>
      <c r="E290">
        <f t="shared" ca="1" si="49"/>
        <v>11</v>
      </c>
      <c r="F290">
        <f t="shared" ca="1" si="50"/>
        <v>9.7633136094674541E-2</v>
      </c>
      <c r="G290">
        <f t="shared" ca="1" si="51"/>
        <v>6.5088757396449703E-2</v>
      </c>
      <c r="H290">
        <f t="shared" ca="1" si="52"/>
        <v>0.86268988308980943</v>
      </c>
      <c r="J290">
        <f t="shared" ca="1" si="53"/>
        <v>2.3509122287410042E-7</v>
      </c>
      <c r="K290">
        <f t="shared" ca="1" si="54"/>
        <v>4.7018244574820089E-6</v>
      </c>
      <c r="L290">
        <f t="shared" ca="1" si="55"/>
        <v>30</v>
      </c>
      <c r="M290">
        <f t="shared" ca="1" si="56"/>
        <v>9.0000000000002564E-2</v>
      </c>
    </row>
    <row r="291" spans="1:13" x14ac:dyDescent="0.25">
      <c r="A291">
        <f t="shared" ca="1" si="57"/>
        <v>12</v>
      </c>
      <c r="B291">
        <f t="shared" ca="1" si="58"/>
        <v>2966</v>
      </c>
      <c r="C291">
        <f t="shared" ca="1" si="48"/>
        <v>7.1005917159763315E-2</v>
      </c>
      <c r="D291">
        <f t="shared" ca="1" si="59"/>
        <v>10</v>
      </c>
      <c r="E291">
        <f t="shared" ca="1" si="49"/>
        <v>11</v>
      </c>
      <c r="F291">
        <f t="shared" ca="1" si="50"/>
        <v>5.8579881656804736E-2</v>
      </c>
      <c r="G291">
        <f t="shared" ca="1" si="51"/>
        <v>3.9053254437869826E-2</v>
      </c>
      <c r="H291">
        <f t="shared" ca="1" si="52"/>
        <v>0.86217242441308239</v>
      </c>
      <c r="J291">
        <f t="shared" ca="1" si="53"/>
        <v>2.2944304722909357E-7</v>
      </c>
      <c r="K291">
        <f t="shared" ca="1" si="54"/>
        <v>2.7533165667491228E-6</v>
      </c>
      <c r="L291">
        <f t="shared" ca="1" si="55"/>
        <v>30</v>
      </c>
      <c r="M291">
        <f t="shared" ca="1" si="56"/>
        <v>9.0000000000002175E-2</v>
      </c>
    </row>
    <row r="292" spans="1:13" x14ac:dyDescent="0.25">
      <c r="A292">
        <f t="shared" ca="1" si="57"/>
        <v>17</v>
      </c>
      <c r="B292">
        <f t="shared" ca="1" si="58"/>
        <v>2983</v>
      </c>
      <c r="C292">
        <f t="shared" ca="1" si="48"/>
        <v>0.10059171597633136</v>
      </c>
      <c r="D292">
        <f t="shared" ca="1" si="59"/>
        <v>10</v>
      </c>
      <c r="E292">
        <f t="shared" ca="1" si="49"/>
        <v>11</v>
      </c>
      <c r="F292">
        <f t="shared" ca="1" si="50"/>
        <v>8.2988165680473375E-2</v>
      </c>
      <c r="G292">
        <f t="shared" ca="1" si="51"/>
        <v>5.5325443786982252E-2</v>
      </c>
      <c r="H292">
        <f t="shared" ca="1" si="52"/>
        <v>0.86143988922389136</v>
      </c>
      <c r="J292">
        <f t="shared" ca="1" si="53"/>
        <v>2.2171015868548951E-7</v>
      </c>
      <c r="K292">
        <f t="shared" ca="1" si="54"/>
        <v>3.7690726976533216E-6</v>
      </c>
      <c r="L292">
        <f t="shared" ca="1" si="55"/>
        <v>30</v>
      </c>
      <c r="M292">
        <f t="shared" ca="1" si="56"/>
        <v>9.0000000000001731E-2</v>
      </c>
    </row>
    <row r="293" spans="1:13" x14ac:dyDescent="0.25">
      <c r="A293">
        <f t="shared" ca="1" si="57"/>
        <v>7</v>
      </c>
      <c r="B293">
        <f t="shared" ca="1" si="58"/>
        <v>2990</v>
      </c>
      <c r="C293">
        <f t="shared" ca="1" si="48"/>
        <v>4.1420118343195263E-2</v>
      </c>
      <c r="D293">
        <f t="shared" ca="1" si="59"/>
        <v>10</v>
      </c>
      <c r="E293">
        <f t="shared" ca="1" si="49"/>
        <v>11</v>
      </c>
      <c r="F293">
        <f t="shared" ca="1" si="50"/>
        <v>3.417159763313609E-2</v>
      </c>
      <c r="G293">
        <f t="shared" ca="1" si="51"/>
        <v>2.2781065088757397E-2</v>
      </c>
      <c r="H293">
        <f t="shared" ca="1" si="52"/>
        <v>0.86113843801970102</v>
      </c>
      <c r="J293">
        <f t="shared" ca="1" si="53"/>
        <v>2.1861468013784011E-7</v>
      </c>
      <c r="K293">
        <f t="shared" ca="1" si="54"/>
        <v>1.5303027609648809E-6</v>
      </c>
      <c r="L293">
        <f t="shared" ca="1" si="55"/>
        <v>30</v>
      </c>
      <c r="M293">
        <f t="shared" ca="1" si="56"/>
        <v>9.0000000000001579E-2</v>
      </c>
    </row>
    <row r="294" spans="1:13" x14ac:dyDescent="0.25">
      <c r="A294">
        <f t="shared" ca="1" si="57"/>
        <v>5</v>
      </c>
      <c r="B294">
        <f t="shared" ca="1" si="58"/>
        <v>2995</v>
      </c>
      <c r="C294">
        <f t="shared" ca="1" si="48"/>
        <v>2.9585798816568046E-2</v>
      </c>
      <c r="D294">
        <f t="shared" ca="1" si="59"/>
        <v>10</v>
      </c>
      <c r="E294">
        <f t="shared" ca="1" si="49"/>
        <v>11</v>
      </c>
      <c r="F294">
        <f t="shared" ca="1" si="50"/>
        <v>2.4408284023668635E-2</v>
      </c>
      <c r="G294">
        <f t="shared" ca="1" si="51"/>
        <v>1.6272189349112426E-2</v>
      </c>
      <c r="H294">
        <f t="shared" ca="1" si="52"/>
        <v>0.86092318031852988</v>
      </c>
      <c r="J294">
        <f t="shared" ca="1" si="53"/>
        <v>2.1643447359610106E-7</v>
      </c>
      <c r="K294">
        <f t="shared" ca="1" si="54"/>
        <v>1.0821723679805052E-6</v>
      </c>
      <c r="L294">
        <f t="shared" ca="1" si="55"/>
        <v>30</v>
      </c>
      <c r="M294">
        <f t="shared" ca="1" si="56"/>
        <v>9.0000000000001482E-2</v>
      </c>
    </row>
    <row r="295" spans="1:13" x14ac:dyDescent="0.25">
      <c r="A295">
        <f t="shared" ca="1" si="57"/>
        <v>6</v>
      </c>
      <c r="B295">
        <f t="shared" ca="1" si="58"/>
        <v>3001</v>
      </c>
      <c r="C295">
        <f t="shared" ca="1" si="48"/>
        <v>3.5502958579881658E-2</v>
      </c>
      <c r="D295">
        <f t="shared" ca="1" si="59"/>
        <v>10</v>
      </c>
      <c r="E295">
        <f t="shared" ca="1" si="49"/>
        <v>11</v>
      </c>
      <c r="F295">
        <f t="shared" ca="1" si="50"/>
        <v>2.9289940828402368E-2</v>
      </c>
      <c r="G295">
        <f t="shared" ca="1" si="51"/>
        <v>1.9526627218934913E-2</v>
      </c>
      <c r="H295">
        <f t="shared" ca="1" si="52"/>
        <v>0.86066494210210354</v>
      </c>
      <c r="J295">
        <f t="shared" ca="1" si="53"/>
        <v>2.1385162040170773E-7</v>
      </c>
      <c r="K295">
        <f t="shared" ca="1" si="54"/>
        <v>1.2831097224102464E-6</v>
      </c>
      <c r="L295">
        <f t="shared" ca="1" si="55"/>
        <v>31</v>
      </c>
      <c r="M295">
        <f t="shared" ca="1" si="56"/>
        <v>9.0000000000001371E-2</v>
      </c>
    </row>
    <row r="296" spans="1:13" x14ac:dyDescent="0.25">
      <c r="A296">
        <f t="shared" ca="1" si="57"/>
        <v>5</v>
      </c>
      <c r="B296">
        <f t="shared" ca="1" si="58"/>
        <v>3006</v>
      </c>
      <c r="C296">
        <f t="shared" ca="1" si="48"/>
        <v>2.9585798816568046E-2</v>
      </c>
      <c r="D296">
        <f t="shared" ca="1" si="59"/>
        <v>10</v>
      </c>
      <c r="E296">
        <f t="shared" ca="1" si="49"/>
        <v>11</v>
      </c>
      <c r="F296">
        <f t="shared" ca="1" si="50"/>
        <v>2.4408284023668635E-2</v>
      </c>
      <c r="G296">
        <f t="shared" ca="1" si="51"/>
        <v>1.6272189349112426E-2</v>
      </c>
      <c r="H296">
        <f t="shared" ca="1" si="52"/>
        <v>0.86044980276011629</v>
      </c>
      <c r="J296">
        <f t="shared" ca="1" si="53"/>
        <v>2.117266785679443E-7</v>
      </c>
      <c r="K296">
        <f t="shared" ca="1" si="54"/>
        <v>1.0586333928397215E-6</v>
      </c>
      <c r="L296">
        <f t="shared" ca="1" si="55"/>
        <v>31</v>
      </c>
      <c r="M296">
        <f t="shared" ca="1" si="56"/>
        <v>9.0000000000001273E-2</v>
      </c>
    </row>
    <row r="297" spans="1:13" x14ac:dyDescent="0.25">
      <c r="A297">
        <f t="shared" ca="1" si="57"/>
        <v>4</v>
      </c>
      <c r="B297">
        <f t="shared" ca="1" si="58"/>
        <v>3010</v>
      </c>
      <c r="C297">
        <f t="shared" ca="1" si="48"/>
        <v>2.3668639053254437E-2</v>
      </c>
      <c r="D297">
        <f t="shared" ca="1" si="59"/>
        <v>10</v>
      </c>
      <c r="E297">
        <f t="shared" ca="1" si="49"/>
        <v>11</v>
      </c>
      <c r="F297">
        <f t="shared" ca="1" si="50"/>
        <v>1.952662721893491E-2</v>
      </c>
      <c r="G297">
        <f t="shared" ca="1" si="51"/>
        <v>1.301775147928994E-2</v>
      </c>
      <c r="H297">
        <f t="shared" ca="1" si="52"/>
        <v>0.86027773000741314</v>
      </c>
      <c r="J297">
        <f t="shared" ca="1" si="53"/>
        <v>2.1004444549577098E-7</v>
      </c>
      <c r="K297">
        <f t="shared" ca="1" si="54"/>
        <v>8.401777819830839E-7</v>
      </c>
      <c r="L297">
        <f t="shared" ca="1" si="55"/>
        <v>31</v>
      </c>
      <c r="M297">
        <f t="shared" ca="1" si="56"/>
        <v>9.0000000000001218E-2</v>
      </c>
    </row>
    <row r="298" spans="1:13" x14ac:dyDescent="0.25">
      <c r="A298">
        <f t="shared" ca="1" si="57"/>
        <v>4</v>
      </c>
      <c r="B298">
        <f t="shared" ca="1" si="58"/>
        <v>3014</v>
      </c>
      <c r="C298">
        <f t="shared" ca="1" si="48"/>
        <v>2.3668639053254437E-2</v>
      </c>
      <c r="D298">
        <f t="shared" ca="1" si="59"/>
        <v>10</v>
      </c>
      <c r="E298">
        <f t="shared" ca="1" si="49"/>
        <v>11</v>
      </c>
      <c r="F298">
        <f t="shared" ca="1" si="50"/>
        <v>1.952662721893491E-2</v>
      </c>
      <c r="G298">
        <f t="shared" ca="1" si="51"/>
        <v>1.301775147928994E-2</v>
      </c>
      <c r="H298">
        <f t="shared" ca="1" si="52"/>
        <v>0.86010569166581929</v>
      </c>
      <c r="J298">
        <f t="shared" ca="1" si="53"/>
        <v>2.0837778342916845E-7</v>
      </c>
      <c r="K298">
        <f t="shared" ca="1" si="54"/>
        <v>8.3351113371667382E-7</v>
      </c>
      <c r="L298">
        <f t="shared" ca="1" si="55"/>
        <v>31</v>
      </c>
      <c r="M298">
        <f t="shared" ca="1" si="56"/>
        <v>9.0000000000001149E-2</v>
      </c>
    </row>
    <row r="299" spans="1:13" x14ac:dyDescent="0.25">
      <c r="A299">
        <f t="shared" ca="1" si="57"/>
        <v>2</v>
      </c>
      <c r="B299">
        <f t="shared" ca="1" si="58"/>
        <v>3016</v>
      </c>
      <c r="C299">
        <f t="shared" ca="1" si="48"/>
        <v>1.1834319526627219E-2</v>
      </c>
      <c r="D299">
        <f t="shared" ca="1" si="59"/>
        <v>10</v>
      </c>
      <c r="E299">
        <f t="shared" ca="1" si="49"/>
        <v>11</v>
      </c>
      <c r="F299">
        <f t="shared" ca="1" si="50"/>
        <v>9.7633136094674548E-3</v>
      </c>
      <c r="G299">
        <f t="shared" ca="1" si="51"/>
        <v>6.5088757396449702E-3</v>
      </c>
      <c r="H299">
        <f t="shared" ca="1" si="52"/>
        <v>0.86001968539703777</v>
      </c>
      <c r="J299">
        <f t="shared" ca="1" si="53"/>
        <v>2.0755024004869547E-7</v>
      </c>
      <c r="K299">
        <f t="shared" ca="1" si="54"/>
        <v>4.1510048009739095E-7</v>
      </c>
      <c r="L299">
        <f t="shared" ca="1" si="55"/>
        <v>31</v>
      </c>
      <c r="M299">
        <f t="shared" ca="1" si="56"/>
        <v>9.0000000000001121E-2</v>
      </c>
    </row>
    <row r="300" spans="1:13" x14ac:dyDescent="0.25">
      <c r="A300">
        <f t="shared" ca="1" si="57"/>
        <v>0</v>
      </c>
      <c r="B300">
        <f t="shared" ca="1" si="58"/>
        <v>3016</v>
      </c>
      <c r="C300">
        <f t="shared" ca="1" si="48"/>
        <v>0</v>
      </c>
      <c r="D300">
        <f t="shared" ca="1" si="59"/>
        <v>10</v>
      </c>
      <c r="E300">
        <f t="shared" ca="1" si="49"/>
        <v>11</v>
      </c>
      <c r="F300">
        <f t="shared" ca="1" si="50"/>
        <v>0</v>
      </c>
      <c r="G300">
        <f t="shared" ca="1" si="51"/>
        <v>0</v>
      </c>
      <c r="H300">
        <f t="shared" ca="1" si="52"/>
        <v>0.86001968539703777</v>
      </c>
      <c r="J300">
        <f t="shared" ca="1" si="53"/>
        <v>2.0755024004869547E-7</v>
      </c>
      <c r="K300">
        <f t="shared" ca="1" si="54"/>
        <v>0</v>
      </c>
      <c r="L300">
        <f t="shared" ca="1" si="55"/>
        <v>31</v>
      </c>
      <c r="M300">
        <f t="shared" ca="1" si="56"/>
        <v>9.0000000000001121E-2</v>
      </c>
    </row>
    <row r="301" spans="1:13" x14ac:dyDescent="0.25">
      <c r="A301">
        <f t="shared" ca="1" si="57"/>
        <v>18</v>
      </c>
      <c r="B301">
        <f t="shared" ca="1" si="58"/>
        <v>3034</v>
      </c>
      <c r="C301">
        <f t="shared" ca="1" si="48"/>
        <v>0.10650887573964497</v>
      </c>
      <c r="D301">
        <f t="shared" ca="1" si="59"/>
        <v>10</v>
      </c>
      <c r="E301">
        <f t="shared" ca="1" si="49"/>
        <v>11</v>
      </c>
      <c r="F301">
        <f t="shared" ca="1" si="50"/>
        <v>8.7869822485207097E-2</v>
      </c>
      <c r="G301">
        <f t="shared" ca="1" si="51"/>
        <v>5.8579881656804736E-2</v>
      </c>
      <c r="H301">
        <f t="shared" ca="1" si="52"/>
        <v>0.85924601588368421</v>
      </c>
      <c r="J301">
        <f t="shared" ca="1" si="53"/>
        <v>2.0027234939775442E-7</v>
      </c>
      <c r="K301">
        <f t="shared" ca="1" si="54"/>
        <v>3.6049022891595795E-6</v>
      </c>
      <c r="L301">
        <f t="shared" ca="1" si="55"/>
        <v>31</v>
      </c>
      <c r="M301">
        <f t="shared" ca="1" si="56"/>
        <v>9.0000000000000885E-2</v>
      </c>
    </row>
    <row r="302" spans="1:13" x14ac:dyDescent="0.25">
      <c r="A302">
        <f t="shared" ca="1" si="57"/>
        <v>3</v>
      </c>
      <c r="B302">
        <f t="shared" ca="1" si="58"/>
        <v>3037</v>
      </c>
      <c r="C302">
        <f t="shared" ca="1" si="48"/>
        <v>1.7751479289940829E-2</v>
      </c>
      <c r="D302">
        <f t="shared" ca="1" si="59"/>
        <v>10</v>
      </c>
      <c r="E302">
        <f t="shared" ca="1" si="49"/>
        <v>11</v>
      </c>
      <c r="F302">
        <f t="shared" ca="1" si="50"/>
        <v>1.4644970414201184E-2</v>
      </c>
      <c r="G302">
        <f t="shared" ca="1" si="51"/>
        <v>9.7633136094674566E-3</v>
      </c>
      <c r="H302">
        <f t="shared" ca="1" si="52"/>
        <v>0.85911713864733597</v>
      </c>
      <c r="J302">
        <f t="shared" ca="1" si="53"/>
        <v>1.990885209277978E-7</v>
      </c>
      <c r="K302">
        <f t="shared" ca="1" si="54"/>
        <v>5.9726556278339345E-7</v>
      </c>
      <c r="L302">
        <f t="shared" ca="1" si="55"/>
        <v>31</v>
      </c>
      <c r="M302">
        <f t="shared" ca="1" si="56"/>
        <v>9.0000000000000843E-2</v>
      </c>
    </row>
    <row r="303" spans="1:13" x14ac:dyDescent="0.25">
      <c r="A303">
        <f t="shared" ca="1" si="57"/>
        <v>9</v>
      </c>
      <c r="B303">
        <f t="shared" ca="1" si="58"/>
        <v>3046</v>
      </c>
      <c r="C303">
        <f t="shared" ca="1" si="48"/>
        <v>5.3254437869822487E-2</v>
      </c>
      <c r="D303">
        <f t="shared" ca="1" si="59"/>
        <v>10</v>
      </c>
      <c r="E303">
        <f t="shared" ca="1" si="49"/>
        <v>11</v>
      </c>
      <c r="F303">
        <f t="shared" ca="1" si="50"/>
        <v>4.3934911242603548E-2</v>
      </c>
      <c r="G303">
        <f t="shared" ca="1" si="51"/>
        <v>2.9289940828402368E-2</v>
      </c>
      <c r="H303">
        <f t="shared" ca="1" si="52"/>
        <v>0.85873062290750868</v>
      </c>
      <c r="J303">
        <f t="shared" ca="1" si="53"/>
        <v>1.9558570977660477E-7</v>
      </c>
      <c r="K303">
        <f t="shared" ca="1" si="54"/>
        <v>1.7602713879894429E-6</v>
      </c>
      <c r="L303">
        <f t="shared" ca="1" si="55"/>
        <v>31</v>
      </c>
      <c r="M303">
        <f t="shared" ca="1" si="56"/>
        <v>9.0000000000000746E-2</v>
      </c>
    </row>
    <row r="304" spans="1:13" x14ac:dyDescent="0.25">
      <c r="A304">
        <f t="shared" ca="1" si="57"/>
        <v>7</v>
      </c>
      <c r="B304">
        <f t="shared" ca="1" si="58"/>
        <v>3053</v>
      </c>
      <c r="C304">
        <f t="shared" ca="1" si="48"/>
        <v>4.1420118343195263E-2</v>
      </c>
      <c r="D304">
        <f t="shared" ca="1" si="59"/>
        <v>10</v>
      </c>
      <c r="E304">
        <f t="shared" ca="1" si="49"/>
        <v>11</v>
      </c>
      <c r="F304">
        <f t="shared" ca="1" si="50"/>
        <v>3.417159763313609E-2</v>
      </c>
      <c r="G304">
        <f t="shared" ca="1" si="51"/>
        <v>2.2781065088757397E-2</v>
      </c>
      <c r="H304">
        <f t="shared" ca="1" si="52"/>
        <v>0.85843011978060579</v>
      </c>
      <c r="J304">
        <f t="shared" ca="1" si="53"/>
        <v>1.9291094558932133E-7</v>
      </c>
      <c r="K304">
        <f t="shared" ca="1" si="54"/>
        <v>1.3503766191252493E-6</v>
      </c>
      <c r="L304">
        <f t="shared" ca="1" si="55"/>
        <v>31</v>
      </c>
      <c r="M304">
        <f t="shared" ca="1" si="56"/>
        <v>9.0000000000000677E-2</v>
      </c>
    </row>
    <row r="305" spans="1:13" x14ac:dyDescent="0.25">
      <c r="A305">
        <f t="shared" ca="1" si="57"/>
        <v>8</v>
      </c>
      <c r="B305">
        <f t="shared" ca="1" si="58"/>
        <v>3061</v>
      </c>
      <c r="C305">
        <f t="shared" ca="1" si="48"/>
        <v>4.7337278106508875E-2</v>
      </c>
      <c r="D305">
        <f t="shared" ca="1" si="59"/>
        <v>10</v>
      </c>
      <c r="E305">
        <f t="shared" ca="1" si="49"/>
        <v>11</v>
      </c>
      <c r="F305">
        <f t="shared" ca="1" si="50"/>
        <v>3.9053254437869819E-2</v>
      </c>
      <c r="G305">
        <f t="shared" ca="1" si="51"/>
        <v>2.6035502958579881E-2</v>
      </c>
      <c r="H305">
        <f t="shared" ca="1" si="52"/>
        <v>0.85808681639794748</v>
      </c>
      <c r="J305">
        <f t="shared" ca="1" si="53"/>
        <v>1.8990615824172594E-7</v>
      </c>
      <c r="K305">
        <f t="shared" ca="1" si="54"/>
        <v>1.5192492659338075E-6</v>
      </c>
      <c r="L305">
        <f t="shared" ca="1" si="55"/>
        <v>31</v>
      </c>
      <c r="M305">
        <f t="shared" ca="1" si="56"/>
        <v>9.0000000000000607E-2</v>
      </c>
    </row>
    <row r="306" spans="1:13" x14ac:dyDescent="0.25">
      <c r="A306">
        <f t="shared" ca="1" si="57"/>
        <v>19</v>
      </c>
      <c r="B306">
        <f t="shared" ca="1" si="58"/>
        <v>3080</v>
      </c>
      <c r="C306">
        <f t="shared" ca="1" si="48"/>
        <v>0.11242603550295857</v>
      </c>
      <c r="D306">
        <f t="shared" ca="1" si="59"/>
        <v>10</v>
      </c>
      <c r="E306">
        <f t="shared" ca="1" si="49"/>
        <v>11</v>
      </c>
      <c r="F306">
        <f t="shared" ca="1" si="50"/>
        <v>9.2751479289940819E-2</v>
      </c>
      <c r="G306">
        <f t="shared" ca="1" si="51"/>
        <v>6.183431952662722E-2</v>
      </c>
      <c r="H306">
        <f t="shared" ca="1" si="52"/>
        <v>0.85727202101145739</v>
      </c>
      <c r="J306">
        <f t="shared" ca="1" si="53"/>
        <v>1.8298597468493668E-7</v>
      </c>
      <c r="K306">
        <f t="shared" ca="1" si="54"/>
        <v>3.4767335190137971E-6</v>
      </c>
      <c r="L306">
        <f t="shared" ca="1" si="55"/>
        <v>31</v>
      </c>
      <c r="M306">
        <f t="shared" ca="1" si="56"/>
        <v>9.0000000000000469E-2</v>
      </c>
    </row>
    <row r="307" spans="1:13" x14ac:dyDescent="0.25">
      <c r="A307">
        <f t="shared" ca="1" si="57"/>
        <v>9</v>
      </c>
      <c r="B307">
        <f t="shared" ca="1" si="58"/>
        <v>3089</v>
      </c>
      <c r="C307">
        <f t="shared" ca="1" si="48"/>
        <v>5.3254437869822487E-2</v>
      </c>
      <c r="D307">
        <f t="shared" ca="1" si="59"/>
        <v>10</v>
      </c>
      <c r="E307">
        <f t="shared" ca="1" si="49"/>
        <v>11</v>
      </c>
      <c r="F307">
        <f t="shared" ca="1" si="50"/>
        <v>4.3934911242603548E-2</v>
      </c>
      <c r="G307">
        <f t="shared" ca="1" si="51"/>
        <v>2.9289940828402368E-2</v>
      </c>
      <c r="H307">
        <f t="shared" ca="1" si="52"/>
        <v>0.85688633538777603</v>
      </c>
      <c r="J307">
        <f t="shared" ca="1" si="53"/>
        <v>1.7981092327806366E-7</v>
      </c>
      <c r="K307">
        <f t="shared" ca="1" si="54"/>
        <v>1.618298309502573E-6</v>
      </c>
      <c r="L307">
        <f t="shared" ca="1" si="55"/>
        <v>31</v>
      </c>
      <c r="M307">
        <f t="shared" ca="1" si="56"/>
        <v>9.0000000000000427E-2</v>
      </c>
    </row>
    <row r="308" spans="1:13" x14ac:dyDescent="0.25">
      <c r="A308">
        <f t="shared" ca="1" si="57"/>
        <v>4</v>
      </c>
      <c r="B308">
        <f t="shared" ca="1" si="58"/>
        <v>3093</v>
      </c>
      <c r="C308">
        <f t="shared" ca="1" si="48"/>
        <v>2.3668639053254437E-2</v>
      </c>
      <c r="D308">
        <f t="shared" ca="1" si="59"/>
        <v>10</v>
      </c>
      <c r="E308">
        <f t="shared" ca="1" si="49"/>
        <v>11</v>
      </c>
      <c r="F308">
        <f t="shared" ca="1" si="50"/>
        <v>1.952662721893491E-2</v>
      </c>
      <c r="G308">
        <f t="shared" ca="1" si="51"/>
        <v>1.301775147928994E-2</v>
      </c>
      <c r="H308">
        <f t="shared" ca="1" si="52"/>
        <v>0.8567149752572828</v>
      </c>
      <c r="J308">
        <f t="shared" ca="1" si="53"/>
        <v>1.7842044704331894E-7</v>
      </c>
      <c r="K308">
        <f t="shared" ca="1" si="54"/>
        <v>7.1368178817327578E-7</v>
      </c>
      <c r="L308">
        <f t="shared" ca="1" si="55"/>
        <v>31</v>
      </c>
      <c r="M308">
        <f t="shared" ca="1" si="56"/>
        <v>9.0000000000000399E-2</v>
      </c>
    </row>
    <row r="309" spans="1:13" x14ac:dyDescent="0.25">
      <c r="A309">
        <f t="shared" ca="1" si="57"/>
        <v>14</v>
      </c>
      <c r="B309">
        <f t="shared" ca="1" si="58"/>
        <v>3107</v>
      </c>
      <c r="C309">
        <f t="shared" ca="1" si="48"/>
        <v>8.2840236686390525E-2</v>
      </c>
      <c r="D309">
        <f t="shared" ca="1" si="59"/>
        <v>10</v>
      </c>
      <c r="E309">
        <f t="shared" ca="1" si="49"/>
        <v>11</v>
      </c>
      <c r="F309">
        <f t="shared" ca="1" si="50"/>
        <v>6.834319526627218E-2</v>
      </c>
      <c r="G309">
        <f t="shared" ca="1" si="51"/>
        <v>4.5562130177514794E-2</v>
      </c>
      <c r="H309">
        <f t="shared" ca="1" si="52"/>
        <v>0.85611548462080456</v>
      </c>
      <c r="J309">
        <f t="shared" ca="1" si="53"/>
        <v>1.7365159008677013E-7</v>
      </c>
      <c r="K309">
        <f t="shared" ca="1" si="54"/>
        <v>2.4311222612147818E-6</v>
      </c>
      <c r="L309">
        <f t="shared" ca="1" si="55"/>
        <v>32</v>
      </c>
      <c r="M309">
        <f t="shared" ca="1" si="56"/>
        <v>9.000000000000033E-2</v>
      </c>
    </row>
    <row r="310" spans="1:13" x14ac:dyDescent="0.25">
      <c r="A310">
        <f t="shared" ca="1" si="57"/>
        <v>4</v>
      </c>
      <c r="B310">
        <f t="shared" ca="1" si="58"/>
        <v>3111</v>
      </c>
      <c r="C310">
        <f t="shared" ca="1" si="48"/>
        <v>2.3668639053254437E-2</v>
      </c>
      <c r="D310">
        <f t="shared" ca="1" si="59"/>
        <v>10</v>
      </c>
      <c r="E310">
        <f t="shared" ca="1" si="49"/>
        <v>11</v>
      </c>
      <c r="F310">
        <f t="shared" ca="1" si="50"/>
        <v>1.952662721893491E-2</v>
      </c>
      <c r="G310">
        <f t="shared" ca="1" si="51"/>
        <v>1.301775147928994E-2</v>
      </c>
      <c r="H310">
        <f t="shared" ca="1" si="52"/>
        <v>0.85594427864504874</v>
      </c>
      <c r="J310">
        <f t="shared" ca="1" si="53"/>
        <v>1.723164815328146E-7</v>
      </c>
      <c r="K310">
        <f t="shared" ca="1" si="54"/>
        <v>6.8926592613125842E-7</v>
      </c>
      <c r="L310">
        <f t="shared" ca="1" si="55"/>
        <v>32</v>
      </c>
      <c r="M310">
        <f t="shared" ca="1" si="56"/>
        <v>9.0000000000000316E-2</v>
      </c>
    </row>
    <row r="311" spans="1:13" x14ac:dyDescent="0.25">
      <c r="A311">
        <f t="shared" ca="1" si="57"/>
        <v>2</v>
      </c>
      <c r="B311">
        <f t="shared" ca="1" si="58"/>
        <v>3113</v>
      </c>
      <c r="C311">
        <f t="shared" ca="1" si="48"/>
        <v>1.1834319526627219E-2</v>
      </c>
      <c r="D311">
        <f t="shared" ca="1" si="59"/>
        <v>10</v>
      </c>
      <c r="E311">
        <f t="shared" ca="1" si="49"/>
        <v>11</v>
      </c>
      <c r="F311">
        <f t="shared" ca="1" si="50"/>
        <v>9.7633136094674548E-3</v>
      </c>
      <c r="G311">
        <f t="shared" ca="1" si="51"/>
        <v>6.5088757396449702E-3</v>
      </c>
      <c r="H311">
        <f t="shared" ca="1" si="52"/>
        <v>0.85585868849676294</v>
      </c>
      <c r="J311">
        <f t="shared" ca="1" si="53"/>
        <v>1.7165341961573122E-7</v>
      </c>
      <c r="K311">
        <f t="shared" ca="1" si="54"/>
        <v>3.4330683923146244E-7</v>
      </c>
      <c r="L311">
        <f t="shared" ca="1" si="55"/>
        <v>32</v>
      </c>
      <c r="M311">
        <f t="shared" ca="1" si="56"/>
        <v>9.0000000000000302E-2</v>
      </c>
    </row>
    <row r="312" spans="1:13" x14ac:dyDescent="0.25">
      <c r="A312">
        <f t="shared" ca="1" si="57"/>
        <v>15</v>
      </c>
      <c r="B312">
        <f t="shared" ca="1" si="58"/>
        <v>3128</v>
      </c>
      <c r="C312">
        <f t="shared" ca="1" si="48"/>
        <v>8.8757396449704137E-2</v>
      </c>
      <c r="D312">
        <f t="shared" ca="1" si="59"/>
        <v>10</v>
      </c>
      <c r="E312">
        <f t="shared" ca="1" si="49"/>
        <v>11</v>
      </c>
      <c r="F312">
        <f t="shared" ca="1" si="50"/>
        <v>7.3224852071005903E-2</v>
      </c>
      <c r="G312">
        <f t="shared" ca="1" si="51"/>
        <v>4.8816568047337271E-2</v>
      </c>
      <c r="H312">
        <f t="shared" ca="1" si="52"/>
        <v>0.8552170351304802</v>
      </c>
      <c r="J312">
        <f t="shared" ca="1" si="53"/>
        <v>1.6677422155188301E-7</v>
      </c>
      <c r="K312">
        <f t="shared" ca="1" si="54"/>
        <v>2.5016133232782453E-6</v>
      </c>
      <c r="L312">
        <f t="shared" ca="1" si="55"/>
        <v>32</v>
      </c>
      <c r="M312">
        <f t="shared" ca="1" si="56"/>
        <v>9.0000000000000246E-2</v>
      </c>
    </row>
    <row r="313" spans="1:13" x14ac:dyDescent="0.25">
      <c r="A313">
        <f t="shared" ca="1" si="57"/>
        <v>19</v>
      </c>
      <c r="B313">
        <f t="shared" ca="1" si="58"/>
        <v>3147</v>
      </c>
      <c r="C313">
        <f t="shared" ca="1" si="48"/>
        <v>0.11242603550295857</v>
      </c>
      <c r="D313">
        <f t="shared" ca="1" si="59"/>
        <v>10</v>
      </c>
      <c r="E313">
        <f t="shared" ca="1" si="49"/>
        <v>11</v>
      </c>
      <c r="F313">
        <f t="shared" ca="1" si="50"/>
        <v>9.2751479289940819E-2</v>
      </c>
      <c r="G313">
        <f t="shared" ca="1" si="51"/>
        <v>6.183431952662722E-2</v>
      </c>
      <c r="H313">
        <f t="shared" ca="1" si="52"/>
        <v>0.85440496474161542</v>
      </c>
      <c r="J313">
        <f t="shared" ca="1" si="53"/>
        <v>1.6082428681517995E-7</v>
      </c>
      <c r="K313">
        <f t="shared" ca="1" si="54"/>
        <v>3.0556614494884192E-6</v>
      </c>
      <c r="L313">
        <f t="shared" ca="1" si="55"/>
        <v>32</v>
      </c>
      <c r="M313">
        <f t="shared" ca="1" si="56"/>
        <v>9.0000000000000191E-2</v>
      </c>
    </row>
    <row r="314" spans="1:13" x14ac:dyDescent="0.25">
      <c r="A314">
        <f t="shared" ca="1" si="57"/>
        <v>19</v>
      </c>
      <c r="B314">
        <f t="shared" ca="1" si="58"/>
        <v>3166</v>
      </c>
      <c r="C314">
        <f t="shared" ca="1" si="48"/>
        <v>0.11242603550295857</v>
      </c>
      <c r="D314">
        <f t="shared" ca="1" si="59"/>
        <v>10</v>
      </c>
      <c r="E314">
        <f t="shared" ca="1" si="49"/>
        <v>11</v>
      </c>
      <c r="F314">
        <f t="shared" ca="1" si="50"/>
        <v>9.2751479289940819E-2</v>
      </c>
      <c r="G314">
        <f t="shared" ca="1" si="51"/>
        <v>6.183431952662722E-2</v>
      </c>
      <c r="H314">
        <f t="shared" ca="1" si="52"/>
        <v>0.8535936654532893</v>
      </c>
      <c r="J314">
        <f t="shared" ca="1" si="53"/>
        <v>1.551205141217475E-7</v>
      </c>
      <c r="K314">
        <f t="shared" ca="1" si="54"/>
        <v>2.9472897683132026E-6</v>
      </c>
      <c r="L314">
        <f t="shared" ca="1" si="55"/>
        <v>32</v>
      </c>
      <c r="M314">
        <f t="shared" ca="1" si="56"/>
        <v>9.0000000000000149E-2</v>
      </c>
    </row>
    <row r="315" spans="1:13" x14ac:dyDescent="0.25">
      <c r="A315">
        <f t="shared" ca="1" si="57"/>
        <v>6</v>
      </c>
      <c r="B315">
        <f t="shared" ca="1" si="58"/>
        <v>3172</v>
      </c>
      <c r="C315">
        <f t="shared" ca="1" si="48"/>
        <v>3.5502958579881658E-2</v>
      </c>
      <c r="D315">
        <f t="shared" ca="1" si="59"/>
        <v>10</v>
      </c>
      <c r="E315">
        <f t="shared" ca="1" si="49"/>
        <v>11</v>
      </c>
      <c r="F315">
        <f t="shared" ca="1" si="50"/>
        <v>2.9289940828402368E-2</v>
      </c>
      <c r="G315">
        <f t="shared" ca="1" si="51"/>
        <v>1.9526627218934913E-2</v>
      </c>
      <c r="H315">
        <f t="shared" ca="1" si="52"/>
        <v>0.85333762576152739</v>
      </c>
      <c r="J315">
        <f t="shared" ca="1" si="53"/>
        <v>1.5336859204294386E-7</v>
      </c>
      <c r="K315">
        <f t="shared" ca="1" si="54"/>
        <v>9.2021155225766316E-7</v>
      </c>
      <c r="L315">
        <f t="shared" ca="1" si="55"/>
        <v>32</v>
      </c>
      <c r="M315">
        <f t="shared" ca="1" si="56"/>
        <v>9.0000000000000135E-2</v>
      </c>
    </row>
    <row r="316" spans="1:13" x14ac:dyDescent="0.25">
      <c r="A316">
        <f t="shared" ca="1" si="57"/>
        <v>3</v>
      </c>
      <c r="B316">
        <f t="shared" ca="1" si="58"/>
        <v>3175</v>
      </c>
      <c r="C316">
        <f t="shared" ca="1" si="48"/>
        <v>1.7751479289940829E-2</v>
      </c>
      <c r="D316">
        <f t="shared" ca="1" si="59"/>
        <v>10</v>
      </c>
      <c r="E316">
        <f t="shared" ca="1" si="49"/>
        <v>11</v>
      </c>
      <c r="F316">
        <f t="shared" ca="1" si="50"/>
        <v>1.4644970414201184E-2</v>
      </c>
      <c r="G316">
        <f t="shared" ca="1" si="51"/>
        <v>9.7633136094674566E-3</v>
      </c>
      <c r="H316">
        <f t="shared" ca="1" si="52"/>
        <v>0.85320963471723155</v>
      </c>
      <c r="J316">
        <f t="shared" ca="1" si="53"/>
        <v>1.5250129209272051E-7</v>
      </c>
      <c r="K316">
        <f t="shared" ca="1" si="54"/>
        <v>4.5750387627816154E-7</v>
      </c>
      <c r="L316">
        <f t="shared" ca="1" si="55"/>
        <v>32</v>
      </c>
      <c r="M316">
        <f t="shared" ca="1" si="56"/>
        <v>9.0000000000000135E-2</v>
      </c>
    </row>
    <row r="317" spans="1:13" x14ac:dyDescent="0.25">
      <c r="A317">
        <f t="shared" ca="1" si="57"/>
        <v>13</v>
      </c>
      <c r="B317">
        <f t="shared" ca="1" si="58"/>
        <v>3188</v>
      </c>
      <c r="C317">
        <f t="shared" ca="1" si="48"/>
        <v>7.6923076923076927E-2</v>
      </c>
      <c r="D317">
        <f t="shared" ca="1" si="59"/>
        <v>10</v>
      </c>
      <c r="E317">
        <f t="shared" ca="1" si="49"/>
        <v>11</v>
      </c>
      <c r="F317">
        <f t="shared" ca="1" si="50"/>
        <v>6.3461538461538458E-2</v>
      </c>
      <c r="G317">
        <f t="shared" ca="1" si="51"/>
        <v>4.230769230769231E-2</v>
      </c>
      <c r="H317">
        <f t="shared" ca="1" si="52"/>
        <v>0.85265522865615484</v>
      </c>
      <c r="J317">
        <f t="shared" ca="1" si="53"/>
        <v>1.4880849553595482E-7</v>
      </c>
      <c r="K317">
        <f t="shared" ca="1" si="54"/>
        <v>1.9345104419674128E-6</v>
      </c>
      <c r="L317">
        <f t="shared" ca="1" si="55"/>
        <v>32</v>
      </c>
      <c r="M317">
        <f t="shared" ca="1" si="56"/>
        <v>9.0000000000000108E-2</v>
      </c>
    </row>
    <row r="318" spans="1:13" x14ac:dyDescent="0.25">
      <c r="A318">
        <f t="shared" ca="1" si="57"/>
        <v>20</v>
      </c>
      <c r="B318">
        <f t="shared" ca="1" si="58"/>
        <v>3208</v>
      </c>
      <c r="C318">
        <f t="shared" ca="1" si="48"/>
        <v>0.11834319526627218</v>
      </c>
      <c r="D318">
        <f t="shared" ca="1" si="59"/>
        <v>10</v>
      </c>
      <c r="E318">
        <f t="shared" ca="1" si="49"/>
        <v>11</v>
      </c>
      <c r="F318">
        <f t="shared" ca="1" si="50"/>
        <v>9.7633136094674541E-2</v>
      </c>
      <c r="G318">
        <f t="shared" ca="1" si="51"/>
        <v>6.5088757396449703E-2</v>
      </c>
      <c r="H318">
        <f t="shared" ca="1" si="52"/>
        <v>0.85180299961303929</v>
      </c>
      <c r="J318">
        <f t="shared" ca="1" si="53"/>
        <v>1.4332897068327077E-7</v>
      </c>
      <c r="K318">
        <f t="shared" ca="1" si="54"/>
        <v>2.8665794136654155E-6</v>
      </c>
      <c r="L318">
        <f t="shared" ca="1" si="55"/>
        <v>33</v>
      </c>
      <c r="M318">
        <f t="shared" ca="1" si="56"/>
        <v>9.000000000000008E-2</v>
      </c>
    </row>
    <row r="319" spans="1:13" x14ac:dyDescent="0.25">
      <c r="A319">
        <f t="shared" ca="1" si="57"/>
        <v>16</v>
      </c>
      <c r="B319">
        <f t="shared" ca="1" si="58"/>
        <v>3224</v>
      </c>
      <c r="C319">
        <f t="shared" ca="1" si="48"/>
        <v>9.4674556213017749E-2</v>
      </c>
      <c r="D319">
        <f t="shared" ca="1" si="59"/>
        <v>10</v>
      </c>
      <c r="E319">
        <f t="shared" ca="1" si="49"/>
        <v>11</v>
      </c>
      <c r="F319">
        <f t="shared" ca="1" si="50"/>
        <v>7.8106508875739639E-2</v>
      </c>
      <c r="G319">
        <f t="shared" ca="1" si="51"/>
        <v>5.2071005917159761E-2</v>
      </c>
      <c r="H319">
        <f t="shared" ca="1" si="52"/>
        <v>0.85112182971763617</v>
      </c>
      <c r="J319">
        <f t="shared" ca="1" si="53"/>
        <v>1.3911434122660623E-7</v>
      </c>
      <c r="K319">
        <f t="shared" ca="1" si="54"/>
        <v>2.2258294596256996E-6</v>
      </c>
      <c r="L319">
        <f t="shared" ca="1" si="55"/>
        <v>33</v>
      </c>
      <c r="M319">
        <f t="shared" ca="1" si="56"/>
        <v>9.0000000000000066E-2</v>
      </c>
    </row>
    <row r="320" spans="1:13" x14ac:dyDescent="0.25">
      <c r="A320">
        <f t="shared" ca="1" si="57"/>
        <v>5</v>
      </c>
      <c r="B320">
        <f t="shared" ca="1" si="58"/>
        <v>3229</v>
      </c>
      <c r="C320">
        <f t="shared" ca="1" si="48"/>
        <v>2.9585798816568046E-2</v>
      </c>
      <c r="D320">
        <f t="shared" ca="1" si="59"/>
        <v>10</v>
      </c>
      <c r="E320">
        <f t="shared" ca="1" si="49"/>
        <v>11</v>
      </c>
      <c r="F320">
        <f t="shared" ca="1" si="50"/>
        <v>2.4408284023668635E-2</v>
      </c>
      <c r="G320">
        <f t="shared" ca="1" si="51"/>
        <v>1.6272189349112426E-2</v>
      </c>
      <c r="H320">
        <f t="shared" ca="1" si="52"/>
        <v>0.85090907585554754</v>
      </c>
      <c r="J320">
        <f t="shared" ca="1" si="53"/>
        <v>1.378270413807587E-7</v>
      </c>
      <c r="K320">
        <f t="shared" ca="1" si="54"/>
        <v>6.8913520690379349E-7</v>
      </c>
      <c r="L320">
        <f t="shared" ca="1" si="55"/>
        <v>33</v>
      </c>
      <c r="M320">
        <f t="shared" ca="1" si="56"/>
        <v>9.0000000000000066E-2</v>
      </c>
    </row>
    <row r="321" spans="1:13" x14ac:dyDescent="0.25">
      <c r="A321">
        <f t="shared" ca="1" si="57"/>
        <v>20</v>
      </c>
      <c r="B321">
        <f t="shared" ca="1" si="58"/>
        <v>3249</v>
      </c>
      <c r="C321">
        <f t="shared" ca="1" si="48"/>
        <v>0.11834319526627218</v>
      </c>
      <c r="D321">
        <f t="shared" ca="1" si="59"/>
        <v>10</v>
      </c>
      <c r="E321">
        <f t="shared" ca="1" si="49"/>
        <v>11</v>
      </c>
      <c r="F321">
        <f t="shared" ca="1" si="50"/>
        <v>9.7633136094674541E-2</v>
      </c>
      <c r="G321">
        <f t="shared" ca="1" si="51"/>
        <v>6.5088757396449703E-2</v>
      </c>
      <c r="H321">
        <f t="shared" ca="1" si="52"/>
        <v>0.85005859209244727</v>
      </c>
      <c r="J321">
        <f t="shared" ca="1" si="53"/>
        <v>1.3281489592861877E-7</v>
      </c>
      <c r="K321">
        <f t="shared" ca="1" si="54"/>
        <v>2.6562979185723755E-6</v>
      </c>
      <c r="L321">
        <f t="shared" ca="1" si="55"/>
        <v>33</v>
      </c>
      <c r="M321">
        <f t="shared" ca="1" si="56"/>
        <v>9.0000000000000052E-2</v>
      </c>
    </row>
    <row r="322" spans="1:13" x14ac:dyDescent="0.25">
      <c r="A322">
        <f t="shared" ca="1" si="57"/>
        <v>12</v>
      </c>
      <c r="B322">
        <f t="shared" ca="1" si="58"/>
        <v>3261</v>
      </c>
      <c r="C322">
        <f t="shared" ca="1" si="48"/>
        <v>7.1005917159763315E-2</v>
      </c>
      <c r="D322">
        <f t="shared" ca="1" si="59"/>
        <v>10</v>
      </c>
      <c r="E322">
        <f t="shared" ca="1" si="49"/>
        <v>11</v>
      </c>
      <c r="F322">
        <f t="shared" ca="1" si="50"/>
        <v>5.8579881656804736E-2</v>
      </c>
      <c r="G322">
        <f t="shared" ca="1" si="51"/>
        <v>3.9053254437869826E-2</v>
      </c>
      <c r="H322">
        <f t="shared" ca="1" si="52"/>
        <v>0.84954870991714082</v>
      </c>
      <c r="J322">
        <f t="shared" ca="1" si="53"/>
        <v>1.299097152343773E-7</v>
      </c>
      <c r="K322">
        <f t="shared" ca="1" si="54"/>
        <v>1.5589165828125276E-6</v>
      </c>
      <c r="L322">
        <f t="shared" ca="1" si="55"/>
        <v>33</v>
      </c>
      <c r="M322">
        <f t="shared" ca="1" si="56"/>
        <v>9.0000000000000038E-2</v>
      </c>
    </row>
    <row r="323" spans="1:13" x14ac:dyDescent="0.25">
      <c r="A323">
        <f t="shared" ca="1" si="57"/>
        <v>8</v>
      </c>
      <c r="B323">
        <f t="shared" ca="1" si="58"/>
        <v>3269</v>
      </c>
      <c r="C323">
        <f t="shared" ca="1" si="48"/>
        <v>4.7337278106508875E-2</v>
      </c>
      <c r="D323">
        <f t="shared" ca="1" si="59"/>
        <v>10</v>
      </c>
      <c r="E323">
        <f t="shared" ca="1" si="49"/>
        <v>11</v>
      </c>
      <c r="F323">
        <f t="shared" ca="1" si="50"/>
        <v>3.9053254437869819E-2</v>
      </c>
      <c r="G323">
        <f t="shared" ca="1" si="51"/>
        <v>2.6035502958579881E-2</v>
      </c>
      <c r="H323">
        <f t="shared" ca="1" si="52"/>
        <v>0.8492089583880098</v>
      </c>
      <c r="J323">
        <f t="shared" ca="1" si="53"/>
        <v>1.280140967729726E-7</v>
      </c>
      <c r="K323">
        <f t="shared" ca="1" si="54"/>
        <v>1.0241127741837808E-6</v>
      </c>
      <c r="L323">
        <f t="shared" ca="1" si="55"/>
        <v>33</v>
      </c>
      <c r="M323">
        <f t="shared" ca="1" si="56"/>
        <v>9.0000000000000038E-2</v>
      </c>
    </row>
    <row r="324" spans="1:13" x14ac:dyDescent="0.25">
      <c r="A324">
        <f t="shared" ca="1" si="57"/>
        <v>13</v>
      </c>
      <c r="B324">
        <f t="shared" ca="1" si="58"/>
        <v>3282</v>
      </c>
      <c r="C324">
        <f t="shared" ca="1" si="48"/>
        <v>7.6923076923076927E-2</v>
      </c>
      <c r="D324">
        <f t="shared" ca="1" si="59"/>
        <v>10</v>
      </c>
      <c r="E324">
        <f t="shared" ca="1" si="49"/>
        <v>11</v>
      </c>
      <c r="F324">
        <f t="shared" ca="1" si="50"/>
        <v>6.3461538461538458E-2</v>
      </c>
      <c r="G324">
        <f t="shared" ca="1" si="51"/>
        <v>4.230769230769231E-2</v>
      </c>
      <c r="H324">
        <f t="shared" ca="1" si="52"/>
        <v>0.8486571519215873</v>
      </c>
      <c r="J324">
        <f t="shared" ca="1" si="53"/>
        <v>1.2500209393492139E-7</v>
      </c>
      <c r="K324">
        <f t="shared" ca="1" si="54"/>
        <v>1.6250272211539782E-6</v>
      </c>
      <c r="L324">
        <f t="shared" ca="1" si="55"/>
        <v>33</v>
      </c>
      <c r="M324">
        <f t="shared" ca="1" si="56"/>
        <v>9.0000000000000024E-2</v>
      </c>
    </row>
    <row r="325" spans="1:13" x14ac:dyDescent="0.25">
      <c r="A325">
        <f t="shared" ca="1" si="57"/>
        <v>11</v>
      </c>
      <c r="B325">
        <f t="shared" ca="1" si="58"/>
        <v>3293</v>
      </c>
      <c r="C325">
        <f t="shared" ca="1" si="48"/>
        <v>6.5088757396449703E-2</v>
      </c>
      <c r="D325">
        <f t="shared" ca="1" si="59"/>
        <v>10</v>
      </c>
      <c r="E325">
        <f t="shared" ca="1" si="49"/>
        <v>11</v>
      </c>
      <c r="F325">
        <f t="shared" ca="1" si="50"/>
        <v>5.3698224852071E-2</v>
      </c>
      <c r="G325">
        <f t="shared" ca="1" si="51"/>
        <v>3.5798816568047336E-2</v>
      </c>
      <c r="H325">
        <f t="shared" ca="1" si="52"/>
        <v>0.8481905188238954</v>
      </c>
      <c r="J325">
        <f t="shared" ca="1" si="53"/>
        <v>1.2251790065661652E-7</v>
      </c>
      <c r="K325">
        <f t="shared" ca="1" si="54"/>
        <v>1.3476969072227817E-6</v>
      </c>
      <c r="L325">
        <f t="shared" ca="1" si="55"/>
        <v>33</v>
      </c>
      <c r="M325">
        <f t="shared" ca="1" si="56"/>
        <v>9.0000000000000024E-2</v>
      </c>
    </row>
    <row r="326" spans="1:13" x14ac:dyDescent="0.25">
      <c r="A326">
        <f t="shared" ca="1" si="57"/>
        <v>1</v>
      </c>
      <c r="B326">
        <f t="shared" ca="1" si="58"/>
        <v>3294</v>
      </c>
      <c r="C326">
        <f t="shared" ca="1" si="48"/>
        <v>5.9171597633136093E-3</v>
      </c>
      <c r="D326">
        <f t="shared" ca="1" si="59"/>
        <v>10</v>
      </c>
      <c r="E326">
        <f t="shared" ca="1" si="49"/>
        <v>11</v>
      </c>
      <c r="F326">
        <f t="shared" ca="1" si="50"/>
        <v>4.8816568047337274E-3</v>
      </c>
      <c r="G326">
        <f t="shared" ca="1" si="51"/>
        <v>3.2544378698224851E-3</v>
      </c>
      <c r="H326">
        <f t="shared" ca="1" si="52"/>
        <v>0.84814811035817472</v>
      </c>
      <c r="J326">
        <f t="shared" ca="1" si="53"/>
        <v>1.2229493432765823E-7</v>
      </c>
      <c r="K326">
        <f t="shared" ca="1" si="54"/>
        <v>1.2229493432765823E-7</v>
      </c>
      <c r="L326">
        <f t="shared" ca="1" si="55"/>
        <v>33</v>
      </c>
      <c r="M326">
        <f t="shared" ca="1" si="56"/>
        <v>9.0000000000000024E-2</v>
      </c>
    </row>
    <row r="327" spans="1:13" x14ac:dyDescent="0.25">
      <c r="A327">
        <f t="shared" ca="1" si="57"/>
        <v>1</v>
      </c>
      <c r="B327">
        <f t="shared" ca="1" si="58"/>
        <v>3295</v>
      </c>
      <c r="C327">
        <f t="shared" ref="C327:C366" ca="1" si="60">1/$B$1*A327</f>
        <v>5.9171597633136093E-3</v>
      </c>
      <c r="D327">
        <f t="shared" ca="1" si="59"/>
        <v>10</v>
      </c>
      <c r="E327">
        <f t="shared" ref="E327:E366" ca="1" si="61">IF(B327&gt;2500,MAX(11,(0.0044*B327^3-29.38*B327^2+50657*B327)/10^6),(0.0044*B327^3-29.38*B327^2+50657*B327)/10^6)</f>
        <v>11</v>
      </c>
      <c r="F327">
        <f t="shared" ref="F327:F366" ca="1" si="62">C327*($B$3/10000)*E327</f>
        <v>4.8816568047337274E-3</v>
      </c>
      <c r="G327">
        <f t="shared" ref="G327:G366" ca="1" si="63">(F327*(1/($B$4/10000))) * (10000/1000000)</f>
        <v>3.2544378698224851E-3</v>
      </c>
      <c r="H327">
        <f t="shared" ref="H327:H366" ca="1" si="64">EXP($H$4*(B327/1000))</f>
        <v>0.84810570401282426</v>
      </c>
      <c r="J327">
        <f t="shared" ref="J327:J366" ca="1" si="65">$K$1*((1+($B327/$K$3)^$K$2)^(-2)) * ($K$2*($B327/$K$3)^($K$2-1))*(1/$K$3)</f>
        <v>1.2207244121622837E-7</v>
      </c>
      <c r="K327">
        <f t="shared" ref="K327:K366" ca="1" si="66">J327*A327</f>
        <v>1.2207244121622837E-7</v>
      </c>
      <c r="L327">
        <f t="shared" ref="L327:L366" ca="1" si="67">TRUNC(B327/$I$3)+1</f>
        <v>33</v>
      </c>
      <c r="M327">
        <f t="shared" ref="M327:M366" ca="1" si="68">(($N$1-$N$2)/(1+EXP($B327*(6/($O$3))-6)))+$N$2</f>
        <v>9.0000000000000024E-2</v>
      </c>
    </row>
    <row r="328" spans="1:13" x14ac:dyDescent="0.25">
      <c r="A328">
        <f t="shared" ref="A328:A366" ca="1" si="69">RANDBETWEEN(0,20)</f>
        <v>15</v>
      </c>
      <c r="B328">
        <f t="shared" ref="B328:B366" ca="1" si="70">B327+A328</f>
        <v>3310</v>
      </c>
      <c r="C328">
        <f t="shared" ca="1" si="60"/>
        <v>8.8757396449704137E-2</v>
      </c>
      <c r="D328">
        <f t="shared" ref="D328:D366" ca="1" si="71">MIN($B$2,C328+D327)</f>
        <v>10</v>
      </c>
      <c r="E328">
        <f t="shared" ca="1" si="61"/>
        <v>11</v>
      </c>
      <c r="F328">
        <f t="shared" ca="1" si="62"/>
        <v>7.3224852071005903E-2</v>
      </c>
      <c r="G328">
        <f t="shared" ca="1" si="63"/>
        <v>4.8816568047337271E-2</v>
      </c>
      <c r="H328">
        <f t="shared" ca="1" si="64"/>
        <v>0.84746986320492268</v>
      </c>
      <c r="J328">
        <f t="shared" ca="1" si="65"/>
        <v>1.1879105783523788E-7</v>
      </c>
      <c r="K328">
        <f t="shared" ca="1" si="66"/>
        <v>1.7818658675285682E-6</v>
      </c>
      <c r="L328">
        <f t="shared" ca="1" si="67"/>
        <v>34</v>
      </c>
      <c r="M328">
        <f t="shared" ca="1" si="68"/>
        <v>9.0000000000000024E-2</v>
      </c>
    </row>
    <row r="329" spans="1:13" x14ac:dyDescent="0.25">
      <c r="A329">
        <f t="shared" ca="1" si="69"/>
        <v>13</v>
      </c>
      <c r="B329">
        <f t="shared" ca="1" si="70"/>
        <v>3323</v>
      </c>
      <c r="C329">
        <f t="shared" ca="1" si="60"/>
        <v>7.6923076923076927E-2</v>
      </c>
      <c r="D329">
        <f t="shared" ca="1" si="71"/>
        <v>10</v>
      </c>
      <c r="E329">
        <f t="shared" ca="1" si="61"/>
        <v>11</v>
      </c>
      <c r="F329">
        <f t="shared" ca="1" si="62"/>
        <v>6.3461538461538458E-2</v>
      </c>
      <c r="G329">
        <f t="shared" ca="1" si="63"/>
        <v>4.230769230769231E-2</v>
      </c>
      <c r="H329">
        <f t="shared" ca="1" si="64"/>
        <v>0.84691918678306488</v>
      </c>
      <c r="J329">
        <f t="shared" ca="1" si="65"/>
        <v>1.1603018655757802E-7</v>
      </c>
      <c r="K329">
        <f t="shared" ca="1" si="66"/>
        <v>1.5083924252485142E-6</v>
      </c>
      <c r="L329">
        <f t="shared" ca="1" si="67"/>
        <v>34</v>
      </c>
      <c r="M329">
        <f t="shared" ca="1" si="68"/>
        <v>9.0000000000000011E-2</v>
      </c>
    </row>
    <row r="330" spans="1:13" x14ac:dyDescent="0.25">
      <c r="A330">
        <f t="shared" ca="1" si="69"/>
        <v>0</v>
      </c>
      <c r="B330">
        <f t="shared" ca="1" si="70"/>
        <v>3323</v>
      </c>
      <c r="C330">
        <f t="shared" ca="1" si="60"/>
        <v>0</v>
      </c>
      <c r="D330">
        <f t="shared" ca="1" si="71"/>
        <v>10</v>
      </c>
      <c r="E330">
        <f t="shared" ca="1" si="61"/>
        <v>11</v>
      </c>
      <c r="F330">
        <f t="shared" ca="1" si="62"/>
        <v>0</v>
      </c>
      <c r="G330">
        <f t="shared" ca="1" si="63"/>
        <v>0</v>
      </c>
      <c r="H330">
        <f t="shared" ca="1" si="64"/>
        <v>0.84691918678306488</v>
      </c>
      <c r="J330">
        <f t="shared" ca="1" si="65"/>
        <v>1.1603018655757802E-7</v>
      </c>
      <c r="K330">
        <f t="shared" ca="1" si="66"/>
        <v>0</v>
      </c>
      <c r="L330">
        <f t="shared" ca="1" si="67"/>
        <v>34</v>
      </c>
      <c r="M330">
        <f t="shared" ca="1" si="68"/>
        <v>9.0000000000000011E-2</v>
      </c>
    </row>
    <row r="331" spans="1:13" x14ac:dyDescent="0.25">
      <c r="A331">
        <f t="shared" ca="1" si="69"/>
        <v>11</v>
      </c>
      <c r="B331">
        <f t="shared" ca="1" si="70"/>
        <v>3334</v>
      </c>
      <c r="C331">
        <f t="shared" ca="1" si="60"/>
        <v>6.5088757396449703E-2</v>
      </c>
      <c r="D331">
        <f t="shared" ca="1" si="71"/>
        <v>10</v>
      </c>
      <c r="E331">
        <f t="shared" ca="1" si="61"/>
        <v>11</v>
      </c>
      <c r="F331">
        <f t="shared" ca="1" si="62"/>
        <v>5.3698224852071E-2</v>
      </c>
      <c r="G331">
        <f t="shared" ca="1" si="63"/>
        <v>3.5798816568047336E-2</v>
      </c>
      <c r="H331">
        <f t="shared" ca="1" si="64"/>
        <v>0.84645350930338015</v>
      </c>
      <c r="J331">
        <f t="shared" ca="1" si="65"/>
        <v>1.1375239859584771E-7</v>
      </c>
      <c r="K331">
        <f t="shared" ca="1" si="66"/>
        <v>1.2512763845543247E-6</v>
      </c>
      <c r="L331">
        <f t="shared" ca="1" si="67"/>
        <v>34</v>
      </c>
      <c r="M331">
        <f t="shared" ca="1" si="68"/>
        <v>9.0000000000000011E-2</v>
      </c>
    </row>
    <row r="332" spans="1:13" x14ac:dyDescent="0.25">
      <c r="A332">
        <f t="shared" ca="1" si="69"/>
        <v>15</v>
      </c>
      <c r="B332">
        <f t="shared" ca="1" si="70"/>
        <v>3349</v>
      </c>
      <c r="C332">
        <f t="shared" ca="1" si="60"/>
        <v>8.8757396449704137E-2</v>
      </c>
      <c r="D332">
        <f t="shared" ca="1" si="71"/>
        <v>10</v>
      </c>
      <c r="E332">
        <f t="shared" ca="1" si="61"/>
        <v>11</v>
      </c>
      <c r="F332">
        <f t="shared" ca="1" si="62"/>
        <v>7.3224852071005903E-2</v>
      </c>
      <c r="G332">
        <f t="shared" ca="1" si="63"/>
        <v>4.8816568047337271E-2</v>
      </c>
      <c r="H332">
        <f t="shared" ca="1" si="64"/>
        <v>0.84581890717694697</v>
      </c>
      <c r="J332">
        <f t="shared" ca="1" si="65"/>
        <v>1.1072985038214218E-7</v>
      </c>
      <c r="K332">
        <f t="shared" ca="1" si="66"/>
        <v>1.6609477557321327E-6</v>
      </c>
      <c r="L332">
        <f t="shared" ca="1" si="67"/>
        <v>34</v>
      </c>
      <c r="M332">
        <f t="shared" ca="1" si="68"/>
        <v>9.0000000000000011E-2</v>
      </c>
    </row>
    <row r="333" spans="1:13" x14ac:dyDescent="0.25">
      <c r="A333">
        <f t="shared" ca="1" si="69"/>
        <v>3</v>
      </c>
      <c r="B333">
        <f t="shared" ca="1" si="70"/>
        <v>3352</v>
      </c>
      <c r="C333">
        <f t="shared" ca="1" si="60"/>
        <v>1.7751479289940829E-2</v>
      </c>
      <c r="D333">
        <f t="shared" ca="1" si="71"/>
        <v>10</v>
      </c>
      <c r="E333">
        <f t="shared" ca="1" si="61"/>
        <v>11</v>
      </c>
      <c r="F333">
        <f t="shared" ca="1" si="62"/>
        <v>1.4644970414201184E-2</v>
      </c>
      <c r="G333">
        <f t="shared" ca="1" si="63"/>
        <v>9.7633136094674566E-3</v>
      </c>
      <c r="H333">
        <f t="shared" ca="1" si="64"/>
        <v>0.84569204385585739</v>
      </c>
      <c r="J333">
        <f t="shared" ca="1" si="65"/>
        <v>1.1013664083403771E-7</v>
      </c>
      <c r="K333">
        <f t="shared" ca="1" si="66"/>
        <v>3.3040992250211312E-7</v>
      </c>
      <c r="L333">
        <f t="shared" ca="1" si="67"/>
        <v>34</v>
      </c>
      <c r="M333">
        <f t="shared" ca="1" si="68"/>
        <v>9.0000000000000011E-2</v>
      </c>
    </row>
    <row r="334" spans="1:13" x14ac:dyDescent="0.25">
      <c r="A334">
        <f t="shared" ca="1" si="69"/>
        <v>20</v>
      </c>
      <c r="B334">
        <f t="shared" ca="1" si="70"/>
        <v>3372</v>
      </c>
      <c r="C334">
        <f t="shared" ca="1" si="60"/>
        <v>0.11834319526627218</v>
      </c>
      <c r="D334">
        <f t="shared" ca="1" si="71"/>
        <v>10</v>
      </c>
      <c r="E334">
        <f t="shared" ca="1" si="61"/>
        <v>11</v>
      </c>
      <c r="F334">
        <f t="shared" ca="1" si="62"/>
        <v>9.7633136094674541E-2</v>
      </c>
      <c r="G334">
        <f t="shared" ca="1" si="63"/>
        <v>6.5088757396449703E-2</v>
      </c>
      <c r="H334">
        <f t="shared" ca="1" si="64"/>
        <v>0.84484677451710999</v>
      </c>
      <c r="J334">
        <f t="shared" ca="1" si="65"/>
        <v>1.0627530745065507E-7</v>
      </c>
      <c r="K334">
        <f t="shared" ca="1" si="66"/>
        <v>2.1255061490131015E-6</v>
      </c>
      <c r="L334">
        <f t="shared" ca="1" si="67"/>
        <v>34</v>
      </c>
      <c r="M334">
        <f t="shared" ca="1" si="68"/>
        <v>9.0000000000000011E-2</v>
      </c>
    </row>
    <row r="335" spans="1:13" x14ac:dyDescent="0.25">
      <c r="A335">
        <f t="shared" ca="1" si="69"/>
        <v>5</v>
      </c>
      <c r="B335">
        <f t="shared" ca="1" si="70"/>
        <v>3377</v>
      </c>
      <c r="C335">
        <f t="shared" ca="1" si="60"/>
        <v>2.9585798816568046E-2</v>
      </c>
      <c r="D335">
        <f t="shared" ca="1" si="71"/>
        <v>10</v>
      </c>
      <c r="E335">
        <f t="shared" ca="1" si="61"/>
        <v>11</v>
      </c>
      <c r="F335">
        <f t="shared" ca="1" si="62"/>
        <v>2.4408284023668635E-2</v>
      </c>
      <c r="G335">
        <f t="shared" ca="1" si="63"/>
        <v>1.6272189349112426E-2</v>
      </c>
      <c r="H335">
        <f t="shared" ca="1" si="64"/>
        <v>0.8446355892227424</v>
      </c>
      <c r="J335">
        <f t="shared" ca="1" si="65"/>
        <v>1.0533479672153065E-7</v>
      </c>
      <c r="K335">
        <f t="shared" ca="1" si="66"/>
        <v>5.2667398360765332E-7</v>
      </c>
      <c r="L335">
        <f t="shared" ca="1" si="67"/>
        <v>34</v>
      </c>
      <c r="M335">
        <f t="shared" ca="1" si="68"/>
        <v>9.0000000000000011E-2</v>
      </c>
    </row>
    <row r="336" spans="1:13" x14ac:dyDescent="0.25">
      <c r="A336">
        <f t="shared" ca="1" si="69"/>
        <v>8</v>
      </c>
      <c r="B336">
        <f t="shared" ca="1" si="70"/>
        <v>3385</v>
      </c>
      <c r="C336">
        <f t="shared" ca="1" si="60"/>
        <v>4.7337278106508875E-2</v>
      </c>
      <c r="D336">
        <f t="shared" ca="1" si="71"/>
        <v>10</v>
      </c>
      <c r="E336">
        <f t="shared" ca="1" si="61"/>
        <v>11</v>
      </c>
      <c r="F336">
        <f t="shared" ca="1" si="62"/>
        <v>3.9053254437869819E-2</v>
      </c>
      <c r="G336">
        <f t="shared" ca="1" si="63"/>
        <v>2.6035502958579881E-2</v>
      </c>
      <c r="H336">
        <f t="shared" ca="1" si="64"/>
        <v>0.84429780254889197</v>
      </c>
      <c r="J336">
        <f t="shared" ca="1" si="65"/>
        <v>1.0385009878486774E-7</v>
      </c>
      <c r="K336">
        <f t="shared" ca="1" si="66"/>
        <v>8.3080079027894188E-7</v>
      </c>
      <c r="L336">
        <f t="shared" ca="1" si="67"/>
        <v>34</v>
      </c>
      <c r="M336">
        <f t="shared" ca="1" si="68"/>
        <v>9.0000000000000011E-2</v>
      </c>
    </row>
    <row r="337" spans="1:13" x14ac:dyDescent="0.25">
      <c r="A337">
        <f t="shared" ca="1" si="69"/>
        <v>9</v>
      </c>
      <c r="B337">
        <f t="shared" ca="1" si="70"/>
        <v>3394</v>
      </c>
      <c r="C337">
        <f t="shared" ca="1" si="60"/>
        <v>5.3254437869822487E-2</v>
      </c>
      <c r="D337">
        <f t="shared" ca="1" si="71"/>
        <v>10</v>
      </c>
      <c r="E337">
        <f t="shared" ca="1" si="61"/>
        <v>11</v>
      </c>
      <c r="F337">
        <f t="shared" ca="1" si="62"/>
        <v>4.3934911242603548E-2</v>
      </c>
      <c r="G337">
        <f t="shared" ca="1" si="63"/>
        <v>2.9289940828402368E-2</v>
      </c>
      <c r="H337">
        <f t="shared" ca="1" si="64"/>
        <v>0.84391795401007608</v>
      </c>
      <c r="J337">
        <f t="shared" ca="1" si="65"/>
        <v>1.02208903613027E-7</v>
      </c>
      <c r="K337">
        <f t="shared" ca="1" si="66"/>
        <v>9.19880132517243E-7</v>
      </c>
      <c r="L337">
        <f t="shared" ca="1" si="67"/>
        <v>34</v>
      </c>
      <c r="M337">
        <f t="shared" ca="1" si="68"/>
        <v>9.0000000000000011E-2</v>
      </c>
    </row>
    <row r="338" spans="1:13" x14ac:dyDescent="0.25">
      <c r="A338">
        <f t="shared" ca="1" si="69"/>
        <v>6</v>
      </c>
      <c r="B338">
        <f t="shared" ca="1" si="70"/>
        <v>3400</v>
      </c>
      <c r="C338">
        <f t="shared" ca="1" si="60"/>
        <v>3.5502958579881658E-2</v>
      </c>
      <c r="D338">
        <f t="shared" ca="1" si="71"/>
        <v>10</v>
      </c>
      <c r="E338">
        <f t="shared" ca="1" si="61"/>
        <v>11</v>
      </c>
      <c r="F338">
        <f t="shared" ca="1" si="62"/>
        <v>2.9289940828402368E-2</v>
      </c>
      <c r="G338">
        <f t="shared" ca="1" si="63"/>
        <v>1.9526627218934913E-2</v>
      </c>
      <c r="H338">
        <f t="shared" ca="1" si="64"/>
        <v>0.8436648165963837</v>
      </c>
      <c r="J338">
        <f t="shared" ca="1" si="65"/>
        <v>1.0113157832956347E-7</v>
      </c>
      <c r="K338">
        <f t="shared" ca="1" si="66"/>
        <v>6.0678946997738081E-7</v>
      </c>
      <c r="L338">
        <f t="shared" ca="1" si="67"/>
        <v>35</v>
      </c>
      <c r="M338">
        <f t="shared" ca="1" si="68"/>
        <v>0.09</v>
      </c>
    </row>
    <row r="339" spans="1:13" x14ac:dyDescent="0.25">
      <c r="A339">
        <f t="shared" ca="1" si="69"/>
        <v>13</v>
      </c>
      <c r="B339">
        <f t="shared" ca="1" si="70"/>
        <v>3413</v>
      </c>
      <c r="C339">
        <f t="shared" ca="1" si="60"/>
        <v>7.6923076923076927E-2</v>
      </c>
      <c r="D339">
        <f t="shared" ca="1" si="71"/>
        <v>10</v>
      </c>
      <c r="E339">
        <f t="shared" ca="1" si="61"/>
        <v>11</v>
      </c>
      <c r="F339">
        <f t="shared" ca="1" si="62"/>
        <v>6.3461538461538458E-2</v>
      </c>
      <c r="G339">
        <f t="shared" ca="1" si="63"/>
        <v>4.230769230769231E-2</v>
      </c>
      <c r="H339">
        <f t="shared" ca="1" si="64"/>
        <v>0.84311661265117954</v>
      </c>
      <c r="J339">
        <f t="shared" ca="1" si="65"/>
        <v>9.8842492133950681E-8</v>
      </c>
      <c r="K339">
        <f t="shared" ca="1" si="66"/>
        <v>1.2849523977413588E-6</v>
      </c>
      <c r="L339">
        <f t="shared" ca="1" si="67"/>
        <v>35</v>
      </c>
      <c r="M339">
        <f t="shared" ca="1" si="68"/>
        <v>0.09</v>
      </c>
    </row>
    <row r="340" spans="1:13" x14ac:dyDescent="0.25">
      <c r="A340">
        <f t="shared" ca="1" si="69"/>
        <v>11</v>
      </c>
      <c r="B340">
        <f t="shared" ca="1" si="70"/>
        <v>3424</v>
      </c>
      <c r="C340">
        <f t="shared" ca="1" si="60"/>
        <v>6.5088757396449703E-2</v>
      </c>
      <c r="D340">
        <f t="shared" ca="1" si="71"/>
        <v>10</v>
      </c>
      <c r="E340">
        <f t="shared" ca="1" si="61"/>
        <v>11</v>
      </c>
      <c r="F340">
        <f t="shared" ca="1" si="62"/>
        <v>5.3698224852071E-2</v>
      </c>
      <c r="G340">
        <f t="shared" ca="1" si="63"/>
        <v>3.5798816568047336E-2</v>
      </c>
      <c r="H340">
        <f t="shared" ca="1" si="64"/>
        <v>0.84265302601223335</v>
      </c>
      <c r="J340">
        <f t="shared" ca="1" si="65"/>
        <v>9.6952679407060021E-8</v>
      </c>
      <c r="K340">
        <f t="shared" ca="1" si="66"/>
        <v>1.0664794734776601E-6</v>
      </c>
      <c r="L340">
        <f t="shared" ca="1" si="67"/>
        <v>35</v>
      </c>
      <c r="M340">
        <f t="shared" ca="1" si="68"/>
        <v>0.09</v>
      </c>
    </row>
    <row r="341" spans="1:13" x14ac:dyDescent="0.25">
      <c r="A341">
        <f t="shared" ca="1" si="69"/>
        <v>9</v>
      </c>
      <c r="B341">
        <f t="shared" ca="1" si="70"/>
        <v>3433</v>
      </c>
      <c r="C341">
        <f t="shared" ca="1" si="60"/>
        <v>5.3254437869822487E-2</v>
      </c>
      <c r="D341">
        <f t="shared" ca="1" si="71"/>
        <v>10</v>
      </c>
      <c r="E341">
        <f t="shared" ca="1" si="61"/>
        <v>11</v>
      </c>
      <c r="F341">
        <f t="shared" ca="1" si="62"/>
        <v>4.3934911242603548E-2</v>
      </c>
      <c r="G341">
        <f t="shared" ca="1" si="63"/>
        <v>2.9289940828402368E-2</v>
      </c>
      <c r="H341">
        <f t="shared" ca="1" si="64"/>
        <v>0.84227391745635039</v>
      </c>
      <c r="J341">
        <f t="shared" ca="1" si="65"/>
        <v>9.5437770063421496E-8</v>
      </c>
      <c r="K341">
        <f t="shared" ca="1" si="66"/>
        <v>8.5893993057079343E-7</v>
      </c>
      <c r="L341">
        <f t="shared" ca="1" si="67"/>
        <v>35</v>
      </c>
      <c r="M341">
        <f t="shared" ca="1" si="68"/>
        <v>0.09</v>
      </c>
    </row>
    <row r="342" spans="1:13" x14ac:dyDescent="0.25">
      <c r="A342">
        <f t="shared" ca="1" si="69"/>
        <v>16</v>
      </c>
      <c r="B342">
        <f t="shared" ca="1" si="70"/>
        <v>3449</v>
      </c>
      <c r="C342">
        <f t="shared" ca="1" si="60"/>
        <v>9.4674556213017749E-2</v>
      </c>
      <c r="D342">
        <f t="shared" ca="1" si="71"/>
        <v>10</v>
      </c>
      <c r="E342">
        <f t="shared" ca="1" si="61"/>
        <v>11</v>
      </c>
      <c r="F342">
        <f t="shared" ca="1" si="62"/>
        <v>7.8106508875739639E-2</v>
      </c>
      <c r="G342">
        <f t="shared" ca="1" si="63"/>
        <v>5.2071005917159761E-2</v>
      </c>
      <c r="H342">
        <f t="shared" ca="1" si="64"/>
        <v>0.84160036777817926</v>
      </c>
      <c r="J342">
        <f t="shared" ca="1" si="65"/>
        <v>9.2812238158810631E-8</v>
      </c>
      <c r="K342">
        <f t="shared" ca="1" si="66"/>
        <v>1.4849958105409701E-6</v>
      </c>
      <c r="L342">
        <f t="shared" ca="1" si="67"/>
        <v>35</v>
      </c>
      <c r="M342">
        <f t="shared" ca="1" si="68"/>
        <v>0.09</v>
      </c>
    </row>
    <row r="343" spans="1:13" x14ac:dyDescent="0.25">
      <c r="A343">
        <f t="shared" ca="1" si="69"/>
        <v>7</v>
      </c>
      <c r="B343">
        <f t="shared" ca="1" si="70"/>
        <v>3456</v>
      </c>
      <c r="C343">
        <f t="shared" ca="1" si="60"/>
        <v>4.1420118343195263E-2</v>
      </c>
      <c r="D343">
        <f t="shared" ca="1" si="71"/>
        <v>10</v>
      </c>
      <c r="E343">
        <f t="shared" ca="1" si="61"/>
        <v>11</v>
      </c>
      <c r="F343">
        <f t="shared" ca="1" si="62"/>
        <v>3.417159763313609E-2</v>
      </c>
      <c r="G343">
        <f t="shared" ca="1" si="63"/>
        <v>2.2781065088757397E-2</v>
      </c>
      <c r="H343">
        <f t="shared" ca="1" si="64"/>
        <v>0.84130585919146594</v>
      </c>
      <c r="J343">
        <f t="shared" ca="1" si="65"/>
        <v>9.1690126110908512E-8</v>
      </c>
      <c r="K343">
        <f t="shared" ca="1" si="66"/>
        <v>6.4183088277635964E-7</v>
      </c>
      <c r="L343">
        <f t="shared" ca="1" si="67"/>
        <v>35</v>
      </c>
      <c r="M343">
        <f t="shared" ca="1" si="68"/>
        <v>0.09</v>
      </c>
    </row>
    <row r="344" spans="1:13" x14ac:dyDescent="0.25">
      <c r="A344">
        <f t="shared" ca="1" si="69"/>
        <v>9</v>
      </c>
      <c r="B344">
        <f t="shared" ca="1" si="70"/>
        <v>3465</v>
      </c>
      <c r="C344">
        <f t="shared" ca="1" si="60"/>
        <v>5.3254437869822487E-2</v>
      </c>
      <c r="D344">
        <f t="shared" ca="1" si="71"/>
        <v>10</v>
      </c>
      <c r="E344">
        <f t="shared" ca="1" si="61"/>
        <v>11</v>
      </c>
      <c r="F344">
        <f t="shared" ca="1" si="62"/>
        <v>4.3934911242603548E-2</v>
      </c>
      <c r="G344">
        <f t="shared" ca="1" si="63"/>
        <v>2.9289940828402368E-2</v>
      </c>
      <c r="H344">
        <f t="shared" ca="1" si="64"/>
        <v>0.84092735672427221</v>
      </c>
      <c r="J344">
        <f t="shared" ca="1" si="65"/>
        <v>9.0270583657599625E-8</v>
      </c>
      <c r="K344">
        <f t="shared" ca="1" si="66"/>
        <v>8.1243525291839666E-7</v>
      </c>
      <c r="L344">
        <f t="shared" ca="1" si="67"/>
        <v>35</v>
      </c>
      <c r="M344">
        <f t="shared" ca="1" si="68"/>
        <v>0.09</v>
      </c>
    </row>
    <row r="345" spans="1:13" x14ac:dyDescent="0.25">
      <c r="A345">
        <f t="shared" ca="1" si="69"/>
        <v>1</v>
      </c>
      <c r="B345">
        <f t="shared" ca="1" si="70"/>
        <v>3466</v>
      </c>
      <c r="C345">
        <f t="shared" ca="1" si="60"/>
        <v>5.9171597633136093E-3</v>
      </c>
      <c r="D345">
        <f t="shared" ca="1" si="71"/>
        <v>10</v>
      </c>
      <c r="E345">
        <f t="shared" ca="1" si="61"/>
        <v>11</v>
      </c>
      <c r="F345">
        <f t="shared" ca="1" si="62"/>
        <v>4.8816568047337274E-3</v>
      </c>
      <c r="G345">
        <f t="shared" ca="1" si="63"/>
        <v>3.2544378698224851E-3</v>
      </c>
      <c r="H345">
        <f t="shared" ca="1" si="64"/>
        <v>0.84088531140757761</v>
      </c>
      <c r="J345">
        <f t="shared" ca="1" si="65"/>
        <v>9.011444498511265E-8</v>
      </c>
      <c r="K345">
        <f t="shared" ca="1" si="66"/>
        <v>9.011444498511265E-8</v>
      </c>
      <c r="L345">
        <f t="shared" ca="1" si="67"/>
        <v>35</v>
      </c>
      <c r="M345">
        <f t="shared" ca="1" si="68"/>
        <v>0.09</v>
      </c>
    </row>
    <row r="346" spans="1:13" x14ac:dyDescent="0.25">
      <c r="A346">
        <f t="shared" ca="1" si="69"/>
        <v>16</v>
      </c>
      <c r="B346">
        <f t="shared" ca="1" si="70"/>
        <v>3482</v>
      </c>
      <c r="C346">
        <f t="shared" ca="1" si="60"/>
        <v>9.4674556213017749E-2</v>
      </c>
      <c r="D346">
        <f t="shared" ca="1" si="71"/>
        <v>10</v>
      </c>
      <c r="E346">
        <f t="shared" ca="1" si="61"/>
        <v>11</v>
      </c>
      <c r="F346">
        <f t="shared" ca="1" si="62"/>
        <v>7.8106508875739639E-2</v>
      </c>
      <c r="G346">
        <f t="shared" ca="1" si="63"/>
        <v>5.2071005917159761E-2</v>
      </c>
      <c r="H346">
        <f t="shared" ca="1" si="64"/>
        <v>0.84021287217001006</v>
      </c>
      <c r="J346">
        <f t="shared" ca="1" si="65"/>
        <v>8.7658573125104097E-8</v>
      </c>
      <c r="K346">
        <f t="shared" ca="1" si="66"/>
        <v>1.4025371700016655E-6</v>
      </c>
      <c r="L346">
        <f t="shared" ca="1" si="67"/>
        <v>35</v>
      </c>
      <c r="M346">
        <f t="shared" ca="1" si="68"/>
        <v>0.09</v>
      </c>
    </row>
    <row r="347" spans="1:13" x14ac:dyDescent="0.25">
      <c r="A347">
        <f t="shared" ca="1" si="69"/>
        <v>11</v>
      </c>
      <c r="B347">
        <f t="shared" ca="1" si="70"/>
        <v>3493</v>
      </c>
      <c r="C347">
        <f t="shared" ca="1" si="60"/>
        <v>6.5088757396449703E-2</v>
      </c>
      <c r="D347">
        <f t="shared" ca="1" si="71"/>
        <v>10</v>
      </c>
      <c r="E347">
        <f t="shared" ca="1" si="61"/>
        <v>11</v>
      </c>
      <c r="F347">
        <f t="shared" ca="1" si="62"/>
        <v>5.3698224852071E-2</v>
      </c>
      <c r="G347">
        <f t="shared" ca="1" si="63"/>
        <v>3.5798816568047336E-2</v>
      </c>
      <c r="H347">
        <f t="shared" ca="1" si="64"/>
        <v>0.83975088214921823</v>
      </c>
      <c r="J347">
        <f t="shared" ca="1" si="65"/>
        <v>8.6015419876608589E-8</v>
      </c>
      <c r="K347">
        <f t="shared" ca="1" si="66"/>
        <v>9.4616961864269445E-7</v>
      </c>
      <c r="L347">
        <f t="shared" ca="1" si="67"/>
        <v>35</v>
      </c>
      <c r="M347">
        <f t="shared" ca="1" si="68"/>
        <v>0.09</v>
      </c>
    </row>
    <row r="348" spans="1:13" x14ac:dyDescent="0.25">
      <c r="A348">
        <f t="shared" ca="1" si="69"/>
        <v>10</v>
      </c>
      <c r="B348">
        <f t="shared" ca="1" si="70"/>
        <v>3503</v>
      </c>
      <c r="C348">
        <f t="shared" ca="1" si="60"/>
        <v>5.9171597633136092E-2</v>
      </c>
      <c r="D348">
        <f t="shared" ca="1" si="71"/>
        <v>10</v>
      </c>
      <c r="E348">
        <f t="shared" ca="1" si="61"/>
        <v>11</v>
      </c>
      <c r="F348">
        <f t="shared" ca="1" si="62"/>
        <v>4.8816568047337271E-2</v>
      </c>
      <c r="G348">
        <f t="shared" ca="1" si="63"/>
        <v>3.2544378698224852E-2</v>
      </c>
      <c r="H348">
        <f t="shared" ca="1" si="64"/>
        <v>0.83933111165951124</v>
      </c>
      <c r="J348">
        <f t="shared" ca="1" si="65"/>
        <v>8.4552751396294859E-8</v>
      </c>
      <c r="K348">
        <f t="shared" ca="1" si="66"/>
        <v>8.4552751396294862E-7</v>
      </c>
      <c r="L348">
        <f t="shared" ca="1" si="67"/>
        <v>36</v>
      </c>
      <c r="M348">
        <f t="shared" ca="1" si="68"/>
        <v>0.09</v>
      </c>
    </row>
    <row r="349" spans="1:13" x14ac:dyDescent="0.25">
      <c r="A349">
        <f t="shared" ca="1" si="69"/>
        <v>19</v>
      </c>
      <c r="B349">
        <f t="shared" ca="1" si="70"/>
        <v>3522</v>
      </c>
      <c r="C349">
        <f t="shared" ca="1" si="60"/>
        <v>0.11242603550295857</v>
      </c>
      <c r="D349">
        <f t="shared" ca="1" si="71"/>
        <v>10</v>
      </c>
      <c r="E349">
        <f t="shared" ca="1" si="61"/>
        <v>11</v>
      </c>
      <c r="F349">
        <f t="shared" ca="1" si="62"/>
        <v>9.2751479289940819E-2</v>
      </c>
      <c r="G349">
        <f t="shared" ca="1" si="63"/>
        <v>6.183431952662722E-2</v>
      </c>
      <c r="H349">
        <f t="shared" ca="1" si="64"/>
        <v>0.83853412573169039</v>
      </c>
      <c r="J349">
        <f t="shared" ca="1" si="65"/>
        <v>8.1852854900940055E-8</v>
      </c>
      <c r="K349">
        <f t="shared" ca="1" si="66"/>
        <v>1.555204243117861E-6</v>
      </c>
      <c r="L349">
        <f t="shared" ca="1" si="67"/>
        <v>36</v>
      </c>
      <c r="M349">
        <f t="shared" ca="1" si="68"/>
        <v>0.09</v>
      </c>
    </row>
    <row r="350" spans="1:13" x14ac:dyDescent="0.25">
      <c r="A350">
        <f t="shared" ca="1" si="69"/>
        <v>5</v>
      </c>
      <c r="B350">
        <f t="shared" ca="1" si="70"/>
        <v>3527</v>
      </c>
      <c r="C350">
        <f t="shared" ca="1" si="60"/>
        <v>2.9585798816568046E-2</v>
      </c>
      <c r="D350">
        <f t="shared" ca="1" si="71"/>
        <v>10</v>
      </c>
      <c r="E350">
        <f t="shared" ca="1" si="61"/>
        <v>11</v>
      </c>
      <c r="F350">
        <f t="shared" ca="1" si="62"/>
        <v>2.4408284023668635E-2</v>
      </c>
      <c r="G350">
        <f t="shared" ca="1" si="63"/>
        <v>1.6272189349112426E-2</v>
      </c>
      <c r="H350">
        <f t="shared" ca="1" si="64"/>
        <v>0.83832451840226541</v>
      </c>
      <c r="J350">
        <f t="shared" ca="1" si="65"/>
        <v>8.1159158857444209E-8</v>
      </c>
      <c r="K350">
        <f t="shared" ca="1" si="66"/>
        <v>4.0579579428722102E-7</v>
      </c>
      <c r="L350">
        <f t="shared" ca="1" si="67"/>
        <v>36</v>
      </c>
      <c r="M350">
        <f t="shared" ca="1" si="68"/>
        <v>0.09</v>
      </c>
    </row>
    <row r="351" spans="1:13" x14ac:dyDescent="0.25">
      <c r="A351">
        <f t="shared" ca="1" si="69"/>
        <v>17</v>
      </c>
      <c r="B351">
        <f t="shared" ca="1" si="70"/>
        <v>3544</v>
      </c>
      <c r="C351">
        <f t="shared" ca="1" si="60"/>
        <v>0.10059171597633136</v>
      </c>
      <c r="D351">
        <f t="shared" ca="1" si="71"/>
        <v>10</v>
      </c>
      <c r="E351">
        <f t="shared" ca="1" si="61"/>
        <v>11</v>
      </c>
      <c r="F351">
        <f t="shared" ca="1" si="62"/>
        <v>8.2988165680473375E-2</v>
      </c>
      <c r="G351">
        <f t="shared" ca="1" si="63"/>
        <v>5.5325443786982252E-2</v>
      </c>
      <c r="H351">
        <f t="shared" ca="1" si="64"/>
        <v>0.83761224532056799</v>
      </c>
      <c r="J351">
        <f t="shared" ca="1" si="65"/>
        <v>7.8851361646397016E-8</v>
      </c>
      <c r="K351">
        <f t="shared" ca="1" si="66"/>
        <v>1.3404731479887492E-6</v>
      </c>
      <c r="L351">
        <f t="shared" ca="1" si="67"/>
        <v>36</v>
      </c>
      <c r="M351">
        <f t="shared" ca="1" si="68"/>
        <v>0.09</v>
      </c>
    </row>
    <row r="352" spans="1:13" x14ac:dyDescent="0.25">
      <c r="A352">
        <f t="shared" ca="1" si="69"/>
        <v>8</v>
      </c>
      <c r="B352">
        <f t="shared" ca="1" si="70"/>
        <v>3552</v>
      </c>
      <c r="C352">
        <f t="shared" ca="1" si="60"/>
        <v>4.7337278106508875E-2</v>
      </c>
      <c r="D352">
        <f t="shared" ca="1" si="71"/>
        <v>10</v>
      </c>
      <c r="E352">
        <f t="shared" ca="1" si="61"/>
        <v>11</v>
      </c>
      <c r="F352">
        <f t="shared" ca="1" si="62"/>
        <v>3.9053254437869819E-2</v>
      </c>
      <c r="G352">
        <f t="shared" ca="1" si="63"/>
        <v>2.6035502958579881E-2</v>
      </c>
      <c r="H352">
        <f t="shared" ca="1" si="64"/>
        <v>0.83727726742248576</v>
      </c>
      <c r="J352">
        <f t="shared" ca="1" si="65"/>
        <v>7.779188197533069E-8</v>
      </c>
      <c r="K352">
        <f t="shared" ca="1" si="66"/>
        <v>6.2233505580264552E-7</v>
      </c>
      <c r="L352">
        <f t="shared" ca="1" si="67"/>
        <v>36</v>
      </c>
      <c r="M352">
        <f t="shared" ca="1" si="68"/>
        <v>0.09</v>
      </c>
    </row>
    <row r="353" spans="1:13" x14ac:dyDescent="0.25">
      <c r="A353">
        <f t="shared" ca="1" si="69"/>
        <v>12</v>
      </c>
      <c r="B353">
        <f t="shared" ca="1" si="70"/>
        <v>3564</v>
      </c>
      <c r="C353">
        <f t="shared" ca="1" si="60"/>
        <v>7.1005917159763315E-2</v>
      </c>
      <c r="D353">
        <f t="shared" ca="1" si="71"/>
        <v>10</v>
      </c>
      <c r="E353">
        <f t="shared" ca="1" si="61"/>
        <v>11</v>
      </c>
      <c r="F353">
        <f t="shared" ca="1" si="62"/>
        <v>5.8579881656804736E-2</v>
      </c>
      <c r="G353">
        <f t="shared" ca="1" si="63"/>
        <v>3.9053254437869826E-2</v>
      </c>
      <c r="H353">
        <f t="shared" ca="1" si="64"/>
        <v>0.83677505174180289</v>
      </c>
      <c r="J353">
        <f t="shared" ca="1" si="65"/>
        <v>7.6233639033537257E-8</v>
      </c>
      <c r="K353">
        <f t="shared" ca="1" si="66"/>
        <v>9.1480366840244704E-7</v>
      </c>
      <c r="L353">
        <f t="shared" ca="1" si="67"/>
        <v>36</v>
      </c>
      <c r="M353">
        <f t="shared" ca="1" si="68"/>
        <v>0.09</v>
      </c>
    </row>
    <row r="354" spans="1:13" x14ac:dyDescent="0.25">
      <c r="A354">
        <f t="shared" ca="1" si="69"/>
        <v>5</v>
      </c>
      <c r="B354">
        <f t="shared" ca="1" si="70"/>
        <v>3569</v>
      </c>
      <c r="C354">
        <f t="shared" ca="1" si="60"/>
        <v>2.9585798816568046E-2</v>
      </c>
      <c r="D354">
        <f t="shared" ca="1" si="71"/>
        <v>10</v>
      </c>
      <c r="E354">
        <f t="shared" ca="1" si="61"/>
        <v>11</v>
      </c>
      <c r="F354">
        <f t="shared" ca="1" si="62"/>
        <v>2.4408284023668635E-2</v>
      </c>
      <c r="G354">
        <f t="shared" ca="1" si="63"/>
        <v>1.6272189349112426E-2</v>
      </c>
      <c r="H354">
        <f t="shared" ca="1" si="64"/>
        <v>0.83656588412590882</v>
      </c>
      <c r="J354">
        <f t="shared" ca="1" si="65"/>
        <v>7.559513824546191E-8</v>
      </c>
      <c r="K354">
        <f t="shared" ca="1" si="66"/>
        <v>3.7797569122730954E-7</v>
      </c>
      <c r="L354">
        <f t="shared" ca="1" si="67"/>
        <v>36</v>
      </c>
      <c r="M354">
        <f t="shared" ca="1" si="68"/>
        <v>0.09</v>
      </c>
    </row>
    <row r="355" spans="1:13" x14ac:dyDescent="0.25">
      <c r="A355">
        <f t="shared" ca="1" si="69"/>
        <v>20</v>
      </c>
      <c r="B355">
        <f t="shared" ca="1" si="70"/>
        <v>3589</v>
      </c>
      <c r="C355">
        <f t="shared" ca="1" si="60"/>
        <v>0.11834319526627218</v>
      </c>
      <c r="D355">
        <f t="shared" ca="1" si="71"/>
        <v>10</v>
      </c>
      <c r="E355">
        <f t="shared" ca="1" si="61"/>
        <v>11</v>
      </c>
      <c r="F355">
        <f t="shared" ca="1" si="62"/>
        <v>9.7633136094674541E-2</v>
      </c>
      <c r="G355">
        <f t="shared" ca="1" si="63"/>
        <v>6.5088757396449703E-2</v>
      </c>
      <c r="H355">
        <f t="shared" ca="1" si="64"/>
        <v>0.83572973638533221</v>
      </c>
      <c r="J355">
        <f t="shared" ca="1" si="65"/>
        <v>7.3102746658787228E-8</v>
      </c>
      <c r="K355">
        <f t="shared" ca="1" si="66"/>
        <v>1.4620549331757446E-6</v>
      </c>
      <c r="L355">
        <f t="shared" ca="1" si="67"/>
        <v>36</v>
      </c>
      <c r="M355">
        <f t="shared" ca="1" si="68"/>
        <v>0.09</v>
      </c>
    </row>
    <row r="356" spans="1:13" x14ac:dyDescent="0.25">
      <c r="A356">
        <f t="shared" ca="1" si="69"/>
        <v>19</v>
      </c>
      <c r="B356">
        <f t="shared" ca="1" si="70"/>
        <v>3608</v>
      </c>
      <c r="C356">
        <f t="shared" ca="1" si="60"/>
        <v>0.11242603550295857</v>
      </c>
      <c r="D356">
        <f t="shared" ca="1" si="71"/>
        <v>10</v>
      </c>
      <c r="E356">
        <f t="shared" ca="1" si="61"/>
        <v>11</v>
      </c>
      <c r="F356">
        <f t="shared" ca="1" si="62"/>
        <v>9.2751479289940819E-2</v>
      </c>
      <c r="G356">
        <f t="shared" ca="1" si="63"/>
        <v>6.183431952662722E-2</v>
      </c>
      <c r="H356">
        <f t="shared" ca="1" si="64"/>
        <v>0.83493617013941579</v>
      </c>
      <c r="J356">
        <f t="shared" ca="1" si="65"/>
        <v>7.0823348988357513E-8</v>
      </c>
      <c r="K356">
        <f t="shared" ca="1" si="66"/>
        <v>1.3456436307787928E-6</v>
      </c>
      <c r="L356">
        <f t="shared" ca="1" si="67"/>
        <v>37</v>
      </c>
      <c r="M356">
        <f t="shared" ca="1" si="68"/>
        <v>0.09</v>
      </c>
    </row>
    <row r="357" spans="1:13" x14ac:dyDescent="0.25">
      <c r="A357">
        <f t="shared" ca="1" si="69"/>
        <v>7</v>
      </c>
      <c r="B357">
        <f t="shared" ca="1" si="70"/>
        <v>3615</v>
      </c>
      <c r="C357">
        <f t="shared" ca="1" si="60"/>
        <v>4.1420118343195263E-2</v>
      </c>
      <c r="D357">
        <f t="shared" ca="1" si="71"/>
        <v>10</v>
      </c>
      <c r="E357">
        <f t="shared" ca="1" si="61"/>
        <v>11</v>
      </c>
      <c r="F357">
        <f t="shared" ca="1" si="62"/>
        <v>3.417159763313609E-2</v>
      </c>
      <c r="G357">
        <f t="shared" ca="1" si="63"/>
        <v>2.2781065088757397E-2</v>
      </c>
      <c r="H357">
        <f t="shared" ca="1" si="64"/>
        <v>0.83464399361374153</v>
      </c>
      <c r="J357">
        <f t="shared" ca="1" si="65"/>
        <v>7.0004547181345646E-8</v>
      </c>
      <c r="K357">
        <f t="shared" ca="1" si="66"/>
        <v>4.900318302694195E-7</v>
      </c>
      <c r="L357">
        <f t="shared" ca="1" si="67"/>
        <v>37</v>
      </c>
      <c r="M357">
        <f t="shared" ca="1" si="68"/>
        <v>0.09</v>
      </c>
    </row>
    <row r="358" spans="1:13" x14ac:dyDescent="0.25">
      <c r="A358">
        <f t="shared" ca="1" si="69"/>
        <v>16</v>
      </c>
      <c r="B358">
        <f t="shared" ca="1" si="70"/>
        <v>3631</v>
      </c>
      <c r="C358">
        <f t="shared" ca="1" si="60"/>
        <v>9.4674556213017749E-2</v>
      </c>
      <c r="D358">
        <f t="shared" ca="1" si="71"/>
        <v>10</v>
      </c>
      <c r="E358">
        <f t="shared" ca="1" si="61"/>
        <v>11</v>
      </c>
      <c r="F358">
        <f t="shared" ca="1" si="62"/>
        <v>7.8106508875739639E-2</v>
      </c>
      <c r="G358">
        <f t="shared" ca="1" si="63"/>
        <v>5.2071005917159761E-2</v>
      </c>
      <c r="H358">
        <f t="shared" ca="1" si="64"/>
        <v>0.83397654543371991</v>
      </c>
      <c r="J358">
        <f t="shared" ca="1" si="65"/>
        <v>6.8174117877863795E-8</v>
      </c>
      <c r="K358">
        <f t="shared" ca="1" si="66"/>
        <v>1.0907858860458207E-6</v>
      </c>
      <c r="L358">
        <f t="shared" ca="1" si="67"/>
        <v>37</v>
      </c>
      <c r="M358">
        <f t="shared" ca="1" si="68"/>
        <v>0.09</v>
      </c>
    </row>
    <row r="359" spans="1:13" x14ac:dyDescent="0.25">
      <c r="A359">
        <f t="shared" ca="1" si="69"/>
        <v>3</v>
      </c>
      <c r="B359">
        <f t="shared" ca="1" si="70"/>
        <v>3634</v>
      </c>
      <c r="C359">
        <f t="shared" ca="1" si="60"/>
        <v>1.7751479289940829E-2</v>
      </c>
      <c r="D359">
        <f t="shared" ca="1" si="71"/>
        <v>10</v>
      </c>
      <c r="E359">
        <f t="shared" ca="1" si="61"/>
        <v>11</v>
      </c>
      <c r="F359">
        <f t="shared" ca="1" si="62"/>
        <v>1.4644970414201184E-2</v>
      </c>
      <c r="G359">
        <f t="shared" ca="1" si="63"/>
        <v>9.7633136094674566E-3</v>
      </c>
      <c r="H359">
        <f t="shared" ca="1" si="64"/>
        <v>0.8338514583336718</v>
      </c>
      <c r="J359">
        <f t="shared" ca="1" si="65"/>
        <v>6.7837160336826912E-8</v>
      </c>
      <c r="K359">
        <f t="shared" ca="1" si="66"/>
        <v>2.0351148101048074E-7</v>
      </c>
      <c r="L359">
        <f t="shared" ca="1" si="67"/>
        <v>37</v>
      </c>
      <c r="M359">
        <f t="shared" ca="1" si="68"/>
        <v>0.09</v>
      </c>
    </row>
    <row r="360" spans="1:13" x14ac:dyDescent="0.25">
      <c r="A360">
        <f t="shared" ca="1" si="69"/>
        <v>6</v>
      </c>
      <c r="B360">
        <f t="shared" ca="1" si="70"/>
        <v>3640</v>
      </c>
      <c r="C360">
        <f t="shared" ca="1" si="60"/>
        <v>3.5502958579881658E-2</v>
      </c>
      <c r="D360">
        <f t="shared" ca="1" si="71"/>
        <v>10</v>
      </c>
      <c r="E360">
        <f t="shared" ca="1" si="61"/>
        <v>11</v>
      </c>
      <c r="F360">
        <f t="shared" ca="1" si="62"/>
        <v>2.9289940828402368E-2</v>
      </c>
      <c r="G360">
        <f t="shared" ca="1" si="63"/>
        <v>1.9526627218934913E-2</v>
      </c>
      <c r="H360">
        <f t="shared" ca="1" si="64"/>
        <v>0.8336013404157353</v>
      </c>
      <c r="J360">
        <f t="shared" ca="1" si="65"/>
        <v>6.716905647686502E-8</v>
      </c>
      <c r="K360">
        <f t="shared" ca="1" si="66"/>
        <v>4.0301433886119012E-7</v>
      </c>
      <c r="L360">
        <f t="shared" ca="1" si="67"/>
        <v>37</v>
      </c>
      <c r="M360">
        <f t="shared" ca="1" si="68"/>
        <v>0.09</v>
      </c>
    </row>
    <row r="361" spans="1:13" x14ac:dyDescent="0.25">
      <c r="A361">
        <f t="shared" ca="1" si="69"/>
        <v>14</v>
      </c>
      <c r="B361">
        <f t="shared" ca="1" si="70"/>
        <v>3654</v>
      </c>
      <c r="C361">
        <f t="shared" ca="1" si="60"/>
        <v>8.2840236686390525E-2</v>
      </c>
      <c r="D361">
        <f t="shared" ca="1" si="71"/>
        <v>10</v>
      </c>
      <c r="E361">
        <f t="shared" ca="1" si="61"/>
        <v>11</v>
      </c>
      <c r="F361">
        <f t="shared" ca="1" si="62"/>
        <v>6.834319526627218E-2</v>
      </c>
      <c r="G361">
        <f t="shared" ca="1" si="63"/>
        <v>4.5562130177514794E-2</v>
      </c>
      <c r="H361">
        <f t="shared" ca="1" si="64"/>
        <v>0.83301802366212685</v>
      </c>
      <c r="J361">
        <f t="shared" ca="1" si="65"/>
        <v>6.5639777325825248E-8</v>
      </c>
      <c r="K361">
        <f t="shared" ca="1" si="66"/>
        <v>9.189568825615535E-7</v>
      </c>
      <c r="L361">
        <f t="shared" ca="1" si="67"/>
        <v>37</v>
      </c>
      <c r="M361">
        <f t="shared" ca="1" si="68"/>
        <v>0.09</v>
      </c>
    </row>
    <row r="362" spans="1:13" x14ac:dyDescent="0.25">
      <c r="A362">
        <f t="shared" ca="1" si="69"/>
        <v>1</v>
      </c>
      <c r="B362">
        <f t="shared" ca="1" si="70"/>
        <v>3655</v>
      </c>
      <c r="C362">
        <f t="shared" ca="1" si="60"/>
        <v>5.9171597633136093E-3</v>
      </c>
      <c r="D362">
        <f t="shared" ca="1" si="71"/>
        <v>10</v>
      </c>
      <c r="E362">
        <f t="shared" ca="1" si="61"/>
        <v>11</v>
      </c>
      <c r="F362">
        <f t="shared" ca="1" si="62"/>
        <v>4.8816568047337274E-3</v>
      </c>
      <c r="G362">
        <f t="shared" ca="1" si="63"/>
        <v>3.2544378698224851E-3</v>
      </c>
      <c r="H362">
        <f t="shared" ca="1" si="64"/>
        <v>0.83297637380219891</v>
      </c>
      <c r="J362">
        <f t="shared" ca="1" si="65"/>
        <v>6.5532106201625971E-8</v>
      </c>
      <c r="K362">
        <f t="shared" ca="1" si="66"/>
        <v>6.5532106201625971E-8</v>
      </c>
      <c r="L362">
        <f t="shared" ca="1" si="67"/>
        <v>37</v>
      </c>
      <c r="M362">
        <f t="shared" ca="1" si="68"/>
        <v>0.09</v>
      </c>
    </row>
    <row r="363" spans="1:13" x14ac:dyDescent="0.25">
      <c r="A363">
        <f t="shared" ca="1" si="69"/>
        <v>8</v>
      </c>
      <c r="B363">
        <f t="shared" ca="1" si="70"/>
        <v>3663</v>
      </c>
      <c r="C363">
        <f t="shared" ca="1" si="60"/>
        <v>4.7337278106508875E-2</v>
      </c>
      <c r="D363">
        <f t="shared" ca="1" si="71"/>
        <v>10</v>
      </c>
      <c r="E363">
        <f t="shared" ca="1" si="61"/>
        <v>11</v>
      </c>
      <c r="F363">
        <f t="shared" ca="1" si="62"/>
        <v>3.9053254437869819E-2</v>
      </c>
      <c r="G363">
        <f t="shared" ca="1" si="63"/>
        <v>2.6035502958579881E-2</v>
      </c>
      <c r="H363">
        <f t="shared" ca="1" si="64"/>
        <v>0.83264324988190375</v>
      </c>
      <c r="J363">
        <f t="shared" ca="1" si="65"/>
        <v>6.4678115058180402E-8</v>
      </c>
      <c r="K363">
        <f t="shared" ca="1" si="66"/>
        <v>5.1742492046544322E-7</v>
      </c>
      <c r="L363">
        <f t="shared" ca="1" si="67"/>
        <v>37</v>
      </c>
      <c r="M363">
        <f t="shared" ca="1" si="68"/>
        <v>0.09</v>
      </c>
    </row>
    <row r="364" spans="1:13" x14ac:dyDescent="0.25">
      <c r="A364">
        <f t="shared" ca="1" si="69"/>
        <v>8</v>
      </c>
      <c r="B364">
        <f t="shared" ca="1" si="70"/>
        <v>3671</v>
      </c>
      <c r="C364">
        <f t="shared" ca="1" si="60"/>
        <v>4.7337278106508875E-2</v>
      </c>
      <c r="D364">
        <f t="shared" ca="1" si="71"/>
        <v>10</v>
      </c>
      <c r="E364">
        <f t="shared" ca="1" si="61"/>
        <v>11</v>
      </c>
      <c r="F364">
        <f t="shared" ca="1" si="62"/>
        <v>3.9053254437869819E-2</v>
      </c>
      <c r="G364">
        <f t="shared" ca="1" si="63"/>
        <v>2.6035502958579881E-2</v>
      </c>
      <c r="H364">
        <f t="shared" ca="1" si="64"/>
        <v>0.83231025918453028</v>
      </c>
      <c r="J364">
        <f t="shared" ca="1" si="65"/>
        <v>6.383707890237572E-8</v>
      </c>
      <c r="K364">
        <f t="shared" ca="1" si="66"/>
        <v>5.1069663121900576E-7</v>
      </c>
      <c r="L364">
        <f t="shared" ca="1" si="67"/>
        <v>37</v>
      </c>
      <c r="M364">
        <f t="shared" ca="1" si="68"/>
        <v>0.09</v>
      </c>
    </row>
    <row r="365" spans="1:13" x14ac:dyDescent="0.25">
      <c r="A365">
        <f t="shared" ca="1" si="69"/>
        <v>12</v>
      </c>
      <c r="B365">
        <f t="shared" ca="1" si="70"/>
        <v>3683</v>
      </c>
      <c r="C365">
        <f t="shared" ca="1" si="60"/>
        <v>7.1005917159763315E-2</v>
      </c>
      <c r="D365">
        <f t="shared" ca="1" si="71"/>
        <v>10</v>
      </c>
      <c r="E365">
        <f t="shared" ca="1" si="61"/>
        <v>11</v>
      </c>
      <c r="F365">
        <f t="shared" ca="1" si="62"/>
        <v>5.8579881656804736E-2</v>
      </c>
      <c r="G365">
        <f t="shared" ca="1" si="63"/>
        <v>3.9053254437869826E-2</v>
      </c>
      <c r="H365">
        <f t="shared" ca="1" si="64"/>
        <v>0.8318110228149076</v>
      </c>
      <c r="J365">
        <f t="shared" ca="1" si="65"/>
        <v>6.2599326240350107E-8</v>
      </c>
      <c r="K365">
        <f t="shared" ca="1" si="66"/>
        <v>7.5119191488420128E-7</v>
      </c>
      <c r="L365">
        <f t="shared" ca="1" si="67"/>
        <v>37</v>
      </c>
      <c r="M365">
        <f t="shared" ca="1" si="68"/>
        <v>0.09</v>
      </c>
    </row>
    <row r="366" spans="1:13" x14ac:dyDescent="0.25">
      <c r="A366">
        <f t="shared" ca="1" si="69"/>
        <v>12</v>
      </c>
      <c r="B366">
        <f t="shared" ca="1" si="70"/>
        <v>3695</v>
      </c>
      <c r="C366">
        <f t="shared" ca="1" si="60"/>
        <v>7.1005917159763315E-2</v>
      </c>
      <c r="D366">
        <f t="shared" ca="1" si="71"/>
        <v>10</v>
      </c>
      <c r="E366">
        <f t="shared" ca="1" si="61"/>
        <v>11</v>
      </c>
      <c r="F366">
        <f t="shared" ca="1" si="62"/>
        <v>5.8579881656804736E-2</v>
      </c>
      <c r="G366">
        <f t="shared" ca="1" si="63"/>
        <v>3.9053254437869826E-2</v>
      </c>
      <c r="H366">
        <f t="shared" ca="1" si="64"/>
        <v>0.83131208589726202</v>
      </c>
      <c r="J366">
        <f t="shared" ca="1" si="65"/>
        <v>6.1389481006852158E-8</v>
      </c>
      <c r="K366">
        <f t="shared" ca="1" si="66"/>
        <v>7.3667377208222595E-7</v>
      </c>
      <c r="L366">
        <f t="shared" ca="1" si="67"/>
        <v>37</v>
      </c>
      <c r="M366">
        <f t="shared" ca="1" si="68"/>
        <v>0.09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0"/>
  <sheetViews>
    <sheetView workbookViewId="0">
      <selection activeCell="E15" sqref="E15"/>
    </sheetView>
  </sheetViews>
  <sheetFormatPr defaultRowHeight="15" x14ac:dyDescent="0.25"/>
  <cols>
    <col min="1" max="1" width="9.85546875" bestFit="1" customWidth="1"/>
    <col min="2" max="2" width="12" bestFit="1" customWidth="1"/>
    <col min="5" max="5" width="12" bestFit="1" customWidth="1"/>
    <col min="9" max="10" width="12" bestFit="1" customWidth="1"/>
  </cols>
  <sheetData>
    <row r="1" spans="1:10" x14ac:dyDescent="0.25">
      <c r="A1" t="s">
        <v>13</v>
      </c>
      <c r="B1">
        <v>0.65</v>
      </c>
    </row>
    <row r="2" spans="1:10" x14ac:dyDescent="0.25">
      <c r="A2" t="s">
        <v>14</v>
      </c>
      <c r="B2">
        <v>5</v>
      </c>
      <c r="C2">
        <v>6</v>
      </c>
      <c r="D2">
        <f>C2+3</f>
        <v>9</v>
      </c>
      <c r="E2">
        <f>D2+3</f>
        <v>12</v>
      </c>
      <c r="F2">
        <f>B2</f>
        <v>5</v>
      </c>
      <c r="G2">
        <f>C2</f>
        <v>6</v>
      </c>
      <c r="H2">
        <f>D2</f>
        <v>9</v>
      </c>
      <c r="I2">
        <v>10</v>
      </c>
    </row>
    <row r="4" spans="1:10" x14ac:dyDescent="0.25">
      <c r="A4" t="s">
        <v>11</v>
      </c>
      <c r="B4" t="s">
        <v>12</v>
      </c>
    </row>
    <row r="5" spans="1:10" x14ac:dyDescent="0.25">
      <c r="A5">
        <v>1</v>
      </c>
      <c r="B5">
        <f t="shared" ref="B5:E20" si="0">$B$1/(1+EXP(-(MAX($A$5:$A$470)-$A5+1)+B$2))</f>
        <v>0.6499999999909728</v>
      </c>
      <c r="C5">
        <f t="shared" si="0"/>
        <v>0.64999999997546165</v>
      </c>
      <c r="D5">
        <f t="shared" si="0"/>
        <v>0.6499999995071335</v>
      </c>
      <c r="E5">
        <f>$B$1/(1+EXP(-(MAX($A$5:$A$470)-$A5+1)+E$2))</f>
        <v>0.64999999010051335</v>
      </c>
      <c r="F5">
        <f>(-$B$1*(1+EXP(-$A5+F$2))^-2)*-EXP(-$A5+F$2)</f>
        <v>1.1480759038639226E-2</v>
      </c>
      <c r="G5">
        <f>(-$B$1*(1+EXP(-$A5+G$2))^-2)*-EXP(-$A5+G$2)</f>
        <v>4.3212368360136004E-3</v>
      </c>
      <c r="H5">
        <f>(-$B$1*(1+EXP(-$A5+H$2))^-2)*-EXP(-$A5+H$2)</f>
        <v>2.1790448599170821E-4</v>
      </c>
      <c r="I5">
        <f>(-$B$1*(1+EXP(-$A5+I$2))^-2)*-EXP(-$A5+I$2)</f>
        <v>8.0196577347151779E-5</v>
      </c>
      <c r="J5">
        <f>H5</f>
        <v>2.1790448599170821E-4</v>
      </c>
    </row>
    <row r="6" spans="1:10" x14ac:dyDescent="0.25">
      <c r="A6">
        <f>MIN(A5+0.1,30)</f>
        <v>1.1000000000000001</v>
      </c>
      <c r="B6">
        <f t="shared" si="0"/>
        <v>0.64999999999002345</v>
      </c>
      <c r="C6">
        <f t="shared" si="0"/>
        <v>0.64999999997288094</v>
      </c>
      <c r="D6">
        <f t="shared" si="0"/>
        <v>0.64999999945529841</v>
      </c>
      <c r="E6">
        <f t="shared" si="0"/>
        <v>0.64999998905937528</v>
      </c>
      <c r="F6">
        <f>(-$B$1*(1+EXP(-$A6+F$2))^-2)*-EXP(-$A6+F$2)</f>
        <v>1.2640334201596295E-2</v>
      </c>
      <c r="G6">
        <f t="shared" ref="G6:I20" si="1">(-$B$1*(1+EXP(-$A6+G$2))^-2)*-EXP(-$A6+G$2)</f>
        <v>4.7689891995445323E-3</v>
      </c>
      <c r="H6">
        <f t="shared" si="1"/>
        <v>2.4080471461470227E-4</v>
      </c>
      <c r="I6">
        <f t="shared" si="1"/>
        <v>8.8628624638703032E-5</v>
      </c>
      <c r="J6">
        <f>(H6*(A6-A5))+J5</f>
        <v>2.4198495745317847E-4</v>
      </c>
    </row>
    <row r="7" spans="1:10" x14ac:dyDescent="0.25">
      <c r="A7">
        <f t="shared" ref="A7:A70" si="2">MIN(A6+0.1,30)</f>
        <v>1.2000000000000002</v>
      </c>
      <c r="B7">
        <f t="shared" si="0"/>
        <v>0.64999999998897418</v>
      </c>
      <c r="C7">
        <f t="shared" si="0"/>
        <v>0.64999999997002877</v>
      </c>
      <c r="D7">
        <f t="shared" si="0"/>
        <v>0.64999999939801156</v>
      </c>
      <c r="E7">
        <f t="shared" si="0"/>
        <v>0.6499999879087397</v>
      </c>
      <c r="F7">
        <f>(-$B$1*(1+EXP(-$A7+F$2))^-2)*-EXP(-$A7+F$2)</f>
        <v>1.3911612596927588E-2</v>
      </c>
      <c r="G7">
        <f t="shared" si="1"/>
        <v>5.2623633304641751E-3</v>
      </c>
      <c r="H7">
        <f t="shared" si="1"/>
        <v>2.6610962282022025E-4</v>
      </c>
      <c r="I7">
        <f t="shared" si="1"/>
        <v>9.7946968891025096E-5</v>
      </c>
      <c r="J7">
        <f t="shared" ref="J7:J70" si="3">(H7*(A7-A6))+J6</f>
        <v>2.6859591973520054E-4</v>
      </c>
    </row>
    <row r="8" spans="1:10" x14ac:dyDescent="0.25">
      <c r="A8">
        <f t="shared" si="2"/>
        <v>1.3000000000000003</v>
      </c>
      <c r="B8">
        <f t="shared" si="0"/>
        <v>0.64999999998781466</v>
      </c>
      <c r="C8">
        <f t="shared" si="0"/>
        <v>0.64999999996687663</v>
      </c>
      <c r="D8">
        <f t="shared" si="0"/>
        <v>0.64999999933469998</v>
      </c>
      <c r="E8">
        <f t="shared" si="0"/>
        <v>0.6499999866370908</v>
      </c>
      <c r="F8">
        <f>(-$B$1*(1+EXP(-$A8+F$2))^-2)*-EXP(-$A8+F$2)</f>
        <v>1.5304190365867354E-2</v>
      </c>
      <c r="G8">
        <f t="shared" si="1"/>
        <v>5.8058384151575609E-3</v>
      </c>
      <c r="H8">
        <f t="shared" si="1"/>
        <v>2.9407128163631667E-4</v>
      </c>
      <c r="I8">
        <f t="shared" si="1"/>
        <v>1.0824471007245591E-4</v>
      </c>
      <c r="J8">
        <f t="shared" si="3"/>
        <v>2.9800304789883223E-4</v>
      </c>
    </row>
    <row r="9" spans="1:10" x14ac:dyDescent="0.25">
      <c r="A9">
        <f t="shared" si="2"/>
        <v>1.4000000000000004</v>
      </c>
      <c r="B9">
        <f t="shared" si="0"/>
        <v>0.64999999998653313</v>
      </c>
      <c r="C9">
        <f t="shared" si="0"/>
        <v>0.64999999996339319</v>
      </c>
      <c r="D9">
        <f t="shared" si="0"/>
        <v>0.64999999926472973</v>
      </c>
      <c r="E9">
        <f t="shared" si="0"/>
        <v>0.64999998523170144</v>
      </c>
      <c r="F9">
        <f t="shared" ref="F9:I35" si="4">(-$B$1*(1+EXP(-$A9+F$2))^-2)*-EXP(-$A9+F$2)</f>
        <v>1.6828235781199713E-2</v>
      </c>
      <c r="G9">
        <f t="shared" si="1"/>
        <v>6.4042962792290334E-3</v>
      </c>
      <c r="H9">
        <f t="shared" si="1"/>
        <v>3.2496808885582642E-4</v>
      </c>
      <c r="I9">
        <f t="shared" si="1"/>
        <v>1.1962471462319765E-4</v>
      </c>
      <c r="J9">
        <f t="shared" si="3"/>
        <v>3.3049985678441489E-4</v>
      </c>
    </row>
    <row r="10" spans="1:10" x14ac:dyDescent="0.25">
      <c r="A10">
        <f t="shared" si="2"/>
        <v>1.5000000000000004</v>
      </c>
      <c r="B10">
        <f t="shared" si="0"/>
        <v>0.64999999998511682</v>
      </c>
      <c r="C10">
        <f t="shared" si="0"/>
        <v>0.64999999995954305</v>
      </c>
      <c r="D10">
        <f t="shared" si="0"/>
        <v>0.6499999991874007</v>
      </c>
      <c r="E10">
        <f t="shared" si="0"/>
        <v>0.64999998367850587</v>
      </c>
      <c r="F10">
        <f t="shared" si="4"/>
        <v>1.8494465521828124E-2</v>
      </c>
      <c r="G10">
        <f t="shared" si="1"/>
        <v>7.0630493194464034E-3</v>
      </c>
      <c r="H10">
        <f t="shared" si="1"/>
        <v>3.591074972564043E-4</v>
      </c>
      <c r="I10">
        <f t="shared" si="1"/>
        <v>1.3220063708787382E-4</v>
      </c>
      <c r="J10">
        <f t="shared" si="3"/>
        <v>3.6641060651005535E-4</v>
      </c>
    </row>
    <row r="11" spans="1:10" x14ac:dyDescent="0.25">
      <c r="A11">
        <f t="shared" si="2"/>
        <v>1.6000000000000005</v>
      </c>
      <c r="B11">
        <f t="shared" si="0"/>
        <v>0.6499999999835514</v>
      </c>
      <c r="C11">
        <f t="shared" si="0"/>
        <v>0.64999999995528823</v>
      </c>
      <c r="D11">
        <f t="shared" si="0"/>
        <v>0.64999999910193884</v>
      </c>
      <c r="E11">
        <f t="shared" si="0"/>
        <v>0.64999998196195941</v>
      </c>
      <c r="F11">
        <f t="shared" si="4"/>
        <v>2.0314103977935084E-2</v>
      </c>
      <c r="G11">
        <f t="shared" si="1"/>
        <v>7.7878684319192112E-3</v>
      </c>
      <c r="H11">
        <f t="shared" si="1"/>
        <v>3.9682902079770207E-4</v>
      </c>
      <c r="I11">
        <f t="shared" si="1"/>
        <v>1.4609804797452642E-4</v>
      </c>
      <c r="J11">
        <f t="shared" si="3"/>
        <v>4.0609350858982558E-4</v>
      </c>
    </row>
    <row r="12" spans="1:10" x14ac:dyDescent="0.25">
      <c r="A12">
        <f t="shared" si="2"/>
        <v>1.7000000000000006</v>
      </c>
      <c r="B12">
        <f t="shared" si="0"/>
        <v>0.64999999998182145</v>
      </c>
      <c r="C12">
        <f t="shared" si="0"/>
        <v>0.64999999995058577</v>
      </c>
      <c r="D12">
        <f t="shared" si="0"/>
        <v>0.64999999900748895</v>
      </c>
      <c r="E12">
        <f t="shared" si="0"/>
        <v>0.64999998006488213</v>
      </c>
      <c r="F12">
        <f t="shared" si="4"/>
        <v>2.2298821848138212E-2</v>
      </c>
      <c r="G12">
        <f t="shared" si="1"/>
        <v>8.5850103681810938E-3</v>
      </c>
      <c r="H12">
        <f t="shared" si="1"/>
        <v>4.3850754606076608E-4</v>
      </c>
      <c r="I12">
        <f t="shared" si="1"/>
        <v>1.6145567874256792E-4</v>
      </c>
      <c r="J12">
        <f t="shared" si="3"/>
        <v>4.4994426319590222E-4</v>
      </c>
    </row>
    <row r="13" spans="1:10" x14ac:dyDescent="0.25">
      <c r="A13">
        <f t="shared" si="2"/>
        <v>1.8000000000000007</v>
      </c>
      <c r="B13">
        <f t="shared" si="0"/>
        <v>0.64999999997990976</v>
      </c>
      <c r="C13">
        <f t="shared" si="0"/>
        <v>0.64999999994538882</v>
      </c>
      <c r="D13">
        <f t="shared" si="0"/>
        <v>0.64999999890310556</v>
      </c>
      <c r="E13">
        <f t="shared" si="0"/>
        <v>0.64999997796828768</v>
      </c>
      <c r="F13">
        <f t="shared" si="4"/>
        <v>2.4460649820471407E-2</v>
      </c>
      <c r="G13">
        <f t="shared" si="1"/>
        <v>9.4612437925194991E-3</v>
      </c>
      <c r="H13">
        <f t="shared" si="1"/>
        <v>4.8455697863025829E-4</v>
      </c>
      <c r="I13">
        <f t="shared" si="1"/>
        <v>1.7842679590939124E-4</v>
      </c>
      <c r="J13">
        <f t="shared" si="3"/>
        <v>4.9839996105892814E-4</v>
      </c>
    </row>
    <row r="14" spans="1:10" x14ac:dyDescent="0.25">
      <c r="A14">
        <f t="shared" si="2"/>
        <v>1.9000000000000008</v>
      </c>
      <c r="B14">
        <f t="shared" si="0"/>
        <v>0.64999999997779678</v>
      </c>
      <c r="C14">
        <f t="shared" si="0"/>
        <v>0.64999999993964541</v>
      </c>
      <c r="D14">
        <f t="shared" si="0"/>
        <v>0.64999999878774428</v>
      </c>
      <c r="E14">
        <f t="shared" si="0"/>
        <v>0.64999997565119227</v>
      </c>
      <c r="F14">
        <f t="shared" si="4"/>
        <v>2.6811862683144734E-2</v>
      </c>
      <c r="G14">
        <f t="shared" si="1"/>
        <v>1.0423873125695322E-2</v>
      </c>
      <c r="H14">
        <f t="shared" si="1"/>
        <v>5.3543425671758913E-4</v>
      </c>
      <c r="I14">
        <f t="shared" si="1"/>
        <v>1.9718071745377576E-4</v>
      </c>
      <c r="J14">
        <f t="shared" si="3"/>
        <v>5.5194338673068713E-4</v>
      </c>
    </row>
    <row r="15" spans="1:10" x14ac:dyDescent="0.25">
      <c r="A15">
        <f t="shared" si="2"/>
        <v>2.0000000000000009</v>
      </c>
      <c r="B15">
        <f t="shared" si="0"/>
        <v>0.64999999997546165</v>
      </c>
      <c r="C15">
        <f t="shared" si="0"/>
        <v>0.64999999993329782</v>
      </c>
      <c r="D15">
        <f t="shared" si="0"/>
        <v>0.64999999866025016</v>
      </c>
      <c r="E15">
        <f t="shared" si="0"/>
        <v>0.64999997309040591</v>
      </c>
      <c r="F15">
        <f t="shared" si="4"/>
        <v>2.936482882509291E-2</v>
      </c>
      <c r="G15">
        <f t="shared" si="1"/>
        <v>1.1480759038639234E-2</v>
      </c>
      <c r="H15">
        <f t="shared" si="1"/>
        <v>5.9164376707918781E-4</v>
      </c>
      <c r="I15">
        <f t="shared" si="1"/>
        <v>2.1790448599170846E-4</v>
      </c>
      <c r="J15">
        <f t="shared" si="3"/>
        <v>6.1110776343860601E-4</v>
      </c>
    </row>
    <row r="16" spans="1:10" x14ac:dyDescent="0.25">
      <c r="A16">
        <f t="shared" si="2"/>
        <v>2.100000000000001</v>
      </c>
      <c r="B16">
        <f t="shared" si="0"/>
        <v>0.64999999997288094</v>
      </c>
      <c r="C16">
        <f t="shared" si="0"/>
        <v>0.64999999992628266</v>
      </c>
      <c r="D16">
        <f t="shared" si="0"/>
        <v>0.64999999851934753</v>
      </c>
      <c r="E16">
        <f t="shared" si="0"/>
        <v>0.64999997026029932</v>
      </c>
      <c r="F16">
        <f t="shared" si="4"/>
        <v>3.2131819808818136E-2</v>
      </c>
      <c r="G16">
        <f t="shared" si="1"/>
        <v>1.2640334201596309E-2</v>
      </c>
      <c r="H16">
        <f t="shared" si="1"/>
        <v>6.5374220119095085E-4</v>
      </c>
      <c r="I16">
        <f t="shared" si="1"/>
        <v>2.4080471461470268E-4</v>
      </c>
      <c r="J16">
        <f t="shared" si="3"/>
        <v>6.7648198355770115E-4</v>
      </c>
    </row>
    <row r="17" spans="1:10" x14ac:dyDescent="0.25">
      <c r="A17">
        <f t="shared" si="2"/>
        <v>2.2000000000000011</v>
      </c>
      <c r="B17">
        <f t="shared" si="0"/>
        <v>0.64999999997002877</v>
      </c>
      <c r="C17">
        <f t="shared" si="0"/>
        <v>0.64999999991852975</v>
      </c>
      <c r="D17">
        <f t="shared" si="0"/>
        <v>0.64999999836362587</v>
      </c>
      <c r="E17">
        <f t="shared" si="0"/>
        <v>0.64999996713254793</v>
      </c>
      <c r="F17">
        <f t="shared" si="4"/>
        <v>3.5124774591649831E-2</v>
      </c>
      <c r="G17">
        <f t="shared" si="1"/>
        <v>1.3911612596927596E-2</v>
      </c>
      <c r="H17">
        <f t="shared" si="1"/>
        <v>7.2234389268334149E-4</v>
      </c>
      <c r="I17">
        <f t="shared" si="1"/>
        <v>2.6610962282022042E-4</v>
      </c>
      <c r="J17">
        <f t="shared" si="3"/>
        <v>7.4871637282603542E-4</v>
      </c>
    </row>
    <row r="18" spans="1:10" x14ac:dyDescent="0.25">
      <c r="A18">
        <f t="shared" si="2"/>
        <v>2.3000000000000012</v>
      </c>
      <c r="B18">
        <f t="shared" si="0"/>
        <v>0.64999999996687663</v>
      </c>
      <c r="C18">
        <f t="shared" si="0"/>
        <v>0.64999999990996138</v>
      </c>
      <c r="D18">
        <f t="shared" si="0"/>
        <v>0.64999999819152687</v>
      </c>
      <c r="E18">
        <f t="shared" si="0"/>
        <v>0.649999963675848</v>
      </c>
      <c r="F18">
        <f t="shared" si="4"/>
        <v>3.8355013114544943E-2</v>
      </c>
      <c r="G18">
        <f t="shared" si="1"/>
        <v>1.5304190365867365E-2</v>
      </c>
      <c r="H18">
        <f t="shared" si="1"/>
        <v>7.9812668019982466E-4</v>
      </c>
      <c r="I18">
        <f t="shared" si="1"/>
        <v>2.9407128163631667E-4</v>
      </c>
      <c r="J18">
        <f t="shared" si="3"/>
        <v>8.2852904084601792E-4</v>
      </c>
    </row>
    <row r="19" spans="1:10" x14ac:dyDescent="0.25">
      <c r="A19">
        <f t="shared" si="2"/>
        <v>2.4000000000000012</v>
      </c>
      <c r="B19">
        <f t="shared" si="0"/>
        <v>0.64999999996339319</v>
      </c>
      <c r="C19">
        <f t="shared" si="0"/>
        <v>0.64999999990049195</v>
      </c>
      <c r="D19">
        <f t="shared" si="0"/>
        <v>0.64999999800132813</v>
      </c>
      <c r="E19">
        <f t="shared" si="0"/>
        <v>0.64999995985560388</v>
      </c>
      <c r="F19">
        <f t="shared" si="4"/>
        <v>4.1832894464252826E-2</v>
      </c>
      <c r="G19">
        <f t="shared" si="1"/>
        <v>1.6828235781199727E-2</v>
      </c>
      <c r="H19">
        <f t="shared" si="1"/>
        <v>8.8183834308261052E-4</v>
      </c>
      <c r="I19">
        <f t="shared" si="1"/>
        <v>3.249680888558268E-4</v>
      </c>
      <c r="J19">
        <f t="shared" si="3"/>
        <v>9.1671287515427899E-4</v>
      </c>
    </row>
    <row r="20" spans="1:10" x14ac:dyDescent="0.25">
      <c r="A20">
        <f t="shared" si="2"/>
        <v>2.5000000000000013</v>
      </c>
      <c r="B20">
        <f t="shared" si="0"/>
        <v>0.64999999995954305</v>
      </c>
      <c r="C20">
        <f t="shared" si="0"/>
        <v>0.64999999989002666</v>
      </c>
      <c r="D20">
        <f t="shared" si="0"/>
        <v>0.64999999779112594</v>
      </c>
      <c r="E20">
        <f t="shared" si="0"/>
        <v>0.64999995563358115</v>
      </c>
      <c r="F20">
        <f t="shared" si="4"/>
        <v>4.5567415754320356E-2</v>
      </c>
      <c r="G20">
        <f t="shared" si="1"/>
        <v>1.8494465521828134E-2</v>
      </c>
      <c r="H20">
        <f t="shared" si="1"/>
        <v>9.743036605698841E-4</v>
      </c>
      <c r="I20">
        <f t="shared" si="1"/>
        <v>3.5910749725640489E-4</v>
      </c>
      <c r="J20">
        <f t="shared" si="3"/>
        <v>1.0141432412112674E-3</v>
      </c>
    </row>
    <row r="21" spans="1:10" x14ac:dyDescent="0.25">
      <c r="A21">
        <f t="shared" si="2"/>
        <v>2.6000000000000014</v>
      </c>
      <c r="B21">
        <f t="shared" ref="B21:E84" si="5">$B$1/(1+EXP(-(MAX($A$5:$A$470)-$A21+1)+B$2))</f>
        <v>0.64999999995528823</v>
      </c>
      <c r="C21">
        <f t="shared" si="5"/>
        <v>0.64999999987846069</v>
      </c>
      <c r="D21">
        <f t="shared" si="5"/>
        <v>0.64999999755881666</v>
      </c>
      <c r="E21">
        <f t="shared" si="5"/>
        <v>0.6499999509675245</v>
      </c>
      <c r="F21">
        <f t="shared" si="4"/>
        <v>4.9565749383704012E-2</v>
      </c>
      <c r="G21">
        <f t="shared" si="4"/>
        <v>2.0314103977935098E-2</v>
      </c>
      <c r="H21">
        <f t="shared" si="4"/>
        <v>1.0764321484480436E-3</v>
      </c>
      <c r="I21">
        <f t="shared" si="4"/>
        <v>3.9682902079770234E-4</v>
      </c>
      <c r="J21">
        <f t="shared" si="3"/>
        <v>1.1217864560560719E-3</v>
      </c>
    </row>
    <row r="22" spans="1:10" x14ac:dyDescent="0.25">
      <c r="A22">
        <f t="shared" si="2"/>
        <v>2.7000000000000015</v>
      </c>
      <c r="B22">
        <f t="shared" si="5"/>
        <v>0.64999999995058577</v>
      </c>
      <c r="C22">
        <f t="shared" si="5"/>
        <v>0.64999999986567825</v>
      </c>
      <c r="D22">
        <f t="shared" si="5"/>
        <v>0.64999999730207525</v>
      </c>
      <c r="E22">
        <f t="shared" si="5"/>
        <v>0.64999994581073439</v>
      </c>
      <c r="F22">
        <f t="shared" si="4"/>
        <v>5.383271854398182E-2</v>
      </c>
      <c r="G22">
        <f t="shared" si="4"/>
        <v>2.229882184813823E-2</v>
      </c>
      <c r="H22">
        <f t="shared" si="4"/>
        <v>1.1892265302618354E-3</v>
      </c>
      <c r="I22">
        <f t="shared" si="4"/>
        <v>4.3850754606076608E-4</v>
      </c>
      <c r="J22">
        <f t="shared" si="3"/>
        <v>1.2407091090822556E-3</v>
      </c>
    </row>
    <row r="23" spans="1:10" x14ac:dyDescent="0.25">
      <c r="A23">
        <f t="shared" si="2"/>
        <v>2.8000000000000016</v>
      </c>
      <c r="B23">
        <f t="shared" si="5"/>
        <v>0.64999999994538882</v>
      </c>
      <c r="C23">
        <f t="shared" si="5"/>
        <v>0.64999999985155144</v>
      </c>
      <c r="D23">
        <f t="shared" si="5"/>
        <v>0.64999999701833189</v>
      </c>
      <c r="E23">
        <f t="shared" si="5"/>
        <v>0.64999994011160012</v>
      </c>
      <c r="F23">
        <f t="shared" si="4"/>
        <v>5.8370213876044741E-2</v>
      </c>
      <c r="G23">
        <f t="shared" si="4"/>
        <v>2.4460649820471428E-2</v>
      </c>
      <c r="H23">
        <f t="shared" si="4"/>
        <v>1.3137920031415298E-3</v>
      </c>
      <c r="I23">
        <f t="shared" si="4"/>
        <v>4.8455697863025862E-4</v>
      </c>
      <c r="J23">
        <f t="shared" si="3"/>
        <v>1.3720883093964087E-3</v>
      </c>
    </row>
    <row r="24" spans="1:10" x14ac:dyDescent="0.25">
      <c r="A24">
        <f t="shared" si="2"/>
        <v>2.9000000000000017</v>
      </c>
      <c r="B24">
        <f t="shared" si="5"/>
        <v>0.64999999993964541</v>
      </c>
      <c r="C24">
        <f t="shared" si="5"/>
        <v>0.64999999983593915</v>
      </c>
      <c r="D24">
        <f t="shared" si="5"/>
        <v>0.64999999670474717</v>
      </c>
      <c r="E24">
        <f t="shared" si="5"/>
        <v>0.64999993381308274</v>
      </c>
      <c r="F24">
        <f t="shared" si="4"/>
        <v>6.3176558120406595E-2</v>
      </c>
      <c r="G24">
        <f t="shared" si="4"/>
        <v>2.6811862683144755E-2</v>
      </c>
      <c r="H24">
        <f t="shared" si="4"/>
        <v>1.4513463609269032E-3</v>
      </c>
      <c r="I24">
        <f t="shared" si="4"/>
        <v>5.3543425671759011E-4</v>
      </c>
      <c r="J24">
        <f t="shared" si="3"/>
        <v>1.5172229454890993E-3</v>
      </c>
    </row>
    <row r="25" spans="1:10" x14ac:dyDescent="0.25">
      <c r="A25">
        <f t="shared" si="2"/>
        <v>3.0000000000000018</v>
      </c>
      <c r="B25">
        <f t="shared" si="5"/>
        <v>0.64999999993329782</v>
      </c>
      <c r="C25">
        <f t="shared" si="5"/>
        <v>0.64999999981868462</v>
      </c>
      <c r="D25">
        <f t="shared" si="5"/>
        <v>0.6499999963581824</v>
      </c>
      <c r="E25">
        <f t="shared" si="5"/>
        <v>0.64999992685214469</v>
      </c>
      <c r="F25">
        <f t="shared" si="4"/>
        <v>6.8245830512279324E-2</v>
      </c>
      <c r="G25">
        <f t="shared" si="4"/>
        <v>2.9364828825092934E-2</v>
      </c>
      <c r="H25">
        <f t="shared" si="4"/>
        <v>1.6032310393840341E-3</v>
      </c>
      <c r="I25">
        <f t="shared" si="4"/>
        <v>5.9164376707918824E-4</v>
      </c>
      <c r="J25">
        <f t="shared" si="3"/>
        <v>1.6775460494275027E-3</v>
      </c>
    </row>
    <row r="26" spans="1:10" x14ac:dyDescent="0.25">
      <c r="A26">
        <f t="shared" si="2"/>
        <v>3.1000000000000019</v>
      </c>
      <c r="B26">
        <f t="shared" si="5"/>
        <v>0.64999999992628266</v>
      </c>
      <c r="C26">
        <f t="shared" si="5"/>
        <v>0.64999999979961554</v>
      </c>
      <c r="D26">
        <f t="shared" si="5"/>
        <v>0.649999995975169</v>
      </c>
      <c r="E26">
        <f t="shared" si="5"/>
        <v>0.64999991915911859</v>
      </c>
      <c r="F26">
        <f t="shared" si="4"/>
        <v>7.3567168520255244E-2</v>
      </c>
      <c r="G26">
        <f t="shared" si="4"/>
        <v>3.2131819808818157E-2</v>
      </c>
      <c r="H26">
        <f t="shared" si="4"/>
        <v>1.7709231497102808E-3</v>
      </c>
      <c r="I26">
        <f t="shared" si="4"/>
        <v>6.5374220119095085E-4</v>
      </c>
      <c r="J26">
        <f t="shared" si="3"/>
        <v>1.8546383643985309E-3</v>
      </c>
    </row>
    <row r="27" spans="1:10" x14ac:dyDescent="0.25">
      <c r="A27">
        <f t="shared" si="2"/>
        <v>3.200000000000002</v>
      </c>
      <c r="B27">
        <f t="shared" si="5"/>
        <v>0.64999999991852975</v>
      </c>
      <c r="C27">
        <f t="shared" si="5"/>
        <v>0.64999999977854095</v>
      </c>
      <c r="D27">
        <f t="shared" si="5"/>
        <v>0.64999999555187382</v>
      </c>
      <c r="E27">
        <f t="shared" si="5"/>
        <v>0.64999991065701002</v>
      </c>
      <c r="F27">
        <f t="shared" si="4"/>
        <v>7.9124071186605624E-2</v>
      </c>
      <c r="G27">
        <f t="shared" si="4"/>
        <v>3.5124774591649865E-2</v>
      </c>
      <c r="H27">
        <f t="shared" si="4"/>
        <v>1.9560485669394565E-3</v>
      </c>
      <c r="I27">
        <f t="shared" si="4"/>
        <v>7.2234389268334225E-4</v>
      </c>
      <c r="J27">
        <f t="shared" si="3"/>
        <v>2.0502432210924766E-3</v>
      </c>
    </row>
    <row r="28" spans="1:10" x14ac:dyDescent="0.25">
      <c r="A28">
        <f t="shared" si="2"/>
        <v>3.300000000000002</v>
      </c>
      <c r="B28">
        <f t="shared" si="5"/>
        <v>0.64999999990996138</v>
      </c>
      <c r="C28">
        <f t="shared" si="5"/>
        <v>0.6499999997552498</v>
      </c>
      <c r="D28">
        <f t="shared" si="5"/>
        <v>0.64999999508406048</v>
      </c>
      <c r="E28">
        <f t="shared" si="5"/>
        <v>0.64999990126072704</v>
      </c>
      <c r="F28">
        <f t="shared" si="4"/>
        <v>8.4893735528035377E-2</v>
      </c>
      <c r="G28">
        <f t="shared" si="4"/>
        <v>3.8355013114544971E-2</v>
      </c>
      <c r="H28">
        <f t="shared" si="4"/>
        <v>2.1603961389632543E-3</v>
      </c>
      <c r="I28">
        <f t="shared" si="4"/>
        <v>7.9812668019982607E-4</v>
      </c>
      <c r="J28">
        <f t="shared" si="3"/>
        <v>2.2662828349888022E-3</v>
      </c>
    </row>
    <row r="29" spans="1:10" x14ac:dyDescent="0.25">
      <c r="A29">
        <f t="shared" si="2"/>
        <v>3.4000000000000021</v>
      </c>
      <c r="B29">
        <f t="shared" si="5"/>
        <v>0.64999999990049195</v>
      </c>
      <c r="C29">
        <f t="shared" si="5"/>
        <v>0.64999999972950917</v>
      </c>
      <c r="D29">
        <f t="shared" si="5"/>
        <v>0.64999999456704649</v>
      </c>
      <c r="E29">
        <f t="shared" si="5"/>
        <v>0.64999989087622889</v>
      </c>
      <c r="F29">
        <f t="shared" si="4"/>
        <v>9.0846464756489775E-2</v>
      </c>
      <c r="G29">
        <f t="shared" si="4"/>
        <v>4.1832894464252861E-2</v>
      </c>
      <c r="H29">
        <f t="shared" si="4"/>
        <v>2.3859330792696102E-3</v>
      </c>
      <c r="I29">
        <f t="shared" si="4"/>
        <v>8.8183834308261128E-4</v>
      </c>
      <c r="J29">
        <f t="shared" si="3"/>
        <v>2.5048761429157635E-3</v>
      </c>
    </row>
    <row r="30" spans="1:10" x14ac:dyDescent="0.25">
      <c r="A30">
        <f t="shared" si="2"/>
        <v>3.5000000000000022</v>
      </c>
      <c r="B30">
        <f t="shared" si="5"/>
        <v>0.64999999989002666</v>
      </c>
      <c r="C30">
        <f t="shared" si="5"/>
        <v>0.64999999970106148</v>
      </c>
      <c r="D30">
        <f t="shared" si="5"/>
        <v>0.64999999399565778</v>
      </c>
      <c r="E30">
        <f t="shared" si="5"/>
        <v>0.64999987939958381</v>
      </c>
      <c r="F30">
        <f t="shared" si="4"/>
        <v>9.6945193845716496E-2</v>
      </c>
      <c r="G30">
        <f t="shared" si="4"/>
        <v>4.5567415754320384E-2</v>
      </c>
      <c r="H30">
        <f t="shared" si="4"/>
        <v>2.6348216016653533E-3</v>
      </c>
      <c r="I30">
        <f t="shared" si="4"/>
        <v>9.743036605698841E-4</v>
      </c>
      <c r="J30">
        <f t="shared" si="3"/>
        <v>2.7683583030822991E-3</v>
      </c>
    </row>
    <row r="31" spans="1:10" x14ac:dyDescent="0.25">
      <c r="A31">
        <f t="shared" si="2"/>
        <v>3.6000000000000023</v>
      </c>
      <c r="B31">
        <f t="shared" si="5"/>
        <v>0.64999999987846069</v>
      </c>
      <c r="C31">
        <f t="shared" si="5"/>
        <v>0.64999999966962174</v>
      </c>
      <c r="D31">
        <f t="shared" si="5"/>
        <v>0.64999999336417558</v>
      </c>
      <c r="E31">
        <f t="shared" si="5"/>
        <v>0.64999986671593002</v>
      </c>
      <c r="F31">
        <f t="shared" si="4"/>
        <v>0.10314518337214965</v>
      </c>
      <c r="G31">
        <f t="shared" si="4"/>
        <v>4.9565749383704061E-2</v>
      </c>
      <c r="H31">
        <f t="shared" si="4"/>
        <v>2.9094368475922039E-3</v>
      </c>
      <c r="I31">
        <f t="shared" si="4"/>
        <v>1.0764321484480449E-3</v>
      </c>
      <c r="J31">
        <f t="shared" si="3"/>
        <v>3.0593019878415199E-3</v>
      </c>
    </row>
    <row r="32" spans="1:10" x14ac:dyDescent="0.25">
      <c r="A32">
        <f t="shared" si="2"/>
        <v>3.7000000000000024</v>
      </c>
      <c r="B32">
        <f t="shared" si="5"/>
        <v>0.64999999986567825</v>
      </c>
      <c r="C32">
        <f t="shared" si="5"/>
        <v>0.64999999963487554</v>
      </c>
      <c r="D32">
        <f t="shared" si="5"/>
        <v>0.64999999266627984</v>
      </c>
      <c r="E32">
        <f t="shared" si="5"/>
        <v>0.64999985269832505</v>
      </c>
      <c r="F32">
        <f t="shared" si="4"/>
        <v>0.1093939356048893</v>
      </c>
      <c r="G32">
        <f t="shared" si="4"/>
        <v>5.3832718543981854E-2</v>
      </c>
      <c r="H32">
        <f t="shared" si="4"/>
        <v>3.2123861454268778E-3</v>
      </c>
      <c r="I32">
        <f t="shared" si="4"/>
        <v>1.1892265302618373E-3</v>
      </c>
      <c r="J32">
        <f t="shared" si="3"/>
        <v>3.3805406023842081E-3</v>
      </c>
    </row>
    <row r="33" spans="1:10" x14ac:dyDescent="0.25">
      <c r="A33">
        <f t="shared" si="2"/>
        <v>3.8000000000000025</v>
      </c>
      <c r="B33">
        <f t="shared" si="5"/>
        <v>0.64999999985155144</v>
      </c>
      <c r="C33">
        <f t="shared" si="5"/>
        <v>0.64999999959647503</v>
      </c>
      <c r="D33">
        <f t="shared" si="5"/>
        <v>0.64999999189498581</v>
      </c>
      <c r="E33">
        <f t="shared" si="5"/>
        <v>0.64999983720647658</v>
      </c>
      <c r="F33">
        <f t="shared" si="4"/>
        <v>0.11563138642042387</v>
      </c>
      <c r="G33">
        <f t="shared" si="4"/>
        <v>5.8370213876044789E-2</v>
      </c>
      <c r="H33">
        <f t="shared" si="4"/>
        <v>3.5465296254936006E-3</v>
      </c>
      <c r="I33">
        <f t="shared" si="4"/>
        <v>1.3137920031415309E-3</v>
      </c>
      <c r="J33">
        <f t="shared" si="3"/>
        <v>3.7351935649335686E-3</v>
      </c>
    </row>
    <row r="34" spans="1:10" x14ac:dyDescent="0.25">
      <c r="A34">
        <f t="shared" si="2"/>
        <v>3.9000000000000026</v>
      </c>
      <c r="B34">
        <f t="shared" si="5"/>
        <v>0.64999999983593915</v>
      </c>
      <c r="C34">
        <f t="shared" si="5"/>
        <v>0.64999999955403598</v>
      </c>
      <c r="D34">
        <f t="shared" si="5"/>
        <v>0.64999999104257411</v>
      </c>
      <c r="E34">
        <f t="shared" si="5"/>
        <v>0.64999982008533697</v>
      </c>
      <c r="F34">
        <f t="shared" si="4"/>
        <v>0.12179042170588858</v>
      </c>
      <c r="G34">
        <f t="shared" si="4"/>
        <v>6.3176558120406637E-2</v>
      </c>
      <c r="H34">
        <f t="shared" si="4"/>
        <v>3.9150021933533697E-3</v>
      </c>
      <c r="I34">
        <f t="shared" si="4"/>
        <v>1.4513463609269032E-3</v>
      </c>
      <c r="J34">
        <f t="shared" si="3"/>
        <v>4.1266937842689057E-3</v>
      </c>
    </row>
    <row r="35" spans="1:10" x14ac:dyDescent="0.25">
      <c r="A35">
        <f t="shared" si="2"/>
        <v>4.0000000000000027</v>
      </c>
      <c r="B35">
        <f t="shared" si="5"/>
        <v>0.64999999981868462</v>
      </c>
      <c r="C35">
        <f t="shared" si="5"/>
        <v>0.6499999995071335</v>
      </c>
      <c r="D35">
        <f t="shared" si="5"/>
        <v>0.64999999010051335</v>
      </c>
      <c r="E35">
        <f t="shared" si="5"/>
        <v>0.64999980116355249</v>
      </c>
      <c r="F35">
        <f t="shared" si="4"/>
        <v>0.12779775660696338</v>
      </c>
      <c r="G35">
        <f t="shared" si="4"/>
        <v>6.8245830512279379E-2</v>
      </c>
      <c r="H35">
        <f t="shared" si="4"/>
        <v>4.3212368360136125E-3</v>
      </c>
      <c r="I35">
        <f t="shared" si="4"/>
        <v>1.6032310393840356E-3</v>
      </c>
      <c r="J35">
        <f t="shared" si="3"/>
        <v>4.5588174678702674E-3</v>
      </c>
    </row>
    <row r="36" spans="1:10" x14ac:dyDescent="0.25">
      <c r="A36">
        <f t="shared" si="2"/>
        <v>4.1000000000000023</v>
      </c>
      <c r="B36">
        <f t="shared" si="5"/>
        <v>0.64999999979961554</v>
      </c>
      <c r="C36">
        <f t="shared" si="5"/>
        <v>0.64999999945529841</v>
      </c>
      <c r="D36">
        <f t="shared" si="5"/>
        <v>0.64999998905937528</v>
      </c>
      <c r="E36">
        <f t="shared" si="5"/>
        <v>0.64999978025174787</v>
      </c>
      <c r="F36">
        <f t="shared" ref="F36:I99" si="6">(-$B$1*(1+EXP(-$A36+F$2))^-2)*-EXP(-$A36+F$2)</f>
        <v>0.1335751997724714</v>
      </c>
      <c r="G36">
        <f t="shared" si="6"/>
        <v>7.3567168520255258E-2</v>
      </c>
      <c r="H36">
        <f t="shared" si="6"/>
        <v>4.7689891995445436E-3</v>
      </c>
      <c r="I36">
        <f t="shared" si="6"/>
        <v>1.7709231497102824E-3</v>
      </c>
      <c r="J36">
        <f t="shared" si="3"/>
        <v>5.0357163878247202E-3</v>
      </c>
    </row>
    <row r="37" spans="1:10" x14ac:dyDescent="0.25">
      <c r="A37">
        <f t="shared" si="2"/>
        <v>4.200000000000002</v>
      </c>
      <c r="B37">
        <f t="shared" si="5"/>
        <v>0.64999999977854095</v>
      </c>
      <c r="C37">
        <f t="shared" si="5"/>
        <v>0.64999999939801156</v>
      </c>
      <c r="D37">
        <f t="shared" si="5"/>
        <v>0.6499999879087397</v>
      </c>
      <c r="E37">
        <f t="shared" si="5"/>
        <v>0.64999975714063118</v>
      </c>
      <c r="F37">
        <f t="shared" si="6"/>
        <v>0.13904130273819149</v>
      </c>
      <c r="G37">
        <f t="shared" si="6"/>
        <v>7.9124071186605624E-2</v>
      </c>
      <c r="H37">
        <f t="shared" si="6"/>
        <v>5.2623633304641829E-3</v>
      </c>
      <c r="I37">
        <f t="shared" si="6"/>
        <v>1.9560485669394565E-3</v>
      </c>
      <c r="J37">
        <f t="shared" si="3"/>
        <v>5.5619527208711364E-3</v>
      </c>
    </row>
    <row r="38" spans="1:10" x14ac:dyDescent="0.25">
      <c r="A38">
        <f t="shared" si="2"/>
        <v>4.3000000000000016</v>
      </c>
      <c r="B38">
        <f t="shared" si="5"/>
        <v>0.6499999997552498</v>
      </c>
      <c r="C38">
        <f t="shared" si="5"/>
        <v>0.64999999933469998</v>
      </c>
      <c r="D38">
        <f t="shared" si="5"/>
        <v>0.6499999866370908</v>
      </c>
      <c r="E38">
        <f t="shared" si="5"/>
        <v>0.64999973159889879</v>
      </c>
      <c r="F38">
        <f t="shared" si="6"/>
        <v>0.14411336764052096</v>
      </c>
      <c r="G38">
        <f t="shared" si="6"/>
        <v>8.4893735528035336E-2</v>
      </c>
      <c r="H38">
        <f t="shared" si="6"/>
        <v>5.8058384151575661E-3</v>
      </c>
      <c r="I38">
        <f t="shared" si="6"/>
        <v>2.1603961389632526E-3</v>
      </c>
      <c r="J38">
        <f t="shared" si="3"/>
        <v>6.1425365623868911E-3</v>
      </c>
    </row>
    <row r="39" spans="1:10" x14ac:dyDescent="0.25">
      <c r="A39">
        <f t="shared" si="2"/>
        <v>4.4000000000000012</v>
      </c>
      <c r="B39">
        <f t="shared" si="5"/>
        <v>0.64999999972950917</v>
      </c>
      <c r="C39">
        <f t="shared" si="5"/>
        <v>0.64999999926472973</v>
      </c>
      <c r="D39">
        <f t="shared" si="5"/>
        <v>0.64999998523170144</v>
      </c>
      <c r="E39">
        <f t="shared" si="5"/>
        <v>0.6499997033709215</v>
      </c>
      <c r="F39">
        <f t="shared" si="6"/>
        <v>0.14870975629682734</v>
      </c>
      <c r="G39">
        <f t="shared" si="6"/>
        <v>9.084646475648972E-2</v>
      </c>
      <c r="H39">
        <f t="shared" si="6"/>
        <v>6.4042962792290369E-3</v>
      </c>
      <c r="I39">
        <f t="shared" si="6"/>
        <v>2.3859330792696076E-3</v>
      </c>
      <c r="J39">
        <f t="shared" si="3"/>
        <v>6.7829661903097927E-3</v>
      </c>
    </row>
    <row r="40" spans="1:10" x14ac:dyDescent="0.25">
      <c r="A40">
        <f t="shared" si="2"/>
        <v>4.5000000000000009</v>
      </c>
      <c r="B40">
        <f t="shared" si="5"/>
        <v>0.64999999970106148</v>
      </c>
      <c r="C40">
        <f t="shared" si="5"/>
        <v>0.6499999991874007</v>
      </c>
      <c r="D40">
        <f t="shared" si="5"/>
        <v>0.64999998367850587</v>
      </c>
      <c r="E40">
        <f t="shared" si="5"/>
        <v>0.64999967217418475</v>
      </c>
      <c r="F40">
        <f t="shared" si="6"/>
        <v>0.1527524129310365</v>
      </c>
      <c r="G40">
        <f t="shared" si="6"/>
        <v>9.6945193845716399E-2</v>
      </c>
      <c r="H40">
        <f t="shared" si="6"/>
        <v>7.0630493194464086E-3</v>
      </c>
      <c r="I40">
        <f t="shared" si="6"/>
        <v>2.6348216016653511E-3</v>
      </c>
      <c r="J40">
        <f t="shared" si="3"/>
        <v>7.489271122254431E-3</v>
      </c>
    </row>
    <row r="41" spans="1:10" x14ac:dyDescent="0.25">
      <c r="A41">
        <f t="shared" si="2"/>
        <v>4.6000000000000005</v>
      </c>
      <c r="B41">
        <f t="shared" si="5"/>
        <v>0.64999999966962174</v>
      </c>
      <c r="C41">
        <f t="shared" si="5"/>
        <v>0.64999999910193884</v>
      </c>
      <c r="D41">
        <f t="shared" si="5"/>
        <v>0.64999998196195941</v>
      </c>
      <c r="E41">
        <f t="shared" si="5"/>
        <v>0.64999963769646196</v>
      </c>
      <c r="F41">
        <f t="shared" si="6"/>
        <v>0.15616948473199396</v>
      </c>
      <c r="G41">
        <f t="shared" si="6"/>
        <v>0.10314518337214956</v>
      </c>
      <c r="H41">
        <f t="shared" si="6"/>
        <v>7.7878684319192112E-3</v>
      </c>
      <c r="I41">
        <f t="shared" si="6"/>
        <v>2.9094368475921992E-3</v>
      </c>
      <c r="J41">
        <f t="shared" si="3"/>
        <v>8.2680579654463501E-3</v>
      </c>
    </row>
    <row r="42" spans="1:10" x14ac:dyDescent="0.25">
      <c r="A42">
        <f t="shared" si="2"/>
        <v>4.7</v>
      </c>
      <c r="B42">
        <f t="shared" si="5"/>
        <v>0.64999999963487554</v>
      </c>
      <c r="C42">
        <f t="shared" si="5"/>
        <v>0.64999999900748895</v>
      </c>
      <c r="D42">
        <f t="shared" si="5"/>
        <v>0.64999998006488213</v>
      </c>
      <c r="E42">
        <f t="shared" si="5"/>
        <v>0.64999959959268971</v>
      </c>
      <c r="F42">
        <f t="shared" si="6"/>
        <v>0.15889790259898484</v>
      </c>
      <c r="G42">
        <f t="shared" si="6"/>
        <v>0.10939393560488918</v>
      </c>
      <c r="H42">
        <f t="shared" si="6"/>
        <v>8.5850103681810851E-3</v>
      </c>
      <c r="I42">
        <f t="shared" si="6"/>
        <v>3.2123861454268687E-3</v>
      </c>
      <c r="J42">
        <f t="shared" si="3"/>
        <v>9.1265590022644554E-3</v>
      </c>
    </row>
    <row r="43" spans="1:10" x14ac:dyDescent="0.25">
      <c r="A43">
        <f t="shared" si="2"/>
        <v>4.8</v>
      </c>
      <c r="B43">
        <f t="shared" si="5"/>
        <v>0.64999999959647503</v>
      </c>
      <c r="C43">
        <f t="shared" si="5"/>
        <v>0.64999999890310556</v>
      </c>
      <c r="D43">
        <f t="shared" si="5"/>
        <v>0.64999997796828768</v>
      </c>
      <c r="E43">
        <f t="shared" si="5"/>
        <v>0.64999955748151395</v>
      </c>
      <c r="F43">
        <f t="shared" si="6"/>
        <v>0.16088577226270895</v>
      </c>
      <c r="G43">
        <f t="shared" si="6"/>
        <v>0.11563138642042368</v>
      </c>
      <c r="H43">
        <f t="shared" si="6"/>
        <v>9.4612437925194939E-3</v>
      </c>
      <c r="I43">
        <f t="shared" si="6"/>
        <v>3.546529625493591E-3</v>
      </c>
      <c r="J43">
        <f t="shared" si="3"/>
        <v>1.0072683381516401E-2</v>
      </c>
    </row>
    <row r="44" spans="1:10" x14ac:dyDescent="0.25">
      <c r="A44">
        <f t="shared" si="2"/>
        <v>4.8999999999999995</v>
      </c>
      <c r="B44">
        <f t="shared" si="5"/>
        <v>0.64999999955403598</v>
      </c>
      <c r="C44">
        <f t="shared" si="5"/>
        <v>0.64999999878774428</v>
      </c>
      <c r="D44">
        <f t="shared" si="5"/>
        <v>0.64999997565119227</v>
      </c>
      <c r="E44">
        <f t="shared" si="5"/>
        <v>0.64999951094147346</v>
      </c>
      <c r="F44">
        <f t="shared" si="6"/>
        <v>0.16209442612537978</v>
      </c>
      <c r="G44">
        <f t="shared" si="6"/>
        <v>0.12179042170588837</v>
      </c>
      <c r="H44">
        <f t="shared" si="6"/>
        <v>1.0423873125695315E-2</v>
      </c>
      <c r="I44">
        <f t="shared" si="6"/>
        <v>3.9150021933533593E-3</v>
      </c>
      <c r="J44">
        <f t="shared" si="3"/>
        <v>1.1115070694085929E-2</v>
      </c>
    </row>
    <row r="45" spans="1:10" x14ac:dyDescent="0.25">
      <c r="A45">
        <f t="shared" si="2"/>
        <v>4.9999999999999991</v>
      </c>
      <c r="B45">
        <f t="shared" si="5"/>
        <v>0.6499999995071335</v>
      </c>
      <c r="C45">
        <f t="shared" si="5"/>
        <v>0.64999999866025016</v>
      </c>
      <c r="D45">
        <f t="shared" si="5"/>
        <v>0.64999997309040591</v>
      </c>
      <c r="E45">
        <f t="shared" si="5"/>
        <v>0.64999945950678195</v>
      </c>
      <c r="F45">
        <f t="shared" si="6"/>
        <v>0.16250000000000001</v>
      </c>
      <c r="G45">
        <f t="shared" si="6"/>
        <v>0.12779775660696316</v>
      </c>
      <c r="H45">
        <f t="shared" si="6"/>
        <v>1.1480759038639217E-2</v>
      </c>
      <c r="I45">
        <f t="shared" si="6"/>
        <v>4.3212368360135969E-3</v>
      </c>
      <c r="J45">
        <f t="shared" si="3"/>
        <v>1.2263146597949847E-2</v>
      </c>
    </row>
    <row r="46" spans="1:10" x14ac:dyDescent="0.25">
      <c r="A46">
        <f t="shared" si="2"/>
        <v>5.0999999999999988</v>
      </c>
      <c r="B46">
        <f t="shared" si="5"/>
        <v>0.64999999945529841</v>
      </c>
      <c r="C46">
        <f t="shared" si="5"/>
        <v>0.64999999851934753</v>
      </c>
      <c r="D46">
        <f t="shared" si="5"/>
        <v>0.64999997026029932</v>
      </c>
      <c r="E46">
        <f t="shared" si="5"/>
        <v>0.64999940266266631</v>
      </c>
      <c r="F46">
        <f t="shared" si="6"/>
        <v>0.1620944261253798</v>
      </c>
      <c r="G46">
        <f t="shared" si="6"/>
        <v>0.13357519977247118</v>
      </c>
      <c r="H46">
        <f t="shared" si="6"/>
        <v>1.2640334201596281E-2</v>
      </c>
      <c r="I46">
        <f t="shared" si="6"/>
        <v>4.7689891995445271E-3</v>
      </c>
      <c r="J46">
        <f t="shared" si="3"/>
        <v>1.352718001810947E-2</v>
      </c>
    </row>
    <row r="47" spans="1:10" x14ac:dyDescent="0.25">
      <c r="A47">
        <f t="shared" si="2"/>
        <v>5.1999999999999984</v>
      </c>
      <c r="B47">
        <f t="shared" si="5"/>
        <v>0.64999999939801156</v>
      </c>
      <c r="C47">
        <f t="shared" si="5"/>
        <v>0.64999999836362587</v>
      </c>
      <c r="D47">
        <f t="shared" si="5"/>
        <v>0.64999996713254793</v>
      </c>
      <c r="E47">
        <f t="shared" si="5"/>
        <v>0.64999933984021441</v>
      </c>
      <c r="F47">
        <f t="shared" si="6"/>
        <v>0.160885772262709</v>
      </c>
      <c r="G47">
        <f t="shared" si="6"/>
        <v>0.13904130273819132</v>
      </c>
      <c r="H47">
        <f t="shared" si="6"/>
        <v>1.3911612596927561E-2</v>
      </c>
      <c r="I47">
        <f t="shared" si="6"/>
        <v>5.2623633304641646E-3</v>
      </c>
      <c r="J47">
        <f t="shared" si="3"/>
        <v>1.4918341277802222E-2</v>
      </c>
    </row>
    <row r="48" spans="1:10" x14ac:dyDescent="0.25">
      <c r="A48">
        <f t="shared" si="2"/>
        <v>5.299999999999998</v>
      </c>
      <c r="B48">
        <f t="shared" si="5"/>
        <v>0.64999999933469998</v>
      </c>
      <c r="C48">
        <f t="shared" si="5"/>
        <v>0.64999999819152687</v>
      </c>
      <c r="D48">
        <f t="shared" si="5"/>
        <v>0.649999963675848</v>
      </c>
      <c r="E48">
        <f t="shared" si="5"/>
        <v>0.64999927041068162</v>
      </c>
      <c r="F48">
        <f t="shared" si="6"/>
        <v>0.15889790259898484</v>
      </c>
      <c r="G48">
        <f t="shared" si="6"/>
        <v>0.14411336764052077</v>
      </c>
      <c r="H48">
        <f t="shared" si="6"/>
        <v>1.5304190365867316E-2</v>
      </c>
      <c r="I48">
        <f t="shared" si="6"/>
        <v>5.8058384151575462E-3</v>
      </c>
      <c r="J48">
        <f t="shared" si="3"/>
        <v>1.6448760314388949E-2</v>
      </c>
    </row>
    <row r="49" spans="1:10" x14ac:dyDescent="0.25">
      <c r="A49">
        <f t="shared" si="2"/>
        <v>5.3999999999999977</v>
      </c>
      <c r="B49">
        <f t="shared" si="5"/>
        <v>0.64999999926472973</v>
      </c>
      <c r="C49">
        <f t="shared" si="5"/>
        <v>0.64999999800132813</v>
      </c>
      <c r="D49">
        <f t="shared" si="5"/>
        <v>0.64999995985560388</v>
      </c>
      <c r="E49">
        <f t="shared" si="5"/>
        <v>0.64999919367919823</v>
      </c>
      <c r="F49">
        <f t="shared" si="6"/>
        <v>0.15616948473199402</v>
      </c>
      <c r="G49">
        <f t="shared" si="6"/>
        <v>0.14870975629682717</v>
      </c>
      <c r="H49">
        <f t="shared" si="6"/>
        <v>1.6828235781199671E-2</v>
      </c>
      <c r="I49">
        <f t="shared" si="6"/>
        <v>6.4042962792290161E-3</v>
      </c>
      <c r="J49">
        <f t="shared" si="3"/>
        <v>1.813158389250891E-2</v>
      </c>
    </row>
    <row r="50" spans="1:10" x14ac:dyDescent="0.25">
      <c r="A50">
        <f t="shared" si="2"/>
        <v>5.4999999999999973</v>
      </c>
      <c r="B50">
        <f t="shared" si="5"/>
        <v>0.6499999991874007</v>
      </c>
      <c r="C50">
        <f t="shared" si="5"/>
        <v>0.64999999779112594</v>
      </c>
      <c r="D50">
        <f t="shared" si="5"/>
        <v>0.64999995563358115</v>
      </c>
      <c r="E50">
        <f t="shared" si="5"/>
        <v>0.64999910887781553</v>
      </c>
      <c r="F50">
        <f t="shared" si="6"/>
        <v>0.15275241293103653</v>
      </c>
      <c r="G50">
        <f t="shared" si="6"/>
        <v>0.15275241293103631</v>
      </c>
      <c r="H50">
        <f t="shared" si="6"/>
        <v>1.8494465521828068E-2</v>
      </c>
      <c r="I50">
        <f t="shared" si="6"/>
        <v>7.0630493194463843E-3</v>
      </c>
      <c r="J50">
        <f t="shared" si="3"/>
        <v>1.9981030444691711E-2</v>
      </c>
    </row>
    <row r="51" spans="1:10" x14ac:dyDescent="0.25">
      <c r="A51">
        <f t="shared" si="2"/>
        <v>5.599999999999997</v>
      </c>
      <c r="B51">
        <f t="shared" si="5"/>
        <v>0.64999999910193884</v>
      </c>
      <c r="C51">
        <f t="shared" si="5"/>
        <v>0.64999999755881666</v>
      </c>
      <c r="D51">
        <f t="shared" si="5"/>
        <v>0.6499999509675245</v>
      </c>
      <c r="E51">
        <f t="shared" si="5"/>
        <v>0.64999901515781933</v>
      </c>
      <c r="F51">
        <f t="shared" si="6"/>
        <v>0.14870975629682737</v>
      </c>
      <c r="G51">
        <f t="shared" si="6"/>
        <v>0.15616948473199388</v>
      </c>
      <c r="H51">
        <f t="shared" si="6"/>
        <v>2.0314103977935014E-2</v>
      </c>
      <c r="I51">
        <f t="shared" si="6"/>
        <v>7.7878684319191835E-3</v>
      </c>
      <c r="J51">
        <f t="shared" si="3"/>
        <v>2.2012440842485204E-2</v>
      </c>
    </row>
    <row r="52" spans="1:10" x14ac:dyDescent="0.25">
      <c r="A52">
        <f t="shared" si="2"/>
        <v>5.6999999999999966</v>
      </c>
      <c r="B52">
        <f t="shared" si="5"/>
        <v>0.64999999900748895</v>
      </c>
      <c r="C52">
        <f t="shared" si="5"/>
        <v>0.64999999730207525</v>
      </c>
      <c r="D52">
        <f t="shared" si="5"/>
        <v>0.64999994581073439</v>
      </c>
      <c r="E52">
        <f t="shared" si="5"/>
        <v>0.64999891158123646</v>
      </c>
      <c r="F52">
        <f t="shared" si="6"/>
        <v>0.14411336764052105</v>
      </c>
      <c r="G52">
        <f t="shared" si="6"/>
        <v>0.15889790259898473</v>
      </c>
      <c r="H52">
        <f t="shared" si="6"/>
        <v>2.2298821848138133E-2</v>
      </c>
      <c r="I52">
        <f t="shared" si="6"/>
        <v>8.5850103681810556E-3</v>
      </c>
      <c r="J52">
        <f t="shared" si="3"/>
        <v>2.424232302729901E-2</v>
      </c>
    </row>
    <row r="53" spans="1:10" x14ac:dyDescent="0.25">
      <c r="A53">
        <f t="shared" si="2"/>
        <v>5.7999999999999963</v>
      </c>
      <c r="B53">
        <f t="shared" si="5"/>
        <v>0.64999999890310556</v>
      </c>
      <c r="C53">
        <f t="shared" si="5"/>
        <v>0.64999999701833189</v>
      </c>
      <c r="D53">
        <f t="shared" si="5"/>
        <v>0.64999994011160012</v>
      </c>
      <c r="E53">
        <f t="shared" si="5"/>
        <v>0.64999879711144759</v>
      </c>
      <c r="F53">
        <f t="shared" si="6"/>
        <v>0.13904130273819157</v>
      </c>
      <c r="G53">
        <f t="shared" si="6"/>
        <v>0.16088577226270892</v>
      </c>
      <c r="H53">
        <f t="shared" si="6"/>
        <v>2.446064982047131E-2</v>
      </c>
      <c r="I53">
        <f t="shared" si="6"/>
        <v>9.4612437925194592E-3</v>
      </c>
      <c r="J53">
        <f t="shared" si="3"/>
        <v>2.6688388009346132E-2</v>
      </c>
    </row>
    <row r="54" spans="1:10" x14ac:dyDescent="0.25">
      <c r="A54">
        <f t="shared" si="2"/>
        <v>5.8999999999999959</v>
      </c>
      <c r="B54">
        <f t="shared" si="5"/>
        <v>0.64999999878774428</v>
      </c>
      <c r="C54">
        <f t="shared" si="5"/>
        <v>0.64999999670474717</v>
      </c>
      <c r="D54">
        <f t="shared" si="5"/>
        <v>0.64999993381308274</v>
      </c>
      <c r="E54">
        <f t="shared" si="5"/>
        <v>0.64999867060281302</v>
      </c>
      <c r="F54">
        <f t="shared" si="6"/>
        <v>0.13357519977247148</v>
      </c>
      <c r="G54">
        <f t="shared" si="6"/>
        <v>0.16209442612537978</v>
      </c>
      <c r="H54">
        <f t="shared" si="6"/>
        <v>2.6811862683144616E-2</v>
      </c>
      <c r="I54">
        <f t="shared" si="6"/>
        <v>1.0423873125695281E-2</v>
      </c>
      <c r="J54">
        <f t="shared" si="3"/>
        <v>2.9369574277660584E-2</v>
      </c>
    </row>
    <row r="55" spans="1:10" x14ac:dyDescent="0.25">
      <c r="A55">
        <f t="shared" si="2"/>
        <v>5.9999999999999956</v>
      </c>
      <c r="B55">
        <f t="shared" si="5"/>
        <v>0.64999999866025016</v>
      </c>
      <c r="C55">
        <f t="shared" si="5"/>
        <v>0.6499999963581824</v>
      </c>
      <c r="D55">
        <f t="shared" si="5"/>
        <v>0.64999992685214469</v>
      </c>
      <c r="E55">
        <f t="shared" si="5"/>
        <v>0.64999853078920644</v>
      </c>
      <c r="F55">
        <f t="shared" si="6"/>
        <v>0.12779775660696349</v>
      </c>
      <c r="G55">
        <f t="shared" si="6"/>
        <v>0.16250000000000001</v>
      </c>
      <c r="H55">
        <f t="shared" si="6"/>
        <v>2.9364828825092774E-2</v>
      </c>
      <c r="I55">
        <f t="shared" si="6"/>
        <v>1.1480759038639175E-2</v>
      </c>
      <c r="J55">
        <f t="shared" si="3"/>
        <v>3.2306057160169849E-2</v>
      </c>
    </row>
    <row r="56" spans="1:10" x14ac:dyDescent="0.25">
      <c r="A56">
        <f t="shared" si="2"/>
        <v>6.0999999999999952</v>
      </c>
      <c r="B56">
        <f t="shared" si="5"/>
        <v>0.64999999851934753</v>
      </c>
      <c r="C56">
        <f t="shared" si="5"/>
        <v>0.649999995975169</v>
      </c>
      <c r="D56">
        <f t="shared" si="5"/>
        <v>0.64999991915911859</v>
      </c>
      <c r="E56">
        <f t="shared" si="5"/>
        <v>0.64999837627134438</v>
      </c>
      <c r="F56">
        <f t="shared" si="6"/>
        <v>0.12179042170588866</v>
      </c>
      <c r="G56">
        <f t="shared" si="6"/>
        <v>0.1620944261253798</v>
      </c>
      <c r="H56">
        <f t="shared" si="6"/>
        <v>3.2131819808817963E-2</v>
      </c>
      <c r="I56">
        <f t="shared" si="6"/>
        <v>1.2640334201596236E-2</v>
      </c>
      <c r="J56">
        <f t="shared" si="3"/>
        <v>3.5519239141051637E-2</v>
      </c>
    </row>
    <row r="57" spans="1:10" x14ac:dyDescent="0.25">
      <c r="A57">
        <f t="shared" si="2"/>
        <v>6.1999999999999948</v>
      </c>
      <c r="B57">
        <f t="shared" si="5"/>
        <v>0.64999999836362587</v>
      </c>
      <c r="C57">
        <f t="shared" si="5"/>
        <v>0.64999999555187382</v>
      </c>
      <c r="D57">
        <f t="shared" si="5"/>
        <v>0.64999991065701002</v>
      </c>
      <c r="E57">
        <f t="shared" si="5"/>
        <v>0.64999820550278231</v>
      </c>
      <c r="F57">
        <f t="shared" si="6"/>
        <v>0.11563138642042405</v>
      </c>
      <c r="G57">
        <f t="shared" si="6"/>
        <v>0.16088577226270903</v>
      </c>
      <c r="H57">
        <f t="shared" si="6"/>
        <v>3.5124774591649637E-2</v>
      </c>
      <c r="I57">
        <f t="shared" si="6"/>
        <v>1.3911612596927515E-2</v>
      </c>
      <c r="J57">
        <f t="shared" si="3"/>
        <v>3.9031716600216586E-2</v>
      </c>
    </row>
    <row r="58" spans="1:10" x14ac:dyDescent="0.25">
      <c r="A58">
        <f t="shared" si="2"/>
        <v>6.2999999999999945</v>
      </c>
      <c r="B58">
        <f t="shared" si="5"/>
        <v>0.64999999819152687</v>
      </c>
      <c r="C58">
        <f t="shared" si="5"/>
        <v>0.64999999508406048</v>
      </c>
      <c r="D58">
        <f t="shared" si="5"/>
        <v>0.64999990126072704</v>
      </c>
      <c r="E58">
        <f t="shared" si="5"/>
        <v>0.64999801677443836</v>
      </c>
      <c r="F58">
        <f t="shared" si="6"/>
        <v>0.10939393560488948</v>
      </c>
      <c r="G58">
        <f t="shared" si="6"/>
        <v>0.15889790259898495</v>
      </c>
      <c r="H58">
        <f t="shared" si="6"/>
        <v>3.8355013114544714E-2</v>
      </c>
      <c r="I58">
        <f t="shared" si="6"/>
        <v>1.5304190365867266E-2</v>
      </c>
      <c r="J58">
        <f t="shared" si="3"/>
        <v>4.2867217911671043E-2</v>
      </c>
    </row>
    <row r="59" spans="1:10" x14ac:dyDescent="0.25">
      <c r="A59">
        <f t="shared" si="2"/>
        <v>6.3999999999999941</v>
      </c>
      <c r="B59">
        <f t="shared" si="5"/>
        <v>0.64999999800132813</v>
      </c>
      <c r="C59">
        <f t="shared" si="5"/>
        <v>0.64999999456704649</v>
      </c>
      <c r="D59">
        <f t="shared" si="5"/>
        <v>0.64999989087622889</v>
      </c>
      <c r="E59">
        <f t="shared" si="5"/>
        <v>0.64999780819748865</v>
      </c>
      <c r="F59">
        <f t="shared" si="6"/>
        <v>0.10314518337214991</v>
      </c>
      <c r="G59">
        <f t="shared" si="6"/>
        <v>0.15616948473199413</v>
      </c>
      <c r="H59">
        <f t="shared" si="6"/>
        <v>4.1832894464252569E-2</v>
      </c>
      <c r="I59">
        <f t="shared" si="6"/>
        <v>1.6828235781199616E-2</v>
      </c>
      <c r="J59">
        <f t="shared" si="3"/>
        <v>4.7050507358096287E-2</v>
      </c>
    </row>
    <row r="60" spans="1:10" x14ac:dyDescent="0.25">
      <c r="A60">
        <f t="shared" si="2"/>
        <v>6.4999999999999938</v>
      </c>
      <c r="B60">
        <f t="shared" si="5"/>
        <v>0.64999999779112594</v>
      </c>
      <c r="C60">
        <f t="shared" si="5"/>
        <v>0.64999999399565778</v>
      </c>
      <c r="D60">
        <f t="shared" si="5"/>
        <v>0.64999987939958381</v>
      </c>
      <c r="E60">
        <f t="shared" si="5"/>
        <v>0.64999757768446531</v>
      </c>
      <c r="F60">
        <f t="shared" si="6"/>
        <v>9.6945193845716732E-2</v>
      </c>
      <c r="G60">
        <f t="shared" si="6"/>
        <v>0.15275241293103667</v>
      </c>
      <c r="H60">
        <f t="shared" si="6"/>
        <v>4.5567415754320065E-2</v>
      </c>
      <c r="I60">
        <f t="shared" si="6"/>
        <v>1.8494465521828009E-2</v>
      </c>
      <c r="J60">
        <f t="shared" si="3"/>
        <v>5.1607248933528277E-2</v>
      </c>
    </row>
    <row r="61" spans="1:10" x14ac:dyDescent="0.25">
      <c r="A61">
        <f t="shared" si="2"/>
        <v>6.5999999999999934</v>
      </c>
      <c r="B61">
        <f t="shared" si="5"/>
        <v>0.64999999755881666</v>
      </c>
      <c r="C61">
        <f t="shared" si="5"/>
        <v>0.64999999336417558</v>
      </c>
      <c r="D61">
        <f t="shared" si="5"/>
        <v>0.64999986671593002</v>
      </c>
      <c r="E61">
        <f t="shared" si="5"/>
        <v>0.64999732292836576</v>
      </c>
      <c r="F61">
        <f t="shared" si="6"/>
        <v>9.0846464756490039E-2</v>
      </c>
      <c r="G61">
        <f t="shared" si="6"/>
        <v>0.14870975629682751</v>
      </c>
      <c r="H61">
        <f t="shared" si="6"/>
        <v>4.9565749383703686E-2</v>
      </c>
      <c r="I61">
        <f t="shared" si="6"/>
        <v>2.0314103977934945E-2</v>
      </c>
      <c r="J61">
        <f t="shared" si="3"/>
        <v>5.6563823871898629E-2</v>
      </c>
    </row>
    <row r="62" spans="1:10" x14ac:dyDescent="0.25">
      <c r="A62">
        <f t="shared" si="2"/>
        <v>6.6999999999999931</v>
      </c>
      <c r="B62">
        <f t="shared" si="5"/>
        <v>0.64999999730207525</v>
      </c>
      <c r="C62">
        <f t="shared" si="5"/>
        <v>0.64999999266627984</v>
      </c>
      <c r="D62">
        <f t="shared" si="5"/>
        <v>0.64999985269832505</v>
      </c>
      <c r="E62">
        <f t="shared" si="5"/>
        <v>0.64999704137956593</v>
      </c>
      <c r="F62">
        <f t="shared" si="6"/>
        <v>8.4893735528035655E-2</v>
      </c>
      <c r="G62">
        <f t="shared" si="6"/>
        <v>0.14411336764052124</v>
      </c>
      <c r="H62">
        <f t="shared" si="6"/>
        <v>5.3832718543981445E-2</v>
      </c>
      <c r="I62">
        <f t="shared" si="6"/>
        <v>2.229882184813806E-2</v>
      </c>
      <c r="J62">
        <f t="shared" si="3"/>
        <v>6.1947095726296753E-2</v>
      </c>
    </row>
    <row r="63" spans="1:10" x14ac:dyDescent="0.25">
      <c r="A63">
        <f t="shared" si="2"/>
        <v>6.7999999999999927</v>
      </c>
      <c r="B63">
        <f t="shared" si="5"/>
        <v>0.64999999701833189</v>
      </c>
      <c r="C63">
        <f t="shared" si="5"/>
        <v>0.64999999189498581</v>
      </c>
      <c r="D63">
        <f t="shared" si="5"/>
        <v>0.64999983720647658</v>
      </c>
      <c r="E63">
        <f t="shared" si="5"/>
        <v>0.6499967302203038</v>
      </c>
      <c r="F63">
        <f t="shared" si="6"/>
        <v>7.9124071186605929E-2</v>
      </c>
      <c r="G63">
        <f t="shared" si="6"/>
        <v>0.13904130273819174</v>
      </c>
      <c r="H63">
        <f t="shared" si="6"/>
        <v>5.8370213876044338E-2</v>
      </c>
      <c r="I63">
        <f t="shared" si="6"/>
        <v>2.446064982047123E-2</v>
      </c>
      <c r="J63">
        <f t="shared" si="3"/>
        <v>6.7784117113901171E-2</v>
      </c>
    </row>
    <row r="64" spans="1:10" x14ac:dyDescent="0.25">
      <c r="A64">
        <f t="shared" si="2"/>
        <v>6.8999999999999924</v>
      </c>
      <c r="B64">
        <f t="shared" si="5"/>
        <v>0.64999999670474717</v>
      </c>
      <c r="C64">
        <f t="shared" si="5"/>
        <v>0.64999999104257411</v>
      </c>
      <c r="D64">
        <f t="shared" si="5"/>
        <v>0.64999982008533697</v>
      </c>
      <c r="E64">
        <f t="shared" si="5"/>
        <v>0.64999638633648327</v>
      </c>
      <c r="F64">
        <f t="shared" si="6"/>
        <v>7.3567168520255563E-2</v>
      </c>
      <c r="G64">
        <f t="shared" si="6"/>
        <v>0.13357519977247165</v>
      </c>
      <c r="H64">
        <f t="shared" si="6"/>
        <v>6.3176558120406137E-2</v>
      </c>
      <c r="I64">
        <f t="shared" si="6"/>
        <v>2.6811862683144533E-2</v>
      </c>
      <c r="J64">
        <f t="shared" si="3"/>
        <v>7.4101772925941764E-2</v>
      </c>
    </row>
    <row r="65" spans="1:10" x14ac:dyDescent="0.25">
      <c r="A65">
        <f t="shared" si="2"/>
        <v>6.999999999999992</v>
      </c>
      <c r="B65">
        <f t="shared" si="5"/>
        <v>0.6499999963581824</v>
      </c>
      <c r="C65">
        <f t="shared" si="5"/>
        <v>0.64999999010051335</v>
      </c>
      <c r="D65">
        <f t="shared" si="5"/>
        <v>0.64999980116355249</v>
      </c>
      <c r="E65">
        <f t="shared" si="5"/>
        <v>0.64999600628650855</v>
      </c>
      <c r="F65">
        <f t="shared" si="6"/>
        <v>6.8245830512279657E-2</v>
      </c>
      <c r="G65">
        <f t="shared" si="6"/>
        <v>0.12779775660696369</v>
      </c>
      <c r="H65">
        <f t="shared" si="6"/>
        <v>6.8245830512278838E-2</v>
      </c>
      <c r="I65">
        <f t="shared" si="6"/>
        <v>2.9364828825092674E-2</v>
      </c>
      <c r="J65">
        <f t="shared" si="3"/>
        <v>8.0926355977169628E-2</v>
      </c>
    </row>
    <row r="66" spans="1:10" x14ac:dyDescent="0.25">
      <c r="A66">
        <f t="shared" si="2"/>
        <v>7.0999999999999917</v>
      </c>
      <c r="B66">
        <f t="shared" si="5"/>
        <v>0.649999995975169</v>
      </c>
      <c r="C66">
        <f t="shared" si="5"/>
        <v>0.64999998905937528</v>
      </c>
      <c r="D66">
        <f t="shared" si="5"/>
        <v>0.64999978025174787</v>
      </c>
      <c r="E66">
        <f t="shared" si="5"/>
        <v>0.64999558626684628</v>
      </c>
      <c r="F66">
        <f t="shared" si="6"/>
        <v>6.3176558120406928E-2</v>
      </c>
      <c r="G66">
        <f t="shared" si="6"/>
        <v>0.12179042170588888</v>
      </c>
      <c r="H66">
        <f t="shared" si="6"/>
        <v>7.3567168520254689E-2</v>
      </c>
      <c r="I66">
        <f t="shared" si="6"/>
        <v>3.2131819808817866E-2</v>
      </c>
      <c r="J66">
        <f t="shared" si="3"/>
        <v>8.8283072829195064E-2</v>
      </c>
    </row>
    <row r="67" spans="1:10" x14ac:dyDescent="0.25">
      <c r="A67">
        <f t="shared" si="2"/>
        <v>7.1999999999999913</v>
      </c>
      <c r="B67">
        <f t="shared" si="5"/>
        <v>0.64999999555187382</v>
      </c>
      <c r="C67">
        <f t="shared" si="5"/>
        <v>0.6499999879087397</v>
      </c>
      <c r="D67">
        <f t="shared" si="5"/>
        <v>0.64999975714063118</v>
      </c>
      <c r="E67">
        <f t="shared" si="5"/>
        <v>0.64999512207396193</v>
      </c>
      <c r="F67">
        <f t="shared" si="6"/>
        <v>5.8370213876045081E-2</v>
      </c>
      <c r="G67">
        <f t="shared" si="6"/>
        <v>0.11563138642042423</v>
      </c>
      <c r="H67">
        <f t="shared" si="6"/>
        <v>7.9124071186605013E-2</v>
      </c>
      <c r="I67">
        <f t="shared" si="6"/>
        <v>3.5124774591649532E-2</v>
      </c>
      <c r="J67">
        <f t="shared" si="3"/>
        <v>9.6195479947855544E-2</v>
      </c>
    </row>
    <row r="68" spans="1:10" x14ac:dyDescent="0.25">
      <c r="A68">
        <f t="shared" si="2"/>
        <v>7.2999999999999909</v>
      </c>
      <c r="B68">
        <f t="shared" si="5"/>
        <v>0.64999999508406048</v>
      </c>
      <c r="C68">
        <f t="shared" si="5"/>
        <v>0.6499999866370908</v>
      </c>
      <c r="D68">
        <f t="shared" si="5"/>
        <v>0.64999973159889879</v>
      </c>
      <c r="E68">
        <f t="shared" si="5"/>
        <v>0.64999460906225692</v>
      </c>
      <c r="F68">
        <f t="shared" si="6"/>
        <v>5.3832718543982139E-2</v>
      </c>
      <c r="G68">
        <f t="shared" si="6"/>
        <v>0.10939393560488971</v>
      </c>
      <c r="H68">
        <f t="shared" si="6"/>
        <v>8.4893735528034711E-2</v>
      </c>
      <c r="I68">
        <f t="shared" si="6"/>
        <v>3.8355013114544596E-2</v>
      </c>
      <c r="J68">
        <f t="shared" si="3"/>
        <v>0.10468485350065898</v>
      </c>
    </row>
    <row r="69" spans="1:10" x14ac:dyDescent="0.25">
      <c r="A69">
        <f t="shared" si="2"/>
        <v>7.3999999999999906</v>
      </c>
      <c r="B69">
        <f t="shared" si="5"/>
        <v>0.64999999456704649</v>
      </c>
      <c r="C69">
        <f t="shared" si="5"/>
        <v>0.64999998523170144</v>
      </c>
      <c r="D69">
        <f t="shared" si="5"/>
        <v>0.6499997033709215</v>
      </c>
      <c r="E69">
        <f t="shared" si="5"/>
        <v>0.64999404209758216</v>
      </c>
      <c r="F69">
        <f t="shared" si="6"/>
        <v>4.9565749383704345E-2</v>
      </c>
      <c r="G69">
        <f t="shared" si="6"/>
        <v>0.1031451833721501</v>
      </c>
      <c r="H69">
        <f t="shared" si="6"/>
        <v>9.0846464756489081E-2</v>
      </c>
      <c r="I69">
        <f t="shared" si="6"/>
        <v>4.1832894464252438E-2</v>
      </c>
      <c r="J69">
        <f t="shared" si="3"/>
        <v>0.11376949997630786</v>
      </c>
    </row>
    <row r="70" spans="1:10" x14ac:dyDescent="0.25">
      <c r="A70">
        <f t="shared" si="2"/>
        <v>7.4999999999999902</v>
      </c>
      <c r="B70">
        <f t="shared" si="5"/>
        <v>0.64999999399565778</v>
      </c>
      <c r="C70">
        <f t="shared" si="5"/>
        <v>0.64999998367850587</v>
      </c>
      <c r="D70">
        <f t="shared" si="5"/>
        <v>0.64999967217418475</v>
      </c>
      <c r="E70">
        <f t="shared" si="5"/>
        <v>0.64999341550586243</v>
      </c>
      <c r="F70">
        <f t="shared" si="6"/>
        <v>4.5567415754320682E-2</v>
      </c>
      <c r="G70">
        <f t="shared" si="6"/>
        <v>9.694519384571694E-2</v>
      </c>
      <c r="H70">
        <f t="shared" si="6"/>
        <v>9.6945193845715746E-2</v>
      </c>
      <c r="I70">
        <f t="shared" si="6"/>
        <v>4.5567415754319926E-2</v>
      </c>
      <c r="J70">
        <f t="shared" si="3"/>
        <v>0.1234640193608794</v>
      </c>
    </row>
    <row r="71" spans="1:10" x14ac:dyDescent="0.25">
      <c r="A71">
        <f t="shared" ref="A71:A134" si="7">MIN(A70+0.1,30)</f>
        <v>7.5999999999999899</v>
      </c>
      <c r="B71">
        <f t="shared" si="5"/>
        <v>0.64999999336417558</v>
      </c>
      <c r="C71">
        <f t="shared" si="5"/>
        <v>0.64999998196195941</v>
      </c>
      <c r="D71">
        <f t="shared" si="5"/>
        <v>0.64999963769646196</v>
      </c>
      <c r="E71">
        <f t="shared" si="5"/>
        <v>0.64999272301632172</v>
      </c>
      <c r="F71">
        <f t="shared" si="6"/>
        <v>4.1832894464253145E-2</v>
      </c>
      <c r="G71">
        <f t="shared" si="6"/>
        <v>9.0846464756490275E-2</v>
      </c>
      <c r="H71">
        <f t="shared" si="6"/>
        <v>0.1031451833721489</v>
      </c>
      <c r="I71">
        <f t="shared" si="6"/>
        <v>4.9565749383703547E-2</v>
      </c>
      <c r="J71">
        <f t="shared" ref="J71:J134" si="8">(H71*(A71-A70))+J70</f>
        <v>0.13377853769809425</v>
      </c>
    </row>
    <row r="72" spans="1:10" x14ac:dyDescent="0.25">
      <c r="A72">
        <f t="shared" si="7"/>
        <v>7.6999999999999895</v>
      </c>
      <c r="B72">
        <f t="shared" si="5"/>
        <v>0.64999999266627984</v>
      </c>
      <c r="C72">
        <f t="shared" si="5"/>
        <v>0.64999998006488213</v>
      </c>
      <c r="D72">
        <f t="shared" si="5"/>
        <v>0.64999959959268971</v>
      </c>
      <c r="E72">
        <f t="shared" si="5"/>
        <v>0.64999195769873663</v>
      </c>
      <c r="F72">
        <f t="shared" si="6"/>
        <v>3.8355013114545262E-2</v>
      </c>
      <c r="G72">
        <f t="shared" si="6"/>
        <v>8.4893735528035863E-2</v>
      </c>
      <c r="H72">
        <f t="shared" si="6"/>
        <v>0.10939393560488851</v>
      </c>
      <c r="I72">
        <f t="shared" si="6"/>
        <v>5.3832718543981292E-2</v>
      </c>
      <c r="J72">
        <f t="shared" si="8"/>
        <v>0.14471793125858307</v>
      </c>
    </row>
    <row r="73" spans="1:10" x14ac:dyDescent="0.25">
      <c r="A73">
        <f t="shared" si="7"/>
        <v>7.7999999999999892</v>
      </c>
      <c r="B73">
        <f t="shared" si="5"/>
        <v>0.64999999189498581</v>
      </c>
      <c r="C73">
        <f t="shared" si="5"/>
        <v>0.64999997796828768</v>
      </c>
      <c r="D73">
        <f t="shared" si="5"/>
        <v>0.64999955748151395</v>
      </c>
      <c r="E73">
        <f t="shared" si="5"/>
        <v>0.64999111189409509</v>
      </c>
      <c r="F73">
        <f t="shared" si="6"/>
        <v>3.5124774591650136E-2</v>
      </c>
      <c r="G73">
        <f t="shared" si="6"/>
        <v>7.9124071186606137E-2</v>
      </c>
      <c r="H73">
        <f t="shared" si="6"/>
        <v>0.11563138642042303</v>
      </c>
      <c r="I73">
        <f t="shared" si="6"/>
        <v>5.8370213876044165E-2</v>
      </c>
      <c r="J73">
        <f t="shared" si="8"/>
        <v>0.15628106990062532</v>
      </c>
    </row>
    <row r="74" spans="1:10" x14ac:dyDescent="0.25">
      <c r="A74">
        <f t="shared" si="7"/>
        <v>7.8999999999999888</v>
      </c>
      <c r="B74">
        <f t="shared" si="5"/>
        <v>0.64999999104257411</v>
      </c>
      <c r="C74">
        <f t="shared" si="5"/>
        <v>0.64999997565119227</v>
      </c>
      <c r="D74">
        <f t="shared" si="5"/>
        <v>0.64999951094147346</v>
      </c>
      <c r="E74">
        <f t="shared" si="5"/>
        <v>0.64999017713796337</v>
      </c>
      <c r="F74">
        <f t="shared" si="6"/>
        <v>3.2131819808818428E-2</v>
      </c>
      <c r="G74">
        <f t="shared" si="6"/>
        <v>7.3567168520255757E-2</v>
      </c>
      <c r="H74">
        <f t="shared" si="6"/>
        <v>0.12179042170588769</v>
      </c>
      <c r="I74">
        <f t="shared" si="6"/>
        <v>6.3176558120405943E-2</v>
      </c>
      <c r="J74">
        <f t="shared" si="8"/>
        <v>0.16846011207121406</v>
      </c>
    </row>
    <row r="75" spans="1:10" x14ac:dyDescent="0.25">
      <c r="A75">
        <f t="shared" si="7"/>
        <v>7.9999999999999885</v>
      </c>
      <c r="B75">
        <f t="shared" si="5"/>
        <v>0.64999999010051335</v>
      </c>
      <c r="C75">
        <f t="shared" si="5"/>
        <v>0.64999997309040591</v>
      </c>
      <c r="D75">
        <f t="shared" si="5"/>
        <v>0.64999945950678195</v>
      </c>
      <c r="E75">
        <f t="shared" si="5"/>
        <v>0.64998914407579877</v>
      </c>
      <c r="F75">
        <f t="shared" si="6"/>
        <v>2.9364828825093194E-2</v>
      </c>
      <c r="G75">
        <f t="shared" si="6"/>
        <v>6.8245830512279851E-2</v>
      </c>
      <c r="H75">
        <f t="shared" si="6"/>
        <v>0.12779775660696252</v>
      </c>
      <c r="I75">
        <f t="shared" si="6"/>
        <v>6.8245830512278643E-2</v>
      </c>
      <c r="J75">
        <f t="shared" si="8"/>
        <v>0.18123988773191027</v>
      </c>
    </row>
    <row r="76" spans="1:10" x14ac:dyDescent="0.25">
      <c r="A76">
        <f t="shared" si="7"/>
        <v>8.099999999999989</v>
      </c>
      <c r="B76">
        <f t="shared" si="5"/>
        <v>0.64999998905937528</v>
      </c>
      <c r="C76">
        <f t="shared" si="5"/>
        <v>0.64999997026029932</v>
      </c>
      <c r="D76">
        <f t="shared" si="5"/>
        <v>0.64999940266266631</v>
      </c>
      <c r="E76">
        <f t="shared" si="5"/>
        <v>0.64998800236935783</v>
      </c>
      <c r="F76">
        <f t="shared" si="6"/>
        <v>2.6811862683144987E-2</v>
      </c>
      <c r="G76">
        <f t="shared" si="6"/>
        <v>6.3176558120407067E-2</v>
      </c>
      <c r="H76">
        <f t="shared" si="6"/>
        <v>0.13357519977247062</v>
      </c>
      <c r="I76">
        <f t="shared" si="6"/>
        <v>7.3567168520254536E-2</v>
      </c>
      <c r="J76">
        <f t="shared" si="8"/>
        <v>0.1945974077091574</v>
      </c>
    </row>
    <row r="77" spans="1:10" x14ac:dyDescent="0.25">
      <c r="A77">
        <f t="shared" si="7"/>
        <v>8.1999999999999886</v>
      </c>
      <c r="B77">
        <f t="shared" si="5"/>
        <v>0.6499999879087397</v>
      </c>
      <c r="C77">
        <f t="shared" si="5"/>
        <v>0.64999996713254793</v>
      </c>
      <c r="D77">
        <f t="shared" si="5"/>
        <v>0.64999933984021441</v>
      </c>
      <c r="E77">
        <f t="shared" si="5"/>
        <v>0.64998674059326811</v>
      </c>
      <c r="F77">
        <f t="shared" si="6"/>
        <v>2.446064982047165E-2</v>
      </c>
      <c r="G77">
        <f t="shared" si="6"/>
        <v>5.8370213876045192E-2</v>
      </c>
      <c r="H77">
        <f t="shared" si="6"/>
        <v>0.13904130273819079</v>
      </c>
      <c r="I77">
        <f t="shared" si="6"/>
        <v>7.9124071186604847E-2</v>
      </c>
      <c r="J77">
        <f t="shared" si="8"/>
        <v>0.20850153798297644</v>
      </c>
    </row>
    <row r="78" spans="1:10" x14ac:dyDescent="0.25">
      <c r="A78">
        <f t="shared" si="7"/>
        <v>8.2999999999999883</v>
      </c>
      <c r="B78">
        <f t="shared" si="5"/>
        <v>0.6499999866370908</v>
      </c>
      <c r="C78">
        <f t="shared" si="5"/>
        <v>0.649999963675848</v>
      </c>
      <c r="D78">
        <f t="shared" si="5"/>
        <v>0.64999927041068162</v>
      </c>
      <c r="E78">
        <f t="shared" si="5"/>
        <v>0.64998534612072723</v>
      </c>
      <c r="F78">
        <f t="shared" si="6"/>
        <v>2.2298821848138445E-2</v>
      </c>
      <c r="G78">
        <f t="shared" si="6"/>
        <v>5.3832718543982271E-2</v>
      </c>
      <c r="H78">
        <f t="shared" si="6"/>
        <v>0.14411336764052032</v>
      </c>
      <c r="I78">
        <f t="shared" si="6"/>
        <v>8.4893735528034558E-2</v>
      </c>
      <c r="J78">
        <f t="shared" si="8"/>
        <v>0.22291287474702842</v>
      </c>
    </row>
    <row r="79" spans="1:10" x14ac:dyDescent="0.25">
      <c r="A79">
        <f t="shared" si="7"/>
        <v>8.3999999999999879</v>
      </c>
      <c r="B79">
        <f t="shared" si="5"/>
        <v>0.64999998523170144</v>
      </c>
      <c r="C79">
        <f t="shared" si="5"/>
        <v>0.64999995985560388</v>
      </c>
      <c r="D79">
        <f t="shared" si="5"/>
        <v>0.64999919367919823</v>
      </c>
      <c r="E79">
        <f t="shared" si="5"/>
        <v>0.64998380499718944</v>
      </c>
      <c r="F79">
        <f t="shared" si="6"/>
        <v>2.0314103977935306E-2</v>
      </c>
      <c r="G79">
        <f t="shared" si="6"/>
        <v>4.9565749383704449E-2</v>
      </c>
      <c r="H79">
        <f t="shared" si="6"/>
        <v>0.1487097562968267</v>
      </c>
      <c r="I79">
        <f t="shared" si="6"/>
        <v>9.0846464756488929E-2</v>
      </c>
      <c r="J79">
        <f t="shared" si="8"/>
        <v>0.23778385037671104</v>
      </c>
    </row>
    <row r="80" spans="1:10" x14ac:dyDescent="0.25">
      <c r="A80">
        <f t="shared" si="7"/>
        <v>8.4999999999999876</v>
      </c>
      <c r="B80">
        <f t="shared" si="5"/>
        <v>0.64999998367850587</v>
      </c>
      <c r="C80">
        <f t="shared" si="5"/>
        <v>0.64999995563358115</v>
      </c>
      <c r="D80">
        <f t="shared" si="5"/>
        <v>0.64999910887781553</v>
      </c>
      <c r="E80">
        <f t="shared" si="5"/>
        <v>0.64998210180077554</v>
      </c>
      <c r="F80">
        <f t="shared" si="6"/>
        <v>1.8494465521828336E-2</v>
      </c>
      <c r="G80">
        <f t="shared" si="6"/>
        <v>4.5567415754320786E-2</v>
      </c>
      <c r="H80">
        <f t="shared" si="6"/>
        <v>0.15275241293103597</v>
      </c>
      <c r="I80">
        <f t="shared" si="6"/>
        <v>9.6945193845715608E-2</v>
      </c>
      <c r="J80">
        <f t="shared" si="8"/>
        <v>0.25305909166981461</v>
      </c>
    </row>
    <row r="81" spans="1:10" x14ac:dyDescent="0.25">
      <c r="A81">
        <f t="shared" si="7"/>
        <v>8.5999999999999872</v>
      </c>
      <c r="B81">
        <f t="shared" si="5"/>
        <v>0.64999998196195941</v>
      </c>
      <c r="C81">
        <f t="shared" si="5"/>
        <v>0.6499999509675245</v>
      </c>
      <c r="D81">
        <f t="shared" si="5"/>
        <v>0.64999901515781933</v>
      </c>
      <c r="E81">
        <f t="shared" si="5"/>
        <v>0.64998021948801454</v>
      </c>
      <c r="F81">
        <f t="shared" si="6"/>
        <v>1.6828235781199918E-2</v>
      </c>
      <c r="G81">
        <f t="shared" si="6"/>
        <v>4.1832894464253242E-2</v>
      </c>
      <c r="H81">
        <f t="shared" si="6"/>
        <v>0.15616948473199357</v>
      </c>
      <c r="I81">
        <f t="shared" si="6"/>
        <v>0.10314518337214873</v>
      </c>
      <c r="J81">
        <f t="shared" si="8"/>
        <v>0.26867604014301388</v>
      </c>
    </row>
    <row r="82" spans="1:10" x14ac:dyDescent="0.25">
      <c r="A82">
        <f t="shared" si="7"/>
        <v>8.6999999999999869</v>
      </c>
      <c r="B82">
        <f t="shared" si="5"/>
        <v>0.64999998006488213</v>
      </c>
      <c r="C82">
        <f t="shared" si="5"/>
        <v>0.64999994581073439</v>
      </c>
      <c r="D82">
        <f t="shared" si="5"/>
        <v>0.64999891158123646</v>
      </c>
      <c r="E82">
        <f t="shared" si="5"/>
        <v>0.64997813922337488</v>
      </c>
      <c r="F82">
        <f t="shared" si="6"/>
        <v>1.5304190365867538E-2</v>
      </c>
      <c r="G82">
        <f t="shared" si="6"/>
        <v>3.8355013114545339E-2</v>
      </c>
      <c r="H82">
        <f t="shared" si="6"/>
        <v>0.15889790259898451</v>
      </c>
      <c r="I82">
        <f t="shared" si="6"/>
        <v>0.10939393560488833</v>
      </c>
      <c r="J82">
        <f t="shared" si="8"/>
        <v>0.28456583040291228</v>
      </c>
    </row>
    <row r="83" spans="1:10" x14ac:dyDescent="0.25">
      <c r="A83">
        <f t="shared" si="7"/>
        <v>8.7999999999999865</v>
      </c>
      <c r="B83">
        <f t="shared" si="5"/>
        <v>0.64999997796828768</v>
      </c>
      <c r="C83">
        <f t="shared" si="5"/>
        <v>0.64999994011160012</v>
      </c>
      <c r="D83">
        <f t="shared" si="5"/>
        <v>0.64999879711144759</v>
      </c>
      <c r="E83">
        <f t="shared" si="5"/>
        <v>0.64997584019088317</v>
      </c>
      <c r="F83">
        <f t="shared" si="6"/>
        <v>1.3911612596927763E-2</v>
      </c>
      <c r="G83">
        <f t="shared" si="6"/>
        <v>3.5124774591650212E-2</v>
      </c>
      <c r="H83">
        <f t="shared" si="6"/>
        <v>0.1608857722627087</v>
      </c>
      <c r="I83">
        <f t="shared" si="6"/>
        <v>0.11563138642042289</v>
      </c>
      <c r="J83">
        <f t="shared" si="8"/>
        <v>0.30065440762918311</v>
      </c>
    </row>
    <row r="84" spans="1:10" x14ac:dyDescent="0.25">
      <c r="A84">
        <f t="shared" si="7"/>
        <v>8.8999999999999861</v>
      </c>
      <c r="B84">
        <f t="shared" si="5"/>
        <v>0.64999997565119227</v>
      </c>
      <c r="C84">
        <f t="shared" si="5"/>
        <v>0.64999993381308274</v>
      </c>
      <c r="D84">
        <f t="shared" si="5"/>
        <v>0.64999867060281302</v>
      </c>
      <c r="E84">
        <f t="shared" ref="B84:E147" si="9">$B$1/(1+EXP(-(MAX($A$5:$A$470)-$A84+1)+E$2))</f>
        <v>0.64997329938595294</v>
      </c>
      <c r="F84">
        <f t="shared" si="6"/>
        <v>1.2640334201596465E-2</v>
      </c>
      <c r="G84">
        <f t="shared" si="6"/>
        <v>3.2131819808818504E-2</v>
      </c>
      <c r="H84">
        <f t="shared" si="6"/>
        <v>0.16209442612537972</v>
      </c>
      <c r="I84">
        <f t="shared" si="6"/>
        <v>0.12179042170588754</v>
      </c>
      <c r="J84">
        <f t="shared" si="8"/>
        <v>0.31686385024172103</v>
      </c>
    </row>
    <row r="85" spans="1:10" x14ac:dyDescent="0.25">
      <c r="A85">
        <f t="shared" si="7"/>
        <v>8.9999999999999858</v>
      </c>
      <c r="B85">
        <f t="shared" si="9"/>
        <v>0.64999997309040591</v>
      </c>
      <c r="C85">
        <f t="shared" si="9"/>
        <v>0.64999992685214469</v>
      </c>
      <c r="D85">
        <f t="shared" si="9"/>
        <v>0.64999853078920644</v>
      </c>
      <c r="E85">
        <f t="shared" si="9"/>
        <v>0.64997049138534346</v>
      </c>
      <c r="F85">
        <f t="shared" si="6"/>
        <v>1.1480759038639382E-2</v>
      </c>
      <c r="G85">
        <f t="shared" si="6"/>
        <v>2.936482882509326E-2</v>
      </c>
      <c r="H85">
        <f t="shared" si="6"/>
        <v>0.16250000000000001</v>
      </c>
      <c r="I85">
        <f t="shared" si="6"/>
        <v>0.12779775660696238</v>
      </c>
      <c r="J85">
        <f t="shared" si="8"/>
        <v>0.33311385024172097</v>
      </c>
    </row>
    <row r="86" spans="1:10" x14ac:dyDescent="0.25">
      <c r="A86">
        <f t="shared" si="7"/>
        <v>9.0999999999999854</v>
      </c>
      <c r="B86">
        <f t="shared" si="9"/>
        <v>0.64999997026029932</v>
      </c>
      <c r="C86">
        <f t="shared" si="9"/>
        <v>0.64999991915911859</v>
      </c>
      <c r="D86">
        <f t="shared" si="9"/>
        <v>0.64999837627134438</v>
      </c>
      <c r="E86">
        <f t="shared" si="9"/>
        <v>0.64996738809295551</v>
      </c>
      <c r="F86">
        <f t="shared" si="6"/>
        <v>1.0423873125695468E-2</v>
      </c>
      <c r="G86">
        <f t="shared" si="6"/>
        <v>2.6811862683145071E-2</v>
      </c>
      <c r="H86">
        <f t="shared" si="6"/>
        <v>0.16209442612537991</v>
      </c>
      <c r="I86">
        <f t="shared" si="6"/>
        <v>0.13357519977247043</v>
      </c>
      <c r="J86">
        <f t="shared" si="8"/>
        <v>0.34932329285425889</v>
      </c>
    </row>
    <row r="87" spans="1:10" x14ac:dyDescent="0.25">
      <c r="A87">
        <f t="shared" si="7"/>
        <v>9.1999999999999851</v>
      </c>
      <c r="B87">
        <f t="shared" si="9"/>
        <v>0.64999996713254793</v>
      </c>
      <c r="C87">
        <f t="shared" si="9"/>
        <v>0.64999991065701002</v>
      </c>
      <c r="D87">
        <f t="shared" si="9"/>
        <v>0.64999820550278231</v>
      </c>
      <c r="E87">
        <f t="shared" si="9"/>
        <v>0.64996395845893018</v>
      </c>
      <c r="F87">
        <f t="shared" si="6"/>
        <v>9.4612437925196309E-3</v>
      </c>
      <c r="G87">
        <f t="shared" si="6"/>
        <v>2.4460649820471726E-2</v>
      </c>
      <c r="H87">
        <f t="shared" si="6"/>
        <v>0.1608857722627092</v>
      </c>
      <c r="I87">
        <f t="shared" si="6"/>
        <v>0.1390413027381906</v>
      </c>
      <c r="J87">
        <f t="shared" si="8"/>
        <v>0.36541187008052978</v>
      </c>
    </row>
    <row r="88" spans="1:10" x14ac:dyDescent="0.25">
      <c r="A88">
        <f t="shared" si="7"/>
        <v>9.2999999999999847</v>
      </c>
      <c r="B88">
        <f t="shared" si="9"/>
        <v>0.649999963675848</v>
      </c>
      <c r="C88">
        <f t="shared" si="9"/>
        <v>0.64999990126072704</v>
      </c>
      <c r="D88">
        <f t="shared" si="9"/>
        <v>0.64999801677443836</v>
      </c>
      <c r="E88">
        <f t="shared" si="9"/>
        <v>0.64996016816924918</v>
      </c>
      <c r="F88">
        <f t="shared" si="6"/>
        <v>8.58501036818121E-3</v>
      </c>
      <c r="G88">
        <f t="shared" si="6"/>
        <v>2.2298821848138518E-2</v>
      </c>
      <c r="H88">
        <f t="shared" si="6"/>
        <v>0.15889790259898515</v>
      </c>
      <c r="I88">
        <f t="shared" si="6"/>
        <v>0.14411336764052016</v>
      </c>
      <c r="J88">
        <f t="shared" si="8"/>
        <v>0.38130166034042823</v>
      </c>
    </row>
    <row r="89" spans="1:10" x14ac:dyDescent="0.25">
      <c r="A89">
        <f t="shared" si="7"/>
        <v>9.3999999999999844</v>
      </c>
      <c r="B89">
        <f t="shared" si="9"/>
        <v>0.64999995985560388</v>
      </c>
      <c r="C89">
        <f t="shared" si="9"/>
        <v>0.64999989087622889</v>
      </c>
      <c r="D89">
        <f t="shared" si="9"/>
        <v>0.64999780819748865</v>
      </c>
      <c r="E89">
        <f t="shared" si="9"/>
        <v>0.64995597930274729</v>
      </c>
      <c r="F89">
        <f t="shared" si="6"/>
        <v>7.7878684319193266E-3</v>
      </c>
      <c r="G89">
        <f t="shared" si="6"/>
        <v>2.0314103977935365E-2</v>
      </c>
      <c r="H89">
        <f t="shared" si="6"/>
        <v>0.15616948473199443</v>
      </c>
      <c r="I89">
        <f t="shared" si="6"/>
        <v>0.14870975629682656</v>
      </c>
      <c r="J89">
        <f t="shared" si="8"/>
        <v>0.39691860881362762</v>
      </c>
    </row>
    <row r="90" spans="1:10" x14ac:dyDescent="0.25">
      <c r="A90">
        <f t="shared" si="7"/>
        <v>9.499999999999984</v>
      </c>
      <c r="B90">
        <f t="shared" si="9"/>
        <v>0.64999995563358115</v>
      </c>
      <c r="C90">
        <f t="shared" si="9"/>
        <v>0.64999987939958381</v>
      </c>
      <c r="D90">
        <f t="shared" si="9"/>
        <v>0.64999757768446531</v>
      </c>
      <c r="E90">
        <f t="shared" si="9"/>
        <v>0.64995134995211812</v>
      </c>
      <c r="F90">
        <f t="shared" si="6"/>
        <v>7.0630493194465136E-3</v>
      </c>
      <c r="G90">
        <f t="shared" si="6"/>
        <v>1.8494465521828391E-2</v>
      </c>
      <c r="H90">
        <f t="shared" si="6"/>
        <v>0.15275241293103703</v>
      </c>
      <c r="I90">
        <f t="shared" si="6"/>
        <v>0.15275241293103584</v>
      </c>
      <c r="J90">
        <f t="shared" si="8"/>
        <v>0.41219385010673126</v>
      </c>
    </row>
    <row r="91" spans="1:10" x14ac:dyDescent="0.25">
      <c r="A91">
        <f t="shared" si="7"/>
        <v>9.5999999999999837</v>
      </c>
      <c r="B91">
        <f t="shared" si="9"/>
        <v>0.6499999509675245</v>
      </c>
      <c r="C91">
        <f t="shared" si="9"/>
        <v>0.64999986671593002</v>
      </c>
      <c r="D91">
        <f t="shared" si="9"/>
        <v>0.64999732292836576</v>
      </c>
      <c r="E91">
        <f t="shared" si="9"/>
        <v>0.64994623380514649</v>
      </c>
      <c r="F91">
        <f t="shared" si="6"/>
        <v>6.4042962792291332E-3</v>
      </c>
      <c r="G91">
        <f t="shared" si="6"/>
        <v>1.6828235781199966E-2</v>
      </c>
      <c r="H91">
        <f t="shared" si="6"/>
        <v>0.14870975629682795</v>
      </c>
      <c r="I91">
        <f t="shared" si="6"/>
        <v>0.15616948473199346</v>
      </c>
      <c r="J91">
        <f t="shared" si="8"/>
        <v>0.42706482573641402</v>
      </c>
    </row>
    <row r="92" spans="1:10" x14ac:dyDescent="0.25">
      <c r="A92">
        <f t="shared" si="7"/>
        <v>9.6999999999999833</v>
      </c>
      <c r="B92">
        <f t="shared" si="9"/>
        <v>0.64999994581073439</v>
      </c>
      <c r="C92">
        <f t="shared" si="9"/>
        <v>0.64999985269832505</v>
      </c>
      <c r="D92">
        <f t="shared" si="9"/>
        <v>0.64999704137956593</v>
      </c>
      <c r="E92">
        <f t="shared" si="9"/>
        <v>0.64994057968199603</v>
      </c>
      <c r="F92">
        <f t="shared" si="6"/>
        <v>5.8058384151576537E-3</v>
      </c>
      <c r="G92">
        <f t="shared" si="6"/>
        <v>1.5304190365867592E-2</v>
      </c>
      <c r="H92">
        <f t="shared" si="6"/>
        <v>0.14411336764052168</v>
      </c>
      <c r="I92">
        <f t="shared" si="6"/>
        <v>0.1588979025989844</v>
      </c>
      <c r="J92">
        <f t="shared" si="8"/>
        <v>0.44147616250046612</v>
      </c>
    </row>
    <row r="93" spans="1:10" x14ac:dyDescent="0.25">
      <c r="A93">
        <f t="shared" si="7"/>
        <v>9.7999999999999829</v>
      </c>
      <c r="B93">
        <f t="shared" si="9"/>
        <v>0.64999994011160012</v>
      </c>
      <c r="C93">
        <f t="shared" si="9"/>
        <v>0.64999983720647658</v>
      </c>
      <c r="D93">
        <f t="shared" si="9"/>
        <v>0.6499967302203038</v>
      </c>
      <c r="E93">
        <f t="shared" si="9"/>
        <v>0.64993433102396003</v>
      </c>
      <c r="F93">
        <f t="shared" si="6"/>
        <v>5.2623633304642609E-3</v>
      </c>
      <c r="G93">
        <f t="shared" si="6"/>
        <v>1.3911612596927813E-2</v>
      </c>
      <c r="H93">
        <f t="shared" si="6"/>
        <v>0.13904130273819226</v>
      </c>
      <c r="I93">
        <f t="shared" si="6"/>
        <v>0.16088577226270864</v>
      </c>
      <c r="J93">
        <f t="shared" si="8"/>
        <v>0.45538029277428527</v>
      </c>
    </row>
    <row r="94" spans="1:10" x14ac:dyDescent="0.25">
      <c r="A94">
        <f t="shared" si="7"/>
        <v>9.8999999999999826</v>
      </c>
      <c r="B94">
        <f t="shared" si="9"/>
        <v>0.64999993381308274</v>
      </c>
      <c r="C94">
        <f t="shared" si="9"/>
        <v>0.64999982008533697</v>
      </c>
      <c r="D94">
        <f t="shared" si="9"/>
        <v>0.64999638633648327</v>
      </c>
      <c r="E94">
        <f t="shared" si="9"/>
        <v>0.64992742532859082</v>
      </c>
      <c r="F94">
        <f t="shared" si="6"/>
        <v>4.7689891995446147E-3</v>
      </c>
      <c r="G94">
        <f t="shared" si="6"/>
        <v>1.2640334201596506E-2</v>
      </c>
      <c r="H94">
        <f t="shared" si="6"/>
        <v>0.13357519977247223</v>
      </c>
      <c r="I94">
        <f t="shared" si="6"/>
        <v>0.16209442612537966</v>
      </c>
      <c r="J94">
        <f t="shared" si="8"/>
        <v>0.46873781275153242</v>
      </c>
    </row>
    <row r="95" spans="1:10" x14ac:dyDescent="0.25">
      <c r="A95">
        <f t="shared" si="7"/>
        <v>9.9999999999999822</v>
      </c>
      <c r="B95">
        <f t="shared" si="9"/>
        <v>0.64999992685214469</v>
      </c>
      <c r="C95">
        <f t="shared" si="9"/>
        <v>0.64999980116355249</v>
      </c>
      <c r="D95">
        <f t="shared" si="9"/>
        <v>0.64999600628650855</v>
      </c>
      <c r="E95">
        <f t="shared" si="9"/>
        <v>0.64991979352560891</v>
      </c>
      <c r="F95">
        <f t="shared" si="6"/>
        <v>4.3212368360136758E-3</v>
      </c>
      <c r="G95">
        <f t="shared" si="6"/>
        <v>1.1480759038639423E-2</v>
      </c>
      <c r="H95">
        <f t="shared" si="6"/>
        <v>0.12779775660696427</v>
      </c>
      <c r="I95">
        <f t="shared" si="6"/>
        <v>0.16250000000000001</v>
      </c>
      <c r="J95">
        <f t="shared" si="8"/>
        <v>0.4815175884122288</v>
      </c>
    </row>
    <row r="96" spans="1:10" x14ac:dyDescent="0.25">
      <c r="A96">
        <f t="shared" si="7"/>
        <v>10.099999999999982</v>
      </c>
      <c r="B96">
        <f t="shared" si="9"/>
        <v>0.64999991915911859</v>
      </c>
      <c r="C96">
        <f t="shared" si="9"/>
        <v>0.64999978025174787</v>
      </c>
      <c r="D96">
        <f t="shared" si="9"/>
        <v>0.64999558626684628</v>
      </c>
      <c r="E96">
        <f t="shared" si="9"/>
        <v>0.64991135928739829</v>
      </c>
      <c r="F96">
        <f t="shared" si="6"/>
        <v>3.9150021933534304E-3</v>
      </c>
      <c r="G96">
        <f t="shared" si="6"/>
        <v>1.0423873125695503E-2</v>
      </c>
      <c r="H96">
        <f t="shared" si="6"/>
        <v>0.1217904217058895</v>
      </c>
      <c r="I96">
        <f t="shared" si="6"/>
        <v>0.16209442612537994</v>
      </c>
      <c r="J96">
        <f t="shared" si="8"/>
        <v>0.49369663058281771</v>
      </c>
    </row>
    <row r="97" spans="1:10" x14ac:dyDescent="0.25">
      <c r="A97">
        <f t="shared" si="7"/>
        <v>10.199999999999982</v>
      </c>
      <c r="B97">
        <f t="shared" si="9"/>
        <v>0.64999991065701002</v>
      </c>
      <c r="C97">
        <f t="shared" si="9"/>
        <v>0.64999975714063118</v>
      </c>
      <c r="D97">
        <f t="shared" si="9"/>
        <v>0.64999512207396193</v>
      </c>
      <c r="E97">
        <f t="shared" si="9"/>
        <v>0.64990203826726123</v>
      </c>
      <c r="F97">
        <f t="shared" si="6"/>
        <v>3.5465296254936557E-3</v>
      </c>
      <c r="G97">
        <f t="shared" si="6"/>
        <v>9.4612437925196639E-3</v>
      </c>
      <c r="H97">
        <f t="shared" si="6"/>
        <v>0.11563138642042484</v>
      </c>
      <c r="I97">
        <f t="shared" si="6"/>
        <v>0.16088577226270928</v>
      </c>
      <c r="J97">
        <f t="shared" si="8"/>
        <v>0.50525976922486016</v>
      </c>
    </row>
    <row r="98" spans="1:10" x14ac:dyDescent="0.25">
      <c r="A98">
        <f t="shared" si="7"/>
        <v>10.299999999999981</v>
      </c>
      <c r="B98">
        <f t="shared" si="9"/>
        <v>0.64999990126072704</v>
      </c>
      <c r="C98">
        <f t="shared" si="9"/>
        <v>0.64999973159889879</v>
      </c>
      <c r="D98">
        <f t="shared" si="9"/>
        <v>0.64999460906225692</v>
      </c>
      <c r="E98">
        <f t="shared" si="9"/>
        <v>0.64989173725789473</v>
      </c>
      <c r="F98">
        <f t="shared" si="6"/>
        <v>3.212386145426929E-3</v>
      </c>
      <c r="G98">
        <f t="shared" si="6"/>
        <v>8.5850103681812413E-3</v>
      </c>
      <c r="H98">
        <f t="shared" si="6"/>
        <v>0.10939393560489033</v>
      </c>
      <c r="I98">
        <f t="shared" si="6"/>
        <v>0.15889790259898526</v>
      </c>
      <c r="J98">
        <f t="shared" si="8"/>
        <v>0.51619916278534916</v>
      </c>
    </row>
    <row r="99" spans="1:10" x14ac:dyDescent="0.25">
      <c r="A99">
        <f t="shared" si="7"/>
        <v>10.399999999999981</v>
      </c>
      <c r="B99">
        <f t="shared" si="9"/>
        <v>0.64999989087622889</v>
      </c>
      <c r="C99">
        <f t="shared" si="9"/>
        <v>0.6499997033709215</v>
      </c>
      <c r="D99">
        <f t="shared" si="9"/>
        <v>0.64999404209758216</v>
      </c>
      <c r="E99">
        <f t="shared" si="9"/>
        <v>0.64988035326177385</v>
      </c>
      <c r="F99">
        <f t="shared" si="6"/>
        <v>2.9094368475922529E-3</v>
      </c>
      <c r="G99">
        <f t="shared" si="6"/>
        <v>7.7878684319193543E-3</v>
      </c>
      <c r="H99">
        <f t="shared" si="6"/>
        <v>0.10314518337215071</v>
      </c>
      <c r="I99">
        <f t="shared" ref="F99:I162" si="10">(-$B$1*(1+EXP(-$A99+I$2))^-2)*-EXP(-$A99+I$2)</f>
        <v>0.15616948473199455</v>
      </c>
      <c r="J99">
        <f t="shared" si="8"/>
        <v>0.52651368112256425</v>
      </c>
    </row>
    <row r="100" spans="1:10" x14ac:dyDescent="0.25">
      <c r="A100">
        <f t="shared" si="7"/>
        <v>10.49999999999998</v>
      </c>
      <c r="B100">
        <f t="shared" si="9"/>
        <v>0.64999987939958381</v>
      </c>
      <c r="C100">
        <f t="shared" si="9"/>
        <v>0.64999967217418475</v>
      </c>
      <c r="D100">
        <f t="shared" si="9"/>
        <v>0.64999341550586243</v>
      </c>
      <c r="E100">
        <f t="shared" si="9"/>
        <v>0.64986777246426419</v>
      </c>
      <c r="F100">
        <f t="shared" si="10"/>
        <v>2.6348216016654001E-3</v>
      </c>
      <c r="G100">
        <f t="shared" si="10"/>
        <v>7.0630493194465379E-3</v>
      </c>
      <c r="H100">
        <f t="shared" si="10"/>
        <v>9.6945193845717564E-2</v>
      </c>
      <c r="I100">
        <f t="shared" si="10"/>
        <v>0.15275241293103717</v>
      </c>
      <c r="J100">
        <f t="shared" si="8"/>
        <v>0.53620820050713602</v>
      </c>
    </row>
    <row r="101" spans="1:10" x14ac:dyDescent="0.25">
      <c r="A101">
        <f t="shared" si="7"/>
        <v>10.59999999999998</v>
      </c>
      <c r="B101">
        <f t="shared" si="9"/>
        <v>0.64999986671593002</v>
      </c>
      <c r="C101">
        <f t="shared" si="9"/>
        <v>0.64999963769646196</v>
      </c>
      <c r="D101">
        <f t="shared" si="9"/>
        <v>0.64999272301632172</v>
      </c>
      <c r="E101">
        <f t="shared" si="9"/>
        <v>0.64985386909934828</v>
      </c>
      <c r="F101">
        <f t="shared" si="10"/>
        <v>2.3859330792696514E-3</v>
      </c>
      <c r="G101">
        <f t="shared" si="10"/>
        <v>6.4042962792291566E-3</v>
      </c>
      <c r="H101">
        <f t="shared" si="10"/>
        <v>9.0846464756490844E-2</v>
      </c>
      <c r="I101">
        <f t="shared" si="10"/>
        <v>0.14870975629682812</v>
      </c>
      <c r="J101">
        <f t="shared" si="8"/>
        <v>0.54529284698278513</v>
      </c>
    </row>
    <row r="102" spans="1:10" x14ac:dyDescent="0.25">
      <c r="A102">
        <f t="shared" si="7"/>
        <v>10.69999999999998</v>
      </c>
      <c r="B102">
        <f t="shared" si="9"/>
        <v>0.64999985269832505</v>
      </c>
      <c r="C102">
        <f t="shared" si="9"/>
        <v>0.64999959959268971</v>
      </c>
      <c r="D102">
        <f t="shared" si="9"/>
        <v>0.64999195769873663</v>
      </c>
      <c r="E102">
        <f t="shared" si="9"/>
        <v>0.64983850419680445</v>
      </c>
      <c r="F102">
        <f t="shared" si="10"/>
        <v>2.1603961389632929E-3</v>
      </c>
      <c r="G102">
        <f t="shared" si="10"/>
        <v>5.8058384151576728E-3</v>
      </c>
      <c r="H102">
        <f t="shared" si="10"/>
        <v>8.4893735528036404E-2</v>
      </c>
      <c r="I102">
        <f t="shared" si="10"/>
        <v>0.14411336764052185</v>
      </c>
      <c r="J102">
        <f t="shared" si="8"/>
        <v>0.55378222053558879</v>
      </c>
    </row>
    <row r="103" spans="1:10" x14ac:dyDescent="0.25">
      <c r="A103">
        <f t="shared" si="7"/>
        <v>10.799999999999979</v>
      </c>
      <c r="B103">
        <f t="shared" si="9"/>
        <v>0.64999983720647658</v>
      </c>
      <c r="C103">
        <f t="shared" si="9"/>
        <v>0.64999955748151395</v>
      </c>
      <c r="D103">
        <f t="shared" si="9"/>
        <v>0.64999111189409509</v>
      </c>
      <c r="E103">
        <f t="shared" si="9"/>
        <v>0.64982152419853423</v>
      </c>
      <c r="F103">
        <f t="shared" si="10"/>
        <v>1.9560485669394925E-3</v>
      </c>
      <c r="G103">
        <f t="shared" si="10"/>
        <v>5.26236333046428E-3</v>
      </c>
      <c r="H103">
        <f t="shared" si="10"/>
        <v>7.9124071186606651E-2</v>
      </c>
      <c r="I103">
        <f t="shared" si="10"/>
        <v>0.13904130273819246</v>
      </c>
      <c r="J103">
        <f t="shared" si="8"/>
        <v>0.56169462765424938</v>
      </c>
    </row>
    <row r="104" spans="1:10" x14ac:dyDescent="0.25">
      <c r="A104">
        <f t="shared" si="7"/>
        <v>10.899999999999979</v>
      </c>
      <c r="B104">
        <f t="shared" si="9"/>
        <v>0.64999982008533697</v>
      </c>
      <c r="C104">
        <f t="shared" si="9"/>
        <v>0.64999951094147346</v>
      </c>
      <c r="D104">
        <f t="shared" si="9"/>
        <v>0.64999017713796337</v>
      </c>
      <c r="E104">
        <f t="shared" si="9"/>
        <v>0.64980275943048127</v>
      </c>
      <c r="F104">
        <f t="shared" si="10"/>
        <v>1.7709231497103147E-3</v>
      </c>
      <c r="G104">
        <f t="shared" si="10"/>
        <v>4.7689891995446312E-3</v>
      </c>
      <c r="H104">
        <f t="shared" si="10"/>
        <v>7.3567168520256285E-2</v>
      </c>
      <c r="I104">
        <f t="shared" si="10"/>
        <v>0.13357519977247242</v>
      </c>
      <c r="J104">
        <f t="shared" si="8"/>
        <v>0.56905134450627504</v>
      </c>
    </row>
    <row r="105" spans="1:10" x14ac:dyDescent="0.25">
      <c r="A105">
        <f t="shared" si="7"/>
        <v>10.999999999999979</v>
      </c>
      <c r="B105">
        <f t="shared" si="9"/>
        <v>0.64999980116355249</v>
      </c>
      <c r="C105">
        <f t="shared" si="9"/>
        <v>0.64999945950678195</v>
      </c>
      <c r="D105">
        <f t="shared" si="9"/>
        <v>0.64998914407579877</v>
      </c>
      <c r="E105">
        <f t="shared" si="9"/>
        <v>0.64978202241519689</v>
      </c>
      <c r="F105">
        <f t="shared" si="10"/>
        <v>1.6032310393840651E-3</v>
      </c>
      <c r="G105">
        <f t="shared" si="10"/>
        <v>4.3212368360136914E-3</v>
      </c>
      <c r="H105">
        <f t="shared" si="10"/>
        <v>6.8245830512280378E-2</v>
      </c>
      <c r="I105">
        <f t="shared" si="10"/>
        <v>0.12779775660696446</v>
      </c>
      <c r="J105">
        <f t="shared" si="8"/>
        <v>0.57587592755750305</v>
      </c>
    </row>
    <row r="106" spans="1:10" x14ac:dyDescent="0.25">
      <c r="A106">
        <f t="shared" si="7"/>
        <v>11.099999999999978</v>
      </c>
      <c r="B106">
        <f t="shared" si="9"/>
        <v>0.64999978025174787</v>
      </c>
      <c r="C106">
        <f t="shared" si="9"/>
        <v>0.64999940266266631</v>
      </c>
      <c r="D106">
        <f t="shared" si="9"/>
        <v>0.64998800236935783</v>
      </c>
      <c r="E106">
        <f t="shared" si="9"/>
        <v>0.64975910600859277</v>
      </c>
      <c r="F106">
        <f t="shared" si="10"/>
        <v>1.4513463609269312E-3</v>
      </c>
      <c r="G106">
        <f t="shared" si="10"/>
        <v>3.9150021933534443E-3</v>
      </c>
      <c r="H106">
        <f t="shared" si="10"/>
        <v>6.3176558120407594E-2</v>
      </c>
      <c r="I106">
        <f t="shared" si="10"/>
        <v>0.12179042170588969</v>
      </c>
      <c r="J106">
        <f t="shared" si="8"/>
        <v>0.58219358336954374</v>
      </c>
    </row>
    <row r="107" spans="1:10" x14ac:dyDescent="0.25">
      <c r="A107">
        <f t="shared" si="7"/>
        <v>11.199999999999978</v>
      </c>
      <c r="B107">
        <f t="shared" si="9"/>
        <v>0.64999975714063118</v>
      </c>
      <c r="C107">
        <f t="shared" si="9"/>
        <v>0.64999933984021441</v>
      </c>
      <c r="D107">
        <f t="shared" si="9"/>
        <v>0.64998674059326811</v>
      </c>
      <c r="E107">
        <f t="shared" si="9"/>
        <v>0.64973378134275905</v>
      </c>
      <c r="F107">
        <f t="shared" si="10"/>
        <v>1.3137920031415563E-3</v>
      </c>
      <c r="G107">
        <f t="shared" si="10"/>
        <v>3.5465296254936687E-3</v>
      </c>
      <c r="H107">
        <f t="shared" si="10"/>
        <v>5.8370213876045705E-2</v>
      </c>
      <c r="I107">
        <f t="shared" si="10"/>
        <v>0.11563138642042503</v>
      </c>
      <c r="J107">
        <f t="shared" si="8"/>
        <v>0.5880306047571483</v>
      </c>
    </row>
    <row r="108" spans="1:10" x14ac:dyDescent="0.25">
      <c r="A108">
        <f t="shared" si="7"/>
        <v>11.299999999999978</v>
      </c>
      <c r="B108">
        <f t="shared" si="9"/>
        <v>0.64999973159889879</v>
      </c>
      <c r="C108">
        <f t="shared" si="9"/>
        <v>0.64999927041068162</v>
      </c>
      <c r="D108">
        <f t="shared" si="9"/>
        <v>0.64998534612072723</v>
      </c>
      <c r="E108">
        <f t="shared" si="9"/>
        <v>0.64970579555489372</v>
      </c>
      <c r="F108">
        <f t="shared" si="10"/>
        <v>1.1892265302618605E-3</v>
      </c>
      <c r="G108">
        <f t="shared" si="10"/>
        <v>3.2123861454269407E-3</v>
      </c>
      <c r="H108">
        <f t="shared" si="10"/>
        <v>5.3832718543982729E-2</v>
      </c>
      <c r="I108">
        <f t="shared" si="10"/>
        <v>0.10939393560489054</v>
      </c>
      <c r="J108">
        <f t="shared" si="8"/>
        <v>0.59341387661154654</v>
      </c>
    </row>
    <row r="109" spans="1:10" x14ac:dyDescent="0.25">
      <c r="A109">
        <f t="shared" si="7"/>
        <v>11.399999999999977</v>
      </c>
      <c r="B109">
        <f t="shared" si="9"/>
        <v>0.6499997033709215</v>
      </c>
      <c r="C109">
        <f t="shared" si="9"/>
        <v>0.64999919367919823</v>
      </c>
      <c r="D109">
        <f t="shared" si="9"/>
        <v>0.64998380499718944</v>
      </c>
      <c r="E109">
        <f t="shared" si="9"/>
        <v>0.6496748692803983</v>
      </c>
      <c r="F109">
        <f t="shared" si="10"/>
        <v>1.0764321484480666E-3</v>
      </c>
      <c r="G109">
        <f t="shared" si="10"/>
        <v>2.9094368475922625E-3</v>
      </c>
      <c r="H109">
        <f t="shared" si="10"/>
        <v>4.9565749383704893E-2</v>
      </c>
      <c r="I109">
        <f t="shared" si="10"/>
        <v>0.10314518337215094</v>
      </c>
      <c r="J109">
        <f t="shared" si="8"/>
        <v>0.59837045154991697</v>
      </c>
    </row>
    <row r="110" spans="1:10" x14ac:dyDescent="0.25">
      <c r="A110">
        <f t="shared" si="7"/>
        <v>11.499999999999977</v>
      </c>
      <c r="B110">
        <f t="shared" si="9"/>
        <v>0.64999967217418475</v>
      </c>
      <c r="C110">
        <f t="shared" si="9"/>
        <v>0.64999910887781553</v>
      </c>
      <c r="D110">
        <f t="shared" si="9"/>
        <v>0.64998210180077554</v>
      </c>
      <c r="E110">
        <f t="shared" si="9"/>
        <v>0.64964069388599976</v>
      </c>
      <c r="F110">
        <f t="shared" si="10"/>
        <v>9.743036605699047E-4</v>
      </c>
      <c r="G110">
        <f t="shared" si="10"/>
        <v>2.6348216016654088E-3</v>
      </c>
      <c r="H110">
        <f t="shared" si="10"/>
        <v>4.5567415754321189E-2</v>
      </c>
      <c r="I110">
        <f t="shared" si="10"/>
        <v>9.6945193845717786E-2</v>
      </c>
      <c r="J110">
        <f t="shared" si="8"/>
        <v>0.60292719312534904</v>
      </c>
    </row>
    <row r="111" spans="1:10" x14ac:dyDescent="0.25">
      <c r="A111">
        <f t="shared" si="7"/>
        <v>11.599999999999977</v>
      </c>
      <c r="B111">
        <f t="shared" si="9"/>
        <v>0.64999963769646196</v>
      </c>
      <c r="C111">
        <f t="shared" si="9"/>
        <v>0.64999901515781933</v>
      </c>
      <c r="D111">
        <f t="shared" si="9"/>
        <v>0.64998021948801454</v>
      </c>
      <c r="E111">
        <f t="shared" si="9"/>
        <v>0.64960292841636769</v>
      </c>
      <c r="F111">
        <f t="shared" si="10"/>
        <v>8.8183834308262982E-4</v>
      </c>
      <c r="G111">
        <f t="shared" si="10"/>
        <v>2.3859330792696601E-3</v>
      </c>
      <c r="H111">
        <f t="shared" si="10"/>
        <v>4.1832894464253631E-2</v>
      </c>
      <c r="I111">
        <f t="shared" si="10"/>
        <v>9.0846464756491052E-2</v>
      </c>
      <c r="J111">
        <f t="shared" si="8"/>
        <v>0.60711048257177436</v>
      </c>
    </row>
    <row r="112" spans="1:10" x14ac:dyDescent="0.25">
      <c r="A112">
        <f t="shared" si="7"/>
        <v>11.699999999999976</v>
      </c>
      <c r="B112">
        <f t="shared" si="9"/>
        <v>0.64999959959268971</v>
      </c>
      <c r="C112">
        <f t="shared" si="9"/>
        <v>0.64999891158123646</v>
      </c>
      <c r="D112">
        <f t="shared" si="9"/>
        <v>0.64997813922337488</v>
      </c>
      <c r="E112">
        <f t="shared" si="9"/>
        <v>0.64956119622508868</v>
      </c>
      <c r="F112">
        <f t="shared" si="10"/>
        <v>7.9812668019984309E-4</v>
      </c>
      <c r="G112">
        <f t="shared" si="10"/>
        <v>2.1603961389632994E-3</v>
      </c>
      <c r="H112">
        <f t="shared" si="10"/>
        <v>3.8355013114545707E-2</v>
      </c>
      <c r="I112">
        <f t="shared" si="10"/>
        <v>8.489373552803664E-2</v>
      </c>
      <c r="J112">
        <f t="shared" si="8"/>
        <v>0.61094598388322896</v>
      </c>
    </row>
    <row r="113" spans="1:10" x14ac:dyDescent="0.25">
      <c r="A113">
        <f t="shared" si="7"/>
        <v>11.799999999999976</v>
      </c>
      <c r="B113">
        <f t="shared" si="9"/>
        <v>0.64999955748151395</v>
      </c>
      <c r="C113">
        <f t="shared" si="9"/>
        <v>0.64999879711144759</v>
      </c>
      <c r="D113">
        <f t="shared" si="9"/>
        <v>0.64997584019088317</v>
      </c>
      <c r="E113">
        <f t="shared" si="9"/>
        <v>0.64951508125800617</v>
      </c>
      <c r="F113">
        <f t="shared" si="10"/>
        <v>7.223438926833583E-4</v>
      </c>
      <c r="G113">
        <f t="shared" si="10"/>
        <v>1.9560485669394994E-3</v>
      </c>
      <c r="H113">
        <f t="shared" si="10"/>
        <v>3.5124774591650545E-2</v>
      </c>
      <c r="I113">
        <f t="shared" si="10"/>
        <v>7.9124071186606887E-2</v>
      </c>
      <c r="J113">
        <f t="shared" si="8"/>
        <v>0.61445846134239401</v>
      </c>
    </row>
    <row r="114" spans="1:10" x14ac:dyDescent="0.25">
      <c r="A114">
        <f t="shared" si="7"/>
        <v>11.899999999999975</v>
      </c>
      <c r="B114">
        <f t="shared" si="9"/>
        <v>0.64999951094147346</v>
      </c>
      <c r="C114">
        <f t="shared" si="9"/>
        <v>0.64999867060281302</v>
      </c>
      <c r="D114">
        <f t="shared" si="9"/>
        <v>0.64997329938595294</v>
      </c>
      <c r="E114">
        <f t="shared" si="9"/>
        <v>0.64946412395384112</v>
      </c>
      <c r="F114">
        <f t="shared" si="10"/>
        <v>6.5374220119096592E-4</v>
      </c>
      <c r="G114">
        <f t="shared" si="10"/>
        <v>1.7709231497103212E-3</v>
      </c>
      <c r="H114">
        <f t="shared" si="10"/>
        <v>3.2131819808818816E-2</v>
      </c>
      <c r="I114">
        <f t="shared" si="10"/>
        <v>7.3567168520256479E-2</v>
      </c>
      <c r="J114">
        <f t="shared" si="8"/>
        <v>0.61767164332327584</v>
      </c>
    </row>
    <row r="115" spans="1:10" x14ac:dyDescent="0.25">
      <c r="A115">
        <f t="shared" si="7"/>
        <v>11.999999999999975</v>
      </c>
      <c r="B115">
        <f t="shared" si="9"/>
        <v>0.64999945950678195</v>
      </c>
      <c r="C115">
        <f t="shared" si="9"/>
        <v>0.64999853078920644</v>
      </c>
      <c r="D115">
        <f t="shared" si="9"/>
        <v>0.64997049138534346</v>
      </c>
      <c r="E115">
        <f t="shared" si="9"/>
        <v>0.64940781672363967</v>
      </c>
      <c r="F115">
        <f t="shared" si="10"/>
        <v>5.9164376707920201E-4</v>
      </c>
      <c r="G115">
        <f t="shared" si="10"/>
        <v>1.6032310393840708E-3</v>
      </c>
      <c r="H115">
        <f t="shared" si="10"/>
        <v>2.9364828825093548E-2</v>
      </c>
      <c r="I115">
        <f t="shared" si="10"/>
        <v>6.8245830512280517E-2</v>
      </c>
      <c r="J115">
        <f t="shared" si="8"/>
        <v>0.6206081262057852</v>
      </c>
    </row>
    <row r="116" spans="1:10" x14ac:dyDescent="0.25">
      <c r="A116">
        <f t="shared" si="7"/>
        <v>12.099999999999975</v>
      </c>
      <c r="B116">
        <f t="shared" si="9"/>
        <v>0.64999940266266631</v>
      </c>
      <c r="C116">
        <f t="shared" si="9"/>
        <v>0.64999837627134438</v>
      </c>
      <c r="D116">
        <f t="shared" si="9"/>
        <v>0.64996738809295551</v>
      </c>
      <c r="E116">
        <f t="shared" si="9"/>
        <v>0.64934559896694444</v>
      </c>
      <c r="F116">
        <f t="shared" si="10"/>
        <v>5.3543425671760247E-4</v>
      </c>
      <c r="G116">
        <f t="shared" si="10"/>
        <v>1.4513463609269362E-3</v>
      </c>
      <c r="H116">
        <f t="shared" si="10"/>
        <v>2.6811862683145334E-2</v>
      </c>
      <c r="I116">
        <f t="shared" si="10"/>
        <v>6.3176558120407761E-2</v>
      </c>
      <c r="J116">
        <f t="shared" si="8"/>
        <v>0.62328931247409969</v>
      </c>
    </row>
    <row r="117" spans="1:10" x14ac:dyDescent="0.25">
      <c r="A117">
        <f t="shared" si="7"/>
        <v>12.199999999999974</v>
      </c>
      <c r="B117">
        <f t="shared" si="9"/>
        <v>0.64999933984021441</v>
      </c>
      <c r="C117">
        <f t="shared" si="9"/>
        <v>0.64999820550278231</v>
      </c>
      <c r="D117">
        <f t="shared" si="9"/>
        <v>0.64996395845893018</v>
      </c>
      <c r="E117">
        <f t="shared" si="9"/>
        <v>0.6492768515786409</v>
      </c>
      <c r="F117">
        <f t="shared" si="10"/>
        <v>4.8455697863027038E-4</v>
      </c>
      <c r="G117">
        <f t="shared" si="10"/>
        <v>1.3137920031415608E-3</v>
      </c>
      <c r="H117">
        <f t="shared" si="10"/>
        <v>2.4460649820471973E-2</v>
      </c>
      <c r="I117">
        <f t="shared" si="10"/>
        <v>5.8370213876045858E-2</v>
      </c>
      <c r="J117">
        <f t="shared" si="8"/>
        <v>0.62573537745614682</v>
      </c>
    </row>
    <row r="118" spans="1:10" x14ac:dyDescent="0.25">
      <c r="A118">
        <f t="shared" si="7"/>
        <v>12.299999999999974</v>
      </c>
      <c r="B118">
        <f t="shared" si="9"/>
        <v>0.64999927041068162</v>
      </c>
      <c r="C118">
        <f t="shared" si="9"/>
        <v>0.64999801677443836</v>
      </c>
      <c r="D118">
        <f t="shared" si="9"/>
        <v>0.64996016816924918</v>
      </c>
      <c r="E118">
        <f t="shared" si="9"/>
        <v>0.64920089089616972</v>
      </c>
      <c r="F118">
        <f t="shared" si="10"/>
        <v>4.3850754606077698E-4</v>
      </c>
      <c r="G118">
        <f t="shared" si="10"/>
        <v>1.1892265302618648E-3</v>
      </c>
      <c r="H118">
        <f t="shared" si="10"/>
        <v>2.229882184813874E-2</v>
      </c>
      <c r="I118">
        <f t="shared" si="10"/>
        <v>5.3832718543982902E-2</v>
      </c>
      <c r="J118">
        <f t="shared" si="8"/>
        <v>0.62796525964096073</v>
      </c>
    </row>
    <row r="119" spans="1:10" x14ac:dyDescent="0.25">
      <c r="A119">
        <f t="shared" si="7"/>
        <v>12.399999999999974</v>
      </c>
      <c r="B119">
        <f t="shared" si="9"/>
        <v>0.64999919367919823</v>
      </c>
      <c r="C119">
        <f t="shared" si="9"/>
        <v>0.64999780819748865</v>
      </c>
      <c r="D119">
        <f t="shared" si="9"/>
        <v>0.64995597930274729</v>
      </c>
      <c r="E119">
        <f t="shared" si="9"/>
        <v>0.64911696203222125</v>
      </c>
      <c r="F119">
        <f t="shared" si="10"/>
        <v>3.9682902079771247E-4</v>
      </c>
      <c r="G119">
        <f t="shared" si="10"/>
        <v>1.0764321484480705E-3</v>
      </c>
      <c r="H119">
        <f t="shared" si="10"/>
        <v>2.0314103977935569E-2</v>
      </c>
      <c r="I119">
        <f t="shared" si="10"/>
        <v>4.9565749383705046E-2</v>
      </c>
      <c r="J119">
        <f t="shared" si="8"/>
        <v>0.62999667003875426</v>
      </c>
    </row>
    <row r="120" spans="1:10" x14ac:dyDescent="0.25">
      <c r="A120">
        <f t="shared" si="7"/>
        <v>12.499999999999973</v>
      </c>
      <c r="B120">
        <f t="shared" si="9"/>
        <v>0.64999910887781553</v>
      </c>
      <c r="C120">
        <f t="shared" si="9"/>
        <v>0.64999757768446531</v>
      </c>
      <c r="D120">
        <f t="shared" si="9"/>
        <v>0.64995134995211812</v>
      </c>
      <c r="E120">
        <f t="shared" si="9"/>
        <v>0.64902423153312094</v>
      </c>
      <c r="F120">
        <f t="shared" si="10"/>
        <v>3.5910749725641389E-4</v>
      </c>
      <c r="G120">
        <f t="shared" si="10"/>
        <v>9.7430366056990827E-4</v>
      </c>
      <c r="H120">
        <f t="shared" si="10"/>
        <v>1.8494465521828582E-2</v>
      </c>
      <c r="I120">
        <f t="shared" si="10"/>
        <v>4.5567415754321335E-2</v>
      </c>
      <c r="J120">
        <f t="shared" si="8"/>
        <v>0.63184611659093715</v>
      </c>
    </row>
    <row r="121" spans="1:10" x14ac:dyDescent="0.25">
      <c r="A121">
        <f t="shared" si="7"/>
        <v>12.599999999999973</v>
      </c>
      <c r="B121">
        <f t="shared" si="9"/>
        <v>0.64999901515781933</v>
      </c>
      <c r="C121">
        <f t="shared" si="9"/>
        <v>0.64999732292836576</v>
      </c>
      <c r="D121">
        <f t="shared" si="9"/>
        <v>0.64994623380514649</v>
      </c>
      <c r="E121">
        <f t="shared" si="9"/>
        <v>0.64892177929788664</v>
      </c>
      <c r="F121">
        <f t="shared" si="10"/>
        <v>3.2496808885583515E-4</v>
      </c>
      <c r="G121">
        <f t="shared" si="10"/>
        <v>8.8183834308263286E-4</v>
      </c>
      <c r="H121">
        <f t="shared" si="10"/>
        <v>1.6828235781200136E-2</v>
      </c>
      <c r="I121">
        <f t="shared" si="10"/>
        <v>4.1832894464253763E-2</v>
      </c>
      <c r="J121">
        <f t="shared" si="8"/>
        <v>0.63352894016905714</v>
      </c>
    </row>
    <row r="122" spans="1:10" x14ac:dyDescent="0.25">
      <c r="A122">
        <f t="shared" si="7"/>
        <v>12.699999999999973</v>
      </c>
      <c r="B122">
        <f t="shared" si="9"/>
        <v>0.64999891158123646</v>
      </c>
      <c r="C122">
        <f t="shared" si="9"/>
        <v>0.64999704137956593</v>
      </c>
      <c r="D122">
        <f t="shared" si="9"/>
        <v>0.64994057968199603</v>
      </c>
      <c r="E122">
        <f t="shared" si="9"/>
        <v>0.64880858968737976</v>
      </c>
      <c r="F122">
        <f t="shared" si="10"/>
        <v>2.9407128163632464E-4</v>
      </c>
      <c r="G122">
        <f t="shared" si="10"/>
        <v>7.9812668019984591E-4</v>
      </c>
      <c r="H122">
        <f t="shared" si="10"/>
        <v>1.5304190365867746E-2</v>
      </c>
      <c r="I122">
        <f t="shared" si="10"/>
        <v>3.8355013114545831E-2</v>
      </c>
      <c r="J122">
        <f t="shared" si="8"/>
        <v>0.63505935920564394</v>
      </c>
    </row>
    <row r="123" spans="1:10" x14ac:dyDescent="0.25">
      <c r="A123">
        <f t="shared" si="7"/>
        <v>12.799999999999972</v>
      </c>
      <c r="B123">
        <f t="shared" si="9"/>
        <v>0.64999879711144759</v>
      </c>
      <c r="C123">
        <f t="shared" si="9"/>
        <v>0.6499967302203038</v>
      </c>
      <c r="D123">
        <f t="shared" si="9"/>
        <v>0.64993433102396003</v>
      </c>
      <c r="E123">
        <f t="shared" si="9"/>
        <v>0.64868354174711773</v>
      </c>
      <c r="F123">
        <f t="shared" si="10"/>
        <v>2.6610962282022757E-4</v>
      </c>
      <c r="G123">
        <f t="shared" si="10"/>
        <v>7.2234389268336057E-4</v>
      </c>
      <c r="H123">
        <f t="shared" si="10"/>
        <v>1.3911612596927948E-2</v>
      </c>
      <c r="I123">
        <f t="shared" si="10"/>
        <v>3.5124774591650657E-2</v>
      </c>
      <c r="J123">
        <f t="shared" si="8"/>
        <v>0.63645052046533668</v>
      </c>
    </row>
    <row r="124" spans="1:10" x14ac:dyDescent="0.25">
      <c r="A124">
        <f t="shared" si="7"/>
        <v>12.899999999999972</v>
      </c>
      <c r="B124">
        <f t="shared" si="9"/>
        <v>0.64999867060281302</v>
      </c>
      <c r="C124">
        <f t="shared" si="9"/>
        <v>0.64999638633648327</v>
      </c>
      <c r="D124">
        <f t="shared" si="9"/>
        <v>0.64992742532859082</v>
      </c>
      <c r="E124">
        <f t="shared" si="9"/>
        <v>0.64854539846117054</v>
      </c>
      <c r="F124">
        <f t="shared" si="10"/>
        <v>2.408047146147091E-4</v>
      </c>
      <c r="G124">
        <f t="shared" si="10"/>
        <v>6.5374220119096831E-4</v>
      </c>
      <c r="H124">
        <f t="shared" si="10"/>
        <v>1.2640334201596637E-2</v>
      </c>
      <c r="I124">
        <f t="shared" si="10"/>
        <v>3.2131819808818921E-2</v>
      </c>
      <c r="J124">
        <f t="shared" si="8"/>
        <v>0.63771455388549636</v>
      </c>
    </row>
    <row r="125" spans="1:10" x14ac:dyDescent="0.25">
      <c r="A125">
        <f t="shared" si="7"/>
        <v>12.999999999999972</v>
      </c>
      <c r="B125">
        <f t="shared" si="9"/>
        <v>0.64999853078920644</v>
      </c>
      <c r="C125">
        <f t="shared" si="9"/>
        <v>0.64999600628650855</v>
      </c>
      <c r="D125">
        <f t="shared" si="9"/>
        <v>0.64991979352560891</v>
      </c>
      <c r="E125">
        <f t="shared" si="9"/>
        <v>0.64839279494818747</v>
      </c>
      <c r="F125">
        <f t="shared" si="10"/>
        <v>2.1790448599171442E-4</v>
      </c>
      <c r="G125">
        <f t="shared" si="10"/>
        <v>5.9164376707920418E-4</v>
      </c>
      <c r="H125">
        <f t="shared" si="10"/>
        <v>1.1480759038639541E-2</v>
      </c>
      <c r="I125">
        <f t="shared" si="10"/>
        <v>2.9364828825093645E-2</v>
      </c>
      <c r="J125">
        <f t="shared" si="8"/>
        <v>0.63886262978936026</v>
      </c>
    </row>
    <row r="126" spans="1:10" x14ac:dyDescent="0.25">
      <c r="A126">
        <f t="shared" si="7"/>
        <v>13.099999999999971</v>
      </c>
      <c r="B126">
        <f t="shared" si="9"/>
        <v>0.64999837627134438</v>
      </c>
      <c r="C126">
        <f t="shared" si="9"/>
        <v>0.64999558626684628</v>
      </c>
      <c r="D126">
        <f t="shared" si="9"/>
        <v>0.64991135928739829</v>
      </c>
      <c r="E126">
        <f t="shared" si="9"/>
        <v>0.64822422550404291</v>
      </c>
      <c r="F126">
        <f t="shared" si="10"/>
        <v>1.9718071745378142E-4</v>
      </c>
      <c r="G126">
        <f t="shared" si="10"/>
        <v>5.3543425671760442E-4</v>
      </c>
      <c r="H126">
        <f t="shared" si="10"/>
        <v>1.0423873125695612E-2</v>
      </c>
      <c r="I126">
        <f t="shared" si="10"/>
        <v>2.6811862683145421E-2</v>
      </c>
      <c r="J126">
        <f t="shared" si="8"/>
        <v>0.63990501710192982</v>
      </c>
    </row>
    <row r="127" spans="1:10" x14ac:dyDescent="0.25">
      <c r="A127">
        <f t="shared" si="7"/>
        <v>13.199999999999971</v>
      </c>
      <c r="B127">
        <f t="shared" si="9"/>
        <v>0.64999820550278231</v>
      </c>
      <c r="C127">
        <f t="shared" si="9"/>
        <v>0.64999512207396193</v>
      </c>
      <c r="D127">
        <f t="shared" si="9"/>
        <v>0.64990203826726123</v>
      </c>
      <c r="E127">
        <f t="shared" si="9"/>
        <v>0.64803802938893962</v>
      </c>
      <c r="F127">
        <f t="shared" si="10"/>
        <v>1.7842679590939623E-4</v>
      </c>
      <c r="G127">
        <f t="shared" si="10"/>
        <v>4.8455697863027206E-4</v>
      </c>
      <c r="H127">
        <f t="shared" si="10"/>
        <v>9.461243792519761E-3</v>
      </c>
      <c r="I127">
        <f t="shared" si="10"/>
        <v>2.4460649820472045E-2</v>
      </c>
      <c r="J127">
        <f t="shared" si="8"/>
        <v>0.64085114148118183</v>
      </c>
    </row>
    <row r="128" spans="1:10" x14ac:dyDescent="0.25">
      <c r="A128">
        <f t="shared" si="7"/>
        <v>13.299999999999971</v>
      </c>
      <c r="B128">
        <f t="shared" si="9"/>
        <v>0.64999801677443836</v>
      </c>
      <c r="C128">
        <f t="shared" si="9"/>
        <v>0.64999460906225692</v>
      </c>
      <c r="D128">
        <f t="shared" si="9"/>
        <v>0.64989173725789473</v>
      </c>
      <c r="E128">
        <f t="shared" si="9"/>
        <v>0.64783237525018134</v>
      </c>
      <c r="F128">
        <f t="shared" si="10"/>
        <v>1.6145567874257247E-4</v>
      </c>
      <c r="G128">
        <f t="shared" si="10"/>
        <v>4.3850754606077855E-4</v>
      </c>
      <c r="H128">
        <f t="shared" si="10"/>
        <v>8.5850103681813315E-3</v>
      </c>
      <c r="I128">
        <f t="shared" si="10"/>
        <v>2.2298821848138813E-2</v>
      </c>
      <c r="J128">
        <f t="shared" si="8"/>
        <v>0.641709642518</v>
      </c>
    </row>
    <row r="129" spans="1:10" x14ac:dyDescent="0.25">
      <c r="A129">
        <f t="shared" si="7"/>
        <v>13.39999999999997</v>
      </c>
      <c r="B129">
        <f t="shared" si="9"/>
        <v>0.64999780819748865</v>
      </c>
      <c r="C129">
        <f t="shared" si="9"/>
        <v>0.64999404209758216</v>
      </c>
      <c r="D129">
        <f t="shared" si="9"/>
        <v>0.64988035326177385</v>
      </c>
      <c r="E129">
        <f t="shared" si="9"/>
        <v>0.64760524406536668</v>
      </c>
      <c r="F129">
        <f t="shared" si="10"/>
        <v>1.4609804797453057E-4</v>
      </c>
      <c r="G129">
        <f t="shared" si="10"/>
        <v>3.9682902079771388E-4</v>
      </c>
      <c r="H129">
        <f t="shared" si="10"/>
        <v>7.7878684319194324E-3</v>
      </c>
      <c r="I129">
        <f t="shared" si="10"/>
        <v>2.0314103977935639E-2</v>
      </c>
      <c r="J129">
        <f t="shared" si="8"/>
        <v>0.64248842936119199</v>
      </c>
    </row>
    <row r="130" spans="1:10" x14ac:dyDescent="0.25">
      <c r="A130">
        <f t="shared" si="7"/>
        <v>13.49999999999997</v>
      </c>
      <c r="B130">
        <f t="shared" si="9"/>
        <v>0.64999757768446531</v>
      </c>
      <c r="C130">
        <f t="shared" si="9"/>
        <v>0.64999341550586243</v>
      </c>
      <c r="D130">
        <f t="shared" si="9"/>
        <v>0.64986777246426419</v>
      </c>
      <c r="E130">
        <f t="shared" si="9"/>
        <v>0.64735441048466758</v>
      </c>
      <c r="F130">
        <f t="shared" si="10"/>
        <v>1.322006370878778E-4</v>
      </c>
      <c r="G130">
        <f t="shared" si="10"/>
        <v>3.5910749725641519E-4</v>
      </c>
      <c r="H130">
        <f t="shared" si="10"/>
        <v>7.0630493194466099E-3</v>
      </c>
      <c r="I130">
        <f t="shared" si="10"/>
        <v>1.8494465521828637E-2</v>
      </c>
      <c r="J130">
        <f t="shared" si="8"/>
        <v>0.64319473429313667</v>
      </c>
    </row>
    <row r="131" spans="1:10" x14ac:dyDescent="0.25">
      <c r="A131">
        <f t="shared" si="7"/>
        <v>13.599999999999969</v>
      </c>
      <c r="B131">
        <f t="shared" si="9"/>
        <v>0.64999732292836576</v>
      </c>
      <c r="C131">
        <f t="shared" si="9"/>
        <v>0.64999272301632172</v>
      </c>
      <c r="D131">
        <f t="shared" si="9"/>
        <v>0.64985386909934828</v>
      </c>
      <c r="E131">
        <f t="shared" si="9"/>
        <v>0.64707742244538846</v>
      </c>
      <c r="F131">
        <f t="shared" si="10"/>
        <v>1.1962471462320125E-4</v>
      </c>
      <c r="G131">
        <f t="shared" si="10"/>
        <v>3.2496808885583634E-4</v>
      </c>
      <c r="H131">
        <f t="shared" si="10"/>
        <v>6.4042962792292225E-3</v>
      </c>
      <c r="I131">
        <f t="shared" si="10"/>
        <v>1.6828235781200199E-2</v>
      </c>
      <c r="J131">
        <f t="shared" si="8"/>
        <v>0.64383516392105955</v>
      </c>
    </row>
    <row r="132" spans="1:10" x14ac:dyDescent="0.25">
      <c r="A132">
        <f t="shared" si="7"/>
        <v>13.699999999999969</v>
      </c>
      <c r="B132">
        <f t="shared" si="9"/>
        <v>0.64999704137956593</v>
      </c>
      <c r="C132">
        <f t="shared" si="9"/>
        <v>0.64999195769873663</v>
      </c>
      <c r="D132">
        <f t="shared" si="9"/>
        <v>0.64983850419680445</v>
      </c>
      <c r="E132">
        <f t="shared" si="9"/>
        <v>0.64677157892746306</v>
      </c>
      <c r="F132">
        <f t="shared" si="10"/>
        <v>1.0824471007245917E-4</v>
      </c>
      <c r="G132">
        <f t="shared" si="10"/>
        <v>2.9407128163632572E-4</v>
      </c>
      <c r="H132">
        <f t="shared" si="10"/>
        <v>5.8058384151577344E-3</v>
      </c>
      <c r="I132">
        <f t="shared" si="10"/>
        <v>1.5304190365867793E-2</v>
      </c>
      <c r="J132">
        <f t="shared" si="8"/>
        <v>0.64441574776257537</v>
      </c>
    </row>
    <row r="133" spans="1:10" x14ac:dyDescent="0.25">
      <c r="A133">
        <f t="shared" si="7"/>
        <v>13.799999999999969</v>
      </c>
      <c r="B133">
        <f t="shared" si="9"/>
        <v>0.6499967302203038</v>
      </c>
      <c r="C133">
        <f t="shared" si="9"/>
        <v>0.64999111189409509</v>
      </c>
      <c r="D133">
        <f t="shared" si="9"/>
        <v>0.64982152419853423</v>
      </c>
      <c r="E133">
        <f t="shared" si="9"/>
        <v>0.6464339057153573</v>
      </c>
      <c r="F133">
        <f t="shared" si="10"/>
        <v>9.7946968891028226E-5</v>
      </c>
      <c r="G133">
        <f t="shared" si="10"/>
        <v>2.6610962282022849E-4</v>
      </c>
      <c r="H133">
        <f t="shared" si="10"/>
        <v>5.2623633304643364E-3</v>
      </c>
      <c r="I133">
        <f t="shared" si="10"/>
        <v>1.3911612596927999E-2</v>
      </c>
      <c r="J133">
        <f t="shared" si="8"/>
        <v>0.64494198409562176</v>
      </c>
    </row>
    <row r="134" spans="1:10" x14ac:dyDescent="0.25">
      <c r="A134">
        <f t="shared" si="7"/>
        <v>13.899999999999968</v>
      </c>
      <c r="B134">
        <f t="shared" si="9"/>
        <v>0.64999638633648327</v>
      </c>
      <c r="C134">
        <f t="shared" si="9"/>
        <v>0.64999017713796337</v>
      </c>
      <c r="D134">
        <f t="shared" si="9"/>
        <v>0.64980275943048127</v>
      </c>
      <c r="E134">
        <f t="shared" si="9"/>
        <v>0.64606112903047042</v>
      </c>
      <c r="F134">
        <f t="shared" si="10"/>
        <v>8.8628624638705837E-5</v>
      </c>
      <c r="G134">
        <f t="shared" si="10"/>
        <v>2.4080471461470994E-4</v>
      </c>
      <c r="H134">
        <f t="shared" si="10"/>
        <v>4.7689891995446824E-3</v>
      </c>
      <c r="I134">
        <f t="shared" si="10"/>
        <v>1.2640334201596682E-2</v>
      </c>
      <c r="J134">
        <f t="shared" si="8"/>
        <v>0.64541888301557626</v>
      </c>
    </row>
    <row r="135" spans="1:10" x14ac:dyDescent="0.25">
      <c r="A135">
        <f t="shared" ref="A135:A198" si="11">MIN(A134+0.1,30)</f>
        <v>13.999999999999968</v>
      </c>
      <c r="B135">
        <f t="shared" si="9"/>
        <v>0.64999600628650855</v>
      </c>
      <c r="C135">
        <f t="shared" si="9"/>
        <v>0.64998914407579877</v>
      </c>
      <c r="D135">
        <f t="shared" si="9"/>
        <v>0.64978202241519689</v>
      </c>
      <c r="E135">
        <f t="shared" si="9"/>
        <v>0.64564964689921511</v>
      </c>
      <c r="F135">
        <f t="shared" si="10"/>
        <v>8.0196577347154354E-5</v>
      </c>
      <c r="G135">
        <f t="shared" si="10"/>
        <v>2.1790448599171518E-4</v>
      </c>
      <c r="H135">
        <f t="shared" si="10"/>
        <v>4.3212368360137374E-3</v>
      </c>
      <c r="I135">
        <f t="shared" si="10"/>
        <v>1.1480759038639581E-2</v>
      </c>
      <c r="J135">
        <f t="shared" ref="J135:J198" si="12">(H135*(A135-A134))+J134</f>
        <v>0.64585100669917761</v>
      </c>
    </row>
    <row r="136" spans="1:10" x14ac:dyDescent="0.25">
      <c r="A136">
        <f t="shared" si="11"/>
        <v>14.099999999999968</v>
      </c>
      <c r="B136">
        <f t="shared" si="9"/>
        <v>0.64999558626684628</v>
      </c>
      <c r="C136">
        <f t="shared" si="9"/>
        <v>0.64998800236935783</v>
      </c>
      <c r="D136">
        <f t="shared" si="9"/>
        <v>0.64975910600859277</v>
      </c>
      <c r="E136">
        <f t="shared" si="9"/>
        <v>0.6451954981262169</v>
      </c>
      <c r="F136">
        <f t="shared" si="10"/>
        <v>7.2566568204710181E-5</v>
      </c>
      <c r="G136">
        <f t="shared" si="10"/>
        <v>1.9718071745378213E-4</v>
      </c>
      <c r="H136">
        <f t="shared" si="10"/>
        <v>3.9150021933534868E-3</v>
      </c>
      <c r="I136">
        <f t="shared" si="10"/>
        <v>1.0423873125695643E-2</v>
      </c>
      <c r="J136">
        <f t="shared" si="12"/>
        <v>0.64624250691851293</v>
      </c>
    </row>
    <row r="137" spans="1:10" x14ac:dyDescent="0.25">
      <c r="A137">
        <f t="shared" si="11"/>
        <v>14.199999999999967</v>
      </c>
      <c r="B137">
        <f t="shared" si="9"/>
        <v>0.64999512207396193</v>
      </c>
      <c r="C137">
        <f t="shared" si="9"/>
        <v>0.64998674059326811</v>
      </c>
      <c r="D137">
        <f t="shared" si="9"/>
        <v>0.64973378134275905</v>
      </c>
      <c r="E137">
        <f t="shared" si="9"/>
        <v>0.64469432875044619</v>
      </c>
      <c r="F137">
        <f t="shared" si="10"/>
        <v>6.5662341556340417E-5</v>
      </c>
      <c r="G137">
        <f t="shared" si="10"/>
        <v>1.7842679590939688E-4</v>
      </c>
      <c r="H137">
        <f t="shared" si="10"/>
        <v>3.5465296254937064E-3</v>
      </c>
      <c r="I137">
        <f t="shared" si="10"/>
        <v>9.461243792519794E-3</v>
      </c>
      <c r="J137">
        <f t="shared" si="12"/>
        <v>0.64659715988106226</v>
      </c>
    </row>
    <row r="138" spans="1:10" x14ac:dyDescent="0.25">
      <c r="A138">
        <f t="shared" si="11"/>
        <v>14.299999999999967</v>
      </c>
      <c r="B138">
        <f t="shared" si="9"/>
        <v>0.64999460906225692</v>
      </c>
      <c r="C138">
        <f t="shared" si="9"/>
        <v>0.64998534612072723</v>
      </c>
      <c r="D138">
        <f t="shared" si="9"/>
        <v>0.64970579555489372</v>
      </c>
      <c r="E138">
        <f t="shared" si="9"/>
        <v>0.64414135587564914</v>
      </c>
      <c r="F138">
        <f t="shared" si="10"/>
        <v>5.9414886043612027E-5</v>
      </c>
      <c r="G138">
        <f t="shared" si="10"/>
        <v>1.6145567874257307E-4</v>
      </c>
      <c r="H138">
        <f t="shared" si="10"/>
        <v>3.2123861454269745E-3</v>
      </c>
      <c r="I138">
        <f t="shared" si="10"/>
        <v>8.5850103681813575E-3</v>
      </c>
      <c r="J138">
        <f t="shared" si="12"/>
        <v>0.64691839849560495</v>
      </c>
    </row>
    <row r="139" spans="1:10" x14ac:dyDescent="0.25">
      <c r="A139">
        <f t="shared" si="11"/>
        <v>14.399999999999967</v>
      </c>
      <c r="B139">
        <f t="shared" si="9"/>
        <v>0.64999404209758216</v>
      </c>
      <c r="C139">
        <f t="shared" si="9"/>
        <v>0.64998380499718944</v>
      </c>
      <c r="D139">
        <f t="shared" si="9"/>
        <v>0.6496748692803983</v>
      </c>
      <c r="E139">
        <f t="shared" si="9"/>
        <v>0.64353132878651242</v>
      </c>
      <c r="F139">
        <f t="shared" si="10"/>
        <v>5.3761747463263385E-5</v>
      </c>
      <c r="G139">
        <f t="shared" si="10"/>
        <v>1.4609804797453108E-4</v>
      </c>
      <c r="H139">
        <f t="shared" si="10"/>
        <v>2.9094368475922933E-3</v>
      </c>
      <c r="I139">
        <f t="shared" si="10"/>
        <v>7.7878684319194601E-3</v>
      </c>
      <c r="J139">
        <f t="shared" si="12"/>
        <v>0.64720934218036419</v>
      </c>
    </row>
    <row r="140" spans="1:10" x14ac:dyDescent="0.25">
      <c r="A140">
        <f t="shared" si="11"/>
        <v>14.499999999999966</v>
      </c>
      <c r="B140">
        <f t="shared" si="9"/>
        <v>0.64999341550586243</v>
      </c>
      <c r="C140">
        <f t="shared" si="9"/>
        <v>0.64998210180077554</v>
      </c>
      <c r="D140">
        <f t="shared" si="9"/>
        <v>0.64964069388599976</v>
      </c>
      <c r="E140">
        <f t="shared" si="9"/>
        <v>0.64285848729011474</v>
      </c>
      <c r="F140">
        <f t="shared" si="10"/>
        <v>4.864640660934678E-5</v>
      </c>
      <c r="G140">
        <f t="shared" si="10"/>
        <v>1.3220063708787826E-4</v>
      </c>
      <c r="H140">
        <f t="shared" si="10"/>
        <v>2.634821601665437E-3</v>
      </c>
      <c r="I140">
        <f t="shared" si="10"/>
        <v>7.0630493194466341E-3</v>
      </c>
      <c r="J140">
        <f t="shared" si="12"/>
        <v>0.64747282434053077</v>
      </c>
    </row>
    <row r="141" spans="1:10" x14ac:dyDescent="0.25">
      <c r="A141">
        <f t="shared" si="11"/>
        <v>14.599999999999966</v>
      </c>
      <c r="B141">
        <f t="shared" si="9"/>
        <v>0.64999272301632172</v>
      </c>
      <c r="C141">
        <f t="shared" si="9"/>
        <v>0.64998021948801454</v>
      </c>
      <c r="D141">
        <f t="shared" si="9"/>
        <v>0.64960292841636769</v>
      </c>
      <c r="E141">
        <f t="shared" si="9"/>
        <v>0.64211651726022201</v>
      </c>
      <c r="F141">
        <f t="shared" si="10"/>
        <v>4.4017715988565029E-5</v>
      </c>
      <c r="G141">
        <f t="shared" si="10"/>
        <v>1.1962471462320168E-4</v>
      </c>
      <c r="H141">
        <f t="shared" si="10"/>
        <v>2.3859330792696852E-3</v>
      </c>
      <c r="I141">
        <f t="shared" si="10"/>
        <v>6.4042962792292451E-3</v>
      </c>
      <c r="J141">
        <f t="shared" si="12"/>
        <v>0.64771141764845774</v>
      </c>
    </row>
    <row r="142" spans="1:10" x14ac:dyDescent="0.25">
      <c r="A142">
        <f t="shared" si="11"/>
        <v>14.699999999999966</v>
      </c>
      <c r="B142">
        <f t="shared" si="9"/>
        <v>0.64999195769873663</v>
      </c>
      <c r="C142">
        <f t="shared" si="9"/>
        <v>0.64997813922337488</v>
      </c>
      <c r="D142">
        <f t="shared" si="9"/>
        <v>0.64956119622508868</v>
      </c>
      <c r="E142">
        <f t="shared" si="9"/>
        <v>0.64129850341201811</v>
      </c>
      <c r="F142">
        <f t="shared" si="10"/>
        <v>3.9829389866576096E-5</v>
      </c>
      <c r="G142">
        <f t="shared" si="10"/>
        <v>1.0824471007245956E-4</v>
      </c>
      <c r="H142">
        <f t="shared" si="10"/>
        <v>2.1603961389633228E-3</v>
      </c>
      <c r="I142">
        <f t="shared" si="10"/>
        <v>5.8058384151577561E-3</v>
      </c>
      <c r="J142">
        <f t="shared" si="12"/>
        <v>0.64792745726235412</v>
      </c>
    </row>
    <row r="143" spans="1:10" x14ac:dyDescent="0.25">
      <c r="A143">
        <f t="shared" si="11"/>
        <v>14.799999999999965</v>
      </c>
      <c r="B143">
        <f t="shared" si="9"/>
        <v>0.64999111189409509</v>
      </c>
      <c r="C143">
        <f t="shared" si="9"/>
        <v>0.64997584019088317</v>
      </c>
      <c r="D143">
        <f t="shared" si="9"/>
        <v>0.64951508125800617</v>
      </c>
      <c r="E143">
        <f t="shared" si="9"/>
        <v>0.64039687939937284</v>
      </c>
      <c r="F143">
        <f t="shared" si="10"/>
        <v>3.6039542619536914E-5</v>
      </c>
      <c r="G143">
        <f t="shared" si="10"/>
        <v>9.7946968891028579E-5</v>
      </c>
      <c r="H143">
        <f t="shared" si="10"/>
        <v>1.9560485669395202E-3</v>
      </c>
      <c r="I143">
        <f t="shared" si="10"/>
        <v>5.2623633304643546E-3</v>
      </c>
      <c r="J143">
        <f t="shared" si="12"/>
        <v>0.64812306211904802</v>
      </c>
    </row>
    <row r="144" spans="1:10" x14ac:dyDescent="0.25">
      <c r="A144">
        <f t="shared" si="11"/>
        <v>14.899999999999965</v>
      </c>
      <c r="B144">
        <f t="shared" si="9"/>
        <v>0.64999017713796337</v>
      </c>
      <c r="C144">
        <f t="shared" si="9"/>
        <v>0.64997329938595294</v>
      </c>
      <c r="D144">
        <f t="shared" si="9"/>
        <v>0.64946412395384112</v>
      </c>
      <c r="E144">
        <f t="shared" si="9"/>
        <v>0.63940337540856385</v>
      </c>
      <c r="F144">
        <f t="shared" si="10"/>
        <v>3.2610270834477005E-5</v>
      </c>
      <c r="G144">
        <f t="shared" si="10"/>
        <v>8.8628624638706162E-5</v>
      </c>
      <c r="H144">
        <f t="shared" si="10"/>
        <v>1.7709231497103398E-3</v>
      </c>
      <c r="I144">
        <f t="shared" si="10"/>
        <v>4.7689891995446997E-3</v>
      </c>
      <c r="J144">
        <f t="shared" si="12"/>
        <v>0.648300154434019</v>
      </c>
    </row>
    <row r="145" spans="1:10" x14ac:dyDescent="0.25">
      <c r="A145">
        <f t="shared" si="11"/>
        <v>14.999999999999964</v>
      </c>
      <c r="B145">
        <f t="shared" si="9"/>
        <v>0.64998914407579877</v>
      </c>
      <c r="C145">
        <f t="shared" si="9"/>
        <v>0.64997049138534346</v>
      </c>
      <c r="D145">
        <f t="shared" si="9"/>
        <v>0.64940781672363967</v>
      </c>
      <c r="E145">
        <f t="shared" si="9"/>
        <v>0.63830896352464095</v>
      </c>
      <c r="F145">
        <f t="shared" si="10"/>
        <v>2.9507275028369633E-5</v>
      </c>
      <c r="G145">
        <f t="shared" si="10"/>
        <v>8.0196577347154625E-5</v>
      </c>
      <c r="H145">
        <f t="shared" si="10"/>
        <v>1.6032310393840879E-3</v>
      </c>
      <c r="I145">
        <f t="shared" si="10"/>
        <v>4.3212368360137513E-3</v>
      </c>
      <c r="J145">
        <f t="shared" si="12"/>
        <v>0.64846047753795744</v>
      </c>
    </row>
    <row r="146" spans="1:10" x14ac:dyDescent="0.25">
      <c r="A146">
        <f t="shared" si="11"/>
        <v>15.099999999999964</v>
      </c>
      <c r="B146">
        <f t="shared" si="9"/>
        <v>0.64998800236935783</v>
      </c>
      <c r="C146">
        <f t="shared" si="9"/>
        <v>0.64996738809295551</v>
      </c>
      <c r="D146">
        <f t="shared" si="9"/>
        <v>0.64934559896694444</v>
      </c>
      <c r="E146">
        <f t="shared" si="9"/>
        <v>0.63710380127285005</v>
      </c>
      <c r="F146">
        <f t="shared" si="10"/>
        <v>2.6699517242804058E-5</v>
      </c>
      <c r="G146">
        <f t="shared" si="10"/>
        <v>7.2566568204710438E-5</v>
      </c>
      <c r="H146">
        <f t="shared" si="10"/>
        <v>1.451346360926952E-3</v>
      </c>
      <c r="I146">
        <f t="shared" si="10"/>
        <v>3.9150021933534989E-3</v>
      </c>
      <c r="J146">
        <f t="shared" si="12"/>
        <v>0.64860561217405011</v>
      </c>
    </row>
    <row r="147" spans="1:10" x14ac:dyDescent="0.25">
      <c r="A147">
        <f t="shared" si="11"/>
        <v>15.199999999999964</v>
      </c>
      <c r="B147">
        <f t="shared" si="9"/>
        <v>0.64998674059326811</v>
      </c>
      <c r="C147">
        <f t="shared" si="9"/>
        <v>0.64996395845893018</v>
      </c>
      <c r="D147">
        <f t="shared" si="9"/>
        <v>0.6492768515786409</v>
      </c>
      <c r="E147">
        <f t="shared" si="9"/>
        <v>0.63577717389151578</v>
      </c>
      <c r="F147">
        <f t="shared" si="10"/>
        <v>2.4158911122453531E-5</v>
      </c>
      <c r="G147">
        <f t="shared" si="10"/>
        <v>6.5662341556340647E-5</v>
      </c>
      <c r="H147">
        <f t="shared" si="10"/>
        <v>1.3137920031415747E-3</v>
      </c>
      <c r="I147">
        <f t="shared" si="10"/>
        <v>3.5465296254937185E-3</v>
      </c>
      <c r="J147">
        <f t="shared" si="12"/>
        <v>0.64873699137436425</v>
      </c>
    </row>
    <row r="148" spans="1:10" x14ac:dyDescent="0.25">
      <c r="A148">
        <f t="shared" si="11"/>
        <v>15.299999999999963</v>
      </c>
      <c r="B148">
        <f t="shared" ref="B148:E211" si="13">$B$1/(1+EXP(-(MAX($A$5:$A$470)-$A148+1)+B$2))</f>
        <v>0.64998534612072723</v>
      </c>
      <c r="C148">
        <f t="shared" si="13"/>
        <v>0.64996016816924918</v>
      </c>
      <c r="D148">
        <f t="shared" si="13"/>
        <v>0.64920089089616972</v>
      </c>
      <c r="E148">
        <f t="shared" si="13"/>
        <v>0.63431743607851565</v>
      </c>
      <c r="F148">
        <f t="shared" si="10"/>
        <v>2.1860041404283757E-5</v>
      </c>
      <c r="G148">
        <f t="shared" si="10"/>
        <v>5.9414886043612237E-5</v>
      </c>
      <c r="H148">
        <f t="shared" si="10"/>
        <v>1.1892265302618776E-3</v>
      </c>
      <c r="I148">
        <f t="shared" si="10"/>
        <v>3.2123861454269845E-3</v>
      </c>
      <c r="J148">
        <f t="shared" si="12"/>
        <v>0.6488559140273904</v>
      </c>
    </row>
    <row r="149" spans="1:10" x14ac:dyDescent="0.25">
      <c r="A149">
        <f t="shared" si="11"/>
        <v>15.399999999999963</v>
      </c>
      <c r="B149">
        <f t="shared" si="13"/>
        <v>0.64998380499718944</v>
      </c>
      <c r="C149">
        <f t="shared" si="13"/>
        <v>0.64995597930274729</v>
      </c>
      <c r="D149">
        <f t="shared" si="13"/>
        <v>0.64911696203222125</v>
      </c>
      <c r="E149">
        <f t="shared" si="13"/>
        <v>0.63271195417503789</v>
      </c>
      <c r="F149">
        <f t="shared" si="10"/>
        <v>1.9779910033592192E-5</v>
      </c>
      <c r="G149">
        <f t="shared" si="10"/>
        <v>5.3761747463263582E-5</v>
      </c>
      <c r="H149">
        <f t="shared" si="10"/>
        <v>1.0764321484480819E-3</v>
      </c>
      <c r="I149">
        <f t="shared" si="10"/>
        <v>2.9094368475923041E-3</v>
      </c>
      <c r="J149">
        <f t="shared" si="12"/>
        <v>0.6489635572422352</v>
      </c>
    </row>
    <row r="150" spans="1:10" x14ac:dyDescent="0.25">
      <c r="A150">
        <f t="shared" si="11"/>
        <v>15.499999999999963</v>
      </c>
      <c r="B150">
        <f t="shared" si="13"/>
        <v>0.64998210180077554</v>
      </c>
      <c r="C150">
        <f t="shared" si="13"/>
        <v>0.64995134995211812</v>
      </c>
      <c r="D150">
        <f t="shared" si="13"/>
        <v>0.64902423153312094</v>
      </c>
      <c r="E150">
        <f t="shared" si="13"/>
        <v>0.63094705001161899</v>
      </c>
      <c r="F150">
        <f t="shared" si="10"/>
        <v>1.7897706385194565E-5</v>
      </c>
      <c r="G150">
        <f t="shared" si="10"/>
        <v>4.8646406609346956E-5</v>
      </c>
      <c r="H150">
        <f t="shared" si="10"/>
        <v>9.7430366056991857E-4</v>
      </c>
      <c r="I150">
        <f t="shared" si="10"/>
        <v>2.6348216016654465E-3</v>
      </c>
      <c r="J150">
        <f t="shared" si="12"/>
        <v>0.64906098760829223</v>
      </c>
    </row>
    <row r="151" spans="1:10" x14ac:dyDescent="0.25">
      <c r="A151">
        <f t="shared" si="11"/>
        <v>15.599999999999962</v>
      </c>
      <c r="B151">
        <f t="shared" si="13"/>
        <v>0.64998021948801454</v>
      </c>
      <c r="C151">
        <f t="shared" si="13"/>
        <v>0.64994623380514649</v>
      </c>
      <c r="D151">
        <f t="shared" si="13"/>
        <v>0.64892177929788664</v>
      </c>
      <c r="E151">
        <f t="shared" si="13"/>
        <v>0.62900794794600789</v>
      </c>
      <c r="F151">
        <f t="shared" si="10"/>
        <v>1.6194599305836156E-5</v>
      </c>
      <c r="G151">
        <f t="shared" si="10"/>
        <v>4.4017715988565178E-5</v>
      </c>
      <c r="H151">
        <f t="shared" si="10"/>
        <v>8.8183834308264229E-4</v>
      </c>
      <c r="I151">
        <f t="shared" si="10"/>
        <v>2.3859330792696939E-3</v>
      </c>
      <c r="J151">
        <f t="shared" si="12"/>
        <v>0.64914917144260054</v>
      </c>
    </row>
    <row r="152" spans="1:10" x14ac:dyDescent="0.25">
      <c r="A152">
        <f t="shared" si="11"/>
        <v>15.699999999999962</v>
      </c>
      <c r="B152">
        <f t="shared" si="13"/>
        <v>0.64997813922337488</v>
      </c>
      <c r="C152">
        <f t="shared" si="13"/>
        <v>0.64994057968199603</v>
      </c>
      <c r="D152">
        <f t="shared" si="13"/>
        <v>0.64880858968737976</v>
      </c>
      <c r="E152">
        <f t="shared" si="13"/>
        <v>0.62687872697278735</v>
      </c>
      <c r="F152">
        <f t="shared" si="10"/>
        <v>1.4653548909439717E-5</v>
      </c>
      <c r="G152">
        <f t="shared" si="10"/>
        <v>3.9829389866576232E-5</v>
      </c>
      <c r="H152">
        <f t="shared" si="10"/>
        <v>7.9812668019985447E-4</v>
      </c>
      <c r="I152">
        <f t="shared" si="10"/>
        <v>2.1603961389633302E-3</v>
      </c>
      <c r="J152">
        <f t="shared" si="12"/>
        <v>0.64922898411062058</v>
      </c>
    </row>
    <row r="153" spans="1:10" x14ac:dyDescent="0.25">
      <c r="A153">
        <f t="shared" si="11"/>
        <v>15.799999999999962</v>
      </c>
      <c r="B153">
        <f t="shared" si="13"/>
        <v>0.64997584019088317</v>
      </c>
      <c r="C153">
        <f t="shared" si="13"/>
        <v>0.64993433102396003</v>
      </c>
      <c r="D153">
        <f t="shared" si="13"/>
        <v>0.64868354174711773</v>
      </c>
      <c r="E153">
        <f t="shared" si="13"/>
        <v>0.62454228018210411</v>
      </c>
      <c r="F153">
        <f t="shared" si="10"/>
        <v>1.3259136252154204E-5</v>
      </c>
      <c r="G153">
        <f t="shared" si="10"/>
        <v>3.6039542619537036E-5</v>
      </c>
      <c r="H153">
        <f t="shared" si="10"/>
        <v>7.2234389268336816E-4</v>
      </c>
      <c r="I153">
        <f t="shared" si="10"/>
        <v>1.9560485669395272E-3</v>
      </c>
      <c r="J153">
        <f t="shared" si="12"/>
        <v>0.64930121849988887</v>
      </c>
    </row>
    <row r="154" spans="1:10" x14ac:dyDescent="0.25">
      <c r="A154">
        <f t="shared" si="11"/>
        <v>15.899999999999961</v>
      </c>
      <c r="B154">
        <f t="shared" si="13"/>
        <v>0.64997329938595294</v>
      </c>
      <c r="C154">
        <f t="shared" si="13"/>
        <v>0.64992742532859082</v>
      </c>
      <c r="D154">
        <f t="shared" si="13"/>
        <v>0.64854539846117054</v>
      </c>
      <c r="E154">
        <f t="shared" si="13"/>
        <v>0.6219802842882951</v>
      </c>
      <c r="F154">
        <f t="shared" si="10"/>
        <v>1.1997409191197851E-5</v>
      </c>
      <c r="G154">
        <f t="shared" si="10"/>
        <v>3.2610270834477127E-5</v>
      </c>
      <c r="H154">
        <f t="shared" si="10"/>
        <v>6.5374220119097525E-4</v>
      </c>
      <c r="I154">
        <f t="shared" si="10"/>
        <v>1.7709231497103463E-3</v>
      </c>
      <c r="J154">
        <f t="shared" si="12"/>
        <v>0.64936659272000796</v>
      </c>
    </row>
    <row r="155" spans="1:10" x14ac:dyDescent="0.25">
      <c r="A155">
        <f t="shared" si="11"/>
        <v>15.999999999999961</v>
      </c>
      <c r="B155">
        <f t="shared" si="13"/>
        <v>0.64997049138534346</v>
      </c>
      <c r="C155">
        <f t="shared" si="13"/>
        <v>0.64991979352560891</v>
      </c>
      <c r="D155">
        <f t="shared" si="13"/>
        <v>0.64839279494818747</v>
      </c>
      <c r="E155">
        <f t="shared" si="13"/>
        <v>0.61917318243458275</v>
      </c>
      <c r="F155">
        <f t="shared" si="10"/>
        <v>1.0855742891892657E-5</v>
      </c>
      <c r="G155">
        <f t="shared" si="10"/>
        <v>2.9507275028369735E-5</v>
      </c>
      <c r="H155">
        <f t="shared" si="10"/>
        <v>5.9164376707921036E-4</v>
      </c>
      <c r="I155">
        <f t="shared" si="10"/>
        <v>1.6032310393840935E-3</v>
      </c>
      <c r="J155">
        <f t="shared" si="12"/>
        <v>0.64942575709671591</v>
      </c>
    </row>
    <row r="156" spans="1:10" x14ac:dyDescent="0.25">
      <c r="A156">
        <f t="shared" si="11"/>
        <v>16.099999999999962</v>
      </c>
      <c r="B156">
        <f t="shared" si="13"/>
        <v>0.64996738809295551</v>
      </c>
      <c r="C156">
        <f t="shared" si="13"/>
        <v>0.64991135928739829</v>
      </c>
      <c r="D156">
        <f t="shared" si="13"/>
        <v>0.64822422550404291</v>
      </c>
      <c r="E156">
        <f t="shared" si="13"/>
        <v>0.61610018399902966</v>
      </c>
      <c r="F156">
        <f t="shared" si="10"/>
        <v>9.8227135926056008E-6</v>
      </c>
      <c r="G156">
        <f t="shared" si="10"/>
        <v>2.6699517242804106E-5</v>
      </c>
      <c r="H156">
        <f t="shared" si="10"/>
        <v>5.3543425671760919E-4</v>
      </c>
      <c r="I156">
        <f t="shared" si="10"/>
        <v>1.4513463609269544E-3</v>
      </c>
      <c r="J156">
        <f t="shared" si="12"/>
        <v>0.64947930052238767</v>
      </c>
    </row>
    <row r="157" spans="1:10" x14ac:dyDescent="0.25">
      <c r="A157">
        <f t="shared" si="11"/>
        <v>16.199999999999964</v>
      </c>
      <c r="B157">
        <f t="shared" si="13"/>
        <v>0.64996395845893018</v>
      </c>
      <c r="C157">
        <f t="shared" si="13"/>
        <v>0.64990203826726123</v>
      </c>
      <c r="D157">
        <f t="shared" si="13"/>
        <v>0.64803802938893962</v>
      </c>
      <c r="E157">
        <f t="shared" si="13"/>
        <v>0.61273928566573665</v>
      </c>
      <c r="F157">
        <f t="shared" si="10"/>
        <v>8.8879843689492558E-6</v>
      </c>
      <c r="G157">
        <f t="shared" si="10"/>
        <v>2.4158911122453531E-5</v>
      </c>
      <c r="H157">
        <f t="shared" si="10"/>
        <v>4.8455697863027553E-4</v>
      </c>
      <c r="I157">
        <f t="shared" si="10"/>
        <v>1.3137920031415747E-3</v>
      </c>
      <c r="J157">
        <f t="shared" si="12"/>
        <v>0.64952775622025072</v>
      </c>
    </row>
    <row r="158" spans="1:10" x14ac:dyDescent="0.25">
      <c r="A158">
        <f t="shared" si="11"/>
        <v>16.299999999999965</v>
      </c>
      <c r="B158">
        <f t="shared" si="13"/>
        <v>0.64996016816924918</v>
      </c>
      <c r="C158">
        <f t="shared" si="13"/>
        <v>0.64989173725789473</v>
      </c>
      <c r="D158">
        <f t="shared" si="13"/>
        <v>0.64783237525018134</v>
      </c>
      <c r="E158">
        <f t="shared" si="13"/>
        <v>0.6090673185629536</v>
      </c>
      <c r="F158">
        <f t="shared" si="10"/>
        <v>8.0422017578249603E-6</v>
      </c>
      <c r="G158">
        <f t="shared" si="10"/>
        <v>2.1860041404283723E-5</v>
      </c>
      <c r="H158">
        <f t="shared" si="10"/>
        <v>4.3850754606078094E-4</v>
      </c>
      <c r="I158">
        <f t="shared" si="10"/>
        <v>1.1892265302618752E-3</v>
      </c>
      <c r="J158">
        <f t="shared" si="12"/>
        <v>0.64957160697485683</v>
      </c>
    </row>
    <row r="159" spans="1:10" x14ac:dyDescent="0.25">
      <c r="A159">
        <f t="shared" si="11"/>
        <v>16.399999999999967</v>
      </c>
      <c r="B159">
        <f t="shared" si="13"/>
        <v>0.64995597930274729</v>
      </c>
      <c r="C159">
        <f t="shared" si="13"/>
        <v>0.64988035326177385</v>
      </c>
      <c r="D159">
        <f t="shared" si="13"/>
        <v>0.64760524406536668</v>
      </c>
      <c r="E159">
        <f t="shared" si="13"/>
        <v>0.60506002677682602</v>
      </c>
      <c r="F159">
        <f t="shared" si="10"/>
        <v>7.2769022098754971E-6</v>
      </c>
      <c r="G159">
        <f t="shared" si="10"/>
        <v>1.9779910033592121E-5</v>
      </c>
      <c r="H159">
        <f t="shared" si="10"/>
        <v>3.9682902079771529E-4</v>
      </c>
      <c r="I159">
        <f t="shared" si="10"/>
        <v>1.076432148448078E-3</v>
      </c>
      <c r="J159">
        <f t="shared" si="12"/>
        <v>0.64961128987693662</v>
      </c>
    </row>
    <row r="160" spans="1:10" x14ac:dyDescent="0.25">
      <c r="A160">
        <f t="shared" si="11"/>
        <v>16.499999999999968</v>
      </c>
      <c r="B160">
        <f t="shared" si="13"/>
        <v>0.64995134995211812</v>
      </c>
      <c r="C160">
        <f t="shared" si="13"/>
        <v>0.64986777246426419</v>
      </c>
      <c r="D160">
        <f t="shared" si="13"/>
        <v>0.64735441048466758</v>
      </c>
      <c r="E160">
        <f t="shared" si="13"/>
        <v>0.6006921829861932</v>
      </c>
      <c r="F160">
        <f t="shared" si="10"/>
        <v>6.5844274367020311E-6</v>
      </c>
      <c r="G160">
        <f t="shared" si="10"/>
        <v>1.789770638519447E-5</v>
      </c>
      <c r="H160">
        <f t="shared" si="10"/>
        <v>3.5910749725641579E-4</v>
      </c>
      <c r="I160">
        <f t="shared" si="10"/>
        <v>9.7430366056991337E-4</v>
      </c>
      <c r="J160">
        <f t="shared" si="12"/>
        <v>0.64964720062666226</v>
      </c>
    </row>
    <row r="161" spans="1:10" x14ac:dyDescent="0.25">
      <c r="A161">
        <f t="shared" si="11"/>
        <v>16.599999999999969</v>
      </c>
      <c r="B161">
        <f t="shared" si="13"/>
        <v>0.64994623380514649</v>
      </c>
      <c r="C161">
        <f t="shared" si="13"/>
        <v>0.64985386909934828</v>
      </c>
      <c r="D161">
        <f t="shared" si="13"/>
        <v>0.64707742244538846</v>
      </c>
      <c r="E161">
        <f t="shared" si="13"/>
        <v>0.59593774727895199</v>
      </c>
      <c r="F161">
        <f t="shared" si="10"/>
        <v>5.9578478077491213E-6</v>
      </c>
      <c r="G161">
        <f t="shared" si="10"/>
        <v>1.6194599305836041E-5</v>
      </c>
      <c r="H161">
        <f t="shared" si="10"/>
        <v>3.2496808885583634E-4</v>
      </c>
      <c r="I161">
        <f t="shared" si="10"/>
        <v>8.8183834308263611E-4</v>
      </c>
      <c r="J161">
        <f t="shared" si="12"/>
        <v>0.64967969743554788</v>
      </c>
    </row>
    <row r="162" spans="1:10" x14ac:dyDescent="0.25">
      <c r="A162">
        <f t="shared" si="11"/>
        <v>16.699999999999971</v>
      </c>
      <c r="B162">
        <f t="shared" si="13"/>
        <v>0.64994057968199603</v>
      </c>
      <c r="C162">
        <f t="shared" si="13"/>
        <v>0.64983850419680445</v>
      </c>
      <c r="D162">
        <f t="shared" si="13"/>
        <v>0.64677157892746306</v>
      </c>
      <c r="E162">
        <f t="shared" si="13"/>
        <v>0.59077007534034509</v>
      </c>
      <c r="F162">
        <f t="shared" si="10"/>
        <v>5.3908930319377749E-6</v>
      </c>
      <c r="G162">
        <f t="shared" si="10"/>
        <v>1.4653548909439588E-5</v>
      </c>
      <c r="H162">
        <f t="shared" si="10"/>
        <v>2.9407128163632518E-4</v>
      </c>
      <c r="I162">
        <f t="shared" si="10"/>
        <v>7.9812668019984732E-4</v>
      </c>
      <c r="J162">
        <f t="shared" si="12"/>
        <v>0.64970910456371156</v>
      </c>
    </row>
    <row r="163" spans="1:10" x14ac:dyDescent="0.25">
      <c r="A163">
        <f t="shared" si="11"/>
        <v>16.799999999999972</v>
      </c>
      <c r="B163">
        <f t="shared" si="13"/>
        <v>0.64993433102396003</v>
      </c>
      <c r="C163">
        <f t="shared" si="13"/>
        <v>0.64982152419853423</v>
      </c>
      <c r="D163">
        <f t="shared" si="13"/>
        <v>0.6464339057153573</v>
      </c>
      <c r="E163">
        <f t="shared" si="13"/>
        <v>0.58516218207220627</v>
      </c>
      <c r="F163">
        <f t="shared" ref="F163:I226" si="14">(-$B$1*(1+EXP(-$A163+F$2))^-2)*-EXP(-$A163+F$2)</f>
        <v>4.877889431717895E-6</v>
      </c>
      <c r="G163">
        <f t="shared" si="14"/>
        <v>1.3259136252154063E-5</v>
      </c>
      <c r="H163">
        <f t="shared" si="14"/>
        <v>2.6610962282022757E-4</v>
      </c>
      <c r="I163">
        <f t="shared" si="14"/>
        <v>7.2234389268336057E-4</v>
      </c>
      <c r="J163">
        <f t="shared" si="12"/>
        <v>0.64973571552599363</v>
      </c>
    </row>
    <row r="164" spans="1:10" x14ac:dyDescent="0.25">
      <c r="A164">
        <f t="shared" si="11"/>
        <v>16.899999999999974</v>
      </c>
      <c r="B164">
        <f t="shared" si="13"/>
        <v>0.64992742532859082</v>
      </c>
      <c r="C164">
        <f t="shared" si="13"/>
        <v>0.64980275943048127</v>
      </c>
      <c r="D164">
        <f t="shared" si="13"/>
        <v>0.64606112903047042</v>
      </c>
      <c r="E164">
        <f t="shared" si="13"/>
        <v>0.57908706622285322</v>
      </c>
      <c r="F164">
        <f t="shared" si="14"/>
        <v>4.4137031829306373E-6</v>
      </c>
      <c r="G164">
        <f t="shared" si="14"/>
        <v>1.1997409191197701E-5</v>
      </c>
      <c r="H164">
        <f t="shared" si="14"/>
        <v>2.4080471461470867E-4</v>
      </c>
      <c r="I164">
        <f t="shared" si="14"/>
        <v>6.5374220119096722E-4</v>
      </c>
      <c r="J164">
        <f t="shared" si="12"/>
        <v>0.64975979599745515</v>
      </c>
    </row>
    <row r="165" spans="1:10" x14ac:dyDescent="0.25">
      <c r="A165">
        <f t="shared" si="11"/>
        <v>16.999999999999975</v>
      </c>
      <c r="B165">
        <f t="shared" si="13"/>
        <v>0.64991979352560891</v>
      </c>
      <c r="C165">
        <f t="shared" si="13"/>
        <v>0.64978202241519689</v>
      </c>
      <c r="D165">
        <f t="shared" si="13"/>
        <v>0.64564964689921489</v>
      </c>
      <c r="E165">
        <f t="shared" si="13"/>
        <v>0.57251810068562536</v>
      </c>
      <c r="F165">
        <f t="shared" si="14"/>
        <v>3.9936889533666624E-6</v>
      </c>
      <c r="G165">
        <f t="shared" si="14"/>
        <v>1.0855742891892503E-5</v>
      </c>
      <c r="H165">
        <f t="shared" si="14"/>
        <v>2.1790448599171363E-4</v>
      </c>
      <c r="I165">
        <f t="shared" si="14"/>
        <v>5.9164376707920201E-4</v>
      </c>
      <c r="J165">
        <f t="shared" si="12"/>
        <v>0.64978158644605433</v>
      </c>
    </row>
    <row r="166" spans="1:10" x14ac:dyDescent="0.25">
      <c r="A166">
        <f t="shared" si="11"/>
        <v>17.099999999999977</v>
      </c>
      <c r="B166">
        <f t="shared" si="13"/>
        <v>0.64991135928739829</v>
      </c>
      <c r="C166">
        <f t="shared" si="13"/>
        <v>0.64975910600859277</v>
      </c>
      <c r="D166">
        <f t="shared" si="13"/>
        <v>0.64519549812621679</v>
      </c>
      <c r="E166">
        <f t="shared" si="13"/>
        <v>0.5654294916640531</v>
      </c>
      <c r="F166">
        <f t="shared" si="14"/>
        <v>3.6136434267640252E-6</v>
      </c>
      <c r="G166">
        <f t="shared" si="14"/>
        <v>9.8227135926054602E-6</v>
      </c>
      <c r="H166">
        <f t="shared" si="14"/>
        <v>1.9718071745378037E-4</v>
      </c>
      <c r="I166">
        <f t="shared" si="14"/>
        <v>5.3543425671760149E-4</v>
      </c>
      <c r="J166">
        <f t="shared" si="12"/>
        <v>0.64980130451779972</v>
      </c>
    </row>
    <row r="167" spans="1:10" x14ac:dyDescent="0.25">
      <c r="A167">
        <f t="shared" si="11"/>
        <v>17.199999999999978</v>
      </c>
      <c r="B167">
        <f t="shared" si="13"/>
        <v>0.64990203826726123</v>
      </c>
      <c r="C167">
        <f t="shared" si="13"/>
        <v>0.64973378134275905</v>
      </c>
      <c r="D167">
        <f t="shared" si="13"/>
        <v>0.64469432875044619</v>
      </c>
      <c r="E167">
        <f t="shared" si="13"/>
        <v>0.55779680781468466</v>
      </c>
      <c r="F167">
        <f t="shared" si="14"/>
        <v>3.2697632477420405E-6</v>
      </c>
      <c r="G167">
        <f t="shared" si="14"/>
        <v>8.8879843689491304E-6</v>
      </c>
      <c r="H167">
        <f t="shared" si="14"/>
        <v>1.7842679590939498E-4</v>
      </c>
      <c r="I167">
        <f t="shared" si="14"/>
        <v>4.8455697863026865E-4</v>
      </c>
      <c r="J167">
        <f t="shared" si="12"/>
        <v>0.64981914719739065</v>
      </c>
    </row>
    <row r="168" spans="1:10" x14ac:dyDescent="0.25">
      <c r="A168">
        <f t="shared" si="11"/>
        <v>17.299999999999979</v>
      </c>
      <c r="B168">
        <f t="shared" si="13"/>
        <v>0.64989173725789473</v>
      </c>
      <c r="C168">
        <f t="shared" si="13"/>
        <v>0.64970579555489372</v>
      </c>
      <c r="D168">
        <f t="shared" si="13"/>
        <v>0.64414135587564902</v>
      </c>
      <c r="E168">
        <f t="shared" si="13"/>
        <v>0.54959757769570416</v>
      </c>
      <c r="F168">
        <f t="shared" si="14"/>
        <v>2.9586069672971026E-6</v>
      </c>
      <c r="G168">
        <f t="shared" si="14"/>
        <v>8.0422017578248451E-6</v>
      </c>
      <c r="H168">
        <f t="shared" si="14"/>
        <v>1.6145567874257106E-4</v>
      </c>
      <c r="I168">
        <f t="shared" si="14"/>
        <v>4.3850754606077465E-4</v>
      </c>
      <c r="J168">
        <f t="shared" si="12"/>
        <v>0.64983529276526486</v>
      </c>
    </row>
    <row r="169" spans="1:10" x14ac:dyDescent="0.25">
      <c r="A169">
        <f t="shared" si="11"/>
        <v>17.399999999999981</v>
      </c>
      <c r="B169">
        <f t="shared" si="13"/>
        <v>0.64988035326177385</v>
      </c>
      <c r="C169">
        <f t="shared" si="13"/>
        <v>0.6496748692803983</v>
      </c>
      <c r="D169">
        <f t="shared" si="13"/>
        <v>0.64353132878651242</v>
      </c>
      <c r="E169">
        <f t="shared" si="13"/>
        <v>0.54081195033705265</v>
      </c>
      <c r="F169">
        <f t="shared" si="14"/>
        <v>2.6770606084296689E-6</v>
      </c>
      <c r="G169">
        <f t="shared" si="14"/>
        <v>7.2769022098753929E-6</v>
      </c>
      <c r="H169">
        <f t="shared" si="14"/>
        <v>1.46098047974529E-4</v>
      </c>
      <c r="I169">
        <f t="shared" si="14"/>
        <v>3.9682902079770966E-4</v>
      </c>
      <c r="J169">
        <f t="shared" si="12"/>
        <v>0.64984990257006237</v>
      </c>
    </row>
    <row r="170" spans="1:10" x14ac:dyDescent="0.25">
      <c r="A170">
        <f t="shared" si="11"/>
        <v>17.499999999999982</v>
      </c>
      <c r="B170">
        <f t="shared" si="13"/>
        <v>0.64986777246426419</v>
      </c>
      <c r="C170">
        <f t="shared" si="13"/>
        <v>0.64964069388599976</v>
      </c>
      <c r="D170">
        <f t="shared" si="13"/>
        <v>0.64285848729011463</v>
      </c>
      <c r="E170">
        <f t="shared" si="13"/>
        <v>0.53142340952587008</v>
      </c>
      <c r="F170">
        <f t="shared" si="14"/>
        <v>2.4223065076250778E-6</v>
      </c>
      <c r="G170">
        <f t="shared" si="14"/>
        <v>6.5844274367019379E-6</v>
      </c>
      <c r="H170">
        <f t="shared" si="14"/>
        <v>1.3220063708787615E-4</v>
      </c>
      <c r="I170">
        <f t="shared" si="14"/>
        <v>3.5910749725641069E-4</v>
      </c>
      <c r="J170">
        <f t="shared" si="12"/>
        <v>0.64986312263377111</v>
      </c>
    </row>
    <row r="171" spans="1:10" x14ac:dyDescent="0.25">
      <c r="A171">
        <f t="shared" si="11"/>
        <v>17.599999999999984</v>
      </c>
      <c r="B171">
        <f t="shared" si="13"/>
        <v>0.64985386909934828</v>
      </c>
      <c r="C171">
        <f t="shared" si="13"/>
        <v>0.64960292841636769</v>
      </c>
      <c r="D171">
        <f t="shared" si="13"/>
        <v>0.6421165172602219</v>
      </c>
      <c r="E171">
        <f t="shared" si="13"/>
        <v>0.52141952756307985</v>
      </c>
      <c r="F171">
        <f t="shared" si="14"/>
        <v>2.1917951206325096E-6</v>
      </c>
      <c r="G171">
        <f t="shared" si="14"/>
        <v>5.9578478077490366E-6</v>
      </c>
      <c r="H171">
        <f t="shared" si="14"/>
        <v>1.1962471462319954E-4</v>
      </c>
      <c r="I171">
        <f t="shared" si="14"/>
        <v>3.2496808885583168E-4</v>
      </c>
      <c r="J171">
        <f t="shared" si="12"/>
        <v>0.6498750851052334</v>
      </c>
    </row>
    <row r="172" spans="1:10" x14ac:dyDescent="0.25">
      <c r="A172">
        <f t="shared" si="11"/>
        <v>17.699999999999985</v>
      </c>
      <c r="B172">
        <f t="shared" si="13"/>
        <v>0.64983850419680445</v>
      </c>
      <c r="C172">
        <f t="shared" si="13"/>
        <v>0.64956119622508868</v>
      </c>
      <c r="D172">
        <f t="shared" si="13"/>
        <v>0.641298503412018</v>
      </c>
      <c r="E172">
        <f t="shared" si="13"/>
        <v>0.51079273897766475</v>
      </c>
      <c r="F172">
        <f t="shared" si="14"/>
        <v>1.9832195106017684E-6</v>
      </c>
      <c r="G172">
        <f t="shared" si="14"/>
        <v>5.3908930319376987E-6</v>
      </c>
      <c r="H172">
        <f t="shared" si="14"/>
        <v>1.0824471007245745E-4</v>
      </c>
      <c r="I172">
        <f t="shared" si="14"/>
        <v>2.9407128163632101E-4</v>
      </c>
      <c r="J172">
        <f t="shared" si="12"/>
        <v>0.64988590957624059</v>
      </c>
    </row>
    <row r="173" spans="1:10" x14ac:dyDescent="0.25">
      <c r="A173">
        <f t="shared" si="11"/>
        <v>17.799999999999986</v>
      </c>
      <c r="B173">
        <f t="shared" si="13"/>
        <v>0.64982152419853423</v>
      </c>
      <c r="C173">
        <f t="shared" si="13"/>
        <v>0.64951508125800617</v>
      </c>
      <c r="D173">
        <f t="shared" si="13"/>
        <v>0.64039687939937273</v>
      </c>
      <c r="E173">
        <f t="shared" si="13"/>
        <v>0.49954110927436307</v>
      </c>
      <c r="F173">
        <f t="shared" si="14"/>
        <v>1.7944922634404839E-6</v>
      </c>
      <c r="G173">
        <f t="shared" si="14"/>
        <v>4.8778894317178255E-6</v>
      </c>
      <c r="H173">
        <f t="shared" si="14"/>
        <v>9.7946968891026505E-5</v>
      </c>
      <c r="I173">
        <f t="shared" si="14"/>
        <v>2.6610962282022378E-4</v>
      </c>
      <c r="J173">
        <f t="shared" si="12"/>
        <v>0.6498957042731297</v>
      </c>
    </row>
    <row r="174" spans="1:10" x14ac:dyDescent="0.25">
      <c r="A174">
        <f t="shared" si="11"/>
        <v>17.899999999999988</v>
      </c>
      <c r="B174">
        <f t="shared" si="13"/>
        <v>0.64980275943048127</v>
      </c>
      <c r="C174">
        <f t="shared" si="13"/>
        <v>0.64946412395384112</v>
      </c>
      <c r="D174">
        <f t="shared" si="13"/>
        <v>0.63940337540856362</v>
      </c>
      <c r="E174">
        <f t="shared" si="13"/>
        <v>0.48766906863682796</v>
      </c>
      <c r="F174">
        <f t="shared" si="14"/>
        <v>1.6237245995116706E-6</v>
      </c>
      <c r="G174">
        <f t="shared" si="14"/>
        <v>4.4137031829305746E-6</v>
      </c>
      <c r="H174">
        <f t="shared" si="14"/>
        <v>8.8628624638704116E-5</v>
      </c>
      <c r="I174">
        <f t="shared" si="14"/>
        <v>2.4080471461470523E-4</v>
      </c>
      <c r="J174">
        <f t="shared" si="12"/>
        <v>0.64990456713559352</v>
      </c>
    </row>
    <row r="175" spans="1:10" x14ac:dyDescent="0.25">
      <c r="A175">
        <f t="shared" si="11"/>
        <v>17.999999999999989</v>
      </c>
      <c r="B175">
        <f t="shared" si="13"/>
        <v>0.64978202241519689</v>
      </c>
      <c r="C175">
        <f t="shared" si="13"/>
        <v>0.64940781672363967</v>
      </c>
      <c r="D175">
        <f t="shared" si="13"/>
        <v>0.63830896352464062</v>
      </c>
      <c r="E175">
        <f t="shared" si="13"/>
        <v>0.47518807610950459</v>
      </c>
      <c r="F175">
        <f t="shared" si="14"/>
        <v>1.4692074727444836E-6</v>
      </c>
      <c r="G175">
        <f t="shared" si="14"/>
        <v>3.9936889533666056E-6</v>
      </c>
      <c r="H175">
        <f t="shared" si="14"/>
        <v>8.0196577347152633E-5</v>
      </c>
      <c r="I175">
        <f t="shared" si="14"/>
        <v>2.1790448599171063E-4</v>
      </c>
      <c r="J175">
        <f t="shared" si="12"/>
        <v>0.6499125867933282</v>
      </c>
    </row>
    <row r="176" spans="1:10" x14ac:dyDescent="0.25">
      <c r="A176">
        <f t="shared" si="11"/>
        <v>18.099999999999991</v>
      </c>
      <c r="B176">
        <f t="shared" si="13"/>
        <v>0.64975910600859277</v>
      </c>
      <c r="C176">
        <f t="shared" si="13"/>
        <v>0.64934559896694444</v>
      </c>
      <c r="D176">
        <f t="shared" si="13"/>
        <v>0.63710380127284982</v>
      </c>
      <c r="E176">
        <f t="shared" si="13"/>
        <v>0.46211717670625385</v>
      </c>
      <c r="F176">
        <f t="shared" si="14"/>
        <v>1.3293944680981633E-6</v>
      </c>
      <c r="G176">
        <f t="shared" si="14"/>
        <v>3.6136434267639739E-6</v>
      </c>
      <c r="H176">
        <f t="shared" si="14"/>
        <v>7.25665682047085E-5</v>
      </c>
      <c r="I176">
        <f t="shared" si="14"/>
        <v>1.9718071745377757E-4</v>
      </c>
      <c r="J176">
        <f t="shared" si="12"/>
        <v>0.64991984345014864</v>
      </c>
    </row>
    <row r="177" spans="1:10" x14ac:dyDescent="0.25">
      <c r="A177">
        <f t="shared" si="11"/>
        <v>18.199999999999992</v>
      </c>
      <c r="B177">
        <f t="shared" si="13"/>
        <v>0.64973378134275905</v>
      </c>
      <c r="C177">
        <f t="shared" si="13"/>
        <v>0.6492768515786409</v>
      </c>
      <c r="D177">
        <f t="shared" si="13"/>
        <v>0.63577717389151533</v>
      </c>
      <c r="E177">
        <f t="shared" si="13"/>
        <v>0.44848341273294923</v>
      </c>
      <c r="F177">
        <f t="shared" si="14"/>
        <v>1.2028863262983772E-6</v>
      </c>
      <c r="G177">
        <f t="shared" si="14"/>
        <v>3.2697632477419943E-6</v>
      </c>
      <c r="H177">
        <f t="shared" si="14"/>
        <v>6.5662341556338777E-5</v>
      </c>
      <c r="I177">
        <f t="shared" si="14"/>
        <v>1.7842679590939243E-4</v>
      </c>
      <c r="J177">
        <f t="shared" si="12"/>
        <v>0.64992640968430426</v>
      </c>
    </row>
    <row r="178" spans="1:10" x14ac:dyDescent="0.25">
      <c r="A178">
        <f t="shared" si="11"/>
        <v>18.299999999999994</v>
      </c>
      <c r="B178">
        <f t="shared" si="13"/>
        <v>0.64970579555489372</v>
      </c>
      <c r="C178">
        <f t="shared" si="13"/>
        <v>0.64920089089616972</v>
      </c>
      <c r="D178">
        <f t="shared" si="13"/>
        <v>0.63431743607851521</v>
      </c>
      <c r="E178">
        <f t="shared" si="13"/>
        <v>0.43432205190930889</v>
      </c>
      <c r="F178">
        <f t="shared" si="14"/>
        <v>1.0884169410356751E-6</v>
      </c>
      <c r="G178">
        <f t="shared" si="14"/>
        <v>2.9586069672970607E-6</v>
      </c>
      <c r="H178">
        <f t="shared" si="14"/>
        <v>5.9414886043610441E-5</v>
      </c>
      <c r="I178">
        <f t="shared" si="14"/>
        <v>1.6145567874256879E-4</v>
      </c>
      <c r="J178">
        <f t="shared" si="12"/>
        <v>0.6499323511729086</v>
      </c>
    </row>
    <row r="179" spans="1:10" x14ac:dyDescent="0.25">
      <c r="A179">
        <f t="shared" si="11"/>
        <v>18.399999999999995</v>
      </c>
      <c r="B179">
        <f t="shared" si="13"/>
        <v>0.6496748692803983</v>
      </c>
      <c r="C179">
        <f t="shared" si="13"/>
        <v>0.64911696203222125</v>
      </c>
      <c r="D179">
        <f t="shared" si="13"/>
        <v>0.63271195417503734</v>
      </c>
      <c r="E179">
        <f t="shared" si="13"/>
        <v>0.41967659904676774</v>
      </c>
      <c r="F179">
        <f t="shared" si="14"/>
        <v>9.8484068853971487E-7</v>
      </c>
      <c r="G179">
        <f t="shared" si="14"/>
        <v>2.6770606084296304E-6</v>
      </c>
      <c r="H179">
        <f t="shared" si="14"/>
        <v>5.3761747463261861E-5</v>
      </c>
      <c r="I179">
        <f t="shared" si="14"/>
        <v>1.4609804797452694E-4</v>
      </c>
      <c r="J179">
        <f t="shared" si="12"/>
        <v>0.64993772734765487</v>
      </c>
    </row>
    <row r="180" spans="1:10" x14ac:dyDescent="0.25">
      <c r="A180">
        <f t="shared" si="11"/>
        <v>18.499999999999996</v>
      </c>
      <c r="B180">
        <f t="shared" si="13"/>
        <v>0.64964069388599976</v>
      </c>
      <c r="C180">
        <f t="shared" si="13"/>
        <v>0.64902423153312094</v>
      </c>
      <c r="D180">
        <f t="shared" si="13"/>
        <v>0.63094705001161855</v>
      </c>
      <c r="E180">
        <f t="shared" si="13"/>
        <v>0.40459856528120597</v>
      </c>
      <c r="F180">
        <f t="shared" si="14"/>
        <v>8.91120962767221E-7</v>
      </c>
      <c r="G180">
        <f t="shared" si="14"/>
        <v>2.4223065076250431E-6</v>
      </c>
      <c r="H180">
        <f t="shared" si="14"/>
        <v>4.8646406609345309E-5</v>
      </c>
      <c r="I180">
        <f t="shared" si="14"/>
        <v>1.3220063708787428E-4</v>
      </c>
      <c r="J180">
        <f t="shared" si="12"/>
        <v>0.64994259198831583</v>
      </c>
    </row>
    <row r="181" spans="1:10" x14ac:dyDescent="0.25">
      <c r="A181">
        <f t="shared" si="11"/>
        <v>18.599999999999998</v>
      </c>
      <c r="B181">
        <f t="shared" si="13"/>
        <v>0.64960292841636769</v>
      </c>
      <c r="C181">
        <f t="shared" si="13"/>
        <v>0.64892177929788664</v>
      </c>
      <c r="D181">
        <f t="shared" si="13"/>
        <v>0.62900794794600723</v>
      </c>
      <c r="E181">
        <f t="shared" si="13"/>
        <v>0.38914697907309415</v>
      </c>
      <c r="F181">
        <f t="shared" si="14"/>
        <v>8.0631980149913105E-7</v>
      </c>
      <c r="G181">
        <f t="shared" si="14"/>
        <v>2.1917951206324782E-6</v>
      </c>
      <c r="H181">
        <f t="shared" si="14"/>
        <v>4.4017715988563619E-5</v>
      </c>
      <c r="I181">
        <f t="shared" si="14"/>
        <v>1.1962471462319786E-4</v>
      </c>
      <c r="J181">
        <f t="shared" si="12"/>
        <v>0.64994699375991472</v>
      </c>
    </row>
    <row r="182" spans="1:10" x14ac:dyDescent="0.25">
      <c r="A182">
        <f t="shared" si="11"/>
        <v>18.7</v>
      </c>
      <c r="B182">
        <f t="shared" si="13"/>
        <v>0.64956119622508868</v>
      </c>
      <c r="C182">
        <f t="shared" si="13"/>
        <v>0.64880858968737976</v>
      </c>
      <c r="D182">
        <f t="shared" si="13"/>
        <v>0.62687872697278657</v>
      </c>
      <c r="E182">
        <f t="shared" si="13"/>
        <v>0.37338763592757845</v>
      </c>
      <c r="F182">
        <f t="shared" si="14"/>
        <v>7.295884995534857E-7</v>
      </c>
      <c r="G182">
        <f t="shared" si="14"/>
        <v>1.98321951060174E-6</v>
      </c>
      <c r="H182">
        <f t="shared" si="14"/>
        <v>3.9829389866574748E-5</v>
      </c>
      <c r="I182">
        <f t="shared" si="14"/>
        <v>1.0824471007245591E-4</v>
      </c>
      <c r="J182">
        <f t="shared" si="12"/>
        <v>0.64995097669890134</v>
      </c>
    </row>
    <row r="183" spans="1:10" x14ac:dyDescent="0.25">
      <c r="A183">
        <f t="shared" si="11"/>
        <v>18.8</v>
      </c>
      <c r="B183">
        <f t="shared" si="13"/>
        <v>0.64951508125800617</v>
      </c>
      <c r="C183">
        <f t="shared" si="13"/>
        <v>0.64868354174711751</v>
      </c>
      <c r="D183">
        <f t="shared" si="13"/>
        <v>0.62454228018210323</v>
      </c>
      <c r="E183">
        <f t="shared" si="13"/>
        <v>0.35739209825311052</v>
      </c>
      <c r="F183">
        <f t="shared" si="14"/>
        <v>6.6015911519419138E-7</v>
      </c>
      <c r="G183">
        <f t="shared" si="14"/>
        <v>1.7944922634404583E-6</v>
      </c>
      <c r="H183">
        <f t="shared" si="14"/>
        <v>3.6039542619535633E-5</v>
      </c>
      <c r="I183">
        <f t="shared" si="14"/>
        <v>9.7946968891025109E-5</v>
      </c>
      <c r="J183">
        <f t="shared" si="12"/>
        <v>0.64995458065316325</v>
      </c>
    </row>
    <row r="184" spans="1:10" x14ac:dyDescent="0.25">
      <c r="A184">
        <f t="shared" si="11"/>
        <v>18.900000000000002</v>
      </c>
      <c r="B184">
        <f t="shared" si="13"/>
        <v>0.64946412395384112</v>
      </c>
      <c r="C184">
        <f t="shared" si="13"/>
        <v>0.64854539846117032</v>
      </c>
      <c r="D184">
        <f t="shared" si="13"/>
        <v>0.62198028428829399</v>
      </c>
      <c r="E184">
        <f t="shared" si="13"/>
        <v>0.34123647186131068</v>
      </c>
      <c r="F184">
        <f t="shared" si="14"/>
        <v>5.9733678475042747E-7</v>
      </c>
      <c r="G184">
        <f t="shared" si="14"/>
        <v>1.6237245995116473E-6</v>
      </c>
      <c r="H184">
        <f t="shared" si="14"/>
        <v>3.2610270834475792E-5</v>
      </c>
      <c r="I184">
        <f t="shared" si="14"/>
        <v>8.8628624638702842E-5</v>
      </c>
      <c r="J184">
        <f t="shared" si="12"/>
        <v>0.64995784168024673</v>
      </c>
    </row>
    <row r="185" spans="1:10" x14ac:dyDescent="0.25">
      <c r="A185">
        <f t="shared" si="11"/>
        <v>19.000000000000004</v>
      </c>
      <c r="B185">
        <f t="shared" si="13"/>
        <v>0.64940781672363967</v>
      </c>
      <c r="C185">
        <f t="shared" si="13"/>
        <v>0.64839279494818747</v>
      </c>
      <c r="D185">
        <f t="shared" si="13"/>
        <v>0.61917318243458153</v>
      </c>
      <c r="E185">
        <f t="shared" si="13"/>
        <v>0.32499999999999946</v>
      </c>
      <c r="F185">
        <f t="shared" si="14"/>
        <v>5.4049276854642442E-7</v>
      </c>
      <c r="G185">
        <f t="shared" si="14"/>
        <v>1.4692074727444626E-6</v>
      </c>
      <c r="H185">
        <f t="shared" si="14"/>
        <v>2.9507275028368478E-5</v>
      </c>
      <c r="I185">
        <f t="shared" si="14"/>
        <v>8.0196577347151494E-5</v>
      </c>
      <c r="J185">
        <f t="shared" si="12"/>
        <v>0.64996079240774951</v>
      </c>
    </row>
    <row r="186" spans="1:10" x14ac:dyDescent="0.25">
      <c r="A186">
        <f t="shared" si="11"/>
        <v>19.100000000000005</v>
      </c>
      <c r="B186">
        <f t="shared" si="13"/>
        <v>0.64934559896694444</v>
      </c>
      <c r="C186">
        <f t="shared" si="13"/>
        <v>0.64822422550404291</v>
      </c>
      <c r="D186">
        <f t="shared" si="13"/>
        <v>0.61610018399902833</v>
      </c>
      <c r="E186">
        <f t="shared" si="13"/>
        <v>0.30876352813868824</v>
      </c>
      <c r="F186">
        <f t="shared" si="14"/>
        <v>4.8905815855734085E-7</v>
      </c>
      <c r="G186">
        <f t="shared" si="14"/>
        <v>1.3293944680981442E-6</v>
      </c>
      <c r="H186">
        <f t="shared" si="14"/>
        <v>2.6699517242802971E-5</v>
      </c>
      <c r="I186">
        <f t="shared" si="14"/>
        <v>7.256656820470747E-5</v>
      </c>
      <c r="J186">
        <f t="shared" si="12"/>
        <v>0.64996346235947378</v>
      </c>
    </row>
    <row r="187" spans="1:10" x14ac:dyDescent="0.25">
      <c r="A187">
        <f t="shared" si="11"/>
        <v>19.200000000000006</v>
      </c>
      <c r="B187">
        <f t="shared" si="13"/>
        <v>0.6492768515786409</v>
      </c>
      <c r="C187">
        <f t="shared" si="13"/>
        <v>0.64803802938893962</v>
      </c>
      <c r="D187">
        <f t="shared" si="13"/>
        <v>0.6127392856657351</v>
      </c>
      <c r="E187">
        <f t="shared" si="13"/>
        <v>0.29260790174688833</v>
      </c>
      <c r="F187">
        <f t="shared" si="14"/>
        <v>4.4251818482714488E-7</v>
      </c>
      <c r="G187">
        <f t="shared" si="14"/>
        <v>1.2028863262983598E-6</v>
      </c>
      <c r="H187">
        <f t="shared" si="14"/>
        <v>2.4158911122452504E-5</v>
      </c>
      <c r="I187">
        <f t="shared" si="14"/>
        <v>6.5662341556337842E-5</v>
      </c>
      <c r="J187">
        <f t="shared" si="12"/>
        <v>0.64996587825058605</v>
      </c>
    </row>
    <row r="188" spans="1:10" x14ac:dyDescent="0.25">
      <c r="A188">
        <f t="shared" si="11"/>
        <v>19.300000000000008</v>
      </c>
      <c r="B188">
        <f t="shared" si="13"/>
        <v>0.64920089089616972</v>
      </c>
      <c r="C188">
        <f t="shared" si="13"/>
        <v>0.64783237525018134</v>
      </c>
      <c r="D188">
        <f t="shared" si="13"/>
        <v>0.60906731856295204</v>
      </c>
      <c r="E188">
        <f t="shared" si="13"/>
        <v>0.27661236407242046</v>
      </c>
      <c r="F188">
        <f t="shared" si="14"/>
        <v>4.0040706367486668E-7</v>
      </c>
      <c r="G188">
        <f t="shared" si="14"/>
        <v>1.0884169410356596E-6</v>
      </c>
      <c r="H188">
        <f t="shared" si="14"/>
        <v>2.1860041404282788E-5</v>
      </c>
      <c r="I188">
        <f t="shared" si="14"/>
        <v>5.9414886043609594E-5</v>
      </c>
      <c r="J188">
        <f t="shared" si="12"/>
        <v>0.64996806425472653</v>
      </c>
    </row>
    <row r="189" spans="1:10" x14ac:dyDescent="0.25">
      <c r="A189">
        <f t="shared" si="11"/>
        <v>19.400000000000009</v>
      </c>
      <c r="B189">
        <f t="shared" si="13"/>
        <v>0.64911696203222125</v>
      </c>
      <c r="C189">
        <f t="shared" si="13"/>
        <v>0.64760524406536657</v>
      </c>
      <c r="D189">
        <f t="shared" si="13"/>
        <v>0.60506002677682413</v>
      </c>
      <c r="E189">
        <f t="shared" si="13"/>
        <v>0.26085302092690477</v>
      </c>
      <c r="F189">
        <f t="shared" si="14"/>
        <v>3.6230333613625244E-7</v>
      </c>
      <c r="G189">
        <f t="shared" si="14"/>
        <v>9.8484068853970089E-7</v>
      </c>
      <c r="H189">
        <f t="shared" si="14"/>
        <v>1.9779910033591281E-5</v>
      </c>
      <c r="I189">
        <f t="shared" si="14"/>
        <v>5.3761747463261095E-5</v>
      </c>
      <c r="J189">
        <f t="shared" si="12"/>
        <v>0.64997004224572985</v>
      </c>
    </row>
    <row r="190" spans="1:10" x14ac:dyDescent="0.25">
      <c r="A190">
        <f t="shared" si="11"/>
        <v>19.500000000000011</v>
      </c>
      <c r="B190">
        <f t="shared" si="13"/>
        <v>0.64902423153312094</v>
      </c>
      <c r="C190">
        <f t="shared" si="13"/>
        <v>0.64735441048466758</v>
      </c>
      <c r="D190">
        <f t="shared" si="13"/>
        <v>0.6006921829861912</v>
      </c>
      <c r="E190">
        <f t="shared" si="13"/>
        <v>0.24540143471879289</v>
      </c>
      <c r="F190">
        <f t="shared" si="14"/>
        <v>3.2782564999283981E-7</v>
      </c>
      <c r="G190">
        <f t="shared" si="14"/>
        <v>8.911209627672084E-7</v>
      </c>
      <c r="H190">
        <f t="shared" si="14"/>
        <v>1.7897706385193707E-5</v>
      </c>
      <c r="I190">
        <f t="shared" si="14"/>
        <v>4.8646406609344618E-5</v>
      </c>
      <c r="J190">
        <f t="shared" si="12"/>
        <v>0.64997183201636832</v>
      </c>
    </row>
    <row r="191" spans="1:10" x14ac:dyDescent="0.25">
      <c r="A191">
        <f t="shared" si="11"/>
        <v>19.600000000000012</v>
      </c>
      <c r="B191">
        <f t="shared" si="13"/>
        <v>0.64892177929788664</v>
      </c>
      <c r="C191">
        <f t="shared" si="13"/>
        <v>0.64707742244538824</v>
      </c>
      <c r="D191">
        <f t="shared" si="13"/>
        <v>0.59593774727894988</v>
      </c>
      <c r="E191">
        <f t="shared" si="13"/>
        <v>0.23032340095323114</v>
      </c>
      <c r="F191">
        <f t="shared" si="14"/>
        <v>2.9662894317889342E-7</v>
      </c>
      <c r="G191">
        <f t="shared" si="14"/>
        <v>8.0631980149911962E-7</v>
      </c>
      <c r="H191">
        <f t="shared" si="14"/>
        <v>1.619459930583535E-5</v>
      </c>
      <c r="I191">
        <f t="shared" si="14"/>
        <v>4.4017715988562996E-5</v>
      </c>
      <c r="J191">
        <f t="shared" si="12"/>
        <v>0.64997345147629892</v>
      </c>
    </row>
    <row r="192" spans="1:10" x14ac:dyDescent="0.25">
      <c r="A192">
        <f t="shared" si="11"/>
        <v>19.700000000000014</v>
      </c>
      <c r="B192">
        <f t="shared" si="13"/>
        <v>0.64880858968737976</v>
      </c>
      <c r="C192">
        <f t="shared" si="13"/>
        <v>0.64677157892746295</v>
      </c>
      <c r="D192">
        <f t="shared" si="13"/>
        <v>0.59077007534034276</v>
      </c>
      <c r="E192">
        <f t="shared" si="13"/>
        <v>0.2156779480906901</v>
      </c>
      <c r="F192">
        <f t="shared" si="14"/>
        <v>2.6840099037278654E-7</v>
      </c>
      <c r="G192">
        <f t="shared" si="14"/>
        <v>7.2958849955347533E-7</v>
      </c>
      <c r="H192">
        <f t="shared" si="14"/>
        <v>1.4653548909438963E-5</v>
      </c>
      <c r="I192">
        <f t="shared" si="14"/>
        <v>3.9829389866574185E-5</v>
      </c>
      <c r="J192">
        <f t="shared" si="12"/>
        <v>0.64997491683118991</v>
      </c>
    </row>
    <row r="193" spans="1:10" x14ac:dyDescent="0.25">
      <c r="A193">
        <f t="shared" si="11"/>
        <v>19.800000000000015</v>
      </c>
      <c r="B193">
        <f t="shared" si="13"/>
        <v>0.64868354174711751</v>
      </c>
      <c r="C193">
        <f t="shared" si="13"/>
        <v>0.64643390571535719</v>
      </c>
      <c r="D193">
        <f t="shared" si="13"/>
        <v>0.58516218207220383</v>
      </c>
      <c r="E193">
        <f t="shared" si="13"/>
        <v>0.20151658726704985</v>
      </c>
      <c r="F193">
        <f t="shared" si="14"/>
        <v>2.428592782135105E-7</v>
      </c>
      <c r="G193">
        <f t="shared" si="14"/>
        <v>6.6015911519418206E-7</v>
      </c>
      <c r="H193">
        <f t="shared" si="14"/>
        <v>1.3259136252153497E-5</v>
      </c>
      <c r="I193">
        <f t="shared" si="14"/>
        <v>3.6039542619535118E-5</v>
      </c>
      <c r="J193">
        <f t="shared" si="12"/>
        <v>0.64997624274481514</v>
      </c>
    </row>
    <row r="194" spans="1:10" x14ac:dyDescent="0.25">
      <c r="A194">
        <f t="shared" si="11"/>
        <v>19.900000000000016</v>
      </c>
      <c r="B194">
        <f t="shared" si="13"/>
        <v>0.64854539846117032</v>
      </c>
      <c r="C194">
        <f t="shared" si="13"/>
        <v>0.6460611290304703</v>
      </c>
      <c r="D194">
        <f t="shared" si="13"/>
        <v>0.57908706622285055</v>
      </c>
      <c r="E194">
        <f t="shared" si="13"/>
        <v>0.18788282329374525</v>
      </c>
      <c r="F194">
        <f t="shared" si="14"/>
        <v>2.1974817787133522E-7</v>
      </c>
      <c r="G194">
        <f t="shared" si="14"/>
        <v>5.97336784750419E-7</v>
      </c>
      <c r="H194">
        <f t="shared" si="14"/>
        <v>1.1997409191197191E-5</v>
      </c>
      <c r="I194">
        <f t="shared" si="14"/>
        <v>3.2610270834475324E-5</v>
      </c>
      <c r="J194">
        <f t="shared" si="12"/>
        <v>0.6499774424857343</v>
      </c>
    </row>
    <row r="195" spans="1:10" x14ac:dyDescent="0.25">
      <c r="A195">
        <f t="shared" si="11"/>
        <v>20.000000000000018</v>
      </c>
      <c r="B195">
        <f t="shared" si="13"/>
        <v>0.64839279494818736</v>
      </c>
      <c r="C195">
        <f t="shared" si="13"/>
        <v>0.64564964689921478</v>
      </c>
      <c r="D195">
        <f t="shared" si="13"/>
        <v>0.57251810068562248</v>
      </c>
      <c r="E195">
        <f t="shared" si="13"/>
        <v>0.17481192389049457</v>
      </c>
      <c r="F195">
        <f t="shared" si="14"/>
        <v>1.9883638667714044E-7</v>
      </c>
      <c r="G195">
        <f t="shared" si="14"/>
        <v>5.404927685464168E-7</v>
      </c>
      <c r="H195">
        <f t="shared" si="14"/>
        <v>1.0855742891892039E-5</v>
      </c>
      <c r="I195">
        <f t="shared" si="14"/>
        <v>2.9507275028368061E-5</v>
      </c>
      <c r="J195">
        <f t="shared" si="12"/>
        <v>0.64997852806002354</v>
      </c>
    </row>
    <row r="196" spans="1:10" x14ac:dyDescent="0.25">
      <c r="A196">
        <f t="shared" si="11"/>
        <v>20.100000000000019</v>
      </c>
      <c r="B196">
        <f t="shared" si="13"/>
        <v>0.64822422550404268</v>
      </c>
      <c r="C196">
        <f t="shared" si="13"/>
        <v>0.64519549812621668</v>
      </c>
      <c r="D196">
        <f t="shared" si="13"/>
        <v>0.56542949166404999</v>
      </c>
      <c r="E196">
        <f t="shared" si="13"/>
        <v>0.16233093136317123</v>
      </c>
      <c r="F196">
        <f t="shared" si="14"/>
        <v>1.7991461320733218E-7</v>
      </c>
      <c r="G196">
        <f t="shared" si="14"/>
        <v>4.8905815855733397E-7</v>
      </c>
      <c r="H196">
        <f t="shared" si="14"/>
        <v>9.8227135926050417E-6</v>
      </c>
      <c r="I196">
        <f t="shared" si="14"/>
        <v>2.6699517242802588E-5</v>
      </c>
      <c r="J196">
        <f t="shared" si="12"/>
        <v>0.64997951033138279</v>
      </c>
    </row>
    <row r="197" spans="1:10" x14ac:dyDescent="0.25">
      <c r="A197">
        <f t="shared" si="11"/>
        <v>20.200000000000021</v>
      </c>
      <c r="B197">
        <f t="shared" si="13"/>
        <v>0.6480380293889394</v>
      </c>
      <c r="C197">
        <f t="shared" si="13"/>
        <v>0.64469432875044597</v>
      </c>
      <c r="D197">
        <f t="shared" si="13"/>
        <v>0.55779680781468133</v>
      </c>
      <c r="E197">
        <f t="shared" si="13"/>
        <v>0.15045889072563615</v>
      </c>
      <c r="F197">
        <f t="shared" si="14"/>
        <v>1.6279348265749323E-7</v>
      </c>
      <c r="G197">
        <f t="shared" si="14"/>
        <v>4.4251818482713852E-7</v>
      </c>
      <c r="H197">
        <f t="shared" si="14"/>
        <v>8.8879843689487509E-6</v>
      </c>
      <c r="I197">
        <f t="shared" si="14"/>
        <v>2.4158911122452162E-5</v>
      </c>
      <c r="J197">
        <f t="shared" si="12"/>
        <v>0.64998039912981964</v>
      </c>
    </row>
    <row r="198" spans="1:10" x14ac:dyDescent="0.25">
      <c r="A198">
        <f t="shared" si="11"/>
        <v>20.300000000000022</v>
      </c>
      <c r="B198">
        <f t="shared" si="13"/>
        <v>0.64783237525018122</v>
      </c>
      <c r="C198">
        <f t="shared" si="13"/>
        <v>0.6441413558756488</v>
      </c>
      <c r="D198">
        <f t="shared" si="13"/>
        <v>0.54959757769570061</v>
      </c>
      <c r="E198">
        <f t="shared" si="13"/>
        <v>0.13920726102233452</v>
      </c>
      <c r="F198">
        <f t="shared" si="14"/>
        <v>1.4730164154234987E-7</v>
      </c>
      <c r="G198">
        <f t="shared" si="14"/>
        <v>4.0040706367486096E-7</v>
      </c>
      <c r="H198">
        <f t="shared" si="14"/>
        <v>8.0422017578245029E-6</v>
      </c>
      <c r="I198">
        <f t="shared" si="14"/>
        <v>2.1860041404282476E-5</v>
      </c>
      <c r="J198">
        <f t="shared" si="12"/>
        <v>0.64998120334999543</v>
      </c>
    </row>
    <row r="199" spans="1:10" x14ac:dyDescent="0.25">
      <c r="A199">
        <f t="shared" ref="A199:A262" si="15">MIN(A198+0.1,30)</f>
        <v>20.400000000000023</v>
      </c>
      <c r="B199">
        <f t="shared" si="13"/>
        <v>0.64760524406536657</v>
      </c>
      <c r="C199">
        <f t="shared" si="13"/>
        <v>0.64353132878651209</v>
      </c>
      <c r="D199">
        <f t="shared" si="13"/>
        <v>0.54081195033704876</v>
      </c>
      <c r="E199">
        <f t="shared" si="13"/>
        <v>0.12858047243691945</v>
      </c>
      <c r="F199">
        <f t="shared" si="14"/>
        <v>1.3328404275432555E-7</v>
      </c>
      <c r="G199">
        <f t="shared" si="14"/>
        <v>3.623033361362473E-7</v>
      </c>
      <c r="H199">
        <f t="shared" si="14"/>
        <v>7.2769022098750829E-6</v>
      </c>
      <c r="I199">
        <f t="shared" si="14"/>
        <v>1.9779910033590996E-5</v>
      </c>
      <c r="J199">
        <f t="shared" ref="J199:J262" si="16">(H199*(A199-A198))+J198</f>
        <v>0.6499819310402164</v>
      </c>
    </row>
    <row r="200" spans="1:10" x14ac:dyDescent="0.25">
      <c r="A200">
        <f t="shared" si="15"/>
        <v>20.500000000000025</v>
      </c>
      <c r="B200">
        <f t="shared" si="13"/>
        <v>0.64735441048466746</v>
      </c>
      <c r="C200">
        <f t="shared" si="13"/>
        <v>0.6428584872901143</v>
      </c>
      <c r="D200">
        <f t="shared" si="13"/>
        <v>0.53142340952586598</v>
      </c>
      <c r="E200">
        <f t="shared" si="13"/>
        <v>0.11857659047412922</v>
      </c>
      <c r="F200">
        <f t="shared" si="14"/>
        <v>1.2060039381784563E-7</v>
      </c>
      <c r="G200">
        <f t="shared" si="14"/>
        <v>3.2782564999283509E-7</v>
      </c>
      <c r="H200">
        <f t="shared" si="14"/>
        <v>6.5844274367016567E-6</v>
      </c>
      <c r="I200">
        <f t="shared" si="14"/>
        <v>1.7897706385193453E-5</v>
      </c>
      <c r="J200">
        <f t="shared" si="16"/>
        <v>0.64998258948296006</v>
      </c>
    </row>
    <row r="201" spans="1:10" x14ac:dyDescent="0.25">
      <c r="A201">
        <f t="shared" si="15"/>
        <v>20.600000000000026</v>
      </c>
      <c r="B201">
        <f t="shared" si="13"/>
        <v>0.64707742244538813</v>
      </c>
      <c r="C201">
        <f t="shared" si="13"/>
        <v>0.64211651726022156</v>
      </c>
      <c r="D201">
        <f t="shared" si="13"/>
        <v>0.52141952756307541</v>
      </c>
      <c r="E201">
        <f t="shared" si="13"/>
        <v>0.10918804966294671</v>
      </c>
      <c r="F201">
        <f t="shared" si="14"/>
        <v>1.0912375280972003E-7</v>
      </c>
      <c r="G201">
        <f t="shared" si="14"/>
        <v>2.9662894317888918E-7</v>
      </c>
      <c r="H201">
        <f t="shared" si="14"/>
        <v>5.9578478077487825E-6</v>
      </c>
      <c r="I201">
        <f t="shared" si="14"/>
        <v>1.619459930583512E-5</v>
      </c>
      <c r="J201">
        <f t="shared" si="16"/>
        <v>0.64998318526774079</v>
      </c>
    </row>
    <row r="202" spans="1:10" x14ac:dyDescent="0.25">
      <c r="A202">
        <f t="shared" si="15"/>
        <v>20.700000000000028</v>
      </c>
      <c r="B202">
        <f t="shared" si="13"/>
        <v>0.64677157892746295</v>
      </c>
      <c r="C202">
        <f t="shared" si="13"/>
        <v>0.64129850341201777</v>
      </c>
      <c r="D202">
        <f t="shared" si="13"/>
        <v>0.51079273897766009</v>
      </c>
      <c r="E202">
        <f t="shared" si="13"/>
        <v>0.10040242230429521</v>
      </c>
      <c r="F202">
        <f t="shared" si="14"/>
        <v>9.8739257893688277E-8</v>
      </c>
      <c r="G202">
        <f t="shared" si="14"/>
        <v>2.6840099037278273E-7</v>
      </c>
      <c r="H202">
        <f t="shared" si="14"/>
        <v>5.3908930319374683E-6</v>
      </c>
      <c r="I202">
        <f t="shared" si="14"/>
        <v>1.4653548909438754E-5</v>
      </c>
      <c r="J202">
        <f t="shared" si="16"/>
        <v>0.64998372435704399</v>
      </c>
    </row>
    <row r="203" spans="1:10" x14ac:dyDescent="0.25">
      <c r="A203">
        <f t="shared" si="15"/>
        <v>20.800000000000029</v>
      </c>
      <c r="B203">
        <f t="shared" si="13"/>
        <v>0.64643390571535719</v>
      </c>
      <c r="C203">
        <f t="shared" si="13"/>
        <v>0.64039687939937229</v>
      </c>
      <c r="D203">
        <f t="shared" si="13"/>
        <v>0.49954110927435813</v>
      </c>
      <c r="E203">
        <f t="shared" si="13"/>
        <v>9.2203192185314767E-2</v>
      </c>
      <c r="F203">
        <f t="shared" si="14"/>
        <v>8.9342977754363854E-8</v>
      </c>
      <c r="G203">
        <f t="shared" si="14"/>
        <v>2.4285927821350701E-7</v>
      </c>
      <c r="H203">
        <f t="shared" si="14"/>
        <v>4.8778894317176171E-6</v>
      </c>
      <c r="I203">
        <f t="shared" si="14"/>
        <v>1.3259136252153311E-5</v>
      </c>
      <c r="J203">
        <f t="shared" si="16"/>
        <v>0.64998421214598712</v>
      </c>
    </row>
    <row r="204" spans="1:10" x14ac:dyDescent="0.25">
      <c r="A204">
        <f t="shared" si="15"/>
        <v>20.900000000000031</v>
      </c>
      <c r="B204">
        <f t="shared" si="13"/>
        <v>0.6460611290304703</v>
      </c>
      <c r="C204">
        <f t="shared" si="13"/>
        <v>0.63940337540856318</v>
      </c>
      <c r="D204">
        <f t="shared" si="13"/>
        <v>0.48766906863682274</v>
      </c>
      <c r="E204">
        <f t="shared" si="13"/>
        <v>8.4570508335946357E-2</v>
      </c>
      <c r="F204">
        <f t="shared" si="14"/>
        <v>8.0840871425727082E-8</v>
      </c>
      <c r="G204">
        <f t="shared" si="14"/>
        <v>2.1974817787133212E-7</v>
      </c>
      <c r="H204">
        <f t="shared" si="14"/>
        <v>4.4137031829303857E-6</v>
      </c>
      <c r="I204">
        <f t="shared" si="14"/>
        <v>1.1997409191197018E-5</v>
      </c>
      <c r="J204">
        <f t="shared" si="16"/>
        <v>0.64998465351630541</v>
      </c>
    </row>
    <row r="205" spans="1:10" x14ac:dyDescent="0.25">
      <c r="A205">
        <f t="shared" si="15"/>
        <v>21.000000000000032</v>
      </c>
      <c r="B205">
        <f t="shared" si="13"/>
        <v>0.64564964689921478</v>
      </c>
      <c r="C205">
        <f t="shared" si="13"/>
        <v>0.63830896352464017</v>
      </c>
      <c r="D205">
        <f t="shared" si="13"/>
        <v>0.47518807610949909</v>
      </c>
      <c r="E205">
        <f t="shared" si="13"/>
        <v>7.7481899314374228E-2</v>
      </c>
      <c r="F205">
        <f t="shared" si="14"/>
        <v>7.314784710410366E-8</v>
      </c>
      <c r="G205">
        <f t="shared" si="14"/>
        <v>1.9883638667713761E-7</v>
      </c>
      <c r="H205">
        <f t="shared" si="14"/>
        <v>3.9936889533664362E-6</v>
      </c>
      <c r="I205">
        <f t="shared" si="14"/>
        <v>1.0855742891891885E-5</v>
      </c>
      <c r="J205">
        <f t="shared" si="16"/>
        <v>0.6499850528852007</v>
      </c>
    </row>
    <row r="206" spans="1:10" x14ac:dyDescent="0.25">
      <c r="A206">
        <f t="shared" si="15"/>
        <v>21.100000000000033</v>
      </c>
      <c r="B206">
        <f t="shared" si="13"/>
        <v>0.64519549812621668</v>
      </c>
      <c r="C206">
        <f t="shared" si="13"/>
        <v>0.63710380127284927</v>
      </c>
      <c r="D206">
        <f t="shared" si="13"/>
        <v>0.46211717670624813</v>
      </c>
      <c r="E206">
        <f t="shared" si="13"/>
        <v>7.0912933777146303E-2</v>
      </c>
      <c r="F206">
        <f t="shared" si="14"/>
        <v>6.6186910526175517E-8</v>
      </c>
      <c r="G206">
        <f t="shared" si="14"/>
        <v>1.7991461320732964E-7</v>
      </c>
      <c r="H206">
        <f t="shared" si="14"/>
        <v>3.6136434267638198E-6</v>
      </c>
      <c r="I206">
        <f t="shared" si="14"/>
        <v>9.8227135926049011E-6</v>
      </c>
      <c r="J206">
        <f t="shared" si="16"/>
        <v>0.64998541424954337</v>
      </c>
    </row>
    <row r="207" spans="1:10" x14ac:dyDescent="0.25">
      <c r="A207">
        <f t="shared" si="15"/>
        <v>21.200000000000035</v>
      </c>
      <c r="B207">
        <f t="shared" si="13"/>
        <v>0.64469432875044597</v>
      </c>
      <c r="C207">
        <f t="shared" si="13"/>
        <v>0.63577717389151478</v>
      </c>
      <c r="D207">
        <f t="shared" si="13"/>
        <v>0.44848341273294329</v>
      </c>
      <c r="E207">
        <f t="shared" si="13"/>
        <v>6.483781792779332E-2</v>
      </c>
      <c r="F207">
        <f t="shared" si="14"/>
        <v>5.9888394388922033E-8</v>
      </c>
      <c r="G207">
        <f t="shared" si="14"/>
        <v>1.6279348265749092E-7</v>
      </c>
      <c r="H207">
        <f t="shared" si="14"/>
        <v>3.269763247741855E-6</v>
      </c>
      <c r="I207">
        <f t="shared" si="14"/>
        <v>8.8879843689486239E-6</v>
      </c>
      <c r="J207">
        <f t="shared" si="16"/>
        <v>0.64998574122586816</v>
      </c>
    </row>
    <row r="208" spans="1:10" x14ac:dyDescent="0.25">
      <c r="A208">
        <f t="shared" si="15"/>
        <v>21.300000000000036</v>
      </c>
      <c r="B208">
        <f t="shared" si="13"/>
        <v>0.6441413558756488</v>
      </c>
      <c r="C208">
        <f t="shared" si="13"/>
        <v>0.63431743607851454</v>
      </c>
      <c r="D208">
        <f t="shared" si="13"/>
        <v>0.43432205190930273</v>
      </c>
      <c r="E208">
        <f t="shared" si="13"/>
        <v>5.9229924659654536E-2</v>
      </c>
      <c r="F208">
        <f t="shared" si="14"/>
        <v>5.4189261099443379E-8</v>
      </c>
      <c r="G208">
        <f t="shared" si="14"/>
        <v>1.4730164154234778E-7</v>
      </c>
      <c r="H208">
        <f t="shared" si="14"/>
        <v>2.9586069672969345E-6</v>
      </c>
      <c r="I208">
        <f t="shared" si="14"/>
        <v>8.0422017578243877E-6</v>
      </c>
      <c r="J208">
        <f t="shared" si="16"/>
        <v>0.64998603708656488</v>
      </c>
    </row>
    <row r="209" spans="1:10" x14ac:dyDescent="0.25">
      <c r="A209">
        <f t="shared" si="15"/>
        <v>21.400000000000038</v>
      </c>
      <c r="B209">
        <f t="shared" si="13"/>
        <v>0.64353132878651198</v>
      </c>
      <c r="C209">
        <f t="shared" si="13"/>
        <v>0.63271195417503667</v>
      </c>
      <c r="D209">
        <f t="shared" si="13"/>
        <v>0.41967659904676147</v>
      </c>
      <c r="E209">
        <f t="shared" si="13"/>
        <v>5.4062252721047678E-2</v>
      </c>
      <c r="F209">
        <f t="shared" si="14"/>
        <v>4.9032471876497299E-8</v>
      </c>
      <c r="G209">
        <f t="shared" si="14"/>
        <v>1.3328404275432364E-7</v>
      </c>
      <c r="H209">
        <f t="shared" si="14"/>
        <v>2.6770606084295164E-6</v>
      </c>
      <c r="I209">
        <f t="shared" si="14"/>
        <v>7.2769022098749795E-6</v>
      </c>
      <c r="J209">
        <f t="shared" si="16"/>
        <v>0.64998630479262576</v>
      </c>
    </row>
    <row r="210" spans="1:10" x14ac:dyDescent="0.25">
      <c r="A210">
        <f t="shared" si="15"/>
        <v>21.500000000000039</v>
      </c>
      <c r="B210">
        <f t="shared" si="13"/>
        <v>0.64285848729011419</v>
      </c>
      <c r="C210">
        <f t="shared" si="13"/>
        <v>0.63094705001161766</v>
      </c>
      <c r="D210">
        <f t="shared" si="13"/>
        <v>0.40459856528119947</v>
      </c>
      <c r="E210">
        <f t="shared" si="13"/>
        <v>4.9307817013806529E-2</v>
      </c>
      <c r="F210">
        <f t="shared" si="14"/>
        <v>4.4366415889623555E-8</v>
      </c>
      <c r="G210">
        <f t="shared" si="14"/>
        <v>1.206003938178439E-7</v>
      </c>
      <c r="H210">
        <f t="shared" si="14"/>
        <v>2.4223065076249401E-6</v>
      </c>
      <c r="I210">
        <f t="shared" si="14"/>
        <v>6.5844274367015635E-6</v>
      </c>
      <c r="J210">
        <f t="shared" si="16"/>
        <v>0.64998654702327652</v>
      </c>
    </row>
    <row r="211" spans="1:10" x14ac:dyDescent="0.25">
      <c r="A211">
        <f t="shared" si="15"/>
        <v>21.600000000000041</v>
      </c>
      <c r="B211">
        <f t="shared" si="13"/>
        <v>0.64211651726022145</v>
      </c>
      <c r="C211">
        <f t="shared" si="13"/>
        <v>0.62900794794600634</v>
      </c>
      <c r="D211">
        <f t="shared" si="13"/>
        <v>0.38914697907308748</v>
      </c>
      <c r="E211">
        <f t="shared" ref="B211:E274" si="17">$B$1/(1+EXP(-(MAX($A$5:$A$470)-$A211+1)+E$2))</f>
        <v>4.4939973223173738E-2</v>
      </c>
      <c r="F211">
        <f t="shared" si="14"/>
        <v>4.0144393722585882E-8</v>
      </c>
      <c r="G211">
        <f t="shared" si="14"/>
        <v>1.0912375280971848E-7</v>
      </c>
      <c r="H211">
        <f t="shared" si="14"/>
        <v>2.1917951206323846E-6</v>
      </c>
      <c r="I211">
        <f t="shared" si="14"/>
        <v>5.9578478077486978E-6</v>
      </c>
      <c r="J211">
        <f t="shared" si="16"/>
        <v>0.64998676620278861</v>
      </c>
    </row>
    <row r="212" spans="1:10" x14ac:dyDescent="0.25">
      <c r="A212">
        <f t="shared" si="15"/>
        <v>21.700000000000042</v>
      </c>
      <c r="B212">
        <f t="shared" si="17"/>
        <v>0.64129850341201755</v>
      </c>
      <c r="C212">
        <f t="shared" si="17"/>
        <v>0.62687872697278557</v>
      </c>
      <c r="D212">
        <f t="shared" si="17"/>
        <v>0.37338763592757168</v>
      </c>
      <c r="E212">
        <f t="shared" si="17"/>
        <v>4.0932681437046113E-2</v>
      </c>
      <c r="F212">
        <f t="shared" si="14"/>
        <v>3.6324149991539322E-8</v>
      </c>
      <c r="G212">
        <f t="shared" si="14"/>
        <v>9.8739257893686874E-8</v>
      </c>
      <c r="H212">
        <f t="shared" si="14"/>
        <v>1.9832195106016557E-6</v>
      </c>
      <c r="I212">
        <f t="shared" si="14"/>
        <v>5.3908930319373929E-6</v>
      </c>
      <c r="J212">
        <f t="shared" si="16"/>
        <v>0.6499869645247397</v>
      </c>
    </row>
    <row r="213" spans="1:10" x14ac:dyDescent="0.25">
      <c r="A213">
        <f t="shared" si="15"/>
        <v>21.800000000000043</v>
      </c>
      <c r="B213">
        <f t="shared" si="17"/>
        <v>0.64039687939937207</v>
      </c>
      <c r="C213">
        <f t="shared" si="17"/>
        <v>0.62454228018210212</v>
      </c>
      <c r="D213">
        <f t="shared" si="17"/>
        <v>0.3573920982531037</v>
      </c>
      <c r="E213">
        <f t="shared" si="17"/>
        <v>3.7260714334263166E-2</v>
      </c>
      <c r="F213">
        <f t="shared" si="14"/>
        <v>3.2867450440273529E-8</v>
      </c>
      <c r="G213">
        <f t="shared" si="14"/>
        <v>8.9342977754362597E-8</v>
      </c>
      <c r="H213">
        <f t="shared" si="14"/>
        <v>1.7944922634403821E-6</v>
      </c>
      <c r="I213">
        <f t="shared" si="14"/>
        <v>4.8778894317175477E-6</v>
      </c>
      <c r="J213">
        <f t="shared" si="16"/>
        <v>0.64998714397396606</v>
      </c>
    </row>
    <row r="214" spans="1:10" x14ac:dyDescent="0.25">
      <c r="A214">
        <f t="shared" si="15"/>
        <v>21.900000000000045</v>
      </c>
      <c r="B214">
        <f t="shared" si="17"/>
        <v>0.63940337540856296</v>
      </c>
      <c r="C214">
        <f t="shared" si="17"/>
        <v>0.62198028428829288</v>
      </c>
      <c r="D214">
        <f t="shared" si="17"/>
        <v>0.34123647186130374</v>
      </c>
      <c r="E214">
        <f t="shared" si="17"/>
        <v>3.3899816000970091E-2</v>
      </c>
      <c r="F214">
        <f t="shared" si="14"/>
        <v>2.9739699280012357E-8</v>
      </c>
      <c r="G214">
        <f t="shared" si="14"/>
        <v>8.0840871425725943E-8</v>
      </c>
      <c r="H214">
        <f t="shared" si="14"/>
        <v>1.623724599511578E-6</v>
      </c>
      <c r="I214">
        <f t="shared" si="14"/>
        <v>4.4137031829303231E-6</v>
      </c>
      <c r="J214">
        <f t="shared" si="16"/>
        <v>0.64998730634642599</v>
      </c>
    </row>
    <row r="215" spans="1:10" x14ac:dyDescent="0.25">
      <c r="A215">
        <f t="shared" si="15"/>
        <v>22.000000000000046</v>
      </c>
      <c r="B215">
        <f t="shared" si="17"/>
        <v>0.63830896352463995</v>
      </c>
      <c r="C215">
        <f t="shared" si="17"/>
        <v>0.61917318243458019</v>
      </c>
      <c r="D215">
        <f t="shared" si="17"/>
        <v>0.32499999999999252</v>
      </c>
      <c r="E215">
        <f t="shared" si="17"/>
        <v>3.0826817565417053E-2</v>
      </c>
      <c r="F215">
        <f t="shared" si="14"/>
        <v>2.6909592944021515E-8</v>
      </c>
      <c r="G215">
        <f t="shared" si="14"/>
        <v>7.3147847104102614E-8</v>
      </c>
      <c r="H215">
        <f t="shared" si="14"/>
        <v>1.4692074727444001E-6</v>
      </c>
      <c r="I215">
        <f t="shared" si="14"/>
        <v>3.9936889533663795E-6</v>
      </c>
      <c r="J215">
        <f t="shared" si="16"/>
        <v>0.64998745326717322</v>
      </c>
    </row>
    <row r="216" spans="1:10" x14ac:dyDescent="0.25">
      <c r="A216">
        <f t="shared" si="15"/>
        <v>22.100000000000048</v>
      </c>
      <c r="B216">
        <f t="shared" si="17"/>
        <v>0.63710380127284894</v>
      </c>
      <c r="C216">
        <f t="shared" si="17"/>
        <v>0.616100183999027</v>
      </c>
      <c r="D216">
        <f t="shared" si="17"/>
        <v>0.3087635281386813</v>
      </c>
      <c r="E216">
        <f t="shared" si="17"/>
        <v>2.8019715711704703E-2</v>
      </c>
      <c r="F216">
        <f t="shared" si="14"/>
        <v>2.4348806791719674E-8</v>
      </c>
      <c r="G216">
        <f t="shared" si="14"/>
        <v>6.6186910526174577E-8</v>
      </c>
      <c r="H216">
        <f t="shared" si="14"/>
        <v>1.3293944680980875E-6</v>
      </c>
      <c r="I216">
        <f t="shared" si="14"/>
        <v>3.6136434267637681E-6</v>
      </c>
      <c r="J216">
        <f t="shared" si="16"/>
        <v>0.64998758620662</v>
      </c>
    </row>
    <row r="217" spans="1:10" x14ac:dyDescent="0.25">
      <c r="A217">
        <f t="shared" si="15"/>
        <v>22.200000000000049</v>
      </c>
      <c r="B217">
        <f t="shared" si="17"/>
        <v>0.63577717389151445</v>
      </c>
      <c r="C217">
        <f t="shared" si="17"/>
        <v>0.61273928566573355</v>
      </c>
      <c r="D217">
        <f t="shared" si="17"/>
        <v>0.29260790174688145</v>
      </c>
      <c r="E217">
        <f t="shared" si="17"/>
        <v>2.5457719817895633E-2</v>
      </c>
      <c r="F217">
        <f t="shared" si="14"/>
        <v>2.2031711626751655E-8</v>
      </c>
      <c r="G217">
        <f t="shared" si="14"/>
        <v>5.9888394388921186E-8</v>
      </c>
      <c r="H217">
        <f t="shared" si="14"/>
        <v>1.2028863262983088E-6</v>
      </c>
      <c r="I217">
        <f t="shared" si="14"/>
        <v>3.2697632477418084E-6</v>
      </c>
      <c r="J217">
        <f t="shared" si="16"/>
        <v>0.64998770649525262</v>
      </c>
    </row>
    <row r="218" spans="1:10" x14ac:dyDescent="0.25">
      <c r="A218">
        <f t="shared" si="15"/>
        <v>22.30000000000005</v>
      </c>
      <c r="B218">
        <f t="shared" si="17"/>
        <v>0.63431743607851421</v>
      </c>
      <c r="C218">
        <f t="shared" si="17"/>
        <v>0.60906731856295038</v>
      </c>
      <c r="D218">
        <f t="shared" si="17"/>
        <v>0.27661236407241369</v>
      </c>
      <c r="E218">
        <f t="shared" si="17"/>
        <v>2.312127302721239E-2</v>
      </c>
      <c r="F218">
        <f t="shared" si="14"/>
        <v>1.9935117191865417E-8</v>
      </c>
      <c r="G218">
        <f t="shared" si="14"/>
        <v>5.4189261099442605E-8</v>
      </c>
      <c r="H218">
        <f t="shared" si="14"/>
        <v>1.0884169410356133E-6</v>
      </c>
      <c r="I218">
        <f t="shared" si="14"/>
        <v>2.9586069672968921E-6</v>
      </c>
      <c r="J218">
        <f t="shared" si="16"/>
        <v>0.64998781533694672</v>
      </c>
    </row>
    <row r="219" spans="1:10" x14ac:dyDescent="0.25">
      <c r="A219">
        <f t="shared" si="15"/>
        <v>22.400000000000052</v>
      </c>
      <c r="B219">
        <f t="shared" si="17"/>
        <v>0.63271195417503634</v>
      </c>
      <c r="C219">
        <f t="shared" si="17"/>
        <v>0.60506002677682236</v>
      </c>
      <c r="D219">
        <f t="shared" si="17"/>
        <v>0.2608530209268981</v>
      </c>
      <c r="E219">
        <f t="shared" si="17"/>
        <v>2.099205205399178E-2</v>
      </c>
      <c r="F219">
        <f t="shared" si="14"/>
        <v>1.8038040073422687E-8</v>
      </c>
      <c r="G219">
        <f t="shared" si="14"/>
        <v>4.9032471876496604E-8</v>
      </c>
      <c r="H219">
        <f t="shared" si="14"/>
        <v>9.8484068853965896E-7</v>
      </c>
      <c r="I219">
        <f t="shared" si="14"/>
        <v>2.6770606084294783E-6</v>
      </c>
      <c r="J219">
        <f t="shared" si="16"/>
        <v>0.64998791382101562</v>
      </c>
    </row>
    <row r="220" spans="1:10" x14ac:dyDescent="0.25">
      <c r="A220">
        <f t="shared" si="15"/>
        <v>22.500000000000053</v>
      </c>
      <c r="B220">
        <f t="shared" si="17"/>
        <v>0.63094705001161744</v>
      </c>
      <c r="C220">
        <f t="shared" si="17"/>
        <v>0.60069218298618932</v>
      </c>
      <c r="D220">
        <f t="shared" si="17"/>
        <v>0.24540143471878639</v>
      </c>
      <c r="E220">
        <f t="shared" si="17"/>
        <v>1.905294998838062E-2</v>
      </c>
      <c r="F220">
        <f t="shared" si="14"/>
        <v>1.6321493692669861E-8</v>
      </c>
      <c r="G220">
        <f t="shared" si="14"/>
        <v>4.4366415889622927E-8</v>
      </c>
      <c r="H220">
        <f t="shared" si="14"/>
        <v>8.9112096276717039E-7</v>
      </c>
      <c r="I220">
        <f t="shared" si="14"/>
        <v>2.4223065076249054E-6</v>
      </c>
      <c r="J220">
        <f t="shared" si="16"/>
        <v>0.64998800293311187</v>
      </c>
    </row>
    <row r="221" spans="1:10" x14ac:dyDescent="0.25">
      <c r="A221">
        <f t="shared" si="15"/>
        <v>22.600000000000055</v>
      </c>
      <c r="B221">
        <f t="shared" si="17"/>
        <v>0.62900794794600601</v>
      </c>
      <c r="C221">
        <f t="shared" si="17"/>
        <v>0.59593774727894766</v>
      </c>
      <c r="D221">
        <f t="shared" si="17"/>
        <v>0.23032340095322484</v>
      </c>
      <c r="E221">
        <f t="shared" si="17"/>
        <v>1.7288045824961885E-2</v>
      </c>
      <c r="F221">
        <f t="shared" si="14"/>
        <v>1.476829828194421E-8</v>
      </c>
      <c r="G221">
        <f t="shared" si="14"/>
        <v>4.0144393722585313E-8</v>
      </c>
      <c r="H221">
        <f t="shared" si="14"/>
        <v>8.0631980149908521E-7</v>
      </c>
      <c r="I221">
        <f t="shared" si="14"/>
        <v>2.1917951206323537E-6</v>
      </c>
      <c r="J221">
        <f t="shared" si="16"/>
        <v>0.64998808356509208</v>
      </c>
    </row>
    <row r="222" spans="1:10" x14ac:dyDescent="0.25">
      <c r="A222">
        <f t="shared" si="15"/>
        <v>22.700000000000056</v>
      </c>
      <c r="B222">
        <f t="shared" si="17"/>
        <v>0.62687872697278535</v>
      </c>
      <c r="C222">
        <f t="shared" si="17"/>
        <v>0.59077007534034054</v>
      </c>
      <c r="D222">
        <f t="shared" si="17"/>
        <v>0.21567794809068397</v>
      </c>
      <c r="E222">
        <f t="shared" si="17"/>
        <v>1.5682563921484122E-2</v>
      </c>
      <c r="F222">
        <f t="shared" si="14"/>
        <v>1.3362908944004167E-8</v>
      </c>
      <c r="G222">
        <f t="shared" si="14"/>
        <v>3.6324149991538806E-8</v>
      </c>
      <c r="H222">
        <f t="shared" si="14"/>
        <v>7.295884995534442E-7</v>
      </c>
      <c r="I222">
        <f t="shared" si="14"/>
        <v>1.9832195106016273E-6</v>
      </c>
      <c r="J222">
        <f t="shared" si="16"/>
        <v>0.64998815652394204</v>
      </c>
    </row>
    <row r="223" spans="1:10" x14ac:dyDescent="0.25">
      <c r="A223">
        <f t="shared" si="15"/>
        <v>22.800000000000058</v>
      </c>
      <c r="B223">
        <f t="shared" si="17"/>
        <v>0.62454228018210178</v>
      </c>
      <c r="C223">
        <f t="shared" si="17"/>
        <v>0.58516218207220128</v>
      </c>
      <c r="D223">
        <f t="shared" si="17"/>
        <v>0.20151658726704391</v>
      </c>
      <c r="E223">
        <f t="shared" si="17"/>
        <v>1.4222826108484009E-2</v>
      </c>
      <c r="F223">
        <f t="shared" si="14"/>
        <v>1.2091260073652616E-8</v>
      </c>
      <c r="G223">
        <f t="shared" si="14"/>
        <v>3.2867450440273059E-8</v>
      </c>
      <c r="H223">
        <f t="shared" si="14"/>
        <v>6.601591151941539E-7</v>
      </c>
      <c r="I223">
        <f t="shared" si="14"/>
        <v>1.7944922634403565E-6</v>
      </c>
      <c r="J223">
        <f t="shared" si="16"/>
        <v>0.64998822253985356</v>
      </c>
    </row>
    <row r="224" spans="1:10" x14ac:dyDescent="0.25">
      <c r="A224">
        <f t="shared" si="15"/>
        <v>22.900000000000059</v>
      </c>
      <c r="B224">
        <f t="shared" si="17"/>
        <v>0.62198028428829244</v>
      </c>
      <c r="C224">
        <f t="shared" si="17"/>
        <v>0.57908706622284789</v>
      </c>
      <c r="D224">
        <f t="shared" si="17"/>
        <v>0.18788282329373956</v>
      </c>
      <c r="E224">
        <f t="shared" si="17"/>
        <v>1.2896198727149635E-2</v>
      </c>
      <c r="F224">
        <f t="shared" si="14"/>
        <v>1.0940624584579484E-8</v>
      </c>
      <c r="G224">
        <f t="shared" si="14"/>
        <v>2.973969928001193E-8</v>
      </c>
      <c r="H224">
        <f t="shared" si="14"/>
        <v>5.9733678475039359E-7</v>
      </c>
      <c r="I224">
        <f t="shared" si="14"/>
        <v>1.6237245995115552E-6</v>
      </c>
      <c r="J224">
        <f t="shared" si="16"/>
        <v>0.649988282273532</v>
      </c>
    </row>
    <row r="225" spans="1:10" x14ac:dyDescent="0.25">
      <c r="A225">
        <f t="shared" si="15"/>
        <v>23.00000000000006</v>
      </c>
      <c r="B225">
        <f t="shared" si="17"/>
        <v>0.61917318243457986</v>
      </c>
      <c r="C225">
        <f t="shared" si="17"/>
        <v>0.57251810068561948</v>
      </c>
      <c r="D225">
        <f t="shared" si="17"/>
        <v>0.17481192389048911</v>
      </c>
      <c r="E225">
        <f t="shared" si="17"/>
        <v>1.169103647535882E-2</v>
      </c>
      <c r="F225">
        <f t="shared" si="14"/>
        <v>9.8994865325246501E-9</v>
      </c>
      <c r="G225">
        <f t="shared" si="14"/>
        <v>2.6909592944021131E-8</v>
      </c>
      <c r="H225">
        <f t="shared" si="14"/>
        <v>5.4049276854639372E-7</v>
      </c>
      <c r="I225">
        <f t="shared" si="14"/>
        <v>1.4692074727443792E-6</v>
      </c>
      <c r="J225">
        <f t="shared" si="16"/>
        <v>0.64998833632280884</v>
      </c>
    </row>
    <row r="226" spans="1:10" x14ac:dyDescent="0.25">
      <c r="A226">
        <f t="shared" si="15"/>
        <v>23.100000000000062</v>
      </c>
      <c r="B226">
        <f t="shared" si="17"/>
        <v>0.61610018399902644</v>
      </c>
      <c r="C226">
        <f t="shared" si="17"/>
        <v>0.56542949166404688</v>
      </c>
      <c r="D226">
        <f t="shared" si="17"/>
        <v>0.16233093136316604</v>
      </c>
      <c r="E226">
        <f t="shared" si="17"/>
        <v>1.0596624591435967E-2</v>
      </c>
      <c r="F226">
        <f t="shared" si="14"/>
        <v>8.9574258599357739E-9</v>
      </c>
      <c r="G226">
        <f t="shared" si="14"/>
        <v>2.4348806791719326E-8</v>
      </c>
      <c r="H226">
        <f t="shared" si="14"/>
        <v>4.8905815855731311E-7</v>
      </c>
      <c r="I226">
        <f t="shared" ref="F226:I289" si="18">(-$B$1*(1+EXP(-$A226+I$2))^-2)*-EXP(-$A226+I$2)</f>
        <v>1.3293944680980686E-6</v>
      </c>
      <c r="J226">
        <f t="shared" si="16"/>
        <v>0.64998838522862468</v>
      </c>
    </row>
    <row r="227" spans="1:10" x14ac:dyDescent="0.25">
      <c r="A227">
        <f t="shared" si="15"/>
        <v>23.200000000000063</v>
      </c>
      <c r="B227">
        <f t="shared" si="17"/>
        <v>0.61273928566573321</v>
      </c>
      <c r="C227">
        <f t="shared" si="17"/>
        <v>0.55779680781467789</v>
      </c>
      <c r="D227">
        <f t="shared" si="17"/>
        <v>0.15045889072563123</v>
      </c>
      <c r="E227">
        <f t="shared" si="17"/>
        <v>9.6031206006268899E-3</v>
      </c>
      <c r="F227">
        <f t="shared" si="18"/>
        <v>8.1050141086106838E-9</v>
      </c>
      <c r="G227">
        <f t="shared" si="18"/>
        <v>2.2031711626751341E-8</v>
      </c>
      <c r="H227">
        <f t="shared" si="18"/>
        <v>4.4251818482711968E-7</v>
      </c>
      <c r="I227">
        <f t="shared" si="18"/>
        <v>1.2028863262982917E-6</v>
      </c>
      <c r="J227">
        <f t="shared" si="16"/>
        <v>0.64998842948044311</v>
      </c>
    </row>
    <row r="228" spans="1:10" x14ac:dyDescent="0.25">
      <c r="A228">
        <f t="shared" si="15"/>
        <v>23.300000000000065</v>
      </c>
      <c r="B228">
        <f t="shared" si="17"/>
        <v>0.60906731856294982</v>
      </c>
      <c r="C228">
        <f t="shared" si="17"/>
        <v>0.54959757769569695</v>
      </c>
      <c r="D228">
        <f t="shared" si="17"/>
        <v>0.13920726102232983</v>
      </c>
      <c r="E228">
        <f t="shared" si="17"/>
        <v>8.7014965879815501E-3</v>
      </c>
      <c r="F228">
        <f t="shared" si="18"/>
        <v>7.3337200565847793E-9</v>
      </c>
      <c r="G228">
        <f t="shared" si="18"/>
        <v>1.9935117191865132E-8</v>
      </c>
      <c r="H228">
        <f t="shared" si="18"/>
        <v>4.0040706367484386E-7</v>
      </c>
      <c r="I228">
        <f t="shared" si="18"/>
        <v>1.0884169410355978E-6</v>
      </c>
      <c r="J228">
        <f t="shared" si="16"/>
        <v>0.64998846952114953</v>
      </c>
    </row>
    <row r="229" spans="1:10" x14ac:dyDescent="0.25">
      <c r="A229">
        <f t="shared" si="15"/>
        <v>23.400000000000066</v>
      </c>
      <c r="B229">
        <f t="shared" si="17"/>
        <v>0.6050600267768218</v>
      </c>
      <c r="C229">
        <f t="shared" si="17"/>
        <v>0.54081195033704488</v>
      </c>
      <c r="D229">
        <f t="shared" si="17"/>
        <v>0.12858047243691503</v>
      </c>
      <c r="E229">
        <f t="shared" si="17"/>
        <v>7.8834827397777415E-3</v>
      </c>
      <c r="F229">
        <f t="shared" si="18"/>
        <v>6.6358243348482756E-9</v>
      </c>
      <c r="G229">
        <f t="shared" si="18"/>
        <v>1.8038040073422429E-8</v>
      </c>
      <c r="H229">
        <f t="shared" si="18"/>
        <v>3.6230333613623179E-7</v>
      </c>
      <c r="I229">
        <f t="shared" si="18"/>
        <v>9.8484068853964477E-7</v>
      </c>
      <c r="J229">
        <f t="shared" si="16"/>
        <v>0.64998850575148315</v>
      </c>
    </row>
    <row r="230" spans="1:10" x14ac:dyDescent="0.25">
      <c r="A230">
        <f t="shared" si="15"/>
        <v>23.500000000000068</v>
      </c>
      <c r="B230">
        <f t="shared" si="17"/>
        <v>0.60069218298618865</v>
      </c>
      <c r="C230">
        <f t="shared" si="17"/>
        <v>0.53142340952586176</v>
      </c>
      <c r="D230">
        <f t="shared" si="17"/>
        <v>0.11857659047412508</v>
      </c>
      <c r="E230">
        <f t="shared" si="17"/>
        <v>7.14151270988509E-3</v>
      </c>
      <c r="F230">
        <f t="shared" si="18"/>
        <v>6.0043421693508633E-9</v>
      </c>
      <c r="G230">
        <f t="shared" si="18"/>
        <v>1.6321493692669629E-8</v>
      </c>
      <c r="H230">
        <f t="shared" si="18"/>
        <v>3.2782564999282112E-7</v>
      </c>
      <c r="I230">
        <f t="shared" si="18"/>
        <v>8.9112096276715768E-7</v>
      </c>
      <c r="J230">
        <f t="shared" si="16"/>
        <v>0.64998853853404814</v>
      </c>
    </row>
    <row r="231" spans="1:10" x14ac:dyDescent="0.25">
      <c r="A231">
        <f t="shared" si="15"/>
        <v>23.600000000000069</v>
      </c>
      <c r="B231">
        <f t="shared" si="17"/>
        <v>0.59593774727894711</v>
      </c>
      <c r="C231">
        <f t="shared" si="17"/>
        <v>0.52141952756307108</v>
      </c>
      <c r="D231">
        <f t="shared" si="17"/>
        <v>0.10918804966294283</v>
      </c>
      <c r="E231">
        <f t="shared" si="17"/>
        <v>6.468671213487368E-3</v>
      </c>
      <c r="F231">
        <f t="shared" si="18"/>
        <v>5.432953475071639E-9</v>
      </c>
      <c r="G231">
        <f t="shared" si="18"/>
        <v>1.4768298281944E-8</v>
      </c>
      <c r="H231">
        <f t="shared" si="18"/>
        <v>2.9662894317887658E-7</v>
      </c>
      <c r="I231">
        <f t="shared" si="18"/>
        <v>8.0631980149907377E-7</v>
      </c>
      <c r="J231">
        <f t="shared" si="16"/>
        <v>0.64998856819694251</v>
      </c>
    </row>
    <row r="232" spans="1:10" x14ac:dyDescent="0.25">
      <c r="A232">
        <f t="shared" si="15"/>
        <v>23.70000000000007</v>
      </c>
      <c r="B232">
        <f t="shared" si="17"/>
        <v>0.59077007534033976</v>
      </c>
      <c r="C232">
        <f t="shared" si="17"/>
        <v>0.51079273897765543</v>
      </c>
      <c r="D232">
        <f t="shared" si="17"/>
        <v>0.1004024223042916</v>
      </c>
      <c r="E232">
        <f t="shared" si="17"/>
        <v>5.8586441243506778E-3</v>
      </c>
      <c r="F232">
        <f t="shared" si="18"/>
        <v>4.9159396025136461E-9</v>
      </c>
      <c r="G232">
        <f t="shared" si="18"/>
        <v>1.3362908944003978E-8</v>
      </c>
      <c r="H232">
        <f t="shared" si="18"/>
        <v>2.684009903727713E-7</v>
      </c>
      <c r="I232">
        <f t="shared" si="18"/>
        <v>7.2958849955343372E-7</v>
      </c>
      <c r="J232">
        <f t="shared" si="16"/>
        <v>0.64998859503704154</v>
      </c>
    </row>
    <row r="233" spans="1:10" x14ac:dyDescent="0.25">
      <c r="A233">
        <f t="shared" si="15"/>
        <v>23.800000000000072</v>
      </c>
      <c r="B233">
        <f t="shared" si="17"/>
        <v>0.5851621820722005</v>
      </c>
      <c r="C233">
        <f t="shared" si="17"/>
        <v>0.49954110927435319</v>
      </c>
      <c r="D233">
        <f t="shared" si="17"/>
        <v>9.2203192185311394E-2</v>
      </c>
      <c r="E233">
        <f t="shared" si="17"/>
        <v>5.3056712495535546E-3</v>
      </c>
      <c r="F233">
        <f t="shared" si="18"/>
        <v>4.4481261035619109E-9</v>
      </c>
      <c r="G233">
        <f t="shared" si="18"/>
        <v>1.2091260073652444E-8</v>
      </c>
      <c r="H233">
        <f t="shared" si="18"/>
        <v>2.4285927821349669E-7</v>
      </c>
      <c r="I233">
        <f t="shared" si="18"/>
        <v>6.6015911519414447E-7</v>
      </c>
      <c r="J233">
        <f t="shared" si="16"/>
        <v>0.64998861932296936</v>
      </c>
    </row>
    <row r="234" spans="1:10" x14ac:dyDescent="0.25">
      <c r="A234">
        <f t="shared" si="15"/>
        <v>23.900000000000073</v>
      </c>
      <c r="B234">
        <f t="shared" si="17"/>
        <v>0.57908706622284689</v>
      </c>
      <c r="C234">
        <f t="shared" si="17"/>
        <v>0.48766906863681753</v>
      </c>
      <c r="D234">
        <f t="shared" si="17"/>
        <v>8.457050833594322E-2</v>
      </c>
      <c r="E234">
        <f t="shared" si="17"/>
        <v>4.8045018737829341E-3</v>
      </c>
      <c r="F234">
        <f t="shared" si="18"/>
        <v>4.0248309438874342E-9</v>
      </c>
      <c r="G234">
        <f t="shared" si="18"/>
        <v>1.0940624584579328E-8</v>
      </c>
      <c r="H234">
        <f t="shared" si="18"/>
        <v>2.1974817787132273E-7</v>
      </c>
      <c r="I234">
        <f t="shared" si="18"/>
        <v>5.9733678475038512E-7</v>
      </c>
      <c r="J234">
        <f t="shared" si="16"/>
        <v>0.64998864129778711</v>
      </c>
    </row>
    <row r="235" spans="1:10" x14ac:dyDescent="0.25">
      <c r="A235">
        <f t="shared" si="15"/>
        <v>24.000000000000075</v>
      </c>
      <c r="B235">
        <f t="shared" si="17"/>
        <v>0.57251810068561848</v>
      </c>
      <c r="C235">
        <f t="shared" si="17"/>
        <v>0.4751880761094936</v>
      </c>
      <c r="D235">
        <f t="shared" si="17"/>
        <v>7.7481899314371327E-2</v>
      </c>
      <c r="E235">
        <f t="shared" si="17"/>
        <v>4.350353100784834E-3</v>
      </c>
      <c r="F235">
        <f t="shared" si="18"/>
        <v>3.641817643590226E-9</v>
      </c>
      <c r="G235">
        <f t="shared" si="18"/>
        <v>9.8994865325245078E-9</v>
      </c>
      <c r="H235">
        <f t="shared" si="18"/>
        <v>1.9883638667712914E-7</v>
      </c>
      <c r="I235">
        <f t="shared" si="18"/>
        <v>5.4049276854638599E-7</v>
      </c>
      <c r="J235">
        <f t="shared" si="16"/>
        <v>0.64998866118142573</v>
      </c>
    </row>
    <row r="236" spans="1:10" x14ac:dyDescent="0.25">
      <c r="A236">
        <f t="shared" si="15"/>
        <v>24.100000000000076</v>
      </c>
      <c r="B236">
        <f t="shared" si="17"/>
        <v>0.56542949166404588</v>
      </c>
      <c r="C236">
        <f t="shared" si="17"/>
        <v>0.46211717670624242</v>
      </c>
      <c r="D236">
        <f t="shared" si="17"/>
        <v>7.0912933777143597E-2</v>
      </c>
      <c r="E236">
        <f t="shared" si="17"/>
        <v>3.9388709695293766E-3</v>
      </c>
      <c r="F236">
        <f t="shared" si="18"/>
        <v>3.2952528770978817E-9</v>
      </c>
      <c r="G236">
        <f t="shared" si="18"/>
        <v>8.9574258599356465E-9</v>
      </c>
      <c r="H236">
        <f t="shared" si="18"/>
        <v>1.7991461320732196E-7</v>
      </c>
      <c r="I236">
        <f t="shared" si="18"/>
        <v>4.8905815855730612E-7</v>
      </c>
      <c r="J236">
        <f t="shared" si="16"/>
        <v>0.64998867917288705</v>
      </c>
    </row>
    <row r="237" spans="1:10" x14ac:dyDescent="0.25">
      <c r="A237">
        <f t="shared" si="15"/>
        <v>24.200000000000077</v>
      </c>
      <c r="B237">
        <f t="shared" si="17"/>
        <v>0.55779680781467689</v>
      </c>
      <c r="C237">
        <f t="shared" si="17"/>
        <v>0.44848341273293735</v>
      </c>
      <c r="D237">
        <f t="shared" si="17"/>
        <v>6.4837817927790822E-2</v>
      </c>
      <c r="E237">
        <f t="shared" si="17"/>
        <v>3.566094284642489E-3</v>
      </c>
      <c r="F237">
        <f t="shared" si="18"/>
        <v>2.9816681079657509E-9</v>
      </c>
      <c r="G237">
        <f t="shared" si="18"/>
        <v>8.105014108610568E-9</v>
      </c>
      <c r="H237">
        <f t="shared" si="18"/>
        <v>1.6279348265748399E-7</v>
      </c>
      <c r="I237">
        <f t="shared" si="18"/>
        <v>4.4251818482711343E-7</v>
      </c>
      <c r="J237">
        <f t="shared" si="16"/>
        <v>0.64998869545223537</v>
      </c>
    </row>
    <row r="238" spans="1:10" x14ac:dyDescent="0.25">
      <c r="A238">
        <f t="shared" si="15"/>
        <v>24.300000000000079</v>
      </c>
      <c r="B238">
        <f t="shared" si="17"/>
        <v>0.54959757769569573</v>
      </c>
      <c r="C238">
        <f t="shared" si="17"/>
        <v>0.43432205190929662</v>
      </c>
      <c r="D238">
        <f t="shared" si="17"/>
        <v>5.9229924659652246E-2</v>
      </c>
      <c r="E238">
        <f t="shared" si="17"/>
        <v>3.2284210725367708E-3</v>
      </c>
      <c r="F238">
        <f t="shared" si="18"/>
        <v>2.6979248746073308E-9</v>
      </c>
      <c r="G238">
        <f t="shared" si="18"/>
        <v>7.3337200565846751E-9</v>
      </c>
      <c r="H238">
        <f t="shared" si="18"/>
        <v>1.4730164154234148E-7</v>
      </c>
      <c r="I238">
        <f t="shared" si="18"/>
        <v>4.0040706367483815E-7</v>
      </c>
      <c r="J238">
        <f t="shared" si="16"/>
        <v>0.64998871018239956</v>
      </c>
    </row>
    <row r="239" spans="1:10" x14ac:dyDescent="0.25">
      <c r="A239">
        <f t="shared" si="15"/>
        <v>24.40000000000008</v>
      </c>
      <c r="B239">
        <f t="shared" si="17"/>
        <v>0.54081195033704366</v>
      </c>
      <c r="C239">
        <f t="shared" si="17"/>
        <v>0.41967659904675514</v>
      </c>
      <c r="D239">
        <f t="shared" si="17"/>
        <v>5.4062252721045569E-2</v>
      </c>
      <c r="E239">
        <f t="shared" si="17"/>
        <v>2.9225775546115333E-3</v>
      </c>
      <c r="F239">
        <f t="shared" si="18"/>
        <v>2.441183379523155E-9</v>
      </c>
      <c r="G239">
        <f t="shared" si="18"/>
        <v>6.6358243348481821E-9</v>
      </c>
      <c r="H239">
        <f t="shared" si="18"/>
        <v>1.3328404275431798E-7</v>
      </c>
      <c r="I239">
        <f t="shared" si="18"/>
        <v>3.6230333613622671E-7</v>
      </c>
      <c r="J239">
        <f t="shared" si="16"/>
        <v>0.64998872351080383</v>
      </c>
    </row>
    <row r="240" spans="1:10" x14ac:dyDescent="0.25">
      <c r="A240">
        <f t="shared" si="15"/>
        <v>24.500000000000082</v>
      </c>
      <c r="B240">
        <f t="shared" si="17"/>
        <v>0.53142340952586042</v>
      </c>
      <c r="C240">
        <f t="shared" si="17"/>
        <v>0.40459856528119303</v>
      </c>
      <c r="D240">
        <f t="shared" si="17"/>
        <v>4.9307817013804586E-2</v>
      </c>
      <c r="E240">
        <f t="shared" si="17"/>
        <v>2.6455895153322676E-3</v>
      </c>
      <c r="F240">
        <f t="shared" si="18"/>
        <v>2.208874067658924E-9</v>
      </c>
      <c r="G240">
        <f t="shared" si="18"/>
        <v>6.0043421693507789E-9</v>
      </c>
      <c r="H240">
        <f t="shared" si="18"/>
        <v>1.2060039381783877E-7</v>
      </c>
      <c r="I240">
        <f t="shared" si="18"/>
        <v>3.2782564999281646E-7</v>
      </c>
      <c r="J240">
        <f t="shared" si="16"/>
        <v>0.64998873557084325</v>
      </c>
    </row>
    <row r="241" spans="1:10" x14ac:dyDescent="0.25">
      <c r="A241">
        <f t="shared" si="15"/>
        <v>24.600000000000083</v>
      </c>
      <c r="B241">
        <f t="shared" si="17"/>
        <v>0.52141952756306953</v>
      </c>
      <c r="C241">
        <f t="shared" si="17"/>
        <v>0.38914697907308082</v>
      </c>
      <c r="D241">
        <f t="shared" si="17"/>
        <v>4.4939973223171961E-2</v>
      </c>
      <c r="E241">
        <f t="shared" si="17"/>
        <v>2.3947559346331939E-3</v>
      </c>
      <c r="F241">
        <f t="shared" si="18"/>
        <v>1.9986719094397784E-9</v>
      </c>
      <c r="G241">
        <f t="shared" si="18"/>
        <v>5.4329534750715613E-9</v>
      </c>
      <c r="H241">
        <f t="shared" si="18"/>
        <v>1.0912375280971382E-7</v>
      </c>
      <c r="I241">
        <f t="shared" si="18"/>
        <v>2.9662894317887235E-7</v>
      </c>
      <c r="J241">
        <f t="shared" si="16"/>
        <v>0.64998874648321847</v>
      </c>
    </row>
    <row r="242" spans="1:10" x14ac:dyDescent="0.25">
      <c r="A242">
        <f t="shared" si="15"/>
        <v>24.700000000000085</v>
      </c>
      <c r="B242">
        <f t="shared" si="17"/>
        <v>0.51079273897765387</v>
      </c>
      <c r="C242">
        <f t="shared" si="17"/>
        <v>0.37338763592756496</v>
      </c>
      <c r="D242">
        <f t="shared" si="17"/>
        <v>4.0932681437044476E-2</v>
      </c>
      <c r="E242">
        <f t="shared" si="17"/>
        <v>2.1676247498184915E-3</v>
      </c>
      <c r="F242">
        <f t="shared" si="18"/>
        <v>1.8084731310968553E-9</v>
      </c>
      <c r="G242">
        <f t="shared" si="18"/>
        <v>4.9159396025135766E-9</v>
      </c>
      <c r="H242">
        <f t="shared" si="18"/>
        <v>9.8739257893682666E-8</v>
      </c>
      <c r="I242">
        <f t="shared" si="18"/>
        <v>2.6840099037276749E-7</v>
      </c>
      <c r="J242">
        <f t="shared" si="16"/>
        <v>0.64998875635714426</v>
      </c>
    </row>
    <row r="243" spans="1:10" x14ac:dyDescent="0.25">
      <c r="A243">
        <f t="shared" si="15"/>
        <v>24.800000000000086</v>
      </c>
      <c r="B243">
        <f t="shared" si="17"/>
        <v>0.49954110927435158</v>
      </c>
      <c r="C243">
        <f t="shared" si="17"/>
        <v>0.35739209825309681</v>
      </c>
      <c r="D243">
        <f t="shared" si="17"/>
        <v>3.7260714334261667E-2</v>
      </c>
      <c r="E243">
        <f t="shared" si="17"/>
        <v>1.9619706110603073E-3</v>
      </c>
      <c r="F243">
        <f t="shared" si="18"/>
        <v>1.6363741593956016E-9</v>
      </c>
      <c r="G243">
        <f t="shared" si="18"/>
        <v>4.4481261035618472E-9</v>
      </c>
      <c r="H243">
        <f t="shared" si="18"/>
        <v>8.9342977754358772E-8</v>
      </c>
      <c r="I243">
        <f t="shared" si="18"/>
        <v>2.4285927821349319E-7</v>
      </c>
      <c r="J243">
        <f t="shared" si="16"/>
        <v>0.64998876529144201</v>
      </c>
    </row>
    <row r="244" spans="1:10" x14ac:dyDescent="0.25">
      <c r="A244">
        <f t="shared" si="15"/>
        <v>24.900000000000087</v>
      </c>
      <c r="B244">
        <f t="shared" si="17"/>
        <v>0.48766906863681586</v>
      </c>
      <c r="C244">
        <f t="shared" si="17"/>
        <v>0.3412364718612968</v>
      </c>
      <c r="D244">
        <f t="shared" si="17"/>
        <v>3.3899816000968724E-2</v>
      </c>
      <c r="E244">
        <f t="shared" si="17"/>
        <v>1.7757744959570345E-3</v>
      </c>
      <c r="F244">
        <f t="shared" si="18"/>
        <v>1.4806525700377227E-9</v>
      </c>
      <c r="G244">
        <f t="shared" si="18"/>
        <v>4.0248309438873763E-9</v>
      </c>
      <c r="H244">
        <f t="shared" si="18"/>
        <v>8.0840871425722489E-8</v>
      </c>
      <c r="I244">
        <f t="shared" si="18"/>
        <v>2.1974817787131963E-7</v>
      </c>
      <c r="J244">
        <f t="shared" si="16"/>
        <v>0.64998877337552918</v>
      </c>
    </row>
    <row r="245" spans="1:10" x14ac:dyDescent="0.25">
      <c r="A245">
        <f t="shared" si="15"/>
        <v>25.000000000000089</v>
      </c>
      <c r="B245">
        <f t="shared" si="17"/>
        <v>0.47518807610949182</v>
      </c>
      <c r="C245">
        <f t="shared" si="17"/>
        <v>0.32499999999998558</v>
      </c>
      <c r="D245">
        <f t="shared" si="17"/>
        <v>3.08268175654158E-2</v>
      </c>
      <c r="E245">
        <f t="shared" si="17"/>
        <v>1.6072050518124608E-3</v>
      </c>
      <c r="F245">
        <f t="shared" si="18"/>
        <v>1.3397498490620827E-9</v>
      </c>
      <c r="G245">
        <f t="shared" si="18"/>
        <v>3.6418176435901744E-9</v>
      </c>
      <c r="H245">
        <f t="shared" si="18"/>
        <v>7.3147847104099504E-8</v>
      </c>
      <c r="I245">
        <f t="shared" si="18"/>
        <v>1.9883638667712634E-7</v>
      </c>
      <c r="J245">
        <f t="shared" si="16"/>
        <v>0.64998878069031385</v>
      </c>
    </row>
    <row r="246" spans="1:10" x14ac:dyDescent="0.25">
      <c r="A246">
        <f t="shared" si="15"/>
        <v>25.10000000000009</v>
      </c>
      <c r="B246">
        <f t="shared" si="17"/>
        <v>0.46211717670624053</v>
      </c>
      <c r="C246">
        <f t="shared" si="17"/>
        <v>0.30876352813867441</v>
      </c>
      <c r="D246">
        <f t="shared" si="17"/>
        <v>2.8019715711703561E-2</v>
      </c>
      <c r="E246">
        <f t="shared" si="17"/>
        <v>1.4546015388294854E-3</v>
      </c>
      <c r="F246">
        <f t="shared" si="18"/>
        <v>1.2122557947149555E-9</v>
      </c>
      <c r="G246">
        <f t="shared" si="18"/>
        <v>3.2952528770978349E-9</v>
      </c>
      <c r="H246">
        <f t="shared" si="18"/>
        <v>6.6186910526171758E-8</v>
      </c>
      <c r="I246">
        <f t="shared" si="18"/>
        <v>1.7991461320731942E-7</v>
      </c>
      <c r="J246">
        <f t="shared" si="16"/>
        <v>0.64998878730900489</v>
      </c>
    </row>
    <row r="247" spans="1:10" x14ac:dyDescent="0.25">
      <c r="A247">
        <f t="shared" si="15"/>
        <v>25.200000000000092</v>
      </c>
      <c r="B247">
        <f t="shared" si="17"/>
        <v>0.44848341273293535</v>
      </c>
      <c r="C247">
        <f t="shared" si="17"/>
        <v>0.29260790174687468</v>
      </c>
      <c r="D247">
        <f t="shared" si="17"/>
        <v>2.5457719817894593E-2</v>
      </c>
      <c r="E247">
        <f t="shared" si="17"/>
        <v>1.3164582528823032E-3</v>
      </c>
      <c r="F247">
        <f t="shared" si="18"/>
        <v>1.0968944036783604E-9</v>
      </c>
      <c r="G247">
        <f t="shared" si="18"/>
        <v>2.9816681079657087E-9</v>
      </c>
      <c r="H247">
        <f t="shared" si="18"/>
        <v>5.9888394388918632E-8</v>
      </c>
      <c r="I247">
        <f t="shared" si="18"/>
        <v>1.6279348265748169E-7</v>
      </c>
      <c r="J247">
        <f t="shared" si="16"/>
        <v>0.64998879329784431</v>
      </c>
    </row>
    <row r="248" spans="1:10" x14ac:dyDescent="0.25">
      <c r="A248">
        <f t="shared" si="15"/>
        <v>25.300000000000093</v>
      </c>
      <c r="B248">
        <f t="shared" si="17"/>
        <v>0.43432205190929463</v>
      </c>
      <c r="C248">
        <f t="shared" si="17"/>
        <v>0.27661236407240686</v>
      </c>
      <c r="D248">
        <f t="shared" si="17"/>
        <v>2.3121273027211436E-2</v>
      </c>
      <c r="E248">
        <f t="shared" si="17"/>
        <v>1.1914103126202127E-3</v>
      </c>
      <c r="F248">
        <f t="shared" si="18"/>
        <v>9.9251110040119382E-10</v>
      </c>
      <c r="G248">
        <f t="shared" si="18"/>
        <v>2.6979248746072927E-9</v>
      </c>
      <c r="H248">
        <f t="shared" si="18"/>
        <v>5.4189261099440295E-8</v>
      </c>
      <c r="I248">
        <f t="shared" si="18"/>
        <v>1.4730164154233942E-7</v>
      </c>
      <c r="J248">
        <f t="shared" si="16"/>
        <v>0.6499887987167704</v>
      </c>
    </row>
    <row r="249" spans="1:10" x14ac:dyDescent="0.25">
      <c r="A249">
        <f t="shared" si="15"/>
        <v>25.400000000000095</v>
      </c>
      <c r="B249">
        <f t="shared" si="17"/>
        <v>0.41967659904675297</v>
      </c>
      <c r="C249">
        <f t="shared" si="17"/>
        <v>0.26085302092689144</v>
      </c>
      <c r="D249">
        <f t="shared" si="17"/>
        <v>2.0992052053990913E-2</v>
      </c>
      <c r="E249">
        <f t="shared" si="17"/>
        <v>1.0782207021132724E-3</v>
      </c>
      <c r="F249">
        <f t="shared" si="18"/>
        <v>8.9806118172003428E-10</v>
      </c>
      <c r="G249">
        <f t="shared" si="18"/>
        <v>2.4411833795231202E-9</v>
      </c>
      <c r="H249">
        <f t="shared" si="18"/>
        <v>4.9032471876494513E-8</v>
      </c>
      <c r="I249">
        <f t="shared" si="18"/>
        <v>1.3328404275431607E-7</v>
      </c>
      <c r="J249">
        <f t="shared" si="16"/>
        <v>0.64998880362001754</v>
      </c>
    </row>
    <row r="250" spans="1:10" x14ac:dyDescent="0.25">
      <c r="A250">
        <f t="shared" si="15"/>
        <v>25.500000000000096</v>
      </c>
      <c r="B250">
        <f t="shared" si="17"/>
        <v>0.40459856528119081</v>
      </c>
      <c r="C250">
        <f t="shared" si="17"/>
        <v>0.2454014347187799</v>
      </c>
      <c r="D250">
        <f t="shared" si="17"/>
        <v>1.9052949988379836E-2</v>
      </c>
      <c r="E250">
        <f t="shared" si="17"/>
        <v>9.757684668789512E-4</v>
      </c>
      <c r="F250">
        <f t="shared" si="18"/>
        <v>8.1259936111955785E-10</v>
      </c>
      <c r="G250">
        <f t="shared" si="18"/>
        <v>2.2088740676588925E-9</v>
      </c>
      <c r="H250">
        <f t="shared" si="18"/>
        <v>4.4366415889621034E-8</v>
      </c>
      <c r="I250">
        <f t="shared" si="18"/>
        <v>1.2060039381783705E-7</v>
      </c>
      <c r="J250">
        <f t="shared" si="16"/>
        <v>0.64998880805665915</v>
      </c>
    </row>
    <row r="251" spans="1:10" x14ac:dyDescent="0.25">
      <c r="A251">
        <f t="shared" si="15"/>
        <v>25.600000000000097</v>
      </c>
      <c r="B251">
        <f t="shared" si="17"/>
        <v>0.38914697907307866</v>
      </c>
      <c r="C251">
        <f t="shared" si="17"/>
        <v>0.23032340095321849</v>
      </c>
      <c r="D251">
        <f t="shared" si="17"/>
        <v>1.7288045824961171E-2</v>
      </c>
      <c r="E251">
        <f t="shared" si="17"/>
        <v>8.8303796777873739E-4</v>
      </c>
      <c r="F251">
        <f t="shared" si="18"/>
        <v>7.3527030798803693E-10</v>
      </c>
      <c r="G251">
        <f t="shared" si="18"/>
        <v>1.9986719094397499E-9</v>
      </c>
      <c r="H251">
        <f t="shared" si="18"/>
        <v>4.0144393722583606E-8</v>
      </c>
      <c r="I251">
        <f t="shared" si="18"/>
        <v>1.0912375280971227E-7</v>
      </c>
      <c r="J251">
        <f t="shared" si="16"/>
        <v>0.64998881207109849</v>
      </c>
    </row>
    <row r="252" spans="1:10" x14ac:dyDescent="0.25">
      <c r="A252">
        <f t="shared" si="15"/>
        <v>25.700000000000099</v>
      </c>
      <c r="B252">
        <f t="shared" si="17"/>
        <v>0.37338763592756263</v>
      </c>
      <c r="C252">
        <f t="shared" si="17"/>
        <v>0.21567794809067778</v>
      </c>
      <c r="D252">
        <f t="shared" si="17"/>
        <v>1.5682563921483469E-2</v>
      </c>
      <c r="E252">
        <f t="shared" si="17"/>
        <v>7.9910910383024453E-4</v>
      </c>
      <c r="F252">
        <f t="shared" si="18"/>
        <v>6.6530008718163369E-10</v>
      </c>
      <c r="G252">
        <f t="shared" si="18"/>
        <v>1.8084731310968294E-9</v>
      </c>
      <c r="H252">
        <f t="shared" si="18"/>
        <v>3.6324149991537257E-8</v>
      </c>
      <c r="I252">
        <f t="shared" si="18"/>
        <v>9.8739257893681263E-8</v>
      </c>
      <c r="J252">
        <f t="shared" si="16"/>
        <v>0.64998881570351352</v>
      </c>
    </row>
    <row r="253" spans="1:10" x14ac:dyDescent="0.25">
      <c r="A253">
        <f t="shared" si="15"/>
        <v>25.8000000000001</v>
      </c>
      <c r="B253">
        <f t="shared" si="17"/>
        <v>0.35739209825309454</v>
      </c>
      <c r="C253">
        <f t="shared" si="17"/>
        <v>0.201516587267038</v>
      </c>
      <c r="D253">
        <f t="shared" si="17"/>
        <v>1.4222826108483416E-2</v>
      </c>
      <c r="E253">
        <f t="shared" si="17"/>
        <v>7.2314842135913656E-4</v>
      </c>
      <c r="F253">
        <f t="shared" si="18"/>
        <v>6.0198841322179772E-10</v>
      </c>
      <c r="G253">
        <f t="shared" si="18"/>
        <v>1.6363741593955784E-9</v>
      </c>
      <c r="H253">
        <f t="shared" si="18"/>
        <v>3.2867450440271656E-8</v>
      </c>
      <c r="I253">
        <f t="shared" si="18"/>
        <v>8.9342977754357515E-8</v>
      </c>
      <c r="J253">
        <f t="shared" si="16"/>
        <v>0.64998881899025862</v>
      </c>
    </row>
    <row r="254" spans="1:10" x14ac:dyDescent="0.25">
      <c r="A254">
        <f t="shared" si="15"/>
        <v>25.900000000000102</v>
      </c>
      <c r="B254">
        <f t="shared" si="17"/>
        <v>0.34123647186129452</v>
      </c>
      <c r="C254">
        <f t="shared" si="17"/>
        <v>0.18788282329373387</v>
      </c>
      <c r="D254">
        <f t="shared" si="17"/>
        <v>1.2896198727149095E-2</v>
      </c>
      <c r="E254">
        <f t="shared" si="17"/>
        <v>6.5440103305559774E-4</v>
      </c>
      <c r="F254">
        <f t="shared" si="18"/>
        <v>5.4470164160318796E-10</v>
      </c>
      <c r="G254">
        <f t="shared" si="18"/>
        <v>1.4806525700377016E-9</v>
      </c>
      <c r="H254">
        <f t="shared" si="18"/>
        <v>2.9739699280010666E-8</v>
      </c>
      <c r="I254">
        <f t="shared" si="18"/>
        <v>8.0840871425721351E-8</v>
      </c>
      <c r="J254">
        <f t="shared" si="16"/>
        <v>0.64998882196422858</v>
      </c>
    </row>
    <row r="255" spans="1:10" x14ac:dyDescent="0.25">
      <c r="A255">
        <f t="shared" si="15"/>
        <v>26.000000000000103</v>
      </c>
      <c r="B255">
        <f t="shared" si="17"/>
        <v>0.32499999999998325</v>
      </c>
      <c r="C255">
        <f t="shared" si="17"/>
        <v>0.17481192389048367</v>
      </c>
      <c r="D255">
        <f t="shared" si="17"/>
        <v>1.1691036475358331E-2</v>
      </c>
      <c r="E255">
        <f t="shared" si="17"/>
        <v>5.9218327636035857E-4</v>
      </c>
      <c r="F255">
        <f t="shared" si="18"/>
        <v>4.9286642706678528E-10</v>
      </c>
      <c r="G255">
        <f t="shared" si="18"/>
        <v>1.3397498490620636E-9</v>
      </c>
      <c r="H255">
        <f t="shared" si="18"/>
        <v>2.6909592944019983E-8</v>
      </c>
      <c r="I255">
        <f t="shared" si="18"/>
        <v>7.3147847104098458E-8</v>
      </c>
      <c r="J255">
        <f t="shared" si="16"/>
        <v>0.64998882465518792</v>
      </c>
    </row>
    <row r="256" spans="1:10" x14ac:dyDescent="0.25">
      <c r="A256">
        <f t="shared" si="15"/>
        <v>26.100000000000104</v>
      </c>
      <c r="B256">
        <f t="shared" si="17"/>
        <v>0.30876352813867208</v>
      </c>
      <c r="C256">
        <f t="shared" si="17"/>
        <v>0.16233093136316085</v>
      </c>
      <c r="D256">
        <f t="shared" si="17"/>
        <v>1.0596624591435523E-2</v>
      </c>
      <c r="E256">
        <f t="shared" si="17"/>
        <v>5.3587604615883599E-4</v>
      </c>
      <c r="F256">
        <f t="shared" si="18"/>
        <v>4.4596398536807722E-10</v>
      </c>
      <c r="G256">
        <f t="shared" si="18"/>
        <v>1.2122557947149384E-9</v>
      </c>
      <c r="H256">
        <f t="shared" si="18"/>
        <v>2.4348806791718291E-8</v>
      </c>
      <c r="I256">
        <f t="shared" si="18"/>
        <v>6.6186910526170819E-8</v>
      </c>
      <c r="J256">
        <f t="shared" si="16"/>
        <v>0.64998882709006855</v>
      </c>
    </row>
    <row r="257" spans="1:10" x14ac:dyDescent="0.25">
      <c r="A257">
        <f t="shared" si="15"/>
        <v>26.200000000000106</v>
      </c>
      <c r="B257">
        <f t="shared" si="17"/>
        <v>0.29260790174687229</v>
      </c>
      <c r="C257">
        <f t="shared" si="17"/>
        <v>0.15045889072562629</v>
      </c>
      <c r="D257">
        <f t="shared" si="17"/>
        <v>9.6031206006264858E-3</v>
      </c>
      <c r="E257">
        <f t="shared" si="17"/>
        <v>4.8491874199380183E-4</v>
      </c>
      <c r="F257">
        <f t="shared" si="18"/>
        <v>4.0352490111016994E-10</v>
      </c>
      <c r="G257">
        <f t="shared" si="18"/>
        <v>1.0968944036783449E-9</v>
      </c>
      <c r="H257">
        <f t="shared" si="18"/>
        <v>2.2031711626750405E-8</v>
      </c>
      <c r="I257">
        <f t="shared" si="18"/>
        <v>5.9888394388917785E-8</v>
      </c>
      <c r="J257">
        <f t="shared" si="16"/>
        <v>0.64998882929323976</v>
      </c>
    </row>
    <row r="258" spans="1:10" x14ac:dyDescent="0.25">
      <c r="A258">
        <f t="shared" si="15"/>
        <v>26.300000000000107</v>
      </c>
      <c r="B258">
        <f t="shared" si="17"/>
        <v>0.27661236407240464</v>
      </c>
      <c r="C258">
        <f t="shared" si="17"/>
        <v>0.13920726102232517</v>
      </c>
      <c r="D258">
        <f t="shared" si="17"/>
        <v>8.7014965879811841E-3</v>
      </c>
      <c r="E258">
        <f t="shared" si="17"/>
        <v>4.3880377491129771E-4</v>
      </c>
      <c r="F258">
        <f t="shared" si="18"/>
        <v>3.651244296768829E-10</v>
      </c>
      <c r="G258">
        <f t="shared" si="18"/>
        <v>9.9251110040117997E-10</v>
      </c>
      <c r="H258">
        <f t="shared" si="18"/>
        <v>1.9935117191864282E-8</v>
      </c>
      <c r="I258">
        <f t="shared" si="18"/>
        <v>5.4189261099439521E-8</v>
      </c>
      <c r="J258">
        <f t="shared" si="16"/>
        <v>0.64998883128675145</v>
      </c>
    </row>
    <row r="259" spans="1:10" x14ac:dyDescent="0.25">
      <c r="A259">
        <f t="shared" si="15"/>
        <v>26.400000000000109</v>
      </c>
      <c r="B259">
        <f t="shared" si="17"/>
        <v>0.26085302092688922</v>
      </c>
      <c r="C259">
        <f t="shared" si="17"/>
        <v>0.12858047243691068</v>
      </c>
      <c r="D259">
        <f t="shared" si="17"/>
        <v>7.8834827397774102E-3</v>
      </c>
      <c r="E259">
        <f t="shared" si="17"/>
        <v>3.9707158363231764E-4</v>
      </c>
      <c r="F259">
        <f t="shared" si="18"/>
        <v>3.3037824624600376E-10</v>
      </c>
      <c r="G259">
        <f t="shared" si="18"/>
        <v>8.9806118172002146E-10</v>
      </c>
      <c r="H259">
        <f t="shared" si="18"/>
        <v>1.8038040073421662E-8</v>
      </c>
      <c r="I259">
        <f t="shared" si="18"/>
        <v>4.9032471876493818E-8</v>
      </c>
      <c r="J259">
        <f t="shared" si="16"/>
        <v>0.64998883309055544</v>
      </c>
    </row>
    <row r="260" spans="1:10" x14ac:dyDescent="0.25">
      <c r="A260">
        <f t="shared" si="15"/>
        <v>26.50000000000011</v>
      </c>
      <c r="B260">
        <f t="shared" si="17"/>
        <v>0.24540143471877771</v>
      </c>
      <c r="C260">
        <f t="shared" si="17"/>
        <v>0.11857659047412095</v>
      </c>
      <c r="D260">
        <f t="shared" si="17"/>
        <v>7.141512709884789E-3</v>
      </c>
      <c r="E260">
        <f t="shared" si="17"/>
        <v>3.5930611400030013E-4</v>
      </c>
      <c r="F260">
        <f t="shared" si="18"/>
        <v>2.9893859933740069E-10</v>
      </c>
      <c r="G260">
        <f t="shared" si="18"/>
        <v>8.1259936111954647E-10</v>
      </c>
      <c r="H260">
        <f t="shared" si="18"/>
        <v>1.6321493692668934E-8</v>
      </c>
      <c r="I260">
        <f t="shared" si="18"/>
        <v>4.4366415889620406E-8</v>
      </c>
      <c r="J260">
        <f t="shared" si="16"/>
        <v>0.64998883472270486</v>
      </c>
    </row>
    <row r="261" spans="1:10" x14ac:dyDescent="0.25">
      <c r="A261">
        <f t="shared" si="15"/>
        <v>26.600000000000112</v>
      </c>
      <c r="B261">
        <f t="shared" si="17"/>
        <v>0.23032340095321635</v>
      </c>
      <c r="C261">
        <f t="shared" si="17"/>
        <v>0.10918804966293895</v>
      </c>
      <c r="D261">
        <f t="shared" si="17"/>
        <v>6.4686712134870948E-3</v>
      </c>
      <c r="E261">
        <f t="shared" si="17"/>
        <v>3.2513071960168046E-4</v>
      </c>
      <c r="F261">
        <f t="shared" si="18"/>
        <v>2.7049083039941588E-10</v>
      </c>
      <c r="G261">
        <f t="shared" si="18"/>
        <v>7.3527030798802649E-10</v>
      </c>
      <c r="H261">
        <f t="shared" si="18"/>
        <v>1.4768298281943371E-8</v>
      </c>
      <c r="I261">
        <f t="shared" si="18"/>
        <v>4.0144393722583037E-8</v>
      </c>
      <c r="J261">
        <f t="shared" si="16"/>
        <v>0.64998883619953474</v>
      </c>
    </row>
    <row r="262" spans="1:10" x14ac:dyDescent="0.25">
      <c r="A262">
        <f t="shared" si="15"/>
        <v>26.700000000000113</v>
      </c>
      <c r="B262">
        <f t="shared" si="17"/>
        <v>0.21567794809067575</v>
      </c>
      <c r="C262">
        <f t="shared" si="17"/>
        <v>0.10040242230428797</v>
      </c>
      <c r="D262">
        <f t="shared" si="17"/>
        <v>5.8586441243504307E-3</v>
      </c>
      <c r="E262">
        <f t="shared" si="17"/>
        <v>2.9420444510631455E-4</v>
      </c>
      <c r="F262">
        <f t="shared" si="18"/>
        <v>2.4475022460039445E-10</v>
      </c>
      <c r="G262">
        <f t="shared" si="18"/>
        <v>6.6530008718162428E-10</v>
      </c>
      <c r="H262">
        <f t="shared" si="18"/>
        <v>1.3362908944003407E-8</v>
      </c>
      <c r="I262">
        <f t="shared" si="18"/>
        <v>3.6324149991536741E-8</v>
      </c>
      <c r="J262">
        <f t="shared" si="16"/>
        <v>0.64998883753582559</v>
      </c>
    </row>
    <row r="263" spans="1:10" x14ac:dyDescent="0.25">
      <c r="A263">
        <f t="shared" ref="A263:A326" si="19">MIN(A262+0.1,30)</f>
        <v>26.800000000000114</v>
      </c>
      <c r="B263">
        <f t="shared" si="17"/>
        <v>0.201516587267036</v>
      </c>
      <c r="C263">
        <f t="shared" si="17"/>
        <v>9.2203192185308008E-2</v>
      </c>
      <c r="D263">
        <f t="shared" si="17"/>
        <v>5.3056712495533299E-3</v>
      </c>
      <c r="E263">
        <f t="shared" si="17"/>
        <v>2.662186572409023E-4</v>
      </c>
      <c r="F263">
        <f t="shared" si="18"/>
        <v>2.2145916130701266E-10</v>
      </c>
      <c r="G263">
        <f t="shared" si="18"/>
        <v>6.0198841322178913E-10</v>
      </c>
      <c r="H263">
        <f t="shared" si="18"/>
        <v>1.2091260073651929E-8</v>
      </c>
      <c r="I263">
        <f t="shared" si="18"/>
        <v>3.2867450440271193E-8</v>
      </c>
      <c r="J263">
        <f t="shared" ref="J263:J326" si="20">(H263*(A263-A262))+J262</f>
        <v>0.64998883874495161</v>
      </c>
    </row>
    <row r="264" spans="1:10" x14ac:dyDescent="0.25">
      <c r="A264">
        <f t="shared" si="19"/>
        <v>26.900000000000116</v>
      </c>
      <c r="B264">
        <f t="shared" si="17"/>
        <v>0.18788282329373196</v>
      </c>
      <c r="C264">
        <f t="shared" si="17"/>
        <v>8.4570508335940084E-2</v>
      </c>
      <c r="D264">
        <f t="shared" si="17"/>
        <v>4.8045018737827303E-3</v>
      </c>
      <c r="E264">
        <f t="shared" si="17"/>
        <v>2.4089399140712995E-4</v>
      </c>
      <c r="F264">
        <f t="shared" si="18"/>
        <v>2.0038453573044008E-10</v>
      </c>
      <c r="G264">
        <f t="shared" si="18"/>
        <v>5.4470164160318021E-10</v>
      </c>
      <c r="H264">
        <f t="shared" si="18"/>
        <v>1.0940624584578862E-8</v>
      </c>
      <c r="I264">
        <f t="shared" si="18"/>
        <v>2.973969928001024E-8</v>
      </c>
      <c r="J264">
        <f t="shared" si="20"/>
        <v>0.64998883983901412</v>
      </c>
    </row>
    <row r="265" spans="1:10" x14ac:dyDescent="0.25">
      <c r="A265">
        <f t="shared" si="19"/>
        <v>27.000000000000117</v>
      </c>
      <c r="B265">
        <f t="shared" si="17"/>
        <v>0.17481192389048186</v>
      </c>
      <c r="C265">
        <f t="shared" si="17"/>
        <v>7.7481899314368427E-2</v>
      </c>
      <c r="D265">
        <f t="shared" si="17"/>
        <v>4.3503531007846501E-3</v>
      </c>
      <c r="E265">
        <f t="shared" si="17"/>
        <v>2.1797758480318524E-4</v>
      </c>
      <c r="F265">
        <f t="shared" si="18"/>
        <v>1.8131542593530412E-10</v>
      </c>
      <c r="G265">
        <f t="shared" si="18"/>
        <v>4.9286642706677815E-10</v>
      </c>
      <c r="H265">
        <f t="shared" si="18"/>
        <v>9.899486532524086E-9</v>
      </c>
      <c r="I265">
        <f t="shared" si="18"/>
        <v>2.6909592944019602E-8</v>
      </c>
      <c r="J265">
        <f t="shared" si="20"/>
        <v>0.6499888408289628</v>
      </c>
    </row>
    <row r="266" spans="1:10" x14ac:dyDescent="0.25">
      <c r="A266">
        <f t="shared" si="19"/>
        <v>27.100000000000119</v>
      </c>
      <c r="B266">
        <f t="shared" si="17"/>
        <v>0.16233093136315913</v>
      </c>
      <c r="C266">
        <f t="shared" si="17"/>
        <v>7.0912933777140905E-2</v>
      </c>
      <c r="D266">
        <f t="shared" si="17"/>
        <v>3.9388709695292101E-3</v>
      </c>
      <c r="E266">
        <f t="shared" si="17"/>
        <v>1.9724056951877402E-4</v>
      </c>
      <c r="F266">
        <f t="shared" si="18"/>
        <v>1.6406098186210073E-10</v>
      </c>
      <c r="G266">
        <f t="shared" si="18"/>
        <v>4.4596398536807092E-10</v>
      </c>
      <c r="H266">
        <f t="shared" si="18"/>
        <v>8.9574258599352643E-9</v>
      </c>
      <c r="I266">
        <f t="shared" si="18"/>
        <v>2.4348806791717947E-8</v>
      </c>
      <c r="J266">
        <f t="shared" si="20"/>
        <v>0.64998884172470539</v>
      </c>
    </row>
    <row r="267" spans="1:10" x14ac:dyDescent="0.25">
      <c r="A267">
        <f t="shared" si="19"/>
        <v>27.20000000000012</v>
      </c>
      <c r="B267">
        <f t="shared" si="17"/>
        <v>0.15045889072562466</v>
      </c>
      <c r="C267">
        <f t="shared" si="17"/>
        <v>6.4837817927788338E-2</v>
      </c>
      <c r="D267">
        <f t="shared" si="17"/>
        <v>3.566094284642338E-3</v>
      </c>
      <c r="E267">
        <f t="shared" si="17"/>
        <v>1.7847580146584485E-4</v>
      </c>
      <c r="F267">
        <f t="shared" si="18"/>
        <v>1.4844851523567859E-10</v>
      </c>
      <c r="G267">
        <f t="shared" si="18"/>
        <v>4.0352490111016414E-10</v>
      </c>
      <c r="H267">
        <f t="shared" si="18"/>
        <v>8.1050141086102239E-9</v>
      </c>
      <c r="I267">
        <f t="shared" si="18"/>
        <v>2.203171162675009E-8</v>
      </c>
      <c r="J267">
        <f t="shared" si="20"/>
        <v>0.64998884253520683</v>
      </c>
    </row>
    <row r="268" spans="1:10" x14ac:dyDescent="0.25">
      <c r="A268">
        <f t="shared" si="19"/>
        <v>27.300000000000122</v>
      </c>
      <c r="B268">
        <f t="shared" si="17"/>
        <v>0.13920726102232361</v>
      </c>
      <c r="C268">
        <f t="shared" si="17"/>
        <v>5.9229924659649949E-2</v>
      </c>
      <c r="D268">
        <f t="shared" si="17"/>
        <v>3.2284210725366342E-3</v>
      </c>
      <c r="E268">
        <f t="shared" si="17"/>
        <v>1.614958031955478E-4</v>
      </c>
      <c r="F268">
        <f t="shared" si="18"/>
        <v>1.3432177124296161E-10</v>
      </c>
      <c r="G268">
        <f t="shared" si="18"/>
        <v>3.6512442967687773E-10</v>
      </c>
      <c r="H268">
        <f t="shared" si="18"/>
        <v>7.3337200565843633E-9</v>
      </c>
      <c r="I268">
        <f t="shared" si="18"/>
        <v>1.9935117191863998E-8</v>
      </c>
      <c r="J268">
        <f t="shared" si="20"/>
        <v>0.64998884326857886</v>
      </c>
    </row>
    <row r="269" spans="1:10" x14ac:dyDescent="0.25">
      <c r="A269">
        <f t="shared" si="19"/>
        <v>27.400000000000123</v>
      </c>
      <c r="B269">
        <f t="shared" si="17"/>
        <v>0.1285804724369092</v>
      </c>
      <c r="C269">
        <f t="shared" si="17"/>
        <v>5.4062252721043452E-2</v>
      </c>
      <c r="D269">
        <f t="shared" si="17"/>
        <v>2.9225775546114097E-3</v>
      </c>
      <c r="E269">
        <f t="shared" si="17"/>
        <v>1.4613090065162404E-4</v>
      </c>
      <c r="F269">
        <f t="shared" si="18"/>
        <v>1.2153936468227826E-10</v>
      </c>
      <c r="G269">
        <f t="shared" si="18"/>
        <v>3.3037824624599905E-10</v>
      </c>
      <c r="H269">
        <f t="shared" si="18"/>
        <v>6.6358243348478992E-9</v>
      </c>
      <c r="I269">
        <f t="shared" si="18"/>
        <v>1.8038040073421403E-8</v>
      </c>
      <c r="J269">
        <f t="shared" si="20"/>
        <v>0.64998884393216128</v>
      </c>
    </row>
    <row r="270" spans="1:10" x14ac:dyDescent="0.25">
      <c r="A270">
        <f t="shared" si="19"/>
        <v>27.500000000000124</v>
      </c>
      <c r="B270">
        <f t="shared" si="17"/>
        <v>0.11857659047411957</v>
      </c>
      <c r="C270">
        <f t="shared" si="17"/>
        <v>4.9307817013802643E-2</v>
      </c>
      <c r="D270">
        <f t="shared" si="17"/>
        <v>2.6455895153321553E-3</v>
      </c>
      <c r="E270">
        <f t="shared" si="17"/>
        <v>1.3222753573586781E-4</v>
      </c>
      <c r="F270">
        <f t="shared" si="18"/>
        <v>1.0997336493275706E-10</v>
      </c>
      <c r="G270">
        <f t="shared" si="18"/>
        <v>2.9893859933739645E-10</v>
      </c>
      <c r="H270">
        <f t="shared" si="18"/>
        <v>6.0043421693505225E-9</v>
      </c>
      <c r="I270">
        <f t="shared" si="18"/>
        <v>1.6321493692668703E-8</v>
      </c>
      <c r="J270">
        <f t="shared" si="20"/>
        <v>0.64998884453259553</v>
      </c>
    </row>
    <row r="271" spans="1:10" x14ac:dyDescent="0.25">
      <c r="A271">
        <f t="shared" si="19"/>
        <v>27.600000000000126</v>
      </c>
      <c r="B271">
        <f t="shared" si="17"/>
        <v>0.10918804966293767</v>
      </c>
      <c r="C271">
        <f t="shared" si="17"/>
        <v>4.4939973223170171E-2</v>
      </c>
      <c r="D271">
        <f t="shared" si="17"/>
        <v>2.394755934633092E-3</v>
      </c>
      <c r="E271">
        <f t="shared" si="17"/>
        <v>1.1964673822621051E-4</v>
      </c>
      <c r="F271">
        <f t="shared" si="18"/>
        <v>9.9508015581686343E-11</v>
      </c>
      <c r="G271">
        <f t="shared" si="18"/>
        <v>2.7049083039941206E-10</v>
      </c>
      <c r="H271">
        <f t="shared" si="18"/>
        <v>5.4329534750713305E-9</v>
      </c>
      <c r="I271">
        <f t="shared" si="18"/>
        <v>1.4768298281943161E-8</v>
      </c>
      <c r="J271">
        <f t="shared" si="20"/>
        <v>0.64998884507589083</v>
      </c>
    </row>
    <row r="272" spans="1:10" x14ac:dyDescent="0.25">
      <c r="A272">
        <f t="shared" si="19"/>
        <v>27.700000000000127</v>
      </c>
      <c r="B272">
        <f t="shared" si="17"/>
        <v>0.10040242230428675</v>
      </c>
      <c r="C272">
        <f t="shared" si="17"/>
        <v>4.0932681437042838E-2</v>
      </c>
      <c r="D272">
        <f t="shared" si="17"/>
        <v>2.1676247498183996E-3</v>
      </c>
      <c r="E272">
        <f t="shared" si="17"/>
        <v>1.0826274210525461E-4</v>
      </c>
      <c r="F272">
        <f t="shared" si="18"/>
        <v>9.0038575895438398E-11</v>
      </c>
      <c r="G272">
        <f t="shared" si="18"/>
        <v>2.4475022460039104E-10</v>
      </c>
      <c r="H272">
        <f t="shared" si="18"/>
        <v>4.9159396025133665E-9</v>
      </c>
      <c r="I272">
        <f t="shared" si="18"/>
        <v>1.3362908944003219E-8</v>
      </c>
      <c r="J272">
        <f t="shared" si="20"/>
        <v>0.64998884556748482</v>
      </c>
    </row>
    <row r="273" spans="1:10" x14ac:dyDescent="0.25">
      <c r="A273">
        <f t="shared" si="19"/>
        <v>27.800000000000129</v>
      </c>
      <c r="B273">
        <f t="shared" si="17"/>
        <v>9.2203192185306898E-2</v>
      </c>
      <c r="C273">
        <f t="shared" si="17"/>
        <v>3.7260714334260168E-2</v>
      </c>
      <c r="D273">
        <f t="shared" si="17"/>
        <v>1.9619706110602241E-3</v>
      </c>
      <c r="E273">
        <f t="shared" si="17"/>
        <v>9.7961732738829796E-5</v>
      </c>
      <c r="F273">
        <f t="shared" si="18"/>
        <v>8.1470272539011056E-11</v>
      </c>
      <c r="G273">
        <f t="shared" si="18"/>
        <v>2.2145916130700951E-10</v>
      </c>
      <c r="H273">
        <f t="shared" si="18"/>
        <v>4.4481261035616578E-9</v>
      </c>
      <c r="I273">
        <f t="shared" si="18"/>
        <v>1.2091260073651757E-8</v>
      </c>
      <c r="J273">
        <f t="shared" si="20"/>
        <v>0.64998884601229745</v>
      </c>
    </row>
    <row r="274" spans="1:10" x14ac:dyDescent="0.25">
      <c r="A274">
        <f t="shared" si="19"/>
        <v>27.90000000000013</v>
      </c>
      <c r="B274">
        <f t="shared" si="17"/>
        <v>8.4570508335939043E-2</v>
      </c>
      <c r="C274">
        <f t="shared" si="17"/>
        <v>3.389981600096735E-2</v>
      </c>
      <c r="D274">
        <f t="shared" si="17"/>
        <v>1.7757744959569588E-3</v>
      </c>
      <c r="E274">
        <f t="shared" si="17"/>
        <v>8.8640712601661576E-5</v>
      </c>
      <c r="F274">
        <f t="shared" si="18"/>
        <v>7.3717351052643139E-11</v>
      </c>
      <c r="G274">
        <f t="shared" si="18"/>
        <v>2.0038453573043724E-10</v>
      </c>
      <c r="H274">
        <f t="shared" si="18"/>
        <v>4.0248309438872051E-9</v>
      </c>
      <c r="I274">
        <f t="shared" si="18"/>
        <v>1.0940624584578704E-8</v>
      </c>
      <c r="J274">
        <f t="shared" si="20"/>
        <v>0.6499888464147805</v>
      </c>
    </row>
    <row r="275" spans="1:10" x14ac:dyDescent="0.25">
      <c r="A275">
        <f t="shared" si="19"/>
        <v>28.000000000000131</v>
      </c>
      <c r="B275">
        <f t="shared" ref="B275:E338" si="21">$B$1/(1+EXP(-(MAX($A$5:$A$470)-$A275+1)+B$2))</f>
        <v>7.7481899314367442E-2</v>
      </c>
      <c r="C275">
        <f t="shared" si="21"/>
        <v>3.0826817565414548E-2</v>
      </c>
      <c r="D275">
        <f t="shared" si="21"/>
        <v>1.6072050518123927E-3</v>
      </c>
      <c r="E275">
        <f t="shared" si="21"/>
        <v>8.0206474391040079E-5</v>
      </c>
      <c r="F275">
        <f t="shared" si="18"/>
        <v>6.6702217592363714E-11</v>
      </c>
      <c r="G275">
        <f t="shared" si="18"/>
        <v>1.8131542593530154E-10</v>
      </c>
      <c r="H275">
        <f t="shared" si="18"/>
        <v>3.6418176435900188E-9</v>
      </c>
      <c r="I275">
        <f t="shared" si="18"/>
        <v>9.899486532523947E-9</v>
      </c>
      <c r="J275">
        <f t="shared" si="20"/>
        <v>0.64998884677896229</v>
      </c>
    </row>
    <row r="276" spans="1:10" x14ac:dyDescent="0.25">
      <c r="A276">
        <f t="shared" si="19"/>
        <v>28.100000000000133</v>
      </c>
      <c r="B276">
        <f t="shared" si="21"/>
        <v>7.0912933777140016E-2</v>
      </c>
      <c r="C276">
        <f t="shared" si="21"/>
        <v>2.801971571170242E-2</v>
      </c>
      <c r="D276">
        <f t="shared" si="21"/>
        <v>1.4546015388294236E-3</v>
      </c>
      <c r="E276">
        <f t="shared" si="21"/>
        <v>7.2574671409206132E-5</v>
      </c>
      <c r="F276">
        <f t="shared" si="18"/>
        <v>6.0354662344725859E-11</v>
      </c>
      <c r="G276">
        <f t="shared" si="18"/>
        <v>1.6406098186209843E-10</v>
      </c>
      <c r="H276">
        <f t="shared" si="18"/>
        <v>3.2952528770976947E-9</v>
      </c>
      <c r="I276">
        <f t="shared" si="18"/>
        <v>8.957425859935137E-9</v>
      </c>
      <c r="J276">
        <f t="shared" si="20"/>
        <v>0.64998884710848759</v>
      </c>
    </row>
    <row r="277" spans="1:10" x14ac:dyDescent="0.25">
      <c r="A277">
        <f t="shared" si="19"/>
        <v>28.200000000000134</v>
      </c>
      <c r="B277">
        <f t="shared" si="21"/>
        <v>6.4837817927787506E-2</v>
      </c>
      <c r="C277">
        <f t="shared" si="21"/>
        <v>2.5457719817893552E-2</v>
      </c>
      <c r="D277">
        <f t="shared" si="21"/>
        <v>1.316458252882247E-3</v>
      </c>
      <c r="E277">
        <f t="shared" si="21"/>
        <v>6.5668976040043515E-5</v>
      </c>
      <c r="F277">
        <f t="shared" si="18"/>
        <v>5.4611156843398905E-11</v>
      </c>
      <c r="G277">
        <f t="shared" si="18"/>
        <v>1.4844851523567649E-10</v>
      </c>
      <c r="H277">
        <f t="shared" si="18"/>
        <v>2.9816681079655817E-9</v>
      </c>
      <c r="I277">
        <f t="shared" si="18"/>
        <v>8.1050141086101081E-9</v>
      </c>
      <c r="J277">
        <f t="shared" si="20"/>
        <v>0.64998884740665441</v>
      </c>
    </row>
    <row r="278" spans="1:10" x14ac:dyDescent="0.25">
      <c r="A278">
        <f t="shared" si="19"/>
        <v>28.300000000000136</v>
      </c>
      <c r="B278">
        <f t="shared" si="21"/>
        <v>5.9229924659649186E-2</v>
      </c>
      <c r="C278">
        <f t="shared" si="21"/>
        <v>2.3121273027210489E-2</v>
      </c>
      <c r="D278">
        <f t="shared" si="21"/>
        <v>1.1914103126201617E-3</v>
      </c>
      <c r="E278">
        <f t="shared" si="21"/>
        <v>5.9420318003896914E-5</v>
      </c>
      <c r="F278">
        <f t="shared" si="18"/>
        <v>4.9414218154927994E-11</v>
      </c>
      <c r="G278">
        <f t="shared" si="18"/>
        <v>1.343217712429597E-10</v>
      </c>
      <c r="H278">
        <f t="shared" si="18"/>
        <v>2.6979248746071777E-9</v>
      </c>
      <c r="I278">
        <f t="shared" si="18"/>
        <v>7.333720056584259E-9</v>
      </c>
      <c r="J278">
        <f t="shared" si="20"/>
        <v>0.64998884767644693</v>
      </c>
    </row>
    <row r="279" spans="1:10" x14ac:dyDescent="0.25">
      <c r="A279">
        <f t="shared" si="19"/>
        <v>28.400000000000137</v>
      </c>
      <c r="B279">
        <f t="shared" si="21"/>
        <v>5.4062252721042744E-2</v>
      </c>
      <c r="C279">
        <f t="shared" si="21"/>
        <v>2.0992052053990046E-2</v>
      </c>
      <c r="D279">
        <f t="shared" si="21"/>
        <v>1.0782207021132267E-3</v>
      </c>
      <c r="E279">
        <f t="shared" si="21"/>
        <v>5.3766194853575806E-5</v>
      </c>
      <c r="F279">
        <f t="shared" si="18"/>
        <v>4.4711833570217548E-11</v>
      </c>
      <c r="G279">
        <f t="shared" si="18"/>
        <v>1.2153936468227653E-10</v>
      </c>
      <c r="H279">
        <f t="shared" si="18"/>
        <v>2.4411833795230164E-9</v>
      </c>
      <c r="I279">
        <f t="shared" si="18"/>
        <v>6.6358243348478041E-9</v>
      </c>
      <c r="J279">
        <f t="shared" si="20"/>
        <v>0.64998884792056533</v>
      </c>
    </row>
    <row r="280" spans="1:10" x14ac:dyDescent="0.25">
      <c r="A280">
        <f t="shared" si="19"/>
        <v>28.500000000000139</v>
      </c>
      <c r="B280">
        <f t="shared" si="21"/>
        <v>4.9307817013801998E-2</v>
      </c>
      <c r="C280">
        <f t="shared" si="21"/>
        <v>1.9052949988379045E-2</v>
      </c>
      <c r="D280">
        <f t="shared" si="21"/>
        <v>9.7576846687890957E-4</v>
      </c>
      <c r="E280">
        <f t="shared" si="21"/>
        <v>4.8650047881890561E-5</v>
      </c>
      <c r="F280">
        <f t="shared" si="18"/>
        <v>4.0456940043858776E-11</v>
      </c>
      <c r="G280">
        <f t="shared" si="18"/>
        <v>1.099733649327555E-10</v>
      </c>
      <c r="H280">
        <f t="shared" si="18"/>
        <v>2.2088740676587986E-9</v>
      </c>
      <c r="I280">
        <f t="shared" si="18"/>
        <v>6.0043421693504381E-9</v>
      </c>
      <c r="J280">
        <f t="shared" si="20"/>
        <v>0.64998884814145275</v>
      </c>
    </row>
    <row r="281" spans="1:10" x14ac:dyDescent="0.25">
      <c r="A281">
        <f t="shared" si="19"/>
        <v>28.60000000000014</v>
      </c>
      <c r="B281">
        <f t="shared" si="21"/>
        <v>4.4939973223169581E-2</v>
      </c>
      <c r="C281">
        <f t="shared" si="21"/>
        <v>1.7288045824960449E-2</v>
      </c>
      <c r="D281">
        <f t="shared" si="21"/>
        <v>8.8303796777869977E-4</v>
      </c>
      <c r="E281">
        <f t="shared" si="21"/>
        <v>4.4020697252844473E-5</v>
      </c>
      <c r="F281">
        <f t="shared" si="18"/>
        <v>3.6606953171354415E-11</v>
      </c>
      <c r="G281">
        <f t="shared" si="18"/>
        <v>9.9508015581684934E-11</v>
      </c>
      <c r="H281">
        <f t="shared" si="18"/>
        <v>1.9986719094396647E-9</v>
      </c>
      <c r="I281">
        <f t="shared" si="18"/>
        <v>5.4329534750712527E-9</v>
      </c>
      <c r="J281">
        <f t="shared" si="20"/>
        <v>0.64998884834131998</v>
      </c>
    </row>
    <row r="282" spans="1:10" x14ac:dyDescent="0.25">
      <c r="A282">
        <f t="shared" si="19"/>
        <v>28.700000000000141</v>
      </c>
      <c r="B282">
        <f t="shared" si="21"/>
        <v>4.0932681437042297E-2</v>
      </c>
      <c r="C282">
        <f t="shared" si="21"/>
        <v>1.5682563921482817E-2</v>
      </c>
      <c r="D282">
        <f t="shared" si="21"/>
        <v>7.9910910383021048E-4</v>
      </c>
      <c r="E282">
        <f t="shared" si="21"/>
        <v>3.9831830750785951E-5</v>
      </c>
      <c r="F282">
        <f t="shared" si="18"/>
        <v>3.3123340990086596E-11</v>
      </c>
      <c r="G282">
        <f t="shared" si="18"/>
        <v>9.0038575895437119E-11</v>
      </c>
      <c r="H282">
        <f t="shared" si="18"/>
        <v>1.8084731310967523E-9</v>
      </c>
      <c r="I282">
        <f t="shared" si="18"/>
        <v>4.9159396025132971E-9</v>
      </c>
      <c r="J282">
        <f t="shared" si="20"/>
        <v>0.64998884852216732</v>
      </c>
    </row>
    <row r="283" spans="1:10" x14ac:dyDescent="0.25">
      <c r="A283">
        <f t="shared" si="19"/>
        <v>28.800000000000143</v>
      </c>
      <c r="B283">
        <f t="shared" si="21"/>
        <v>3.7260714334259669E-2</v>
      </c>
      <c r="C283">
        <f t="shared" si="21"/>
        <v>1.4222826108482821E-2</v>
      </c>
      <c r="D283">
        <f t="shared" si="21"/>
        <v>7.2314842135910576E-4</v>
      </c>
      <c r="E283">
        <f t="shared" si="21"/>
        <v>3.6041541069811577E-5</v>
      </c>
      <c r="F283">
        <f t="shared" si="18"/>
        <v>2.9971238338485271E-11</v>
      </c>
      <c r="G283">
        <f t="shared" si="18"/>
        <v>8.1470272539009892E-11</v>
      </c>
      <c r="H283">
        <f t="shared" si="18"/>
        <v>1.6363741593955085E-9</v>
      </c>
      <c r="I283">
        <f t="shared" si="18"/>
        <v>4.4481261035615941E-9</v>
      </c>
      <c r="J283">
        <f t="shared" si="20"/>
        <v>0.64998884868580475</v>
      </c>
    </row>
    <row r="284" spans="1:10" x14ac:dyDescent="0.25">
      <c r="A284">
        <f t="shared" si="19"/>
        <v>28.900000000000144</v>
      </c>
      <c r="B284">
        <f t="shared" si="21"/>
        <v>3.3899816000966893E-2</v>
      </c>
      <c r="C284">
        <f t="shared" si="21"/>
        <v>1.2896198727148556E-2</v>
      </c>
      <c r="D284">
        <f t="shared" si="21"/>
        <v>6.5440103305556988E-4</v>
      </c>
      <c r="E284">
        <f t="shared" si="21"/>
        <v>3.2611907044442048E-5</v>
      </c>
      <c r="F284">
        <f t="shared" si="18"/>
        <v>2.7119097913773322E-11</v>
      </c>
      <c r="G284">
        <f t="shared" si="18"/>
        <v>7.3717351052642105E-11</v>
      </c>
      <c r="H284">
        <f t="shared" si="18"/>
        <v>1.4806525700376385E-9</v>
      </c>
      <c r="I284">
        <f t="shared" si="18"/>
        <v>4.024830943887148E-9</v>
      </c>
      <c r="J284">
        <f t="shared" si="20"/>
        <v>0.64998884883386998</v>
      </c>
    </row>
    <row r="285" spans="1:10" x14ac:dyDescent="0.25">
      <c r="A285">
        <f t="shared" si="19"/>
        <v>29.000000000000146</v>
      </c>
      <c r="B285">
        <f t="shared" si="21"/>
        <v>3.0826817565414135E-2</v>
      </c>
      <c r="C285">
        <f t="shared" si="21"/>
        <v>1.169103647535784E-2</v>
      </c>
      <c r="D285">
        <f t="shared" si="21"/>
        <v>5.921832763603333E-4</v>
      </c>
      <c r="E285">
        <f t="shared" si="21"/>
        <v>2.9508614656578056E-5</v>
      </c>
      <c r="F285">
        <f t="shared" si="18"/>
        <v>2.4538374535957847E-11</v>
      </c>
      <c r="G285">
        <f t="shared" si="18"/>
        <v>6.6702217592362784E-11</v>
      </c>
      <c r="H285">
        <f t="shared" si="18"/>
        <v>1.3397498490620068E-9</v>
      </c>
      <c r="I285">
        <f t="shared" si="18"/>
        <v>3.6418176435899671E-9</v>
      </c>
      <c r="J285">
        <f t="shared" si="20"/>
        <v>0.64998884896784492</v>
      </c>
    </row>
    <row r="286" spans="1:10" x14ac:dyDescent="0.25">
      <c r="A286">
        <f t="shared" si="19"/>
        <v>29.100000000000147</v>
      </c>
      <c r="B286">
        <f t="shared" si="21"/>
        <v>2.8019715711702038E-2</v>
      </c>
      <c r="C286">
        <f t="shared" si="21"/>
        <v>1.0596624591435079E-2</v>
      </c>
      <c r="D286">
        <f t="shared" si="21"/>
        <v>5.3587604615881301E-4</v>
      </c>
      <c r="E286">
        <f t="shared" si="21"/>
        <v>2.6700614047092238E-5</v>
      </c>
      <c r="F286">
        <f t="shared" si="18"/>
        <v>2.2203239458074936E-11</v>
      </c>
      <c r="G286">
        <f t="shared" si="18"/>
        <v>6.0354662344724993E-11</v>
      </c>
      <c r="H286">
        <f t="shared" si="18"/>
        <v>1.2122557947148864E-9</v>
      </c>
      <c r="I286">
        <f t="shared" si="18"/>
        <v>3.2952528770976476E-9</v>
      </c>
      <c r="J286">
        <f t="shared" si="20"/>
        <v>0.64998884908907051</v>
      </c>
    </row>
    <row r="287" spans="1:10" x14ac:dyDescent="0.25">
      <c r="A287">
        <f t="shared" si="19"/>
        <v>29.200000000000149</v>
      </c>
      <c r="B287">
        <f t="shared" si="21"/>
        <v>2.5457719817893201E-2</v>
      </c>
      <c r="C287">
        <f t="shared" si="21"/>
        <v>9.6031206006260833E-3</v>
      </c>
      <c r="D287">
        <f t="shared" si="21"/>
        <v>4.8491874199378118E-4</v>
      </c>
      <c r="E287">
        <f t="shared" si="21"/>
        <v>2.4159809116874548E-5</v>
      </c>
      <c r="F287">
        <f t="shared" si="18"/>
        <v>2.0090321863409246E-11</v>
      </c>
      <c r="G287">
        <f t="shared" si="18"/>
        <v>5.4611156843398136E-11</v>
      </c>
      <c r="H287">
        <f t="shared" si="18"/>
        <v>1.0968944036782979E-9</v>
      </c>
      <c r="I287">
        <f t="shared" si="18"/>
        <v>2.9816681079655391E-9</v>
      </c>
      <c r="J287">
        <f t="shared" si="20"/>
        <v>0.64998884919875999</v>
      </c>
    </row>
    <row r="288" spans="1:10" x14ac:dyDescent="0.25">
      <c r="A288">
        <f t="shared" si="19"/>
        <v>29.30000000000015</v>
      </c>
      <c r="B288">
        <f t="shared" si="21"/>
        <v>2.3121273027210173E-2</v>
      </c>
      <c r="C288">
        <f t="shared" si="21"/>
        <v>8.7014965879808181E-3</v>
      </c>
      <c r="D288">
        <f t="shared" si="21"/>
        <v>4.38803774911279E-4</v>
      </c>
      <c r="E288">
        <f t="shared" si="21"/>
        <v>2.1860776625133002E-5</v>
      </c>
      <c r="F288">
        <f t="shared" si="18"/>
        <v>1.8178474962505519E-11</v>
      </c>
      <c r="G288">
        <f t="shared" si="18"/>
        <v>4.9414218154927296E-11</v>
      </c>
      <c r="H288">
        <f t="shared" si="18"/>
        <v>9.9251110040113758E-10</v>
      </c>
      <c r="I288">
        <f t="shared" si="18"/>
        <v>2.6979248746071393E-9</v>
      </c>
      <c r="J288">
        <f t="shared" si="20"/>
        <v>0.64998884929801115</v>
      </c>
    </row>
    <row r="289" spans="1:10" x14ac:dyDescent="0.25">
      <c r="A289">
        <f t="shared" si="19"/>
        <v>29.400000000000151</v>
      </c>
      <c r="B289">
        <f t="shared" si="21"/>
        <v>2.0992052053989758E-2</v>
      </c>
      <c r="C289">
        <f t="shared" si="21"/>
        <v>7.8834827397770771E-3</v>
      </c>
      <c r="D289">
        <f t="shared" si="21"/>
        <v>3.9707158363230073E-4</v>
      </c>
      <c r="E289">
        <f t="shared" si="21"/>
        <v>1.9780511985364478E-5</v>
      </c>
      <c r="F289">
        <f t="shared" si="18"/>
        <v>1.644856434899236E-11</v>
      </c>
      <c r="G289">
        <f t="shared" si="18"/>
        <v>4.4711833570216908E-11</v>
      </c>
      <c r="H289">
        <f t="shared" si="18"/>
        <v>8.980611817199832E-10</v>
      </c>
      <c r="I289">
        <f t="shared" si="18"/>
        <v>2.4411833795229817E-9</v>
      </c>
      <c r="J289">
        <f t="shared" si="20"/>
        <v>0.64998884938781731</v>
      </c>
    </row>
    <row r="290" spans="1:10" x14ac:dyDescent="0.25">
      <c r="A290">
        <f t="shared" si="19"/>
        <v>29.500000000000153</v>
      </c>
      <c r="B290">
        <f t="shared" si="21"/>
        <v>1.9052949988378785E-2</v>
      </c>
      <c r="C290">
        <f t="shared" si="21"/>
        <v>7.141512709884488E-3</v>
      </c>
      <c r="D290">
        <f t="shared" si="21"/>
        <v>3.5930611400028484E-4</v>
      </c>
      <c r="E290">
        <f t="shared" si="21"/>
        <v>1.7898199224476523E-5</v>
      </c>
      <c r="F290">
        <f t="shared" ref="F290:I353" si="22">(-$B$1*(1+EXP(-$A290+F$2))^-2)*-EXP(-$A290+F$2)</f>
        <v>1.4883276496012249E-11</v>
      </c>
      <c r="G290">
        <f t="shared" si="22"/>
        <v>4.0456940043858208E-11</v>
      </c>
      <c r="H290">
        <f t="shared" si="22"/>
        <v>8.1259936111951173E-10</v>
      </c>
      <c r="I290">
        <f t="shared" si="22"/>
        <v>2.2088740676587672E-9</v>
      </c>
      <c r="J290">
        <f t="shared" si="20"/>
        <v>0.6499888494690772</v>
      </c>
    </row>
    <row r="291" spans="1:10" x14ac:dyDescent="0.25">
      <c r="A291">
        <f t="shared" si="19"/>
        <v>29.600000000000154</v>
      </c>
      <c r="B291">
        <f t="shared" si="21"/>
        <v>1.7288045824960213E-2</v>
      </c>
      <c r="C291">
        <f t="shared" si="21"/>
        <v>6.4686712134868216E-3</v>
      </c>
      <c r="D291">
        <f t="shared" si="21"/>
        <v>3.2513071960166664E-4</v>
      </c>
      <c r="E291">
        <f t="shared" si="21"/>
        <v>1.6195002810626948E-5</v>
      </c>
      <c r="F291">
        <f t="shared" si="22"/>
        <v>1.3466945476625675E-11</v>
      </c>
      <c r="G291">
        <f t="shared" si="22"/>
        <v>3.6606953171353891E-11</v>
      </c>
      <c r="H291">
        <f t="shared" si="22"/>
        <v>7.3527030798799516E-10</v>
      </c>
      <c r="I291">
        <f t="shared" si="22"/>
        <v>1.9986719094396365E-9</v>
      </c>
      <c r="J291">
        <f t="shared" si="20"/>
        <v>0.64998884954260427</v>
      </c>
    </row>
    <row r="292" spans="1:10" x14ac:dyDescent="0.25">
      <c r="A292">
        <f t="shared" si="19"/>
        <v>29.700000000000156</v>
      </c>
      <c r="B292">
        <f t="shared" si="21"/>
        <v>1.5682563921482599E-2</v>
      </c>
      <c r="C292">
        <f t="shared" si="21"/>
        <v>5.8586441243501826E-3</v>
      </c>
      <c r="D292">
        <f t="shared" si="21"/>
        <v>2.9420444510630203E-4</v>
      </c>
      <c r="E292">
        <f t="shared" si="21"/>
        <v>1.4653879272787253E-5</v>
      </c>
      <c r="F292">
        <f t="shared" si="22"/>
        <v>1.218539617394905E-11</v>
      </c>
      <c r="G292">
        <f t="shared" si="22"/>
        <v>3.3123340990086125E-11</v>
      </c>
      <c r="H292">
        <f t="shared" si="22"/>
        <v>6.6530008718159584E-10</v>
      </c>
      <c r="I292">
        <f t="shared" si="22"/>
        <v>1.8084731310967269E-9</v>
      </c>
      <c r="J292">
        <f t="shared" si="20"/>
        <v>0.64998884960913428</v>
      </c>
    </row>
    <row r="293" spans="1:10" x14ac:dyDescent="0.25">
      <c r="A293">
        <f t="shared" si="19"/>
        <v>29.800000000000157</v>
      </c>
      <c r="B293">
        <f t="shared" si="21"/>
        <v>1.4222826108482625E-2</v>
      </c>
      <c r="C293">
        <f t="shared" si="21"/>
        <v>5.3056712495531053E-3</v>
      </c>
      <c r="D293">
        <f t="shared" si="21"/>
        <v>2.6621865724089097E-4</v>
      </c>
      <c r="E293">
        <f t="shared" si="21"/>
        <v>1.3259406731946818E-5</v>
      </c>
      <c r="F293">
        <f t="shared" si="22"/>
        <v>1.1025802411820644E-11</v>
      </c>
      <c r="G293">
        <f t="shared" si="22"/>
        <v>2.9971238338484845E-11</v>
      </c>
      <c r="H293">
        <f t="shared" si="22"/>
        <v>6.019884132217636E-10</v>
      </c>
      <c r="I293">
        <f t="shared" si="22"/>
        <v>1.6363741593954854E-9</v>
      </c>
      <c r="J293">
        <f t="shared" si="20"/>
        <v>0.64998884966933312</v>
      </c>
    </row>
    <row r="294" spans="1:10" x14ac:dyDescent="0.25">
      <c r="A294">
        <f t="shared" si="19"/>
        <v>29.900000000000158</v>
      </c>
      <c r="B294">
        <f t="shared" si="21"/>
        <v>1.2896198727148376E-2</v>
      </c>
      <c r="C294">
        <f t="shared" si="21"/>
        <v>4.8045018737825273E-3</v>
      </c>
      <c r="D294">
        <f t="shared" si="21"/>
        <v>2.4089399140711967E-4</v>
      </c>
      <c r="E294">
        <f t="shared" si="21"/>
        <v>1.1997630642181679E-5</v>
      </c>
      <c r="F294">
        <f t="shared" si="22"/>
        <v>9.9765585861186407E-12</v>
      </c>
      <c r="G294">
        <f t="shared" si="22"/>
        <v>2.7119097913772934E-11</v>
      </c>
      <c r="H294">
        <f t="shared" si="22"/>
        <v>5.4470164160315705E-10</v>
      </c>
      <c r="I294">
        <f t="shared" si="22"/>
        <v>1.4806525700376176E-9</v>
      </c>
      <c r="J294">
        <f t="shared" si="20"/>
        <v>0.64998884972380333</v>
      </c>
    </row>
    <row r="295" spans="1:10" x14ac:dyDescent="0.25">
      <c r="A295">
        <f t="shared" si="19"/>
        <v>30</v>
      </c>
      <c r="B295">
        <f t="shared" si="21"/>
        <v>1.1691036475359514E-2</v>
      </c>
      <c r="C295">
        <f t="shared" si="21"/>
        <v>4.3503531007851566E-3</v>
      </c>
      <c r="D295">
        <f t="shared" si="21"/>
        <v>2.1797758480321077E-4</v>
      </c>
      <c r="E295">
        <f t="shared" si="21"/>
        <v>1.0855924201261868E-5</v>
      </c>
      <c r="F295">
        <f t="shared" si="22"/>
        <v>9.0271635119758749E-12</v>
      </c>
      <c r="G295">
        <f t="shared" si="22"/>
        <v>2.4538374535961424E-11</v>
      </c>
      <c r="H295">
        <f t="shared" si="22"/>
        <v>4.9286642706683595E-10</v>
      </c>
      <c r="I295">
        <f t="shared" si="22"/>
        <v>1.3397498490622018E-9</v>
      </c>
      <c r="J295">
        <f t="shared" si="20"/>
        <v>0.64998884977309002</v>
      </c>
    </row>
    <row r="296" spans="1:10" x14ac:dyDescent="0.25">
      <c r="A296">
        <f t="shared" si="19"/>
        <v>30</v>
      </c>
      <c r="B296">
        <f t="shared" si="21"/>
        <v>1.1691036475359514E-2</v>
      </c>
      <c r="C296">
        <f t="shared" si="21"/>
        <v>4.3503531007851566E-3</v>
      </c>
      <c r="D296">
        <f t="shared" si="21"/>
        <v>2.1797758480321077E-4</v>
      </c>
      <c r="E296">
        <f t="shared" si="21"/>
        <v>1.0855924201261868E-5</v>
      </c>
      <c r="F296">
        <f t="shared" si="22"/>
        <v>9.0271635119758749E-12</v>
      </c>
      <c r="G296">
        <f t="shared" si="22"/>
        <v>2.4538374535961424E-11</v>
      </c>
      <c r="H296">
        <f t="shared" si="22"/>
        <v>4.9286642706683595E-10</v>
      </c>
      <c r="I296">
        <f t="shared" si="22"/>
        <v>1.3397498490622018E-9</v>
      </c>
      <c r="J296">
        <f t="shared" si="20"/>
        <v>0.64998884977309002</v>
      </c>
    </row>
    <row r="297" spans="1:10" x14ac:dyDescent="0.25">
      <c r="A297">
        <f t="shared" si="19"/>
        <v>30</v>
      </c>
      <c r="B297">
        <f t="shared" si="21"/>
        <v>1.1691036475359514E-2</v>
      </c>
      <c r="C297">
        <f t="shared" si="21"/>
        <v>4.3503531007851566E-3</v>
      </c>
      <c r="D297">
        <f t="shared" si="21"/>
        <v>2.1797758480321077E-4</v>
      </c>
      <c r="E297">
        <f t="shared" si="21"/>
        <v>1.0855924201261868E-5</v>
      </c>
      <c r="F297">
        <f t="shared" si="22"/>
        <v>9.0271635119758749E-12</v>
      </c>
      <c r="G297">
        <f t="shared" si="22"/>
        <v>2.4538374535961424E-11</v>
      </c>
      <c r="H297">
        <f t="shared" si="22"/>
        <v>4.9286642706683595E-10</v>
      </c>
      <c r="I297">
        <f t="shared" si="22"/>
        <v>1.3397498490622018E-9</v>
      </c>
      <c r="J297">
        <f t="shared" si="20"/>
        <v>0.64998884977309002</v>
      </c>
    </row>
    <row r="298" spans="1:10" x14ac:dyDescent="0.25">
      <c r="A298">
        <f t="shared" si="19"/>
        <v>30</v>
      </c>
      <c r="B298">
        <f t="shared" si="21"/>
        <v>1.1691036475359514E-2</v>
      </c>
      <c r="C298">
        <f t="shared" si="21"/>
        <v>4.3503531007851566E-3</v>
      </c>
      <c r="D298">
        <f t="shared" si="21"/>
        <v>2.1797758480321077E-4</v>
      </c>
      <c r="E298">
        <f t="shared" si="21"/>
        <v>1.0855924201261868E-5</v>
      </c>
      <c r="F298">
        <f t="shared" si="22"/>
        <v>9.0271635119758749E-12</v>
      </c>
      <c r="G298">
        <f t="shared" si="22"/>
        <v>2.4538374535961424E-11</v>
      </c>
      <c r="H298">
        <f t="shared" si="22"/>
        <v>4.9286642706683595E-10</v>
      </c>
      <c r="I298">
        <f t="shared" si="22"/>
        <v>1.3397498490622018E-9</v>
      </c>
      <c r="J298">
        <f t="shared" si="20"/>
        <v>0.64998884977309002</v>
      </c>
    </row>
    <row r="299" spans="1:10" x14ac:dyDescent="0.25">
      <c r="A299">
        <f t="shared" si="19"/>
        <v>30</v>
      </c>
      <c r="B299">
        <f t="shared" si="21"/>
        <v>1.1691036475359514E-2</v>
      </c>
      <c r="C299">
        <f t="shared" si="21"/>
        <v>4.3503531007851566E-3</v>
      </c>
      <c r="D299">
        <f t="shared" si="21"/>
        <v>2.1797758480321077E-4</v>
      </c>
      <c r="E299">
        <f t="shared" si="21"/>
        <v>1.0855924201261868E-5</v>
      </c>
      <c r="F299">
        <f t="shared" si="22"/>
        <v>9.0271635119758749E-12</v>
      </c>
      <c r="G299">
        <f t="shared" si="22"/>
        <v>2.4538374535961424E-11</v>
      </c>
      <c r="H299">
        <f t="shared" si="22"/>
        <v>4.9286642706683595E-10</v>
      </c>
      <c r="I299">
        <f t="shared" si="22"/>
        <v>1.3397498490622018E-9</v>
      </c>
      <c r="J299">
        <f t="shared" si="20"/>
        <v>0.64998884977309002</v>
      </c>
    </row>
    <row r="300" spans="1:10" x14ac:dyDescent="0.25">
      <c r="A300">
        <f t="shared" si="19"/>
        <v>30</v>
      </c>
      <c r="B300">
        <f t="shared" si="21"/>
        <v>1.1691036475359514E-2</v>
      </c>
      <c r="C300">
        <f t="shared" si="21"/>
        <v>4.3503531007851566E-3</v>
      </c>
      <c r="D300">
        <f t="shared" si="21"/>
        <v>2.1797758480321077E-4</v>
      </c>
      <c r="E300">
        <f t="shared" si="21"/>
        <v>1.0855924201261868E-5</v>
      </c>
      <c r="F300">
        <f t="shared" si="22"/>
        <v>9.0271635119758749E-12</v>
      </c>
      <c r="G300">
        <f t="shared" si="22"/>
        <v>2.4538374535961424E-11</v>
      </c>
      <c r="H300">
        <f t="shared" si="22"/>
        <v>4.9286642706683595E-10</v>
      </c>
      <c r="I300">
        <f t="shared" si="22"/>
        <v>1.3397498490622018E-9</v>
      </c>
      <c r="J300">
        <f t="shared" si="20"/>
        <v>0.64998884977309002</v>
      </c>
    </row>
    <row r="301" spans="1:10" x14ac:dyDescent="0.25">
      <c r="A301">
        <f t="shared" si="19"/>
        <v>30</v>
      </c>
      <c r="B301">
        <f t="shared" si="21"/>
        <v>1.1691036475359514E-2</v>
      </c>
      <c r="C301">
        <f t="shared" si="21"/>
        <v>4.3503531007851566E-3</v>
      </c>
      <c r="D301">
        <f t="shared" si="21"/>
        <v>2.1797758480321077E-4</v>
      </c>
      <c r="E301">
        <f t="shared" si="21"/>
        <v>1.0855924201261868E-5</v>
      </c>
      <c r="F301">
        <f t="shared" si="22"/>
        <v>9.0271635119758749E-12</v>
      </c>
      <c r="G301">
        <f t="shared" si="22"/>
        <v>2.4538374535961424E-11</v>
      </c>
      <c r="H301">
        <f t="shared" si="22"/>
        <v>4.9286642706683595E-10</v>
      </c>
      <c r="I301">
        <f t="shared" si="22"/>
        <v>1.3397498490622018E-9</v>
      </c>
      <c r="J301">
        <f t="shared" si="20"/>
        <v>0.64998884977309002</v>
      </c>
    </row>
    <row r="302" spans="1:10" x14ac:dyDescent="0.25">
      <c r="A302">
        <f t="shared" si="19"/>
        <v>30</v>
      </c>
      <c r="B302">
        <f t="shared" si="21"/>
        <v>1.1691036475359514E-2</v>
      </c>
      <c r="C302">
        <f t="shared" si="21"/>
        <v>4.3503531007851566E-3</v>
      </c>
      <c r="D302">
        <f t="shared" si="21"/>
        <v>2.1797758480321077E-4</v>
      </c>
      <c r="E302">
        <f t="shared" si="21"/>
        <v>1.0855924201261868E-5</v>
      </c>
      <c r="F302">
        <f t="shared" si="22"/>
        <v>9.0271635119758749E-12</v>
      </c>
      <c r="G302">
        <f t="shared" si="22"/>
        <v>2.4538374535961424E-11</v>
      </c>
      <c r="H302">
        <f t="shared" si="22"/>
        <v>4.9286642706683595E-10</v>
      </c>
      <c r="I302">
        <f t="shared" si="22"/>
        <v>1.3397498490622018E-9</v>
      </c>
      <c r="J302">
        <f t="shared" si="20"/>
        <v>0.64998884977309002</v>
      </c>
    </row>
    <row r="303" spans="1:10" x14ac:dyDescent="0.25">
      <c r="A303">
        <f t="shared" si="19"/>
        <v>30</v>
      </c>
      <c r="B303">
        <f t="shared" si="21"/>
        <v>1.1691036475359514E-2</v>
      </c>
      <c r="C303">
        <f t="shared" si="21"/>
        <v>4.3503531007851566E-3</v>
      </c>
      <c r="D303">
        <f t="shared" si="21"/>
        <v>2.1797758480321077E-4</v>
      </c>
      <c r="E303">
        <f t="shared" si="21"/>
        <v>1.0855924201261868E-5</v>
      </c>
      <c r="F303">
        <f t="shared" si="22"/>
        <v>9.0271635119758749E-12</v>
      </c>
      <c r="G303">
        <f t="shared" si="22"/>
        <v>2.4538374535961424E-11</v>
      </c>
      <c r="H303">
        <f t="shared" si="22"/>
        <v>4.9286642706683595E-10</v>
      </c>
      <c r="I303">
        <f t="shared" si="22"/>
        <v>1.3397498490622018E-9</v>
      </c>
      <c r="J303">
        <f t="shared" si="20"/>
        <v>0.64998884977309002</v>
      </c>
    </row>
    <row r="304" spans="1:10" x14ac:dyDescent="0.25">
      <c r="A304">
        <f t="shared" si="19"/>
        <v>30</v>
      </c>
      <c r="B304">
        <f t="shared" si="21"/>
        <v>1.1691036475359514E-2</v>
      </c>
      <c r="C304">
        <f t="shared" si="21"/>
        <v>4.3503531007851566E-3</v>
      </c>
      <c r="D304">
        <f t="shared" si="21"/>
        <v>2.1797758480321077E-4</v>
      </c>
      <c r="E304">
        <f t="shared" si="21"/>
        <v>1.0855924201261868E-5</v>
      </c>
      <c r="F304">
        <f t="shared" si="22"/>
        <v>9.0271635119758749E-12</v>
      </c>
      <c r="G304">
        <f t="shared" si="22"/>
        <v>2.4538374535961424E-11</v>
      </c>
      <c r="H304">
        <f t="shared" si="22"/>
        <v>4.9286642706683595E-10</v>
      </c>
      <c r="I304">
        <f t="shared" si="22"/>
        <v>1.3397498490622018E-9</v>
      </c>
      <c r="J304">
        <f t="shared" si="20"/>
        <v>0.64998884977309002</v>
      </c>
    </row>
    <row r="305" spans="1:10" x14ac:dyDescent="0.25">
      <c r="A305">
        <f t="shared" si="19"/>
        <v>30</v>
      </c>
      <c r="B305">
        <f t="shared" si="21"/>
        <v>1.1691036475359514E-2</v>
      </c>
      <c r="C305">
        <f t="shared" si="21"/>
        <v>4.3503531007851566E-3</v>
      </c>
      <c r="D305">
        <f t="shared" si="21"/>
        <v>2.1797758480321077E-4</v>
      </c>
      <c r="E305">
        <f t="shared" si="21"/>
        <v>1.0855924201261868E-5</v>
      </c>
      <c r="F305">
        <f t="shared" si="22"/>
        <v>9.0271635119758749E-12</v>
      </c>
      <c r="G305">
        <f t="shared" si="22"/>
        <v>2.4538374535961424E-11</v>
      </c>
      <c r="H305">
        <f t="shared" si="22"/>
        <v>4.9286642706683595E-10</v>
      </c>
      <c r="I305">
        <f t="shared" si="22"/>
        <v>1.3397498490622018E-9</v>
      </c>
      <c r="J305">
        <f t="shared" si="20"/>
        <v>0.64998884977309002</v>
      </c>
    </row>
    <row r="306" spans="1:10" x14ac:dyDescent="0.25">
      <c r="A306">
        <f t="shared" si="19"/>
        <v>30</v>
      </c>
      <c r="B306">
        <f t="shared" si="21"/>
        <v>1.1691036475359514E-2</v>
      </c>
      <c r="C306">
        <f t="shared" si="21"/>
        <v>4.3503531007851566E-3</v>
      </c>
      <c r="D306">
        <f t="shared" si="21"/>
        <v>2.1797758480321077E-4</v>
      </c>
      <c r="E306">
        <f t="shared" si="21"/>
        <v>1.0855924201261868E-5</v>
      </c>
      <c r="F306">
        <f t="shared" si="22"/>
        <v>9.0271635119758749E-12</v>
      </c>
      <c r="G306">
        <f t="shared" si="22"/>
        <v>2.4538374535961424E-11</v>
      </c>
      <c r="H306">
        <f t="shared" si="22"/>
        <v>4.9286642706683595E-10</v>
      </c>
      <c r="I306">
        <f t="shared" si="22"/>
        <v>1.3397498490622018E-9</v>
      </c>
      <c r="J306">
        <f t="shared" si="20"/>
        <v>0.64998884977309002</v>
      </c>
    </row>
    <row r="307" spans="1:10" x14ac:dyDescent="0.25">
      <c r="A307">
        <f t="shared" si="19"/>
        <v>30</v>
      </c>
      <c r="B307">
        <f t="shared" si="21"/>
        <v>1.1691036475359514E-2</v>
      </c>
      <c r="C307">
        <f t="shared" si="21"/>
        <v>4.3503531007851566E-3</v>
      </c>
      <c r="D307">
        <f t="shared" si="21"/>
        <v>2.1797758480321077E-4</v>
      </c>
      <c r="E307">
        <f t="shared" si="21"/>
        <v>1.0855924201261868E-5</v>
      </c>
      <c r="F307">
        <f t="shared" si="22"/>
        <v>9.0271635119758749E-12</v>
      </c>
      <c r="G307">
        <f t="shared" si="22"/>
        <v>2.4538374535961424E-11</v>
      </c>
      <c r="H307">
        <f t="shared" si="22"/>
        <v>4.9286642706683595E-10</v>
      </c>
      <c r="I307">
        <f t="shared" si="22"/>
        <v>1.3397498490622018E-9</v>
      </c>
      <c r="J307">
        <f t="shared" si="20"/>
        <v>0.64998884977309002</v>
      </c>
    </row>
    <row r="308" spans="1:10" x14ac:dyDescent="0.25">
      <c r="A308">
        <f t="shared" si="19"/>
        <v>30</v>
      </c>
      <c r="B308">
        <f t="shared" si="21"/>
        <v>1.1691036475359514E-2</v>
      </c>
      <c r="C308">
        <f t="shared" si="21"/>
        <v>4.3503531007851566E-3</v>
      </c>
      <c r="D308">
        <f t="shared" si="21"/>
        <v>2.1797758480321077E-4</v>
      </c>
      <c r="E308">
        <f t="shared" si="21"/>
        <v>1.0855924201261868E-5</v>
      </c>
      <c r="F308">
        <f t="shared" si="22"/>
        <v>9.0271635119758749E-12</v>
      </c>
      <c r="G308">
        <f t="shared" si="22"/>
        <v>2.4538374535961424E-11</v>
      </c>
      <c r="H308">
        <f t="shared" si="22"/>
        <v>4.9286642706683595E-10</v>
      </c>
      <c r="I308">
        <f t="shared" si="22"/>
        <v>1.3397498490622018E-9</v>
      </c>
      <c r="J308">
        <f t="shared" si="20"/>
        <v>0.64998884977309002</v>
      </c>
    </row>
    <row r="309" spans="1:10" x14ac:dyDescent="0.25">
      <c r="A309">
        <f t="shared" si="19"/>
        <v>30</v>
      </c>
      <c r="B309">
        <f t="shared" si="21"/>
        <v>1.1691036475359514E-2</v>
      </c>
      <c r="C309">
        <f t="shared" si="21"/>
        <v>4.3503531007851566E-3</v>
      </c>
      <c r="D309">
        <f t="shared" si="21"/>
        <v>2.1797758480321077E-4</v>
      </c>
      <c r="E309">
        <f t="shared" si="21"/>
        <v>1.0855924201261868E-5</v>
      </c>
      <c r="F309">
        <f t="shared" si="22"/>
        <v>9.0271635119758749E-12</v>
      </c>
      <c r="G309">
        <f t="shared" si="22"/>
        <v>2.4538374535961424E-11</v>
      </c>
      <c r="H309">
        <f t="shared" si="22"/>
        <v>4.9286642706683595E-10</v>
      </c>
      <c r="I309">
        <f t="shared" si="22"/>
        <v>1.3397498490622018E-9</v>
      </c>
      <c r="J309">
        <f t="shared" si="20"/>
        <v>0.64998884977309002</v>
      </c>
    </row>
    <row r="310" spans="1:10" x14ac:dyDescent="0.25">
      <c r="A310">
        <f t="shared" si="19"/>
        <v>30</v>
      </c>
      <c r="B310">
        <f t="shared" si="21"/>
        <v>1.1691036475359514E-2</v>
      </c>
      <c r="C310">
        <f t="shared" si="21"/>
        <v>4.3503531007851566E-3</v>
      </c>
      <c r="D310">
        <f t="shared" si="21"/>
        <v>2.1797758480321077E-4</v>
      </c>
      <c r="E310">
        <f t="shared" si="21"/>
        <v>1.0855924201261868E-5</v>
      </c>
      <c r="F310">
        <f t="shared" si="22"/>
        <v>9.0271635119758749E-12</v>
      </c>
      <c r="G310">
        <f t="shared" si="22"/>
        <v>2.4538374535961424E-11</v>
      </c>
      <c r="H310">
        <f t="shared" si="22"/>
        <v>4.9286642706683595E-10</v>
      </c>
      <c r="I310">
        <f t="shared" si="22"/>
        <v>1.3397498490622018E-9</v>
      </c>
      <c r="J310">
        <f t="shared" si="20"/>
        <v>0.64998884977309002</v>
      </c>
    </row>
    <row r="311" spans="1:10" x14ac:dyDescent="0.25">
      <c r="A311">
        <f t="shared" si="19"/>
        <v>30</v>
      </c>
      <c r="B311">
        <f t="shared" si="21"/>
        <v>1.1691036475359514E-2</v>
      </c>
      <c r="C311">
        <f t="shared" si="21"/>
        <v>4.3503531007851566E-3</v>
      </c>
      <c r="D311">
        <f t="shared" si="21"/>
        <v>2.1797758480321077E-4</v>
      </c>
      <c r="E311">
        <f t="shared" si="21"/>
        <v>1.0855924201261868E-5</v>
      </c>
      <c r="F311">
        <f t="shared" si="22"/>
        <v>9.0271635119758749E-12</v>
      </c>
      <c r="G311">
        <f t="shared" si="22"/>
        <v>2.4538374535961424E-11</v>
      </c>
      <c r="H311">
        <f t="shared" si="22"/>
        <v>4.9286642706683595E-10</v>
      </c>
      <c r="I311">
        <f t="shared" si="22"/>
        <v>1.3397498490622018E-9</v>
      </c>
      <c r="J311">
        <f t="shared" si="20"/>
        <v>0.64998884977309002</v>
      </c>
    </row>
    <row r="312" spans="1:10" x14ac:dyDescent="0.25">
      <c r="A312">
        <f t="shared" si="19"/>
        <v>30</v>
      </c>
      <c r="B312">
        <f t="shared" si="21"/>
        <v>1.1691036475359514E-2</v>
      </c>
      <c r="C312">
        <f t="shared" si="21"/>
        <v>4.3503531007851566E-3</v>
      </c>
      <c r="D312">
        <f t="shared" si="21"/>
        <v>2.1797758480321077E-4</v>
      </c>
      <c r="E312">
        <f t="shared" si="21"/>
        <v>1.0855924201261868E-5</v>
      </c>
      <c r="F312">
        <f t="shared" si="22"/>
        <v>9.0271635119758749E-12</v>
      </c>
      <c r="G312">
        <f t="shared" si="22"/>
        <v>2.4538374535961424E-11</v>
      </c>
      <c r="H312">
        <f t="shared" si="22"/>
        <v>4.9286642706683595E-10</v>
      </c>
      <c r="I312">
        <f t="shared" si="22"/>
        <v>1.3397498490622018E-9</v>
      </c>
      <c r="J312">
        <f t="shared" si="20"/>
        <v>0.64998884977309002</v>
      </c>
    </row>
    <row r="313" spans="1:10" x14ac:dyDescent="0.25">
      <c r="A313">
        <f t="shared" si="19"/>
        <v>30</v>
      </c>
      <c r="B313">
        <f t="shared" si="21"/>
        <v>1.1691036475359514E-2</v>
      </c>
      <c r="C313">
        <f t="shared" si="21"/>
        <v>4.3503531007851566E-3</v>
      </c>
      <c r="D313">
        <f t="shared" si="21"/>
        <v>2.1797758480321077E-4</v>
      </c>
      <c r="E313">
        <f t="shared" si="21"/>
        <v>1.0855924201261868E-5</v>
      </c>
      <c r="F313">
        <f t="shared" si="22"/>
        <v>9.0271635119758749E-12</v>
      </c>
      <c r="G313">
        <f t="shared" si="22"/>
        <v>2.4538374535961424E-11</v>
      </c>
      <c r="H313">
        <f t="shared" si="22"/>
        <v>4.9286642706683595E-10</v>
      </c>
      <c r="I313">
        <f t="shared" si="22"/>
        <v>1.3397498490622018E-9</v>
      </c>
      <c r="J313">
        <f t="shared" si="20"/>
        <v>0.64998884977309002</v>
      </c>
    </row>
    <row r="314" spans="1:10" x14ac:dyDescent="0.25">
      <c r="A314">
        <f t="shared" si="19"/>
        <v>30</v>
      </c>
      <c r="B314">
        <f t="shared" si="21"/>
        <v>1.1691036475359514E-2</v>
      </c>
      <c r="C314">
        <f t="shared" si="21"/>
        <v>4.3503531007851566E-3</v>
      </c>
      <c r="D314">
        <f t="shared" si="21"/>
        <v>2.1797758480321077E-4</v>
      </c>
      <c r="E314">
        <f t="shared" si="21"/>
        <v>1.0855924201261868E-5</v>
      </c>
      <c r="F314">
        <f t="shared" si="22"/>
        <v>9.0271635119758749E-12</v>
      </c>
      <c r="G314">
        <f t="shared" si="22"/>
        <v>2.4538374535961424E-11</v>
      </c>
      <c r="H314">
        <f t="shared" si="22"/>
        <v>4.9286642706683595E-10</v>
      </c>
      <c r="I314">
        <f t="shared" si="22"/>
        <v>1.3397498490622018E-9</v>
      </c>
      <c r="J314">
        <f t="shared" si="20"/>
        <v>0.64998884977309002</v>
      </c>
    </row>
    <row r="315" spans="1:10" x14ac:dyDescent="0.25">
      <c r="A315">
        <f t="shared" si="19"/>
        <v>30</v>
      </c>
      <c r="B315">
        <f t="shared" si="21"/>
        <v>1.1691036475359514E-2</v>
      </c>
      <c r="C315">
        <f t="shared" si="21"/>
        <v>4.3503531007851566E-3</v>
      </c>
      <c r="D315">
        <f t="shared" si="21"/>
        <v>2.1797758480321077E-4</v>
      </c>
      <c r="E315">
        <f t="shared" si="21"/>
        <v>1.0855924201261868E-5</v>
      </c>
      <c r="F315">
        <f t="shared" si="22"/>
        <v>9.0271635119758749E-12</v>
      </c>
      <c r="G315">
        <f t="shared" si="22"/>
        <v>2.4538374535961424E-11</v>
      </c>
      <c r="H315">
        <f t="shared" si="22"/>
        <v>4.9286642706683595E-10</v>
      </c>
      <c r="I315">
        <f t="shared" si="22"/>
        <v>1.3397498490622018E-9</v>
      </c>
      <c r="J315">
        <f t="shared" si="20"/>
        <v>0.64998884977309002</v>
      </c>
    </row>
    <row r="316" spans="1:10" x14ac:dyDescent="0.25">
      <c r="A316">
        <f t="shared" si="19"/>
        <v>30</v>
      </c>
      <c r="B316">
        <f t="shared" si="21"/>
        <v>1.1691036475359514E-2</v>
      </c>
      <c r="C316">
        <f t="shared" si="21"/>
        <v>4.3503531007851566E-3</v>
      </c>
      <c r="D316">
        <f t="shared" si="21"/>
        <v>2.1797758480321077E-4</v>
      </c>
      <c r="E316">
        <f t="shared" si="21"/>
        <v>1.0855924201261868E-5</v>
      </c>
      <c r="F316">
        <f t="shared" si="22"/>
        <v>9.0271635119758749E-12</v>
      </c>
      <c r="G316">
        <f t="shared" si="22"/>
        <v>2.4538374535961424E-11</v>
      </c>
      <c r="H316">
        <f t="shared" si="22"/>
        <v>4.9286642706683595E-10</v>
      </c>
      <c r="I316">
        <f t="shared" si="22"/>
        <v>1.3397498490622018E-9</v>
      </c>
      <c r="J316">
        <f t="shared" si="20"/>
        <v>0.64998884977309002</v>
      </c>
    </row>
    <row r="317" spans="1:10" x14ac:dyDescent="0.25">
      <c r="A317">
        <f t="shared" si="19"/>
        <v>30</v>
      </c>
      <c r="B317">
        <f t="shared" si="21"/>
        <v>1.1691036475359514E-2</v>
      </c>
      <c r="C317">
        <f t="shared" si="21"/>
        <v>4.3503531007851566E-3</v>
      </c>
      <c r="D317">
        <f t="shared" si="21"/>
        <v>2.1797758480321077E-4</v>
      </c>
      <c r="E317">
        <f t="shared" si="21"/>
        <v>1.0855924201261868E-5</v>
      </c>
      <c r="F317">
        <f t="shared" si="22"/>
        <v>9.0271635119758749E-12</v>
      </c>
      <c r="G317">
        <f t="shared" si="22"/>
        <v>2.4538374535961424E-11</v>
      </c>
      <c r="H317">
        <f t="shared" si="22"/>
        <v>4.9286642706683595E-10</v>
      </c>
      <c r="I317">
        <f t="shared" si="22"/>
        <v>1.3397498490622018E-9</v>
      </c>
      <c r="J317">
        <f t="shared" si="20"/>
        <v>0.64998884977309002</v>
      </c>
    </row>
    <row r="318" spans="1:10" x14ac:dyDescent="0.25">
      <c r="A318">
        <f t="shared" si="19"/>
        <v>30</v>
      </c>
      <c r="B318">
        <f t="shared" si="21"/>
        <v>1.1691036475359514E-2</v>
      </c>
      <c r="C318">
        <f t="shared" si="21"/>
        <v>4.3503531007851566E-3</v>
      </c>
      <c r="D318">
        <f t="shared" si="21"/>
        <v>2.1797758480321077E-4</v>
      </c>
      <c r="E318">
        <f t="shared" si="21"/>
        <v>1.0855924201261868E-5</v>
      </c>
      <c r="F318">
        <f t="shared" si="22"/>
        <v>9.0271635119758749E-12</v>
      </c>
      <c r="G318">
        <f t="shared" si="22"/>
        <v>2.4538374535961424E-11</v>
      </c>
      <c r="H318">
        <f t="shared" si="22"/>
        <v>4.9286642706683595E-10</v>
      </c>
      <c r="I318">
        <f t="shared" si="22"/>
        <v>1.3397498490622018E-9</v>
      </c>
      <c r="J318">
        <f t="shared" si="20"/>
        <v>0.64998884977309002</v>
      </c>
    </row>
    <row r="319" spans="1:10" x14ac:dyDescent="0.25">
      <c r="A319">
        <f t="shared" si="19"/>
        <v>30</v>
      </c>
      <c r="B319">
        <f t="shared" si="21"/>
        <v>1.1691036475359514E-2</v>
      </c>
      <c r="C319">
        <f t="shared" si="21"/>
        <v>4.3503531007851566E-3</v>
      </c>
      <c r="D319">
        <f t="shared" si="21"/>
        <v>2.1797758480321077E-4</v>
      </c>
      <c r="E319">
        <f t="shared" si="21"/>
        <v>1.0855924201261868E-5</v>
      </c>
      <c r="F319">
        <f t="shared" si="22"/>
        <v>9.0271635119758749E-12</v>
      </c>
      <c r="G319">
        <f t="shared" si="22"/>
        <v>2.4538374535961424E-11</v>
      </c>
      <c r="H319">
        <f t="shared" si="22"/>
        <v>4.9286642706683595E-10</v>
      </c>
      <c r="I319">
        <f t="shared" si="22"/>
        <v>1.3397498490622018E-9</v>
      </c>
      <c r="J319">
        <f t="shared" si="20"/>
        <v>0.64998884977309002</v>
      </c>
    </row>
    <row r="320" spans="1:10" x14ac:dyDescent="0.25">
      <c r="A320">
        <f t="shared" si="19"/>
        <v>30</v>
      </c>
      <c r="B320">
        <f t="shared" si="21"/>
        <v>1.1691036475359514E-2</v>
      </c>
      <c r="C320">
        <f t="shared" si="21"/>
        <v>4.3503531007851566E-3</v>
      </c>
      <c r="D320">
        <f t="shared" si="21"/>
        <v>2.1797758480321077E-4</v>
      </c>
      <c r="E320">
        <f t="shared" si="21"/>
        <v>1.0855924201261868E-5</v>
      </c>
      <c r="F320">
        <f t="shared" si="22"/>
        <v>9.0271635119758749E-12</v>
      </c>
      <c r="G320">
        <f t="shared" si="22"/>
        <v>2.4538374535961424E-11</v>
      </c>
      <c r="H320">
        <f t="shared" si="22"/>
        <v>4.9286642706683595E-10</v>
      </c>
      <c r="I320">
        <f t="shared" si="22"/>
        <v>1.3397498490622018E-9</v>
      </c>
      <c r="J320">
        <f t="shared" si="20"/>
        <v>0.64998884977309002</v>
      </c>
    </row>
    <row r="321" spans="1:10" x14ac:dyDescent="0.25">
      <c r="A321">
        <f t="shared" si="19"/>
        <v>30</v>
      </c>
      <c r="B321">
        <f t="shared" si="21"/>
        <v>1.1691036475359514E-2</v>
      </c>
      <c r="C321">
        <f t="shared" si="21"/>
        <v>4.3503531007851566E-3</v>
      </c>
      <c r="D321">
        <f t="shared" si="21"/>
        <v>2.1797758480321077E-4</v>
      </c>
      <c r="E321">
        <f t="shared" si="21"/>
        <v>1.0855924201261868E-5</v>
      </c>
      <c r="F321">
        <f t="shared" si="22"/>
        <v>9.0271635119758749E-12</v>
      </c>
      <c r="G321">
        <f t="shared" si="22"/>
        <v>2.4538374535961424E-11</v>
      </c>
      <c r="H321">
        <f t="shared" si="22"/>
        <v>4.9286642706683595E-10</v>
      </c>
      <c r="I321">
        <f t="shared" si="22"/>
        <v>1.3397498490622018E-9</v>
      </c>
      <c r="J321">
        <f t="shared" si="20"/>
        <v>0.64998884977309002</v>
      </c>
    </row>
    <row r="322" spans="1:10" x14ac:dyDescent="0.25">
      <c r="A322">
        <f t="shared" si="19"/>
        <v>30</v>
      </c>
      <c r="B322">
        <f t="shared" si="21"/>
        <v>1.1691036475359514E-2</v>
      </c>
      <c r="C322">
        <f t="shared" si="21"/>
        <v>4.3503531007851566E-3</v>
      </c>
      <c r="D322">
        <f t="shared" si="21"/>
        <v>2.1797758480321077E-4</v>
      </c>
      <c r="E322">
        <f t="shared" si="21"/>
        <v>1.0855924201261868E-5</v>
      </c>
      <c r="F322">
        <f t="shared" si="22"/>
        <v>9.0271635119758749E-12</v>
      </c>
      <c r="G322">
        <f t="shared" si="22"/>
        <v>2.4538374535961424E-11</v>
      </c>
      <c r="H322">
        <f t="shared" si="22"/>
        <v>4.9286642706683595E-10</v>
      </c>
      <c r="I322">
        <f t="shared" si="22"/>
        <v>1.3397498490622018E-9</v>
      </c>
      <c r="J322">
        <f t="shared" si="20"/>
        <v>0.64998884977309002</v>
      </c>
    </row>
    <row r="323" spans="1:10" x14ac:dyDescent="0.25">
      <c r="A323">
        <f t="shared" si="19"/>
        <v>30</v>
      </c>
      <c r="B323">
        <f t="shared" si="21"/>
        <v>1.1691036475359514E-2</v>
      </c>
      <c r="C323">
        <f t="shared" si="21"/>
        <v>4.3503531007851566E-3</v>
      </c>
      <c r="D323">
        <f t="shared" si="21"/>
        <v>2.1797758480321077E-4</v>
      </c>
      <c r="E323">
        <f t="shared" si="21"/>
        <v>1.0855924201261868E-5</v>
      </c>
      <c r="F323">
        <f t="shared" si="22"/>
        <v>9.0271635119758749E-12</v>
      </c>
      <c r="G323">
        <f t="shared" si="22"/>
        <v>2.4538374535961424E-11</v>
      </c>
      <c r="H323">
        <f t="shared" si="22"/>
        <v>4.9286642706683595E-10</v>
      </c>
      <c r="I323">
        <f t="shared" si="22"/>
        <v>1.3397498490622018E-9</v>
      </c>
      <c r="J323">
        <f t="shared" si="20"/>
        <v>0.64998884977309002</v>
      </c>
    </row>
    <row r="324" spans="1:10" x14ac:dyDescent="0.25">
      <c r="A324">
        <f t="shared" si="19"/>
        <v>30</v>
      </c>
      <c r="B324">
        <f t="shared" si="21"/>
        <v>1.1691036475359514E-2</v>
      </c>
      <c r="C324">
        <f t="shared" si="21"/>
        <v>4.3503531007851566E-3</v>
      </c>
      <c r="D324">
        <f t="shared" si="21"/>
        <v>2.1797758480321077E-4</v>
      </c>
      <c r="E324">
        <f t="shared" si="21"/>
        <v>1.0855924201261868E-5</v>
      </c>
      <c r="F324">
        <f t="shared" si="22"/>
        <v>9.0271635119758749E-12</v>
      </c>
      <c r="G324">
        <f t="shared" si="22"/>
        <v>2.4538374535961424E-11</v>
      </c>
      <c r="H324">
        <f t="shared" si="22"/>
        <v>4.9286642706683595E-10</v>
      </c>
      <c r="I324">
        <f t="shared" si="22"/>
        <v>1.3397498490622018E-9</v>
      </c>
      <c r="J324">
        <f t="shared" si="20"/>
        <v>0.64998884977309002</v>
      </c>
    </row>
    <row r="325" spans="1:10" x14ac:dyDescent="0.25">
      <c r="A325">
        <f t="shared" si="19"/>
        <v>30</v>
      </c>
      <c r="B325">
        <f t="shared" si="21"/>
        <v>1.1691036475359514E-2</v>
      </c>
      <c r="C325">
        <f t="shared" si="21"/>
        <v>4.3503531007851566E-3</v>
      </c>
      <c r="D325">
        <f t="shared" si="21"/>
        <v>2.1797758480321077E-4</v>
      </c>
      <c r="E325">
        <f t="shared" si="21"/>
        <v>1.0855924201261868E-5</v>
      </c>
      <c r="F325">
        <f t="shared" si="22"/>
        <v>9.0271635119758749E-12</v>
      </c>
      <c r="G325">
        <f t="shared" si="22"/>
        <v>2.4538374535961424E-11</v>
      </c>
      <c r="H325">
        <f t="shared" si="22"/>
        <v>4.9286642706683595E-10</v>
      </c>
      <c r="I325">
        <f t="shared" si="22"/>
        <v>1.3397498490622018E-9</v>
      </c>
      <c r="J325">
        <f t="shared" si="20"/>
        <v>0.64998884977309002</v>
      </c>
    </row>
    <row r="326" spans="1:10" x14ac:dyDescent="0.25">
      <c r="A326">
        <f t="shared" si="19"/>
        <v>30</v>
      </c>
      <c r="B326">
        <f t="shared" si="21"/>
        <v>1.1691036475359514E-2</v>
      </c>
      <c r="C326">
        <f t="shared" si="21"/>
        <v>4.3503531007851566E-3</v>
      </c>
      <c r="D326">
        <f t="shared" si="21"/>
        <v>2.1797758480321077E-4</v>
      </c>
      <c r="E326">
        <f t="shared" si="21"/>
        <v>1.0855924201261868E-5</v>
      </c>
      <c r="F326">
        <f t="shared" si="22"/>
        <v>9.0271635119758749E-12</v>
      </c>
      <c r="G326">
        <f t="shared" si="22"/>
        <v>2.4538374535961424E-11</v>
      </c>
      <c r="H326">
        <f t="shared" si="22"/>
        <v>4.9286642706683595E-10</v>
      </c>
      <c r="I326">
        <f t="shared" si="22"/>
        <v>1.3397498490622018E-9</v>
      </c>
      <c r="J326">
        <f t="shared" si="20"/>
        <v>0.64998884977309002</v>
      </c>
    </row>
    <row r="327" spans="1:10" x14ac:dyDescent="0.25">
      <c r="A327">
        <f t="shared" ref="A327:A390" si="23">MIN(A326+0.1,30)</f>
        <v>30</v>
      </c>
      <c r="B327">
        <f t="shared" si="21"/>
        <v>1.1691036475359514E-2</v>
      </c>
      <c r="C327">
        <f t="shared" si="21"/>
        <v>4.3503531007851566E-3</v>
      </c>
      <c r="D327">
        <f t="shared" si="21"/>
        <v>2.1797758480321077E-4</v>
      </c>
      <c r="E327">
        <f t="shared" si="21"/>
        <v>1.0855924201261868E-5</v>
      </c>
      <c r="F327">
        <f t="shared" si="22"/>
        <v>9.0271635119758749E-12</v>
      </c>
      <c r="G327">
        <f t="shared" si="22"/>
        <v>2.4538374535961424E-11</v>
      </c>
      <c r="H327">
        <f t="shared" si="22"/>
        <v>4.9286642706683595E-10</v>
      </c>
      <c r="I327">
        <f t="shared" si="22"/>
        <v>1.3397498490622018E-9</v>
      </c>
      <c r="J327">
        <f t="shared" ref="J327:J390" si="24">(H327*(A327-A326))+J326</f>
        <v>0.64998884977309002</v>
      </c>
    </row>
    <row r="328" spans="1:10" x14ac:dyDescent="0.25">
      <c r="A328">
        <f t="shared" si="23"/>
        <v>30</v>
      </c>
      <c r="B328">
        <f t="shared" si="21"/>
        <v>1.1691036475359514E-2</v>
      </c>
      <c r="C328">
        <f t="shared" si="21"/>
        <v>4.3503531007851566E-3</v>
      </c>
      <c r="D328">
        <f t="shared" si="21"/>
        <v>2.1797758480321077E-4</v>
      </c>
      <c r="E328">
        <f t="shared" si="21"/>
        <v>1.0855924201261868E-5</v>
      </c>
      <c r="F328">
        <f t="shared" si="22"/>
        <v>9.0271635119758749E-12</v>
      </c>
      <c r="G328">
        <f t="shared" si="22"/>
        <v>2.4538374535961424E-11</v>
      </c>
      <c r="H328">
        <f t="shared" si="22"/>
        <v>4.9286642706683595E-10</v>
      </c>
      <c r="I328">
        <f t="shared" si="22"/>
        <v>1.3397498490622018E-9</v>
      </c>
      <c r="J328">
        <f t="shared" si="24"/>
        <v>0.64998884977309002</v>
      </c>
    </row>
    <row r="329" spans="1:10" x14ac:dyDescent="0.25">
      <c r="A329">
        <f t="shared" si="23"/>
        <v>30</v>
      </c>
      <c r="B329">
        <f t="shared" si="21"/>
        <v>1.1691036475359514E-2</v>
      </c>
      <c r="C329">
        <f t="shared" si="21"/>
        <v>4.3503531007851566E-3</v>
      </c>
      <c r="D329">
        <f t="shared" si="21"/>
        <v>2.1797758480321077E-4</v>
      </c>
      <c r="E329">
        <f t="shared" si="21"/>
        <v>1.0855924201261868E-5</v>
      </c>
      <c r="F329">
        <f t="shared" si="22"/>
        <v>9.0271635119758749E-12</v>
      </c>
      <c r="G329">
        <f t="shared" si="22"/>
        <v>2.4538374535961424E-11</v>
      </c>
      <c r="H329">
        <f t="shared" si="22"/>
        <v>4.9286642706683595E-10</v>
      </c>
      <c r="I329">
        <f t="shared" si="22"/>
        <v>1.3397498490622018E-9</v>
      </c>
      <c r="J329">
        <f t="shared" si="24"/>
        <v>0.64998884977309002</v>
      </c>
    </row>
    <row r="330" spans="1:10" x14ac:dyDescent="0.25">
      <c r="A330">
        <f t="shared" si="23"/>
        <v>30</v>
      </c>
      <c r="B330">
        <f t="shared" si="21"/>
        <v>1.1691036475359514E-2</v>
      </c>
      <c r="C330">
        <f t="shared" si="21"/>
        <v>4.3503531007851566E-3</v>
      </c>
      <c r="D330">
        <f t="shared" si="21"/>
        <v>2.1797758480321077E-4</v>
      </c>
      <c r="E330">
        <f t="shared" si="21"/>
        <v>1.0855924201261868E-5</v>
      </c>
      <c r="F330">
        <f t="shared" si="22"/>
        <v>9.0271635119758749E-12</v>
      </c>
      <c r="G330">
        <f t="shared" si="22"/>
        <v>2.4538374535961424E-11</v>
      </c>
      <c r="H330">
        <f t="shared" si="22"/>
        <v>4.9286642706683595E-10</v>
      </c>
      <c r="I330">
        <f t="shared" si="22"/>
        <v>1.3397498490622018E-9</v>
      </c>
      <c r="J330">
        <f t="shared" si="24"/>
        <v>0.64998884977309002</v>
      </c>
    </row>
    <row r="331" spans="1:10" x14ac:dyDescent="0.25">
      <c r="A331">
        <f t="shared" si="23"/>
        <v>30</v>
      </c>
      <c r="B331">
        <f t="shared" si="21"/>
        <v>1.1691036475359514E-2</v>
      </c>
      <c r="C331">
        <f t="shared" si="21"/>
        <v>4.3503531007851566E-3</v>
      </c>
      <c r="D331">
        <f t="shared" si="21"/>
        <v>2.1797758480321077E-4</v>
      </c>
      <c r="E331">
        <f t="shared" si="21"/>
        <v>1.0855924201261868E-5</v>
      </c>
      <c r="F331">
        <f t="shared" si="22"/>
        <v>9.0271635119758749E-12</v>
      </c>
      <c r="G331">
        <f t="shared" si="22"/>
        <v>2.4538374535961424E-11</v>
      </c>
      <c r="H331">
        <f t="shared" si="22"/>
        <v>4.9286642706683595E-10</v>
      </c>
      <c r="I331">
        <f t="shared" si="22"/>
        <v>1.3397498490622018E-9</v>
      </c>
      <c r="J331">
        <f t="shared" si="24"/>
        <v>0.64998884977309002</v>
      </c>
    </row>
    <row r="332" spans="1:10" x14ac:dyDescent="0.25">
      <c r="A332">
        <f t="shared" si="23"/>
        <v>30</v>
      </c>
      <c r="B332">
        <f t="shared" si="21"/>
        <v>1.1691036475359514E-2</v>
      </c>
      <c r="C332">
        <f t="shared" si="21"/>
        <v>4.3503531007851566E-3</v>
      </c>
      <c r="D332">
        <f t="shared" si="21"/>
        <v>2.1797758480321077E-4</v>
      </c>
      <c r="E332">
        <f t="shared" si="21"/>
        <v>1.0855924201261868E-5</v>
      </c>
      <c r="F332">
        <f t="shared" si="22"/>
        <v>9.0271635119758749E-12</v>
      </c>
      <c r="G332">
        <f t="shared" si="22"/>
        <v>2.4538374535961424E-11</v>
      </c>
      <c r="H332">
        <f t="shared" si="22"/>
        <v>4.9286642706683595E-10</v>
      </c>
      <c r="I332">
        <f t="shared" si="22"/>
        <v>1.3397498490622018E-9</v>
      </c>
      <c r="J332">
        <f t="shared" si="24"/>
        <v>0.64998884977309002</v>
      </c>
    </row>
    <row r="333" spans="1:10" x14ac:dyDescent="0.25">
      <c r="A333">
        <f t="shared" si="23"/>
        <v>30</v>
      </c>
      <c r="B333">
        <f t="shared" si="21"/>
        <v>1.1691036475359514E-2</v>
      </c>
      <c r="C333">
        <f t="shared" si="21"/>
        <v>4.3503531007851566E-3</v>
      </c>
      <c r="D333">
        <f t="shared" si="21"/>
        <v>2.1797758480321077E-4</v>
      </c>
      <c r="E333">
        <f t="shared" si="21"/>
        <v>1.0855924201261868E-5</v>
      </c>
      <c r="F333">
        <f t="shared" si="22"/>
        <v>9.0271635119758749E-12</v>
      </c>
      <c r="G333">
        <f t="shared" si="22"/>
        <v>2.4538374535961424E-11</v>
      </c>
      <c r="H333">
        <f t="shared" si="22"/>
        <v>4.9286642706683595E-10</v>
      </c>
      <c r="I333">
        <f t="shared" si="22"/>
        <v>1.3397498490622018E-9</v>
      </c>
      <c r="J333">
        <f t="shared" si="24"/>
        <v>0.64998884977309002</v>
      </c>
    </row>
    <row r="334" spans="1:10" x14ac:dyDescent="0.25">
      <c r="A334">
        <f t="shared" si="23"/>
        <v>30</v>
      </c>
      <c r="B334">
        <f t="shared" si="21"/>
        <v>1.1691036475359514E-2</v>
      </c>
      <c r="C334">
        <f t="shared" si="21"/>
        <v>4.3503531007851566E-3</v>
      </c>
      <c r="D334">
        <f t="shared" si="21"/>
        <v>2.1797758480321077E-4</v>
      </c>
      <c r="E334">
        <f t="shared" si="21"/>
        <v>1.0855924201261868E-5</v>
      </c>
      <c r="F334">
        <f t="shared" si="22"/>
        <v>9.0271635119758749E-12</v>
      </c>
      <c r="G334">
        <f t="shared" si="22"/>
        <v>2.4538374535961424E-11</v>
      </c>
      <c r="H334">
        <f t="shared" si="22"/>
        <v>4.9286642706683595E-10</v>
      </c>
      <c r="I334">
        <f t="shared" si="22"/>
        <v>1.3397498490622018E-9</v>
      </c>
      <c r="J334">
        <f t="shared" si="24"/>
        <v>0.64998884977309002</v>
      </c>
    </row>
    <row r="335" spans="1:10" x14ac:dyDescent="0.25">
      <c r="A335">
        <f t="shared" si="23"/>
        <v>30</v>
      </c>
      <c r="B335">
        <f t="shared" si="21"/>
        <v>1.1691036475359514E-2</v>
      </c>
      <c r="C335">
        <f t="shared" si="21"/>
        <v>4.3503531007851566E-3</v>
      </c>
      <c r="D335">
        <f t="shared" si="21"/>
        <v>2.1797758480321077E-4</v>
      </c>
      <c r="E335">
        <f t="shared" si="21"/>
        <v>1.0855924201261868E-5</v>
      </c>
      <c r="F335">
        <f t="shared" si="22"/>
        <v>9.0271635119758749E-12</v>
      </c>
      <c r="G335">
        <f t="shared" si="22"/>
        <v>2.4538374535961424E-11</v>
      </c>
      <c r="H335">
        <f t="shared" si="22"/>
        <v>4.9286642706683595E-10</v>
      </c>
      <c r="I335">
        <f t="shared" si="22"/>
        <v>1.3397498490622018E-9</v>
      </c>
      <c r="J335">
        <f t="shared" si="24"/>
        <v>0.64998884977309002</v>
      </c>
    </row>
    <row r="336" spans="1:10" x14ac:dyDescent="0.25">
      <c r="A336">
        <f t="shared" si="23"/>
        <v>30</v>
      </c>
      <c r="B336">
        <f t="shared" si="21"/>
        <v>1.1691036475359514E-2</v>
      </c>
      <c r="C336">
        <f t="shared" si="21"/>
        <v>4.3503531007851566E-3</v>
      </c>
      <c r="D336">
        <f t="shared" si="21"/>
        <v>2.1797758480321077E-4</v>
      </c>
      <c r="E336">
        <f t="shared" si="21"/>
        <v>1.0855924201261868E-5</v>
      </c>
      <c r="F336">
        <f t="shared" si="22"/>
        <v>9.0271635119758749E-12</v>
      </c>
      <c r="G336">
        <f t="shared" si="22"/>
        <v>2.4538374535961424E-11</v>
      </c>
      <c r="H336">
        <f t="shared" si="22"/>
        <v>4.9286642706683595E-10</v>
      </c>
      <c r="I336">
        <f t="shared" si="22"/>
        <v>1.3397498490622018E-9</v>
      </c>
      <c r="J336">
        <f t="shared" si="24"/>
        <v>0.64998884977309002</v>
      </c>
    </row>
    <row r="337" spans="1:10" x14ac:dyDescent="0.25">
      <c r="A337">
        <f t="shared" si="23"/>
        <v>30</v>
      </c>
      <c r="B337">
        <f t="shared" si="21"/>
        <v>1.1691036475359514E-2</v>
      </c>
      <c r="C337">
        <f t="shared" si="21"/>
        <v>4.3503531007851566E-3</v>
      </c>
      <c r="D337">
        <f t="shared" si="21"/>
        <v>2.1797758480321077E-4</v>
      </c>
      <c r="E337">
        <f t="shared" si="21"/>
        <v>1.0855924201261868E-5</v>
      </c>
      <c r="F337">
        <f t="shared" si="22"/>
        <v>9.0271635119758749E-12</v>
      </c>
      <c r="G337">
        <f t="shared" si="22"/>
        <v>2.4538374535961424E-11</v>
      </c>
      <c r="H337">
        <f t="shared" si="22"/>
        <v>4.9286642706683595E-10</v>
      </c>
      <c r="I337">
        <f t="shared" si="22"/>
        <v>1.3397498490622018E-9</v>
      </c>
      <c r="J337">
        <f t="shared" si="24"/>
        <v>0.64998884977309002</v>
      </c>
    </row>
    <row r="338" spans="1:10" x14ac:dyDescent="0.25">
      <c r="A338">
        <f t="shared" si="23"/>
        <v>30</v>
      </c>
      <c r="B338">
        <f t="shared" si="21"/>
        <v>1.1691036475359514E-2</v>
      </c>
      <c r="C338">
        <f t="shared" si="21"/>
        <v>4.3503531007851566E-3</v>
      </c>
      <c r="D338">
        <f t="shared" si="21"/>
        <v>2.1797758480321077E-4</v>
      </c>
      <c r="E338">
        <f t="shared" ref="B338:E401" si="25">$B$1/(1+EXP(-(MAX($A$5:$A$470)-$A338+1)+E$2))</f>
        <v>1.0855924201261868E-5</v>
      </c>
      <c r="F338">
        <f t="shared" si="22"/>
        <v>9.0271635119758749E-12</v>
      </c>
      <c r="G338">
        <f t="shared" si="22"/>
        <v>2.4538374535961424E-11</v>
      </c>
      <c r="H338">
        <f t="shared" si="22"/>
        <v>4.9286642706683595E-10</v>
      </c>
      <c r="I338">
        <f t="shared" si="22"/>
        <v>1.3397498490622018E-9</v>
      </c>
      <c r="J338">
        <f t="shared" si="24"/>
        <v>0.64998884977309002</v>
      </c>
    </row>
    <row r="339" spans="1:10" x14ac:dyDescent="0.25">
      <c r="A339">
        <f t="shared" si="23"/>
        <v>30</v>
      </c>
      <c r="B339">
        <f t="shared" si="25"/>
        <v>1.1691036475359514E-2</v>
      </c>
      <c r="C339">
        <f t="shared" si="25"/>
        <v>4.3503531007851566E-3</v>
      </c>
      <c r="D339">
        <f t="shared" si="25"/>
        <v>2.1797758480321077E-4</v>
      </c>
      <c r="E339">
        <f t="shared" si="25"/>
        <v>1.0855924201261868E-5</v>
      </c>
      <c r="F339">
        <f t="shared" si="22"/>
        <v>9.0271635119758749E-12</v>
      </c>
      <c r="G339">
        <f t="shared" si="22"/>
        <v>2.4538374535961424E-11</v>
      </c>
      <c r="H339">
        <f t="shared" si="22"/>
        <v>4.9286642706683595E-10</v>
      </c>
      <c r="I339">
        <f t="shared" si="22"/>
        <v>1.3397498490622018E-9</v>
      </c>
      <c r="J339">
        <f t="shared" si="24"/>
        <v>0.64998884977309002</v>
      </c>
    </row>
    <row r="340" spans="1:10" x14ac:dyDescent="0.25">
      <c r="A340">
        <f t="shared" si="23"/>
        <v>30</v>
      </c>
      <c r="B340">
        <f t="shared" si="25"/>
        <v>1.1691036475359514E-2</v>
      </c>
      <c r="C340">
        <f t="shared" si="25"/>
        <v>4.3503531007851566E-3</v>
      </c>
      <c r="D340">
        <f t="shared" si="25"/>
        <v>2.1797758480321077E-4</v>
      </c>
      <c r="E340">
        <f t="shared" si="25"/>
        <v>1.0855924201261868E-5</v>
      </c>
      <c r="F340">
        <f t="shared" si="22"/>
        <v>9.0271635119758749E-12</v>
      </c>
      <c r="G340">
        <f t="shared" si="22"/>
        <v>2.4538374535961424E-11</v>
      </c>
      <c r="H340">
        <f t="shared" si="22"/>
        <v>4.9286642706683595E-10</v>
      </c>
      <c r="I340">
        <f t="shared" si="22"/>
        <v>1.3397498490622018E-9</v>
      </c>
      <c r="J340">
        <f t="shared" si="24"/>
        <v>0.64998884977309002</v>
      </c>
    </row>
    <row r="341" spans="1:10" x14ac:dyDescent="0.25">
      <c r="A341">
        <f t="shared" si="23"/>
        <v>30</v>
      </c>
      <c r="B341">
        <f t="shared" si="25"/>
        <v>1.1691036475359514E-2</v>
      </c>
      <c r="C341">
        <f t="shared" si="25"/>
        <v>4.3503531007851566E-3</v>
      </c>
      <c r="D341">
        <f t="shared" si="25"/>
        <v>2.1797758480321077E-4</v>
      </c>
      <c r="E341">
        <f t="shared" si="25"/>
        <v>1.0855924201261868E-5</v>
      </c>
      <c r="F341">
        <f t="shared" si="22"/>
        <v>9.0271635119758749E-12</v>
      </c>
      <c r="G341">
        <f t="shared" si="22"/>
        <v>2.4538374535961424E-11</v>
      </c>
      <c r="H341">
        <f t="shared" si="22"/>
        <v>4.9286642706683595E-10</v>
      </c>
      <c r="I341">
        <f t="shared" si="22"/>
        <v>1.3397498490622018E-9</v>
      </c>
      <c r="J341">
        <f t="shared" si="24"/>
        <v>0.64998884977309002</v>
      </c>
    </row>
    <row r="342" spans="1:10" x14ac:dyDescent="0.25">
      <c r="A342">
        <f t="shared" si="23"/>
        <v>30</v>
      </c>
      <c r="B342">
        <f t="shared" si="25"/>
        <v>1.1691036475359514E-2</v>
      </c>
      <c r="C342">
        <f t="shared" si="25"/>
        <v>4.3503531007851566E-3</v>
      </c>
      <c r="D342">
        <f t="shared" si="25"/>
        <v>2.1797758480321077E-4</v>
      </c>
      <c r="E342">
        <f t="shared" si="25"/>
        <v>1.0855924201261868E-5</v>
      </c>
      <c r="F342">
        <f t="shared" si="22"/>
        <v>9.0271635119758749E-12</v>
      </c>
      <c r="G342">
        <f t="shared" si="22"/>
        <v>2.4538374535961424E-11</v>
      </c>
      <c r="H342">
        <f t="shared" si="22"/>
        <v>4.9286642706683595E-10</v>
      </c>
      <c r="I342">
        <f t="shared" si="22"/>
        <v>1.3397498490622018E-9</v>
      </c>
      <c r="J342">
        <f t="shared" si="24"/>
        <v>0.64998884977309002</v>
      </c>
    </row>
    <row r="343" spans="1:10" x14ac:dyDescent="0.25">
      <c r="A343">
        <f t="shared" si="23"/>
        <v>30</v>
      </c>
      <c r="B343">
        <f t="shared" si="25"/>
        <v>1.1691036475359514E-2</v>
      </c>
      <c r="C343">
        <f t="shared" si="25"/>
        <v>4.3503531007851566E-3</v>
      </c>
      <c r="D343">
        <f t="shared" si="25"/>
        <v>2.1797758480321077E-4</v>
      </c>
      <c r="E343">
        <f t="shared" si="25"/>
        <v>1.0855924201261868E-5</v>
      </c>
      <c r="F343">
        <f t="shared" si="22"/>
        <v>9.0271635119758749E-12</v>
      </c>
      <c r="G343">
        <f t="shared" si="22"/>
        <v>2.4538374535961424E-11</v>
      </c>
      <c r="H343">
        <f t="shared" si="22"/>
        <v>4.9286642706683595E-10</v>
      </c>
      <c r="I343">
        <f t="shared" si="22"/>
        <v>1.3397498490622018E-9</v>
      </c>
      <c r="J343">
        <f t="shared" si="24"/>
        <v>0.64998884977309002</v>
      </c>
    </row>
    <row r="344" spans="1:10" x14ac:dyDescent="0.25">
      <c r="A344">
        <f t="shared" si="23"/>
        <v>30</v>
      </c>
      <c r="B344">
        <f t="shared" si="25"/>
        <v>1.1691036475359514E-2</v>
      </c>
      <c r="C344">
        <f t="shared" si="25"/>
        <v>4.3503531007851566E-3</v>
      </c>
      <c r="D344">
        <f t="shared" si="25"/>
        <v>2.1797758480321077E-4</v>
      </c>
      <c r="E344">
        <f t="shared" si="25"/>
        <v>1.0855924201261868E-5</v>
      </c>
      <c r="F344">
        <f t="shared" si="22"/>
        <v>9.0271635119758749E-12</v>
      </c>
      <c r="G344">
        <f t="shared" si="22"/>
        <v>2.4538374535961424E-11</v>
      </c>
      <c r="H344">
        <f t="shared" si="22"/>
        <v>4.9286642706683595E-10</v>
      </c>
      <c r="I344">
        <f t="shared" si="22"/>
        <v>1.3397498490622018E-9</v>
      </c>
      <c r="J344">
        <f t="shared" si="24"/>
        <v>0.64998884977309002</v>
      </c>
    </row>
    <row r="345" spans="1:10" x14ac:dyDescent="0.25">
      <c r="A345">
        <f t="shared" si="23"/>
        <v>30</v>
      </c>
      <c r="B345">
        <f t="shared" si="25"/>
        <v>1.1691036475359514E-2</v>
      </c>
      <c r="C345">
        <f t="shared" si="25"/>
        <v>4.3503531007851566E-3</v>
      </c>
      <c r="D345">
        <f t="shared" si="25"/>
        <v>2.1797758480321077E-4</v>
      </c>
      <c r="E345">
        <f t="shared" si="25"/>
        <v>1.0855924201261868E-5</v>
      </c>
      <c r="F345">
        <f t="shared" si="22"/>
        <v>9.0271635119758749E-12</v>
      </c>
      <c r="G345">
        <f t="shared" si="22"/>
        <v>2.4538374535961424E-11</v>
      </c>
      <c r="H345">
        <f t="shared" si="22"/>
        <v>4.9286642706683595E-10</v>
      </c>
      <c r="I345">
        <f t="shared" si="22"/>
        <v>1.3397498490622018E-9</v>
      </c>
      <c r="J345">
        <f t="shared" si="24"/>
        <v>0.64998884977309002</v>
      </c>
    </row>
    <row r="346" spans="1:10" x14ac:dyDescent="0.25">
      <c r="A346">
        <f t="shared" si="23"/>
        <v>30</v>
      </c>
      <c r="B346">
        <f t="shared" si="25"/>
        <v>1.1691036475359514E-2</v>
      </c>
      <c r="C346">
        <f t="shared" si="25"/>
        <v>4.3503531007851566E-3</v>
      </c>
      <c r="D346">
        <f t="shared" si="25"/>
        <v>2.1797758480321077E-4</v>
      </c>
      <c r="E346">
        <f t="shared" si="25"/>
        <v>1.0855924201261868E-5</v>
      </c>
      <c r="F346">
        <f t="shared" si="22"/>
        <v>9.0271635119758749E-12</v>
      </c>
      <c r="G346">
        <f t="shared" si="22"/>
        <v>2.4538374535961424E-11</v>
      </c>
      <c r="H346">
        <f t="shared" si="22"/>
        <v>4.9286642706683595E-10</v>
      </c>
      <c r="I346">
        <f t="shared" si="22"/>
        <v>1.3397498490622018E-9</v>
      </c>
      <c r="J346">
        <f t="shared" si="24"/>
        <v>0.64998884977309002</v>
      </c>
    </row>
    <row r="347" spans="1:10" x14ac:dyDescent="0.25">
      <c r="A347">
        <f t="shared" si="23"/>
        <v>30</v>
      </c>
      <c r="B347">
        <f t="shared" si="25"/>
        <v>1.1691036475359514E-2</v>
      </c>
      <c r="C347">
        <f t="shared" si="25"/>
        <v>4.3503531007851566E-3</v>
      </c>
      <c r="D347">
        <f t="shared" si="25"/>
        <v>2.1797758480321077E-4</v>
      </c>
      <c r="E347">
        <f t="shared" si="25"/>
        <v>1.0855924201261868E-5</v>
      </c>
      <c r="F347">
        <f t="shared" si="22"/>
        <v>9.0271635119758749E-12</v>
      </c>
      <c r="G347">
        <f t="shared" si="22"/>
        <v>2.4538374535961424E-11</v>
      </c>
      <c r="H347">
        <f t="shared" si="22"/>
        <v>4.9286642706683595E-10</v>
      </c>
      <c r="I347">
        <f t="shared" si="22"/>
        <v>1.3397498490622018E-9</v>
      </c>
      <c r="J347">
        <f t="shared" si="24"/>
        <v>0.64998884977309002</v>
      </c>
    </row>
    <row r="348" spans="1:10" x14ac:dyDescent="0.25">
      <c r="A348">
        <f t="shared" si="23"/>
        <v>30</v>
      </c>
      <c r="B348">
        <f t="shared" si="25"/>
        <v>1.1691036475359514E-2</v>
      </c>
      <c r="C348">
        <f t="shared" si="25"/>
        <v>4.3503531007851566E-3</v>
      </c>
      <c r="D348">
        <f t="shared" si="25"/>
        <v>2.1797758480321077E-4</v>
      </c>
      <c r="E348">
        <f t="shared" si="25"/>
        <v>1.0855924201261868E-5</v>
      </c>
      <c r="F348">
        <f t="shared" si="22"/>
        <v>9.0271635119758749E-12</v>
      </c>
      <c r="G348">
        <f t="shared" si="22"/>
        <v>2.4538374535961424E-11</v>
      </c>
      <c r="H348">
        <f t="shared" si="22"/>
        <v>4.9286642706683595E-10</v>
      </c>
      <c r="I348">
        <f t="shared" si="22"/>
        <v>1.3397498490622018E-9</v>
      </c>
      <c r="J348">
        <f t="shared" si="24"/>
        <v>0.64998884977309002</v>
      </c>
    </row>
    <row r="349" spans="1:10" x14ac:dyDescent="0.25">
      <c r="A349">
        <f t="shared" si="23"/>
        <v>30</v>
      </c>
      <c r="B349">
        <f t="shared" si="25"/>
        <v>1.1691036475359514E-2</v>
      </c>
      <c r="C349">
        <f t="shared" si="25"/>
        <v>4.3503531007851566E-3</v>
      </c>
      <c r="D349">
        <f t="shared" si="25"/>
        <v>2.1797758480321077E-4</v>
      </c>
      <c r="E349">
        <f t="shared" si="25"/>
        <v>1.0855924201261868E-5</v>
      </c>
      <c r="F349">
        <f t="shared" si="22"/>
        <v>9.0271635119758749E-12</v>
      </c>
      <c r="G349">
        <f t="shared" si="22"/>
        <v>2.4538374535961424E-11</v>
      </c>
      <c r="H349">
        <f t="shared" si="22"/>
        <v>4.9286642706683595E-10</v>
      </c>
      <c r="I349">
        <f t="shared" si="22"/>
        <v>1.3397498490622018E-9</v>
      </c>
      <c r="J349">
        <f t="shared" si="24"/>
        <v>0.64998884977309002</v>
      </c>
    </row>
    <row r="350" spans="1:10" x14ac:dyDescent="0.25">
      <c r="A350">
        <f t="shared" si="23"/>
        <v>30</v>
      </c>
      <c r="B350">
        <f t="shared" si="25"/>
        <v>1.1691036475359514E-2</v>
      </c>
      <c r="C350">
        <f t="shared" si="25"/>
        <v>4.3503531007851566E-3</v>
      </c>
      <c r="D350">
        <f t="shared" si="25"/>
        <v>2.1797758480321077E-4</v>
      </c>
      <c r="E350">
        <f t="shared" si="25"/>
        <v>1.0855924201261868E-5</v>
      </c>
      <c r="F350">
        <f t="shared" si="22"/>
        <v>9.0271635119758749E-12</v>
      </c>
      <c r="G350">
        <f t="shared" si="22"/>
        <v>2.4538374535961424E-11</v>
      </c>
      <c r="H350">
        <f t="shared" si="22"/>
        <v>4.9286642706683595E-10</v>
      </c>
      <c r="I350">
        <f t="shared" si="22"/>
        <v>1.3397498490622018E-9</v>
      </c>
      <c r="J350">
        <f t="shared" si="24"/>
        <v>0.64998884977309002</v>
      </c>
    </row>
    <row r="351" spans="1:10" x14ac:dyDescent="0.25">
      <c r="A351">
        <f t="shared" si="23"/>
        <v>30</v>
      </c>
      <c r="B351">
        <f t="shared" si="25"/>
        <v>1.1691036475359514E-2</v>
      </c>
      <c r="C351">
        <f t="shared" si="25"/>
        <v>4.3503531007851566E-3</v>
      </c>
      <c r="D351">
        <f t="shared" si="25"/>
        <v>2.1797758480321077E-4</v>
      </c>
      <c r="E351">
        <f t="shared" si="25"/>
        <v>1.0855924201261868E-5</v>
      </c>
      <c r="F351">
        <f t="shared" si="22"/>
        <v>9.0271635119758749E-12</v>
      </c>
      <c r="G351">
        <f t="shared" si="22"/>
        <v>2.4538374535961424E-11</v>
      </c>
      <c r="H351">
        <f t="shared" si="22"/>
        <v>4.9286642706683595E-10</v>
      </c>
      <c r="I351">
        <f t="shared" si="22"/>
        <v>1.3397498490622018E-9</v>
      </c>
      <c r="J351">
        <f t="shared" si="24"/>
        <v>0.64998884977309002</v>
      </c>
    </row>
    <row r="352" spans="1:10" x14ac:dyDescent="0.25">
      <c r="A352">
        <f t="shared" si="23"/>
        <v>30</v>
      </c>
      <c r="B352">
        <f t="shared" si="25"/>
        <v>1.1691036475359514E-2</v>
      </c>
      <c r="C352">
        <f t="shared" si="25"/>
        <v>4.3503531007851566E-3</v>
      </c>
      <c r="D352">
        <f t="shared" si="25"/>
        <v>2.1797758480321077E-4</v>
      </c>
      <c r="E352">
        <f t="shared" si="25"/>
        <v>1.0855924201261868E-5</v>
      </c>
      <c r="F352">
        <f t="shared" si="22"/>
        <v>9.0271635119758749E-12</v>
      </c>
      <c r="G352">
        <f t="shared" si="22"/>
        <v>2.4538374535961424E-11</v>
      </c>
      <c r="H352">
        <f t="shared" si="22"/>
        <v>4.9286642706683595E-10</v>
      </c>
      <c r="I352">
        <f t="shared" si="22"/>
        <v>1.3397498490622018E-9</v>
      </c>
      <c r="J352">
        <f t="shared" si="24"/>
        <v>0.64998884977309002</v>
      </c>
    </row>
    <row r="353" spans="1:10" x14ac:dyDescent="0.25">
      <c r="A353">
        <f t="shared" si="23"/>
        <v>30</v>
      </c>
      <c r="B353">
        <f t="shared" si="25"/>
        <v>1.1691036475359514E-2</v>
      </c>
      <c r="C353">
        <f t="shared" si="25"/>
        <v>4.3503531007851566E-3</v>
      </c>
      <c r="D353">
        <f t="shared" si="25"/>
        <v>2.1797758480321077E-4</v>
      </c>
      <c r="E353">
        <f t="shared" si="25"/>
        <v>1.0855924201261868E-5</v>
      </c>
      <c r="F353">
        <f t="shared" si="22"/>
        <v>9.0271635119758749E-12</v>
      </c>
      <c r="G353">
        <f t="shared" si="22"/>
        <v>2.4538374535961424E-11</v>
      </c>
      <c r="H353">
        <f t="shared" si="22"/>
        <v>4.9286642706683595E-10</v>
      </c>
      <c r="I353">
        <f t="shared" ref="F353:I416" si="26">(-$B$1*(1+EXP(-$A353+I$2))^-2)*-EXP(-$A353+I$2)</f>
        <v>1.3397498490622018E-9</v>
      </c>
      <c r="J353">
        <f t="shared" si="24"/>
        <v>0.64998884977309002</v>
      </c>
    </row>
    <row r="354" spans="1:10" x14ac:dyDescent="0.25">
      <c r="A354">
        <f t="shared" si="23"/>
        <v>30</v>
      </c>
      <c r="B354">
        <f t="shared" si="25"/>
        <v>1.1691036475359514E-2</v>
      </c>
      <c r="C354">
        <f t="shared" si="25"/>
        <v>4.3503531007851566E-3</v>
      </c>
      <c r="D354">
        <f t="shared" si="25"/>
        <v>2.1797758480321077E-4</v>
      </c>
      <c r="E354">
        <f t="shared" si="25"/>
        <v>1.0855924201261868E-5</v>
      </c>
      <c r="F354">
        <f t="shared" si="26"/>
        <v>9.0271635119758749E-12</v>
      </c>
      <c r="G354">
        <f t="shared" si="26"/>
        <v>2.4538374535961424E-11</v>
      </c>
      <c r="H354">
        <f t="shared" si="26"/>
        <v>4.9286642706683595E-10</v>
      </c>
      <c r="I354">
        <f t="shared" si="26"/>
        <v>1.3397498490622018E-9</v>
      </c>
      <c r="J354">
        <f t="shared" si="24"/>
        <v>0.64998884977309002</v>
      </c>
    </row>
    <row r="355" spans="1:10" x14ac:dyDescent="0.25">
      <c r="A355">
        <f t="shared" si="23"/>
        <v>30</v>
      </c>
      <c r="B355">
        <f t="shared" si="25"/>
        <v>1.1691036475359514E-2</v>
      </c>
      <c r="C355">
        <f t="shared" si="25"/>
        <v>4.3503531007851566E-3</v>
      </c>
      <c r="D355">
        <f t="shared" si="25"/>
        <v>2.1797758480321077E-4</v>
      </c>
      <c r="E355">
        <f t="shared" si="25"/>
        <v>1.0855924201261868E-5</v>
      </c>
      <c r="F355">
        <f t="shared" si="26"/>
        <v>9.0271635119758749E-12</v>
      </c>
      <c r="G355">
        <f t="shared" si="26"/>
        <v>2.4538374535961424E-11</v>
      </c>
      <c r="H355">
        <f t="shared" si="26"/>
        <v>4.9286642706683595E-10</v>
      </c>
      <c r="I355">
        <f t="shared" si="26"/>
        <v>1.3397498490622018E-9</v>
      </c>
      <c r="J355">
        <f t="shared" si="24"/>
        <v>0.64998884977309002</v>
      </c>
    </row>
    <row r="356" spans="1:10" x14ac:dyDescent="0.25">
      <c r="A356">
        <f t="shared" si="23"/>
        <v>30</v>
      </c>
      <c r="B356">
        <f t="shared" si="25"/>
        <v>1.1691036475359514E-2</v>
      </c>
      <c r="C356">
        <f t="shared" si="25"/>
        <v>4.3503531007851566E-3</v>
      </c>
      <c r="D356">
        <f t="shared" si="25"/>
        <v>2.1797758480321077E-4</v>
      </c>
      <c r="E356">
        <f t="shared" si="25"/>
        <v>1.0855924201261868E-5</v>
      </c>
      <c r="F356">
        <f t="shared" si="26"/>
        <v>9.0271635119758749E-12</v>
      </c>
      <c r="G356">
        <f t="shared" si="26"/>
        <v>2.4538374535961424E-11</v>
      </c>
      <c r="H356">
        <f t="shared" si="26"/>
        <v>4.9286642706683595E-10</v>
      </c>
      <c r="I356">
        <f t="shared" si="26"/>
        <v>1.3397498490622018E-9</v>
      </c>
      <c r="J356">
        <f t="shared" si="24"/>
        <v>0.64998884977309002</v>
      </c>
    </row>
    <row r="357" spans="1:10" x14ac:dyDescent="0.25">
      <c r="A357">
        <f t="shared" si="23"/>
        <v>30</v>
      </c>
      <c r="B357">
        <f t="shared" si="25"/>
        <v>1.1691036475359514E-2</v>
      </c>
      <c r="C357">
        <f t="shared" si="25"/>
        <v>4.3503531007851566E-3</v>
      </c>
      <c r="D357">
        <f t="shared" si="25"/>
        <v>2.1797758480321077E-4</v>
      </c>
      <c r="E357">
        <f t="shared" si="25"/>
        <v>1.0855924201261868E-5</v>
      </c>
      <c r="F357">
        <f t="shared" si="26"/>
        <v>9.0271635119758749E-12</v>
      </c>
      <c r="G357">
        <f t="shared" si="26"/>
        <v>2.4538374535961424E-11</v>
      </c>
      <c r="H357">
        <f t="shared" si="26"/>
        <v>4.9286642706683595E-10</v>
      </c>
      <c r="I357">
        <f t="shared" si="26"/>
        <v>1.3397498490622018E-9</v>
      </c>
      <c r="J357">
        <f t="shared" si="24"/>
        <v>0.64998884977309002</v>
      </c>
    </row>
    <row r="358" spans="1:10" x14ac:dyDescent="0.25">
      <c r="A358">
        <f t="shared" si="23"/>
        <v>30</v>
      </c>
      <c r="B358">
        <f t="shared" si="25"/>
        <v>1.1691036475359514E-2</v>
      </c>
      <c r="C358">
        <f t="shared" si="25"/>
        <v>4.3503531007851566E-3</v>
      </c>
      <c r="D358">
        <f t="shared" si="25"/>
        <v>2.1797758480321077E-4</v>
      </c>
      <c r="E358">
        <f t="shared" si="25"/>
        <v>1.0855924201261868E-5</v>
      </c>
      <c r="F358">
        <f t="shared" si="26"/>
        <v>9.0271635119758749E-12</v>
      </c>
      <c r="G358">
        <f t="shared" si="26"/>
        <v>2.4538374535961424E-11</v>
      </c>
      <c r="H358">
        <f t="shared" si="26"/>
        <v>4.9286642706683595E-10</v>
      </c>
      <c r="I358">
        <f t="shared" si="26"/>
        <v>1.3397498490622018E-9</v>
      </c>
      <c r="J358">
        <f t="shared" si="24"/>
        <v>0.64998884977309002</v>
      </c>
    </row>
    <row r="359" spans="1:10" x14ac:dyDescent="0.25">
      <c r="A359">
        <f t="shared" si="23"/>
        <v>30</v>
      </c>
      <c r="B359">
        <f t="shared" si="25"/>
        <v>1.1691036475359514E-2</v>
      </c>
      <c r="C359">
        <f t="shared" si="25"/>
        <v>4.3503531007851566E-3</v>
      </c>
      <c r="D359">
        <f t="shared" si="25"/>
        <v>2.1797758480321077E-4</v>
      </c>
      <c r="E359">
        <f t="shared" si="25"/>
        <v>1.0855924201261868E-5</v>
      </c>
      <c r="F359">
        <f t="shared" si="26"/>
        <v>9.0271635119758749E-12</v>
      </c>
      <c r="G359">
        <f t="shared" si="26"/>
        <v>2.4538374535961424E-11</v>
      </c>
      <c r="H359">
        <f t="shared" si="26"/>
        <v>4.9286642706683595E-10</v>
      </c>
      <c r="I359">
        <f t="shared" si="26"/>
        <v>1.3397498490622018E-9</v>
      </c>
      <c r="J359">
        <f t="shared" si="24"/>
        <v>0.64998884977309002</v>
      </c>
    </row>
    <row r="360" spans="1:10" x14ac:dyDescent="0.25">
      <c r="A360">
        <f t="shared" si="23"/>
        <v>30</v>
      </c>
      <c r="B360">
        <f t="shared" si="25"/>
        <v>1.1691036475359514E-2</v>
      </c>
      <c r="C360">
        <f t="shared" si="25"/>
        <v>4.3503531007851566E-3</v>
      </c>
      <c r="D360">
        <f t="shared" si="25"/>
        <v>2.1797758480321077E-4</v>
      </c>
      <c r="E360">
        <f t="shared" si="25"/>
        <v>1.0855924201261868E-5</v>
      </c>
      <c r="F360">
        <f t="shared" si="26"/>
        <v>9.0271635119758749E-12</v>
      </c>
      <c r="G360">
        <f t="shared" si="26"/>
        <v>2.4538374535961424E-11</v>
      </c>
      <c r="H360">
        <f t="shared" si="26"/>
        <v>4.9286642706683595E-10</v>
      </c>
      <c r="I360">
        <f t="shared" si="26"/>
        <v>1.3397498490622018E-9</v>
      </c>
      <c r="J360">
        <f t="shared" si="24"/>
        <v>0.64998884977309002</v>
      </c>
    </row>
    <row r="361" spans="1:10" x14ac:dyDescent="0.25">
      <c r="A361">
        <f t="shared" si="23"/>
        <v>30</v>
      </c>
      <c r="B361">
        <f t="shared" si="25"/>
        <v>1.1691036475359514E-2</v>
      </c>
      <c r="C361">
        <f t="shared" si="25"/>
        <v>4.3503531007851566E-3</v>
      </c>
      <c r="D361">
        <f t="shared" si="25"/>
        <v>2.1797758480321077E-4</v>
      </c>
      <c r="E361">
        <f t="shared" si="25"/>
        <v>1.0855924201261868E-5</v>
      </c>
      <c r="F361">
        <f t="shared" si="26"/>
        <v>9.0271635119758749E-12</v>
      </c>
      <c r="G361">
        <f t="shared" si="26"/>
        <v>2.4538374535961424E-11</v>
      </c>
      <c r="H361">
        <f t="shared" si="26"/>
        <v>4.9286642706683595E-10</v>
      </c>
      <c r="I361">
        <f t="shared" si="26"/>
        <v>1.3397498490622018E-9</v>
      </c>
      <c r="J361">
        <f t="shared" si="24"/>
        <v>0.64998884977309002</v>
      </c>
    </row>
    <row r="362" spans="1:10" x14ac:dyDescent="0.25">
      <c r="A362">
        <f t="shared" si="23"/>
        <v>30</v>
      </c>
      <c r="B362">
        <f t="shared" si="25"/>
        <v>1.1691036475359514E-2</v>
      </c>
      <c r="C362">
        <f t="shared" si="25"/>
        <v>4.3503531007851566E-3</v>
      </c>
      <c r="D362">
        <f t="shared" si="25"/>
        <v>2.1797758480321077E-4</v>
      </c>
      <c r="E362">
        <f t="shared" si="25"/>
        <v>1.0855924201261868E-5</v>
      </c>
      <c r="F362">
        <f t="shared" si="26"/>
        <v>9.0271635119758749E-12</v>
      </c>
      <c r="G362">
        <f t="shared" si="26"/>
        <v>2.4538374535961424E-11</v>
      </c>
      <c r="H362">
        <f t="shared" si="26"/>
        <v>4.9286642706683595E-10</v>
      </c>
      <c r="I362">
        <f t="shared" si="26"/>
        <v>1.3397498490622018E-9</v>
      </c>
      <c r="J362">
        <f t="shared" si="24"/>
        <v>0.64998884977309002</v>
      </c>
    </row>
    <row r="363" spans="1:10" x14ac:dyDescent="0.25">
      <c r="A363">
        <f t="shared" si="23"/>
        <v>30</v>
      </c>
      <c r="B363">
        <f t="shared" si="25"/>
        <v>1.1691036475359514E-2</v>
      </c>
      <c r="C363">
        <f t="shared" si="25"/>
        <v>4.3503531007851566E-3</v>
      </c>
      <c r="D363">
        <f t="shared" si="25"/>
        <v>2.1797758480321077E-4</v>
      </c>
      <c r="E363">
        <f t="shared" si="25"/>
        <v>1.0855924201261868E-5</v>
      </c>
      <c r="F363">
        <f t="shared" si="26"/>
        <v>9.0271635119758749E-12</v>
      </c>
      <c r="G363">
        <f t="shared" si="26"/>
        <v>2.4538374535961424E-11</v>
      </c>
      <c r="H363">
        <f t="shared" si="26"/>
        <v>4.9286642706683595E-10</v>
      </c>
      <c r="I363">
        <f t="shared" si="26"/>
        <v>1.3397498490622018E-9</v>
      </c>
      <c r="J363">
        <f t="shared" si="24"/>
        <v>0.64998884977309002</v>
      </c>
    </row>
    <row r="364" spans="1:10" x14ac:dyDescent="0.25">
      <c r="A364">
        <f t="shared" si="23"/>
        <v>30</v>
      </c>
      <c r="B364">
        <f t="shared" si="25"/>
        <v>1.1691036475359514E-2</v>
      </c>
      <c r="C364">
        <f t="shared" si="25"/>
        <v>4.3503531007851566E-3</v>
      </c>
      <c r="D364">
        <f t="shared" si="25"/>
        <v>2.1797758480321077E-4</v>
      </c>
      <c r="E364">
        <f t="shared" si="25"/>
        <v>1.0855924201261868E-5</v>
      </c>
      <c r="F364">
        <f t="shared" si="26"/>
        <v>9.0271635119758749E-12</v>
      </c>
      <c r="G364">
        <f t="shared" si="26"/>
        <v>2.4538374535961424E-11</v>
      </c>
      <c r="H364">
        <f t="shared" si="26"/>
        <v>4.9286642706683595E-10</v>
      </c>
      <c r="I364">
        <f t="shared" si="26"/>
        <v>1.3397498490622018E-9</v>
      </c>
      <c r="J364">
        <f t="shared" si="24"/>
        <v>0.64998884977309002</v>
      </c>
    </row>
    <row r="365" spans="1:10" x14ac:dyDescent="0.25">
      <c r="A365">
        <f t="shared" si="23"/>
        <v>30</v>
      </c>
      <c r="B365">
        <f t="shared" si="25"/>
        <v>1.1691036475359514E-2</v>
      </c>
      <c r="C365">
        <f t="shared" si="25"/>
        <v>4.3503531007851566E-3</v>
      </c>
      <c r="D365">
        <f t="shared" si="25"/>
        <v>2.1797758480321077E-4</v>
      </c>
      <c r="E365">
        <f t="shared" si="25"/>
        <v>1.0855924201261868E-5</v>
      </c>
      <c r="F365">
        <f t="shared" si="26"/>
        <v>9.0271635119758749E-12</v>
      </c>
      <c r="G365">
        <f t="shared" si="26"/>
        <v>2.4538374535961424E-11</v>
      </c>
      <c r="H365">
        <f t="shared" si="26"/>
        <v>4.9286642706683595E-10</v>
      </c>
      <c r="I365">
        <f t="shared" si="26"/>
        <v>1.3397498490622018E-9</v>
      </c>
      <c r="J365">
        <f t="shared" si="24"/>
        <v>0.64998884977309002</v>
      </c>
    </row>
    <row r="366" spans="1:10" x14ac:dyDescent="0.25">
      <c r="A366">
        <f t="shared" si="23"/>
        <v>30</v>
      </c>
      <c r="B366">
        <f t="shared" si="25"/>
        <v>1.1691036475359514E-2</v>
      </c>
      <c r="C366">
        <f t="shared" si="25"/>
        <v>4.3503531007851566E-3</v>
      </c>
      <c r="D366">
        <f t="shared" si="25"/>
        <v>2.1797758480321077E-4</v>
      </c>
      <c r="E366">
        <f t="shared" si="25"/>
        <v>1.0855924201261868E-5</v>
      </c>
      <c r="F366">
        <f t="shared" si="26"/>
        <v>9.0271635119758749E-12</v>
      </c>
      <c r="G366">
        <f t="shared" si="26"/>
        <v>2.4538374535961424E-11</v>
      </c>
      <c r="H366">
        <f t="shared" si="26"/>
        <v>4.9286642706683595E-10</v>
      </c>
      <c r="I366">
        <f t="shared" si="26"/>
        <v>1.3397498490622018E-9</v>
      </c>
      <c r="J366">
        <f t="shared" si="24"/>
        <v>0.64998884977309002</v>
      </c>
    </row>
    <row r="367" spans="1:10" x14ac:dyDescent="0.25">
      <c r="A367">
        <f t="shared" si="23"/>
        <v>30</v>
      </c>
      <c r="B367">
        <f t="shared" si="25"/>
        <v>1.1691036475359514E-2</v>
      </c>
      <c r="C367">
        <f t="shared" si="25"/>
        <v>4.3503531007851566E-3</v>
      </c>
      <c r="D367">
        <f t="shared" si="25"/>
        <v>2.1797758480321077E-4</v>
      </c>
      <c r="E367">
        <f t="shared" si="25"/>
        <v>1.0855924201261868E-5</v>
      </c>
      <c r="F367">
        <f t="shared" si="26"/>
        <v>9.0271635119758749E-12</v>
      </c>
      <c r="G367">
        <f t="shared" si="26"/>
        <v>2.4538374535961424E-11</v>
      </c>
      <c r="H367">
        <f t="shared" si="26"/>
        <v>4.9286642706683595E-10</v>
      </c>
      <c r="I367">
        <f t="shared" si="26"/>
        <v>1.3397498490622018E-9</v>
      </c>
      <c r="J367">
        <f t="shared" si="24"/>
        <v>0.64998884977309002</v>
      </c>
    </row>
    <row r="368" spans="1:10" x14ac:dyDescent="0.25">
      <c r="A368">
        <f t="shared" si="23"/>
        <v>30</v>
      </c>
      <c r="B368">
        <f t="shared" si="25"/>
        <v>1.1691036475359514E-2</v>
      </c>
      <c r="C368">
        <f t="shared" si="25"/>
        <v>4.3503531007851566E-3</v>
      </c>
      <c r="D368">
        <f t="shared" si="25"/>
        <v>2.1797758480321077E-4</v>
      </c>
      <c r="E368">
        <f t="shared" si="25"/>
        <v>1.0855924201261868E-5</v>
      </c>
      <c r="F368">
        <f t="shared" si="26"/>
        <v>9.0271635119758749E-12</v>
      </c>
      <c r="G368">
        <f t="shared" si="26"/>
        <v>2.4538374535961424E-11</v>
      </c>
      <c r="H368">
        <f t="shared" si="26"/>
        <v>4.9286642706683595E-10</v>
      </c>
      <c r="I368">
        <f t="shared" si="26"/>
        <v>1.3397498490622018E-9</v>
      </c>
      <c r="J368">
        <f t="shared" si="24"/>
        <v>0.64998884977309002</v>
      </c>
    </row>
    <row r="369" spans="1:10" x14ac:dyDescent="0.25">
      <c r="A369">
        <f t="shared" si="23"/>
        <v>30</v>
      </c>
      <c r="B369">
        <f t="shared" si="25"/>
        <v>1.1691036475359514E-2</v>
      </c>
      <c r="C369">
        <f t="shared" si="25"/>
        <v>4.3503531007851566E-3</v>
      </c>
      <c r="D369">
        <f t="shared" si="25"/>
        <v>2.1797758480321077E-4</v>
      </c>
      <c r="E369">
        <f t="shared" si="25"/>
        <v>1.0855924201261868E-5</v>
      </c>
      <c r="F369">
        <f t="shared" si="26"/>
        <v>9.0271635119758749E-12</v>
      </c>
      <c r="G369">
        <f t="shared" si="26"/>
        <v>2.4538374535961424E-11</v>
      </c>
      <c r="H369">
        <f t="shared" si="26"/>
        <v>4.9286642706683595E-10</v>
      </c>
      <c r="I369">
        <f t="shared" si="26"/>
        <v>1.3397498490622018E-9</v>
      </c>
      <c r="J369">
        <f t="shared" si="24"/>
        <v>0.64998884977309002</v>
      </c>
    </row>
    <row r="370" spans="1:10" x14ac:dyDescent="0.25">
      <c r="A370">
        <f t="shared" si="23"/>
        <v>30</v>
      </c>
      <c r="B370">
        <f t="shared" si="25"/>
        <v>1.1691036475359514E-2</v>
      </c>
      <c r="C370">
        <f t="shared" si="25"/>
        <v>4.3503531007851566E-3</v>
      </c>
      <c r="D370">
        <f t="shared" si="25"/>
        <v>2.1797758480321077E-4</v>
      </c>
      <c r="E370">
        <f t="shared" si="25"/>
        <v>1.0855924201261868E-5</v>
      </c>
      <c r="F370">
        <f t="shared" si="26"/>
        <v>9.0271635119758749E-12</v>
      </c>
      <c r="G370">
        <f t="shared" si="26"/>
        <v>2.4538374535961424E-11</v>
      </c>
      <c r="H370">
        <f t="shared" si="26"/>
        <v>4.9286642706683595E-10</v>
      </c>
      <c r="I370">
        <f t="shared" si="26"/>
        <v>1.3397498490622018E-9</v>
      </c>
      <c r="J370">
        <f t="shared" si="24"/>
        <v>0.64998884977309002</v>
      </c>
    </row>
    <row r="371" spans="1:10" x14ac:dyDescent="0.25">
      <c r="A371">
        <f t="shared" si="23"/>
        <v>30</v>
      </c>
      <c r="B371">
        <f t="shared" si="25"/>
        <v>1.1691036475359514E-2</v>
      </c>
      <c r="C371">
        <f t="shared" si="25"/>
        <v>4.3503531007851566E-3</v>
      </c>
      <c r="D371">
        <f t="shared" si="25"/>
        <v>2.1797758480321077E-4</v>
      </c>
      <c r="E371">
        <f t="shared" si="25"/>
        <v>1.0855924201261868E-5</v>
      </c>
      <c r="F371">
        <f t="shared" si="26"/>
        <v>9.0271635119758749E-12</v>
      </c>
      <c r="G371">
        <f t="shared" si="26"/>
        <v>2.4538374535961424E-11</v>
      </c>
      <c r="H371">
        <f t="shared" si="26"/>
        <v>4.9286642706683595E-10</v>
      </c>
      <c r="I371">
        <f t="shared" si="26"/>
        <v>1.3397498490622018E-9</v>
      </c>
      <c r="J371">
        <f t="shared" si="24"/>
        <v>0.64998884977309002</v>
      </c>
    </row>
    <row r="372" spans="1:10" x14ac:dyDescent="0.25">
      <c r="A372">
        <f t="shared" si="23"/>
        <v>30</v>
      </c>
      <c r="B372">
        <f t="shared" si="25"/>
        <v>1.1691036475359514E-2</v>
      </c>
      <c r="C372">
        <f t="shared" si="25"/>
        <v>4.3503531007851566E-3</v>
      </c>
      <c r="D372">
        <f t="shared" si="25"/>
        <v>2.1797758480321077E-4</v>
      </c>
      <c r="E372">
        <f t="shared" si="25"/>
        <v>1.0855924201261868E-5</v>
      </c>
      <c r="F372">
        <f t="shared" si="26"/>
        <v>9.0271635119758749E-12</v>
      </c>
      <c r="G372">
        <f t="shared" si="26"/>
        <v>2.4538374535961424E-11</v>
      </c>
      <c r="H372">
        <f t="shared" si="26"/>
        <v>4.9286642706683595E-10</v>
      </c>
      <c r="I372">
        <f t="shared" si="26"/>
        <v>1.3397498490622018E-9</v>
      </c>
      <c r="J372">
        <f t="shared" si="24"/>
        <v>0.64998884977309002</v>
      </c>
    </row>
    <row r="373" spans="1:10" x14ac:dyDescent="0.25">
      <c r="A373">
        <f t="shared" si="23"/>
        <v>30</v>
      </c>
      <c r="B373">
        <f t="shared" si="25"/>
        <v>1.1691036475359514E-2</v>
      </c>
      <c r="C373">
        <f t="shared" si="25"/>
        <v>4.3503531007851566E-3</v>
      </c>
      <c r="D373">
        <f t="shared" si="25"/>
        <v>2.1797758480321077E-4</v>
      </c>
      <c r="E373">
        <f t="shared" si="25"/>
        <v>1.0855924201261868E-5</v>
      </c>
      <c r="F373">
        <f t="shared" si="26"/>
        <v>9.0271635119758749E-12</v>
      </c>
      <c r="G373">
        <f t="shared" si="26"/>
        <v>2.4538374535961424E-11</v>
      </c>
      <c r="H373">
        <f t="shared" si="26"/>
        <v>4.9286642706683595E-10</v>
      </c>
      <c r="I373">
        <f t="shared" si="26"/>
        <v>1.3397498490622018E-9</v>
      </c>
      <c r="J373">
        <f t="shared" si="24"/>
        <v>0.64998884977309002</v>
      </c>
    </row>
    <row r="374" spans="1:10" x14ac:dyDescent="0.25">
      <c r="A374">
        <f t="shared" si="23"/>
        <v>30</v>
      </c>
      <c r="B374">
        <f t="shared" si="25"/>
        <v>1.1691036475359514E-2</v>
      </c>
      <c r="C374">
        <f t="shared" si="25"/>
        <v>4.3503531007851566E-3</v>
      </c>
      <c r="D374">
        <f t="shared" si="25"/>
        <v>2.1797758480321077E-4</v>
      </c>
      <c r="E374">
        <f t="shared" si="25"/>
        <v>1.0855924201261868E-5</v>
      </c>
      <c r="F374">
        <f t="shared" si="26"/>
        <v>9.0271635119758749E-12</v>
      </c>
      <c r="G374">
        <f t="shared" si="26"/>
        <v>2.4538374535961424E-11</v>
      </c>
      <c r="H374">
        <f t="shared" si="26"/>
        <v>4.9286642706683595E-10</v>
      </c>
      <c r="I374">
        <f t="shared" si="26"/>
        <v>1.3397498490622018E-9</v>
      </c>
      <c r="J374">
        <f t="shared" si="24"/>
        <v>0.64998884977309002</v>
      </c>
    </row>
    <row r="375" spans="1:10" x14ac:dyDescent="0.25">
      <c r="A375">
        <f t="shared" si="23"/>
        <v>30</v>
      </c>
      <c r="B375">
        <f t="shared" si="25"/>
        <v>1.1691036475359514E-2</v>
      </c>
      <c r="C375">
        <f t="shared" si="25"/>
        <v>4.3503531007851566E-3</v>
      </c>
      <c r="D375">
        <f t="shared" si="25"/>
        <v>2.1797758480321077E-4</v>
      </c>
      <c r="E375">
        <f t="shared" si="25"/>
        <v>1.0855924201261868E-5</v>
      </c>
      <c r="F375">
        <f t="shared" si="26"/>
        <v>9.0271635119758749E-12</v>
      </c>
      <c r="G375">
        <f t="shared" si="26"/>
        <v>2.4538374535961424E-11</v>
      </c>
      <c r="H375">
        <f t="shared" si="26"/>
        <v>4.9286642706683595E-10</v>
      </c>
      <c r="I375">
        <f t="shared" si="26"/>
        <v>1.3397498490622018E-9</v>
      </c>
      <c r="J375">
        <f t="shared" si="24"/>
        <v>0.64998884977309002</v>
      </c>
    </row>
    <row r="376" spans="1:10" x14ac:dyDescent="0.25">
      <c r="A376">
        <f t="shared" si="23"/>
        <v>30</v>
      </c>
      <c r="B376">
        <f t="shared" si="25"/>
        <v>1.1691036475359514E-2</v>
      </c>
      <c r="C376">
        <f t="shared" si="25"/>
        <v>4.3503531007851566E-3</v>
      </c>
      <c r="D376">
        <f t="shared" si="25"/>
        <v>2.1797758480321077E-4</v>
      </c>
      <c r="E376">
        <f t="shared" si="25"/>
        <v>1.0855924201261868E-5</v>
      </c>
      <c r="F376">
        <f t="shared" si="26"/>
        <v>9.0271635119758749E-12</v>
      </c>
      <c r="G376">
        <f t="shared" si="26"/>
        <v>2.4538374535961424E-11</v>
      </c>
      <c r="H376">
        <f t="shared" si="26"/>
        <v>4.9286642706683595E-10</v>
      </c>
      <c r="I376">
        <f t="shared" si="26"/>
        <v>1.3397498490622018E-9</v>
      </c>
      <c r="J376">
        <f t="shared" si="24"/>
        <v>0.64998884977309002</v>
      </c>
    </row>
    <row r="377" spans="1:10" x14ac:dyDescent="0.25">
      <c r="A377">
        <f t="shared" si="23"/>
        <v>30</v>
      </c>
      <c r="B377">
        <f t="shared" si="25"/>
        <v>1.1691036475359514E-2</v>
      </c>
      <c r="C377">
        <f t="shared" si="25"/>
        <v>4.3503531007851566E-3</v>
      </c>
      <c r="D377">
        <f t="shared" si="25"/>
        <v>2.1797758480321077E-4</v>
      </c>
      <c r="E377">
        <f t="shared" si="25"/>
        <v>1.0855924201261868E-5</v>
      </c>
      <c r="F377">
        <f t="shared" si="26"/>
        <v>9.0271635119758749E-12</v>
      </c>
      <c r="G377">
        <f t="shared" si="26"/>
        <v>2.4538374535961424E-11</v>
      </c>
      <c r="H377">
        <f t="shared" si="26"/>
        <v>4.9286642706683595E-10</v>
      </c>
      <c r="I377">
        <f t="shared" si="26"/>
        <v>1.3397498490622018E-9</v>
      </c>
      <c r="J377">
        <f t="shared" si="24"/>
        <v>0.64998884977309002</v>
      </c>
    </row>
    <row r="378" spans="1:10" x14ac:dyDescent="0.25">
      <c r="A378">
        <f t="shared" si="23"/>
        <v>30</v>
      </c>
      <c r="B378">
        <f t="shared" si="25"/>
        <v>1.1691036475359514E-2</v>
      </c>
      <c r="C378">
        <f t="shared" si="25"/>
        <v>4.3503531007851566E-3</v>
      </c>
      <c r="D378">
        <f t="shared" si="25"/>
        <v>2.1797758480321077E-4</v>
      </c>
      <c r="E378">
        <f t="shared" si="25"/>
        <v>1.0855924201261868E-5</v>
      </c>
      <c r="F378">
        <f t="shared" si="26"/>
        <v>9.0271635119758749E-12</v>
      </c>
      <c r="G378">
        <f t="shared" si="26"/>
        <v>2.4538374535961424E-11</v>
      </c>
      <c r="H378">
        <f t="shared" si="26"/>
        <v>4.9286642706683595E-10</v>
      </c>
      <c r="I378">
        <f t="shared" si="26"/>
        <v>1.3397498490622018E-9</v>
      </c>
      <c r="J378">
        <f t="shared" si="24"/>
        <v>0.64998884977309002</v>
      </c>
    </row>
    <row r="379" spans="1:10" x14ac:dyDescent="0.25">
      <c r="A379">
        <f t="shared" si="23"/>
        <v>30</v>
      </c>
      <c r="B379">
        <f t="shared" si="25"/>
        <v>1.1691036475359514E-2</v>
      </c>
      <c r="C379">
        <f t="shared" si="25"/>
        <v>4.3503531007851566E-3</v>
      </c>
      <c r="D379">
        <f t="shared" si="25"/>
        <v>2.1797758480321077E-4</v>
      </c>
      <c r="E379">
        <f t="shared" si="25"/>
        <v>1.0855924201261868E-5</v>
      </c>
      <c r="F379">
        <f t="shared" si="26"/>
        <v>9.0271635119758749E-12</v>
      </c>
      <c r="G379">
        <f t="shared" si="26"/>
        <v>2.4538374535961424E-11</v>
      </c>
      <c r="H379">
        <f t="shared" si="26"/>
        <v>4.9286642706683595E-10</v>
      </c>
      <c r="I379">
        <f t="shared" si="26"/>
        <v>1.3397498490622018E-9</v>
      </c>
      <c r="J379">
        <f t="shared" si="24"/>
        <v>0.64998884977309002</v>
      </c>
    </row>
    <row r="380" spans="1:10" x14ac:dyDescent="0.25">
      <c r="A380">
        <f t="shared" si="23"/>
        <v>30</v>
      </c>
      <c r="B380">
        <f t="shared" si="25"/>
        <v>1.1691036475359514E-2</v>
      </c>
      <c r="C380">
        <f t="shared" si="25"/>
        <v>4.3503531007851566E-3</v>
      </c>
      <c r="D380">
        <f t="shared" si="25"/>
        <v>2.1797758480321077E-4</v>
      </c>
      <c r="E380">
        <f t="shared" si="25"/>
        <v>1.0855924201261868E-5</v>
      </c>
      <c r="F380">
        <f t="shared" si="26"/>
        <v>9.0271635119758749E-12</v>
      </c>
      <c r="G380">
        <f t="shared" si="26"/>
        <v>2.4538374535961424E-11</v>
      </c>
      <c r="H380">
        <f t="shared" si="26"/>
        <v>4.9286642706683595E-10</v>
      </c>
      <c r="I380">
        <f t="shared" si="26"/>
        <v>1.3397498490622018E-9</v>
      </c>
      <c r="J380">
        <f t="shared" si="24"/>
        <v>0.64998884977309002</v>
      </c>
    </row>
    <row r="381" spans="1:10" x14ac:dyDescent="0.25">
      <c r="A381">
        <f t="shared" si="23"/>
        <v>30</v>
      </c>
      <c r="B381">
        <f t="shared" si="25"/>
        <v>1.1691036475359514E-2</v>
      </c>
      <c r="C381">
        <f t="shared" si="25"/>
        <v>4.3503531007851566E-3</v>
      </c>
      <c r="D381">
        <f t="shared" si="25"/>
        <v>2.1797758480321077E-4</v>
      </c>
      <c r="E381">
        <f t="shared" si="25"/>
        <v>1.0855924201261868E-5</v>
      </c>
      <c r="F381">
        <f t="shared" si="26"/>
        <v>9.0271635119758749E-12</v>
      </c>
      <c r="G381">
        <f t="shared" si="26"/>
        <v>2.4538374535961424E-11</v>
      </c>
      <c r="H381">
        <f t="shared" si="26"/>
        <v>4.9286642706683595E-10</v>
      </c>
      <c r="I381">
        <f t="shared" si="26"/>
        <v>1.3397498490622018E-9</v>
      </c>
      <c r="J381">
        <f t="shared" si="24"/>
        <v>0.64998884977309002</v>
      </c>
    </row>
    <row r="382" spans="1:10" x14ac:dyDescent="0.25">
      <c r="A382">
        <f t="shared" si="23"/>
        <v>30</v>
      </c>
      <c r="B382">
        <f t="shared" si="25"/>
        <v>1.1691036475359514E-2</v>
      </c>
      <c r="C382">
        <f t="shared" si="25"/>
        <v>4.3503531007851566E-3</v>
      </c>
      <c r="D382">
        <f t="shared" si="25"/>
        <v>2.1797758480321077E-4</v>
      </c>
      <c r="E382">
        <f t="shared" si="25"/>
        <v>1.0855924201261868E-5</v>
      </c>
      <c r="F382">
        <f t="shared" si="26"/>
        <v>9.0271635119758749E-12</v>
      </c>
      <c r="G382">
        <f t="shared" si="26"/>
        <v>2.4538374535961424E-11</v>
      </c>
      <c r="H382">
        <f t="shared" si="26"/>
        <v>4.9286642706683595E-10</v>
      </c>
      <c r="I382">
        <f t="shared" si="26"/>
        <v>1.3397498490622018E-9</v>
      </c>
      <c r="J382">
        <f t="shared" si="24"/>
        <v>0.64998884977309002</v>
      </c>
    </row>
    <row r="383" spans="1:10" x14ac:dyDescent="0.25">
      <c r="A383">
        <f t="shared" si="23"/>
        <v>30</v>
      </c>
      <c r="B383">
        <f t="shared" si="25"/>
        <v>1.1691036475359514E-2</v>
      </c>
      <c r="C383">
        <f t="shared" si="25"/>
        <v>4.3503531007851566E-3</v>
      </c>
      <c r="D383">
        <f t="shared" si="25"/>
        <v>2.1797758480321077E-4</v>
      </c>
      <c r="E383">
        <f t="shared" si="25"/>
        <v>1.0855924201261868E-5</v>
      </c>
      <c r="F383">
        <f t="shared" si="26"/>
        <v>9.0271635119758749E-12</v>
      </c>
      <c r="G383">
        <f t="shared" si="26"/>
        <v>2.4538374535961424E-11</v>
      </c>
      <c r="H383">
        <f t="shared" si="26"/>
        <v>4.9286642706683595E-10</v>
      </c>
      <c r="I383">
        <f t="shared" si="26"/>
        <v>1.3397498490622018E-9</v>
      </c>
      <c r="J383">
        <f t="shared" si="24"/>
        <v>0.64998884977309002</v>
      </c>
    </row>
    <row r="384" spans="1:10" x14ac:dyDescent="0.25">
      <c r="A384">
        <f t="shared" si="23"/>
        <v>30</v>
      </c>
      <c r="B384">
        <f t="shared" si="25"/>
        <v>1.1691036475359514E-2</v>
      </c>
      <c r="C384">
        <f t="shared" si="25"/>
        <v>4.3503531007851566E-3</v>
      </c>
      <c r="D384">
        <f t="shared" si="25"/>
        <v>2.1797758480321077E-4</v>
      </c>
      <c r="E384">
        <f t="shared" si="25"/>
        <v>1.0855924201261868E-5</v>
      </c>
      <c r="F384">
        <f t="shared" si="26"/>
        <v>9.0271635119758749E-12</v>
      </c>
      <c r="G384">
        <f t="shared" si="26"/>
        <v>2.4538374535961424E-11</v>
      </c>
      <c r="H384">
        <f t="shared" si="26"/>
        <v>4.9286642706683595E-10</v>
      </c>
      <c r="I384">
        <f t="shared" si="26"/>
        <v>1.3397498490622018E-9</v>
      </c>
      <c r="J384">
        <f t="shared" si="24"/>
        <v>0.64998884977309002</v>
      </c>
    </row>
    <row r="385" spans="1:10" x14ac:dyDescent="0.25">
      <c r="A385">
        <f t="shared" si="23"/>
        <v>30</v>
      </c>
      <c r="B385">
        <f t="shared" si="25"/>
        <v>1.1691036475359514E-2</v>
      </c>
      <c r="C385">
        <f t="shared" si="25"/>
        <v>4.3503531007851566E-3</v>
      </c>
      <c r="D385">
        <f t="shared" si="25"/>
        <v>2.1797758480321077E-4</v>
      </c>
      <c r="E385">
        <f t="shared" si="25"/>
        <v>1.0855924201261868E-5</v>
      </c>
      <c r="F385">
        <f t="shared" si="26"/>
        <v>9.0271635119758749E-12</v>
      </c>
      <c r="G385">
        <f t="shared" si="26"/>
        <v>2.4538374535961424E-11</v>
      </c>
      <c r="H385">
        <f t="shared" si="26"/>
        <v>4.9286642706683595E-10</v>
      </c>
      <c r="I385">
        <f t="shared" si="26"/>
        <v>1.3397498490622018E-9</v>
      </c>
      <c r="J385">
        <f t="shared" si="24"/>
        <v>0.64998884977309002</v>
      </c>
    </row>
    <row r="386" spans="1:10" x14ac:dyDescent="0.25">
      <c r="A386">
        <f t="shared" si="23"/>
        <v>30</v>
      </c>
      <c r="B386">
        <f t="shared" si="25"/>
        <v>1.1691036475359514E-2</v>
      </c>
      <c r="C386">
        <f t="shared" si="25"/>
        <v>4.3503531007851566E-3</v>
      </c>
      <c r="D386">
        <f t="shared" si="25"/>
        <v>2.1797758480321077E-4</v>
      </c>
      <c r="E386">
        <f t="shared" si="25"/>
        <v>1.0855924201261868E-5</v>
      </c>
      <c r="F386">
        <f t="shared" si="26"/>
        <v>9.0271635119758749E-12</v>
      </c>
      <c r="G386">
        <f t="shared" si="26"/>
        <v>2.4538374535961424E-11</v>
      </c>
      <c r="H386">
        <f t="shared" si="26"/>
        <v>4.9286642706683595E-10</v>
      </c>
      <c r="I386">
        <f t="shared" si="26"/>
        <v>1.3397498490622018E-9</v>
      </c>
      <c r="J386">
        <f t="shared" si="24"/>
        <v>0.64998884977309002</v>
      </c>
    </row>
    <row r="387" spans="1:10" x14ac:dyDescent="0.25">
      <c r="A387">
        <f t="shared" si="23"/>
        <v>30</v>
      </c>
      <c r="B387">
        <f t="shared" si="25"/>
        <v>1.1691036475359514E-2</v>
      </c>
      <c r="C387">
        <f t="shared" si="25"/>
        <v>4.3503531007851566E-3</v>
      </c>
      <c r="D387">
        <f t="shared" si="25"/>
        <v>2.1797758480321077E-4</v>
      </c>
      <c r="E387">
        <f t="shared" si="25"/>
        <v>1.0855924201261868E-5</v>
      </c>
      <c r="F387">
        <f t="shared" si="26"/>
        <v>9.0271635119758749E-12</v>
      </c>
      <c r="G387">
        <f t="shared" si="26"/>
        <v>2.4538374535961424E-11</v>
      </c>
      <c r="H387">
        <f t="shared" si="26"/>
        <v>4.9286642706683595E-10</v>
      </c>
      <c r="I387">
        <f t="shared" si="26"/>
        <v>1.3397498490622018E-9</v>
      </c>
      <c r="J387">
        <f t="shared" si="24"/>
        <v>0.64998884977309002</v>
      </c>
    </row>
    <row r="388" spans="1:10" x14ac:dyDescent="0.25">
      <c r="A388">
        <f t="shared" si="23"/>
        <v>30</v>
      </c>
      <c r="B388">
        <f t="shared" si="25"/>
        <v>1.1691036475359514E-2</v>
      </c>
      <c r="C388">
        <f t="shared" si="25"/>
        <v>4.3503531007851566E-3</v>
      </c>
      <c r="D388">
        <f t="shared" si="25"/>
        <v>2.1797758480321077E-4</v>
      </c>
      <c r="E388">
        <f t="shared" si="25"/>
        <v>1.0855924201261868E-5</v>
      </c>
      <c r="F388">
        <f t="shared" si="26"/>
        <v>9.0271635119758749E-12</v>
      </c>
      <c r="G388">
        <f t="shared" si="26"/>
        <v>2.4538374535961424E-11</v>
      </c>
      <c r="H388">
        <f t="shared" si="26"/>
        <v>4.9286642706683595E-10</v>
      </c>
      <c r="I388">
        <f t="shared" si="26"/>
        <v>1.3397498490622018E-9</v>
      </c>
      <c r="J388">
        <f t="shared" si="24"/>
        <v>0.64998884977309002</v>
      </c>
    </row>
    <row r="389" spans="1:10" x14ac:dyDescent="0.25">
      <c r="A389">
        <f t="shared" si="23"/>
        <v>30</v>
      </c>
      <c r="B389">
        <f t="shared" si="25"/>
        <v>1.1691036475359514E-2</v>
      </c>
      <c r="C389">
        <f t="shared" si="25"/>
        <v>4.3503531007851566E-3</v>
      </c>
      <c r="D389">
        <f t="shared" si="25"/>
        <v>2.1797758480321077E-4</v>
      </c>
      <c r="E389">
        <f t="shared" si="25"/>
        <v>1.0855924201261868E-5</v>
      </c>
      <c r="F389">
        <f t="shared" si="26"/>
        <v>9.0271635119758749E-12</v>
      </c>
      <c r="G389">
        <f t="shared" si="26"/>
        <v>2.4538374535961424E-11</v>
      </c>
      <c r="H389">
        <f t="shared" si="26"/>
        <v>4.9286642706683595E-10</v>
      </c>
      <c r="I389">
        <f t="shared" si="26"/>
        <v>1.3397498490622018E-9</v>
      </c>
      <c r="J389">
        <f t="shared" si="24"/>
        <v>0.64998884977309002</v>
      </c>
    </row>
    <row r="390" spans="1:10" x14ac:dyDescent="0.25">
      <c r="A390">
        <f t="shared" si="23"/>
        <v>30</v>
      </c>
      <c r="B390">
        <f t="shared" si="25"/>
        <v>1.1691036475359514E-2</v>
      </c>
      <c r="C390">
        <f t="shared" si="25"/>
        <v>4.3503531007851566E-3</v>
      </c>
      <c r="D390">
        <f t="shared" si="25"/>
        <v>2.1797758480321077E-4</v>
      </c>
      <c r="E390">
        <f t="shared" si="25"/>
        <v>1.0855924201261868E-5</v>
      </c>
      <c r="F390">
        <f t="shared" si="26"/>
        <v>9.0271635119758749E-12</v>
      </c>
      <c r="G390">
        <f t="shared" si="26"/>
        <v>2.4538374535961424E-11</v>
      </c>
      <c r="H390">
        <f t="shared" si="26"/>
        <v>4.9286642706683595E-10</v>
      </c>
      <c r="I390">
        <f t="shared" si="26"/>
        <v>1.3397498490622018E-9</v>
      </c>
      <c r="J390">
        <f t="shared" si="24"/>
        <v>0.64998884977309002</v>
      </c>
    </row>
    <row r="391" spans="1:10" x14ac:dyDescent="0.25">
      <c r="A391">
        <f t="shared" ref="A391:A454" si="27">MIN(A390+0.1,30)</f>
        <v>30</v>
      </c>
      <c r="B391">
        <f t="shared" si="25"/>
        <v>1.1691036475359514E-2</v>
      </c>
      <c r="C391">
        <f t="shared" si="25"/>
        <v>4.3503531007851566E-3</v>
      </c>
      <c r="D391">
        <f t="shared" si="25"/>
        <v>2.1797758480321077E-4</v>
      </c>
      <c r="E391">
        <f t="shared" si="25"/>
        <v>1.0855924201261868E-5</v>
      </c>
      <c r="F391">
        <f t="shared" si="26"/>
        <v>9.0271635119758749E-12</v>
      </c>
      <c r="G391">
        <f t="shared" si="26"/>
        <v>2.4538374535961424E-11</v>
      </c>
      <c r="H391">
        <f t="shared" si="26"/>
        <v>4.9286642706683595E-10</v>
      </c>
      <c r="I391">
        <f t="shared" si="26"/>
        <v>1.3397498490622018E-9</v>
      </c>
      <c r="J391">
        <f t="shared" ref="J391:J454" si="28">(H391*(A391-A390))+J390</f>
        <v>0.64998884977309002</v>
      </c>
    </row>
    <row r="392" spans="1:10" x14ac:dyDescent="0.25">
      <c r="A392">
        <f t="shared" si="27"/>
        <v>30</v>
      </c>
      <c r="B392">
        <f t="shared" si="25"/>
        <v>1.1691036475359514E-2</v>
      </c>
      <c r="C392">
        <f t="shared" si="25"/>
        <v>4.3503531007851566E-3</v>
      </c>
      <c r="D392">
        <f t="shared" si="25"/>
        <v>2.1797758480321077E-4</v>
      </c>
      <c r="E392">
        <f t="shared" si="25"/>
        <v>1.0855924201261868E-5</v>
      </c>
      <c r="F392">
        <f t="shared" si="26"/>
        <v>9.0271635119758749E-12</v>
      </c>
      <c r="G392">
        <f t="shared" si="26"/>
        <v>2.4538374535961424E-11</v>
      </c>
      <c r="H392">
        <f t="shared" si="26"/>
        <v>4.9286642706683595E-10</v>
      </c>
      <c r="I392">
        <f t="shared" si="26"/>
        <v>1.3397498490622018E-9</v>
      </c>
      <c r="J392">
        <f t="shared" si="28"/>
        <v>0.64998884977309002</v>
      </c>
    </row>
    <row r="393" spans="1:10" x14ac:dyDescent="0.25">
      <c r="A393">
        <f t="shared" si="27"/>
        <v>30</v>
      </c>
      <c r="B393">
        <f t="shared" si="25"/>
        <v>1.1691036475359514E-2</v>
      </c>
      <c r="C393">
        <f t="shared" si="25"/>
        <v>4.3503531007851566E-3</v>
      </c>
      <c r="D393">
        <f t="shared" si="25"/>
        <v>2.1797758480321077E-4</v>
      </c>
      <c r="E393">
        <f t="shared" si="25"/>
        <v>1.0855924201261868E-5</v>
      </c>
      <c r="F393">
        <f t="shared" si="26"/>
        <v>9.0271635119758749E-12</v>
      </c>
      <c r="G393">
        <f t="shared" si="26"/>
        <v>2.4538374535961424E-11</v>
      </c>
      <c r="H393">
        <f t="shared" si="26"/>
        <v>4.9286642706683595E-10</v>
      </c>
      <c r="I393">
        <f t="shared" si="26"/>
        <v>1.3397498490622018E-9</v>
      </c>
      <c r="J393">
        <f t="shared" si="28"/>
        <v>0.64998884977309002</v>
      </c>
    </row>
    <row r="394" spans="1:10" x14ac:dyDescent="0.25">
      <c r="A394">
        <f t="shared" si="27"/>
        <v>30</v>
      </c>
      <c r="B394">
        <f t="shared" si="25"/>
        <v>1.1691036475359514E-2</v>
      </c>
      <c r="C394">
        <f t="shared" si="25"/>
        <v>4.3503531007851566E-3</v>
      </c>
      <c r="D394">
        <f t="shared" si="25"/>
        <v>2.1797758480321077E-4</v>
      </c>
      <c r="E394">
        <f t="shared" si="25"/>
        <v>1.0855924201261868E-5</v>
      </c>
      <c r="F394">
        <f t="shared" si="26"/>
        <v>9.0271635119758749E-12</v>
      </c>
      <c r="G394">
        <f t="shared" si="26"/>
        <v>2.4538374535961424E-11</v>
      </c>
      <c r="H394">
        <f t="shared" si="26"/>
        <v>4.9286642706683595E-10</v>
      </c>
      <c r="I394">
        <f t="shared" si="26"/>
        <v>1.3397498490622018E-9</v>
      </c>
      <c r="J394">
        <f t="shared" si="28"/>
        <v>0.64998884977309002</v>
      </c>
    </row>
    <row r="395" spans="1:10" x14ac:dyDescent="0.25">
      <c r="A395">
        <f t="shared" si="27"/>
        <v>30</v>
      </c>
      <c r="B395">
        <f t="shared" si="25"/>
        <v>1.1691036475359514E-2</v>
      </c>
      <c r="C395">
        <f t="shared" si="25"/>
        <v>4.3503531007851566E-3</v>
      </c>
      <c r="D395">
        <f t="shared" si="25"/>
        <v>2.1797758480321077E-4</v>
      </c>
      <c r="E395">
        <f t="shared" si="25"/>
        <v>1.0855924201261868E-5</v>
      </c>
      <c r="F395">
        <f t="shared" si="26"/>
        <v>9.0271635119758749E-12</v>
      </c>
      <c r="G395">
        <f t="shared" si="26"/>
        <v>2.4538374535961424E-11</v>
      </c>
      <c r="H395">
        <f t="shared" si="26"/>
        <v>4.9286642706683595E-10</v>
      </c>
      <c r="I395">
        <f t="shared" si="26"/>
        <v>1.3397498490622018E-9</v>
      </c>
      <c r="J395">
        <f t="shared" si="28"/>
        <v>0.64998884977309002</v>
      </c>
    </row>
    <row r="396" spans="1:10" x14ac:dyDescent="0.25">
      <c r="A396">
        <f t="shared" si="27"/>
        <v>30</v>
      </c>
      <c r="B396">
        <f t="shared" si="25"/>
        <v>1.1691036475359514E-2</v>
      </c>
      <c r="C396">
        <f t="shared" si="25"/>
        <v>4.3503531007851566E-3</v>
      </c>
      <c r="D396">
        <f t="shared" si="25"/>
        <v>2.1797758480321077E-4</v>
      </c>
      <c r="E396">
        <f t="shared" si="25"/>
        <v>1.0855924201261868E-5</v>
      </c>
      <c r="F396">
        <f t="shared" si="26"/>
        <v>9.0271635119758749E-12</v>
      </c>
      <c r="G396">
        <f t="shared" si="26"/>
        <v>2.4538374535961424E-11</v>
      </c>
      <c r="H396">
        <f t="shared" si="26"/>
        <v>4.9286642706683595E-10</v>
      </c>
      <c r="I396">
        <f t="shared" si="26"/>
        <v>1.3397498490622018E-9</v>
      </c>
      <c r="J396">
        <f t="shared" si="28"/>
        <v>0.64998884977309002</v>
      </c>
    </row>
    <row r="397" spans="1:10" x14ac:dyDescent="0.25">
      <c r="A397">
        <f t="shared" si="27"/>
        <v>30</v>
      </c>
      <c r="B397">
        <f t="shared" si="25"/>
        <v>1.1691036475359514E-2</v>
      </c>
      <c r="C397">
        <f t="shared" si="25"/>
        <v>4.3503531007851566E-3</v>
      </c>
      <c r="D397">
        <f t="shared" si="25"/>
        <v>2.1797758480321077E-4</v>
      </c>
      <c r="E397">
        <f t="shared" si="25"/>
        <v>1.0855924201261868E-5</v>
      </c>
      <c r="F397">
        <f t="shared" si="26"/>
        <v>9.0271635119758749E-12</v>
      </c>
      <c r="G397">
        <f t="shared" si="26"/>
        <v>2.4538374535961424E-11</v>
      </c>
      <c r="H397">
        <f t="shared" si="26"/>
        <v>4.9286642706683595E-10</v>
      </c>
      <c r="I397">
        <f t="shared" si="26"/>
        <v>1.3397498490622018E-9</v>
      </c>
      <c r="J397">
        <f t="shared" si="28"/>
        <v>0.64998884977309002</v>
      </c>
    </row>
    <row r="398" spans="1:10" x14ac:dyDescent="0.25">
      <c r="A398">
        <f t="shared" si="27"/>
        <v>30</v>
      </c>
      <c r="B398">
        <f t="shared" si="25"/>
        <v>1.1691036475359514E-2</v>
      </c>
      <c r="C398">
        <f t="shared" si="25"/>
        <v>4.3503531007851566E-3</v>
      </c>
      <c r="D398">
        <f t="shared" si="25"/>
        <v>2.1797758480321077E-4</v>
      </c>
      <c r="E398">
        <f t="shared" si="25"/>
        <v>1.0855924201261868E-5</v>
      </c>
      <c r="F398">
        <f t="shared" si="26"/>
        <v>9.0271635119758749E-12</v>
      </c>
      <c r="G398">
        <f t="shared" si="26"/>
        <v>2.4538374535961424E-11</v>
      </c>
      <c r="H398">
        <f t="shared" si="26"/>
        <v>4.9286642706683595E-10</v>
      </c>
      <c r="I398">
        <f t="shared" si="26"/>
        <v>1.3397498490622018E-9</v>
      </c>
      <c r="J398">
        <f t="shared" si="28"/>
        <v>0.64998884977309002</v>
      </c>
    </row>
    <row r="399" spans="1:10" x14ac:dyDescent="0.25">
      <c r="A399">
        <f t="shared" si="27"/>
        <v>30</v>
      </c>
      <c r="B399">
        <f t="shared" si="25"/>
        <v>1.1691036475359514E-2</v>
      </c>
      <c r="C399">
        <f t="shared" si="25"/>
        <v>4.3503531007851566E-3</v>
      </c>
      <c r="D399">
        <f t="shared" si="25"/>
        <v>2.1797758480321077E-4</v>
      </c>
      <c r="E399">
        <f t="shared" si="25"/>
        <v>1.0855924201261868E-5</v>
      </c>
      <c r="F399">
        <f t="shared" si="26"/>
        <v>9.0271635119758749E-12</v>
      </c>
      <c r="G399">
        <f t="shared" si="26"/>
        <v>2.4538374535961424E-11</v>
      </c>
      <c r="H399">
        <f t="shared" si="26"/>
        <v>4.9286642706683595E-10</v>
      </c>
      <c r="I399">
        <f t="shared" si="26"/>
        <v>1.3397498490622018E-9</v>
      </c>
      <c r="J399">
        <f t="shared" si="28"/>
        <v>0.64998884977309002</v>
      </c>
    </row>
    <row r="400" spans="1:10" x14ac:dyDescent="0.25">
      <c r="A400">
        <f t="shared" si="27"/>
        <v>30</v>
      </c>
      <c r="B400">
        <f t="shared" si="25"/>
        <v>1.1691036475359514E-2</v>
      </c>
      <c r="C400">
        <f t="shared" si="25"/>
        <v>4.3503531007851566E-3</v>
      </c>
      <c r="D400">
        <f t="shared" si="25"/>
        <v>2.1797758480321077E-4</v>
      </c>
      <c r="E400">
        <f t="shared" si="25"/>
        <v>1.0855924201261868E-5</v>
      </c>
      <c r="F400">
        <f t="shared" si="26"/>
        <v>9.0271635119758749E-12</v>
      </c>
      <c r="G400">
        <f t="shared" si="26"/>
        <v>2.4538374535961424E-11</v>
      </c>
      <c r="H400">
        <f t="shared" si="26"/>
        <v>4.9286642706683595E-10</v>
      </c>
      <c r="I400">
        <f t="shared" si="26"/>
        <v>1.3397498490622018E-9</v>
      </c>
      <c r="J400">
        <f t="shared" si="28"/>
        <v>0.64998884977309002</v>
      </c>
    </row>
    <row r="401" spans="1:10" x14ac:dyDescent="0.25">
      <c r="A401">
        <f t="shared" si="27"/>
        <v>30</v>
      </c>
      <c r="B401">
        <f t="shared" si="25"/>
        <v>1.1691036475359514E-2</v>
      </c>
      <c r="C401">
        <f t="shared" si="25"/>
        <v>4.3503531007851566E-3</v>
      </c>
      <c r="D401">
        <f t="shared" si="25"/>
        <v>2.1797758480321077E-4</v>
      </c>
      <c r="E401">
        <f t="shared" si="25"/>
        <v>1.0855924201261868E-5</v>
      </c>
      <c r="F401">
        <f t="shared" si="26"/>
        <v>9.0271635119758749E-12</v>
      </c>
      <c r="G401">
        <f t="shared" si="26"/>
        <v>2.4538374535961424E-11</v>
      </c>
      <c r="H401">
        <f t="shared" si="26"/>
        <v>4.9286642706683595E-10</v>
      </c>
      <c r="I401">
        <f t="shared" si="26"/>
        <v>1.3397498490622018E-9</v>
      </c>
      <c r="J401">
        <f t="shared" si="28"/>
        <v>0.64998884977309002</v>
      </c>
    </row>
    <row r="402" spans="1:10" x14ac:dyDescent="0.25">
      <c r="A402">
        <f t="shared" si="27"/>
        <v>30</v>
      </c>
      <c r="B402">
        <f t="shared" ref="B402:E465" si="29">$B$1/(1+EXP(-(MAX($A$5:$A$470)-$A402+1)+B$2))</f>
        <v>1.1691036475359514E-2</v>
      </c>
      <c r="C402">
        <f t="shared" si="29"/>
        <v>4.3503531007851566E-3</v>
      </c>
      <c r="D402">
        <f t="shared" si="29"/>
        <v>2.1797758480321077E-4</v>
      </c>
      <c r="E402">
        <f t="shared" si="29"/>
        <v>1.0855924201261868E-5</v>
      </c>
      <c r="F402">
        <f t="shared" si="26"/>
        <v>9.0271635119758749E-12</v>
      </c>
      <c r="G402">
        <f t="shared" si="26"/>
        <v>2.4538374535961424E-11</v>
      </c>
      <c r="H402">
        <f t="shared" si="26"/>
        <v>4.9286642706683595E-10</v>
      </c>
      <c r="I402">
        <f t="shared" si="26"/>
        <v>1.3397498490622018E-9</v>
      </c>
      <c r="J402">
        <f t="shared" si="28"/>
        <v>0.64998884977309002</v>
      </c>
    </row>
    <row r="403" spans="1:10" x14ac:dyDescent="0.25">
      <c r="A403">
        <f t="shared" si="27"/>
        <v>30</v>
      </c>
      <c r="B403">
        <f t="shared" si="29"/>
        <v>1.1691036475359514E-2</v>
      </c>
      <c r="C403">
        <f t="shared" si="29"/>
        <v>4.3503531007851566E-3</v>
      </c>
      <c r="D403">
        <f t="shared" si="29"/>
        <v>2.1797758480321077E-4</v>
      </c>
      <c r="E403">
        <f t="shared" si="29"/>
        <v>1.0855924201261868E-5</v>
      </c>
      <c r="F403">
        <f t="shared" si="26"/>
        <v>9.0271635119758749E-12</v>
      </c>
      <c r="G403">
        <f t="shared" si="26"/>
        <v>2.4538374535961424E-11</v>
      </c>
      <c r="H403">
        <f t="shared" si="26"/>
        <v>4.9286642706683595E-10</v>
      </c>
      <c r="I403">
        <f t="shared" si="26"/>
        <v>1.3397498490622018E-9</v>
      </c>
      <c r="J403">
        <f t="shared" si="28"/>
        <v>0.64998884977309002</v>
      </c>
    </row>
    <row r="404" spans="1:10" x14ac:dyDescent="0.25">
      <c r="A404">
        <f t="shared" si="27"/>
        <v>30</v>
      </c>
      <c r="B404">
        <f t="shared" si="29"/>
        <v>1.1691036475359514E-2</v>
      </c>
      <c r="C404">
        <f t="shared" si="29"/>
        <v>4.3503531007851566E-3</v>
      </c>
      <c r="D404">
        <f t="shared" si="29"/>
        <v>2.1797758480321077E-4</v>
      </c>
      <c r="E404">
        <f t="shared" si="29"/>
        <v>1.0855924201261868E-5</v>
      </c>
      <c r="F404">
        <f t="shared" si="26"/>
        <v>9.0271635119758749E-12</v>
      </c>
      <c r="G404">
        <f t="shared" si="26"/>
        <v>2.4538374535961424E-11</v>
      </c>
      <c r="H404">
        <f t="shared" si="26"/>
        <v>4.9286642706683595E-10</v>
      </c>
      <c r="I404">
        <f t="shared" si="26"/>
        <v>1.3397498490622018E-9</v>
      </c>
      <c r="J404">
        <f t="shared" si="28"/>
        <v>0.64998884977309002</v>
      </c>
    </row>
    <row r="405" spans="1:10" x14ac:dyDescent="0.25">
      <c r="A405">
        <f t="shared" si="27"/>
        <v>30</v>
      </c>
      <c r="B405">
        <f t="shared" si="29"/>
        <v>1.1691036475359514E-2</v>
      </c>
      <c r="C405">
        <f t="shared" si="29"/>
        <v>4.3503531007851566E-3</v>
      </c>
      <c r="D405">
        <f t="shared" si="29"/>
        <v>2.1797758480321077E-4</v>
      </c>
      <c r="E405">
        <f t="shared" si="29"/>
        <v>1.0855924201261868E-5</v>
      </c>
      <c r="F405">
        <f t="shared" si="26"/>
        <v>9.0271635119758749E-12</v>
      </c>
      <c r="G405">
        <f t="shared" si="26"/>
        <v>2.4538374535961424E-11</v>
      </c>
      <c r="H405">
        <f t="shared" si="26"/>
        <v>4.9286642706683595E-10</v>
      </c>
      <c r="I405">
        <f t="shared" si="26"/>
        <v>1.3397498490622018E-9</v>
      </c>
      <c r="J405">
        <f t="shared" si="28"/>
        <v>0.64998884977309002</v>
      </c>
    </row>
    <row r="406" spans="1:10" x14ac:dyDescent="0.25">
      <c r="A406">
        <f t="shared" si="27"/>
        <v>30</v>
      </c>
      <c r="B406">
        <f t="shared" si="29"/>
        <v>1.1691036475359514E-2</v>
      </c>
      <c r="C406">
        <f t="shared" si="29"/>
        <v>4.3503531007851566E-3</v>
      </c>
      <c r="D406">
        <f t="shared" si="29"/>
        <v>2.1797758480321077E-4</v>
      </c>
      <c r="E406">
        <f t="shared" si="29"/>
        <v>1.0855924201261868E-5</v>
      </c>
      <c r="F406">
        <f t="shared" si="26"/>
        <v>9.0271635119758749E-12</v>
      </c>
      <c r="G406">
        <f t="shared" si="26"/>
        <v>2.4538374535961424E-11</v>
      </c>
      <c r="H406">
        <f t="shared" si="26"/>
        <v>4.9286642706683595E-10</v>
      </c>
      <c r="I406">
        <f t="shared" si="26"/>
        <v>1.3397498490622018E-9</v>
      </c>
      <c r="J406">
        <f t="shared" si="28"/>
        <v>0.64998884977309002</v>
      </c>
    </row>
    <row r="407" spans="1:10" x14ac:dyDescent="0.25">
      <c r="A407">
        <f t="shared" si="27"/>
        <v>30</v>
      </c>
      <c r="B407">
        <f t="shared" si="29"/>
        <v>1.1691036475359514E-2</v>
      </c>
      <c r="C407">
        <f t="shared" si="29"/>
        <v>4.3503531007851566E-3</v>
      </c>
      <c r="D407">
        <f t="shared" si="29"/>
        <v>2.1797758480321077E-4</v>
      </c>
      <c r="E407">
        <f t="shared" si="29"/>
        <v>1.0855924201261868E-5</v>
      </c>
      <c r="F407">
        <f t="shared" si="26"/>
        <v>9.0271635119758749E-12</v>
      </c>
      <c r="G407">
        <f t="shared" si="26"/>
        <v>2.4538374535961424E-11</v>
      </c>
      <c r="H407">
        <f t="shared" si="26"/>
        <v>4.9286642706683595E-10</v>
      </c>
      <c r="I407">
        <f t="shared" si="26"/>
        <v>1.3397498490622018E-9</v>
      </c>
      <c r="J407">
        <f t="shared" si="28"/>
        <v>0.64998884977309002</v>
      </c>
    </row>
    <row r="408" spans="1:10" x14ac:dyDescent="0.25">
      <c r="A408">
        <f t="shared" si="27"/>
        <v>30</v>
      </c>
      <c r="B408">
        <f t="shared" si="29"/>
        <v>1.1691036475359514E-2</v>
      </c>
      <c r="C408">
        <f t="shared" si="29"/>
        <v>4.3503531007851566E-3</v>
      </c>
      <c r="D408">
        <f t="shared" si="29"/>
        <v>2.1797758480321077E-4</v>
      </c>
      <c r="E408">
        <f t="shared" si="29"/>
        <v>1.0855924201261868E-5</v>
      </c>
      <c r="F408">
        <f t="shared" si="26"/>
        <v>9.0271635119758749E-12</v>
      </c>
      <c r="G408">
        <f t="shared" si="26"/>
        <v>2.4538374535961424E-11</v>
      </c>
      <c r="H408">
        <f t="shared" si="26"/>
        <v>4.9286642706683595E-10</v>
      </c>
      <c r="I408">
        <f t="shared" si="26"/>
        <v>1.3397498490622018E-9</v>
      </c>
      <c r="J408">
        <f t="shared" si="28"/>
        <v>0.64998884977309002</v>
      </c>
    </row>
    <row r="409" spans="1:10" x14ac:dyDescent="0.25">
      <c r="A409">
        <f t="shared" si="27"/>
        <v>30</v>
      </c>
      <c r="B409">
        <f t="shared" si="29"/>
        <v>1.1691036475359514E-2</v>
      </c>
      <c r="C409">
        <f t="shared" si="29"/>
        <v>4.3503531007851566E-3</v>
      </c>
      <c r="D409">
        <f t="shared" si="29"/>
        <v>2.1797758480321077E-4</v>
      </c>
      <c r="E409">
        <f t="shared" si="29"/>
        <v>1.0855924201261868E-5</v>
      </c>
      <c r="F409">
        <f t="shared" si="26"/>
        <v>9.0271635119758749E-12</v>
      </c>
      <c r="G409">
        <f t="shared" si="26"/>
        <v>2.4538374535961424E-11</v>
      </c>
      <c r="H409">
        <f t="shared" si="26"/>
        <v>4.9286642706683595E-10</v>
      </c>
      <c r="I409">
        <f t="shared" si="26"/>
        <v>1.3397498490622018E-9</v>
      </c>
      <c r="J409">
        <f t="shared" si="28"/>
        <v>0.64998884977309002</v>
      </c>
    </row>
    <row r="410" spans="1:10" x14ac:dyDescent="0.25">
      <c r="A410">
        <f t="shared" si="27"/>
        <v>30</v>
      </c>
      <c r="B410">
        <f t="shared" si="29"/>
        <v>1.1691036475359514E-2</v>
      </c>
      <c r="C410">
        <f t="shared" si="29"/>
        <v>4.3503531007851566E-3</v>
      </c>
      <c r="D410">
        <f t="shared" si="29"/>
        <v>2.1797758480321077E-4</v>
      </c>
      <c r="E410">
        <f t="shared" si="29"/>
        <v>1.0855924201261868E-5</v>
      </c>
      <c r="F410">
        <f t="shared" si="26"/>
        <v>9.0271635119758749E-12</v>
      </c>
      <c r="G410">
        <f t="shared" si="26"/>
        <v>2.4538374535961424E-11</v>
      </c>
      <c r="H410">
        <f t="shared" si="26"/>
        <v>4.9286642706683595E-10</v>
      </c>
      <c r="I410">
        <f t="shared" si="26"/>
        <v>1.3397498490622018E-9</v>
      </c>
      <c r="J410">
        <f t="shared" si="28"/>
        <v>0.64998884977309002</v>
      </c>
    </row>
    <row r="411" spans="1:10" x14ac:dyDescent="0.25">
      <c r="A411">
        <f t="shared" si="27"/>
        <v>30</v>
      </c>
      <c r="B411">
        <f t="shared" si="29"/>
        <v>1.1691036475359514E-2</v>
      </c>
      <c r="C411">
        <f t="shared" si="29"/>
        <v>4.3503531007851566E-3</v>
      </c>
      <c r="D411">
        <f t="shared" si="29"/>
        <v>2.1797758480321077E-4</v>
      </c>
      <c r="E411">
        <f t="shared" si="29"/>
        <v>1.0855924201261868E-5</v>
      </c>
      <c r="F411">
        <f t="shared" si="26"/>
        <v>9.0271635119758749E-12</v>
      </c>
      <c r="G411">
        <f t="shared" si="26"/>
        <v>2.4538374535961424E-11</v>
      </c>
      <c r="H411">
        <f t="shared" si="26"/>
        <v>4.9286642706683595E-10</v>
      </c>
      <c r="I411">
        <f t="shared" si="26"/>
        <v>1.3397498490622018E-9</v>
      </c>
      <c r="J411">
        <f t="shared" si="28"/>
        <v>0.64998884977309002</v>
      </c>
    </row>
    <row r="412" spans="1:10" x14ac:dyDescent="0.25">
      <c r="A412">
        <f t="shared" si="27"/>
        <v>30</v>
      </c>
      <c r="B412">
        <f t="shared" si="29"/>
        <v>1.1691036475359514E-2</v>
      </c>
      <c r="C412">
        <f t="shared" si="29"/>
        <v>4.3503531007851566E-3</v>
      </c>
      <c r="D412">
        <f t="shared" si="29"/>
        <v>2.1797758480321077E-4</v>
      </c>
      <c r="E412">
        <f t="shared" si="29"/>
        <v>1.0855924201261868E-5</v>
      </c>
      <c r="F412">
        <f t="shared" si="26"/>
        <v>9.0271635119758749E-12</v>
      </c>
      <c r="G412">
        <f t="shared" si="26"/>
        <v>2.4538374535961424E-11</v>
      </c>
      <c r="H412">
        <f t="shared" si="26"/>
        <v>4.9286642706683595E-10</v>
      </c>
      <c r="I412">
        <f t="shared" si="26"/>
        <v>1.3397498490622018E-9</v>
      </c>
      <c r="J412">
        <f t="shared" si="28"/>
        <v>0.64998884977309002</v>
      </c>
    </row>
    <row r="413" spans="1:10" x14ac:dyDescent="0.25">
      <c r="A413">
        <f t="shared" si="27"/>
        <v>30</v>
      </c>
      <c r="B413">
        <f t="shared" si="29"/>
        <v>1.1691036475359514E-2</v>
      </c>
      <c r="C413">
        <f t="shared" si="29"/>
        <v>4.3503531007851566E-3</v>
      </c>
      <c r="D413">
        <f t="shared" si="29"/>
        <v>2.1797758480321077E-4</v>
      </c>
      <c r="E413">
        <f t="shared" si="29"/>
        <v>1.0855924201261868E-5</v>
      </c>
      <c r="F413">
        <f t="shared" si="26"/>
        <v>9.0271635119758749E-12</v>
      </c>
      <c r="G413">
        <f t="shared" si="26"/>
        <v>2.4538374535961424E-11</v>
      </c>
      <c r="H413">
        <f t="shared" si="26"/>
        <v>4.9286642706683595E-10</v>
      </c>
      <c r="I413">
        <f t="shared" si="26"/>
        <v>1.3397498490622018E-9</v>
      </c>
      <c r="J413">
        <f t="shared" si="28"/>
        <v>0.64998884977309002</v>
      </c>
    </row>
    <row r="414" spans="1:10" x14ac:dyDescent="0.25">
      <c r="A414">
        <f t="shared" si="27"/>
        <v>30</v>
      </c>
      <c r="B414">
        <f t="shared" si="29"/>
        <v>1.1691036475359514E-2</v>
      </c>
      <c r="C414">
        <f t="shared" si="29"/>
        <v>4.3503531007851566E-3</v>
      </c>
      <c r="D414">
        <f t="shared" si="29"/>
        <v>2.1797758480321077E-4</v>
      </c>
      <c r="E414">
        <f t="shared" si="29"/>
        <v>1.0855924201261868E-5</v>
      </c>
      <c r="F414">
        <f t="shared" si="26"/>
        <v>9.0271635119758749E-12</v>
      </c>
      <c r="G414">
        <f t="shared" si="26"/>
        <v>2.4538374535961424E-11</v>
      </c>
      <c r="H414">
        <f t="shared" si="26"/>
        <v>4.9286642706683595E-10</v>
      </c>
      <c r="I414">
        <f t="shared" si="26"/>
        <v>1.3397498490622018E-9</v>
      </c>
      <c r="J414">
        <f t="shared" si="28"/>
        <v>0.64998884977309002</v>
      </c>
    </row>
    <row r="415" spans="1:10" x14ac:dyDescent="0.25">
      <c r="A415">
        <f t="shared" si="27"/>
        <v>30</v>
      </c>
      <c r="B415">
        <f t="shared" si="29"/>
        <v>1.1691036475359514E-2</v>
      </c>
      <c r="C415">
        <f t="shared" si="29"/>
        <v>4.3503531007851566E-3</v>
      </c>
      <c r="D415">
        <f t="shared" si="29"/>
        <v>2.1797758480321077E-4</v>
      </c>
      <c r="E415">
        <f t="shared" si="29"/>
        <v>1.0855924201261868E-5</v>
      </c>
      <c r="F415">
        <f t="shared" si="26"/>
        <v>9.0271635119758749E-12</v>
      </c>
      <c r="G415">
        <f t="shared" si="26"/>
        <v>2.4538374535961424E-11</v>
      </c>
      <c r="H415">
        <f t="shared" si="26"/>
        <v>4.9286642706683595E-10</v>
      </c>
      <c r="I415">
        <f t="shared" si="26"/>
        <v>1.3397498490622018E-9</v>
      </c>
      <c r="J415">
        <f t="shared" si="28"/>
        <v>0.64998884977309002</v>
      </c>
    </row>
    <row r="416" spans="1:10" x14ac:dyDescent="0.25">
      <c r="A416">
        <f t="shared" si="27"/>
        <v>30</v>
      </c>
      <c r="B416">
        <f t="shared" si="29"/>
        <v>1.1691036475359514E-2</v>
      </c>
      <c r="C416">
        <f t="shared" si="29"/>
        <v>4.3503531007851566E-3</v>
      </c>
      <c r="D416">
        <f t="shared" si="29"/>
        <v>2.1797758480321077E-4</v>
      </c>
      <c r="E416">
        <f t="shared" si="29"/>
        <v>1.0855924201261868E-5</v>
      </c>
      <c r="F416">
        <f t="shared" si="26"/>
        <v>9.0271635119758749E-12</v>
      </c>
      <c r="G416">
        <f t="shared" si="26"/>
        <v>2.4538374535961424E-11</v>
      </c>
      <c r="H416">
        <f t="shared" si="26"/>
        <v>4.9286642706683595E-10</v>
      </c>
      <c r="I416">
        <f t="shared" si="26"/>
        <v>1.3397498490622018E-9</v>
      </c>
      <c r="J416">
        <f t="shared" si="28"/>
        <v>0.64998884977309002</v>
      </c>
    </row>
    <row r="417" spans="1:10" x14ac:dyDescent="0.25">
      <c r="A417">
        <f t="shared" si="27"/>
        <v>30</v>
      </c>
      <c r="B417">
        <f t="shared" si="29"/>
        <v>1.1691036475359514E-2</v>
      </c>
      <c r="C417">
        <f t="shared" si="29"/>
        <v>4.3503531007851566E-3</v>
      </c>
      <c r="D417">
        <f t="shared" si="29"/>
        <v>2.1797758480321077E-4</v>
      </c>
      <c r="E417">
        <f t="shared" si="29"/>
        <v>1.0855924201261868E-5</v>
      </c>
      <c r="F417">
        <f t="shared" ref="F417:I470" si="30">(-$B$1*(1+EXP(-$A417+F$2))^-2)*-EXP(-$A417+F$2)</f>
        <v>9.0271635119758749E-12</v>
      </c>
      <c r="G417">
        <f t="shared" si="30"/>
        <v>2.4538374535961424E-11</v>
      </c>
      <c r="H417">
        <f t="shared" si="30"/>
        <v>4.9286642706683595E-10</v>
      </c>
      <c r="I417">
        <f t="shared" si="30"/>
        <v>1.3397498490622018E-9</v>
      </c>
      <c r="J417">
        <f t="shared" si="28"/>
        <v>0.64998884977309002</v>
      </c>
    </row>
    <row r="418" spans="1:10" x14ac:dyDescent="0.25">
      <c r="A418">
        <f t="shared" si="27"/>
        <v>30</v>
      </c>
      <c r="B418">
        <f t="shared" si="29"/>
        <v>1.1691036475359514E-2</v>
      </c>
      <c r="C418">
        <f t="shared" si="29"/>
        <v>4.3503531007851566E-3</v>
      </c>
      <c r="D418">
        <f t="shared" si="29"/>
        <v>2.1797758480321077E-4</v>
      </c>
      <c r="E418">
        <f t="shared" si="29"/>
        <v>1.0855924201261868E-5</v>
      </c>
      <c r="F418">
        <f t="shared" si="30"/>
        <v>9.0271635119758749E-12</v>
      </c>
      <c r="G418">
        <f t="shared" si="30"/>
        <v>2.4538374535961424E-11</v>
      </c>
      <c r="H418">
        <f t="shared" si="30"/>
        <v>4.9286642706683595E-10</v>
      </c>
      <c r="I418">
        <f t="shared" si="30"/>
        <v>1.3397498490622018E-9</v>
      </c>
      <c r="J418">
        <f t="shared" si="28"/>
        <v>0.64998884977309002</v>
      </c>
    </row>
    <row r="419" spans="1:10" x14ac:dyDescent="0.25">
      <c r="A419">
        <f t="shared" si="27"/>
        <v>30</v>
      </c>
      <c r="B419">
        <f t="shared" si="29"/>
        <v>1.1691036475359514E-2</v>
      </c>
      <c r="C419">
        <f t="shared" si="29"/>
        <v>4.3503531007851566E-3</v>
      </c>
      <c r="D419">
        <f t="shared" si="29"/>
        <v>2.1797758480321077E-4</v>
      </c>
      <c r="E419">
        <f t="shared" si="29"/>
        <v>1.0855924201261868E-5</v>
      </c>
      <c r="F419">
        <f t="shared" si="30"/>
        <v>9.0271635119758749E-12</v>
      </c>
      <c r="G419">
        <f t="shared" si="30"/>
        <v>2.4538374535961424E-11</v>
      </c>
      <c r="H419">
        <f t="shared" si="30"/>
        <v>4.9286642706683595E-10</v>
      </c>
      <c r="I419">
        <f t="shared" si="30"/>
        <v>1.3397498490622018E-9</v>
      </c>
      <c r="J419">
        <f t="shared" si="28"/>
        <v>0.64998884977309002</v>
      </c>
    </row>
    <row r="420" spans="1:10" x14ac:dyDescent="0.25">
      <c r="A420">
        <f t="shared" si="27"/>
        <v>30</v>
      </c>
      <c r="B420">
        <f t="shared" si="29"/>
        <v>1.1691036475359514E-2</v>
      </c>
      <c r="C420">
        <f t="shared" si="29"/>
        <v>4.3503531007851566E-3</v>
      </c>
      <c r="D420">
        <f t="shared" si="29"/>
        <v>2.1797758480321077E-4</v>
      </c>
      <c r="E420">
        <f t="shared" si="29"/>
        <v>1.0855924201261868E-5</v>
      </c>
      <c r="F420">
        <f t="shared" si="30"/>
        <v>9.0271635119758749E-12</v>
      </c>
      <c r="G420">
        <f t="shared" si="30"/>
        <v>2.4538374535961424E-11</v>
      </c>
      <c r="H420">
        <f t="shared" si="30"/>
        <v>4.9286642706683595E-10</v>
      </c>
      <c r="I420">
        <f t="shared" si="30"/>
        <v>1.3397498490622018E-9</v>
      </c>
      <c r="J420">
        <f t="shared" si="28"/>
        <v>0.64998884977309002</v>
      </c>
    </row>
    <row r="421" spans="1:10" x14ac:dyDescent="0.25">
      <c r="A421">
        <f t="shared" si="27"/>
        <v>30</v>
      </c>
      <c r="B421">
        <f t="shared" si="29"/>
        <v>1.1691036475359514E-2</v>
      </c>
      <c r="C421">
        <f t="shared" si="29"/>
        <v>4.3503531007851566E-3</v>
      </c>
      <c r="D421">
        <f t="shared" si="29"/>
        <v>2.1797758480321077E-4</v>
      </c>
      <c r="E421">
        <f t="shared" si="29"/>
        <v>1.0855924201261868E-5</v>
      </c>
      <c r="F421">
        <f t="shared" si="30"/>
        <v>9.0271635119758749E-12</v>
      </c>
      <c r="G421">
        <f t="shared" si="30"/>
        <v>2.4538374535961424E-11</v>
      </c>
      <c r="H421">
        <f t="shared" si="30"/>
        <v>4.9286642706683595E-10</v>
      </c>
      <c r="I421">
        <f t="shared" si="30"/>
        <v>1.3397498490622018E-9</v>
      </c>
      <c r="J421">
        <f t="shared" si="28"/>
        <v>0.64998884977309002</v>
      </c>
    </row>
    <row r="422" spans="1:10" x14ac:dyDescent="0.25">
      <c r="A422">
        <f t="shared" si="27"/>
        <v>30</v>
      </c>
      <c r="B422">
        <f t="shared" si="29"/>
        <v>1.1691036475359514E-2</v>
      </c>
      <c r="C422">
        <f t="shared" si="29"/>
        <v>4.3503531007851566E-3</v>
      </c>
      <c r="D422">
        <f t="shared" si="29"/>
        <v>2.1797758480321077E-4</v>
      </c>
      <c r="E422">
        <f t="shared" si="29"/>
        <v>1.0855924201261868E-5</v>
      </c>
      <c r="F422">
        <f t="shared" si="30"/>
        <v>9.0271635119758749E-12</v>
      </c>
      <c r="G422">
        <f t="shared" si="30"/>
        <v>2.4538374535961424E-11</v>
      </c>
      <c r="H422">
        <f t="shared" si="30"/>
        <v>4.9286642706683595E-10</v>
      </c>
      <c r="I422">
        <f t="shared" si="30"/>
        <v>1.3397498490622018E-9</v>
      </c>
      <c r="J422">
        <f t="shared" si="28"/>
        <v>0.64998884977309002</v>
      </c>
    </row>
    <row r="423" spans="1:10" x14ac:dyDescent="0.25">
      <c r="A423">
        <f t="shared" si="27"/>
        <v>30</v>
      </c>
      <c r="B423">
        <f t="shared" si="29"/>
        <v>1.1691036475359514E-2</v>
      </c>
      <c r="C423">
        <f t="shared" si="29"/>
        <v>4.3503531007851566E-3</v>
      </c>
      <c r="D423">
        <f t="shared" si="29"/>
        <v>2.1797758480321077E-4</v>
      </c>
      <c r="E423">
        <f t="shared" si="29"/>
        <v>1.0855924201261868E-5</v>
      </c>
      <c r="F423">
        <f t="shared" si="30"/>
        <v>9.0271635119758749E-12</v>
      </c>
      <c r="G423">
        <f t="shared" si="30"/>
        <v>2.4538374535961424E-11</v>
      </c>
      <c r="H423">
        <f t="shared" si="30"/>
        <v>4.9286642706683595E-10</v>
      </c>
      <c r="I423">
        <f t="shared" si="30"/>
        <v>1.3397498490622018E-9</v>
      </c>
      <c r="J423">
        <f t="shared" si="28"/>
        <v>0.64998884977309002</v>
      </c>
    </row>
    <row r="424" spans="1:10" x14ac:dyDescent="0.25">
      <c r="A424">
        <f t="shared" si="27"/>
        <v>30</v>
      </c>
      <c r="B424">
        <f t="shared" si="29"/>
        <v>1.1691036475359514E-2</v>
      </c>
      <c r="C424">
        <f t="shared" si="29"/>
        <v>4.3503531007851566E-3</v>
      </c>
      <c r="D424">
        <f t="shared" si="29"/>
        <v>2.1797758480321077E-4</v>
      </c>
      <c r="E424">
        <f t="shared" si="29"/>
        <v>1.0855924201261868E-5</v>
      </c>
      <c r="F424">
        <f t="shared" si="30"/>
        <v>9.0271635119758749E-12</v>
      </c>
      <c r="G424">
        <f t="shared" si="30"/>
        <v>2.4538374535961424E-11</v>
      </c>
      <c r="H424">
        <f t="shared" si="30"/>
        <v>4.9286642706683595E-10</v>
      </c>
      <c r="I424">
        <f t="shared" si="30"/>
        <v>1.3397498490622018E-9</v>
      </c>
      <c r="J424">
        <f t="shared" si="28"/>
        <v>0.64998884977309002</v>
      </c>
    </row>
    <row r="425" spans="1:10" x14ac:dyDescent="0.25">
      <c r="A425">
        <f t="shared" si="27"/>
        <v>30</v>
      </c>
      <c r="B425">
        <f t="shared" si="29"/>
        <v>1.1691036475359514E-2</v>
      </c>
      <c r="C425">
        <f t="shared" si="29"/>
        <v>4.3503531007851566E-3</v>
      </c>
      <c r="D425">
        <f t="shared" si="29"/>
        <v>2.1797758480321077E-4</v>
      </c>
      <c r="E425">
        <f t="shared" si="29"/>
        <v>1.0855924201261868E-5</v>
      </c>
      <c r="F425">
        <f t="shared" si="30"/>
        <v>9.0271635119758749E-12</v>
      </c>
      <c r="G425">
        <f t="shared" si="30"/>
        <v>2.4538374535961424E-11</v>
      </c>
      <c r="H425">
        <f t="shared" si="30"/>
        <v>4.9286642706683595E-10</v>
      </c>
      <c r="I425">
        <f t="shared" si="30"/>
        <v>1.3397498490622018E-9</v>
      </c>
      <c r="J425">
        <f t="shared" si="28"/>
        <v>0.64998884977309002</v>
      </c>
    </row>
    <row r="426" spans="1:10" x14ac:dyDescent="0.25">
      <c r="A426">
        <f t="shared" si="27"/>
        <v>30</v>
      </c>
      <c r="B426">
        <f t="shared" si="29"/>
        <v>1.1691036475359514E-2</v>
      </c>
      <c r="C426">
        <f t="shared" si="29"/>
        <v>4.3503531007851566E-3</v>
      </c>
      <c r="D426">
        <f t="shared" si="29"/>
        <v>2.1797758480321077E-4</v>
      </c>
      <c r="E426">
        <f t="shared" si="29"/>
        <v>1.0855924201261868E-5</v>
      </c>
      <c r="F426">
        <f t="shared" si="30"/>
        <v>9.0271635119758749E-12</v>
      </c>
      <c r="G426">
        <f t="shared" si="30"/>
        <v>2.4538374535961424E-11</v>
      </c>
      <c r="H426">
        <f t="shared" si="30"/>
        <v>4.9286642706683595E-10</v>
      </c>
      <c r="I426">
        <f t="shared" si="30"/>
        <v>1.3397498490622018E-9</v>
      </c>
      <c r="J426">
        <f t="shared" si="28"/>
        <v>0.64998884977309002</v>
      </c>
    </row>
    <row r="427" spans="1:10" x14ac:dyDescent="0.25">
      <c r="A427">
        <f t="shared" si="27"/>
        <v>30</v>
      </c>
      <c r="B427">
        <f t="shared" si="29"/>
        <v>1.1691036475359514E-2</v>
      </c>
      <c r="C427">
        <f t="shared" si="29"/>
        <v>4.3503531007851566E-3</v>
      </c>
      <c r="D427">
        <f t="shared" si="29"/>
        <v>2.1797758480321077E-4</v>
      </c>
      <c r="E427">
        <f t="shared" si="29"/>
        <v>1.0855924201261868E-5</v>
      </c>
      <c r="F427">
        <f t="shared" si="30"/>
        <v>9.0271635119758749E-12</v>
      </c>
      <c r="G427">
        <f t="shared" si="30"/>
        <v>2.4538374535961424E-11</v>
      </c>
      <c r="H427">
        <f t="shared" si="30"/>
        <v>4.9286642706683595E-10</v>
      </c>
      <c r="I427">
        <f t="shared" si="30"/>
        <v>1.3397498490622018E-9</v>
      </c>
      <c r="J427">
        <f t="shared" si="28"/>
        <v>0.64998884977309002</v>
      </c>
    </row>
    <row r="428" spans="1:10" x14ac:dyDescent="0.25">
      <c r="A428">
        <f t="shared" si="27"/>
        <v>30</v>
      </c>
      <c r="B428">
        <f t="shared" si="29"/>
        <v>1.1691036475359514E-2</v>
      </c>
      <c r="C428">
        <f t="shared" si="29"/>
        <v>4.3503531007851566E-3</v>
      </c>
      <c r="D428">
        <f t="shared" si="29"/>
        <v>2.1797758480321077E-4</v>
      </c>
      <c r="E428">
        <f t="shared" si="29"/>
        <v>1.0855924201261868E-5</v>
      </c>
      <c r="F428">
        <f t="shared" si="30"/>
        <v>9.0271635119758749E-12</v>
      </c>
      <c r="G428">
        <f t="shared" si="30"/>
        <v>2.4538374535961424E-11</v>
      </c>
      <c r="H428">
        <f t="shared" si="30"/>
        <v>4.9286642706683595E-10</v>
      </c>
      <c r="I428">
        <f t="shared" si="30"/>
        <v>1.3397498490622018E-9</v>
      </c>
      <c r="J428">
        <f t="shared" si="28"/>
        <v>0.64998884977309002</v>
      </c>
    </row>
    <row r="429" spans="1:10" x14ac:dyDescent="0.25">
      <c r="A429">
        <f t="shared" si="27"/>
        <v>30</v>
      </c>
      <c r="B429">
        <f t="shared" si="29"/>
        <v>1.1691036475359514E-2</v>
      </c>
      <c r="C429">
        <f t="shared" si="29"/>
        <v>4.3503531007851566E-3</v>
      </c>
      <c r="D429">
        <f t="shared" si="29"/>
        <v>2.1797758480321077E-4</v>
      </c>
      <c r="E429">
        <f t="shared" si="29"/>
        <v>1.0855924201261868E-5</v>
      </c>
      <c r="F429">
        <f t="shared" si="30"/>
        <v>9.0271635119758749E-12</v>
      </c>
      <c r="G429">
        <f t="shared" si="30"/>
        <v>2.4538374535961424E-11</v>
      </c>
      <c r="H429">
        <f t="shared" si="30"/>
        <v>4.9286642706683595E-10</v>
      </c>
      <c r="I429">
        <f t="shared" si="30"/>
        <v>1.3397498490622018E-9</v>
      </c>
      <c r="J429">
        <f t="shared" si="28"/>
        <v>0.64998884977309002</v>
      </c>
    </row>
    <row r="430" spans="1:10" x14ac:dyDescent="0.25">
      <c r="A430">
        <f t="shared" si="27"/>
        <v>30</v>
      </c>
      <c r="B430">
        <f t="shared" si="29"/>
        <v>1.1691036475359514E-2</v>
      </c>
      <c r="C430">
        <f t="shared" si="29"/>
        <v>4.3503531007851566E-3</v>
      </c>
      <c r="D430">
        <f t="shared" si="29"/>
        <v>2.1797758480321077E-4</v>
      </c>
      <c r="E430">
        <f t="shared" si="29"/>
        <v>1.0855924201261868E-5</v>
      </c>
      <c r="F430">
        <f t="shared" si="30"/>
        <v>9.0271635119758749E-12</v>
      </c>
      <c r="G430">
        <f t="shared" si="30"/>
        <v>2.4538374535961424E-11</v>
      </c>
      <c r="H430">
        <f t="shared" si="30"/>
        <v>4.9286642706683595E-10</v>
      </c>
      <c r="I430">
        <f t="shared" si="30"/>
        <v>1.3397498490622018E-9</v>
      </c>
      <c r="J430">
        <f t="shared" si="28"/>
        <v>0.64998884977309002</v>
      </c>
    </row>
    <row r="431" spans="1:10" x14ac:dyDescent="0.25">
      <c r="A431">
        <f t="shared" si="27"/>
        <v>30</v>
      </c>
      <c r="B431">
        <f t="shared" si="29"/>
        <v>1.1691036475359514E-2</v>
      </c>
      <c r="C431">
        <f t="shared" si="29"/>
        <v>4.3503531007851566E-3</v>
      </c>
      <c r="D431">
        <f t="shared" si="29"/>
        <v>2.1797758480321077E-4</v>
      </c>
      <c r="E431">
        <f t="shared" si="29"/>
        <v>1.0855924201261868E-5</v>
      </c>
      <c r="F431">
        <f t="shared" si="30"/>
        <v>9.0271635119758749E-12</v>
      </c>
      <c r="G431">
        <f t="shared" si="30"/>
        <v>2.4538374535961424E-11</v>
      </c>
      <c r="H431">
        <f t="shared" si="30"/>
        <v>4.9286642706683595E-10</v>
      </c>
      <c r="I431">
        <f t="shared" si="30"/>
        <v>1.3397498490622018E-9</v>
      </c>
      <c r="J431">
        <f t="shared" si="28"/>
        <v>0.64998884977309002</v>
      </c>
    </row>
    <row r="432" spans="1:10" x14ac:dyDescent="0.25">
      <c r="A432">
        <f t="shared" si="27"/>
        <v>30</v>
      </c>
      <c r="B432">
        <f t="shared" si="29"/>
        <v>1.1691036475359514E-2</v>
      </c>
      <c r="C432">
        <f t="shared" si="29"/>
        <v>4.3503531007851566E-3</v>
      </c>
      <c r="D432">
        <f t="shared" si="29"/>
        <v>2.1797758480321077E-4</v>
      </c>
      <c r="E432">
        <f t="shared" si="29"/>
        <v>1.0855924201261868E-5</v>
      </c>
      <c r="F432">
        <f t="shared" si="30"/>
        <v>9.0271635119758749E-12</v>
      </c>
      <c r="G432">
        <f t="shared" si="30"/>
        <v>2.4538374535961424E-11</v>
      </c>
      <c r="H432">
        <f t="shared" si="30"/>
        <v>4.9286642706683595E-10</v>
      </c>
      <c r="I432">
        <f t="shared" si="30"/>
        <v>1.3397498490622018E-9</v>
      </c>
      <c r="J432">
        <f t="shared" si="28"/>
        <v>0.64998884977309002</v>
      </c>
    </row>
    <row r="433" spans="1:10" x14ac:dyDescent="0.25">
      <c r="A433">
        <f t="shared" si="27"/>
        <v>30</v>
      </c>
      <c r="B433">
        <f t="shared" si="29"/>
        <v>1.1691036475359514E-2</v>
      </c>
      <c r="C433">
        <f t="shared" si="29"/>
        <v>4.3503531007851566E-3</v>
      </c>
      <c r="D433">
        <f t="shared" si="29"/>
        <v>2.1797758480321077E-4</v>
      </c>
      <c r="E433">
        <f t="shared" si="29"/>
        <v>1.0855924201261868E-5</v>
      </c>
      <c r="F433">
        <f t="shared" si="30"/>
        <v>9.0271635119758749E-12</v>
      </c>
      <c r="G433">
        <f t="shared" si="30"/>
        <v>2.4538374535961424E-11</v>
      </c>
      <c r="H433">
        <f t="shared" si="30"/>
        <v>4.9286642706683595E-10</v>
      </c>
      <c r="I433">
        <f t="shared" si="30"/>
        <v>1.3397498490622018E-9</v>
      </c>
      <c r="J433">
        <f t="shared" si="28"/>
        <v>0.64998884977309002</v>
      </c>
    </row>
    <row r="434" spans="1:10" x14ac:dyDescent="0.25">
      <c r="A434">
        <f t="shared" si="27"/>
        <v>30</v>
      </c>
      <c r="B434">
        <f t="shared" si="29"/>
        <v>1.1691036475359514E-2</v>
      </c>
      <c r="C434">
        <f t="shared" si="29"/>
        <v>4.3503531007851566E-3</v>
      </c>
      <c r="D434">
        <f t="shared" si="29"/>
        <v>2.1797758480321077E-4</v>
      </c>
      <c r="E434">
        <f t="shared" si="29"/>
        <v>1.0855924201261868E-5</v>
      </c>
      <c r="F434">
        <f t="shared" si="30"/>
        <v>9.0271635119758749E-12</v>
      </c>
      <c r="G434">
        <f t="shared" si="30"/>
        <v>2.4538374535961424E-11</v>
      </c>
      <c r="H434">
        <f t="shared" si="30"/>
        <v>4.9286642706683595E-10</v>
      </c>
      <c r="I434">
        <f t="shared" si="30"/>
        <v>1.3397498490622018E-9</v>
      </c>
      <c r="J434">
        <f t="shared" si="28"/>
        <v>0.64998884977309002</v>
      </c>
    </row>
    <row r="435" spans="1:10" x14ac:dyDescent="0.25">
      <c r="A435">
        <f t="shared" si="27"/>
        <v>30</v>
      </c>
      <c r="B435">
        <f t="shared" si="29"/>
        <v>1.1691036475359514E-2</v>
      </c>
      <c r="C435">
        <f t="shared" si="29"/>
        <v>4.3503531007851566E-3</v>
      </c>
      <c r="D435">
        <f t="shared" si="29"/>
        <v>2.1797758480321077E-4</v>
      </c>
      <c r="E435">
        <f t="shared" si="29"/>
        <v>1.0855924201261868E-5</v>
      </c>
      <c r="F435">
        <f t="shared" si="30"/>
        <v>9.0271635119758749E-12</v>
      </c>
      <c r="G435">
        <f t="shared" si="30"/>
        <v>2.4538374535961424E-11</v>
      </c>
      <c r="H435">
        <f t="shared" si="30"/>
        <v>4.9286642706683595E-10</v>
      </c>
      <c r="I435">
        <f t="shared" si="30"/>
        <v>1.3397498490622018E-9</v>
      </c>
      <c r="J435">
        <f t="shared" si="28"/>
        <v>0.64998884977309002</v>
      </c>
    </row>
    <row r="436" spans="1:10" x14ac:dyDescent="0.25">
      <c r="A436">
        <f t="shared" si="27"/>
        <v>30</v>
      </c>
      <c r="B436">
        <f t="shared" si="29"/>
        <v>1.1691036475359514E-2</v>
      </c>
      <c r="C436">
        <f t="shared" si="29"/>
        <v>4.3503531007851566E-3</v>
      </c>
      <c r="D436">
        <f t="shared" si="29"/>
        <v>2.1797758480321077E-4</v>
      </c>
      <c r="E436">
        <f t="shared" si="29"/>
        <v>1.0855924201261868E-5</v>
      </c>
      <c r="F436">
        <f t="shared" si="30"/>
        <v>9.0271635119758749E-12</v>
      </c>
      <c r="G436">
        <f t="shared" si="30"/>
        <v>2.4538374535961424E-11</v>
      </c>
      <c r="H436">
        <f t="shared" si="30"/>
        <v>4.9286642706683595E-10</v>
      </c>
      <c r="I436">
        <f t="shared" si="30"/>
        <v>1.3397498490622018E-9</v>
      </c>
      <c r="J436">
        <f t="shared" si="28"/>
        <v>0.64998884977309002</v>
      </c>
    </row>
    <row r="437" spans="1:10" x14ac:dyDescent="0.25">
      <c r="A437">
        <f t="shared" si="27"/>
        <v>30</v>
      </c>
      <c r="B437">
        <f t="shared" si="29"/>
        <v>1.1691036475359514E-2</v>
      </c>
      <c r="C437">
        <f t="shared" si="29"/>
        <v>4.3503531007851566E-3</v>
      </c>
      <c r="D437">
        <f t="shared" si="29"/>
        <v>2.1797758480321077E-4</v>
      </c>
      <c r="E437">
        <f t="shared" si="29"/>
        <v>1.0855924201261868E-5</v>
      </c>
      <c r="F437">
        <f t="shared" si="30"/>
        <v>9.0271635119758749E-12</v>
      </c>
      <c r="G437">
        <f t="shared" si="30"/>
        <v>2.4538374535961424E-11</v>
      </c>
      <c r="H437">
        <f t="shared" si="30"/>
        <v>4.9286642706683595E-10</v>
      </c>
      <c r="I437">
        <f t="shared" si="30"/>
        <v>1.3397498490622018E-9</v>
      </c>
      <c r="J437">
        <f t="shared" si="28"/>
        <v>0.64998884977309002</v>
      </c>
    </row>
    <row r="438" spans="1:10" x14ac:dyDescent="0.25">
      <c r="A438">
        <f t="shared" si="27"/>
        <v>30</v>
      </c>
      <c r="B438">
        <f t="shared" si="29"/>
        <v>1.1691036475359514E-2</v>
      </c>
      <c r="C438">
        <f t="shared" si="29"/>
        <v>4.3503531007851566E-3</v>
      </c>
      <c r="D438">
        <f t="shared" si="29"/>
        <v>2.1797758480321077E-4</v>
      </c>
      <c r="E438">
        <f t="shared" si="29"/>
        <v>1.0855924201261868E-5</v>
      </c>
      <c r="F438">
        <f t="shared" si="30"/>
        <v>9.0271635119758749E-12</v>
      </c>
      <c r="G438">
        <f t="shared" si="30"/>
        <v>2.4538374535961424E-11</v>
      </c>
      <c r="H438">
        <f t="shared" si="30"/>
        <v>4.9286642706683595E-10</v>
      </c>
      <c r="I438">
        <f t="shared" si="30"/>
        <v>1.3397498490622018E-9</v>
      </c>
      <c r="J438">
        <f t="shared" si="28"/>
        <v>0.64998884977309002</v>
      </c>
    </row>
    <row r="439" spans="1:10" x14ac:dyDescent="0.25">
      <c r="A439">
        <f t="shared" si="27"/>
        <v>30</v>
      </c>
      <c r="B439">
        <f t="shared" si="29"/>
        <v>1.1691036475359514E-2</v>
      </c>
      <c r="C439">
        <f t="shared" si="29"/>
        <v>4.3503531007851566E-3</v>
      </c>
      <c r="D439">
        <f t="shared" si="29"/>
        <v>2.1797758480321077E-4</v>
      </c>
      <c r="E439">
        <f t="shared" si="29"/>
        <v>1.0855924201261868E-5</v>
      </c>
      <c r="F439">
        <f t="shared" si="30"/>
        <v>9.0271635119758749E-12</v>
      </c>
      <c r="G439">
        <f t="shared" si="30"/>
        <v>2.4538374535961424E-11</v>
      </c>
      <c r="H439">
        <f t="shared" si="30"/>
        <v>4.9286642706683595E-10</v>
      </c>
      <c r="I439">
        <f t="shared" si="30"/>
        <v>1.3397498490622018E-9</v>
      </c>
      <c r="J439">
        <f t="shared" si="28"/>
        <v>0.64998884977309002</v>
      </c>
    </row>
    <row r="440" spans="1:10" x14ac:dyDescent="0.25">
      <c r="A440">
        <f t="shared" si="27"/>
        <v>30</v>
      </c>
      <c r="B440">
        <f t="shared" si="29"/>
        <v>1.1691036475359514E-2</v>
      </c>
      <c r="C440">
        <f t="shared" si="29"/>
        <v>4.3503531007851566E-3</v>
      </c>
      <c r="D440">
        <f t="shared" si="29"/>
        <v>2.1797758480321077E-4</v>
      </c>
      <c r="E440">
        <f t="shared" si="29"/>
        <v>1.0855924201261868E-5</v>
      </c>
      <c r="F440">
        <f t="shared" si="30"/>
        <v>9.0271635119758749E-12</v>
      </c>
      <c r="G440">
        <f t="shared" si="30"/>
        <v>2.4538374535961424E-11</v>
      </c>
      <c r="H440">
        <f t="shared" si="30"/>
        <v>4.9286642706683595E-10</v>
      </c>
      <c r="I440">
        <f t="shared" si="30"/>
        <v>1.3397498490622018E-9</v>
      </c>
      <c r="J440">
        <f t="shared" si="28"/>
        <v>0.64998884977309002</v>
      </c>
    </row>
    <row r="441" spans="1:10" x14ac:dyDescent="0.25">
      <c r="A441">
        <f t="shared" si="27"/>
        <v>30</v>
      </c>
      <c r="B441">
        <f t="shared" si="29"/>
        <v>1.1691036475359514E-2</v>
      </c>
      <c r="C441">
        <f t="shared" si="29"/>
        <v>4.3503531007851566E-3</v>
      </c>
      <c r="D441">
        <f t="shared" si="29"/>
        <v>2.1797758480321077E-4</v>
      </c>
      <c r="E441">
        <f t="shared" si="29"/>
        <v>1.0855924201261868E-5</v>
      </c>
      <c r="F441">
        <f t="shared" si="30"/>
        <v>9.0271635119758749E-12</v>
      </c>
      <c r="G441">
        <f t="shared" si="30"/>
        <v>2.4538374535961424E-11</v>
      </c>
      <c r="H441">
        <f t="shared" si="30"/>
        <v>4.9286642706683595E-10</v>
      </c>
      <c r="I441">
        <f t="shared" si="30"/>
        <v>1.3397498490622018E-9</v>
      </c>
      <c r="J441">
        <f t="shared" si="28"/>
        <v>0.64998884977309002</v>
      </c>
    </row>
    <row r="442" spans="1:10" x14ac:dyDescent="0.25">
      <c r="A442">
        <f t="shared" si="27"/>
        <v>30</v>
      </c>
      <c r="B442">
        <f t="shared" si="29"/>
        <v>1.1691036475359514E-2</v>
      </c>
      <c r="C442">
        <f t="shared" si="29"/>
        <v>4.3503531007851566E-3</v>
      </c>
      <c r="D442">
        <f t="shared" si="29"/>
        <v>2.1797758480321077E-4</v>
      </c>
      <c r="E442">
        <f t="shared" si="29"/>
        <v>1.0855924201261868E-5</v>
      </c>
      <c r="F442">
        <f t="shared" si="30"/>
        <v>9.0271635119758749E-12</v>
      </c>
      <c r="G442">
        <f t="shared" si="30"/>
        <v>2.4538374535961424E-11</v>
      </c>
      <c r="H442">
        <f t="shared" si="30"/>
        <v>4.9286642706683595E-10</v>
      </c>
      <c r="I442">
        <f t="shared" si="30"/>
        <v>1.3397498490622018E-9</v>
      </c>
      <c r="J442">
        <f t="shared" si="28"/>
        <v>0.64998884977309002</v>
      </c>
    </row>
    <row r="443" spans="1:10" x14ac:dyDescent="0.25">
      <c r="A443">
        <f t="shared" si="27"/>
        <v>30</v>
      </c>
      <c r="B443">
        <f t="shared" si="29"/>
        <v>1.1691036475359514E-2</v>
      </c>
      <c r="C443">
        <f t="shared" si="29"/>
        <v>4.3503531007851566E-3</v>
      </c>
      <c r="D443">
        <f t="shared" si="29"/>
        <v>2.1797758480321077E-4</v>
      </c>
      <c r="E443">
        <f t="shared" si="29"/>
        <v>1.0855924201261868E-5</v>
      </c>
      <c r="F443">
        <f t="shared" si="30"/>
        <v>9.0271635119758749E-12</v>
      </c>
      <c r="G443">
        <f t="shared" si="30"/>
        <v>2.4538374535961424E-11</v>
      </c>
      <c r="H443">
        <f t="shared" si="30"/>
        <v>4.9286642706683595E-10</v>
      </c>
      <c r="I443">
        <f t="shared" si="30"/>
        <v>1.3397498490622018E-9</v>
      </c>
      <c r="J443">
        <f t="shared" si="28"/>
        <v>0.64998884977309002</v>
      </c>
    </row>
    <row r="444" spans="1:10" x14ac:dyDescent="0.25">
      <c r="A444">
        <f t="shared" si="27"/>
        <v>30</v>
      </c>
      <c r="B444">
        <f t="shared" si="29"/>
        <v>1.1691036475359514E-2</v>
      </c>
      <c r="C444">
        <f t="shared" si="29"/>
        <v>4.3503531007851566E-3</v>
      </c>
      <c r="D444">
        <f t="shared" si="29"/>
        <v>2.1797758480321077E-4</v>
      </c>
      <c r="E444">
        <f t="shared" si="29"/>
        <v>1.0855924201261868E-5</v>
      </c>
      <c r="F444">
        <f t="shared" si="30"/>
        <v>9.0271635119758749E-12</v>
      </c>
      <c r="G444">
        <f t="shared" si="30"/>
        <v>2.4538374535961424E-11</v>
      </c>
      <c r="H444">
        <f t="shared" si="30"/>
        <v>4.9286642706683595E-10</v>
      </c>
      <c r="I444">
        <f t="shared" si="30"/>
        <v>1.3397498490622018E-9</v>
      </c>
      <c r="J444">
        <f t="shared" si="28"/>
        <v>0.64998884977309002</v>
      </c>
    </row>
    <row r="445" spans="1:10" x14ac:dyDescent="0.25">
      <c r="A445">
        <f t="shared" si="27"/>
        <v>30</v>
      </c>
      <c r="B445">
        <f t="shared" si="29"/>
        <v>1.1691036475359514E-2</v>
      </c>
      <c r="C445">
        <f t="shared" si="29"/>
        <v>4.3503531007851566E-3</v>
      </c>
      <c r="D445">
        <f t="shared" si="29"/>
        <v>2.1797758480321077E-4</v>
      </c>
      <c r="E445">
        <f t="shared" si="29"/>
        <v>1.0855924201261868E-5</v>
      </c>
      <c r="F445">
        <f t="shared" si="30"/>
        <v>9.0271635119758749E-12</v>
      </c>
      <c r="G445">
        <f t="shared" si="30"/>
        <v>2.4538374535961424E-11</v>
      </c>
      <c r="H445">
        <f t="shared" si="30"/>
        <v>4.9286642706683595E-10</v>
      </c>
      <c r="I445">
        <f t="shared" si="30"/>
        <v>1.3397498490622018E-9</v>
      </c>
      <c r="J445">
        <f t="shared" si="28"/>
        <v>0.64998884977309002</v>
      </c>
    </row>
    <row r="446" spans="1:10" x14ac:dyDescent="0.25">
      <c r="A446">
        <f t="shared" si="27"/>
        <v>30</v>
      </c>
      <c r="B446">
        <f t="shared" si="29"/>
        <v>1.1691036475359514E-2</v>
      </c>
      <c r="C446">
        <f t="shared" si="29"/>
        <v>4.3503531007851566E-3</v>
      </c>
      <c r="D446">
        <f t="shared" si="29"/>
        <v>2.1797758480321077E-4</v>
      </c>
      <c r="E446">
        <f t="shared" si="29"/>
        <v>1.0855924201261868E-5</v>
      </c>
      <c r="F446">
        <f t="shared" si="30"/>
        <v>9.0271635119758749E-12</v>
      </c>
      <c r="G446">
        <f t="shared" si="30"/>
        <v>2.4538374535961424E-11</v>
      </c>
      <c r="H446">
        <f t="shared" si="30"/>
        <v>4.9286642706683595E-10</v>
      </c>
      <c r="I446">
        <f t="shared" si="30"/>
        <v>1.3397498490622018E-9</v>
      </c>
      <c r="J446">
        <f t="shared" si="28"/>
        <v>0.64998884977309002</v>
      </c>
    </row>
    <row r="447" spans="1:10" x14ac:dyDescent="0.25">
      <c r="A447">
        <f t="shared" si="27"/>
        <v>30</v>
      </c>
      <c r="B447">
        <f t="shared" si="29"/>
        <v>1.1691036475359514E-2</v>
      </c>
      <c r="C447">
        <f t="shared" si="29"/>
        <v>4.3503531007851566E-3</v>
      </c>
      <c r="D447">
        <f t="shared" si="29"/>
        <v>2.1797758480321077E-4</v>
      </c>
      <c r="E447">
        <f t="shared" si="29"/>
        <v>1.0855924201261868E-5</v>
      </c>
      <c r="F447">
        <f t="shared" si="30"/>
        <v>9.0271635119758749E-12</v>
      </c>
      <c r="G447">
        <f t="shared" si="30"/>
        <v>2.4538374535961424E-11</v>
      </c>
      <c r="H447">
        <f t="shared" si="30"/>
        <v>4.9286642706683595E-10</v>
      </c>
      <c r="I447">
        <f t="shared" si="30"/>
        <v>1.3397498490622018E-9</v>
      </c>
      <c r="J447">
        <f t="shared" si="28"/>
        <v>0.64998884977309002</v>
      </c>
    </row>
    <row r="448" spans="1:10" x14ac:dyDescent="0.25">
      <c r="A448">
        <f t="shared" si="27"/>
        <v>30</v>
      </c>
      <c r="B448">
        <f t="shared" si="29"/>
        <v>1.1691036475359514E-2</v>
      </c>
      <c r="C448">
        <f t="shared" si="29"/>
        <v>4.3503531007851566E-3</v>
      </c>
      <c r="D448">
        <f t="shared" si="29"/>
        <v>2.1797758480321077E-4</v>
      </c>
      <c r="E448">
        <f t="shared" si="29"/>
        <v>1.0855924201261868E-5</v>
      </c>
      <c r="F448">
        <f t="shared" si="30"/>
        <v>9.0271635119758749E-12</v>
      </c>
      <c r="G448">
        <f t="shared" si="30"/>
        <v>2.4538374535961424E-11</v>
      </c>
      <c r="H448">
        <f t="shared" si="30"/>
        <v>4.9286642706683595E-10</v>
      </c>
      <c r="I448">
        <f t="shared" si="30"/>
        <v>1.3397498490622018E-9</v>
      </c>
      <c r="J448">
        <f t="shared" si="28"/>
        <v>0.64998884977309002</v>
      </c>
    </row>
    <row r="449" spans="1:10" x14ac:dyDescent="0.25">
      <c r="A449">
        <f t="shared" si="27"/>
        <v>30</v>
      </c>
      <c r="B449">
        <f t="shared" si="29"/>
        <v>1.1691036475359514E-2</v>
      </c>
      <c r="C449">
        <f t="shared" si="29"/>
        <v>4.3503531007851566E-3</v>
      </c>
      <c r="D449">
        <f t="shared" si="29"/>
        <v>2.1797758480321077E-4</v>
      </c>
      <c r="E449">
        <f t="shared" si="29"/>
        <v>1.0855924201261868E-5</v>
      </c>
      <c r="F449">
        <f t="shared" si="30"/>
        <v>9.0271635119758749E-12</v>
      </c>
      <c r="G449">
        <f t="shared" si="30"/>
        <v>2.4538374535961424E-11</v>
      </c>
      <c r="H449">
        <f t="shared" si="30"/>
        <v>4.9286642706683595E-10</v>
      </c>
      <c r="I449">
        <f t="shared" si="30"/>
        <v>1.3397498490622018E-9</v>
      </c>
      <c r="J449">
        <f t="shared" si="28"/>
        <v>0.64998884977309002</v>
      </c>
    </row>
    <row r="450" spans="1:10" x14ac:dyDescent="0.25">
      <c r="A450">
        <f t="shared" si="27"/>
        <v>30</v>
      </c>
      <c r="B450">
        <f t="shared" si="29"/>
        <v>1.1691036475359514E-2</v>
      </c>
      <c r="C450">
        <f t="shared" si="29"/>
        <v>4.3503531007851566E-3</v>
      </c>
      <c r="D450">
        <f t="shared" si="29"/>
        <v>2.1797758480321077E-4</v>
      </c>
      <c r="E450">
        <f t="shared" si="29"/>
        <v>1.0855924201261868E-5</v>
      </c>
      <c r="F450">
        <f t="shared" si="30"/>
        <v>9.0271635119758749E-12</v>
      </c>
      <c r="G450">
        <f t="shared" si="30"/>
        <v>2.4538374535961424E-11</v>
      </c>
      <c r="H450">
        <f t="shared" si="30"/>
        <v>4.9286642706683595E-10</v>
      </c>
      <c r="I450">
        <f t="shared" si="30"/>
        <v>1.3397498490622018E-9</v>
      </c>
      <c r="J450">
        <f t="shared" si="28"/>
        <v>0.64998884977309002</v>
      </c>
    </row>
    <row r="451" spans="1:10" x14ac:dyDescent="0.25">
      <c r="A451">
        <f t="shared" si="27"/>
        <v>30</v>
      </c>
      <c r="B451">
        <f t="shared" si="29"/>
        <v>1.1691036475359514E-2</v>
      </c>
      <c r="C451">
        <f t="shared" si="29"/>
        <v>4.3503531007851566E-3</v>
      </c>
      <c r="D451">
        <f t="shared" si="29"/>
        <v>2.1797758480321077E-4</v>
      </c>
      <c r="E451">
        <f t="shared" si="29"/>
        <v>1.0855924201261868E-5</v>
      </c>
      <c r="F451">
        <f t="shared" si="30"/>
        <v>9.0271635119758749E-12</v>
      </c>
      <c r="G451">
        <f t="shared" si="30"/>
        <v>2.4538374535961424E-11</v>
      </c>
      <c r="H451">
        <f t="shared" si="30"/>
        <v>4.9286642706683595E-10</v>
      </c>
      <c r="I451">
        <f t="shared" si="30"/>
        <v>1.3397498490622018E-9</v>
      </c>
      <c r="J451">
        <f t="shared" si="28"/>
        <v>0.64998884977309002</v>
      </c>
    </row>
    <row r="452" spans="1:10" x14ac:dyDescent="0.25">
      <c r="A452">
        <f t="shared" si="27"/>
        <v>30</v>
      </c>
      <c r="B452">
        <f t="shared" si="29"/>
        <v>1.1691036475359514E-2</v>
      </c>
      <c r="C452">
        <f t="shared" si="29"/>
        <v>4.3503531007851566E-3</v>
      </c>
      <c r="D452">
        <f t="shared" si="29"/>
        <v>2.1797758480321077E-4</v>
      </c>
      <c r="E452">
        <f t="shared" si="29"/>
        <v>1.0855924201261868E-5</v>
      </c>
      <c r="F452">
        <f t="shared" si="30"/>
        <v>9.0271635119758749E-12</v>
      </c>
      <c r="G452">
        <f t="shared" si="30"/>
        <v>2.4538374535961424E-11</v>
      </c>
      <c r="H452">
        <f t="shared" si="30"/>
        <v>4.9286642706683595E-10</v>
      </c>
      <c r="I452">
        <f t="shared" si="30"/>
        <v>1.3397498490622018E-9</v>
      </c>
      <c r="J452">
        <f t="shared" si="28"/>
        <v>0.64998884977309002</v>
      </c>
    </row>
    <row r="453" spans="1:10" x14ac:dyDescent="0.25">
      <c r="A453">
        <f t="shared" si="27"/>
        <v>30</v>
      </c>
      <c r="B453">
        <f t="shared" si="29"/>
        <v>1.1691036475359514E-2</v>
      </c>
      <c r="C453">
        <f t="shared" si="29"/>
        <v>4.3503531007851566E-3</v>
      </c>
      <c r="D453">
        <f t="shared" si="29"/>
        <v>2.1797758480321077E-4</v>
      </c>
      <c r="E453">
        <f t="shared" si="29"/>
        <v>1.0855924201261868E-5</v>
      </c>
      <c r="F453">
        <f t="shared" si="30"/>
        <v>9.0271635119758749E-12</v>
      </c>
      <c r="G453">
        <f t="shared" si="30"/>
        <v>2.4538374535961424E-11</v>
      </c>
      <c r="H453">
        <f t="shared" si="30"/>
        <v>4.9286642706683595E-10</v>
      </c>
      <c r="I453">
        <f t="shared" si="30"/>
        <v>1.3397498490622018E-9</v>
      </c>
      <c r="J453">
        <f t="shared" si="28"/>
        <v>0.64998884977309002</v>
      </c>
    </row>
    <row r="454" spans="1:10" x14ac:dyDescent="0.25">
      <c r="A454">
        <f t="shared" si="27"/>
        <v>30</v>
      </c>
      <c r="B454">
        <f t="shared" si="29"/>
        <v>1.1691036475359514E-2</v>
      </c>
      <c r="C454">
        <f t="shared" si="29"/>
        <v>4.3503531007851566E-3</v>
      </c>
      <c r="D454">
        <f t="shared" si="29"/>
        <v>2.1797758480321077E-4</v>
      </c>
      <c r="E454">
        <f t="shared" si="29"/>
        <v>1.0855924201261868E-5</v>
      </c>
      <c r="F454">
        <f t="shared" si="30"/>
        <v>9.0271635119758749E-12</v>
      </c>
      <c r="G454">
        <f t="shared" si="30"/>
        <v>2.4538374535961424E-11</v>
      </c>
      <c r="H454">
        <f t="shared" si="30"/>
        <v>4.9286642706683595E-10</v>
      </c>
      <c r="I454">
        <f t="shared" si="30"/>
        <v>1.3397498490622018E-9</v>
      </c>
      <c r="J454">
        <f t="shared" si="28"/>
        <v>0.64998884977309002</v>
      </c>
    </row>
    <row r="455" spans="1:10" x14ac:dyDescent="0.25">
      <c r="A455">
        <f t="shared" ref="A455:A470" si="31">MIN(A454+0.1,30)</f>
        <v>30</v>
      </c>
      <c r="B455">
        <f t="shared" si="29"/>
        <v>1.1691036475359514E-2</v>
      </c>
      <c r="C455">
        <f t="shared" si="29"/>
        <v>4.3503531007851566E-3</v>
      </c>
      <c r="D455">
        <f t="shared" si="29"/>
        <v>2.1797758480321077E-4</v>
      </c>
      <c r="E455">
        <f t="shared" si="29"/>
        <v>1.0855924201261868E-5</v>
      </c>
      <c r="F455">
        <f t="shared" si="30"/>
        <v>9.0271635119758749E-12</v>
      </c>
      <c r="G455">
        <f t="shared" si="30"/>
        <v>2.4538374535961424E-11</v>
      </c>
      <c r="H455">
        <f t="shared" si="30"/>
        <v>4.9286642706683595E-10</v>
      </c>
      <c r="I455">
        <f t="shared" si="30"/>
        <v>1.3397498490622018E-9</v>
      </c>
      <c r="J455">
        <f t="shared" ref="J455:J470" si="32">(H455*(A455-A454))+J454</f>
        <v>0.64998884977309002</v>
      </c>
    </row>
    <row r="456" spans="1:10" x14ac:dyDescent="0.25">
      <c r="A456">
        <f t="shared" si="31"/>
        <v>30</v>
      </c>
      <c r="B456">
        <f t="shared" si="29"/>
        <v>1.1691036475359514E-2</v>
      </c>
      <c r="C456">
        <f t="shared" si="29"/>
        <v>4.3503531007851566E-3</v>
      </c>
      <c r="D456">
        <f t="shared" si="29"/>
        <v>2.1797758480321077E-4</v>
      </c>
      <c r="E456">
        <f t="shared" si="29"/>
        <v>1.0855924201261868E-5</v>
      </c>
      <c r="F456">
        <f t="shared" si="30"/>
        <v>9.0271635119758749E-12</v>
      </c>
      <c r="G456">
        <f t="shared" si="30"/>
        <v>2.4538374535961424E-11</v>
      </c>
      <c r="H456">
        <f t="shared" si="30"/>
        <v>4.9286642706683595E-10</v>
      </c>
      <c r="I456">
        <f t="shared" si="30"/>
        <v>1.3397498490622018E-9</v>
      </c>
      <c r="J456">
        <f t="shared" si="32"/>
        <v>0.64998884977309002</v>
      </c>
    </row>
    <row r="457" spans="1:10" x14ac:dyDescent="0.25">
      <c r="A457">
        <f t="shared" si="31"/>
        <v>30</v>
      </c>
      <c r="B457">
        <f t="shared" si="29"/>
        <v>1.1691036475359514E-2</v>
      </c>
      <c r="C457">
        <f t="shared" si="29"/>
        <v>4.3503531007851566E-3</v>
      </c>
      <c r="D457">
        <f t="shared" si="29"/>
        <v>2.1797758480321077E-4</v>
      </c>
      <c r="E457">
        <f t="shared" si="29"/>
        <v>1.0855924201261868E-5</v>
      </c>
      <c r="F457">
        <f t="shared" si="30"/>
        <v>9.0271635119758749E-12</v>
      </c>
      <c r="G457">
        <f t="shared" si="30"/>
        <v>2.4538374535961424E-11</v>
      </c>
      <c r="H457">
        <f t="shared" si="30"/>
        <v>4.9286642706683595E-10</v>
      </c>
      <c r="I457">
        <f t="shared" si="30"/>
        <v>1.3397498490622018E-9</v>
      </c>
      <c r="J457">
        <f t="shared" si="32"/>
        <v>0.64998884977309002</v>
      </c>
    </row>
    <row r="458" spans="1:10" x14ac:dyDescent="0.25">
      <c r="A458">
        <f t="shared" si="31"/>
        <v>30</v>
      </c>
      <c r="B458">
        <f t="shared" si="29"/>
        <v>1.1691036475359514E-2</v>
      </c>
      <c r="C458">
        <f t="shared" si="29"/>
        <v>4.3503531007851566E-3</v>
      </c>
      <c r="D458">
        <f t="shared" si="29"/>
        <v>2.1797758480321077E-4</v>
      </c>
      <c r="E458">
        <f t="shared" si="29"/>
        <v>1.0855924201261868E-5</v>
      </c>
      <c r="F458">
        <f t="shared" si="30"/>
        <v>9.0271635119758749E-12</v>
      </c>
      <c r="G458">
        <f t="shared" si="30"/>
        <v>2.4538374535961424E-11</v>
      </c>
      <c r="H458">
        <f t="shared" si="30"/>
        <v>4.9286642706683595E-10</v>
      </c>
      <c r="I458">
        <f t="shared" si="30"/>
        <v>1.3397498490622018E-9</v>
      </c>
      <c r="J458">
        <f t="shared" si="32"/>
        <v>0.64998884977309002</v>
      </c>
    </row>
    <row r="459" spans="1:10" x14ac:dyDescent="0.25">
      <c r="A459">
        <f t="shared" si="31"/>
        <v>30</v>
      </c>
      <c r="B459">
        <f t="shared" si="29"/>
        <v>1.1691036475359514E-2</v>
      </c>
      <c r="C459">
        <f t="shared" si="29"/>
        <v>4.3503531007851566E-3</v>
      </c>
      <c r="D459">
        <f t="shared" si="29"/>
        <v>2.1797758480321077E-4</v>
      </c>
      <c r="E459">
        <f t="shared" si="29"/>
        <v>1.0855924201261868E-5</v>
      </c>
      <c r="F459">
        <f t="shared" si="30"/>
        <v>9.0271635119758749E-12</v>
      </c>
      <c r="G459">
        <f t="shared" si="30"/>
        <v>2.4538374535961424E-11</v>
      </c>
      <c r="H459">
        <f t="shared" si="30"/>
        <v>4.9286642706683595E-10</v>
      </c>
      <c r="I459">
        <f t="shared" si="30"/>
        <v>1.3397498490622018E-9</v>
      </c>
      <c r="J459">
        <f t="shared" si="32"/>
        <v>0.64998884977309002</v>
      </c>
    </row>
    <row r="460" spans="1:10" x14ac:dyDescent="0.25">
      <c r="A460">
        <f t="shared" si="31"/>
        <v>30</v>
      </c>
      <c r="B460">
        <f t="shared" si="29"/>
        <v>1.1691036475359514E-2</v>
      </c>
      <c r="C460">
        <f t="shared" si="29"/>
        <v>4.3503531007851566E-3</v>
      </c>
      <c r="D460">
        <f t="shared" si="29"/>
        <v>2.1797758480321077E-4</v>
      </c>
      <c r="E460">
        <f t="shared" si="29"/>
        <v>1.0855924201261868E-5</v>
      </c>
      <c r="F460">
        <f t="shared" si="30"/>
        <v>9.0271635119758749E-12</v>
      </c>
      <c r="G460">
        <f t="shared" si="30"/>
        <v>2.4538374535961424E-11</v>
      </c>
      <c r="H460">
        <f t="shared" si="30"/>
        <v>4.9286642706683595E-10</v>
      </c>
      <c r="I460">
        <f t="shared" si="30"/>
        <v>1.3397498490622018E-9</v>
      </c>
      <c r="J460">
        <f t="shared" si="32"/>
        <v>0.64998884977309002</v>
      </c>
    </row>
    <row r="461" spans="1:10" x14ac:dyDescent="0.25">
      <c r="A461">
        <f t="shared" si="31"/>
        <v>30</v>
      </c>
      <c r="B461">
        <f t="shared" si="29"/>
        <v>1.1691036475359514E-2</v>
      </c>
      <c r="C461">
        <f t="shared" si="29"/>
        <v>4.3503531007851566E-3</v>
      </c>
      <c r="D461">
        <f t="shared" si="29"/>
        <v>2.1797758480321077E-4</v>
      </c>
      <c r="E461">
        <f t="shared" si="29"/>
        <v>1.0855924201261868E-5</v>
      </c>
      <c r="F461">
        <f t="shared" si="30"/>
        <v>9.0271635119758749E-12</v>
      </c>
      <c r="G461">
        <f t="shared" si="30"/>
        <v>2.4538374535961424E-11</v>
      </c>
      <c r="H461">
        <f t="shared" si="30"/>
        <v>4.9286642706683595E-10</v>
      </c>
      <c r="I461">
        <f t="shared" si="30"/>
        <v>1.3397498490622018E-9</v>
      </c>
      <c r="J461">
        <f t="shared" si="32"/>
        <v>0.64998884977309002</v>
      </c>
    </row>
    <row r="462" spans="1:10" x14ac:dyDescent="0.25">
      <c r="A462">
        <f t="shared" si="31"/>
        <v>30</v>
      </c>
      <c r="B462">
        <f t="shared" si="29"/>
        <v>1.1691036475359514E-2</v>
      </c>
      <c r="C462">
        <f t="shared" si="29"/>
        <v>4.3503531007851566E-3</v>
      </c>
      <c r="D462">
        <f t="shared" si="29"/>
        <v>2.1797758480321077E-4</v>
      </c>
      <c r="E462">
        <f t="shared" si="29"/>
        <v>1.0855924201261868E-5</v>
      </c>
      <c r="F462">
        <f t="shared" si="30"/>
        <v>9.0271635119758749E-12</v>
      </c>
      <c r="G462">
        <f t="shared" si="30"/>
        <v>2.4538374535961424E-11</v>
      </c>
      <c r="H462">
        <f t="shared" si="30"/>
        <v>4.9286642706683595E-10</v>
      </c>
      <c r="I462">
        <f t="shared" si="30"/>
        <v>1.3397498490622018E-9</v>
      </c>
      <c r="J462">
        <f t="shared" si="32"/>
        <v>0.64998884977309002</v>
      </c>
    </row>
    <row r="463" spans="1:10" x14ac:dyDescent="0.25">
      <c r="A463">
        <f t="shared" si="31"/>
        <v>30</v>
      </c>
      <c r="B463">
        <f t="shared" si="29"/>
        <v>1.1691036475359514E-2</v>
      </c>
      <c r="C463">
        <f t="shared" si="29"/>
        <v>4.3503531007851566E-3</v>
      </c>
      <c r="D463">
        <f t="shared" si="29"/>
        <v>2.1797758480321077E-4</v>
      </c>
      <c r="E463">
        <f t="shared" si="29"/>
        <v>1.0855924201261868E-5</v>
      </c>
      <c r="F463">
        <f t="shared" si="30"/>
        <v>9.0271635119758749E-12</v>
      </c>
      <c r="G463">
        <f t="shared" si="30"/>
        <v>2.4538374535961424E-11</v>
      </c>
      <c r="H463">
        <f t="shared" si="30"/>
        <v>4.9286642706683595E-10</v>
      </c>
      <c r="I463">
        <f t="shared" si="30"/>
        <v>1.3397498490622018E-9</v>
      </c>
      <c r="J463">
        <f t="shared" si="32"/>
        <v>0.64998884977309002</v>
      </c>
    </row>
    <row r="464" spans="1:10" x14ac:dyDescent="0.25">
      <c r="A464">
        <f t="shared" si="31"/>
        <v>30</v>
      </c>
      <c r="B464">
        <f t="shared" si="29"/>
        <v>1.1691036475359514E-2</v>
      </c>
      <c r="C464">
        <f t="shared" si="29"/>
        <v>4.3503531007851566E-3</v>
      </c>
      <c r="D464">
        <f t="shared" si="29"/>
        <v>2.1797758480321077E-4</v>
      </c>
      <c r="E464">
        <f t="shared" si="29"/>
        <v>1.0855924201261868E-5</v>
      </c>
      <c r="F464">
        <f t="shared" si="30"/>
        <v>9.0271635119758749E-12</v>
      </c>
      <c r="G464">
        <f t="shared" si="30"/>
        <v>2.4538374535961424E-11</v>
      </c>
      <c r="H464">
        <f t="shared" si="30"/>
        <v>4.9286642706683595E-10</v>
      </c>
      <c r="I464">
        <f t="shared" si="30"/>
        <v>1.3397498490622018E-9</v>
      </c>
      <c r="J464">
        <f t="shared" si="32"/>
        <v>0.64998884977309002</v>
      </c>
    </row>
    <row r="465" spans="1:10" x14ac:dyDescent="0.25">
      <c r="A465">
        <f t="shared" si="31"/>
        <v>30</v>
      </c>
      <c r="B465">
        <f t="shared" si="29"/>
        <v>1.1691036475359514E-2</v>
      </c>
      <c r="C465">
        <f t="shared" si="29"/>
        <v>4.3503531007851566E-3</v>
      </c>
      <c r="D465">
        <f t="shared" si="29"/>
        <v>2.1797758480321077E-4</v>
      </c>
      <c r="E465">
        <f t="shared" ref="B465:E470" si="33">$B$1/(1+EXP(-(MAX($A$5:$A$470)-$A465+1)+E$2))</f>
        <v>1.0855924201261868E-5</v>
      </c>
      <c r="F465">
        <f t="shared" si="30"/>
        <v>9.0271635119758749E-12</v>
      </c>
      <c r="G465">
        <f t="shared" si="30"/>
        <v>2.4538374535961424E-11</v>
      </c>
      <c r="H465">
        <f t="shared" si="30"/>
        <v>4.9286642706683595E-10</v>
      </c>
      <c r="I465">
        <f t="shared" si="30"/>
        <v>1.3397498490622018E-9</v>
      </c>
      <c r="J465">
        <f t="shared" si="32"/>
        <v>0.64998884977309002</v>
      </c>
    </row>
    <row r="466" spans="1:10" x14ac:dyDescent="0.25">
      <c r="A466">
        <f t="shared" si="31"/>
        <v>30</v>
      </c>
      <c r="B466">
        <f t="shared" si="33"/>
        <v>1.1691036475359514E-2</v>
      </c>
      <c r="C466">
        <f t="shared" si="33"/>
        <v>4.3503531007851566E-3</v>
      </c>
      <c r="D466">
        <f t="shared" si="33"/>
        <v>2.1797758480321077E-4</v>
      </c>
      <c r="E466">
        <f t="shared" si="33"/>
        <v>1.0855924201261868E-5</v>
      </c>
      <c r="F466">
        <f t="shared" si="30"/>
        <v>9.0271635119758749E-12</v>
      </c>
      <c r="G466">
        <f t="shared" si="30"/>
        <v>2.4538374535961424E-11</v>
      </c>
      <c r="H466">
        <f t="shared" si="30"/>
        <v>4.9286642706683595E-10</v>
      </c>
      <c r="I466">
        <f t="shared" si="30"/>
        <v>1.3397498490622018E-9</v>
      </c>
      <c r="J466">
        <f t="shared" si="32"/>
        <v>0.64998884977309002</v>
      </c>
    </row>
    <row r="467" spans="1:10" x14ac:dyDescent="0.25">
      <c r="A467">
        <f t="shared" si="31"/>
        <v>30</v>
      </c>
      <c r="B467">
        <f t="shared" si="33"/>
        <v>1.1691036475359514E-2</v>
      </c>
      <c r="C467">
        <f t="shared" si="33"/>
        <v>4.3503531007851566E-3</v>
      </c>
      <c r="D467">
        <f t="shared" si="33"/>
        <v>2.1797758480321077E-4</v>
      </c>
      <c r="E467">
        <f t="shared" si="33"/>
        <v>1.0855924201261868E-5</v>
      </c>
      <c r="F467">
        <f t="shared" si="30"/>
        <v>9.0271635119758749E-12</v>
      </c>
      <c r="G467">
        <f t="shared" si="30"/>
        <v>2.4538374535961424E-11</v>
      </c>
      <c r="H467">
        <f t="shared" si="30"/>
        <v>4.9286642706683595E-10</v>
      </c>
      <c r="I467">
        <f t="shared" si="30"/>
        <v>1.3397498490622018E-9</v>
      </c>
      <c r="J467">
        <f t="shared" si="32"/>
        <v>0.64998884977309002</v>
      </c>
    </row>
    <row r="468" spans="1:10" x14ac:dyDescent="0.25">
      <c r="A468">
        <f t="shared" si="31"/>
        <v>30</v>
      </c>
      <c r="B468">
        <f t="shared" si="33"/>
        <v>1.1691036475359514E-2</v>
      </c>
      <c r="C468">
        <f t="shared" si="33"/>
        <v>4.3503531007851566E-3</v>
      </c>
      <c r="D468">
        <f t="shared" si="33"/>
        <v>2.1797758480321077E-4</v>
      </c>
      <c r="E468">
        <f t="shared" si="33"/>
        <v>1.0855924201261868E-5</v>
      </c>
      <c r="F468">
        <f t="shared" si="30"/>
        <v>9.0271635119758749E-12</v>
      </c>
      <c r="G468">
        <f t="shared" si="30"/>
        <v>2.4538374535961424E-11</v>
      </c>
      <c r="H468">
        <f t="shared" si="30"/>
        <v>4.9286642706683595E-10</v>
      </c>
      <c r="I468">
        <f t="shared" si="30"/>
        <v>1.3397498490622018E-9</v>
      </c>
      <c r="J468">
        <f t="shared" si="32"/>
        <v>0.64998884977309002</v>
      </c>
    </row>
    <row r="469" spans="1:10" x14ac:dyDescent="0.25">
      <c r="A469">
        <f t="shared" si="31"/>
        <v>30</v>
      </c>
      <c r="B469">
        <f t="shared" si="33"/>
        <v>1.1691036475359514E-2</v>
      </c>
      <c r="C469">
        <f t="shared" si="33"/>
        <v>4.3503531007851566E-3</v>
      </c>
      <c r="D469">
        <f t="shared" si="33"/>
        <v>2.1797758480321077E-4</v>
      </c>
      <c r="E469">
        <f t="shared" si="33"/>
        <v>1.0855924201261868E-5</v>
      </c>
      <c r="F469">
        <f t="shared" si="30"/>
        <v>9.0271635119758749E-12</v>
      </c>
      <c r="G469">
        <f t="shared" si="30"/>
        <v>2.4538374535961424E-11</v>
      </c>
      <c r="H469">
        <f t="shared" si="30"/>
        <v>4.9286642706683595E-10</v>
      </c>
      <c r="I469">
        <f t="shared" si="30"/>
        <v>1.3397498490622018E-9</v>
      </c>
      <c r="J469">
        <f t="shared" si="32"/>
        <v>0.64998884977309002</v>
      </c>
    </row>
    <row r="470" spans="1:10" x14ac:dyDescent="0.25">
      <c r="A470">
        <f t="shared" si="31"/>
        <v>30</v>
      </c>
      <c r="B470">
        <f t="shared" si="33"/>
        <v>1.1691036475359514E-2</v>
      </c>
      <c r="C470">
        <f t="shared" si="33"/>
        <v>4.3503531007851566E-3</v>
      </c>
      <c r="D470">
        <f t="shared" si="33"/>
        <v>2.1797758480321077E-4</v>
      </c>
      <c r="E470">
        <f t="shared" si="33"/>
        <v>1.0855924201261868E-5</v>
      </c>
      <c r="F470">
        <f t="shared" si="30"/>
        <v>9.0271635119758749E-12</v>
      </c>
      <c r="G470">
        <f t="shared" si="30"/>
        <v>2.4538374535961424E-11</v>
      </c>
      <c r="H470">
        <f t="shared" si="30"/>
        <v>4.9286642706683595E-10</v>
      </c>
      <c r="I470">
        <f t="shared" si="30"/>
        <v>1.3397498490622018E-9</v>
      </c>
      <c r="J470">
        <f t="shared" si="32"/>
        <v>0.64998884977309002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69"/>
  <sheetViews>
    <sheetView workbookViewId="0">
      <selection activeCell="G6" sqref="G6:G369"/>
    </sheetView>
  </sheetViews>
  <sheetFormatPr defaultRowHeight="15" x14ac:dyDescent="0.25"/>
  <sheetData>
    <row r="2" spans="1:7" x14ac:dyDescent="0.25">
      <c r="A2" t="s">
        <v>84</v>
      </c>
    </row>
    <row r="4" spans="1:7" x14ac:dyDescent="0.25">
      <c r="A4" t="s">
        <v>85</v>
      </c>
      <c r="B4" t="s">
        <v>70</v>
      </c>
      <c r="C4" t="s">
        <v>86</v>
      </c>
      <c r="D4" t="s">
        <v>71</v>
      </c>
      <c r="E4" t="s">
        <v>87</v>
      </c>
      <c r="F4" t="s">
        <v>83</v>
      </c>
    </row>
    <row r="5" spans="1:7" x14ac:dyDescent="0.25">
      <c r="A5">
        <v>1</v>
      </c>
      <c r="B5">
        <v>0</v>
      </c>
      <c r="C5">
        <f>B5</f>
        <v>0</v>
      </c>
      <c r="D5">
        <v>0</v>
      </c>
      <c r="E5">
        <f>D5</f>
        <v>0</v>
      </c>
      <c r="F5">
        <f>(3.607 * C5) - (3.078 * E5)</f>
        <v>0</v>
      </c>
      <c r="G5">
        <f>F5</f>
        <v>0</v>
      </c>
    </row>
    <row r="6" spans="1:7" x14ac:dyDescent="0.25">
      <c r="A6">
        <v>2</v>
      </c>
      <c r="B6">
        <v>0</v>
      </c>
      <c r="C6">
        <f>B6-B5</f>
        <v>0</v>
      </c>
      <c r="D6">
        <v>0</v>
      </c>
      <c r="E6">
        <f>D6-D5</f>
        <v>0</v>
      </c>
      <c r="F6">
        <f t="shared" ref="F6:F69" si="0">(3.607 * C6) - (3.078 * E6)</f>
        <v>0</v>
      </c>
      <c r="G6">
        <f>F6+G5</f>
        <v>0</v>
      </c>
    </row>
    <row r="7" spans="1:7" x14ac:dyDescent="0.25">
      <c r="A7">
        <v>3</v>
      </c>
      <c r="B7">
        <v>0</v>
      </c>
      <c r="C7">
        <f t="shared" ref="C7:C70" si="1">B7-B6</f>
        <v>0</v>
      </c>
      <c r="D7">
        <v>0</v>
      </c>
      <c r="E7">
        <f t="shared" ref="E7:E70" si="2">D7-D6</f>
        <v>0</v>
      </c>
      <c r="F7">
        <f t="shared" si="0"/>
        <v>0</v>
      </c>
      <c r="G7">
        <f t="shared" ref="G7:G70" si="3">F7+G6</f>
        <v>0</v>
      </c>
    </row>
    <row r="8" spans="1:7" x14ac:dyDescent="0.25">
      <c r="A8">
        <v>4</v>
      </c>
      <c r="B8">
        <v>0</v>
      </c>
      <c r="C8">
        <f t="shared" si="1"/>
        <v>0</v>
      </c>
      <c r="D8">
        <v>0</v>
      </c>
      <c r="E8">
        <f t="shared" si="2"/>
        <v>0</v>
      </c>
      <c r="F8">
        <f t="shared" si="0"/>
        <v>0</v>
      </c>
      <c r="G8">
        <f t="shared" si="3"/>
        <v>0</v>
      </c>
    </row>
    <row r="9" spans="1:7" x14ac:dyDescent="0.25">
      <c r="A9">
        <v>5</v>
      </c>
      <c r="B9">
        <v>0</v>
      </c>
      <c r="C9">
        <f t="shared" si="1"/>
        <v>0</v>
      </c>
      <c r="D9">
        <v>0</v>
      </c>
      <c r="E9">
        <f t="shared" si="2"/>
        <v>0</v>
      </c>
      <c r="F9">
        <f t="shared" si="0"/>
        <v>0</v>
      </c>
      <c r="G9">
        <f t="shared" si="3"/>
        <v>0</v>
      </c>
    </row>
    <row r="10" spans="1:7" x14ac:dyDescent="0.25">
      <c r="A10">
        <v>6</v>
      </c>
      <c r="B10">
        <v>0</v>
      </c>
      <c r="C10">
        <f t="shared" si="1"/>
        <v>0</v>
      </c>
      <c r="D10">
        <v>0</v>
      </c>
      <c r="E10">
        <f t="shared" si="2"/>
        <v>0</v>
      </c>
      <c r="F10">
        <f t="shared" si="0"/>
        <v>0</v>
      </c>
      <c r="G10">
        <f t="shared" si="3"/>
        <v>0</v>
      </c>
    </row>
    <row r="11" spans="1:7" x14ac:dyDescent="0.25">
      <c r="A11">
        <v>7</v>
      </c>
      <c r="B11">
        <v>0</v>
      </c>
      <c r="C11">
        <f t="shared" si="1"/>
        <v>0</v>
      </c>
      <c r="D11">
        <v>0</v>
      </c>
      <c r="E11">
        <f t="shared" si="2"/>
        <v>0</v>
      </c>
      <c r="F11">
        <f t="shared" si="0"/>
        <v>0</v>
      </c>
      <c r="G11">
        <f t="shared" si="3"/>
        <v>0</v>
      </c>
    </row>
    <row r="12" spans="1:7" x14ac:dyDescent="0.25">
      <c r="A12">
        <v>8</v>
      </c>
      <c r="B12">
        <v>0</v>
      </c>
      <c r="C12">
        <f t="shared" si="1"/>
        <v>0</v>
      </c>
      <c r="D12">
        <v>0</v>
      </c>
      <c r="E12">
        <f t="shared" si="2"/>
        <v>0</v>
      </c>
      <c r="F12">
        <f t="shared" si="0"/>
        <v>0</v>
      </c>
      <c r="G12">
        <f t="shared" si="3"/>
        <v>0</v>
      </c>
    </row>
    <row r="13" spans="1:7" x14ac:dyDescent="0.25">
      <c r="A13">
        <v>9</v>
      </c>
      <c r="B13">
        <v>0</v>
      </c>
      <c r="C13">
        <f t="shared" si="1"/>
        <v>0</v>
      </c>
      <c r="D13">
        <v>0</v>
      </c>
      <c r="E13">
        <f t="shared" si="2"/>
        <v>0</v>
      </c>
      <c r="F13">
        <f t="shared" si="0"/>
        <v>0</v>
      </c>
      <c r="G13">
        <f t="shared" si="3"/>
        <v>0</v>
      </c>
    </row>
    <row r="14" spans="1:7" x14ac:dyDescent="0.25">
      <c r="A14">
        <v>10</v>
      </c>
      <c r="B14">
        <v>0</v>
      </c>
      <c r="C14">
        <f t="shared" si="1"/>
        <v>0</v>
      </c>
      <c r="D14">
        <v>0</v>
      </c>
      <c r="E14">
        <f t="shared" si="2"/>
        <v>0</v>
      </c>
      <c r="F14">
        <f t="shared" si="0"/>
        <v>0</v>
      </c>
      <c r="G14">
        <f t="shared" si="3"/>
        <v>0</v>
      </c>
    </row>
    <row r="15" spans="1:7" x14ac:dyDescent="0.25">
      <c r="A15">
        <v>11</v>
      </c>
      <c r="B15">
        <v>0</v>
      </c>
      <c r="C15">
        <f t="shared" si="1"/>
        <v>0</v>
      </c>
      <c r="D15">
        <v>0</v>
      </c>
      <c r="E15">
        <f t="shared" si="2"/>
        <v>0</v>
      </c>
      <c r="F15">
        <f t="shared" si="0"/>
        <v>0</v>
      </c>
      <c r="G15">
        <f t="shared" si="3"/>
        <v>0</v>
      </c>
    </row>
    <row r="16" spans="1:7" x14ac:dyDescent="0.25">
      <c r="A16">
        <v>12</v>
      </c>
      <c r="B16">
        <v>0</v>
      </c>
      <c r="C16">
        <f t="shared" si="1"/>
        <v>0</v>
      </c>
      <c r="D16">
        <v>0</v>
      </c>
      <c r="E16">
        <f t="shared" si="2"/>
        <v>0</v>
      </c>
      <c r="F16">
        <f t="shared" si="0"/>
        <v>0</v>
      </c>
      <c r="G16">
        <f t="shared" si="3"/>
        <v>0</v>
      </c>
    </row>
    <row r="17" spans="1:7" x14ac:dyDescent="0.25">
      <c r="A17">
        <v>13</v>
      </c>
      <c r="B17">
        <v>0</v>
      </c>
      <c r="C17">
        <f t="shared" si="1"/>
        <v>0</v>
      </c>
      <c r="D17">
        <v>0</v>
      </c>
      <c r="E17">
        <f t="shared" si="2"/>
        <v>0</v>
      </c>
      <c r="F17">
        <f t="shared" si="0"/>
        <v>0</v>
      </c>
      <c r="G17">
        <f t="shared" si="3"/>
        <v>0</v>
      </c>
    </row>
    <row r="18" spans="1:7" x14ac:dyDescent="0.25">
      <c r="A18">
        <v>14</v>
      </c>
      <c r="B18">
        <v>0</v>
      </c>
      <c r="C18">
        <f t="shared" si="1"/>
        <v>0</v>
      </c>
      <c r="D18">
        <v>0</v>
      </c>
      <c r="E18">
        <f t="shared" si="2"/>
        <v>0</v>
      </c>
      <c r="F18">
        <f t="shared" si="0"/>
        <v>0</v>
      </c>
      <c r="G18">
        <f t="shared" si="3"/>
        <v>0</v>
      </c>
    </row>
    <row r="19" spans="1:7" x14ac:dyDescent="0.25">
      <c r="A19">
        <v>15</v>
      </c>
      <c r="B19">
        <v>0</v>
      </c>
      <c r="C19">
        <f t="shared" si="1"/>
        <v>0</v>
      </c>
      <c r="D19">
        <v>0</v>
      </c>
      <c r="E19">
        <f t="shared" si="2"/>
        <v>0</v>
      </c>
      <c r="F19">
        <f t="shared" si="0"/>
        <v>0</v>
      </c>
      <c r="G19">
        <f t="shared" si="3"/>
        <v>0</v>
      </c>
    </row>
    <row r="20" spans="1:7" x14ac:dyDescent="0.25">
      <c r="A20">
        <v>16</v>
      </c>
      <c r="B20">
        <v>0</v>
      </c>
      <c r="C20">
        <f t="shared" si="1"/>
        <v>0</v>
      </c>
      <c r="D20">
        <v>0</v>
      </c>
      <c r="E20">
        <f t="shared" si="2"/>
        <v>0</v>
      </c>
      <c r="F20">
        <f t="shared" si="0"/>
        <v>0</v>
      </c>
      <c r="G20">
        <f t="shared" si="3"/>
        <v>0</v>
      </c>
    </row>
    <row r="21" spans="1:7" x14ac:dyDescent="0.25">
      <c r="A21">
        <v>17</v>
      </c>
      <c r="B21">
        <v>0</v>
      </c>
      <c r="C21">
        <f t="shared" si="1"/>
        <v>0</v>
      </c>
      <c r="D21">
        <v>0</v>
      </c>
      <c r="E21">
        <f t="shared" si="2"/>
        <v>0</v>
      </c>
      <c r="F21">
        <f t="shared" si="0"/>
        <v>0</v>
      </c>
      <c r="G21">
        <f t="shared" si="3"/>
        <v>0</v>
      </c>
    </row>
    <row r="22" spans="1:7" x14ac:dyDescent="0.25">
      <c r="A22">
        <v>18</v>
      </c>
      <c r="B22">
        <v>0</v>
      </c>
      <c r="C22">
        <f t="shared" si="1"/>
        <v>0</v>
      </c>
      <c r="D22">
        <v>0</v>
      </c>
      <c r="E22">
        <f t="shared" si="2"/>
        <v>0</v>
      </c>
      <c r="F22">
        <f t="shared" si="0"/>
        <v>0</v>
      </c>
      <c r="G22">
        <f t="shared" si="3"/>
        <v>0</v>
      </c>
    </row>
    <row r="23" spans="1:7" x14ac:dyDescent="0.25">
      <c r="A23">
        <v>19</v>
      </c>
      <c r="B23">
        <v>0</v>
      </c>
      <c r="C23">
        <f t="shared" si="1"/>
        <v>0</v>
      </c>
      <c r="D23">
        <v>0</v>
      </c>
      <c r="E23">
        <f t="shared" si="2"/>
        <v>0</v>
      </c>
      <c r="F23">
        <f t="shared" si="0"/>
        <v>0</v>
      </c>
      <c r="G23">
        <f t="shared" si="3"/>
        <v>0</v>
      </c>
    </row>
    <row r="24" spans="1:7" x14ac:dyDescent="0.25">
      <c r="A24">
        <v>20</v>
      </c>
      <c r="B24">
        <v>0</v>
      </c>
      <c r="C24">
        <f t="shared" si="1"/>
        <v>0</v>
      </c>
      <c r="D24">
        <v>0</v>
      </c>
      <c r="E24">
        <f t="shared" si="2"/>
        <v>0</v>
      </c>
      <c r="F24">
        <f t="shared" si="0"/>
        <v>0</v>
      </c>
      <c r="G24">
        <f t="shared" si="3"/>
        <v>0</v>
      </c>
    </row>
    <row r="25" spans="1:7" x14ac:dyDescent="0.25">
      <c r="A25">
        <v>21</v>
      </c>
      <c r="B25">
        <v>0</v>
      </c>
      <c r="C25">
        <f t="shared" si="1"/>
        <v>0</v>
      </c>
      <c r="D25">
        <v>0</v>
      </c>
      <c r="E25">
        <f t="shared" si="2"/>
        <v>0</v>
      </c>
      <c r="F25">
        <f t="shared" si="0"/>
        <v>0</v>
      </c>
      <c r="G25">
        <f t="shared" si="3"/>
        <v>0</v>
      </c>
    </row>
    <row r="26" spans="1:7" x14ac:dyDescent="0.25">
      <c r="A26">
        <v>22</v>
      </c>
      <c r="B26">
        <v>0</v>
      </c>
      <c r="C26">
        <f t="shared" si="1"/>
        <v>0</v>
      </c>
      <c r="D26">
        <v>0</v>
      </c>
      <c r="E26">
        <f t="shared" si="2"/>
        <v>0</v>
      </c>
      <c r="F26">
        <f t="shared" si="0"/>
        <v>0</v>
      </c>
      <c r="G26">
        <f t="shared" si="3"/>
        <v>0</v>
      </c>
    </row>
    <row r="27" spans="1:7" x14ac:dyDescent="0.25">
      <c r="A27">
        <v>23</v>
      </c>
      <c r="B27">
        <v>0</v>
      </c>
      <c r="C27">
        <f t="shared" si="1"/>
        <v>0</v>
      </c>
      <c r="D27">
        <v>0</v>
      </c>
      <c r="E27">
        <f t="shared" si="2"/>
        <v>0</v>
      </c>
      <c r="F27">
        <f t="shared" si="0"/>
        <v>0</v>
      </c>
      <c r="G27">
        <f t="shared" si="3"/>
        <v>0</v>
      </c>
    </row>
    <row r="28" spans="1:7" x14ac:dyDescent="0.25">
      <c r="A28">
        <v>24</v>
      </c>
      <c r="B28">
        <v>0</v>
      </c>
      <c r="C28">
        <f t="shared" si="1"/>
        <v>0</v>
      </c>
      <c r="D28">
        <v>0</v>
      </c>
      <c r="E28">
        <f t="shared" si="2"/>
        <v>0</v>
      </c>
      <c r="F28">
        <f t="shared" si="0"/>
        <v>0</v>
      </c>
      <c r="G28">
        <f t="shared" si="3"/>
        <v>0</v>
      </c>
    </row>
    <row r="29" spans="1:7" x14ac:dyDescent="0.25">
      <c r="A29">
        <v>25</v>
      </c>
      <c r="B29">
        <v>0</v>
      </c>
      <c r="C29">
        <f t="shared" si="1"/>
        <v>0</v>
      </c>
      <c r="D29">
        <v>0</v>
      </c>
      <c r="E29">
        <f t="shared" si="2"/>
        <v>0</v>
      </c>
      <c r="F29">
        <f t="shared" si="0"/>
        <v>0</v>
      </c>
      <c r="G29">
        <f t="shared" si="3"/>
        <v>0</v>
      </c>
    </row>
    <row r="30" spans="1:7" x14ac:dyDescent="0.25">
      <c r="A30">
        <v>26</v>
      </c>
      <c r="B30">
        <v>0</v>
      </c>
      <c r="C30">
        <f t="shared" si="1"/>
        <v>0</v>
      </c>
      <c r="D30">
        <v>0</v>
      </c>
      <c r="E30">
        <f t="shared" si="2"/>
        <v>0</v>
      </c>
      <c r="F30">
        <f t="shared" si="0"/>
        <v>0</v>
      </c>
      <c r="G30">
        <f t="shared" si="3"/>
        <v>0</v>
      </c>
    </row>
    <row r="31" spans="1:7" x14ac:dyDescent="0.25">
      <c r="A31">
        <v>27</v>
      </c>
      <c r="B31">
        <v>0</v>
      </c>
      <c r="C31">
        <f t="shared" si="1"/>
        <v>0</v>
      </c>
      <c r="D31">
        <v>0</v>
      </c>
      <c r="E31">
        <f t="shared" si="2"/>
        <v>0</v>
      </c>
      <c r="F31">
        <f t="shared" si="0"/>
        <v>0</v>
      </c>
      <c r="G31">
        <f t="shared" si="3"/>
        <v>0</v>
      </c>
    </row>
    <row r="32" spans="1:7" x14ac:dyDescent="0.25">
      <c r="A32">
        <v>28</v>
      </c>
      <c r="B32">
        <v>0</v>
      </c>
      <c r="C32">
        <f t="shared" si="1"/>
        <v>0</v>
      </c>
      <c r="D32">
        <v>0</v>
      </c>
      <c r="E32">
        <f t="shared" si="2"/>
        <v>0</v>
      </c>
      <c r="F32">
        <f t="shared" si="0"/>
        <v>0</v>
      </c>
      <c r="G32">
        <f t="shared" si="3"/>
        <v>0</v>
      </c>
    </row>
    <row r="33" spans="1:7" x14ac:dyDescent="0.25">
      <c r="A33">
        <v>29</v>
      </c>
      <c r="B33">
        <v>0</v>
      </c>
      <c r="C33">
        <f t="shared" si="1"/>
        <v>0</v>
      </c>
      <c r="D33">
        <v>0</v>
      </c>
      <c r="E33">
        <f t="shared" si="2"/>
        <v>0</v>
      </c>
      <c r="F33">
        <f t="shared" si="0"/>
        <v>0</v>
      </c>
      <c r="G33">
        <f t="shared" si="3"/>
        <v>0</v>
      </c>
    </row>
    <row r="34" spans="1:7" x14ac:dyDescent="0.25">
      <c r="A34">
        <v>30</v>
      </c>
      <c r="B34">
        <v>0</v>
      </c>
      <c r="C34">
        <f t="shared" si="1"/>
        <v>0</v>
      </c>
      <c r="D34">
        <v>0</v>
      </c>
      <c r="E34">
        <f t="shared" si="2"/>
        <v>0</v>
      </c>
      <c r="F34">
        <f t="shared" si="0"/>
        <v>0</v>
      </c>
      <c r="G34">
        <f t="shared" si="3"/>
        <v>0</v>
      </c>
    </row>
    <row r="35" spans="1:7" x14ac:dyDescent="0.25">
      <c r="A35">
        <v>31</v>
      </c>
      <c r="B35">
        <v>0</v>
      </c>
      <c r="C35">
        <f t="shared" si="1"/>
        <v>0</v>
      </c>
      <c r="D35">
        <v>0</v>
      </c>
      <c r="E35">
        <f t="shared" si="2"/>
        <v>0</v>
      </c>
      <c r="F35">
        <f t="shared" si="0"/>
        <v>0</v>
      </c>
      <c r="G35">
        <f t="shared" si="3"/>
        <v>0</v>
      </c>
    </row>
    <row r="36" spans="1:7" x14ac:dyDescent="0.25">
      <c r="A36">
        <v>32</v>
      </c>
      <c r="B36">
        <v>0</v>
      </c>
      <c r="C36">
        <f t="shared" si="1"/>
        <v>0</v>
      </c>
      <c r="D36">
        <v>0</v>
      </c>
      <c r="E36">
        <f t="shared" si="2"/>
        <v>0</v>
      </c>
      <c r="F36">
        <f t="shared" si="0"/>
        <v>0</v>
      </c>
      <c r="G36">
        <f t="shared" si="3"/>
        <v>0</v>
      </c>
    </row>
    <row r="37" spans="1:7" x14ac:dyDescent="0.25">
      <c r="A37">
        <v>33</v>
      </c>
      <c r="B37">
        <v>0</v>
      </c>
      <c r="C37">
        <f t="shared" si="1"/>
        <v>0</v>
      </c>
      <c r="D37">
        <v>0</v>
      </c>
      <c r="E37">
        <f t="shared" si="2"/>
        <v>0</v>
      </c>
      <c r="F37">
        <f t="shared" si="0"/>
        <v>0</v>
      </c>
      <c r="G37">
        <f t="shared" si="3"/>
        <v>0</v>
      </c>
    </row>
    <row r="38" spans="1:7" x14ac:dyDescent="0.25">
      <c r="A38">
        <v>34</v>
      </c>
      <c r="B38">
        <v>0</v>
      </c>
      <c r="C38">
        <f t="shared" si="1"/>
        <v>0</v>
      </c>
      <c r="D38">
        <v>0</v>
      </c>
      <c r="E38">
        <f t="shared" si="2"/>
        <v>0</v>
      </c>
      <c r="F38">
        <f t="shared" si="0"/>
        <v>0</v>
      </c>
      <c r="G38">
        <f t="shared" si="3"/>
        <v>0</v>
      </c>
    </row>
    <row r="39" spans="1:7" x14ac:dyDescent="0.25">
      <c r="A39">
        <v>35</v>
      </c>
      <c r="B39">
        <v>0</v>
      </c>
      <c r="C39">
        <f t="shared" si="1"/>
        <v>0</v>
      </c>
      <c r="D39">
        <v>0</v>
      </c>
      <c r="E39">
        <f t="shared" si="2"/>
        <v>0</v>
      </c>
      <c r="F39">
        <f t="shared" si="0"/>
        <v>0</v>
      </c>
      <c r="G39">
        <f t="shared" si="3"/>
        <v>0</v>
      </c>
    </row>
    <row r="40" spans="1:7" x14ac:dyDescent="0.25">
      <c r="A40">
        <v>36</v>
      </c>
      <c r="B40">
        <v>0</v>
      </c>
      <c r="C40">
        <f t="shared" si="1"/>
        <v>0</v>
      </c>
      <c r="D40">
        <v>0</v>
      </c>
      <c r="E40">
        <f t="shared" si="2"/>
        <v>0</v>
      </c>
      <c r="F40">
        <f t="shared" si="0"/>
        <v>0</v>
      </c>
      <c r="G40">
        <f t="shared" si="3"/>
        <v>0</v>
      </c>
    </row>
    <row r="41" spans="1:7" x14ac:dyDescent="0.25">
      <c r="A41">
        <v>37</v>
      </c>
      <c r="B41">
        <v>0</v>
      </c>
      <c r="C41">
        <f t="shared" si="1"/>
        <v>0</v>
      </c>
      <c r="D41">
        <v>0</v>
      </c>
      <c r="E41">
        <f t="shared" si="2"/>
        <v>0</v>
      </c>
      <c r="F41">
        <f t="shared" si="0"/>
        <v>0</v>
      </c>
      <c r="G41">
        <f t="shared" si="3"/>
        <v>0</v>
      </c>
    </row>
    <row r="42" spans="1:7" x14ac:dyDescent="0.25">
      <c r="A42">
        <v>38</v>
      </c>
      <c r="B42">
        <v>0</v>
      </c>
      <c r="C42">
        <f t="shared" si="1"/>
        <v>0</v>
      </c>
      <c r="D42">
        <v>0</v>
      </c>
      <c r="E42">
        <f t="shared" si="2"/>
        <v>0</v>
      </c>
      <c r="F42">
        <f t="shared" si="0"/>
        <v>0</v>
      </c>
      <c r="G42">
        <f t="shared" si="3"/>
        <v>0</v>
      </c>
    </row>
    <row r="43" spans="1:7" x14ac:dyDescent="0.25">
      <c r="A43">
        <v>39</v>
      </c>
      <c r="B43">
        <v>0</v>
      </c>
      <c r="C43">
        <f t="shared" si="1"/>
        <v>0</v>
      </c>
      <c r="D43">
        <v>0</v>
      </c>
      <c r="E43">
        <f t="shared" si="2"/>
        <v>0</v>
      </c>
      <c r="F43">
        <f t="shared" si="0"/>
        <v>0</v>
      </c>
      <c r="G43">
        <f t="shared" si="3"/>
        <v>0</v>
      </c>
    </row>
    <row r="44" spans="1:7" x14ac:dyDescent="0.25">
      <c r="A44">
        <v>40</v>
      </c>
      <c r="B44">
        <v>0</v>
      </c>
      <c r="C44">
        <f t="shared" si="1"/>
        <v>0</v>
      </c>
      <c r="D44">
        <v>0</v>
      </c>
      <c r="E44">
        <f t="shared" si="2"/>
        <v>0</v>
      </c>
      <c r="F44">
        <f t="shared" si="0"/>
        <v>0</v>
      </c>
      <c r="G44">
        <f t="shared" si="3"/>
        <v>0</v>
      </c>
    </row>
    <row r="45" spans="1:7" x14ac:dyDescent="0.25">
      <c r="A45">
        <v>41</v>
      </c>
      <c r="B45">
        <v>0</v>
      </c>
      <c r="C45">
        <f t="shared" si="1"/>
        <v>0</v>
      </c>
      <c r="D45">
        <v>0</v>
      </c>
      <c r="E45">
        <f t="shared" si="2"/>
        <v>0</v>
      </c>
      <c r="F45">
        <f t="shared" si="0"/>
        <v>0</v>
      </c>
      <c r="G45">
        <f t="shared" si="3"/>
        <v>0</v>
      </c>
    </row>
    <row r="46" spans="1:7" x14ac:dyDescent="0.25">
      <c r="A46">
        <v>42</v>
      </c>
      <c r="B46">
        <v>0</v>
      </c>
      <c r="C46">
        <f t="shared" si="1"/>
        <v>0</v>
      </c>
      <c r="D46">
        <v>0</v>
      </c>
      <c r="E46">
        <f t="shared" si="2"/>
        <v>0</v>
      </c>
      <c r="F46">
        <f t="shared" si="0"/>
        <v>0</v>
      </c>
      <c r="G46">
        <f t="shared" si="3"/>
        <v>0</v>
      </c>
    </row>
    <row r="47" spans="1:7" x14ac:dyDescent="0.25">
      <c r="A47">
        <v>43</v>
      </c>
      <c r="B47">
        <v>0</v>
      </c>
      <c r="C47">
        <f t="shared" si="1"/>
        <v>0</v>
      </c>
      <c r="D47">
        <v>0</v>
      </c>
      <c r="E47">
        <f t="shared" si="2"/>
        <v>0</v>
      </c>
      <c r="F47">
        <f t="shared" si="0"/>
        <v>0</v>
      </c>
      <c r="G47">
        <f t="shared" si="3"/>
        <v>0</v>
      </c>
    </row>
    <row r="48" spans="1:7" x14ac:dyDescent="0.25">
      <c r="A48">
        <v>44</v>
      </c>
      <c r="B48">
        <v>0</v>
      </c>
      <c r="C48">
        <f t="shared" si="1"/>
        <v>0</v>
      </c>
      <c r="D48">
        <v>0</v>
      </c>
      <c r="E48">
        <f t="shared" si="2"/>
        <v>0</v>
      </c>
      <c r="F48">
        <f t="shared" si="0"/>
        <v>0</v>
      </c>
      <c r="G48">
        <f t="shared" si="3"/>
        <v>0</v>
      </c>
    </row>
    <row r="49" spans="1:7" x14ac:dyDescent="0.25">
      <c r="A49">
        <v>45</v>
      </c>
      <c r="B49">
        <v>0</v>
      </c>
      <c r="C49">
        <f t="shared" si="1"/>
        <v>0</v>
      </c>
      <c r="D49">
        <v>0</v>
      </c>
      <c r="E49">
        <f t="shared" si="2"/>
        <v>0</v>
      </c>
      <c r="F49">
        <f t="shared" si="0"/>
        <v>0</v>
      </c>
      <c r="G49">
        <f t="shared" si="3"/>
        <v>0</v>
      </c>
    </row>
    <row r="50" spans="1:7" x14ac:dyDescent="0.25">
      <c r="A50">
        <v>46</v>
      </c>
      <c r="B50">
        <v>0</v>
      </c>
      <c r="C50">
        <f t="shared" si="1"/>
        <v>0</v>
      </c>
      <c r="D50">
        <v>0</v>
      </c>
      <c r="E50">
        <f t="shared" si="2"/>
        <v>0</v>
      </c>
      <c r="F50">
        <f t="shared" si="0"/>
        <v>0</v>
      </c>
      <c r="G50">
        <f t="shared" si="3"/>
        <v>0</v>
      </c>
    </row>
    <row r="51" spans="1:7" x14ac:dyDescent="0.25">
      <c r="A51">
        <v>47</v>
      </c>
      <c r="B51">
        <v>0</v>
      </c>
      <c r="C51">
        <f t="shared" si="1"/>
        <v>0</v>
      </c>
      <c r="D51">
        <v>0</v>
      </c>
      <c r="E51">
        <f t="shared" si="2"/>
        <v>0</v>
      </c>
      <c r="F51">
        <f t="shared" si="0"/>
        <v>0</v>
      </c>
      <c r="G51">
        <f t="shared" si="3"/>
        <v>0</v>
      </c>
    </row>
    <row r="52" spans="1:7" x14ac:dyDescent="0.25">
      <c r="A52">
        <v>48</v>
      </c>
      <c r="B52">
        <v>0</v>
      </c>
      <c r="C52">
        <f t="shared" si="1"/>
        <v>0</v>
      </c>
      <c r="D52">
        <v>0</v>
      </c>
      <c r="E52">
        <f t="shared" si="2"/>
        <v>0</v>
      </c>
      <c r="F52">
        <f t="shared" si="0"/>
        <v>0</v>
      </c>
      <c r="G52">
        <f t="shared" si="3"/>
        <v>0</v>
      </c>
    </row>
    <row r="53" spans="1:7" x14ac:dyDescent="0.25">
      <c r="A53">
        <v>49</v>
      </c>
      <c r="B53">
        <v>0</v>
      </c>
      <c r="C53">
        <f t="shared" si="1"/>
        <v>0</v>
      </c>
      <c r="D53">
        <v>0</v>
      </c>
      <c r="E53">
        <f t="shared" si="2"/>
        <v>0</v>
      </c>
      <c r="F53">
        <f t="shared" si="0"/>
        <v>0</v>
      </c>
      <c r="G53">
        <f t="shared" si="3"/>
        <v>0</v>
      </c>
    </row>
    <row r="54" spans="1:7" x14ac:dyDescent="0.25">
      <c r="A54">
        <v>50</v>
      </c>
      <c r="B54">
        <v>0</v>
      </c>
      <c r="C54">
        <f t="shared" si="1"/>
        <v>0</v>
      </c>
      <c r="D54">
        <v>0</v>
      </c>
      <c r="E54">
        <f t="shared" si="2"/>
        <v>0</v>
      </c>
      <c r="F54">
        <f t="shared" si="0"/>
        <v>0</v>
      </c>
      <c r="G54">
        <f t="shared" si="3"/>
        <v>0</v>
      </c>
    </row>
    <row r="55" spans="1:7" x14ac:dyDescent="0.25">
      <c r="A55">
        <v>51</v>
      </c>
      <c r="B55">
        <v>0</v>
      </c>
      <c r="C55">
        <f t="shared" si="1"/>
        <v>0</v>
      </c>
      <c r="D55">
        <v>0</v>
      </c>
      <c r="E55">
        <f t="shared" si="2"/>
        <v>0</v>
      </c>
      <c r="F55">
        <f t="shared" si="0"/>
        <v>0</v>
      </c>
      <c r="G55">
        <f t="shared" si="3"/>
        <v>0</v>
      </c>
    </row>
    <row r="56" spans="1:7" x14ac:dyDescent="0.25">
      <c r="A56">
        <v>52</v>
      </c>
      <c r="B56">
        <v>0</v>
      </c>
      <c r="C56">
        <f t="shared" si="1"/>
        <v>0</v>
      </c>
      <c r="D56">
        <v>0</v>
      </c>
      <c r="E56">
        <f t="shared" si="2"/>
        <v>0</v>
      </c>
      <c r="F56">
        <f t="shared" si="0"/>
        <v>0</v>
      </c>
      <c r="G56">
        <f t="shared" si="3"/>
        <v>0</v>
      </c>
    </row>
    <row r="57" spans="1:7" x14ac:dyDescent="0.25">
      <c r="A57">
        <v>53</v>
      </c>
      <c r="B57">
        <v>0</v>
      </c>
      <c r="C57">
        <f t="shared" si="1"/>
        <v>0</v>
      </c>
      <c r="D57">
        <v>0</v>
      </c>
      <c r="E57">
        <f t="shared" si="2"/>
        <v>0</v>
      </c>
      <c r="F57">
        <f t="shared" si="0"/>
        <v>0</v>
      </c>
      <c r="G57">
        <f t="shared" si="3"/>
        <v>0</v>
      </c>
    </row>
    <row r="58" spans="1:7" x14ac:dyDescent="0.25">
      <c r="A58">
        <v>54</v>
      </c>
      <c r="B58">
        <v>0</v>
      </c>
      <c r="C58">
        <f t="shared" si="1"/>
        <v>0</v>
      </c>
      <c r="D58">
        <v>0</v>
      </c>
      <c r="E58">
        <f t="shared" si="2"/>
        <v>0</v>
      </c>
      <c r="F58">
        <f t="shared" si="0"/>
        <v>0</v>
      </c>
      <c r="G58">
        <f t="shared" si="3"/>
        <v>0</v>
      </c>
    </row>
    <row r="59" spans="1:7" x14ac:dyDescent="0.25">
      <c r="A59">
        <v>55</v>
      </c>
      <c r="B59">
        <v>0</v>
      </c>
      <c r="C59">
        <f t="shared" si="1"/>
        <v>0</v>
      </c>
      <c r="D59">
        <v>0</v>
      </c>
      <c r="E59">
        <f t="shared" si="2"/>
        <v>0</v>
      </c>
      <c r="F59">
        <f t="shared" si="0"/>
        <v>0</v>
      </c>
      <c r="G59">
        <f t="shared" si="3"/>
        <v>0</v>
      </c>
    </row>
    <row r="60" spans="1:7" x14ac:dyDescent="0.25">
      <c r="A60">
        <v>56</v>
      </c>
      <c r="B60">
        <v>0</v>
      </c>
      <c r="C60">
        <f t="shared" si="1"/>
        <v>0</v>
      </c>
      <c r="D60">
        <v>0</v>
      </c>
      <c r="E60">
        <f t="shared" si="2"/>
        <v>0</v>
      </c>
      <c r="F60">
        <f t="shared" si="0"/>
        <v>0</v>
      </c>
      <c r="G60">
        <f t="shared" si="3"/>
        <v>0</v>
      </c>
    </row>
    <row r="61" spans="1:7" x14ac:dyDescent="0.25">
      <c r="A61">
        <v>57</v>
      </c>
      <c r="B61">
        <v>0</v>
      </c>
      <c r="C61">
        <f t="shared" si="1"/>
        <v>0</v>
      </c>
      <c r="D61">
        <v>0</v>
      </c>
      <c r="E61">
        <f t="shared" si="2"/>
        <v>0</v>
      </c>
      <c r="F61">
        <f t="shared" si="0"/>
        <v>0</v>
      </c>
      <c r="G61">
        <f t="shared" si="3"/>
        <v>0</v>
      </c>
    </row>
    <row r="62" spans="1:7" x14ac:dyDescent="0.25">
      <c r="A62">
        <v>58</v>
      </c>
      <c r="B62">
        <v>0</v>
      </c>
      <c r="C62">
        <f t="shared" si="1"/>
        <v>0</v>
      </c>
      <c r="D62">
        <v>0</v>
      </c>
      <c r="E62">
        <f t="shared" si="2"/>
        <v>0</v>
      </c>
      <c r="F62">
        <f t="shared" si="0"/>
        <v>0</v>
      </c>
      <c r="G62">
        <f t="shared" si="3"/>
        <v>0</v>
      </c>
    </row>
    <row r="63" spans="1:7" x14ac:dyDescent="0.25">
      <c r="A63">
        <v>59</v>
      </c>
      <c r="B63">
        <v>0</v>
      </c>
      <c r="C63">
        <f t="shared" si="1"/>
        <v>0</v>
      </c>
      <c r="D63">
        <v>0</v>
      </c>
      <c r="E63">
        <f t="shared" si="2"/>
        <v>0</v>
      </c>
      <c r="F63">
        <f t="shared" si="0"/>
        <v>0</v>
      </c>
      <c r="G63">
        <f t="shared" si="3"/>
        <v>0</v>
      </c>
    </row>
    <row r="64" spans="1:7" x14ac:dyDescent="0.25">
      <c r="A64">
        <v>60</v>
      </c>
      <c r="B64">
        <v>0</v>
      </c>
      <c r="C64">
        <f t="shared" si="1"/>
        <v>0</v>
      </c>
      <c r="D64">
        <v>0</v>
      </c>
      <c r="E64">
        <f t="shared" si="2"/>
        <v>0</v>
      </c>
      <c r="F64">
        <f t="shared" si="0"/>
        <v>0</v>
      </c>
      <c r="G64">
        <f t="shared" si="3"/>
        <v>0</v>
      </c>
    </row>
    <row r="65" spans="1:7" x14ac:dyDescent="0.25">
      <c r="A65">
        <v>61</v>
      </c>
      <c r="B65">
        <v>0</v>
      </c>
      <c r="C65">
        <f t="shared" si="1"/>
        <v>0</v>
      </c>
      <c r="D65">
        <v>0</v>
      </c>
      <c r="E65">
        <f t="shared" si="2"/>
        <v>0</v>
      </c>
      <c r="F65">
        <f t="shared" si="0"/>
        <v>0</v>
      </c>
      <c r="G65">
        <f t="shared" si="3"/>
        <v>0</v>
      </c>
    </row>
    <row r="66" spans="1:7" x14ac:dyDescent="0.25">
      <c r="A66">
        <v>62</v>
      </c>
      <c r="B66">
        <v>0</v>
      </c>
      <c r="C66">
        <f t="shared" si="1"/>
        <v>0</v>
      </c>
      <c r="D66">
        <v>0</v>
      </c>
      <c r="E66">
        <f t="shared" si="2"/>
        <v>0</v>
      </c>
      <c r="F66">
        <f t="shared" si="0"/>
        <v>0</v>
      </c>
      <c r="G66">
        <f t="shared" si="3"/>
        <v>0</v>
      </c>
    </row>
    <row r="67" spans="1:7" x14ac:dyDescent="0.25">
      <c r="A67">
        <v>63</v>
      </c>
      <c r="B67">
        <v>0</v>
      </c>
      <c r="C67">
        <f t="shared" si="1"/>
        <v>0</v>
      </c>
      <c r="D67">
        <v>0</v>
      </c>
      <c r="E67">
        <f t="shared" si="2"/>
        <v>0</v>
      </c>
      <c r="F67">
        <f t="shared" si="0"/>
        <v>0</v>
      </c>
      <c r="G67">
        <f t="shared" si="3"/>
        <v>0</v>
      </c>
    </row>
    <row r="68" spans="1:7" x14ac:dyDescent="0.25">
      <c r="A68">
        <v>64</v>
      </c>
      <c r="B68">
        <v>0</v>
      </c>
      <c r="C68">
        <f t="shared" si="1"/>
        <v>0</v>
      </c>
      <c r="D68">
        <v>0</v>
      </c>
      <c r="E68">
        <f t="shared" si="2"/>
        <v>0</v>
      </c>
      <c r="F68">
        <f t="shared" si="0"/>
        <v>0</v>
      </c>
      <c r="G68">
        <f t="shared" si="3"/>
        <v>0</v>
      </c>
    </row>
    <row r="69" spans="1:7" x14ac:dyDescent="0.25">
      <c r="A69">
        <v>65</v>
      </c>
      <c r="B69">
        <v>0</v>
      </c>
      <c r="C69">
        <f t="shared" si="1"/>
        <v>0</v>
      </c>
      <c r="D69">
        <v>0</v>
      </c>
      <c r="E69">
        <f t="shared" si="2"/>
        <v>0</v>
      </c>
      <c r="F69">
        <f t="shared" si="0"/>
        <v>0</v>
      </c>
      <c r="G69">
        <f t="shared" si="3"/>
        <v>0</v>
      </c>
    </row>
    <row r="70" spans="1:7" x14ac:dyDescent="0.25">
      <c r="A70">
        <v>66</v>
      </c>
      <c r="B70">
        <v>0</v>
      </c>
      <c r="C70">
        <f t="shared" si="1"/>
        <v>0</v>
      </c>
      <c r="D70">
        <v>0</v>
      </c>
      <c r="E70">
        <f t="shared" si="2"/>
        <v>0</v>
      </c>
      <c r="F70">
        <f t="shared" ref="F70:F133" si="4">(3.607 * C70) - (3.078 * E70)</f>
        <v>0</v>
      </c>
      <c r="G70">
        <f t="shared" si="3"/>
        <v>0</v>
      </c>
    </row>
    <row r="71" spans="1:7" x14ac:dyDescent="0.25">
      <c r="A71">
        <v>67</v>
      </c>
      <c r="B71">
        <v>0</v>
      </c>
      <c r="C71">
        <f t="shared" ref="C71:C134" si="5">B71-B70</f>
        <v>0</v>
      </c>
      <c r="D71">
        <v>0</v>
      </c>
      <c r="E71">
        <f t="shared" ref="E71:E134" si="6">D71-D70</f>
        <v>0</v>
      </c>
      <c r="F71">
        <f t="shared" si="4"/>
        <v>0</v>
      </c>
      <c r="G71">
        <f t="shared" ref="G71:G134" si="7">F71+G70</f>
        <v>0</v>
      </c>
    </row>
    <row r="72" spans="1:7" x14ac:dyDescent="0.25">
      <c r="A72">
        <v>68</v>
      </c>
      <c r="B72">
        <v>0</v>
      </c>
      <c r="C72">
        <f t="shared" si="5"/>
        <v>0</v>
      </c>
      <c r="D72">
        <v>0</v>
      </c>
      <c r="E72">
        <f t="shared" si="6"/>
        <v>0</v>
      </c>
      <c r="F72">
        <f t="shared" si="4"/>
        <v>0</v>
      </c>
      <c r="G72">
        <f t="shared" si="7"/>
        <v>0</v>
      </c>
    </row>
    <row r="73" spans="1:7" x14ac:dyDescent="0.25">
      <c r="A73">
        <v>69</v>
      </c>
      <c r="B73">
        <v>0</v>
      </c>
      <c r="C73">
        <f t="shared" si="5"/>
        <v>0</v>
      </c>
      <c r="D73">
        <v>0</v>
      </c>
      <c r="E73">
        <f t="shared" si="6"/>
        <v>0</v>
      </c>
      <c r="F73">
        <f t="shared" si="4"/>
        <v>0</v>
      </c>
      <c r="G73">
        <f t="shared" si="7"/>
        <v>0</v>
      </c>
    </row>
    <row r="74" spans="1:7" x14ac:dyDescent="0.25">
      <c r="A74">
        <v>70</v>
      </c>
      <c r="B74">
        <v>0</v>
      </c>
      <c r="C74">
        <f t="shared" si="5"/>
        <v>0</v>
      </c>
      <c r="D74">
        <v>0</v>
      </c>
      <c r="E74">
        <f t="shared" si="6"/>
        <v>0</v>
      </c>
      <c r="F74">
        <f t="shared" si="4"/>
        <v>0</v>
      </c>
      <c r="G74">
        <f t="shared" si="7"/>
        <v>0</v>
      </c>
    </row>
    <row r="75" spans="1:7" x14ac:dyDescent="0.25">
      <c r="A75">
        <v>71</v>
      </c>
      <c r="B75">
        <v>0</v>
      </c>
      <c r="C75">
        <f t="shared" si="5"/>
        <v>0</v>
      </c>
      <c r="D75">
        <v>0</v>
      </c>
      <c r="E75">
        <f t="shared" si="6"/>
        <v>0</v>
      </c>
      <c r="F75">
        <f t="shared" si="4"/>
        <v>0</v>
      </c>
      <c r="G75">
        <f t="shared" si="7"/>
        <v>0</v>
      </c>
    </row>
    <row r="76" spans="1:7" x14ac:dyDescent="0.25">
      <c r="A76">
        <v>72</v>
      </c>
      <c r="B76">
        <v>0</v>
      </c>
      <c r="C76">
        <f t="shared" si="5"/>
        <v>0</v>
      </c>
      <c r="D76">
        <v>0</v>
      </c>
      <c r="E76">
        <f t="shared" si="6"/>
        <v>0</v>
      </c>
      <c r="F76">
        <f t="shared" si="4"/>
        <v>0</v>
      </c>
      <c r="G76">
        <f t="shared" si="7"/>
        <v>0</v>
      </c>
    </row>
    <row r="77" spans="1:7" x14ac:dyDescent="0.25">
      <c r="A77">
        <v>73</v>
      </c>
      <c r="B77">
        <v>0</v>
      </c>
      <c r="C77">
        <f t="shared" si="5"/>
        <v>0</v>
      </c>
      <c r="D77">
        <v>0</v>
      </c>
      <c r="E77">
        <f t="shared" si="6"/>
        <v>0</v>
      </c>
      <c r="F77">
        <f t="shared" si="4"/>
        <v>0</v>
      </c>
      <c r="G77">
        <f t="shared" si="7"/>
        <v>0</v>
      </c>
    </row>
    <row r="78" spans="1:7" x14ac:dyDescent="0.25">
      <c r="A78">
        <v>74</v>
      </c>
      <c r="B78">
        <v>0</v>
      </c>
      <c r="C78">
        <f t="shared" si="5"/>
        <v>0</v>
      </c>
      <c r="D78">
        <v>0</v>
      </c>
      <c r="E78">
        <f t="shared" si="6"/>
        <v>0</v>
      </c>
      <c r="F78">
        <f t="shared" si="4"/>
        <v>0</v>
      </c>
      <c r="G78">
        <f t="shared" si="7"/>
        <v>0</v>
      </c>
    </row>
    <row r="79" spans="1:7" x14ac:dyDescent="0.25">
      <c r="A79">
        <v>75</v>
      </c>
      <c r="B79">
        <v>0</v>
      </c>
      <c r="C79">
        <f t="shared" si="5"/>
        <v>0</v>
      </c>
      <c r="D79">
        <v>0</v>
      </c>
      <c r="E79">
        <f t="shared" si="6"/>
        <v>0</v>
      </c>
      <c r="F79">
        <f t="shared" si="4"/>
        <v>0</v>
      </c>
      <c r="G79">
        <f t="shared" si="7"/>
        <v>0</v>
      </c>
    </row>
    <row r="80" spans="1:7" x14ac:dyDescent="0.25">
      <c r="A80">
        <v>76</v>
      </c>
      <c r="B80">
        <v>0</v>
      </c>
      <c r="C80">
        <f t="shared" si="5"/>
        <v>0</v>
      </c>
      <c r="D80">
        <v>0</v>
      </c>
      <c r="E80">
        <f t="shared" si="6"/>
        <v>0</v>
      </c>
      <c r="F80">
        <f t="shared" si="4"/>
        <v>0</v>
      </c>
      <c r="G80">
        <f t="shared" si="7"/>
        <v>0</v>
      </c>
    </row>
    <row r="81" spans="1:7" x14ac:dyDescent="0.25">
      <c r="A81">
        <v>77</v>
      </c>
      <c r="B81">
        <v>0</v>
      </c>
      <c r="C81">
        <f t="shared" si="5"/>
        <v>0</v>
      </c>
      <c r="D81">
        <v>0</v>
      </c>
      <c r="E81">
        <f t="shared" si="6"/>
        <v>0</v>
      </c>
      <c r="F81">
        <f t="shared" si="4"/>
        <v>0</v>
      </c>
      <c r="G81">
        <f t="shared" si="7"/>
        <v>0</v>
      </c>
    </row>
    <row r="82" spans="1:7" x14ac:dyDescent="0.25">
      <c r="A82">
        <v>78</v>
      </c>
      <c r="B82">
        <v>0</v>
      </c>
      <c r="C82">
        <f t="shared" si="5"/>
        <v>0</v>
      </c>
      <c r="D82">
        <v>0</v>
      </c>
      <c r="E82">
        <f t="shared" si="6"/>
        <v>0</v>
      </c>
      <c r="F82">
        <f t="shared" si="4"/>
        <v>0</v>
      </c>
      <c r="G82">
        <f t="shared" si="7"/>
        <v>0</v>
      </c>
    </row>
    <row r="83" spans="1:7" x14ac:dyDescent="0.25">
      <c r="A83">
        <v>79</v>
      </c>
      <c r="B83">
        <v>0</v>
      </c>
      <c r="C83">
        <f t="shared" si="5"/>
        <v>0</v>
      </c>
      <c r="D83">
        <v>0</v>
      </c>
      <c r="E83">
        <f t="shared" si="6"/>
        <v>0</v>
      </c>
      <c r="F83">
        <f t="shared" si="4"/>
        <v>0</v>
      </c>
      <c r="G83">
        <f t="shared" si="7"/>
        <v>0</v>
      </c>
    </row>
    <row r="84" spans="1:7" x14ac:dyDescent="0.25">
      <c r="A84">
        <v>80</v>
      </c>
      <c r="B84">
        <v>0</v>
      </c>
      <c r="C84">
        <f t="shared" si="5"/>
        <v>0</v>
      </c>
      <c r="D84">
        <v>0</v>
      </c>
      <c r="E84">
        <f t="shared" si="6"/>
        <v>0</v>
      </c>
      <c r="F84">
        <f t="shared" si="4"/>
        <v>0</v>
      </c>
      <c r="G84">
        <f t="shared" si="7"/>
        <v>0</v>
      </c>
    </row>
    <row r="85" spans="1:7" x14ac:dyDescent="0.25">
      <c r="A85">
        <v>81</v>
      </c>
      <c r="B85">
        <v>0</v>
      </c>
      <c r="C85">
        <f t="shared" si="5"/>
        <v>0</v>
      </c>
      <c r="D85">
        <v>0</v>
      </c>
      <c r="E85">
        <f t="shared" si="6"/>
        <v>0</v>
      </c>
      <c r="F85">
        <f t="shared" si="4"/>
        <v>0</v>
      </c>
      <c r="G85">
        <f t="shared" si="7"/>
        <v>0</v>
      </c>
    </row>
    <row r="86" spans="1:7" x14ac:dyDescent="0.25">
      <c r="A86">
        <v>82</v>
      </c>
      <c r="B86">
        <v>0</v>
      </c>
      <c r="C86">
        <f t="shared" si="5"/>
        <v>0</v>
      </c>
      <c r="D86">
        <v>0</v>
      </c>
      <c r="E86">
        <f t="shared" si="6"/>
        <v>0</v>
      </c>
      <c r="F86">
        <f t="shared" si="4"/>
        <v>0</v>
      </c>
      <c r="G86">
        <f t="shared" si="7"/>
        <v>0</v>
      </c>
    </row>
    <row r="87" spans="1:7" x14ac:dyDescent="0.25">
      <c r="A87">
        <v>83</v>
      </c>
      <c r="B87">
        <v>0</v>
      </c>
      <c r="C87">
        <f t="shared" si="5"/>
        <v>0</v>
      </c>
      <c r="D87">
        <v>0</v>
      </c>
      <c r="E87">
        <f t="shared" si="6"/>
        <v>0</v>
      </c>
      <c r="F87">
        <f t="shared" si="4"/>
        <v>0</v>
      </c>
      <c r="G87">
        <f t="shared" si="7"/>
        <v>0</v>
      </c>
    </row>
    <row r="88" spans="1:7" x14ac:dyDescent="0.25">
      <c r="A88">
        <v>84</v>
      </c>
      <c r="B88">
        <v>0</v>
      </c>
      <c r="C88">
        <f t="shared" si="5"/>
        <v>0</v>
      </c>
      <c r="D88">
        <v>0</v>
      </c>
      <c r="E88">
        <f t="shared" si="6"/>
        <v>0</v>
      </c>
      <c r="F88">
        <f t="shared" si="4"/>
        <v>0</v>
      </c>
      <c r="G88">
        <f t="shared" si="7"/>
        <v>0</v>
      </c>
    </row>
    <row r="89" spans="1:7" x14ac:dyDescent="0.25">
      <c r="A89">
        <v>85</v>
      </c>
      <c r="B89">
        <v>0</v>
      </c>
      <c r="C89">
        <f t="shared" si="5"/>
        <v>0</v>
      </c>
      <c r="D89">
        <v>0</v>
      </c>
      <c r="E89">
        <f t="shared" si="6"/>
        <v>0</v>
      </c>
      <c r="F89">
        <f t="shared" si="4"/>
        <v>0</v>
      </c>
      <c r="G89">
        <f t="shared" si="7"/>
        <v>0</v>
      </c>
    </row>
    <row r="90" spans="1:7" x14ac:dyDescent="0.25">
      <c r="A90">
        <v>86</v>
      </c>
      <c r="B90">
        <v>0</v>
      </c>
      <c r="C90">
        <f t="shared" si="5"/>
        <v>0</v>
      </c>
      <c r="D90">
        <v>0</v>
      </c>
      <c r="E90">
        <f t="shared" si="6"/>
        <v>0</v>
      </c>
      <c r="F90">
        <f t="shared" si="4"/>
        <v>0</v>
      </c>
      <c r="G90">
        <f t="shared" si="7"/>
        <v>0</v>
      </c>
    </row>
    <row r="91" spans="1:7" x14ac:dyDescent="0.25">
      <c r="A91">
        <v>87</v>
      </c>
      <c r="B91">
        <v>0</v>
      </c>
      <c r="C91">
        <f t="shared" si="5"/>
        <v>0</v>
      </c>
      <c r="D91">
        <v>0</v>
      </c>
      <c r="E91">
        <f t="shared" si="6"/>
        <v>0</v>
      </c>
      <c r="F91">
        <f t="shared" si="4"/>
        <v>0</v>
      </c>
      <c r="G91">
        <f t="shared" si="7"/>
        <v>0</v>
      </c>
    </row>
    <row r="92" spans="1:7" x14ac:dyDescent="0.25">
      <c r="A92">
        <v>88</v>
      </c>
      <c r="B92">
        <v>0</v>
      </c>
      <c r="C92">
        <f t="shared" si="5"/>
        <v>0</v>
      </c>
      <c r="D92">
        <v>0</v>
      </c>
      <c r="E92">
        <f t="shared" si="6"/>
        <v>0</v>
      </c>
      <c r="F92">
        <f t="shared" si="4"/>
        <v>0</v>
      </c>
      <c r="G92">
        <f t="shared" si="7"/>
        <v>0</v>
      </c>
    </row>
    <row r="93" spans="1:7" x14ac:dyDescent="0.25">
      <c r="A93">
        <v>89</v>
      </c>
      <c r="B93">
        <v>0</v>
      </c>
      <c r="C93">
        <f t="shared" si="5"/>
        <v>0</v>
      </c>
      <c r="D93">
        <v>0</v>
      </c>
      <c r="E93">
        <f t="shared" si="6"/>
        <v>0</v>
      </c>
      <c r="F93">
        <f t="shared" si="4"/>
        <v>0</v>
      </c>
      <c r="G93">
        <f t="shared" si="7"/>
        <v>0</v>
      </c>
    </row>
    <row r="94" spans="1:7" x14ac:dyDescent="0.25">
      <c r="A94">
        <v>90</v>
      </c>
      <c r="B94">
        <v>0</v>
      </c>
      <c r="C94">
        <f t="shared" si="5"/>
        <v>0</v>
      </c>
      <c r="D94">
        <v>0</v>
      </c>
      <c r="E94">
        <f t="shared" si="6"/>
        <v>0</v>
      </c>
      <c r="F94">
        <f t="shared" si="4"/>
        <v>0</v>
      </c>
      <c r="G94">
        <f t="shared" si="7"/>
        <v>0</v>
      </c>
    </row>
    <row r="95" spans="1:7" x14ac:dyDescent="0.25">
      <c r="A95">
        <v>91</v>
      </c>
      <c r="B95">
        <v>0</v>
      </c>
      <c r="C95">
        <f t="shared" si="5"/>
        <v>0</v>
      </c>
      <c r="D95">
        <v>0</v>
      </c>
      <c r="E95">
        <f t="shared" si="6"/>
        <v>0</v>
      </c>
      <c r="F95">
        <f t="shared" si="4"/>
        <v>0</v>
      </c>
      <c r="G95">
        <f t="shared" si="7"/>
        <v>0</v>
      </c>
    </row>
    <row r="96" spans="1:7" x14ac:dyDescent="0.25">
      <c r="A96">
        <v>92</v>
      </c>
      <c r="B96">
        <v>0</v>
      </c>
      <c r="C96">
        <f t="shared" si="5"/>
        <v>0</v>
      </c>
      <c r="D96">
        <v>0</v>
      </c>
      <c r="E96">
        <f t="shared" si="6"/>
        <v>0</v>
      </c>
      <c r="F96">
        <f t="shared" si="4"/>
        <v>0</v>
      </c>
      <c r="G96">
        <f t="shared" si="7"/>
        <v>0</v>
      </c>
    </row>
    <row r="97" spans="1:7" x14ac:dyDescent="0.25">
      <c r="A97">
        <v>93</v>
      </c>
      <c r="B97">
        <v>0</v>
      </c>
      <c r="C97">
        <f t="shared" si="5"/>
        <v>0</v>
      </c>
      <c r="D97">
        <v>0</v>
      </c>
      <c r="E97">
        <f t="shared" si="6"/>
        <v>0</v>
      </c>
      <c r="F97">
        <f t="shared" si="4"/>
        <v>0</v>
      </c>
      <c r="G97">
        <f t="shared" si="7"/>
        <v>0</v>
      </c>
    </row>
    <row r="98" spans="1:7" x14ac:dyDescent="0.25">
      <c r="A98">
        <v>94</v>
      </c>
      <c r="B98">
        <v>0</v>
      </c>
      <c r="C98">
        <f t="shared" si="5"/>
        <v>0</v>
      </c>
      <c r="D98">
        <v>0</v>
      </c>
      <c r="E98">
        <f t="shared" si="6"/>
        <v>0</v>
      </c>
      <c r="F98">
        <f t="shared" si="4"/>
        <v>0</v>
      </c>
      <c r="G98">
        <f t="shared" si="7"/>
        <v>0</v>
      </c>
    </row>
    <row r="99" spans="1:7" x14ac:dyDescent="0.25">
      <c r="A99">
        <v>95</v>
      </c>
      <c r="B99">
        <v>0</v>
      </c>
      <c r="C99">
        <f t="shared" si="5"/>
        <v>0</v>
      </c>
      <c r="D99">
        <v>0</v>
      </c>
      <c r="E99">
        <f t="shared" si="6"/>
        <v>0</v>
      </c>
      <c r="F99">
        <f t="shared" si="4"/>
        <v>0</v>
      </c>
      <c r="G99">
        <f t="shared" si="7"/>
        <v>0</v>
      </c>
    </row>
    <row r="100" spans="1:7" x14ac:dyDescent="0.25">
      <c r="A100">
        <v>96</v>
      </c>
      <c r="B100">
        <v>0</v>
      </c>
      <c r="C100">
        <f t="shared" si="5"/>
        <v>0</v>
      </c>
      <c r="D100">
        <v>0</v>
      </c>
      <c r="E100">
        <f t="shared" si="6"/>
        <v>0</v>
      </c>
      <c r="F100">
        <f t="shared" si="4"/>
        <v>0</v>
      </c>
      <c r="G100">
        <f t="shared" si="7"/>
        <v>0</v>
      </c>
    </row>
    <row r="101" spans="1:7" x14ac:dyDescent="0.25">
      <c r="A101">
        <v>97</v>
      </c>
      <c r="B101">
        <v>0</v>
      </c>
      <c r="C101">
        <f t="shared" si="5"/>
        <v>0</v>
      </c>
      <c r="D101">
        <v>0</v>
      </c>
      <c r="E101">
        <f t="shared" si="6"/>
        <v>0</v>
      </c>
      <c r="F101">
        <f t="shared" si="4"/>
        <v>0</v>
      </c>
      <c r="G101">
        <f t="shared" si="7"/>
        <v>0</v>
      </c>
    </row>
    <row r="102" spans="1:7" x14ac:dyDescent="0.25">
      <c r="A102">
        <v>98</v>
      </c>
      <c r="B102">
        <v>0</v>
      </c>
      <c r="C102">
        <f t="shared" si="5"/>
        <v>0</v>
      </c>
      <c r="D102">
        <v>0</v>
      </c>
      <c r="E102">
        <f t="shared" si="6"/>
        <v>0</v>
      </c>
      <c r="F102">
        <f t="shared" si="4"/>
        <v>0</v>
      </c>
      <c r="G102">
        <f t="shared" si="7"/>
        <v>0</v>
      </c>
    </row>
    <row r="103" spans="1:7" x14ac:dyDescent="0.25">
      <c r="A103">
        <v>99</v>
      </c>
      <c r="B103">
        <v>0</v>
      </c>
      <c r="C103">
        <f t="shared" si="5"/>
        <v>0</v>
      </c>
      <c r="D103">
        <v>0</v>
      </c>
      <c r="E103">
        <f t="shared" si="6"/>
        <v>0</v>
      </c>
      <c r="F103">
        <f t="shared" si="4"/>
        <v>0</v>
      </c>
      <c r="G103">
        <f t="shared" si="7"/>
        <v>0</v>
      </c>
    </row>
    <row r="104" spans="1:7" x14ac:dyDescent="0.25">
      <c r="A104">
        <v>100</v>
      </c>
      <c r="B104">
        <v>0</v>
      </c>
      <c r="C104">
        <f t="shared" si="5"/>
        <v>0</v>
      </c>
      <c r="D104">
        <v>0</v>
      </c>
      <c r="E104">
        <f t="shared" si="6"/>
        <v>0</v>
      </c>
      <c r="F104">
        <f t="shared" si="4"/>
        <v>0</v>
      </c>
      <c r="G104">
        <f t="shared" si="7"/>
        <v>0</v>
      </c>
    </row>
    <row r="105" spans="1:7" x14ac:dyDescent="0.25">
      <c r="A105">
        <v>101</v>
      </c>
      <c r="B105">
        <v>0.1</v>
      </c>
      <c r="C105">
        <f t="shared" si="5"/>
        <v>0.1</v>
      </c>
      <c r="D105">
        <v>0</v>
      </c>
      <c r="E105">
        <f t="shared" si="6"/>
        <v>0</v>
      </c>
      <c r="F105">
        <f t="shared" si="4"/>
        <v>0.36070000000000002</v>
      </c>
      <c r="G105">
        <f t="shared" si="7"/>
        <v>0.36070000000000002</v>
      </c>
    </row>
    <row r="106" spans="1:7" x14ac:dyDescent="0.25">
      <c r="A106">
        <v>102</v>
      </c>
      <c r="B106">
        <v>0.1</v>
      </c>
      <c r="C106">
        <f t="shared" si="5"/>
        <v>0</v>
      </c>
      <c r="D106">
        <v>0</v>
      </c>
      <c r="E106">
        <f t="shared" si="6"/>
        <v>0</v>
      </c>
      <c r="F106">
        <f t="shared" si="4"/>
        <v>0</v>
      </c>
      <c r="G106">
        <f t="shared" si="7"/>
        <v>0.36070000000000002</v>
      </c>
    </row>
    <row r="107" spans="1:7" x14ac:dyDescent="0.25">
      <c r="A107">
        <v>103</v>
      </c>
      <c r="B107">
        <v>0.1</v>
      </c>
      <c r="C107">
        <f t="shared" si="5"/>
        <v>0</v>
      </c>
      <c r="D107">
        <v>0</v>
      </c>
      <c r="E107">
        <f t="shared" si="6"/>
        <v>0</v>
      </c>
      <c r="F107">
        <f t="shared" si="4"/>
        <v>0</v>
      </c>
      <c r="G107">
        <f t="shared" si="7"/>
        <v>0.36070000000000002</v>
      </c>
    </row>
    <row r="108" spans="1:7" x14ac:dyDescent="0.25">
      <c r="A108">
        <v>104</v>
      </c>
      <c r="B108">
        <v>0.2</v>
      </c>
      <c r="C108">
        <f t="shared" si="5"/>
        <v>0.1</v>
      </c>
      <c r="D108">
        <v>0</v>
      </c>
      <c r="E108">
        <f t="shared" si="6"/>
        <v>0</v>
      </c>
      <c r="F108">
        <f t="shared" si="4"/>
        <v>0.36070000000000002</v>
      </c>
      <c r="G108">
        <f t="shared" si="7"/>
        <v>0.72140000000000004</v>
      </c>
    </row>
    <row r="109" spans="1:7" x14ac:dyDescent="0.25">
      <c r="A109">
        <v>105</v>
      </c>
      <c r="B109">
        <v>0.2</v>
      </c>
      <c r="C109">
        <f t="shared" si="5"/>
        <v>0</v>
      </c>
      <c r="D109">
        <v>0</v>
      </c>
      <c r="E109">
        <f t="shared" si="6"/>
        <v>0</v>
      </c>
      <c r="F109">
        <f t="shared" si="4"/>
        <v>0</v>
      </c>
      <c r="G109">
        <f t="shared" si="7"/>
        <v>0.72140000000000004</v>
      </c>
    </row>
    <row r="110" spans="1:7" x14ac:dyDescent="0.25">
      <c r="A110">
        <v>106</v>
      </c>
      <c r="B110">
        <v>0.3</v>
      </c>
      <c r="C110">
        <f t="shared" si="5"/>
        <v>9.9999999999999978E-2</v>
      </c>
      <c r="D110">
        <v>0</v>
      </c>
      <c r="E110">
        <f t="shared" si="6"/>
        <v>0</v>
      </c>
      <c r="F110">
        <f t="shared" si="4"/>
        <v>0.36069999999999997</v>
      </c>
      <c r="G110">
        <f t="shared" si="7"/>
        <v>1.0821000000000001</v>
      </c>
    </row>
    <row r="111" spans="1:7" x14ac:dyDescent="0.25">
      <c r="A111">
        <v>107</v>
      </c>
      <c r="B111">
        <v>0.3</v>
      </c>
      <c r="C111">
        <f t="shared" si="5"/>
        <v>0</v>
      </c>
      <c r="D111">
        <v>0</v>
      </c>
      <c r="E111">
        <f t="shared" si="6"/>
        <v>0</v>
      </c>
      <c r="F111">
        <f t="shared" si="4"/>
        <v>0</v>
      </c>
      <c r="G111">
        <f t="shared" si="7"/>
        <v>1.0821000000000001</v>
      </c>
    </row>
    <row r="112" spans="1:7" x14ac:dyDescent="0.25">
      <c r="A112">
        <v>108</v>
      </c>
      <c r="B112">
        <v>0.4</v>
      </c>
      <c r="C112">
        <f t="shared" si="5"/>
        <v>0.10000000000000003</v>
      </c>
      <c r="D112">
        <v>0</v>
      </c>
      <c r="E112">
        <f t="shared" si="6"/>
        <v>0</v>
      </c>
      <c r="F112">
        <f t="shared" si="4"/>
        <v>0.36070000000000013</v>
      </c>
      <c r="G112">
        <f t="shared" si="7"/>
        <v>1.4428000000000001</v>
      </c>
    </row>
    <row r="113" spans="1:7" x14ac:dyDescent="0.25">
      <c r="A113">
        <v>109</v>
      </c>
      <c r="B113">
        <v>0.5</v>
      </c>
      <c r="C113">
        <f t="shared" si="5"/>
        <v>9.9999999999999978E-2</v>
      </c>
      <c r="D113">
        <v>0</v>
      </c>
      <c r="E113">
        <f t="shared" si="6"/>
        <v>0</v>
      </c>
      <c r="F113">
        <f t="shared" si="4"/>
        <v>0.36069999999999997</v>
      </c>
      <c r="G113">
        <f t="shared" si="7"/>
        <v>1.8035000000000001</v>
      </c>
    </row>
    <row r="114" spans="1:7" x14ac:dyDescent="0.25">
      <c r="A114">
        <v>110</v>
      </c>
      <c r="B114">
        <v>0.5</v>
      </c>
      <c r="C114">
        <f t="shared" si="5"/>
        <v>0</v>
      </c>
      <c r="D114">
        <v>0</v>
      </c>
      <c r="E114">
        <f t="shared" si="6"/>
        <v>0</v>
      </c>
      <c r="F114">
        <f t="shared" si="4"/>
        <v>0</v>
      </c>
      <c r="G114">
        <f t="shared" si="7"/>
        <v>1.8035000000000001</v>
      </c>
    </row>
    <row r="115" spans="1:7" x14ac:dyDescent="0.25">
      <c r="A115">
        <v>111</v>
      </c>
      <c r="B115">
        <v>0.5</v>
      </c>
      <c r="C115">
        <f t="shared" si="5"/>
        <v>0</v>
      </c>
      <c r="D115">
        <v>0</v>
      </c>
      <c r="E115">
        <f t="shared" si="6"/>
        <v>0</v>
      </c>
      <c r="F115">
        <f t="shared" si="4"/>
        <v>0</v>
      </c>
      <c r="G115">
        <f t="shared" si="7"/>
        <v>1.8035000000000001</v>
      </c>
    </row>
    <row r="116" spans="1:7" x14ac:dyDescent="0.25">
      <c r="A116">
        <v>112</v>
      </c>
      <c r="B116">
        <v>0.6</v>
      </c>
      <c r="C116">
        <f t="shared" si="5"/>
        <v>9.9999999999999978E-2</v>
      </c>
      <c r="D116">
        <v>0</v>
      </c>
      <c r="E116">
        <f t="shared" si="6"/>
        <v>0</v>
      </c>
      <c r="F116">
        <f t="shared" si="4"/>
        <v>0.36069999999999997</v>
      </c>
      <c r="G116">
        <f t="shared" si="7"/>
        <v>2.1642000000000001</v>
      </c>
    </row>
    <row r="117" spans="1:7" x14ac:dyDescent="0.25">
      <c r="A117">
        <v>113</v>
      </c>
      <c r="B117">
        <v>0.7</v>
      </c>
      <c r="C117">
        <f t="shared" si="5"/>
        <v>9.9999999999999978E-2</v>
      </c>
      <c r="D117">
        <v>0</v>
      </c>
      <c r="E117">
        <f t="shared" si="6"/>
        <v>0</v>
      </c>
      <c r="F117">
        <f t="shared" si="4"/>
        <v>0.36069999999999997</v>
      </c>
      <c r="G117">
        <f t="shared" si="7"/>
        <v>2.5249000000000001</v>
      </c>
    </row>
    <row r="118" spans="1:7" x14ac:dyDescent="0.25">
      <c r="A118">
        <v>114</v>
      </c>
      <c r="B118">
        <v>0.8</v>
      </c>
      <c r="C118">
        <f t="shared" si="5"/>
        <v>0.10000000000000009</v>
      </c>
      <c r="D118">
        <v>0</v>
      </c>
      <c r="E118">
        <f t="shared" si="6"/>
        <v>0</v>
      </c>
      <c r="F118">
        <f t="shared" si="4"/>
        <v>0.36070000000000035</v>
      </c>
      <c r="G118">
        <f t="shared" si="7"/>
        <v>2.8856000000000006</v>
      </c>
    </row>
    <row r="119" spans="1:7" x14ac:dyDescent="0.25">
      <c r="A119">
        <v>115</v>
      </c>
      <c r="B119">
        <v>0.8</v>
      </c>
      <c r="C119">
        <f t="shared" si="5"/>
        <v>0</v>
      </c>
      <c r="D119">
        <v>0</v>
      </c>
      <c r="E119">
        <f t="shared" si="6"/>
        <v>0</v>
      </c>
      <c r="F119">
        <f t="shared" si="4"/>
        <v>0</v>
      </c>
      <c r="G119">
        <f t="shared" si="7"/>
        <v>2.8856000000000006</v>
      </c>
    </row>
    <row r="120" spans="1:7" x14ac:dyDescent="0.25">
      <c r="A120">
        <v>116</v>
      </c>
      <c r="B120">
        <v>0.9</v>
      </c>
      <c r="C120">
        <f t="shared" si="5"/>
        <v>9.9999999999999978E-2</v>
      </c>
      <c r="D120">
        <v>0</v>
      </c>
      <c r="E120">
        <f t="shared" si="6"/>
        <v>0</v>
      </c>
      <c r="F120">
        <f t="shared" si="4"/>
        <v>0.36069999999999997</v>
      </c>
      <c r="G120">
        <f t="shared" si="7"/>
        <v>3.2463000000000006</v>
      </c>
    </row>
    <row r="121" spans="1:7" x14ac:dyDescent="0.25">
      <c r="A121">
        <v>117</v>
      </c>
      <c r="B121">
        <v>0.9</v>
      </c>
      <c r="C121">
        <f t="shared" si="5"/>
        <v>0</v>
      </c>
      <c r="D121">
        <v>0</v>
      </c>
      <c r="E121">
        <f t="shared" si="6"/>
        <v>0</v>
      </c>
      <c r="F121">
        <f t="shared" si="4"/>
        <v>0</v>
      </c>
      <c r="G121">
        <f t="shared" si="7"/>
        <v>3.2463000000000006</v>
      </c>
    </row>
    <row r="122" spans="1:7" x14ac:dyDescent="0.25">
      <c r="A122">
        <v>118</v>
      </c>
      <c r="B122">
        <v>0.9</v>
      </c>
      <c r="C122">
        <f t="shared" si="5"/>
        <v>0</v>
      </c>
      <c r="D122">
        <v>0</v>
      </c>
      <c r="E122">
        <f t="shared" si="6"/>
        <v>0</v>
      </c>
      <c r="F122">
        <f t="shared" si="4"/>
        <v>0</v>
      </c>
      <c r="G122">
        <f t="shared" si="7"/>
        <v>3.2463000000000006</v>
      </c>
    </row>
    <row r="123" spans="1:7" x14ac:dyDescent="0.25">
      <c r="A123">
        <v>119</v>
      </c>
      <c r="B123">
        <v>1</v>
      </c>
      <c r="C123">
        <f t="shared" si="5"/>
        <v>9.9999999999999978E-2</v>
      </c>
      <c r="D123">
        <v>0</v>
      </c>
      <c r="E123">
        <f t="shared" si="6"/>
        <v>0</v>
      </c>
      <c r="F123">
        <f t="shared" si="4"/>
        <v>0.36069999999999997</v>
      </c>
      <c r="G123">
        <f t="shared" si="7"/>
        <v>3.6070000000000007</v>
      </c>
    </row>
    <row r="124" spans="1:7" x14ac:dyDescent="0.25">
      <c r="A124">
        <v>120</v>
      </c>
      <c r="B124">
        <v>1.2</v>
      </c>
      <c r="C124">
        <f t="shared" si="5"/>
        <v>0.19999999999999996</v>
      </c>
      <c r="D124">
        <v>0</v>
      </c>
      <c r="E124">
        <f t="shared" si="6"/>
        <v>0</v>
      </c>
      <c r="F124">
        <f t="shared" si="4"/>
        <v>0.72139999999999993</v>
      </c>
      <c r="G124">
        <f t="shared" si="7"/>
        <v>4.3284000000000002</v>
      </c>
    </row>
    <row r="125" spans="1:7" x14ac:dyDescent="0.25">
      <c r="A125">
        <v>121</v>
      </c>
      <c r="B125">
        <v>1.3</v>
      </c>
      <c r="C125">
        <f t="shared" si="5"/>
        <v>0.10000000000000009</v>
      </c>
      <c r="D125">
        <v>0</v>
      </c>
      <c r="E125">
        <f t="shared" si="6"/>
        <v>0</v>
      </c>
      <c r="F125">
        <f t="shared" si="4"/>
        <v>0.36070000000000035</v>
      </c>
      <c r="G125">
        <f t="shared" si="7"/>
        <v>4.6891000000000007</v>
      </c>
    </row>
    <row r="126" spans="1:7" x14ac:dyDescent="0.25">
      <c r="A126">
        <v>122</v>
      </c>
      <c r="B126">
        <v>1.4</v>
      </c>
      <c r="C126">
        <f t="shared" si="5"/>
        <v>9.9999999999999867E-2</v>
      </c>
      <c r="D126">
        <v>0</v>
      </c>
      <c r="E126">
        <f t="shared" si="6"/>
        <v>0</v>
      </c>
      <c r="F126">
        <f t="shared" si="4"/>
        <v>0.36069999999999952</v>
      </c>
      <c r="G126">
        <f t="shared" si="7"/>
        <v>5.0498000000000003</v>
      </c>
    </row>
    <row r="127" spans="1:7" x14ac:dyDescent="0.25">
      <c r="A127">
        <v>123</v>
      </c>
      <c r="B127">
        <v>1.5</v>
      </c>
      <c r="C127">
        <f t="shared" si="5"/>
        <v>0.10000000000000009</v>
      </c>
      <c r="D127">
        <v>0</v>
      </c>
      <c r="E127">
        <f t="shared" si="6"/>
        <v>0</v>
      </c>
      <c r="F127">
        <f t="shared" si="4"/>
        <v>0.36070000000000035</v>
      </c>
      <c r="G127">
        <f t="shared" si="7"/>
        <v>5.4105000000000008</v>
      </c>
    </row>
    <row r="128" spans="1:7" x14ac:dyDescent="0.25">
      <c r="A128">
        <v>124</v>
      </c>
      <c r="B128">
        <v>1.6</v>
      </c>
      <c r="C128">
        <f t="shared" si="5"/>
        <v>0.10000000000000009</v>
      </c>
      <c r="D128">
        <v>0</v>
      </c>
      <c r="E128">
        <f t="shared" si="6"/>
        <v>0</v>
      </c>
      <c r="F128">
        <f t="shared" si="4"/>
        <v>0.36070000000000035</v>
      </c>
      <c r="G128">
        <f t="shared" si="7"/>
        <v>5.7712000000000012</v>
      </c>
    </row>
    <row r="129" spans="1:7" x14ac:dyDescent="0.25">
      <c r="A129">
        <v>125</v>
      </c>
      <c r="B129">
        <v>1.7</v>
      </c>
      <c r="C129">
        <f t="shared" si="5"/>
        <v>9.9999999999999867E-2</v>
      </c>
      <c r="D129">
        <v>0</v>
      </c>
      <c r="E129">
        <f t="shared" si="6"/>
        <v>0</v>
      </c>
      <c r="F129">
        <f t="shared" si="4"/>
        <v>0.36069999999999952</v>
      </c>
      <c r="G129">
        <f t="shared" si="7"/>
        <v>6.1319000000000008</v>
      </c>
    </row>
    <row r="130" spans="1:7" x14ac:dyDescent="0.25">
      <c r="A130">
        <v>126</v>
      </c>
      <c r="B130">
        <v>1.8</v>
      </c>
      <c r="C130">
        <f t="shared" si="5"/>
        <v>0.10000000000000009</v>
      </c>
      <c r="D130">
        <v>0</v>
      </c>
      <c r="E130">
        <f t="shared" si="6"/>
        <v>0</v>
      </c>
      <c r="F130">
        <f t="shared" si="4"/>
        <v>0.36070000000000035</v>
      </c>
      <c r="G130">
        <f t="shared" si="7"/>
        <v>6.4926000000000013</v>
      </c>
    </row>
    <row r="131" spans="1:7" x14ac:dyDescent="0.25">
      <c r="A131">
        <v>127</v>
      </c>
      <c r="B131">
        <v>2</v>
      </c>
      <c r="C131">
        <f t="shared" si="5"/>
        <v>0.19999999999999996</v>
      </c>
      <c r="D131">
        <v>0</v>
      </c>
      <c r="E131">
        <f t="shared" si="6"/>
        <v>0</v>
      </c>
      <c r="F131">
        <f t="shared" si="4"/>
        <v>0.72139999999999993</v>
      </c>
      <c r="G131">
        <f t="shared" si="7"/>
        <v>7.2140000000000013</v>
      </c>
    </row>
    <row r="132" spans="1:7" x14ac:dyDescent="0.25">
      <c r="A132">
        <v>128</v>
      </c>
      <c r="B132">
        <v>2.1</v>
      </c>
      <c r="C132">
        <f t="shared" si="5"/>
        <v>0.10000000000000009</v>
      </c>
      <c r="D132">
        <v>0</v>
      </c>
      <c r="E132">
        <f t="shared" si="6"/>
        <v>0</v>
      </c>
      <c r="F132">
        <f t="shared" si="4"/>
        <v>0.36070000000000035</v>
      </c>
      <c r="G132">
        <f t="shared" si="7"/>
        <v>7.5747000000000018</v>
      </c>
    </row>
    <row r="133" spans="1:7" x14ac:dyDescent="0.25">
      <c r="A133">
        <v>129</v>
      </c>
      <c r="B133">
        <v>2.2999999999999998</v>
      </c>
      <c r="C133">
        <f t="shared" si="5"/>
        <v>0.19999999999999973</v>
      </c>
      <c r="D133">
        <v>0</v>
      </c>
      <c r="E133">
        <f t="shared" si="6"/>
        <v>0</v>
      </c>
      <c r="F133">
        <f t="shared" si="4"/>
        <v>0.72139999999999904</v>
      </c>
      <c r="G133">
        <f t="shared" si="7"/>
        <v>8.2961000000000009</v>
      </c>
    </row>
    <row r="134" spans="1:7" x14ac:dyDescent="0.25">
      <c r="A134">
        <v>130</v>
      </c>
      <c r="B134">
        <v>2.4</v>
      </c>
      <c r="C134">
        <f t="shared" si="5"/>
        <v>0.10000000000000009</v>
      </c>
      <c r="D134">
        <v>0</v>
      </c>
      <c r="E134">
        <f t="shared" si="6"/>
        <v>0</v>
      </c>
      <c r="F134">
        <f t="shared" ref="F134:F197" si="8">(3.607 * C134) - (3.078 * E134)</f>
        <v>0.36070000000000035</v>
      </c>
      <c r="G134">
        <f t="shared" si="7"/>
        <v>8.6568000000000005</v>
      </c>
    </row>
    <row r="135" spans="1:7" x14ac:dyDescent="0.25">
      <c r="A135">
        <v>131</v>
      </c>
      <c r="B135">
        <v>2.5</v>
      </c>
      <c r="C135">
        <f t="shared" ref="C135:C198" si="9">B135-B134</f>
        <v>0.10000000000000009</v>
      </c>
      <c r="D135">
        <v>0</v>
      </c>
      <c r="E135">
        <f t="shared" ref="E135:E198" si="10">D135-D134</f>
        <v>0</v>
      </c>
      <c r="F135">
        <f t="shared" si="8"/>
        <v>0.36070000000000035</v>
      </c>
      <c r="G135">
        <f t="shared" ref="G135:G198" si="11">F135+G134</f>
        <v>9.0175000000000001</v>
      </c>
    </row>
    <row r="136" spans="1:7" x14ac:dyDescent="0.25">
      <c r="A136">
        <v>132</v>
      </c>
      <c r="B136">
        <v>2.7</v>
      </c>
      <c r="C136">
        <f t="shared" si="9"/>
        <v>0.20000000000000018</v>
      </c>
      <c r="D136">
        <v>0</v>
      </c>
      <c r="E136">
        <f t="shared" si="10"/>
        <v>0</v>
      </c>
      <c r="F136">
        <f t="shared" si="8"/>
        <v>0.72140000000000071</v>
      </c>
      <c r="G136">
        <f t="shared" si="11"/>
        <v>9.738900000000001</v>
      </c>
    </row>
    <row r="137" spans="1:7" x14ac:dyDescent="0.25">
      <c r="A137">
        <v>133</v>
      </c>
      <c r="B137">
        <v>2.8</v>
      </c>
      <c r="C137">
        <f t="shared" si="9"/>
        <v>9.9999999999999645E-2</v>
      </c>
      <c r="D137">
        <v>0</v>
      </c>
      <c r="E137">
        <f t="shared" si="10"/>
        <v>0</v>
      </c>
      <c r="F137">
        <f t="shared" si="8"/>
        <v>0.36069999999999874</v>
      </c>
      <c r="G137">
        <f t="shared" si="11"/>
        <v>10.099600000000001</v>
      </c>
    </row>
    <row r="138" spans="1:7" x14ac:dyDescent="0.25">
      <c r="A138">
        <v>134</v>
      </c>
      <c r="B138">
        <v>2.9</v>
      </c>
      <c r="C138">
        <f t="shared" si="9"/>
        <v>0.10000000000000009</v>
      </c>
      <c r="D138">
        <v>0</v>
      </c>
      <c r="E138">
        <f t="shared" si="10"/>
        <v>0</v>
      </c>
      <c r="F138">
        <f t="shared" si="8"/>
        <v>0.36070000000000035</v>
      </c>
      <c r="G138">
        <f t="shared" si="11"/>
        <v>10.4603</v>
      </c>
    </row>
    <row r="139" spans="1:7" x14ac:dyDescent="0.25">
      <c r="A139">
        <v>135</v>
      </c>
      <c r="B139">
        <v>3</v>
      </c>
      <c r="C139">
        <f t="shared" si="9"/>
        <v>0.10000000000000009</v>
      </c>
      <c r="D139">
        <v>0</v>
      </c>
      <c r="E139">
        <f t="shared" si="10"/>
        <v>0</v>
      </c>
      <c r="F139">
        <f t="shared" si="8"/>
        <v>0.36070000000000035</v>
      </c>
      <c r="G139">
        <f t="shared" si="11"/>
        <v>10.821</v>
      </c>
    </row>
    <row r="140" spans="1:7" x14ac:dyDescent="0.25">
      <c r="A140">
        <v>136</v>
      </c>
      <c r="B140">
        <v>3.2</v>
      </c>
      <c r="C140">
        <f t="shared" si="9"/>
        <v>0.20000000000000018</v>
      </c>
      <c r="D140">
        <v>0</v>
      </c>
      <c r="E140">
        <f t="shared" si="10"/>
        <v>0</v>
      </c>
      <c r="F140">
        <f t="shared" si="8"/>
        <v>0.72140000000000071</v>
      </c>
      <c r="G140">
        <f t="shared" si="11"/>
        <v>11.542400000000001</v>
      </c>
    </row>
    <row r="141" spans="1:7" x14ac:dyDescent="0.25">
      <c r="A141">
        <v>137</v>
      </c>
      <c r="B141">
        <v>3.3</v>
      </c>
      <c r="C141">
        <f t="shared" si="9"/>
        <v>9.9999999999999645E-2</v>
      </c>
      <c r="D141">
        <v>0</v>
      </c>
      <c r="E141">
        <f t="shared" si="10"/>
        <v>0</v>
      </c>
      <c r="F141">
        <f t="shared" si="8"/>
        <v>0.36069999999999874</v>
      </c>
      <c r="G141">
        <f t="shared" si="11"/>
        <v>11.9031</v>
      </c>
    </row>
    <row r="142" spans="1:7" x14ac:dyDescent="0.25">
      <c r="A142">
        <v>138</v>
      </c>
      <c r="B142">
        <v>3.4</v>
      </c>
      <c r="C142">
        <f t="shared" si="9"/>
        <v>0.10000000000000009</v>
      </c>
      <c r="D142">
        <v>0</v>
      </c>
      <c r="E142">
        <f t="shared" si="10"/>
        <v>0</v>
      </c>
      <c r="F142">
        <f t="shared" si="8"/>
        <v>0.36070000000000035</v>
      </c>
      <c r="G142">
        <f t="shared" si="11"/>
        <v>12.2638</v>
      </c>
    </row>
    <row r="143" spans="1:7" x14ac:dyDescent="0.25">
      <c r="A143">
        <v>139</v>
      </c>
      <c r="B143">
        <v>3.6</v>
      </c>
      <c r="C143">
        <f t="shared" si="9"/>
        <v>0.20000000000000018</v>
      </c>
      <c r="D143">
        <v>0</v>
      </c>
      <c r="E143">
        <f t="shared" si="10"/>
        <v>0</v>
      </c>
      <c r="F143">
        <f t="shared" si="8"/>
        <v>0.72140000000000071</v>
      </c>
      <c r="G143">
        <f t="shared" si="11"/>
        <v>12.985200000000001</v>
      </c>
    </row>
    <row r="144" spans="1:7" x14ac:dyDescent="0.25">
      <c r="A144">
        <v>140</v>
      </c>
      <c r="B144">
        <v>3.8</v>
      </c>
      <c r="C144">
        <f t="shared" si="9"/>
        <v>0.19999999999999973</v>
      </c>
      <c r="D144">
        <v>0.1</v>
      </c>
      <c r="E144">
        <f t="shared" si="10"/>
        <v>0.1</v>
      </c>
      <c r="F144">
        <f t="shared" si="8"/>
        <v>0.41359999999999902</v>
      </c>
      <c r="G144">
        <f t="shared" si="11"/>
        <v>13.3988</v>
      </c>
    </row>
    <row r="145" spans="1:7" x14ac:dyDescent="0.25">
      <c r="A145">
        <v>141</v>
      </c>
      <c r="B145">
        <v>3.9</v>
      </c>
      <c r="C145">
        <f t="shared" si="9"/>
        <v>0.10000000000000009</v>
      </c>
      <c r="D145">
        <v>0.1</v>
      </c>
      <c r="E145">
        <f t="shared" si="10"/>
        <v>0</v>
      </c>
      <c r="F145">
        <f t="shared" si="8"/>
        <v>0.36070000000000035</v>
      </c>
      <c r="G145">
        <f t="shared" si="11"/>
        <v>13.759499999999999</v>
      </c>
    </row>
    <row r="146" spans="1:7" x14ac:dyDescent="0.25">
      <c r="A146">
        <v>142</v>
      </c>
      <c r="B146">
        <v>4</v>
      </c>
      <c r="C146">
        <f t="shared" si="9"/>
        <v>0.10000000000000009</v>
      </c>
      <c r="D146">
        <v>0.1</v>
      </c>
      <c r="E146">
        <f t="shared" si="10"/>
        <v>0</v>
      </c>
      <c r="F146">
        <f t="shared" si="8"/>
        <v>0.36070000000000035</v>
      </c>
      <c r="G146">
        <f t="shared" si="11"/>
        <v>14.120199999999999</v>
      </c>
    </row>
    <row r="147" spans="1:7" x14ac:dyDescent="0.25">
      <c r="A147">
        <v>143</v>
      </c>
      <c r="B147">
        <v>4.0999999999999996</v>
      </c>
      <c r="C147">
        <f t="shared" si="9"/>
        <v>9.9999999999999645E-2</v>
      </c>
      <c r="D147">
        <v>0.1</v>
      </c>
      <c r="E147">
        <f t="shared" si="10"/>
        <v>0</v>
      </c>
      <c r="F147">
        <f t="shared" si="8"/>
        <v>0.36069999999999874</v>
      </c>
      <c r="G147">
        <f t="shared" si="11"/>
        <v>14.480899999999998</v>
      </c>
    </row>
    <row r="148" spans="1:7" x14ac:dyDescent="0.25">
      <c r="A148">
        <v>144</v>
      </c>
      <c r="B148">
        <v>4.3</v>
      </c>
      <c r="C148">
        <f t="shared" si="9"/>
        <v>0.20000000000000018</v>
      </c>
      <c r="D148">
        <v>0.1</v>
      </c>
      <c r="E148">
        <f t="shared" si="10"/>
        <v>0</v>
      </c>
      <c r="F148">
        <f t="shared" si="8"/>
        <v>0.72140000000000071</v>
      </c>
      <c r="G148">
        <f t="shared" si="11"/>
        <v>15.202299999999999</v>
      </c>
    </row>
    <row r="149" spans="1:7" x14ac:dyDescent="0.25">
      <c r="A149">
        <v>145</v>
      </c>
      <c r="B149">
        <v>4.4000000000000004</v>
      </c>
      <c r="C149">
        <f t="shared" si="9"/>
        <v>0.10000000000000053</v>
      </c>
      <c r="D149">
        <v>0.1</v>
      </c>
      <c r="E149">
        <f t="shared" si="10"/>
        <v>0</v>
      </c>
      <c r="F149">
        <f t="shared" si="8"/>
        <v>0.36070000000000196</v>
      </c>
      <c r="G149">
        <f t="shared" si="11"/>
        <v>15.563000000000001</v>
      </c>
    </row>
    <row r="150" spans="1:7" x14ac:dyDescent="0.25">
      <c r="A150">
        <v>146</v>
      </c>
      <c r="B150">
        <v>4.5</v>
      </c>
      <c r="C150">
        <f t="shared" si="9"/>
        <v>9.9999999999999645E-2</v>
      </c>
      <c r="D150">
        <v>0.1</v>
      </c>
      <c r="E150">
        <f t="shared" si="10"/>
        <v>0</v>
      </c>
      <c r="F150">
        <f t="shared" si="8"/>
        <v>0.36069999999999874</v>
      </c>
      <c r="G150">
        <f t="shared" si="11"/>
        <v>15.9237</v>
      </c>
    </row>
    <row r="151" spans="1:7" x14ac:dyDescent="0.25">
      <c r="A151">
        <v>147</v>
      </c>
      <c r="B151">
        <v>4.5999999999999996</v>
      </c>
      <c r="C151">
        <f t="shared" si="9"/>
        <v>9.9999999999999645E-2</v>
      </c>
      <c r="D151">
        <v>0.1</v>
      </c>
      <c r="E151">
        <f t="shared" si="10"/>
        <v>0</v>
      </c>
      <c r="F151">
        <f t="shared" si="8"/>
        <v>0.36069999999999874</v>
      </c>
      <c r="G151">
        <f t="shared" si="11"/>
        <v>16.284399999999998</v>
      </c>
    </row>
    <row r="152" spans="1:7" x14ac:dyDescent="0.25">
      <c r="A152">
        <v>148</v>
      </c>
      <c r="B152">
        <v>4.8</v>
      </c>
      <c r="C152">
        <f t="shared" si="9"/>
        <v>0.20000000000000018</v>
      </c>
      <c r="D152">
        <v>0.1</v>
      </c>
      <c r="E152">
        <f t="shared" si="10"/>
        <v>0</v>
      </c>
      <c r="F152">
        <f t="shared" si="8"/>
        <v>0.72140000000000071</v>
      </c>
      <c r="G152">
        <f t="shared" si="11"/>
        <v>17.005799999999997</v>
      </c>
    </row>
    <row r="153" spans="1:7" x14ac:dyDescent="0.25">
      <c r="A153">
        <v>149</v>
      </c>
      <c r="B153">
        <v>4.8</v>
      </c>
      <c r="C153">
        <f t="shared" si="9"/>
        <v>0</v>
      </c>
      <c r="D153">
        <v>0.1</v>
      </c>
      <c r="E153">
        <f t="shared" si="10"/>
        <v>0</v>
      </c>
      <c r="F153">
        <f t="shared" si="8"/>
        <v>0</v>
      </c>
      <c r="G153">
        <f t="shared" si="11"/>
        <v>17.005799999999997</v>
      </c>
    </row>
    <row r="154" spans="1:7" x14ac:dyDescent="0.25">
      <c r="A154">
        <v>150</v>
      </c>
      <c r="B154">
        <v>4.9000000000000004</v>
      </c>
      <c r="C154">
        <f t="shared" si="9"/>
        <v>0.10000000000000053</v>
      </c>
      <c r="D154">
        <v>0.1</v>
      </c>
      <c r="E154">
        <f t="shared" si="10"/>
        <v>0</v>
      </c>
      <c r="F154">
        <f t="shared" si="8"/>
        <v>0.36070000000000196</v>
      </c>
      <c r="G154">
        <f t="shared" si="11"/>
        <v>17.366499999999998</v>
      </c>
    </row>
    <row r="155" spans="1:7" x14ac:dyDescent="0.25">
      <c r="A155">
        <v>151</v>
      </c>
      <c r="B155">
        <v>5</v>
      </c>
      <c r="C155">
        <f t="shared" si="9"/>
        <v>9.9999999999999645E-2</v>
      </c>
      <c r="D155">
        <v>0.1</v>
      </c>
      <c r="E155">
        <f t="shared" si="10"/>
        <v>0</v>
      </c>
      <c r="F155">
        <f t="shared" si="8"/>
        <v>0.36069999999999874</v>
      </c>
      <c r="G155">
        <f t="shared" si="11"/>
        <v>17.727199999999996</v>
      </c>
    </row>
    <row r="156" spans="1:7" x14ac:dyDescent="0.25">
      <c r="A156">
        <v>152</v>
      </c>
      <c r="B156">
        <v>5.0999999999999996</v>
      </c>
      <c r="C156">
        <f t="shared" si="9"/>
        <v>9.9999999999999645E-2</v>
      </c>
      <c r="D156">
        <v>0.2</v>
      </c>
      <c r="E156">
        <f t="shared" si="10"/>
        <v>0.1</v>
      </c>
      <c r="F156">
        <f t="shared" si="8"/>
        <v>5.2899999999998726E-2</v>
      </c>
      <c r="G156">
        <f t="shared" si="11"/>
        <v>17.780099999999994</v>
      </c>
    </row>
    <row r="157" spans="1:7" x14ac:dyDescent="0.25">
      <c r="A157">
        <v>153</v>
      </c>
      <c r="B157">
        <v>5.0999999999999996</v>
      </c>
      <c r="C157">
        <f t="shared" si="9"/>
        <v>0</v>
      </c>
      <c r="D157">
        <v>0.2</v>
      </c>
      <c r="E157">
        <f t="shared" si="10"/>
        <v>0</v>
      </c>
      <c r="F157">
        <f t="shared" si="8"/>
        <v>0</v>
      </c>
      <c r="G157">
        <f t="shared" si="11"/>
        <v>17.780099999999994</v>
      </c>
    </row>
    <row r="158" spans="1:7" x14ac:dyDescent="0.25">
      <c r="A158">
        <v>154</v>
      </c>
      <c r="B158">
        <v>5.2</v>
      </c>
      <c r="C158">
        <f t="shared" si="9"/>
        <v>0.10000000000000053</v>
      </c>
      <c r="D158">
        <v>0.2</v>
      </c>
      <c r="E158">
        <f t="shared" si="10"/>
        <v>0</v>
      </c>
      <c r="F158">
        <f t="shared" si="8"/>
        <v>0.36070000000000196</v>
      </c>
      <c r="G158">
        <f t="shared" si="11"/>
        <v>18.140799999999995</v>
      </c>
    </row>
    <row r="159" spans="1:7" x14ac:dyDescent="0.25">
      <c r="A159">
        <v>155</v>
      </c>
      <c r="B159">
        <v>5.3</v>
      </c>
      <c r="C159">
        <f t="shared" si="9"/>
        <v>9.9999999999999645E-2</v>
      </c>
      <c r="D159">
        <v>0.2</v>
      </c>
      <c r="E159">
        <f t="shared" si="10"/>
        <v>0</v>
      </c>
      <c r="F159">
        <f t="shared" si="8"/>
        <v>0.36069999999999874</v>
      </c>
      <c r="G159">
        <f t="shared" si="11"/>
        <v>18.501499999999993</v>
      </c>
    </row>
    <row r="160" spans="1:7" x14ac:dyDescent="0.25">
      <c r="A160">
        <v>156</v>
      </c>
      <c r="B160">
        <v>5.3</v>
      </c>
      <c r="C160">
        <f t="shared" si="9"/>
        <v>0</v>
      </c>
      <c r="D160">
        <v>0.2</v>
      </c>
      <c r="E160">
        <f t="shared" si="10"/>
        <v>0</v>
      </c>
      <c r="F160">
        <f t="shared" si="8"/>
        <v>0</v>
      </c>
      <c r="G160">
        <f t="shared" si="11"/>
        <v>18.501499999999993</v>
      </c>
    </row>
    <row r="161" spans="1:7" x14ac:dyDescent="0.25">
      <c r="A161">
        <v>157</v>
      </c>
      <c r="B161">
        <v>5.4</v>
      </c>
      <c r="C161">
        <f t="shared" si="9"/>
        <v>0.10000000000000053</v>
      </c>
      <c r="D161">
        <v>0.2</v>
      </c>
      <c r="E161">
        <f t="shared" si="10"/>
        <v>0</v>
      </c>
      <c r="F161">
        <f t="shared" si="8"/>
        <v>0.36070000000000196</v>
      </c>
      <c r="G161">
        <f t="shared" si="11"/>
        <v>18.862199999999994</v>
      </c>
    </row>
    <row r="162" spans="1:7" x14ac:dyDescent="0.25">
      <c r="A162">
        <v>158</v>
      </c>
      <c r="B162">
        <v>5.5</v>
      </c>
      <c r="C162">
        <f t="shared" si="9"/>
        <v>9.9999999999999645E-2</v>
      </c>
      <c r="D162">
        <v>0.2</v>
      </c>
      <c r="E162">
        <f t="shared" si="10"/>
        <v>0</v>
      </c>
      <c r="F162">
        <f t="shared" si="8"/>
        <v>0.36069999999999874</v>
      </c>
      <c r="G162">
        <f t="shared" si="11"/>
        <v>19.222899999999992</v>
      </c>
    </row>
    <row r="163" spans="1:7" x14ac:dyDescent="0.25">
      <c r="A163">
        <v>159</v>
      </c>
      <c r="B163">
        <v>5.6</v>
      </c>
      <c r="C163">
        <f t="shared" si="9"/>
        <v>9.9999999999999645E-2</v>
      </c>
      <c r="D163">
        <v>0.2</v>
      </c>
      <c r="E163">
        <f t="shared" si="10"/>
        <v>0</v>
      </c>
      <c r="F163">
        <f t="shared" si="8"/>
        <v>0.36069999999999874</v>
      </c>
      <c r="G163">
        <f t="shared" si="11"/>
        <v>19.58359999999999</v>
      </c>
    </row>
    <row r="164" spans="1:7" x14ac:dyDescent="0.25">
      <c r="A164">
        <v>160</v>
      </c>
      <c r="B164">
        <v>5.7</v>
      </c>
      <c r="C164">
        <f t="shared" si="9"/>
        <v>0.10000000000000053</v>
      </c>
      <c r="D164">
        <v>0.3</v>
      </c>
      <c r="E164">
        <f t="shared" si="10"/>
        <v>9.9999999999999978E-2</v>
      </c>
      <c r="F164">
        <f t="shared" si="8"/>
        <v>5.2900000000002056E-2</v>
      </c>
      <c r="G164">
        <f t="shared" si="11"/>
        <v>19.636499999999991</v>
      </c>
    </row>
    <row r="165" spans="1:7" x14ac:dyDescent="0.25">
      <c r="A165">
        <v>161</v>
      </c>
      <c r="B165">
        <v>5.8</v>
      </c>
      <c r="C165">
        <f t="shared" si="9"/>
        <v>9.9999999999999645E-2</v>
      </c>
      <c r="D165">
        <v>0.3</v>
      </c>
      <c r="E165">
        <f t="shared" si="10"/>
        <v>0</v>
      </c>
      <c r="F165">
        <f t="shared" si="8"/>
        <v>0.36069999999999874</v>
      </c>
      <c r="G165">
        <f t="shared" si="11"/>
        <v>19.997199999999989</v>
      </c>
    </row>
    <row r="166" spans="1:7" x14ac:dyDescent="0.25">
      <c r="A166">
        <v>162</v>
      </c>
      <c r="B166">
        <v>5.8</v>
      </c>
      <c r="C166">
        <f t="shared" si="9"/>
        <v>0</v>
      </c>
      <c r="D166">
        <v>0.3</v>
      </c>
      <c r="E166">
        <f t="shared" si="10"/>
        <v>0</v>
      </c>
      <c r="F166">
        <f t="shared" si="8"/>
        <v>0</v>
      </c>
      <c r="G166">
        <f t="shared" si="11"/>
        <v>19.997199999999989</v>
      </c>
    </row>
    <row r="167" spans="1:7" x14ac:dyDescent="0.25">
      <c r="A167">
        <v>163</v>
      </c>
      <c r="B167">
        <v>5.9</v>
      </c>
      <c r="C167">
        <f t="shared" si="9"/>
        <v>0.10000000000000053</v>
      </c>
      <c r="D167">
        <v>0.3</v>
      </c>
      <c r="E167">
        <f t="shared" si="10"/>
        <v>0</v>
      </c>
      <c r="F167">
        <f t="shared" si="8"/>
        <v>0.36070000000000196</v>
      </c>
      <c r="G167">
        <f t="shared" si="11"/>
        <v>20.35789999999999</v>
      </c>
    </row>
    <row r="168" spans="1:7" x14ac:dyDescent="0.25">
      <c r="A168">
        <v>164</v>
      </c>
      <c r="B168">
        <v>6.1</v>
      </c>
      <c r="C168">
        <f t="shared" si="9"/>
        <v>0.19999999999999929</v>
      </c>
      <c r="D168">
        <v>0.4</v>
      </c>
      <c r="E168">
        <f t="shared" si="10"/>
        <v>0.10000000000000003</v>
      </c>
      <c r="F168">
        <f t="shared" si="8"/>
        <v>0.41359999999999741</v>
      </c>
      <c r="G168">
        <f t="shared" si="11"/>
        <v>20.771499999999989</v>
      </c>
    </row>
    <row r="169" spans="1:7" x14ac:dyDescent="0.25">
      <c r="A169">
        <v>165</v>
      </c>
      <c r="B169">
        <v>6.3</v>
      </c>
      <c r="C169">
        <f t="shared" si="9"/>
        <v>0.20000000000000018</v>
      </c>
      <c r="D169">
        <v>0.4</v>
      </c>
      <c r="E169">
        <f t="shared" si="10"/>
        <v>0</v>
      </c>
      <c r="F169">
        <f t="shared" si="8"/>
        <v>0.72140000000000071</v>
      </c>
      <c r="G169">
        <f t="shared" si="11"/>
        <v>21.492899999999988</v>
      </c>
    </row>
    <row r="170" spans="1:7" x14ac:dyDescent="0.25">
      <c r="A170">
        <v>166</v>
      </c>
      <c r="B170">
        <v>6.4</v>
      </c>
      <c r="C170">
        <f t="shared" si="9"/>
        <v>0.10000000000000053</v>
      </c>
      <c r="D170">
        <v>0.5</v>
      </c>
      <c r="E170">
        <f t="shared" si="10"/>
        <v>9.9999999999999978E-2</v>
      </c>
      <c r="F170">
        <f t="shared" si="8"/>
        <v>5.2900000000002056E-2</v>
      </c>
      <c r="G170">
        <f t="shared" si="11"/>
        <v>21.545799999999989</v>
      </c>
    </row>
    <row r="171" spans="1:7" x14ac:dyDescent="0.25">
      <c r="A171">
        <v>167</v>
      </c>
      <c r="B171">
        <v>6.6</v>
      </c>
      <c r="C171">
        <f t="shared" si="9"/>
        <v>0.19999999999999929</v>
      </c>
      <c r="D171">
        <v>0.5</v>
      </c>
      <c r="E171">
        <f t="shared" si="10"/>
        <v>0</v>
      </c>
      <c r="F171">
        <f t="shared" si="8"/>
        <v>0.72139999999999749</v>
      </c>
      <c r="G171">
        <f t="shared" si="11"/>
        <v>22.267199999999988</v>
      </c>
    </row>
    <row r="172" spans="1:7" x14ac:dyDescent="0.25">
      <c r="A172">
        <v>168</v>
      </c>
      <c r="B172">
        <v>6.7</v>
      </c>
      <c r="C172">
        <f t="shared" si="9"/>
        <v>0.10000000000000053</v>
      </c>
      <c r="D172">
        <v>0.5</v>
      </c>
      <c r="E172">
        <f t="shared" si="10"/>
        <v>0</v>
      </c>
      <c r="F172">
        <f t="shared" si="8"/>
        <v>0.36070000000000196</v>
      </c>
      <c r="G172">
        <f t="shared" si="11"/>
        <v>22.62789999999999</v>
      </c>
    </row>
    <row r="173" spans="1:7" x14ac:dyDescent="0.25">
      <c r="A173">
        <v>169</v>
      </c>
      <c r="B173">
        <v>6.7</v>
      </c>
      <c r="C173">
        <f t="shared" si="9"/>
        <v>0</v>
      </c>
      <c r="D173">
        <v>0.5</v>
      </c>
      <c r="E173">
        <f t="shared" si="10"/>
        <v>0</v>
      </c>
      <c r="F173">
        <f t="shared" si="8"/>
        <v>0</v>
      </c>
      <c r="G173">
        <f t="shared" si="11"/>
        <v>22.62789999999999</v>
      </c>
    </row>
    <row r="174" spans="1:7" x14ac:dyDescent="0.25">
      <c r="A174">
        <v>170</v>
      </c>
      <c r="B174">
        <v>6.8</v>
      </c>
      <c r="C174">
        <f t="shared" si="9"/>
        <v>9.9999999999999645E-2</v>
      </c>
      <c r="D174">
        <v>0.6</v>
      </c>
      <c r="E174">
        <f t="shared" si="10"/>
        <v>9.9999999999999978E-2</v>
      </c>
      <c r="F174">
        <f t="shared" si="8"/>
        <v>5.2899999999998837E-2</v>
      </c>
      <c r="G174">
        <f t="shared" si="11"/>
        <v>22.680799999999987</v>
      </c>
    </row>
    <row r="175" spans="1:7" x14ac:dyDescent="0.25">
      <c r="A175">
        <v>171</v>
      </c>
      <c r="B175">
        <v>6.9</v>
      </c>
      <c r="C175">
        <f t="shared" si="9"/>
        <v>0.10000000000000053</v>
      </c>
      <c r="D175">
        <v>0.6</v>
      </c>
      <c r="E175">
        <f t="shared" si="10"/>
        <v>0</v>
      </c>
      <c r="F175">
        <f t="shared" si="8"/>
        <v>0.36070000000000196</v>
      </c>
      <c r="G175">
        <f t="shared" si="11"/>
        <v>23.041499999999989</v>
      </c>
    </row>
    <row r="176" spans="1:7" x14ac:dyDescent="0.25">
      <c r="A176">
        <v>172</v>
      </c>
      <c r="B176">
        <v>6.9</v>
      </c>
      <c r="C176">
        <f t="shared" si="9"/>
        <v>0</v>
      </c>
      <c r="D176">
        <v>0.6</v>
      </c>
      <c r="E176">
        <f t="shared" si="10"/>
        <v>0</v>
      </c>
      <c r="F176">
        <f t="shared" si="8"/>
        <v>0</v>
      </c>
      <c r="G176">
        <f t="shared" si="11"/>
        <v>23.041499999999989</v>
      </c>
    </row>
    <row r="177" spans="1:7" x14ac:dyDescent="0.25">
      <c r="A177">
        <v>173</v>
      </c>
      <c r="B177">
        <v>7</v>
      </c>
      <c r="C177">
        <f t="shared" si="9"/>
        <v>9.9999999999999645E-2</v>
      </c>
      <c r="D177">
        <v>0.6</v>
      </c>
      <c r="E177">
        <f t="shared" si="10"/>
        <v>0</v>
      </c>
      <c r="F177">
        <f t="shared" si="8"/>
        <v>0.36069999999999874</v>
      </c>
      <c r="G177">
        <f t="shared" si="11"/>
        <v>23.402199999999986</v>
      </c>
    </row>
    <row r="178" spans="1:7" x14ac:dyDescent="0.25">
      <c r="A178">
        <v>174</v>
      </c>
      <c r="B178">
        <v>7.1</v>
      </c>
      <c r="C178">
        <f t="shared" si="9"/>
        <v>9.9999999999999645E-2</v>
      </c>
      <c r="D178">
        <v>0.7</v>
      </c>
      <c r="E178">
        <f t="shared" si="10"/>
        <v>9.9999999999999978E-2</v>
      </c>
      <c r="F178">
        <f t="shared" si="8"/>
        <v>5.2899999999998837E-2</v>
      </c>
      <c r="G178">
        <f t="shared" si="11"/>
        <v>23.455099999999984</v>
      </c>
    </row>
    <row r="179" spans="1:7" x14ac:dyDescent="0.25">
      <c r="A179">
        <v>175</v>
      </c>
      <c r="B179">
        <v>7.2</v>
      </c>
      <c r="C179">
        <f t="shared" si="9"/>
        <v>0.10000000000000053</v>
      </c>
      <c r="D179">
        <v>0.7</v>
      </c>
      <c r="E179">
        <f t="shared" si="10"/>
        <v>0</v>
      </c>
      <c r="F179">
        <f t="shared" si="8"/>
        <v>0.36070000000000196</v>
      </c>
      <c r="G179">
        <f t="shared" si="11"/>
        <v>23.815799999999985</v>
      </c>
    </row>
    <row r="180" spans="1:7" x14ac:dyDescent="0.25">
      <c r="A180">
        <v>176</v>
      </c>
      <c r="B180">
        <v>7.3</v>
      </c>
      <c r="C180">
        <f t="shared" si="9"/>
        <v>9.9999999999999645E-2</v>
      </c>
      <c r="D180">
        <v>0.8</v>
      </c>
      <c r="E180">
        <f t="shared" si="10"/>
        <v>0.10000000000000009</v>
      </c>
      <c r="F180">
        <f t="shared" si="8"/>
        <v>5.2899999999998504E-2</v>
      </c>
      <c r="G180">
        <f t="shared" si="11"/>
        <v>23.868699999999983</v>
      </c>
    </row>
    <row r="181" spans="1:7" x14ac:dyDescent="0.25">
      <c r="A181">
        <v>177</v>
      </c>
      <c r="B181">
        <v>7.4</v>
      </c>
      <c r="C181">
        <f t="shared" si="9"/>
        <v>0.10000000000000053</v>
      </c>
      <c r="D181">
        <v>0.8</v>
      </c>
      <c r="E181">
        <f t="shared" si="10"/>
        <v>0</v>
      </c>
      <c r="F181">
        <f t="shared" si="8"/>
        <v>0.36070000000000196</v>
      </c>
      <c r="G181">
        <f t="shared" si="11"/>
        <v>24.229399999999984</v>
      </c>
    </row>
    <row r="182" spans="1:7" x14ac:dyDescent="0.25">
      <c r="A182">
        <v>178</v>
      </c>
      <c r="B182">
        <v>7.5</v>
      </c>
      <c r="C182">
        <f t="shared" si="9"/>
        <v>9.9999999999999645E-2</v>
      </c>
      <c r="D182">
        <v>0.9</v>
      </c>
      <c r="E182">
        <f t="shared" si="10"/>
        <v>9.9999999999999978E-2</v>
      </c>
      <c r="F182">
        <f t="shared" si="8"/>
        <v>5.2899999999998837E-2</v>
      </c>
      <c r="G182">
        <f t="shared" si="11"/>
        <v>24.282299999999982</v>
      </c>
    </row>
    <row r="183" spans="1:7" x14ac:dyDescent="0.25">
      <c r="A183">
        <v>179</v>
      </c>
      <c r="B183">
        <v>7.6</v>
      </c>
      <c r="C183">
        <f t="shared" si="9"/>
        <v>9.9999999999999645E-2</v>
      </c>
      <c r="D183">
        <v>0.9</v>
      </c>
      <c r="E183">
        <f t="shared" si="10"/>
        <v>0</v>
      </c>
      <c r="F183">
        <f t="shared" si="8"/>
        <v>0.36069999999999874</v>
      </c>
      <c r="G183">
        <f t="shared" si="11"/>
        <v>24.642999999999979</v>
      </c>
    </row>
    <row r="184" spans="1:7" x14ac:dyDescent="0.25">
      <c r="A184">
        <v>180</v>
      </c>
      <c r="B184">
        <v>7.6</v>
      </c>
      <c r="C184">
        <f t="shared" si="9"/>
        <v>0</v>
      </c>
      <c r="D184">
        <v>0.9</v>
      </c>
      <c r="E184">
        <f t="shared" si="10"/>
        <v>0</v>
      </c>
      <c r="F184">
        <f t="shared" si="8"/>
        <v>0</v>
      </c>
      <c r="G184">
        <f t="shared" si="11"/>
        <v>24.642999999999979</v>
      </c>
    </row>
    <row r="185" spans="1:7" x14ac:dyDescent="0.25">
      <c r="A185">
        <v>181</v>
      </c>
      <c r="B185">
        <v>7.7</v>
      </c>
      <c r="C185">
        <f t="shared" si="9"/>
        <v>0.10000000000000053</v>
      </c>
      <c r="D185">
        <v>1</v>
      </c>
      <c r="E185">
        <f t="shared" si="10"/>
        <v>9.9999999999999978E-2</v>
      </c>
      <c r="F185">
        <f t="shared" si="8"/>
        <v>5.2900000000002056E-2</v>
      </c>
      <c r="G185">
        <f t="shared" si="11"/>
        <v>24.69589999999998</v>
      </c>
    </row>
    <row r="186" spans="1:7" x14ac:dyDescent="0.25">
      <c r="A186">
        <v>182</v>
      </c>
      <c r="B186">
        <v>7.8</v>
      </c>
      <c r="C186">
        <f t="shared" si="9"/>
        <v>9.9999999999999645E-2</v>
      </c>
      <c r="D186">
        <v>1</v>
      </c>
      <c r="E186">
        <f t="shared" si="10"/>
        <v>0</v>
      </c>
      <c r="F186">
        <f t="shared" si="8"/>
        <v>0.36069999999999874</v>
      </c>
      <c r="G186">
        <f t="shared" si="11"/>
        <v>25.056599999999978</v>
      </c>
    </row>
    <row r="187" spans="1:7" x14ac:dyDescent="0.25">
      <c r="A187">
        <v>183</v>
      </c>
      <c r="B187">
        <v>8</v>
      </c>
      <c r="C187">
        <f t="shared" si="9"/>
        <v>0.20000000000000018</v>
      </c>
      <c r="D187">
        <v>1.1000000000000001</v>
      </c>
      <c r="E187">
        <f t="shared" si="10"/>
        <v>0.10000000000000009</v>
      </c>
      <c r="F187">
        <f t="shared" si="8"/>
        <v>0.41360000000000047</v>
      </c>
      <c r="G187">
        <f t="shared" si="11"/>
        <v>25.470199999999977</v>
      </c>
    </row>
    <row r="188" spans="1:7" x14ac:dyDescent="0.25">
      <c r="A188">
        <v>184</v>
      </c>
      <c r="B188">
        <v>8.1999999999999993</v>
      </c>
      <c r="C188">
        <f t="shared" si="9"/>
        <v>0.19999999999999929</v>
      </c>
      <c r="D188">
        <v>1.2</v>
      </c>
      <c r="E188">
        <f t="shared" si="10"/>
        <v>9.9999999999999867E-2</v>
      </c>
      <c r="F188">
        <f t="shared" si="8"/>
        <v>0.41359999999999791</v>
      </c>
      <c r="G188">
        <f t="shared" si="11"/>
        <v>25.883799999999976</v>
      </c>
    </row>
    <row r="189" spans="1:7" x14ac:dyDescent="0.25">
      <c r="A189">
        <v>185</v>
      </c>
      <c r="B189">
        <v>8.3000000000000007</v>
      </c>
      <c r="C189">
        <f t="shared" si="9"/>
        <v>0.10000000000000142</v>
      </c>
      <c r="D189">
        <v>1.3</v>
      </c>
      <c r="E189">
        <f t="shared" si="10"/>
        <v>0.10000000000000009</v>
      </c>
      <c r="F189">
        <f t="shared" si="8"/>
        <v>5.2900000000004888E-2</v>
      </c>
      <c r="G189">
        <f t="shared" si="11"/>
        <v>25.936699999999981</v>
      </c>
    </row>
    <row r="190" spans="1:7" x14ac:dyDescent="0.25">
      <c r="A190">
        <v>186</v>
      </c>
      <c r="B190">
        <v>8.5</v>
      </c>
      <c r="C190">
        <f t="shared" si="9"/>
        <v>0.19999999999999929</v>
      </c>
      <c r="D190">
        <v>1.4</v>
      </c>
      <c r="E190">
        <f t="shared" si="10"/>
        <v>9.9999999999999867E-2</v>
      </c>
      <c r="F190">
        <f t="shared" si="8"/>
        <v>0.41359999999999791</v>
      </c>
      <c r="G190">
        <f t="shared" si="11"/>
        <v>26.350299999999979</v>
      </c>
    </row>
    <row r="191" spans="1:7" x14ac:dyDescent="0.25">
      <c r="A191">
        <v>187</v>
      </c>
      <c r="B191">
        <v>8.6999999999999993</v>
      </c>
      <c r="C191">
        <f t="shared" si="9"/>
        <v>0.19999999999999929</v>
      </c>
      <c r="D191">
        <v>1.5</v>
      </c>
      <c r="E191">
        <f t="shared" si="10"/>
        <v>0.10000000000000009</v>
      </c>
      <c r="F191">
        <f t="shared" si="8"/>
        <v>0.41359999999999725</v>
      </c>
      <c r="G191">
        <f t="shared" si="11"/>
        <v>26.763899999999978</v>
      </c>
    </row>
    <row r="192" spans="1:7" x14ac:dyDescent="0.25">
      <c r="A192">
        <v>188</v>
      </c>
      <c r="B192">
        <v>8.8000000000000007</v>
      </c>
      <c r="C192">
        <f t="shared" si="9"/>
        <v>0.10000000000000142</v>
      </c>
      <c r="D192">
        <v>1.6</v>
      </c>
      <c r="E192">
        <f t="shared" si="10"/>
        <v>0.10000000000000009</v>
      </c>
      <c r="F192">
        <f t="shared" si="8"/>
        <v>5.2900000000004888E-2</v>
      </c>
      <c r="G192">
        <f t="shared" si="11"/>
        <v>26.816799999999983</v>
      </c>
    </row>
    <row r="193" spans="1:7" x14ac:dyDescent="0.25">
      <c r="A193">
        <v>189</v>
      </c>
      <c r="B193">
        <v>9</v>
      </c>
      <c r="C193">
        <f t="shared" si="9"/>
        <v>0.19999999999999929</v>
      </c>
      <c r="D193">
        <v>1.7</v>
      </c>
      <c r="E193">
        <f t="shared" si="10"/>
        <v>9.9999999999999867E-2</v>
      </c>
      <c r="F193">
        <f t="shared" si="8"/>
        <v>0.41359999999999791</v>
      </c>
      <c r="G193">
        <f t="shared" si="11"/>
        <v>27.230399999999982</v>
      </c>
    </row>
    <row r="194" spans="1:7" x14ac:dyDescent="0.25">
      <c r="A194">
        <v>190</v>
      </c>
      <c r="B194">
        <v>9.1</v>
      </c>
      <c r="C194">
        <f t="shared" si="9"/>
        <v>9.9999999999999645E-2</v>
      </c>
      <c r="D194">
        <v>1.7</v>
      </c>
      <c r="E194">
        <f t="shared" si="10"/>
        <v>0</v>
      </c>
      <c r="F194">
        <f t="shared" si="8"/>
        <v>0.36069999999999874</v>
      </c>
      <c r="G194">
        <f t="shared" si="11"/>
        <v>27.59109999999998</v>
      </c>
    </row>
    <row r="195" spans="1:7" x14ac:dyDescent="0.25">
      <c r="A195">
        <v>191</v>
      </c>
      <c r="B195">
        <v>9.3000000000000007</v>
      </c>
      <c r="C195">
        <f t="shared" si="9"/>
        <v>0.20000000000000107</v>
      </c>
      <c r="D195">
        <v>1.8</v>
      </c>
      <c r="E195">
        <f t="shared" si="10"/>
        <v>0.10000000000000009</v>
      </c>
      <c r="F195">
        <f t="shared" si="8"/>
        <v>0.41360000000000369</v>
      </c>
      <c r="G195">
        <f t="shared" si="11"/>
        <v>28.004699999999982</v>
      </c>
    </row>
    <row r="196" spans="1:7" x14ac:dyDescent="0.25">
      <c r="A196">
        <v>192</v>
      </c>
      <c r="B196">
        <v>9.4</v>
      </c>
      <c r="C196">
        <f t="shared" si="9"/>
        <v>9.9999999999999645E-2</v>
      </c>
      <c r="D196">
        <v>1.9</v>
      </c>
      <c r="E196">
        <f t="shared" si="10"/>
        <v>9.9999999999999867E-2</v>
      </c>
      <c r="F196">
        <f t="shared" si="8"/>
        <v>5.289999999999917E-2</v>
      </c>
      <c r="G196">
        <f t="shared" si="11"/>
        <v>28.057599999999979</v>
      </c>
    </row>
    <row r="197" spans="1:7" x14ac:dyDescent="0.25">
      <c r="A197">
        <v>193</v>
      </c>
      <c r="B197">
        <v>9.6</v>
      </c>
      <c r="C197">
        <f t="shared" si="9"/>
        <v>0.19999999999999929</v>
      </c>
      <c r="D197">
        <v>2</v>
      </c>
      <c r="E197">
        <f t="shared" si="10"/>
        <v>0.10000000000000009</v>
      </c>
      <c r="F197">
        <f t="shared" si="8"/>
        <v>0.41359999999999725</v>
      </c>
      <c r="G197">
        <f t="shared" si="11"/>
        <v>28.471199999999978</v>
      </c>
    </row>
    <row r="198" spans="1:7" x14ac:dyDescent="0.25">
      <c r="A198">
        <v>194</v>
      </c>
      <c r="B198">
        <v>9.6999999999999993</v>
      </c>
      <c r="C198">
        <f t="shared" si="9"/>
        <v>9.9999999999999645E-2</v>
      </c>
      <c r="D198">
        <v>2.1</v>
      </c>
      <c r="E198">
        <f t="shared" si="10"/>
        <v>0.10000000000000009</v>
      </c>
      <c r="F198">
        <f t="shared" ref="F198:F261" si="12">(3.607 * C198) - (3.078 * E198)</f>
        <v>5.2899999999998504E-2</v>
      </c>
      <c r="G198">
        <f t="shared" si="11"/>
        <v>28.524099999999976</v>
      </c>
    </row>
    <row r="199" spans="1:7" x14ac:dyDescent="0.25">
      <c r="A199">
        <v>195</v>
      </c>
      <c r="B199">
        <v>9.9</v>
      </c>
      <c r="C199">
        <f t="shared" ref="C199:C262" si="13">B199-B198</f>
        <v>0.20000000000000107</v>
      </c>
      <c r="D199">
        <v>2.2000000000000002</v>
      </c>
      <c r="E199">
        <f t="shared" ref="E199:E262" si="14">D199-D198</f>
        <v>0.10000000000000009</v>
      </c>
      <c r="F199">
        <f t="shared" si="12"/>
        <v>0.41360000000000369</v>
      </c>
      <c r="G199">
        <f t="shared" ref="G199:G262" si="15">F199+G198</f>
        <v>28.937699999999978</v>
      </c>
    </row>
    <row r="200" spans="1:7" x14ac:dyDescent="0.25">
      <c r="A200">
        <v>196</v>
      </c>
      <c r="B200">
        <v>10</v>
      </c>
      <c r="C200">
        <f t="shared" si="13"/>
        <v>9.9999999999999645E-2</v>
      </c>
      <c r="D200">
        <v>2.2000000000000002</v>
      </c>
      <c r="E200">
        <f t="shared" si="14"/>
        <v>0</v>
      </c>
      <c r="F200">
        <f t="shared" si="12"/>
        <v>0.36069999999999874</v>
      </c>
      <c r="G200">
        <f t="shared" si="15"/>
        <v>29.298399999999976</v>
      </c>
    </row>
    <row r="201" spans="1:7" x14ac:dyDescent="0.25">
      <c r="A201">
        <v>197</v>
      </c>
      <c r="B201">
        <v>10.1</v>
      </c>
      <c r="C201">
        <f t="shared" si="13"/>
        <v>9.9999999999999645E-2</v>
      </c>
      <c r="D201">
        <v>2.2999999999999998</v>
      </c>
      <c r="E201">
        <f t="shared" si="14"/>
        <v>9.9999999999999645E-2</v>
      </c>
      <c r="F201">
        <f t="shared" si="12"/>
        <v>5.2899999999999836E-2</v>
      </c>
      <c r="G201">
        <f t="shared" si="15"/>
        <v>29.351299999999977</v>
      </c>
    </row>
    <row r="202" spans="1:7" x14ac:dyDescent="0.25">
      <c r="A202">
        <v>198</v>
      </c>
      <c r="B202">
        <v>10.199999999999999</v>
      </c>
      <c r="C202">
        <f t="shared" si="13"/>
        <v>9.9999999999999645E-2</v>
      </c>
      <c r="D202">
        <v>2.4</v>
      </c>
      <c r="E202">
        <f t="shared" si="14"/>
        <v>0.10000000000000009</v>
      </c>
      <c r="F202">
        <f t="shared" si="12"/>
        <v>5.2899999999998504E-2</v>
      </c>
      <c r="G202">
        <f t="shared" si="15"/>
        <v>29.404199999999975</v>
      </c>
    </row>
    <row r="203" spans="1:7" x14ac:dyDescent="0.25">
      <c r="A203">
        <v>199</v>
      </c>
      <c r="B203">
        <v>10.3</v>
      </c>
      <c r="C203">
        <f t="shared" si="13"/>
        <v>0.10000000000000142</v>
      </c>
      <c r="D203">
        <v>2.4</v>
      </c>
      <c r="E203">
        <f t="shared" si="14"/>
        <v>0</v>
      </c>
      <c r="F203">
        <f t="shared" si="12"/>
        <v>0.36070000000000513</v>
      </c>
      <c r="G203">
        <f t="shared" si="15"/>
        <v>29.764899999999979</v>
      </c>
    </row>
    <row r="204" spans="1:7" x14ac:dyDescent="0.25">
      <c r="A204">
        <v>200</v>
      </c>
      <c r="B204">
        <v>10.4</v>
      </c>
      <c r="C204">
        <f t="shared" si="13"/>
        <v>9.9999999999999645E-2</v>
      </c>
      <c r="D204">
        <v>2.5</v>
      </c>
      <c r="E204">
        <f t="shared" si="14"/>
        <v>0.10000000000000009</v>
      </c>
      <c r="F204">
        <f t="shared" si="12"/>
        <v>5.2899999999998504E-2</v>
      </c>
      <c r="G204">
        <f t="shared" si="15"/>
        <v>29.817799999999977</v>
      </c>
    </row>
    <row r="205" spans="1:7" x14ac:dyDescent="0.25">
      <c r="A205">
        <v>201</v>
      </c>
      <c r="B205">
        <v>10.6</v>
      </c>
      <c r="C205">
        <f t="shared" si="13"/>
        <v>0.19999999999999929</v>
      </c>
      <c r="D205">
        <v>2.6</v>
      </c>
      <c r="E205">
        <f t="shared" si="14"/>
        <v>0.10000000000000009</v>
      </c>
      <c r="F205">
        <f t="shared" si="12"/>
        <v>0.41359999999999725</v>
      </c>
      <c r="G205">
        <f t="shared" si="15"/>
        <v>30.231399999999976</v>
      </c>
    </row>
    <row r="206" spans="1:7" x14ac:dyDescent="0.25">
      <c r="A206">
        <v>202</v>
      </c>
      <c r="B206">
        <v>10.7</v>
      </c>
      <c r="C206">
        <f t="shared" si="13"/>
        <v>9.9999999999999645E-2</v>
      </c>
      <c r="D206">
        <v>2.7</v>
      </c>
      <c r="E206">
        <f t="shared" si="14"/>
        <v>0.10000000000000009</v>
      </c>
      <c r="F206">
        <f t="shared" si="12"/>
        <v>5.2899999999998504E-2</v>
      </c>
      <c r="G206">
        <f t="shared" si="15"/>
        <v>30.284299999999973</v>
      </c>
    </row>
    <row r="207" spans="1:7" x14ac:dyDescent="0.25">
      <c r="A207">
        <v>203</v>
      </c>
      <c r="B207">
        <v>10.8</v>
      </c>
      <c r="C207">
        <f t="shared" si="13"/>
        <v>0.10000000000000142</v>
      </c>
      <c r="D207">
        <v>2.7</v>
      </c>
      <c r="E207">
        <f t="shared" si="14"/>
        <v>0</v>
      </c>
      <c r="F207">
        <f t="shared" si="12"/>
        <v>0.36070000000000513</v>
      </c>
      <c r="G207">
        <f t="shared" si="15"/>
        <v>30.644999999999978</v>
      </c>
    </row>
    <row r="208" spans="1:7" x14ac:dyDescent="0.25">
      <c r="A208">
        <v>204</v>
      </c>
      <c r="B208">
        <v>11</v>
      </c>
      <c r="C208">
        <f t="shared" si="13"/>
        <v>0.19999999999999929</v>
      </c>
      <c r="D208">
        <v>2.8</v>
      </c>
      <c r="E208">
        <f t="shared" si="14"/>
        <v>9.9999999999999645E-2</v>
      </c>
      <c r="F208">
        <f t="shared" si="12"/>
        <v>0.41359999999999858</v>
      </c>
      <c r="G208">
        <f t="shared" si="15"/>
        <v>31.058599999999977</v>
      </c>
    </row>
    <row r="209" spans="1:7" x14ac:dyDescent="0.25">
      <c r="A209">
        <v>205</v>
      </c>
      <c r="B209">
        <v>11.1</v>
      </c>
      <c r="C209">
        <f t="shared" si="13"/>
        <v>9.9999999999999645E-2</v>
      </c>
      <c r="D209">
        <v>2.9</v>
      </c>
      <c r="E209">
        <f t="shared" si="14"/>
        <v>0.10000000000000009</v>
      </c>
      <c r="F209">
        <f t="shared" si="12"/>
        <v>5.2899999999998504E-2</v>
      </c>
      <c r="G209">
        <f t="shared" si="15"/>
        <v>31.111499999999975</v>
      </c>
    </row>
    <row r="210" spans="1:7" x14ac:dyDescent="0.25">
      <c r="A210">
        <v>206</v>
      </c>
      <c r="B210">
        <v>11.2</v>
      </c>
      <c r="C210">
        <f t="shared" si="13"/>
        <v>9.9999999999999645E-2</v>
      </c>
      <c r="D210">
        <v>3</v>
      </c>
      <c r="E210">
        <f t="shared" si="14"/>
        <v>0.10000000000000009</v>
      </c>
      <c r="F210">
        <f t="shared" si="12"/>
        <v>5.2899999999998504E-2</v>
      </c>
      <c r="G210">
        <f t="shared" si="15"/>
        <v>31.164399999999972</v>
      </c>
    </row>
    <row r="211" spans="1:7" x14ac:dyDescent="0.25">
      <c r="A211">
        <v>207</v>
      </c>
      <c r="B211">
        <v>11.3</v>
      </c>
      <c r="C211">
        <f t="shared" si="13"/>
        <v>0.10000000000000142</v>
      </c>
      <c r="D211">
        <v>3.1</v>
      </c>
      <c r="E211">
        <f t="shared" si="14"/>
        <v>0.10000000000000009</v>
      </c>
      <c r="F211">
        <f t="shared" si="12"/>
        <v>5.2900000000004888E-2</v>
      </c>
      <c r="G211">
        <f t="shared" si="15"/>
        <v>31.217299999999977</v>
      </c>
    </row>
    <row r="212" spans="1:7" x14ac:dyDescent="0.25">
      <c r="A212">
        <v>208</v>
      </c>
      <c r="B212">
        <v>11.4</v>
      </c>
      <c r="C212">
        <f t="shared" si="13"/>
        <v>9.9999999999999645E-2</v>
      </c>
      <c r="D212">
        <v>3.2</v>
      </c>
      <c r="E212">
        <f t="shared" si="14"/>
        <v>0.10000000000000009</v>
      </c>
      <c r="F212">
        <f t="shared" si="12"/>
        <v>5.2899999999998504E-2</v>
      </c>
      <c r="G212">
        <f t="shared" si="15"/>
        <v>31.270199999999974</v>
      </c>
    </row>
    <row r="213" spans="1:7" x14ac:dyDescent="0.25">
      <c r="A213">
        <v>209</v>
      </c>
      <c r="B213">
        <v>11.6</v>
      </c>
      <c r="C213">
        <f t="shared" si="13"/>
        <v>0.19999999999999929</v>
      </c>
      <c r="D213">
        <v>3.2</v>
      </c>
      <c r="E213">
        <f t="shared" si="14"/>
        <v>0</v>
      </c>
      <c r="F213">
        <f t="shared" si="12"/>
        <v>0.72139999999999749</v>
      </c>
      <c r="G213">
        <f t="shared" si="15"/>
        <v>31.991599999999973</v>
      </c>
    </row>
    <row r="214" spans="1:7" x14ac:dyDescent="0.25">
      <c r="A214">
        <v>210</v>
      </c>
      <c r="B214">
        <v>11.7</v>
      </c>
      <c r="C214">
        <f t="shared" si="13"/>
        <v>9.9999999999999645E-2</v>
      </c>
      <c r="D214">
        <v>3.3</v>
      </c>
      <c r="E214">
        <f t="shared" si="14"/>
        <v>9.9999999999999645E-2</v>
      </c>
      <c r="F214">
        <f t="shared" si="12"/>
        <v>5.2899999999999836E-2</v>
      </c>
      <c r="G214">
        <f t="shared" si="15"/>
        <v>32.044499999999971</v>
      </c>
    </row>
    <row r="215" spans="1:7" x14ac:dyDescent="0.25">
      <c r="A215">
        <v>211</v>
      </c>
      <c r="B215">
        <v>11.8</v>
      </c>
      <c r="C215">
        <f t="shared" si="13"/>
        <v>0.10000000000000142</v>
      </c>
      <c r="D215">
        <v>3.4</v>
      </c>
      <c r="E215">
        <f t="shared" si="14"/>
        <v>0.10000000000000009</v>
      </c>
      <c r="F215">
        <f t="shared" si="12"/>
        <v>5.2900000000004888E-2</v>
      </c>
      <c r="G215">
        <f t="shared" si="15"/>
        <v>32.097399999999979</v>
      </c>
    </row>
    <row r="216" spans="1:7" x14ac:dyDescent="0.25">
      <c r="A216">
        <v>212</v>
      </c>
      <c r="B216">
        <v>11.9</v>
      </c>
      <c r="C216">
        <f t="shared" si="13"/>
        <v>9.9999999999999645E-2</v>
      </c>
      <c r="D216">
        <v>3.4</v>
      </c>
      <c r="E216">
        <f t="shared" si="14"/>
        <v>0</v>
      </c>
      <c r="F216">
        <f t="shared" si="12"/>
        <v>0.36069999999999874</v>
      </c>
      <c r="G216">
        <f t="shared" si="15"/>
        <v>32.45809999999998</v>
      </c>
    </row>
    <row r="217" spans="1:7" x14ac:dyDescent="0.25">
      <c r="A217">
        <v>213</v>
      </c>
      <c r="B217">
        <v>12</v>
      </c>
      <c r="C217">
        <f t="shared" si="13"/>
        <v>9.9999999999999645E-2</v>
      </c>
      <c r="D217">
        <v>3.5</v>
      </c>
      <c r="E217">
        <f t="shared" si="14"/>
        <v>0.10000000000000009</v>
      </c>
      <c r="F217">
        <f t="shared" si="12"/>
        <v>5.2899999999998504E-2</v>
      </c>
      <c r="G217">
        <f t="shared" si="15"/>
        <v>32.510999999999981</v>
      </c>
    </row>
    <row r="218" spans="1:7" x14ac:dyDescent="0.25">
      <c r="A218">
        <v>214</v>
      </c>
      <c r="B218">
        <v>12</v>
      </c>
      <c r="C218">
        <f t="shared" si="13"/>
        <v>0</v>
      </c>
      <c r="D218">
        <v>3.5</v>
      </c>
      <c r="E218">
        <f t="shared" si="14"/>
        <v>0</v>
      </c>
      <c r="F218">
        <f t="shared" si="12"/>
        <v>0</v>
      </c>
      <c r="G218">
        <f t="shared" si="15"/>
        <v>32.510999999999981</v>
      </c>
    </row>
    <row r="219" spans="1:7" x14ac:dyDescent="0.25">
      <c r="A219">
        <v>215</v>
      </c>
      <c r="B219">
        <v>12.1</v>
      </c>
      <c r="C219">
        <f t="shared" si="13"/>
        <v>9.9999999999999645E-2</v>
      </c>
      <c r="D219">
        <v>3.6</v>
      </c>
      <c r="E219">
        <f t="shared" si="14"/>
        <v>0.10000000000000009</v>
      </c>
      <c r="F219">
        <f t="shared" si="12"/>
        <v>5.2899999999998504E-2</v>
      </c>
      <c r="G219">
        <f t="shared" si="15"/>
        <v>32.563899999999983</v>
      </c>
    </row>
    <row r="220" spans="1:7" x14ac:dyDescent="0.25">
      <c r="A220">
        <v>216</v>
      </c>
      <c r="B220">
        <v>12.2</v>
      </c>
      <c r="C220">
        <f t="shared" si="13"/>
        <v>9.9999999999999645E-2</v>
      </c>
      <c r="D220">
        <v>3.7</v>
      </c>
      <c r="E220">
        <f t="shared" si="14"/>
        <v>0.10000000000000009</v>
      </c>
      <c r="F220">
        <f t="shared" si="12"/>
        <v>5.2899999999998504E-2</v>
      </c>
      <c r="G220">
        <f t="shared" si="15"/>
        <v>32.616799999999984</v>
      </c>
    </row>
    <row r="221" spans="1:7" x14ac:dyDescent="0.25">
      <c r="A221">
        <v>217</v>
      </c>
      <c r="B221">
        <v>12.3</v>
      </c>
      <c r="C221">
        <f t="shared" si="13"/>
        <v>0.10000000000000142</v>
      </c>
      <c r="D221">
        <v>3.7</v>
      </c>
      <c r="E221">
        <f t="shared" si="14"/>
        <v>0</v>
      </c>
      <c r="F221">
        <f t="shared" si="12"/>
        <v>0.36070000000000513</v>
      </c>
      <c r="G221">
        <f t="shared" si="15"/>
        <v>32.977499999999992</v>
      </c>
    </row>
    <row r="222" spans="1:7" x14ac:dyDescent="0.25">
      <c r="A222">
        <v>218</v>
      </c>
      <c r="B222">
        <v>12.4</v>
      </c>
      <c r="C222">
        <f t="shared" si="13"/>
        <v>9.9999999999999645E-2</v>
      </c>
      <c r="D222">
        <v>3.8</v>
      </c>
      <c r="E222">
        <f t="shared" si="14"/>
        <v>9.9999999999999645E-2</v>
      </c>
      <c r="F222">
        <f t="shared" si="12"/>
        <v>5.2899999999999836E-2</v>
      </c>
      <c r="G222">
        <f t="shared" si="15"/>
        <v>33.030399999999993</v>
      </c>
    </row>
    <row r="223" spans="1:7" x14ac:dyDescent="0.25">
      <c r="A223">
        <v>219</v>
      </c>
      <c r="B223">
        <v>12.4</v>
      </c>
      <c r="C223">
        <f t="shared" si="13"/>
        <v>0</v>
      </c>
      <c r="D223">
        <v>3.8</v>
      </c>
      <c r="E223">
        <f t="shared" si="14"/>
        <v>0</v>
      </c>
      <c r="F223">
        <f t="shared" si="12"/>
        <v>0</v>
      </c>
      <c r="G223">
        <f t="shared" si="15"/>
        <v>33.030399999999993</v>
      </c>
    </row>
    <row r="224" spans="1:7" x14ac:dyDescent="0.25">
      <c r="A224">
        <v>220</v>
      </c>
      <c r="B224">
        <v>12.5</v>
      </c>
      <c r="C224">
        <f t="shared" si="13"/>
        <v>9.9999999999999645E-2</v>
      </c>
      <c r="D224">
        <v>3.8</v>
      </c>
      <c r="E224">
        <f t="shared" si="14"/>
        <v>0</v>
      </c>
      <c r="F224">
        <f t="shared" si="12"/>
        <v>0.36069999999999874</v>
      </c>
      <c r="G224">
        <f t="shared" si="15"/>
        <v>33.391099999999994</v>
      </c>
    </row>
    <row r="225" spans="1:7" x14ac:dyDescent="0.25">
      <c r="A225">
        <v>221</v>
      </c>
      <c r="B225">
        <v>12.5</v>
      </c>
      <c r="C225">
        <f t="shared" si="13"/>
        <v>0</v>
      </c>
      <c r="D225">
        <v>3.9</v>
      </c>
      <c r="E225">
        <f t="shared" si="14"/>
        <v>0.10000000000000009</v>
      </c>
      <c r="F225">
        <f t="shared" si="12"/>
        <v>-0.30780000000000024</v>
      </c>
      <c r="G225">
        <f t="shared" si="15"/>
        <v>33.083299999999994</v>
      </c>
    </row>
    <row r="226" spans="1:7" x14ac:dyDescent="0.25">
      <c r="A226">
        <v>222</v>
      </c>
      <c r="B226">
        <v>12.6</v>
      </c>
      <c r="C226">
        <f t="shared" si="13"/>
        <v>9.9999999999999645E-2</v>
      </c>
      <c r="D226">
        <v>3.9</v>
      </c>
      <c r="E226">
        <f t="shared" si="14"/>
        <v>0</v>
      </c>
      <c r="F226">
        <f t="shared" si="12"/>
        <v>0.36069999999999874</v>
      </c>
      <c r="G226">
        <f t="shared" si="15"/>
        <v>33.443999999999996</v>
      </c>
    </row>
    <row r="227" spans="1:7" x14ac:dyDescent="0.25">
      <c r="A227">
        <v>223</v>
      </c>
      <c r="B227">
        <v>12.7</v>
      </c>
      <c r="C227">
        <f t="shared" si="13"/>
        <v>9.9999999999999645E-2</v>
      </c>
      <c r="D227">
        <v>4</v>
      </c>
      <c r="E227">
        <f t="shared" si="14"/>
        <v>0.10000000000000009</v>
      </c>
      <c r="F227">
        <f t="shared" si="12"/>
        <v>5.2899999999998504E-2</v>
      </c>
      <c r="G227">
        <f t="shared" si="15"/>
        <v>33.496899999999997</v>
      </c>
    </row>
    <row r="228" spans="1:7" x14ac:dyDescent="0.25">
      <c r="A228">
        <v>224</v>
      </c>
      <c r="B228">
        <v>12.8</v>
      </c>
      <c r="C228">
        <f t="shared" si="13"/>
        <v>0.10000000000000142</v>
      </c>
      <c r="D228">
        <v>4</v>
      </c>
      <c r="E228">
        <f t="shared" si="14"/>
        <v>0</v>
      </c>
      <c r="F228">
        <f t="shared" si="12"/>
        <v>0.36070000000000513</v>
      </c>
      <c r="G228">
        <f t="shared" si="15"/>
        <v>33.857600000000005</v>
      </c>
    </row>
    <row r="229" spans="1:7" x14ac:dyDescent="0.25">
      <c r="A229">
        <v>225</v>
      </c>
      <c r="B229">
        <v>12.8</v>
      </c>
      <c r="C229">
        <f t="shared" si="13"/>
        <v>0</v>
      </c>
      <c r="D229">
        <v>4.0999999999999996</v>
      </c>
      <c r="E229">
        <f t="shared" si="14"/>
        <v>9.9999999999999645E-2</v>
      </c>
      <c r="F229">
        <f t="shared" si="12"/>
        <v>-0.30779999999999891</v>
      </c>
      <c r="G229">
        <f t="shared" si="15"/>
        <v>33.549800000000005</v>
      </c>
    </row>
    <row r="230" spans="1:7" x14ac:dyDescent="0.25">
      <c r="A230">
        <v>226</v>
      </c>
      <c r="B230">
        <v>12.9</v>
      </c>
      <c r="C230">
        <f t="shared" si="13"/>
        <v>9.9999999999999645E-2</v>
      </c>
      <c r="D230">
        <v>4.0999999999999996</v>
      </c>
      <c r="E230">
        <f t="shared" si="14"/>
        <v>0</v>
      </c>
      <c r="F230">
        <f t="shared" si="12"/>
        <v>0.36069999999999874</v>
      </c>
      <c r="G230">
        <f t="shared" si="15"/>
        <v>33.910500000000006</v>
      </c>
    </row>
    <row r="231" spans="1:7" x14ac:dyDescent="0.25">
      <c r="A231">
        <v>227</v>
      </c>
      <c r="B231">
        <v>13</v>
      </c>
      <c r="C231">
        <f t="shared" si="13"/>
        <v>9.9999999999999645E-2</v>
      </c>
      <c r="D231">
        <v>4.2</v>
      </c>
      <c r="E231">
        <f t="shared" si="14"/>
        <v>0.10000000000000053</v>
      </c>
      <c r="F231">
        <f t="shared" si="12"/>
        <v>5.2899999999997116E-2</v>
      </c>
      <c r="G231">
        <f t="shared" si="15"/>
        <v>33.9634</v>
      </c>
    </row>
    <row r="232" spans="1:7" x14ac:dyDescent="0.25">
      <c r="A232">
        <v>228</v>
      </c>
      <c r="B232">
        <v>13.1</v>
      </c>
      <c r="C232">
        <f t="shared" si="13"/>
        <v>9.9999999999999645E-2</v>
      </c>
      <c r="D232">
        <v>4.2</v>
      </c>
      <c r="E232">
        <f t="shared" si="14"/>
        <v>0</v>
      </c>
      <c r="F232">
        <f t="shared" si="12"/>
        <v>0.36069999999999874</v>
      </c>
      <c r="G232">
        <f t="shared" si="15"/>
        <v>34.324100000000001</v>
      </c>
    </row>
    <row r="233" spans="1:7" x14ac:dyDescent="0.25">
      <c r="A233">
        <v>229</v>
      </c>
      <c r="B233">
        <v>13.2</v>
      </c>
      <c r="C233">
        <f t="shared" si="13"/>
        <v>9.9999999999999645E-2</v>
      </c>
      <c r="D233">
        <v>4.3</v>
      </c>
      <c r="E233">
        <f t="shared" si="14"/>
        <v>9.9999999999999645E-2</v>
      </c>
      <c r="F233">
        <f t="shared" si="12"/>
        <v>5.2899999999999836E-2</v>
      </c>
      <c r="G233">
        <f t="shared" si="15"/>
        <v>34.377000000000002</v>
      </c>
    </row>
    <row r="234" spans="1:7" x14ac:dyDescent="0.25">
      <c r="A234">
        <v>230</v>
      </c>
      <c r="B234">
        <v>13.2</v>
      </c>
      <c r="C234">
        <f t="shared" si="13"/>
        <v>0</v>
      </c>
      <c r="D234">
        <v>4.3</v>
      </c>
      <c r="E234">
        <f t="shared" si="14"/>
        <v>0</v>
      </c>
      <c r="F234">
        <f t="shared" si="12"/>
        <v>0</v>
      </c>
      <c r="G234">
        <f t="shared" si="15"/>
        <v>34.377000000000002</v>
      </c>
    </row>
    <row r="235" spans="1:7" x14ac:dyDescent="0.25">
      <c r="A235">
        <v>231</v>
      </c>
      <c r="B235">
        <v>13.2</v>
      </c>
      <c r="C235">
        <f t="shared" si="13"/>
        <v>0</v>
      </c>
      <c r="D235">
        <v>4.3</v>
      </c>
      <c r="E235">
        <f t="shared" si="14"/>
        <v>0</v>
      </c>
      <c r="F235">
        <f t="shared" si="12"/>
        <v>0</v>
      </c>
      <c r="G235">
        <f t="shared" si="15"/>
        <v>34.377000000000002</v>
      </c>
    </row>
    <row r="236" spans="1:7" x14ac:dyDescent="0.25">
      <c r="A236">
        <v>232</v>
      </c>
      <c r="B236">
        <v>13.3</v>
      </c>
      <c r="C236">
        <f t="shared" si="13"/>
        <v>0.10000000000000142</v>
      </c>
      <c r="D236">
        <v>4.4000000000000004</v>
      </c>
      <c r="E236">
        <f t="shared" si="14"/>
        <v>0.10000000000000053</v>
      </c>
      <c r="F236">
        <f t="shared" si="12"/>
        <v>5.29000000000035E-2</v>
      </c>
      <c r="G236">
        <f t="shared" si="15"/>
        <v>34.429900000000004</v>
      </c>
    </row>
    <row r="237" spans="1:7" x14ac:dyDescent="0.25">
      <c r="A237">
        <v>233</v>
      </c>
      <c r="B237">
        <v>13.4</v>
      </c>
      <c r="C237">
        <f t="shared" si="13"/>
        <v>9.9999999999999645E-2</v>
      </c>
      <c r="D237">
        <v>4.5</v>
      </c>
      <c r="E237">
        <f t="shared" si="14"/>
        <v>9.9999999999999645E-2</v>
      </c>
      <c r="F237">
        <f t="shared" si="12"/>
        <v>5.2899999999999836E-2</v>
      </c>
      <c r="G237">
        <f t="shared" si="15"/>
        <v>34.482800000000005</v>
      </c>
    </row>
    <row r="238" spans="1:7" x14ac:dyDescent="0.25">
      <c r="A238">
        <v>234</v>
      </c>
      <c r="B238">
        <v>13.5</v>
      </c>
      <c r="C238">
        <f t="shared" si="13"/>
        <v>9.9999999999999645E-2</v>
      </c>
      <c r="D238">
        <v>4.5999999999999996</v>
      </c>
      <c r="E238">
        <f t="shared" si="14"/>
        <v>9.9999999999999645E-2</v>
      </c>
      <c r="F238">
        <f t="shared" si="12"/>
        <v>5.2899999999999836E-2</v>
      </c>
      <c r="G238">
        <f t="shared" si="15"/>
        <v>34.535700000000006</v>
      </c>
    </row>
    <row r="239" spans="1:7" x14ac:dyDescent="0.25">
      <c r="A239">
        <v>235</v>
      </c>
      <c r="B239">
        <v>13.7</v>
      </c>
      <c r="C239">
        <f t="shared" si="13"/>
        <v>0.19999999999999929</v>
      </c>
      <c r="D239">
        <v>4.5999999999999996</v>
      </c>
      <c r="E239">
        <f t="shared" si="14"/>
        <v>0</v>
      </c>
      <c r="F239">
        <f t="shared" si="12"/>
        <v>0.72139999999999749</v>
      </c>
      <c r="G239">
        <f t="shared" si="15"/>
        <v>35.257100000000001</v>
      </c>
    </row>
    <row r="240" spans="1:7" x14ac:dyDescent="0.25">
      <c r="A240">
        <v>236</v>
      </c>
      <c r="B240">
        <v>13.8</v>
      </c>
      <c r="C240">
        <f t="shared" si="13"/>
        <v>0.10000000000000142</v>
      </c>
      <c r="D240">
        <v>4.7</v>
      </c>
      <c r="E240">
        <f t="shared" si="14"/>
        <v>0.10000000000000053</v>
      </c>
      <c r="F240">
        <f t="shared" si="12"/>
        <v>5.29000000000035E-2</v>
      </c>
      <c r="G240">
        <f t="shared" si="15"/>
        <v>35.31</v>
      </c>
    </row>
    <row r="241" spans="1:7" x14ac:dyDescent="0.25">
      <c r="A241">
        <v>237</v>
      </c>
      <c r="B241">
        <v>13.9</v>
      </c>
      <c r="C241">
        <f t="shared" si="13"/>
        <v>9.9999999999999645E-2</v>
      </c>
      <c r="D241">
        <v>4.8</v>
      </c>
      <c r="E241">
        <f t="shared" si="14"/>
        <v>9.9999999999999645E-2</v>
      </c>
      <c r="F241">
        <f t="shared" si="12"/>
        <v>5.2899999999999836E-2</v>
      </c>
      <c r="G241">
        <f t="shared" si="15"/>
        <v>35.362900000000003</v>
      </c>
    </row>
    <row r="242" spans="1:7" x14ac:dyDescent="0.25">
      <c r="A242">
        <v>238</v>
      </c>
      <c r="B242">
        <v>13.9</v>
      </c>
      <c r="C242">
        <f t="shared" si="13"/>
        <v>0</v>
      </c>
      <c r="D242">
        <v>4.8</v>
      </c>
      <c r="E242">
        <f t="shared" si="14"/>
        <v>0</v>
      </c>
      <c r="F242">
        <f t="shared" si="12"/>
        <v>0</v>
      </c>
      <c r="G242">
        <f t="shared" si="15"/>
        <v>35.362900000000003</v>
      </c>
    </row>
    <row r="243" spans="1:7" x14ac:dyDescent="0.25">
      <c r="A243">
        <v>239</v>
      </c>
      <c r="B243">
        <v>14</v>
      </c>
      <c r="C243">
        <f t="shared" si="13"/>
        <v>9.9999999999999645E-2</v>
      </c>
      <c r="D243">
        <v>4.9000000000000004</v>
      </c>
      <c r="E243">
        <f t="shared" si="14"/>
        <v>0.10000000000000053</v>
      </c>
      <c r="F243">
        <f t="shared" si="12"/>
        <v>5.2899999999997116E-2</v>
      </c>
      <c r="G243">
        <f t="shared" si="15"/>
        <v>35.415799999999997</v>
      </c>
    </row>
    <row r="244" spans="1:7" x14ac:dyDescent="0.25">
      <c r="A244">
        <v>240</v>
      </c>
      <c r="B244">
        <v>14.1</v>
      </c>
      <c r="C244">
        <f t="shared" si="13"/>
        <v>9.9999999999999645E-2</v>
      </c>
      <c r="D244">
        <v>4.9000000000000004</v>
      </c>
      <c r="E244">
        <f t="shared" si="14"/>
        <v>0</v>
      </c>
      <c r="F244">
        <f t="shared" si="12"/>
        <v>0.36069999999999874</v>
      </c>
      <c r="G244">
        <f t="shared" si="15"/>
        <v>35.776499999999999</v>
      </c>
    </row>
    <row r="245" spans="1:7" x14ac:dyDescent="0.25">
      <c r="A245">
        <v>241</v>
      </c>
      <c r="B245">
        <v>14.2</v>
      </c>
      <c r="C245">
        <f t="shared" si="13"/>
        <v>9.9999999999999645E-2</v>
      </c>
      <c r="D245">
        <v>5</v>
      </c>
      <c r="E245">
        <f t="shared" si="14"/>
        <v>9.9999999999999645E-2</v>
      </c>
      <c r="F245">
        <f t="shared" si="12"/>
        <v>5.2899999999999836E-2</v>
      </c>
      <c r="G245">
        <f t="shared" si="15"/>
        <v>35.8294</v>
      </c>
    </row>
    <row r="246" spans="1:7" x14ac:dyDescent="0.25">
      <c r="A246">
        <v>242</v>
      </c>
      <c r="B246">
        <v>14.2</v>
      </c>
      <c r="C246">
        <f t="shared" si="13"/>
        <v>0</v>
      </c>
      <c r="D246">
        <v>5</v>
      </c>
      <c r="E246">
        <f t="shared" si="14"/>
        <v>0</v>
      </c>
      <c r="F246">
        <f t="shared" si="12"/>
        <v>0</v>
      </c>
      <c r="G246">
        <f t="shared" si="15"/>
        <v>35.8294</v>
      </c>
    </row>
    <row r="247" spans="1:7" x14ac:dyDescent="0.25">
      <c r="A247">
        <v>243</v>
      </c>
      <c r="B247">
        <v>14.3</v>
      </c>
      <c r="C247">
        <f t="shared" si="13"/>
        <v>0.10000000000000142</v>
      </c>
      <c r="D247">
        <v>5.0999999999999996</v>
      </c>
      <c r="E247">
        <f t="shared" si="14"/>
        <v>9.9999999999999645E-2</v>
      </c>
      <c r="F247">
        <f t="shared" si="12"/>
        <v>5.290000000000622E-2</v>
      </c>
      <c r="G247">
        <f t="shared" si="15"/>
        <v>35.882300000000008</v>
      </c>
    </row>
    <row r="248" spans="1:7" x14ac:dyDescent="0.25">
      <c r="A248">
        <v>244</v>
      </c>
      <c r="B248">
        <v>14.3</v>
      </c>
      <c r="C248">
        <f t="shared" si="13"/>
        <v>0</v>
      </c>
      <c r="D248">
        <v>5.0999999999999996</v>
      </c>
      <c r="E248">
        <f t="shared" si="14"/>
        <v>0</v>
      </c>
      <c r="F248">
        <f t="shared" si="12"/>
        <v>0</v>
      </c>
      <c r="G248">
        <f t="shared" si="15"/>
        <v>35.882300000000008</v>
      </c>
    </row>
    <row r="249" spans="1:7" x14ac:dyDescent="0.25">
      <c r="A249">
        <v>245</v>
      </c>
      <c r="B249">
        <v>14.4</v>
      </c>
      <c r="C249">
        <f t="shared" si="13"/>
        <v>9.9999999999999645E-2</v>
      </c>
      <c r="D249">
        <v>5.2</v>
      </c>
      <c r="E249">
        <f t="shared" si="14"/>
        <v>0.10000000000000053</v>
      </c>
      <c r="F249">
        <f t="shared" si="12"/>
        <v>5.2899999999997116E-2</v>
      </c>
      <c r="G249">
        <f t="shared" si="15"/>
        <v>35.935200000000002</v>
      </c>
    </row>
    <row r="250" spans="1:7" x14ac:dyDescent="0.25">
      <c r="A250">
        <v>246</v>
      </c>
      <c r="B250">
        <v>14.5</v>
      </c>
      <c r="C250">
        <f t="shared" si="13"/>
        <v>9.9999999999999645E-2</v>
      </c>
      <c r="D250">
        <v>5.2</v>
      </c>
      <c r="E250">
        <f t="shared" si="14"/>
        <v>0</v>
      </c>
      <c r="F250">
        <f t="shared" si="12"/>
        <v>0.36069999999999874</v>
      </c>
      <c r="G250">
        <f t="shared" si="15"/>
        <v>36.295900000000003</v>
      </c>
    </row>
    <row r="251" spans="1:7" x14ac:dyDescent="0.25">
      <c r="A251">
        <v>247</v>
      </c>
      <c r="B251">
        <v>14.6</v>
      </c>
      <c r="C251">
        <f t="shared" si="13"/>
        <v>9.9999999999999645E-2</v>
      </c>
      <c r="D251">
        <v>5.3</v>
      </c>
      <c r="E251">
        <f t="shared" si="14"/>
        <v>9.9999999999999645E-2</v>
      </c>
      <c r="F251">
        <f t="shared" si="12"/>
        <v>5.2899999999999836E-2</v>
      </c>
      <c r="G251">
        <f t="shared" si="15"/>
        <v>36.348800000000004</v>
      </c>
    </row>
    <row r="252" spans="1:7" x14ac:dyDescent="0.25">
      <c r="A252">
        <v>248</v>
      </c>
      <c r="B252">
        <v>14.6</v>
      </c>
      <c r="C252">
        <f t="shared" si="13"/>
        <v>0</v>
      </c>
      <c r="D252">
        <v>5.3</v>
      </c>
      <c r="E252">
        <f t="shared" si="14"/>
        <v>0</v>
      </c>
      <c r="F252">
        <f t="shared" si="12"/>
        <v>0</v>
      </c>
      <c r="G252">
        <f t="shared" si="15"/>
        <v>36.348800000000004</v>
      </c>
    </row>
    <row r="253" spans="1:7" x14ac:dyDescent="0.25">
      <c r="A253">
        <v>249</v>
      </c>
      <c r="B253">
        <v>14.7</v>
      </c>
      <c r="C253">
        <f t="shared" si="13"/>
        <v>9.9999999999999645E-2</v>
      </c>
      <c r="D253">
        <v>5.4</v>
      </c>
      <c r="E253">
        <f t="shared" si="14"/>
        <v>0.10000000000000053</v>
      </c>
      <c r="F253">
        <f t="shared" si="12"/>
        <v>5.2899999999997116E-2</v>
      </c>
      <c r="G253">
        <f t="shared" si="15"/>
        <v>36.401699999999998</v>
      </c>
    </row>
    <row r="254" spans="1:7" x14ac:dyDescent="0.25">
      <c r="A254">
        <v>250</v>
      </c>
      <c r="B254">
        <v>14.8</v>
      </c>
      <c r="C254">
        <f t="shared" si="13"/>
        <v>0.10000000000000142</v>
      </c>
      <c r="D254">
        <v>5.4</v>
      </c>
      <c r="E254">
        <f t="shared" si="14"/>
        <v>0</v>
      </c>
      <c r="F254">
        <f t="shared" si="12"/>
        <v>0.36070000000000513</v>
      </c>
      <c r="G254">
        <f t="shared" si="15"/>
        <v>36.762400000000007</v>
      </c>
    </row>
    <row r="255" spans="1:7" x14ac:dyDescent="0.25">
      <c r="A255">
        <v>251</v>
      </c>
      <c r="B255">
        <v>14.8</v>
      </c>
      <c r="C255">
        <f t="shared" si="13"/>
        <v>0</v>
      </c>
      <c r="D255">
        <v>5.4</v>
      </c>
      <c r="E255">
        <f t="shared" si="14"/>
        <v>0</v>
      </c>
      <c r="F255">
        <f t="shared" si="12"/>
        <v>0</v>
      </c>
      <c r="G255">
        <f t="shared" si="15"/>
        <v>36.762400000000007</v>
      </c>
    </row>
    <row r="256" spans="1:7" x14ac:dyDescent="0.25">
      <c r="A256">
        <v>252</v>
      </c>
      <c r="B256">
        <v>14.9</v>
      </c>
      <c r="C256">
        <f t="shared" si="13"/>
        <v>9.9999999999999645E-2</v>
      </c>
      <c r="D256">
        <v>5.5</v>
      </c>
      <c r="E256">
        <f t="shared" si="14"/>
        <v>9.9999999999999645E-2</v>
      </c>
      <c r="F256">
        <f t="shared" si="12"/>
        <v>5.2899999999999836E-2</v>
      </c>
      <c r="G256">
        <f t="shared" si="15"/>
        <v>36.815300000000008</v>
      </c>
    </row>
    <row r="257" spans="1:7" x14ac:dyDescent="0.25">
      <c r="A257">
        <v>253</v>
      </c>
      <c r="B257">
        <v>14.9</v>
      </c>
      <c r="C257">
        <f t="shared" si="13"/>
        <v>0</v>
      </c>
      <c r="D257">
        <v>5.5</v>
      </c>
      <c r="E257">
        <f t="shared" si="14"/>
        <v>0</v>
      </c>
      <c r="F257">
        <f t="shared" si="12"/>
        <v>0</v>
      </c>
      <c r="G257">
        <f t="shared" si="15"/>
        <v>36.815300000000008</v>
      </c>
    </row>
    <row r="258" spans="1:7" x14ac:dyDescent="0.25">
      <c r="A258">
        <v>254</v>
      </c>
      <c r="B258">
        <v>14.9</v>
      </c>
      <c r="C258">
        <f t="shared" si="13"/>
        <v>0</v>
      </c>
      <c r="D258">
        <v>5.5</v>
      </c>
      <c r="E258">
        <f t="shared" si="14"/>
        <v>0</v>
      </c>
      <c r="F258">
        <f t="shared" si="12"/>
        <v>0</v>
      </c>
      <c r="G258">
        <f t="shared" si="15"/>
        <v>36.815300000000008</v>
      </c>
    </row>
    <row r="259" spans="1:7" x14ac:dyDescent="0.25">
      <c r="A259">
        <v>255</v>
      </c>
      <c r="B259">
        <v>14.9</v>
      </c>
      <c r="C259">
        <f t="shared" si="13"/>
        <v>0</v>
      </c>
      <c r="D259">
        <v>5.5</v>
      </c>
      <c r="E259">
        <f t="shared" si="14"/>
        <v>0</v>
      </c>
      <c r="F259">
        <f t="shared" si="12"/>
        <v>0</v>
      </c>
      <c r="G259">
        <f t="shared" si="15"/>
        <v>36.815300000000008</v>
      </c>
    </row>
    <row r="260" spans="1:7" x14ac:dyDescent="0.25">
      <c r="A260">
        <v>256</v>
      </c>
      <c r="B260">
        <v>15</v>
      </c>
      <c r="C260">
        <f t="shared" si="13"/>
        <v>9.9999999999999645E-2</v>
      </c>
      <c r="D260">
        <v>5.6</v>
      </c>
      <c r="E260">
        <f t="shared" si="14"/>
        <v>9.9999999999999645E-2</v>
      </c>
      <c r="F260">
        <f t="shared" si="12"/>
        <v>5.2899999999999836E-2</v>
      </c>
      <c r="G260">
        <f t="shared" si="15"/>
        <v>36.868200000000009</v>
      </c>
    </row>
    <row r="261" spans="1:7" x14ac:dyDescent="0.25">
      <c r="A261">
        <v>257</v>
      </c>
      <c r="B261">
        <v>15.1</v>
      </c>
      <c r="C261">
        <f t="shared" si="13"/>
        <v>9.9999999999999645E-2</v>
      </c>
      <c r="D261">
        <v>5.6</v>
      </c>
      <c r="E261">
        <f t="shared" si="14"/>
        <v>0</v>
      </c>
      <c r="F261">
        <f t="shared" si="12"/>
        <v>0.36069999999999874</v>
      </c>
      <c r="G261">
        <f t="shared" si="15"/>
        <v>37.22890000000001</v>
      </c>
    </row>
    <row r="262" spans="1:7" x14ac:dyDescent="0.25">
      <c r="A262">
        <v>258</v>
      </c>
      <c r="B262">
        <v>15.1</v>
      </c>
      <c r="C262">
        <f t="shared" si="13"/>
        <v>0</v>
      </c>
      <c r="D262">
        <v>5.7</v>
      </c>
      <c r="E262">
        <f t="shared" si="14"/>
        <v>0.10000000000000053</v>
      </c>
      <c r="F262">
        <f t="shared" ref="F262:F325" si="16">(3.607 * C262) - (3.078 * E262)</f>
        <v>-0.30780000000000163</v>
      </c>
      <c r="G262">
        <f t="shared" si="15"/>
        <v>36.92110000000001</v>
      </c>
    </row>
    <row r="263" spans="1:7" x14ac:dyDescent="0.25">
      <c r="A263">
        <v>259</v>
      </c>
      <c r="B263">
        <v>15.1</v>
      </c>
      <c r="C263">
        <f t="shared" ref="C263:C326" si="17">B263-B262</f>
        <v>0</v>
      </c>
      <c r="D263">
        <v>5.7</v>
      </c>
      <c r="E263">
        <f t="shared" ref="E263:E326" si="18">D263-D262</f>
        <v>0</v>
      </c>
      <c r="F263">
        <f t="shared" si="16"/>
        <v>0</v>
      </c>
      <c r="G263">
        <f t="shared" ref="G263:G326" si="19">F263+G262</f>
        <v>36.92110000000001</v>
      </c>
    </row>
    <row r="264" spans="1:7" x14ac:dyDescent="0.25">
      <c r="A264">
        <v>260</v>
      </c>
      <c r="B264">
        <v>15.2</v>
      </c>
      <c r="C264">
        <f t="shared" si="17"/>
        <v>9.9999999999999645E-2</v>
      </c>
      <c r="D264">
        <v>5.7</v>
      </c>
      <c r="E264">
        <f t="shared" si="18"/>
        <v>0</v>
      </c>
      <c r="F264">
        <f t="shared" si="16"/>
        <v>0.36069999999999874</v>
      </c>
      <c r="G264">
        <f t="shared" si="19"/>
        <v>37.281800000000011</v>
      </c>
    </row>
    <row r="265" spans="1:7" x14ac:dyDescent="0.25">
      <c r="A265">
        <v>261</v>
      </c>
      <c r="B265">
        <v>15.4</v>
      </c>
      <c r="C265">
        <f t="shared" si="17"/>
        <v>0.20000000000000107</v>
      </c>
      <c r="D265">
        <v>5.8</v>
      </c>
      <c r="E265">
        <f t="shared" si="18"/>
        <v>9.9999999999999645E-2</v>
      </c>
      <c r="F265">
        <f t="shared" si="16"/>
        <v>0.41360000000000502</v>
      </c>
      <c r="G265">
        <f t="shared" si="19"/>
        <v>37.695400000000014</v>
      </c>
    </row>
    <row r="266" spans="1:7" x14ac:dyDescent="0.25">
      <c r="A266">
        <v>262</v>
      </c>
      <c r="B266">
        <v>15.5</v>
      </c>
      <c r="C266">
        <f t="shared" si="17"/>
        <v>9.9999999999999645E-2</v>
      </c>
      <c r="D266">
        <v>5.9</v>
      </c>
      <c r="E266">
        <f t="shared" si="18"/>
        <v>0.10000000000000053</v>
      </c>
      <c r="F266">
        <f t="shared" si="16"/>
        <v>5.2899999999997116E-2</v>
      </c>
      <c r="G266">
        <f t="shared" si="19"/>
        <v>37.748300000000008</v>
      </c>
    </row>
    <row r="267" spans="1:7" x14ac:dyDescent="0.25">
      <c r="A267">
        <v>263</v>
      </c>
      <c r="B267">
        <v>15.6</v>
      </c>
      <c r="C267">
        <f t="shared" si="17"/>
        <v>9.9999999999999645E-2</v>
      </c>
      <c r="D267">
        <v>6</v>
      </c>
      <c r="E267">
        <f t="shared" si="18"/>
        <v>9.9999999999999645E-2</v>
      </c>
      <c r="F267">
        <f t="shared" si="16"/>
        <v>5.2899999999999836E-2</v>
      </c>
      <c r="G267">
        <f t="shared" si="19"/>
        <v>37.801200000000009</v>
      </c>
    </row>
    <row r="268" spans="1:7" x14ac:dyDescent="0.25">
      <c r="A268">
        <v>264</v>
      </c>
      <c r="B268">
        <v>15.7</v>
      </c>
      <c r="C268">
        <f t="shared" si="17"/>
        <v>9.9999999999999645E-2</v>
      </c>
      <c r="D268">
        <v>6.1</v>
      </c>
      <c r="E268">
        <f t="shared" si="18"/>
        <v>9.9999999999999645E-2</v>
      </c>
      <c r="F268">
        <f t="shared" si="16"/>
        <v>5.2899999999999836E-2</v>
      </c>
      <c r="G268">
        <f t="shared" si="19"/>
        <v>37.85410000000001</v>
      </c>
    </row>
    <row r="269" spans="1:7" x14ac:dyDescent="0.25">
      <c r="A269">
        <v>265</v>
      </c>
      <c r="B269">
        <v>15.8</v>
      </c>
      <c r="C269">
        <f t="shared" si="17"/>
        <v>0.10000000000000142</v>
      </c>
      <c r="D269">
        <v>6.1</v>
      </c>
      <c r="E269">
        <f t="shared" si="18"/>
        <v>0</v>
      </c>
      <c r="F269">
        <f t="shared" si="16"/>
        <v>0.36070000000000513</v>
      </c>
      <c r="G269">
        <f t="shared" si="19"/>
        <v>38.214800000000018</v>
      </c>
    </row>
    <row r="270" spans="1:7" x14ac:dyDescent="0.25">
      <c r="A270">
        <v>266</v>
      </c>
      <c r="B270">
        <v>15.9</v>
      </c>
      <c r="C270">
        <f t="shared" si="17"/>
        <v>9.9999999999999645E-2</v>
      </c>
      <c r="D270">
        <v>6.2</v>
      </c>
      <c r="E270">
        <f t="shared" si="18"/>
        <v>0.10000000000000053</v>
      </c>
      <c r="F270">
        <f t="shared" si="16"/>
        <v>5.2899999999997116E-2</v>
      </c>
      <c r="G270">
        <f t="shared" si="19"/>
        <v>38.267700000000012</v>
      </c>
    </row>
    <row r="271" spans="1:7" x14ac:dyDescent="0.25">
      <c r="A271">
        <v>267</v>
      </c>
      <c r="B271">
        <v>16</v>
      </c>
      <c r="C271">
        <f t="shared" si="17"/>
        <v>9.9999999999999645E-2</v>
      </c>
      <c r="D271">
        <v>6.3</v>
      </c>
      <c r="E271">
        <f t="shared" si="18"/>
        <v>9.9999999999999645E-2</v>
      </c>
      <c r="F271">
        <f t="shared" si="16"/>
        <v>5.2899999999999836E-2</v>
      </c>
      <c r="G271">
        <f t="shared" si="19"/>
        <v>38.320600000000013</v>
      </c>
    </row>
    <row r="272" spans="1:7" x14ac:dyDescent="0.25">
      <c r="A272">
        <v>268</v>
      </c>
      <c r="B272">
        <v>16.100000000000001</v>
      </c>
      <c r="C272">
        <f t="shared" si="17"/>
        <v>0.10000000000000142</v>
      </c>
      <c r="D272">
        <v>6.3</v>
      </c>
      <c r="E272">
        <f t="shared" si="18"/>
        <v>0</v>
      </c>
      <c r="F272">
        <f t="shared" si="16"/>
        <v>0.36070000000000513</v>
      </c>
      <c r="G272">
        <f t="shared" si="19"/>
        <v>38.681300000000022</v>
      </c>
    </row>
    <row r="273" spans="1:7" x14ac:dyDescent="0.25">
      <c r="A273">
        <v>269</v>
      </c>
      <c r="B273">
        <v>16.2</v>
      </c>
      <c r="C273">
        <f t="shared" si="17"/>
        <v>9.9999999999997868E-2</v>
      </c>
      <c r="D273">
        <v>6.4</v>
      </c>
      <c r="E273">
        <f t="shared" si="18"/>
        <v>0.10000000000000053</v>
      </c>
      <c r="F273">
        <f t="shared" si="16"/>
        <v>5.2899999999990677E-2</v>
      </c>
      <c r="G273">
        <f t="shared" si="19"/>
        <v>38.734200000000016</v>
      </c>
    </row>
    <row r="274" spans="1:7" x14ac:dyDescent="0.25">
      <c r="A274">
        <v>270</v>
      </c>
      <c r="B274">
        <v>16.3</v>
      </c>
      <c r="C274">
        <f t="shared" si="17"/>
        <v>0.10000000000000142</v>
      </c>
      <c r="D274">
        <v>6.5</v>
      </c>
      <c r="E274">
        <f t="shared" si="18"/>
        <v>9.9999999999999645E-2</v>
      </c>
      <c r="F274">
        <f t="shared" si="16"/>
        <v>5.290000000000622E-2</v>
      </c>
      <c r="G274">
        <f t="shared" si="19"/>
        <v>38.787100000000024</v>
      </c>
    </row>
    <row r="275" spans="1:7" x14ac:dyDescent="0.25">
      <c r="A275">
        <v>271</v>
      </c>
      <c r="B275">
        <v>16.399999999999999</v>
      </c>
      <c r="C275">
        <f t="shared" si="17"/>
        <v>9.9999999999997868E-2</v>
      </c>
      <c r="D275">
        <v>6.5</v>
      </c>
      <c r="E275">
        <f t="shared" si="18"/>
        <v>0</v>
      </c>
      <c r="F275">
        <f t="shared" si="16"/>
        <v>0.3606999999999923</v>
      </c>
      <c r="G275">
        <f t="shared" si="19"/>
        <v>39.147800000000018</v>
      </c>
    </row>
    <row r="276" spans="1:7" x14ac:dyDescent="0.25">
      <c r="A276">
        <v>272</v>
      </c>
      <c r="B276">
        <v>16.5</v>
      </c>
      <c r="C276">
        <f t="shared" si="17"/>
        <v>0.10000000000000142</v>
      </c>
      <c r="D276">
        <v>6.6</v>
      </c>
      <c r="E276">
        <f t="shared" si="18"/>
        <v>9.9999999999999645E-2</v>
      </c>
      <c r="F276">
        <f t="shared" si="16"/>
        <v>5.290000000000622E-2</v>
      </c>
      <c r="G276">
        <f t="shared" si="19"/>
        <v>39.200700000000026</v>
      </c>
    </row>
    <row r="277" spans="1:7" x14ac:dyDescent="0.25">
      <c r="A277">
        <v>273</v>
      </c>
      <c r="B277">
        <v>16.600000000000001</v>
      </c>
      <c r="C277">
        <f t="shared" si="17"/>
        <v>0.10000000000000142</v>
      </c>
      <c r="D277">
        <v>6.7</v>
      </c>
      <c r="E277">
        <f t="shared" si="18"/>
        <v>0.10000000000000053</v>
      </c>
      <c r="F277">
        <f t="shared" si="16"/>
        <v>5.29000000000035E-2</v>
      </c>
      <c r="G277">
        <f t="shared" si="19"/>
        <v>39.253600000000027</v>
      </c>
    </row>
    <row r="278" spans="1:7" x14ac:dyDescent="0.25">
      <c r="A278">
        <v>274</v>
      </c>
      <c r="B278">
        <v>16.7</v>
      </c>
      <c r="C278">
        <f t="shared" si="17"/>
        <v>9.9999999999997868E-2</v>
      </c>
      <c r="D278">
        <v>6.8</v>
      </c>
      <c r="E278">
        <f t="shared" si="18"/>
        <v>9.9999999999999645E-2</v>
      </c>
      <c r="F278">
        <f t="shared" si="16"/>
        <v>5.2899999999993397E-2</v>
      </c>
      <c r="G278">
        <f t="shared" si="19"/>
        <v>39.306500000000021</v>
      </c>
    </row>
    <row r="279" spans="1:7" x14ac:dyDescent="0.25">
      <c r="A279">
        <v>275</v>
      </c>
      <c r="B279">
        <v>16.8</v>
      </c>
      <c r="C279">
        <f t="shared" si="17"/>
        <v>0.10000000000000142</v>
      </c>
      <c r="D279">
        <v>6.8</v>
      </c>
      <c r="E279">
        <f t="shared" si="18"/>
        <v>0</v>
      </c>
      <c r="F279">
        <f t="shared" si="16"/>
        <v>0.36070000000000513</v>
      </c>
      <c r="G279">
        <f t="shared" si="19"/>
        <v>39.66720000000003</v>
      </c>
    </row>
    <row r="280" spans="1:7" x14ac:dyDescent="0.25">
      <c r="A280">
        <v>276</v>
      </c>
      <c r="B280">
        <v>16.899999999999999</v>
      </c>
      <c r="C280">
        <f t="shared" si="17"/>
        <v>9.9999999999997868E-2</v>
      </c>
      <c r="D280">
        <v>6.9</v>
      </c>
      <c r="E280">
        <f t="shared" si="18"/>
        <v>0.10000000000000053</v>
      </c>
      <c r="F280">
        <f t="shared" si="16"/>
        <v>5.2899999999990677E-2</v>
      </c>
      <c r="G280">
        <f t="shared" si="19"/>
        <v>39.720100000000023</v>
      </c>
    </row>
    <row r="281" spans="1:7" x14ac:dyDescent="0.25">
      <c r="A281">
        <v>277</v>
      </c>
      <c r="B281">
        <v>17</v>
      </c>
      <c r="C281">
        <f t="shared" si="17"/>
        <v>0.10000000000000142</v>
      </c>
      <c r="D281">
        <v>6.9</v>
      </c>
      <c r="E281">
        <f t="shared" si="18"/>
        <v>0</v>
      </c>
      <c r="F281">
        <f t="shared" si="16"/>
        <v>0.36070000000000513</v>
      </c>
      <c r="G281">
        <f t="shared" si="19"/>
        <v>40.080800000000032</v>
      </c>
    </row>
    <row r="282" spans="1:7" x14ac:dyDescent="0.25">
      <c r="A282">
        <v>278</v>
      </c>
      <c r="B282">
        <v>17.100000000000001</v>
      </c>
      <c r="C282">
        <f t="shared" si="17"/>
        <v>0.10000000000000142</v>
      </c>
      <c r="D282">
        <v>7</v>
      </c>
      <c r="E282">
        <f t="shared" si="18"/>
        <v>9.9999999999999645E-2</v>
      </c>
      <c r="F282">
        <f t="shared" si="16"/>
        <v>5.290000000000622E-2</v>
      </c>
      <c r="G282">
        <f t="shared" si="19"/>
        <v>40.13370000000004</v>
      </c>
    </row>
    <row r="283" spans="1:7" x14ac:dyDescent="0.25">
      <c r="A283">
        <v>279</v>
      </c>
      <c r="B283">
        <v>17.100000000000001</v>
      </c>
      <c r="C283">
        <f t="shared" si="17"/>
        <v>0</v>
      </c>
      <c r="D283">
        <v>7</v>
      </c>
      <c r="E283">
        <f t="shared" si="18"/>
        <v>0</v>
      </c>
      <c r="F283">
        <f t="shared" si="16"/>
        <v>0</v>
      </c>
      <c r="G283">
        <f t="shared" si="19"/>
        <v>40.13370000000004</v>
      </c>
    </row>
    <row r="284" spans="1:7" x14ac:dyDescent="0.25">
      <c r="A284">
        <v>280</v>
      </c>
      <c r="B284">
        <v>17.2</v>
      </c>
      <c r="C284">
        <f t="shared" si="17"/>
        <v>9.9999999999997868E-2</v>
      </c>
      <c r="D284">
        <v>7.1</v>
      </c>
      <c r="E284">
        <f t="shared" si="18"/>
        <v>9.9999999999999645E-2</v>
      </c>
      <c r="F284">
        <f t="shared" si="16"/>
        <v>5.2899999999993397E-2</v>
      </c>
      <c r="G284">
        <f t="shared" si="19"/>
        <v>40.186600000000034</v>
      </c>
    </row>
    <row r="285" spans="1:7" x14ac:dyDescent="0.25">
      <c r="A285">
        <v>281</v>
      </c>
      <c r="B285">
        <v>17.2</v>
      </c>
      <c r="C285">
        <f t="shared" si="17"/>
        <v>0</v>
      </c>
      <c r="D285">
        <v>7.1</v>
      </c>
      <c r="E285">
        <f t="shared" si="18"/>
        <v>0</v>
      </c>
      <c r="F285">
        <f t="shared" si="16"/>
        <v>0</v>
      </c>
      <c r="G285">
        <f t="shared" si="19"/>
        <v>40.186600000000034</v>
      </c>
    </row>
    <row r="286" spans="1:7" x14ac:dyDescent="0.25">
      <c r="A286">
        <v>282</v>
      </c>
      <c r="B286">
        <v>17.2</v>
      </c>
      <c r="C286">
        <f t="shared" si="17"/>
        <v>0</v>
      </c>
      <c r="D286">
        <v>7.1</v>
      </c>
      <c r="E286">
        <f t="shared" si="18"/>
        <v>0</v>
      </c>
      <c r="F286">
        <f t="shared" si="16"/>
        <v>0</v>
      </c>
      <c r="G286">
        <f t="shared" si="19"/>
        <v>40.186600000000034</v>
      </c>
    </row>
    <row r="287" spans="1:7" x14ac:dyDescent="0.25">
      <c r="A287">
        <v>283</v>
      </c>
      <c r="B287">
        <v>17.2</v>
      </c>
      <c r="C287">
        <f t="shared" si="17"/>
        <v>0</v>
      </c>
      <c r="D287">
        <v>7.1</v>
      </c>
      <c r="E287">
        <f t="shared" si="18"/>
        <v>0</v>
      </c>
      <c r="F287">
        <f t="shared" si="16"/>
        <v>0</v>
      </c>
      <c r="G287">
        <f t="shared" si="19"/>
        <v>40.186600000000034</v>
      </c>
    </row>
    <row r="288" spans="1:7" x14ac:dyDescent="0.25">
      <c r="A288">
        <v>284</v>
      </c>
      <c r="B288">
        <v>17.3</v>
      </c>
      <c r="C288">
        <f t="shared" si="17"/>
        <v>0.10000000000000142</v>
      </c>
      <c r="D288">
        <v>7.2</v>
      </c>
      <c r="E288">
        <f t="shared" si="18"/>
        <v>0.10000000000000053</v>
      </c>
      <c r="F288">
        <f t="shared" si="16"/>
        <v>5.29000000000035E-2</v>
      </c>
      <c r="G288">
        <f t="shared" si="19"/>
        <v>40.239500000000035</v>
      </c>
    </row>
    <row r="289" spans="1:7" x14ac:dyDescent="0.25">
      <c r="A289">
        <v>285</v>
      </c>
      <c r="B289">
        <v>17.399999999999999</v>
      </c>
      <c r="C289">
        <f t="shared" si="17"/>
        <v>9.9999999999997868E-2</v>
      </c>
      <c r="D289">
        <v>7.2</v>
      </c>
      <c r="E289">
        <f t="shared" si="18"/>
        <v>0</v>
      </c>
      <c r="F289">
        <f t="shared" si="16"/>
        <v>0.3606999999999923</v>
      </c>
      <c r="G289">
        <f t="shared" si="19"/>
        <v>40.600200000000029</v>
      </c>
    </row>
    <row r="290" spans="1:7" x14ac:dyDescent="0.25">
      <c r="A290">
        <v>286</v>
      </c>
      <c r="B290">
        <v>17.5</v>
      </c>
      <c r="C290">
        <f t="shared" si="17"/>
        <v>0.10000000000000142</v>
      </c>
      <c r="D290">
        <v>7.3</v>
      </c>
      <c r="E290">
        <f t="shared" si="18"/>
        <v>9.9999999999999645E-2</v>
      </c>
      <c r="F290">
        <f t="shared" si="16"/>
        <v>5.290000000000622E-2</v>
      </c>
      <c r="G290">
        <f t="shared" si="19"/>
        <v>40.653100000000038</v>
      </c>
    </row>
    <row r="291" spans="1:7" x14ac:dyDescent="0.25">
      <c r="A291">
        <v>287</v>
      </c>
      <c r="B291">
        <v>17.600000000000001</v>
      </c>
      <c r="C291">
        <f t="shared" si="17"/>
        <v>0.10000000000000142</v>
      </c>
      <c r="D291">
        <v>7.4</v>
      </c>
      <c r="E291">
        <f t="shared" si="18"/>
        <v>0.10000000000000053</v>
      </c>
      <c r="F291">
        <f t="shared" si="16"/>
        <v>5.29000000000035E-2</v>
      </c>
      <c r="G291">
        <f t="shared" si="19"/>
        <v>40.706000000000039</v>
      </c>
    </row>
    <row r="292" spans="1:7" x14ac:dyDescent="0.25">
      <c r="A292">
        <v>288</v>
      </c>
      <c r="B292">
        <v>17.7</v>
      </c>
      <c r="C292">
        <f t="shared" si="17"/>
        <v>9.9999999999997868E-2</v>
      </c>
      <c r="D292">
        <v>7.5</v>
      </c>
      <c r="E292">
        <f t="shared" si="18"/>
        <v>9.9999999999999645E-2</v>
      </c>
      <c r="F292">
        <f t="shared" si="16"/>
        <v>5.2899999999993397E-2</v>
      </c>
      <c r="G292">
        <f t="shared" si="19"/>
        <v>40.758900000000033</v>
      </c>
    </row>
    <row r="293" spans="1:7" x14ac:dyDescent="0.25">
      <c r="A293">
        <v>289</v>
      </c>
      <c r="B293">
        <v>17.899999999999999</v>
      </c>
      <c r="C293">
        <f t="shared" si="17"/>
        <v>0.19999999999999929</v>
      </c>
      <c r="D293">
        <v>7.6</v>
      </c>
      <c r="E293">
        <f t="shared" si="18"/>
        <v>9.9999999999999645E-2</v>
      </c>
      <c r="F293">
        <f t="shared" si="16"/>
        <v>0.41359999999999858</v>
      </c>
      <c r="G293">
        <f t="shared" si="19"/>
        <v>41.172500000000028</v>
      </c>
    </row>
    <row r="294" spans="1:7" x14ac:dyDescent="0.25">
      <c r="A294">
        <v>290</v>
      </c>
      <c r="B294">
        <v>18</v>
      </c>
      <c r="C294">
        <f t="shared" si="17"/>
        <v>0.10000000000000142</v>
      </c>
      <c r="D294">
        <v>7.7</v>
      </c>
      <c r="E294">
        <f t="shared" si="18"/>
        <v>0.10000000000000053</v>
      </c>
      <c r="F294">
        <f t="shared" si="16"/>
        <v>5.29000000000035E-2</v>
      </c>
      <c r="G294">
        <f t="shared" si="19"/>
        <v>41.225400000000029</v>
      </c>
    </row>
    <row r="295" spans="1:7" x14ac:dyDescent="0.25">
      <c r="A295">
        <v>291</v>
      </c>
      <c r="B295">
        <v>18.100000000000001</v>
      </c>
      <c r="C295">
        <f t="shared" si="17"/>
        <v>0.10000000000000142</v>
      </c>
      <c r="D295">
        <v>7.7</v>
      </c>
      <c r="E295">
        <f t="shared" si="18"/>
        <v>0</v>
      </c>
      <c r="F295">
        <f t="shared" si="16"/>
        <v>0.36070000000000513</v>
      </c>
      <c r="G295">
        <f t="shared" si="19"/>
        <v>41.586100000000037</v>
      </c>
    </row>
    <row r="296" spans="1:7" x14ac:dyDescent="0.25">
      <c r="A296">
        <v>292</v>
      </c>
      <c r="B296">
        <v>18.2</v>
      </c>
      <c r="C296">
        <f t="shared" si="17"/>
        <v>9.9999999999997868E-2</v>
      </c>
      <c r="D296">
        <v>7.8</v>
      </c>
      <c r="E296">
        <f t="shared" si="18"/>
        <v>9.9999999999999645E-2</v>
      </c>
      <c r="F296">
        <f t="shared" si="16"/>
        <v>5.2899999999993397E-2</v>
      </c>
      <c r="G296">
        <f t="shared" si="19"/>
        <v>41.639000000000031</v>
      </c>
    </row>
    <row r="297" spans="1:7" x14ac:dyDescent="0.25">
      <c r="A297">
        <v>293</v>
      </c>
      <c r="B297">
        <v>18.399999999999999</v>
      </c>
      <c r="C297">
        <f t="shared" si="17"/>
        <v>0.19999999999999929</v>
      </c>
      <c r="D297">
        <v>7.9</v>
      </c>
      <c r="E297">
        <f t="shared" si="18"/>
        <v>0.10000000000000053</v>
      </c>
      <c r="F297">
        <f t="shared" si="16"/>
        <v>0.41359999999999586</v>
      </c>
      <c r="G297">
        <f t="shared" si="19"/>
        <v>42.052600000000027</v>
      </c>
    </row>
    <row r="298" spans="1:7" x14ac:dyDescent="0.25">
      <c r="A298">
        <v>294</v>
      </c>
      <c r="B298">
        <v>18.5</v>
      </c>
      <c r="C298">
        <f t="shared" si="17"/>
        <v>0.10000000000000142</v>
      </c>
      <c r="D298">
        <v>8</v>
      </c>
      <c r="E298">
        <f t="shared" si="18"/>
        <v>9.9999999999999645E-2</v>
      </c>
      <c r="F298">
        <f t="shared" si="16"/>
        <v>5.290000000000622E-2</v>
      </c>
      <c r="G298">
        <f t="shared" si="19"/>
        <v>42.105500000000035</v>
      </c>
    </row>
    <row r="299" spans="1:7" x14ac:dyDescent="0.25">
      <c r="A299">
        <v>295</v>
      </c>
      <c r="B299">
        <v>18.600000000000001</v>
      </c>
      <c r="C299">
        <f t="shared" si="17"/>
        <v>0.10000000000000142</v>
      </c>
      <c r="D299">
        <v>8.1</v>
      </c>
      <c r="E299">
        <f t="shared" si="18"/>
        <v>9.9999999999999645E-2</v>
      </c>
      <c r="F299">
        <f t="shared" si="16"/>
        <v>5.290000000000622E-2</v>
      </c>
      <c r="G299">
        <f t="shared" si="19"/>
        <v>42.158400000000043</v>
      </c>
    </row>
    <row r="300" spans="1:7" x14ac:dyDescent="0.25">
      <c r="A300">
        <v>296</v>
      </c>
      <c r="B300">
        <v>18.8</v>
      </c>
      <c r="C300">
        <f t="shared" si="17"/>
        <v>0.19999999999999929</v>
      </c>
      <c r="D300">
        <v>8.1999999999999993</v>
      </c>
      <c r="E300">
        <f t="shared" si="18"/>
        <v>9.9999999999999645E-2</v>
      </c>
      <c r="F300">
        <f t="shared" si="16"/>
        <v>0.41359999999999858</v>
      </c>
      <c r="G300">
        <f t="shared" si="19"/>
        <v>42.572000000000038</v>
      </c>
    </row>
    <row r="301" spans="1:7" x14ac:dyDescent="0.25">
      <c r="A301">
        <v>297</v>
      </c>
      <c r="B301">
        <v>18.899999999999999</v>
      </c>
      <c r="C301">
        <f t="shared" si="17"/>
        <v>9.9999999999997868E-2</v>
      </c>
      <c r="D301">
        <v>8.3000000000000007</v>
      </c>
      <c r="E301">
        <f t="shared" si="18"/>
        <v>0.10000000000000142</v>
      </c>
      <c r="F301">
        <f t="shared" si="16"/>
        <v>5.2899999999987957E-2</v>
      </c>
      <c r="G301">
        <f t="shared" si="19"/>
        <v>42.624900000000025</v>
      </c>
    </row>
    <row r="302" spans="1:7" x14ac:dyDescent="0.25">
      <c r="A302">
        <v>298</v>
      </c>
      <c r="B302">
        <v>19</v>
      </c>
      <c r="C302">
        <f t="shared" si="17"/>
        <v>0.10000000000000142</v>
      </c>
      <c r="D302">
        <v>8.4</v>
      </c>
      <c r="E302">
        <f t="shared" si="18"/>
        <v>9.9999999999999645E-2</v>
      </c>
      <c r="F302">
        <f t="shared" si="16"/>
        <v>5.290000000000622E-2</v>
      </c>
      <c r="G302">
        <f t="shared" si="19"/>
        <v>42.677800000000033</v>
      </c>
    </row>
    <row r="303" spans="1:7" x14ac:dyDescent="0.25">
      <c r="A303">
        <v>299</v>
      </c>
      <c r="B303">
        <v>19.2</v>
      </c>
      <c r="C303">
        <f t="shared" si="17"/>
        <v>0.19999999999999929</v>
      </c>
      <c r="D303">
        <v>8.5</v>
      </c>
      <c r="E303">
        <f t="shared" si="18"/>
        <v>9.9999999999999645E-2</v>
      </c>
      <c r="F303">
        <f t="shared" si="16"/>
        <v>0.41359999999999858</v>
      </c>
      <c r="G303">
        <f t="shared" si="19"/>
        <v>43.091400000000029</v>
      </c>
    </row>
    <row r="304" spans="1:7" x14ac:dyDescent="0.25">
      <c r="A304">
        <v>300</v>
      </c>
      <c r="B304">
        <v>19.2</v>
      </c>
      <c r="C304">
        <f t="shared" si="17"/>
        <v>0</v>
      </c>
      <c r="D304">
        <v>8.5</v>
      </c>
      <c r="E304">
        <f t="shared" si="18"/>
        <v>0</v>
      </c>
      <c r="F304">
        <f t="shared" si="16"/>
        <v>0</v>
      </c>
      <c r="G304">
        <f t="shared" si="19"/>
        <v>43.091400000000029</v>
      </c>
    </row>
    <row r="305" spans="1:7" x14ac:dyDescent="0.25">
      <c r="A305">
        <v>301</v>
      </c>
      <c r="B305">
        <v>19.399999999999999</v>
      </c>
      <c r="C305">
        <f t="shared" si="17"/>
        <v>0.19999999999999929</v>
      </c>
      <c r="D305">
        <v>8.6</v>
      </c>
      <c r="E305">
        <f t="shared" si="18"/>
        <v>9.9999999999999645E-2</v>
      </c>
      <c r="F305">
        <f t="shared" si="16"/>
        <v>0.41359999999999858</v>
      </c>
      <c r="G305">
        <f t="shared" si="19"/>
        <v>43.505000000000024</v>
      </c>
    </row>
    <row r="306" spans="1:7" x14ac:dyDescent="0.25">
      <c r="A306">
        <v>302</v>
      </c>
      <c r="B306">
        <v>19.399999999999999</v>
      </c>
      <c r="C306">
        <f t="shared" si="17"/>
        <v>0</v>
      </c>
      <c r="D306">
        <v>8.6999999999999993</v>
      </c>
      <c r="E306">
        <f t="shared" si="18"/>
        <v>9.9999999999999645E-2</v>
      </c>
      <c r="F306">
        <f t="shared" si="16"/>
        <v>-0.30779999999999891</v>
      </c>
      <c r="G306">
        <f t="shared" si="19"/>
        <v>43.197200000000024</v>
      </c>
    </row>
    <row r="307" spans="1:7" x14ac:dyDescent="0.25">
      <c r="A307">
        <v>303</v>
      </c>
      <c r="B307">
        <v>19.5</v>
      </c>
      <c r="C307">
        <f t="shared" si="17"/>
        <v>0.10000000000000142</v>
      </c>
      <c r="D307">
        <v>8.6999999999999993</v>
      </c>
      <c r="E307">
        <f t="shared" si="18"/>
        <v>0</v>
      </c>
      <c r="F307">
        <f t="shared" si="16"/>
        <v>0.36070000000000513</v>
      </c>
      <c r="G307">
        <f t="shared" si="19"/>
        <v>43.557900000000032</v>
      </c>
    </row>
    <row r="308" spans="1:7" x14ac:dyDescent="0.25">
      <c r="A308">
        <v>304</v>
      </c>
      <c r="B308">
        <v>19.600000000000001</v>
      </c>
      <c r="C308">
        <f t="shared" si="17"/>
        <v>0.10000000000000142</v>
      </c>
      <c r="D308">
        <v>8.8000000000000007</v>
      </c>
      <c r="E308">
        <f t="shared" si="18"/>
        <v>0.10000000000000142</v>
      </c>
      <c r="F308">
        <f t="shared" si="16"/>
        <v>5.290000000000078E-2</v>
      </c>
      <c r="G308">
        <f t="shared" si="19"/>
        <v>43.610800000000033</v>
      </c>
    </row>
    <row r="309" spans="1:7" x14ac:dyDescent="0.25">
      <c r="A309">
        <v>305</v>
      </c>
      <c r="B309">
        <v>19.7</v>
      </c>
      <c r="C309">
        <f t="shared" si="17"/>
        <v>9.9999999999997868E-2</v>
      </c>
      <c r="D309">
        <v>8.9</v>
      </c>
      <c r="E309">
        <f t="shared" si="18"/>
        <v>9.9999999999999645E-2</v>
      </c>
      <c r="F309">
        <f t="shared" si="16"/>
        <v>5.2899999999993397E-2</v>
      </c>
      <c r="G309">
        <f t="shared" si="19"/>
        <v>43.663700000000027</v>
      </c>
    </row>
    <row r="310" spans="1:7" x14ac:dyDescent="0.25">
      <c r="A310">
        <v>306</v>
      </c>
      <c r="B310">
        <v>19.8</v>
      </c>
      <c r="C310">
        <f t="shared" si="17"/>
        <v>0.10000000000000142</v>
      </c>
      <c r="D310">
        <v>8.9</v>
      </c>
      <c r="E310">
        <f t="shared" si="18"/>
        <v>0</v>
      </c>
      <c r="F310">
        <f t="shared" si="16"/>
        <v>0.36070000000000513</v>
      </c>
      <c r="G310">
        <f t="shared" si="19"/>
        <v>44.024400000000036</v>
      </c>
    </row>
    <row r="311" spans="1:7" x14ac:dyDescent="0.25">
      <c r="A311">
        <v>307</v>
      </c>
      <c r="B311">
        <v>19.899999999999999</v>
      </c>
      <c r="C311">
        <f t="shared" si="17"/>
        <v>9.9999999999997868E-2</v>
      </c>
      <c r="D311">
        <v>9</v>
      </c>
      <c r="E311">
        <f t="shared" si="18"/>
        <v>9.9999999999999645E-2</v>
      </c>
      <c r="F311">
        <f t="shared" si="16"/>
        <v>5.2899999999993397E-2</v>
      </c>
      <c r="G311">
        <f t="shared" si="19"/>
        <v>44.077300000000029</v>
      </c>
    </row>
    <row r="312" spans="1:7" x14ac:dyDescent="0.25">
      <c r="A312">
        <v>308</v>
      </c>
      <c r="B312">
        <v>20.100000000000001</v>
      </c>
      <c r="C312">
        <f t="shared" si="17"/>
        <v>0.20000000000000284</v>
      </c>
      <c r="D312">
        <v>9.1</v>
      </c>
      <c r="E312">
        <f t="shared" si="18"/>
        <v>9.9999999999999645E-2</v>
      </c>
      <c r="F312">
        <f t="shared" si="16"/>
        <v>0.41360000000001135</v>
      </c>
      <c r="G312">
        <f t="shared" si="19"/>
        <v>44.490900000000039</v>
      </c>
    </row>
    <row r="313" spans="1:7" x14ac:dyDescent="0.25">
      <c r="A313">
        <v>309</v>
      </c>
      <c r="B313">
        <v>20.2</v>
      </c>
      <c r="C313">
        <f t="shared" si="17"/>
        <v>9.9999999999997868E-2</v>
      </c>
      <c r="D313">
        <v>9.1999999999999993</v>
      </c>
      <c r="E313">
        <f t="shared" si="18"/>
        <v>9.9999999999999645E-2</v>
      </c>
      <c r="F313">
        <f t="shared" si="16"/>
        <v>5.2899999999993397E-2</v>
      </c>
      <c r="G313">
        <f t="shared" si="19"/>
        <v>44.543800000000033</v>
      </c>
    </row>
    <row r="314" spans="1:7" x14ac:dyDescent="0.25">
      <c r="A314">
        <v>310</v>
      </c>
      <c r="B314">
        <v>20.399999999999999</v>
      </c>
      <c r="C314">
        <f t="shared" si="17"/>
        <v>0.19999999999999929</v>
      </c>
      <c r="D314">
        <v>9.3000000000000007</v>
      </c>
      <c r="E314">
        <f t="shared" si="18"/>
        <v>0.10000000000000142</v>
      </c>
      <c r="F314">
        <f t="shared" si="16"/>
        <v>0.41359999999999314</v>
      </c>
      <c r="G314">
        <f t="shared" si="19"/>
        <v>44.957400000000028</v>
      </c>
    </row>
    <row r="315" spans="1:7" x14ac:dyDescent="0.25">
      <c r="A315">
        <v>311</v>
      </c>
      <c r="B315">
        <v>20.399999999999999</v>
      </c>
      <c r="C315">
        <f t="shared" si="17"/>
        <v>0</v>
      </c>
      <c r="D315">
        <v>9.4</v>
      </c>
      <c r="E315">
        <f t="shared" si="18"/>
        <v>9.9999999999999645E-2</v>
      </c>
      <c r="F315">
        <f t="shared" si="16"/>
        <v>-0.30779999999999891</v>
      </c>
      <c r="G315">
        <f t="shared" si="19"/>
        <v>44.649600000000028</v>
      </c>
    </row>
    <row r="316" spans="1:7" x14ac:dyDescent="0.25">
      <c r="A316">
        <v>312</v>
      </c>
      <c r="B316">
        <v>20.6</v>
      </c>
      <c r="C316">
        <f t="shared" si="17"/>
        <v>0.20000000000000284</v>
      </c>
      <c r="D316">
        <v>9.5</v>
      </c>
      <c r="E316">
        <f t="shared" si="18"/>
        <v>9.9999999999999645E-2</v>
      </c>
      <c r="F316">
        <f t="shared" si="16"/>
        <v>0.41360000000001135</v>
      </c>
      <c r="G316">
        <f t="shared" si="19"/>
        <v>45.063200000000037</v>
      </c>
    </row>
    <row r="317" spans="1:7" x14ac:dyDescent="0.25">
      <c r="A317">
        <v>313</v>
      </c>
      <c r="B317">
        <v>20.7</v>
      </c>
      <c r="C317">
        <f t="shared" si="17"/>
        <v>9.9999999999997868E-2</v>
      </c>
      <c r="D317">
        <v>9.6</v>
      </c>
      <c r="E317">
        <f t="shared" si="18"/>
        <v>9.9999999999999645E-2</v>
      </c>
      <c r="F317">
        <f t="shared" si="16"/>
        <v>5.2899999999993397E-2</v>
      </c>
      <c r="G317">
        <f t="shared" si="19"/>
        <v>45.116100000000031</v>
      </c>
    </row>
    <row r="318" spans="1:7" x14ac:dyDescent="0.25">
      <c r="A318">
        <v>314</v>
      </c>
      <c r="B318">
        <v>20.9</v>
      </c>
      <c r="C318">
        <f t="shared" si="17"/>
        <v>0.19999999999999929</v>
      </c>
      <c r="D318">
        <v>9.6999999999999993</v>
      </c>
      <c r="E318">
        <f t="shared" si="18"/>
        <v>9.9999999999999645E-2</v>
      </c>
      <c r="F318">
        <f t="shared" si="16"/>
        <v>0.41359999999999858</v>
      </c>
      <c r="G318">
        <f t="shared" si="19"/>
        <v>45.529700000000027</v>
      </c>
    </row>
    <row r="319" spans="1:7" x14ac:dyDescent="0.25">
      <c r="A319">
        <v>315</v>
      </c>
      <c r="B319">
        <v>20.9</v>
      </c>
      <c r="C319">
        <f t="shared" si="17"/>
        <v>0</v>
      </c>
      <c r="D319">
        <v>9.6999999999999993</v>
      </c>
      <c r="E319">
        <f t="shared" si="18"/>
        <v>0</v>
      </c>
      <c r="F319">
        <f t="shared" si="16"/>
        <v>0</v>
      </c>
      <c r="G319">
        <f t="shared" si="19"/>
        <v>45.529700000000027</v>
      </c>
    </row>
    <row r="320" spans="1:7" x14ac:dyDescent="0.25">
      <c r="A320">
        <v>316</v>
      </c>
      <c r="B320">
        <v>21</v>
      </c>
      <c r="C320">
        <f t="shared" si="17"/>
        <v>0.10000000000000142</v>
      </c>
      <c r="D320">
        <v>9.6999999999999993</v>
      </c>
      <c r="E320">
        <f t="shared" si="18"/>
        <v>0</v>
      </c>
      <c r="F320">
        <f t="shared" si="16"/>
        <v>0.36070000000000513</v>
      </c>
      <c r="G320">
        <f t="shared" si="19"/>
        <v>45.890400000000035</v>
      </c>
    </row>
    <row r="321" spans="1:7" x14ac:dyDescent="0.25">
      <c r="A321">
        <v>317</v>
      </c>
      <c r="B321">
        <v>21.1</v>
      </c>
      <c r="C321">
        <f t="shared" si="17"/>
        <v>0.10000000000000142</v>
      </c>
      <c r="D321">
        <v>9.8000000000000007</v>
      </c>
      <c r="E321">
        <f t="shared" si="18"/>
        <v>0.10000000000000142</v>
      </c>
      <c r="F321">
        <f t="shared" si="16"/>
        <v>5.290000000000078E-2</v>
      </c>
      <c r="G321">
        <f t="shared" si="19"/>
        <v>45.943300000000036</v>
      </c>
    </row>
    <row r="322" spans="1:7" x14ac:dyDescent="0.25">
      <c r="A322">
        <v>318</v>
      </c>
      <c r="B322">
        <v>21.2</v>
      </c>
      <c r="C322">
        <f t="shared" si="17"/>
        <v>9.9999999999997868E-2</v>
      </c>
      <c r="D322">
        <v>9.9</v>
      </c>
      <c r="E322">
        <f t="shared" si="18"/>
        <v>9.9999999999999645E-2</v>
      </c>
      <c r="F322">
        <f t="shared" si="16"/>
        <v>5.2899999999993397E-2</v>
      </c>
      <c r="G322">
        <f t="shared" si="19"/>
        <v>45.99620000000003</v>
      </c>
    </row>
    <row r="323" spans="1:7" x14ac:dyDescent="0.25">
      <c r="A323">
        <v>319</v>
      </c>
      <c r="B323">
        <v>21.4</v>
      </c>
      <c r="C323">
        <f t="shared" si="17"/>
        <v>0.19999999999999929</v>
      </c>
      <c r="D323">
        <v>10</v>
      </c>
      <c r="E323">
        <f t="shared" si="18"/>
        <v>9.9999999999999645E-2</v>
      </c>
      <c r="F323">
        <f t="shared" si="16"/>
        <v>0.41359999999999858</v>
      </c>
      <c r="G323">
        <f t="shared" si="19"/>
        <v>46.409800000000025</v>
      </c>
    </row>
    <row r="324" spans="1:7" x14ac:dyDescent="0.25">
      <c r="A324">
        <v>320</v>
      </c>
      <c r="B324">
        <v>21.5</v>
      </c>
      <c r="C324">
        <f t="shared" si="17"/>
        <v>0.10000000000000142</v>
      </c>
      <c r="D324">
        <v>10.1</v>
      </c>
      <c r="E324">
        <f t="shared" si="18"/>
        <v>9.9999999999999645E-2</v>
      </c>
      <c r="F324">
        <f t="shared" si="16"/>
        <v>5.290000000000622E-2</v>
      </c>
      <c r="G324">
        <f t="shared" si="19"/>
        <v>46.462700000000034</v>
      </c>
    </row>
    <row r="325" spans="1:7" x14ac:dyDescent="0.25">
      <c r="A325">
        <v>321</v>
      </c>
      <c r="B325">
        <v>21.7</v>
      </c>
      <c r="C325">
        <f t="shared" si="17"/>
        <v>0.19999999999999929</v>
      </c>
      <c r="D325">
        <v>10.3</v>
      </c>
      <c r="E325">
        <f t="shared" si="18"/>
        <v>0.20000000000000107</v>
      </c>
      <c r="F325">
        <f t="shared" si="16"/>
        <v>0.10579999999999423</v>
      </c>
      <c r="G325">
        <f t="shared" si="19"/>
        <v>46.568500000000029</v>
      </c>
    </row>
    <row r="326" spans="1:7" x14ac:dyDescent="0.25">
      <c r="A326">
        <v>322</v>
      </c>
      <c r="B326">
        <v>21.9</v>
      </c>
      <c r="C326">
        <f t="shared" si="17"/>
        <v>0.19999999999999929</v>
      </c>
      <c r="D326">
        <v>10.4</v>
      </c>
      <c r="E326">
        <f t="shared" si="18"/>
        <v>9.9999999999999645E-2</v>
      </c>
      <c r="F326">
        <f t="shared" ref="F326:F369" si="20">(3.607 * C326) - (3.078 * E326)</f>
        <v>0.41359999999999858</v>
      </c>
      <c r="G326">
        <f t="shared" si="19"/>
        <v>46.982100000000024</v>
      </c>
    </row>
    <row r="327" spans="1:7" x14ac:dyDescent="0.25">
      <c r="A327">
        <v>323</v>
      </c>
      <c r="B327">
        <v>21.9</v>
      </c>
      <c r="C327">
        <f t="shared" ref="C327:C369" si="21">B327-B326</f>
        <v>0</v>
      </c>
      <c r="D327">
        <v>10.4</v>
      </c>
      <c r="E327">
        <f t="shared" ref="E327:E369" si="22">D327-D326</f>
        <v>0</v>
      </c>
      <c r="F327">
        <f t="shared" si="20"/>
        <v>0</v>
      </c>
      <c r="G327">
        <f t="shared" ref="G327:G369" si="23">F327+G326</f>
        <v>46.982100000000024</v>
      </c>
    </row>
    <row r="328" spans="1:7" x14ac:dyDescent="0.25">
      <c r="A328">
        <v>324</v>
      </c>
      <c r="B328">
        <v>21.9</v>
      </c>
      <c r="C328">
        <f t="shared" si="21"/>
        <v>0</v>
      </c>
      <c r="D328">
        <v>10.4</v>
      </c>
      <c r="E328">
        <f t="shared" si="22"/>
        <v>0</v>
      </c>
      <c r="F328">
        <f t="shared" si="20"/>
        <v>0</v>
      </c>
      <c r="G328">
        <f t="shared" si="23"/>
        <v>46.982100000000024</v>
      </c>
    </row>
    <row r="329" spans="1:7" x14ac:dyDescent="0.25">
      <c r="A329">
        <v>325</v>
      </c>
      <c r="B329">
        <v>22.1</v>
      </c>
      <c r="C329">
        <f t="shared" si="21"/>
        <v>0.20000000000000284</v>
      </c>
      <c r="D329">
        <v>10.5</v>
      </c>
      <c r="E329">
        <f t="shared" si="22"/>
        <v>9.9999999999999645E-2</v>
      </c>
      <c r="F329">
        <f t="shared" si="20"/>
        <v>0.41360000000001135</v>
      </c>
      <c r="G329">
        <f t="shared" si="23"/>
        <v>47.395700000000033</v>
      </c>
    </row>
    <row r="330" spans="1:7" x14ac:dyDescent="0.25">
      <c r="A330">
        <v>326</v>
      </c>
      <c r="B330">
        <v>22.3</v>
      </c>
      <c r="C330">
        <f t="shared" si="21"/>
        <v>0.19999999999999929</v>
      </c>
      <c r="D330">
        <v>10.7</v>
      </c>
      <c r="E330">
        <f t="shared" si="22"/>
        <v>0.19999999999999929</v>
      </c>
      <c r="F330">
        <f t="shared" si="20"/>
        <v>0.10579999999999967</v>
      </c>
      <c r="G330">
        <f t="shared" si="23"/>
        <v>47.501500000000036</v>
      </c>
    </row>
    <row r="331" spans="1:7" x14ac:dyDescent="0.25">
      <c r="A331">
        <v>327</v>
      </c>
      <c r="B331">
        <v>22.5</v>
      </c>
      <c r="C331">
        <f t="shared" si="21"/>
        <v>0.19999999999999929</v>
      </c>
      <c r="D331">
        <v>10.8</v>
      </c>
      <c r="E331">
        <f t="shared" si="22"/>
        <v>0.10000000000000142</v>
      </c>
      <c r="F331">
        <f t="shared" si="20"/>
        <v>0.41359999999999314</v>
      </c>
      <c r="G331">
        <f t="shared" si="23"/>
        <v>47.915100000000031</v>
      </c>
    </row>
    <row r="332" spans="1:7" x14ac:dyDescent="0.25">
      <c r="A332">
        <v>328</v>
      </c>
      <c r="B332">
        <v>22.7</v>
      </c>
      <c r="C332">
        <f t="shared" si="21"/>
        <v>0.19999999999999929</v>
      </c>
      <c r="D332">
        <v>10.9</v>
      </c>
      <c r="E332">
        <f t="shared" si="22"/>
        <v>9.9999999999999645E-2</v>
      </c>
      <c r="F332">
        <f t="shared" si="20"/>
        <v>0.41359999999999858</v>
      </c>
      <c r="G332">
        <f t="shared" si="23"/>
        <v>48.328700000000026</v>
      </c>
    </row>
    <row r="333" spans="1:7" x14ac:dyDescent="0.25">
      <c r="A333">
        <v>329</v>
      </c>
      <c r="B333">
        <v>22.8</v>
      </c>
      <c r="C333">
        <f t="shared" si="21"/>
        <v>0.10000000000000142</v>
      </c>
      <c r="D333">
        <v>11</v>
      </c>
      <c r="E333">
        <f t="shared" si="22"/>
        <v>9.9999999999999645E-2</v>
      </c>
      <c r="F333">
        <f t="shared" si="20"/>
        <v>5.290000000000622E-2</v>
      </c>
      <c r="G333">
        <f t="shared" si="23"/>
        <v>48.381600000000034</v>
      </c>
    </row>
    <row r="334" spans="1:7" x14ac:dyDescent="0.25">
      <c r="A334">
        <v>330</v>
      </c>
      <c r="B334">
        <v>23</v>
      </c>
      <c r="C334">
        <f t="shared" si="21"/>
        <v>0.19999999999999929</v>
      </c>
      <c r="D334">
        <v>11.2</v>
      </c>
      <c r="E334">
        <f t="shared" si="22"/>
        <v>0.19999999999999929</v>
      </c>
      <c r="F334">
        <f t="shared" si="20"/>
        <v>0.10579999999999967</v>
      </c>
      <c r="G334">
        <f t="shared" si="23"/>
        <v>48.487400000000036</v>
      </c>
    </row>
    <row r="335" spans="1:7" x14ac:dyDescent="0.25">
      <c r="A335">
        <v>331</v>
      </c>
      <c r="B335">
        <v>23.2</v>
      </c>
      <c r="C335">
        <f t="shared" si="21"/>
        <v>0.19999999999999929</v>
      </c>
      <c r="D335">
        <v>11.3</v>
      </c>
      <c r="E335">
        <f t="shared" si="22"/>
        <v>0.10000000000000142</v>
      </c>
      <c r="F335">
        <f t="shared" si="20"/>
        <v>0.41359999999999314</v>
      </c>
      <c r="G335">
        <f t="shared" si="23"/>
        <v>48.901000000000032</v>
      </c>
    </row>
    <row r="336" spans="1:7" x14ac:dyDescent="0.25">
      <c r="A336">
        <v>332</v>
      </c>
      <c r="B336">
        <v>23.4</v>
      </c>
      <c r="C336">
        <f t="shared" si="21"/>
        <v>0.19999999999999929</v>
      </c>
      <c r="D336">
        <v>11.4</v>
      </c>
      <c r="E336">
        <f t="shared" si="22"/>
        <v>9.9999999999999645E-2</v>
      </c>
      <c r="F336">
        <f t="shared" si="20"/>
        <v>0.41359999999999858</v>
      </c>
      <c r="G336">
        <f t="shared" si="23"/>
        <v>49.314600000000027</v>
      </c>
    </row>
    <row r="337" spans="1:7" x14ac:dyDescent="0.25">
      <c r="A337">
        <v>333</v>
      </c>
      <c r="B337">
        <v>23.6</v>
      </c>
      <c r="C337">
        <f t="shared" si="21"/>
        <v>0.20000000000000284</v>
      </c>
      <c r="D337">
        <v>11.6</v>
      </c>
      <c r="E337">
        <f t="shared" si="22"/>
        <v>0.19999999999999929</v>
      </c>
      <c r="F337">
        <f t="shared" si="20"/>
        <v>0.10580000000001244</v>
      </c>
      <c r="G337">
        <f t="shared" si="23"/>
        <v>49.420400000000036</v>
      </c>
    </row>
    <row r="338" spans="1:7" x14ac:dyDescent="0.25">
      <c r="A338">
        <v>334</v>
      </c>
      <c r="B338">
        <v>23.8</v>
      </c>
      <c r="C338">
        <f t="shared" si="21"/>
        <v>0.19999999999999929</v>
      </c>
      <c r="D338">
        <v>11.7</v>
      </c>
      <c r="E338">
        <f t="shared" si="22"/>
        <v>9.9999999999999645E-2</v>
      </c>
      <c r="F338">
        <f t="shared" si="20"/>
        <v>0.41359999999999858</v>
      </c>
      <c r="G338">
        <f t="shared" si="23"/>
        <v>49.834000000000032</v>
      </c>
    </row>
    <row r="339" spans="1:7" x14ac:dyDescent="0.25">
      <c r="A339">
        <v>335</v>
      </c>
      <c r="B339">
        <v>23.9</v>
      </c>
      <c r="C339">
        <f t="shared" si="21"/>
        <v>9.9999999999997868E-2</v>
      </c>
      <c r="D339">
        <v>11.8</v>
      </c>
      <c r="E339">
        <f t="shared" si="22"/>
        <v>0.10000000000000142</v>
      </c>
      <c r="F339">
        <f t="shared" si="20"/>
        <v>5.2899999999987957E-2</v>
      </c>
      <c r="G339">
        <f t="shared" si="23"/>
        <v>49.886900000000018</v>
      </c>
    </row>
    <row r="340" spans="1:7" x14ac:dyDescent="0.25">
      <c r="A340">
        <v>336</v>
      </c>
      <c r="B340">
        <v>24</v>
      </c>
      <c r="C340">
        <f t="shared" si="21"/>
        <v>0.10000000000000142</v>
      </c>
      <c r="D340">
        <v>11.9</v>
      </c>
      <c r="E340">
        <f t="shared" si="22"/>
        <v>9.9999999999999645E-2</v>
      </c>
      <c r="F340">
        <f t="shared" si="20"/>
        <v>5.290000000000622E-2</v>
      </c>
      <c r="G340">
        <f t="shared" si="23"/>
        <v>49.939800000000027</v>
      </c>
    </row>
    <row r="341" spans="1:7" x14ac:dyDescent="0.25">
      <c r="A341">
        <v>337</v>
      </c>
      <c r="B341">
        <v>24</v>
      </c>
      <c r="C341">
        <f t="shared" si="21"/>
        <v>0</v>
      </c>
      <c r="D341">
        <v>11.9</v>
      </c>
      <c r="E341">
        <f t="shared" si="22"/>
        <v>0</v>
      </c>
      <c r="F341">
        <f t="shared" si="20"/>
        <v>0</v>
      </c>
      <c r="G341">
        <f t="shared" si="23"/>
        <v>49.939800000000027</v>
      </c>
    </row>
    <row r="342" spans="1:7" x14ac:dyDescent="0.25">
      <c r="A342">
        <v>338</v>
      </c>
      <c r="B342">
        <v>24.1</v>
      </c>
      <c r="C342">
        <f t="shared" si="21"/>
        <v>0.10000000000000142</v>
      </c>
      <c r="D342">
        <v>11.9</v>
      </c>
      <c r="E342">
        <f t="shared" si="22"/>
        <v>0</v>
      </c>
      <c r="F342">
        <f t="shared" si="20"/>
        <v>0.36070000000000513</v>
      </c>
      <c r="G342">
        <f t="shared" si="23"/>
        <v>50.300500000000035</v>
      </c>
    </row>
    <row r="343" spans="1:7" x14ac:dyDescent="0.25">
      <c r="A343">
        <v>339</v>
      </c>
      <c r="B343">
        <v>24.2</v>
      </c>
      <c r="C343">
        <f t="shared" si="21"/>
        <v>9.9999999999997868E-2</v>
      </c>
      <c r="D343">
        <v>12</v>
      </c>
      <c r="E343">
        <f t="shared" si="22"/>
        <v>9.9999999999999645E-2</v>
      </c>
      <c r="F343">
        <f t="shared" si="20"/>
        <v>5.2899999999993397E-2</v>
      </c>
      <c r="G343">
        <f t="shared" si="23"/>
        <v>50.353400000000029</v>
      </c>
    </row>
    <row r="344" spans="1:7" x14ac:dyDescent="0.25">
      <c r="A344">
        <v>340</v>
      </c>
      <c r="B344">
        <v>24.4</v>
      </c>
      <c r="C344">
        <f t="shared" si="21"/>
        <v>0.19999999999999929</v>
      </c>
      <c r="D344">
        <v>12.1</v>
      </c>
      <c r="E344">
        <f t="shared" si="22"/>
        <v>9.9999999999999645E-2</v>
      </c>
      <c r="F344">
        <f t="shared" si="20"/>
        <v>0.41359999999999858</v>
      </c>
      <c r="G344">
        <f t="shared" si="23"/>
        <v>50.767000000000024</v>
      </c>
    </row>
    <row r="345" spans="1:7" x14ac:dyDescent="0.25">
      <c r="A345">
        <v>341</v>
      </c>
      <c r="B345">
        <v>24.6</v>
      </c>
      <c r="C345">
        <f t="shared" si="21"/>
        <v>0.20000000000000284</v>
      </c>
      <c r="D345">
        <v>12.3</v>
      </c>
      <c r="E345">
        <f t="shared" si="22"/>
        <v>0.20000000000000107</v>
      </c>
      <c r="F345">
        <f t="shared" si="20"/>
        <v>0.105800000000007</v>
      </c>
      <c r="G345">
        <f t="shared" si="23"/>
        <v>50.872800000000034</v>
      </c>
    </row>
    <row r="346" spans="1:7" x14ac:dyDescent="0.25">
      <c r="A346">
        <v>342</v>
      </c>
      <c r="B346">
        <v>24.6</v>
      </c>
      <c r="C346">
        <f t="shared" si="21"/>
        <v>0</v>
      </c>
      <c r="D346">
        <v>12.3</v>
      </c>
      <c r="E346">
        <f t="shared" si="22"/>
        <v>0</v>
      </c>
      <c r="F346">
        <f t="shared" si="20"/>
        <v>0</v>
      </c>
      <c r="G346">
        <f t="shared" si="23"/>
        <v>50.872800000000034</v>
      </c>
    </row>
    <row r="347" spans="1:7" x14ac:dyDescent="0.25">
      <c r="A347">
        <v>343</v>
      </c>
      <c r="B347">
        <v>24.8</v>
      </c>
      <c r="C347">
        <f t="shared" si="21"/>
        <v>0.19999999999999929</v>
      </c>
      <c r="D347">
        <v>12.4</v>
      </c>
      <c r="E347">
        <f t="shared" si="22"/>
        <v>9.9999999999999645E-2</v>
      </c>
      <c r="F347">
        <f t="shared" si="20"/>
        <v>0.41359999999999858</v>
      </c>
      <c r="G347">
        <f t="shared" si="23"/>
        <v>51.286400000000029</v>
      </c>
    </row>
    <row r="348" spans="1:7" x14ac:dyDescent="0.25">
      <c r="A348">
        <v>344</v>
      </c>
      <c r="B348">
        <v>24.8</v>
      </c>
      <c r="C348">
        <f t="shared" si="21"/>
        <v>0</v>
      </c>
      <c r="D348">
        <v>12.4</v>
      </c>
      <c r="E348">
        <f t="shared" si="22"/>
        <v>0</v>
      </c>
      <c r="F348">
        <f t="shared" si="20"/>
        <v>0</v>
      </c>
      <c r="G348">
        <f t="shared" si="23"/>
        <v>51.286400000000029</v>
      </c>
    </row>
    <row r="349" spans="1:7" x14ac:dyDescent="0.25">
      <c r="A349">
        <v>345</v>
      </c>
      <c r="B349">
        <v>25</v>
      </c>
      <c r="C349">
        <f t="shared" si="21"/>
        <v>0.19999999999999929</v>
      </c>
      <c r="D349">
        <v>12.6</v>
      </c>
      <c r="E349">
        <f t="shared" si="22"/>
        <v>0.19999999999999929</v>
      </c>
      <c r="F349">
        <f t="shared" si="20"/>
        <v>0.10579999999999967</v>
      </c>
      <c r="G349">
        <f t="shared" si="23"/>
        <v>51.392200000000031</v>
      </c>
    </row>
    <row r="350" spans="1:7" x14ac:dyDescent="0.25">
      <c r="A350">
        <v>346</v>
      </c>
      <c r="B350">
        <v>25.2</v>
      </c>
      <c r="C350">
        <f t="shared" si="21"/>
        <v>0.19999999999999929</v>
      </c>
      <c r="D350">
        <v>12.7</v>
      </c>
      <c r="E350">
        <f t="shared" si="22"/>
        <v>9.9999999999999645E-2</v>
      </c>
      <c r="F350">
        <f t="shared" si="20"/>
        <v>0.41359999999999858</v>
      </c>
      <c r="G350">
        <f t="shared" si="23"/>
        <v>51.805800000000026</v>
      </c>
    </row>
    <row r="351" spans="1:7" x14ac:dyDescent="0.25">
      <c r="A351">
        <v>347</v>
      </c>
      <c r="B351">
        <v>25.4</v>
      </c>
      <c r="C351">
        <f t="shared" si="21"/>
        <v>0.19999999999999929</v>
      </c>
      <c r="D351">
        <v>12.9</v>
      </c>
      <c r="E351">
        <f t="shared" si="22"/>
        <v>0.20000000000000107</v>
      </c>
      <c r="F351">
        <f t="shared" si="20"/>
        <v>0.10579999999999423</v>
      </c>
      <c r="G351">
        <f t="shared" si="23"/>
        <v>51.911600000000021</v>
      </c>
    </row>
    <row r="352" spans="1:7" x14ac:dyDescent="0.25">
      <c r="A352">
        <v>348</v>
      </c>
      <c r="B352">
        <v>25.6</v>
      </c>
      <c r="C352">
        <f t="shared" si="21"/>
        <v>0.20000000000000284</v>
      </c>
      <c r="D352">
        <v>13</v>
      </c>
      <c r="E352">
        <f t="shared" si="22"/>
        <v>9.9999999999999645E-2</v>
      </c>
      <c r="F352">
        <f t="shared" si="20"/>
        <v>0.41360000000001135</v>
      </c>
      <c r="G352">
        <f t="shared" si="23"/>
        <v>52.325200000000031</v>
      </c>
    </row>
    <row r="353" spans="1:7" x14ac:dyDescent="0.25">
      <c r="A353">
        <v>349</v>
      </c>
      <c r="B353">
        <v>25.7</v>
      </c>
      <c r="C353">
        <f t="shared" si="21"/>
        <v>9.9999999999997868E-2</v>
      </c>
      <c r="D353">
        <v>13</v>
      </c>
      <c r="E353">
        <f t="shared" si="22"/>
        <v>0</v>
      </c>
      <c r="F353">
        <f t="shared" si="20"/>
        <v>0.3606999999999923</v>
      </c>
      <c r="G353">
        <f t="shared" si="23"/>
        <v>52.685900000000025</v>
      </c>
    </row>
    <row r="354" spans="1:7" x14ac:dyDescent="0.25">
      <c r="A354">
        <v>350</v>
      </c>
      <c r="B354">
        <v>25.7</v>
      </c>
      <c r="C354">
        <f t="shared" si="21"/>
        <v>0</v>
      </c>
      <c r="D354">
        <v>13.1</v>
      </c>
      <c r="E354">
        <f t="shared" si="22"/>
        <v>9.9999999999999645E-2</v>
      </c>
      <c r="F354">
        <f t="shared" si="20"/>
        <v>-0.30779999999999891</v>
      </c>
      <c r="G354">
        <f t="shared" si="23"/>
        <v>52.378100000000025</v>
      </c>
    </row>
    <row r="355" spans="1:7" x14ac:dyDescent="0.25">
      <c r="A355">
        <v>351</v>
      </c>
      <c r="B355">
        <v>25.8</v>
      </c>
      <c r="C355">
        <f t="shared" si="21"/>
        <v>0.10000000000000142</v>
      </c>
      <c r="D355">
        <v>13.1</v>
      </c>
      <c r="E355">
        <f t="shared" si="22"/>
        <v>0</v>
      </c>
      <c r="F355">
        <f t="shared" si="20"/>
        <v>0.36070000000000513</v>
      </c>
      <c r="G355">
        <f t="shared" si="23"/>
        <v>52.738800000000033</v>
      </c>
    </row>
    <row r="356" spans="1:7" x14ac:dyDescent="0.25">
      <c r="A356">
        <v>352</v>
      </c>
      <c r="B356">
        <v>25.9</v>
      </c>
      <c r="C356">
        <f t="shared" si="21"/>
        <v>9.9999999999997868E-2</v>
      </c>
      <c r="D356">
        <v>13.2</v>
      </c>
      <c r="E356">
        <f t="shared" si="22"/>
        <v>9.9999999999999645E-2</v>
      </c>
      <c r="F356">
        <f t="shared" si="20"/>
        <v>5.2899999999993397E-2</v>
      </c>
      <c r="G356">
        <f t="shared" si="23"/>
        <v>52.791700000000027</v>
      </c>
    </row>
    <row r="357" spans="1:7" x14ac:dyDescent="0.25">
      <c r="A357">
        <v>353</v>
      </c>
      <c r="B357">
        <v>26</v>
      </c>
      <c r="C357">
        <f t="shared" si="21"/>
        <v>0.10000000000000142</v>
      </c>
      <c r="D357">
        <v>13.3</v>
      </c>
      <c r="E357">
        <f t="shared" si="22"/>
        <v>0.10000000000000142</v>
      </c>
      <c r="F357">
        <f t="shared" si="20"/>
        <v>5.290000000000078E-2</v>
      </c>
      <c r="G357">
        <f t="shared" si="23"/>
        <v>52.844600000000028</v>
      </c>
    </row>
    <row r="358" spans="1:7" x14ac:dyDescent="0.25">
      <c r="A358">
        <v>354</v>
      </c>
      <c r="B358">
        <v>26</v>
      </c>
      <c r="C358">
        <f t="shared" si="21"/>
        <v>0</v>
      </c>
      <c r="D358">
        <v>13.3</v>
      </c>
      <c r="E358">
        <f t="shared" si="22"/>
        <v>0</v>
      </c>
      <c r="F358">
        <f t="shared" si="20"/>
        <v>0</v>
      </c>
      <c r="G358">
        <f t="shared" si="23"/>
        <v>52.844600000000028</v>
      </c>
    </row>
    <row r="359" spans="1:7" x14ac:dyDescent="0.25">
      <c r="A359">
        <v>355</v>
      </c>
      <c r="B359">
        <v>26.2</v>
      </c>
      <c r="C359">
        <f t="shared" si="21"/>
        <v>0.19999999999999929</v>
      </c>
      <c r="D359">
        <v>13.4</v>
      </c>
      <c r="E359">
        <f t="shared" si="22"/>
        <v>9.9999999999999645E-2</v>
      </c>
      <c r="F359">
        <f t="shared" si="20"/>
        <v>0.41359999999999858</v>
      </c>
      <c r="G359">
        <f t="shared" si="23"/>
        <v>53.258200000000024</v>
      </c>
    </row>
    <row r="360" spans="1:7" x14ac:dyDescent="0.25">
      <c r="A360">
        <v>356</v>
      </c>
      <c r="B360">
        <v>26.4</v>
      </c>
      <c r="C360">
        <f t="shared" si="21"/>
        <v>0.19999999999999929</v>
      </c>
      <c r="D360">
        <v>13.6</v>
      </c>
      <c r="E360">
        <f t="shared" si="22"/>
        <v>0.19999999999999929</v>
      </c>
      <c r="F360">
        <f t="shared" si="20"/>
        <v>0.10579999999999967</v>
      </c>
      <c r="G360">
        <f t="shared" si="23"/>
        <v>53.364000000000026</v>
      </c>
    </row>
    <row r="361" spans="1:7" x14ac:dyDescent="0.25">
      <c r="A361">
        <v>357</v>
      </c>
      <c r="B361">
        <v>26.6</v>
      </c>
      <c r="C361">
        <f t="shared" si="21"/>
        <v>0.20000000000000284</v>
      </c>
      <c r="D361">
        <v>13.7</v>
      </c>
      <c r="E361">
        <f t="shared" si="22"/>
        <v>9.9999999999999645E-2</v>
      </c>
      <c r="F361">
        <f t="shared" si="20"/>
        <v>0.41360000000001135</v>
      </c>
      <c r="G361">
        <f t="shared" si="23"/>
        <v>53.777600000000035</v>
      </c>
    </row>
    <row r="362" spans="1:7" x14ac:dyDescent="0.25">
      <c r="A362">
        <v>358</v>
      </c>
      <c r="B362">
        <v>26.8</v>
      </c>
      <c r="C362">
        <f t="shared" si="21"/>
        <v>0.19999999999999929</v>
      </c>
      <c r="D362">
        <v>13.8</v>
      </c>
      <c r="E362">
        <f t="shared" si="22"/>
        <v>0.10000000000000142</v>
      </c>
      <c r="F362">
        <f t="shared" si="20"/>
        <v>0.41359999999999314</v>
      </c>
      <c r="G362">
        <f t="shared" si="23"/>
        <v>54.19120000000003</v>
      </c>
    </row>
    <row r="363" spans="1:7" x14ac:dyDescent="0.25">
      <c r="A363">
        <v>359</v>
      </c>
      <c r="B363">
        <v>27</v>
      </c>
      <c r="C363">
        <f t="shared" si="21"/>
        <v>0.19999999999999929</v>
      </c>
      <c r="D363">
        <v>14</v>
      </c>
      <c r="E363">
        <f t="shared" si="22"/>
        <v>0.19999999999999929</v>
      </c>
      <c r="F363">
        <f t="shared" si="20"/>
        <v>0.10579999999999967</v>
      </c>
      <c r="G363">
        <f t="shared" si="23"/>
        <v>54.297000000000033</v>
      </c>
    </row>
    <row r="364" spans="1:7" x14ac:dyDescent="0.25">
      <c r="A364">
        <v>360</v>
      </c>
      <c r="B364">
        <v>27.3</v>
      </c>
      <c r="C364">
        <f t="shared" si="21"/>
        <v>0.30000000000000071</v>
      </c>
      <c r="D364">
        <v>14.1</v>
      </c>
      <c r="E364">
        <f t="shared" si="22"/>
        <v>9.9999999999999645E-2</v>
      </c>
      <c r="F364">
        <f t="shared" si="20"/>
        <v>0.77430000000000376</v>
      </c>
      <c r="G364">
        <f t="shared" si="23"/>
        <v>55.071300000000036</v>
      </c>
    </row>
    <row r="365" spans="1:7" x14ac:dyDescent="0.25">
      <c r="A365">
        <v>361</v>
      </c>
      <c r="B365">
        <v>27.5</v>
      </c>
      <c r="C365">
        <f t="shared" si="21"/>
        <v>0.19999999999999929</v>
      </c>
      <c r="D365">
        <v>14.3</v>
      </c>
      <c r="E365">
        <f t="shared" si="22"/>
        <v>0.20000000000000107</v>
      </c>
      <c r="F365">
        <f t="shared" si="20"/>
        <v>0.10579999999999423</v>
      </c>
      <c r="G365">
        <f t="shared" si="23"/>
        <v>55.177100000000031</v>
      </c>
    </row>
    <row r="366" spans="1:7" x14ac:dyDescent="0.25">
      <c r="A366">
        <v>362</v>
      </c>
      <c r="B366">
        <v>27.6</v>
      </c>
      <c r="C366">
        <f t="shared" si="21"/>
        <v>0.10000000000000142</v>
      </c>
      <c r="D366">
        <v>14.3</v>
      </c>
      <c r="E366">
        <f t="shared" si="22"/>
        <v>0</v>
      </c>
      <c r="F366">
        <f t="shared" si="20"/>
        <v>0.36070000000000513</v>
      </c>
      <c r="G366">
        <f t="shared" si="23"/>
        <v>55.53780000000004</v>
      </c>
    </row>
    <row r="367" spans="1:7" x14ac:dyDescent="0.25">
      <c r="A367">
        <v>363</v>
      </c>
      <c r="B367">
        <v>27.8</v>
      </c>
      <c r="C367">
        <f t="shared" si="21"/>
        <v>0.19999999999999929</v>
      </c>
      <c r="D367">
        <v>14.5</v>
      </c>
      <c r="E367">
        <f t="shared" si="22"/>
        <v>0.19999999999999929</v>
      </c>
      <c r="F367">
        <f t="shared" si="20"/>
        <v>0.10579999999999967</v>
      </c>
      <c r="G367">
        <f t="shared" si="23"/>
        <v>55.643600000000042</v>
      </c>
    </row>
    <row r="368" spans="1:7" x14ac:dyDescent="0.25">
      <c r="A368">
        <v>364</v>
      </c>
      <c r="B368">
        <v>27.9</v>
      </c>
      <c r="C368">
        <f t="shared" si="21"/>
        <v>9.9999999999997868E-2</v>
      </c>
      <c r="D368">
        <v>14.6</v>
      </c>
      <c r="E368">
        <f t="shared" si="22"/>
        <v>9.9999999999999645E-2</v>
      </c>
      <c r="F368">
        <f t="shared" si="20"/>
        <v>5.2899999999993397E-2</v>
      </c>
      <c r="G368">
        <f t="shared" si="23"/>
        <v>55.696500000000036</v>
      </c>
    </row>
    <row r="369" spans="1:7" x14ac:dyDescent="0.25">
      <c r="A369">
        <v>365</v>
      </c>
      <c r="B369">
        <v>28.1</v>
      </c>
      <c r="C369">
        <f t="shared" si="21"/>
        <v>0.20000000000000284</v>
      </c>
      <c r="D369">
        <v>14.7</v>
      </c>
      <c r="E369">
        <f t="shared" si="22"/>
        <v>9.9999999999999645E-2</v>
      </c>
      <c r="F369">
        <f t="shared" si="20"/>
        <v>0.41360000000001135</v>
      </c>
      <c r="G369">
        <f t="shared" si="23"/>
        <v>56.110100000000045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2"/>
  <sheetViews>
    <sheetView workbookViewId="0">
      <selection activeCell="B1" sqref="B1"/>
    </sheetView>
  </sheetViews>
  <sheetFormatPr defaultRowHeight="15" x14ac:dyDescent="0.25"/>
  <sheetData>
    <row r="1" spans="1:8" x14ac:dyDescent="0.25">
      <c r="A1" t="s">
        <v>96</v>
      </c>
      <c r="B1">
        <f>3.2/2</f>
        <v>1.6</v>
      </c>
    </row>
    <row r="2" spans="1:8" x14ac:dyDescent="0.25">
      <c r="A2" t="s">
        <v>97</v>
      </c>
      <c r="B2">
        <v>2.5000000000000001E-4</v>
      </c>
    </row>
    <row r="4" spans="1:8" x14ac:dyDescent="0.25">
      <c r="E4">
        <v>0.6</v>
      </c>
      <c r="F4">
        <f>1-E4</f>
        <v>0.4</v>
      </c>
      <c r="H4">
        <v>0.1</v>
      </c>
    </row>
    <row r="5" spans="1:8" x14ac:dyDescent="0.25">
      <c r="A5" t="s">
        <v>2</v>
      </c>
      <c r="B5" t="s">
        <v>67</v>
      </c>
      <c r="C5" t="s">
        <v>98</v>
      </c>
      <c r="D5" t="s">
        <v>95</v>
      </c>
      <c r="E5" t="s">
        <v>99</v>
      </c>
      <c r="F5" t="s">
        <v>100</v>
      </c>
      <c r="G5" t="s">
        <v>16</v>
      </c>
      <c r="H5" t="s">
        <v>17</v>
      </c>
    </row>
    <row r="6" spans="1:8" x14ac:dyDescent="0.25">
      <c r="A6">
        <f ca="1">RANDBETWEEN(0,20)</f>
        <v>4</v>
      </c>
      <c r="B6">
        <f ca="1">A6</f>
        <v>4</v>
      </c>
      <c r="C6">
        <f>B1</f>
        <v>1.6</v>
      </c>
      <c r="D6">
        <f ca="1">(B6*$B$2)*C6</f>
        <v>1.6000000000000001E-3</v>
      </c>
      <c r="E6">
        <f ca="1">$D6*$E$4</f>
        <v>9.6000000000000002E-4</v>
      </c>
      <c r="F6">
        <f ca="1">$D6*$E$4</f>
        <v>9.6000000000000002E-4</v>
      </c>
      <c r="G6">
        <f ca="1">E6</f>
        <v>9.6000000000000002E-4</v>
      </c>
      <c r="H6">
        <f ca="1">1 - (($H$4*G6)/(G6+1))</f>
        <v>0.99990409207161124</v>
      </c>
    </row>
    <row r="7" spans="1:8" x14ac:dyDescent="0.25">
      <c r="A7">
        <f ca="1">RANDBETWEEN(0,20)</f>
        <v>5</v>
      </c>
      <c r="B7">
        <f ca="1">A7+B6</f>
        <v>9</v>
      </c>
      <c r="C7">
        <f ca="1">C6-D6</f>
        <v>1.5984</v>
      </c>
      <c r="D7">
        <f t="shared" ref="D7:D70" ca="1" si="0">(B7*$B$2)*C7</f>
        <v>3.5964000000000005E-3</v>
      </c>
      <c r="E7">
        <f t="shared" ref="E7:F70" ca="1" si="1">$D7*$E$4</f>
        <v>2.1578400000000003E-3</v>
      </c>
      <c r="F7">
        <f t="shared" ca="1" si="1"/>
        <v>2.1578400000000003E-3</v>
      </c>
      <c r="G7">
        <f ca="1">G6+E7</f>
        <v>3.1178400000000002E-3</v>
      </c>
      <c r="H7">
        <f t="shared" ref="H7:H70" ca="1" si="2">1 - (($H$4*G7)/(G7+1))</f>
        <v>0.99968918507121751</v>
      </c>
    </row>
    <row r="8" spans="1:8" x14ac:dyDescent="0.25">
      <c r="A8">
        <f t="shared" ref="A8:A71" ca="1" si="3">RANDBETWEEN(0,20)</f>
        <v>17</v>
      </c>
      <c r="B8">
        <f t="shared" ref="B8:B71" ca="1" si="4">A8+B7</f>
        <v>26</v>
      </c>
      <c r="C8">
        <f ca="1">C7-D7</f>
        <v>1.5948036000000001</v>
      </c>
      <c r="D8">
        <f t="shared" ca="1" si="0"/>
        <v>1.0366223400000001E-2</v>
      </c>
      <c r="E8">
        <f t="shared" ca="1" si="1"/>
        <v>6.21973404E-3</v>
      </c>
      <c r="F8">
        <f t="shared" ca="1" si="1"/>
        <v>6.21973404E-3</v>
      </c>
      <c r="G8">
        <f t="shared" ref="G8:G71" ca="1" si="5">G7+E8</f>
        <v>9.3375740400000011E-3</v>
      </c>
      <c r="H8">
        <f t="shared" ca="1" si="2"/>
        <v>0.99907488096349917</v>
      </c>
    </row>
    <row r="9" spans="1:8" x14ac:dyDescent="0.25">
      <c r="A9">
        <f t="shared" ca="1" si="3"/>
        <v>3</v>
      </c>
      <c r="B9">
        <f t="shared" ca="1" si="4"/>
        <v>29</v>
      </c>
      <c r="C9">
        <f t="shared" ref="C9:C71" ca="1" si="6">C8-D8</f>
        <v>1.5844373766000002</v>
      </c>
      <c r="D9">
        <f t="shared" ca="1" si="0"/>
        <v>1.1487170980350002E-2</v>
      </c>
      <c r="E9">
        <f t="shared" ca="1" si="1"/>
        <v>6.892302588210001E-3</v>
      </c>
      <c r="F9">
        <f t="shared" ca="1" si="1"/>
        <v>6.892302588210001E-3</v>
      </c>
      <c r="G9">
        <f t="shared" ca="1" si="5"/>
        <v>1.6229876628210002E-2</v>
      </c>
      <c r="H9">
        <f t="shared" ca="1" si="2"/>
        <v>0.9984029325449415</v>
      </c>
    </row>
    <row r="10" spans="1:8" x14ac:dyDescent="0.25">
      <c r="A10">
        <f t="shared" ca="1" si="3"/>
        <v>17</v>
      </c>
      <c r="B10">
        <f t="shared" ca="1" si="4"/>
        <v>46</v>
      </c>
      <c r="C10">
        <f t="shared" ca="1" si="6"/>
        <v>1.5729502056196503</v>
      </c>
      <c r="D10">
        <f t="shared" ca="1" si="0"/>
        <v>1.8088927364625976E-2</v>
      </c>
      <c r="E10">
        <f t="shared" ca="1" si="1"/>
        <v>1.0853356418775585E-2</v>
      </c>
      <c r="F10">
        <f t="shared" ca="1" si="1"/>
        <v>1.0853356418775585E-2</v>
      </c>
      <c r="G10">
        <f t="shared" ca="1" si="5"/>
        <v>2.7083233046985587E-2</v>
      </c>
      <c r="H10">
        <f t="shared" ca="1" si="2"/>
        <v>0.99736309267101564</v>
      </c>
    </row>
    <row r="11" spans="1:8" x14ac:dyDescent="0.25">
      <c r="A11">
        <f t="shared" ca="1" si="3"/>
        <v>12</v>
      </c>
      <c r="B11">
        <f t="shared" ca="1" si="4"/>
        <v>58</v>
      </c>
      <c r="C11">
        <f t="shared" ca="1" si="6"/>
        <v>1.5548612782550242</v>
      </c>
      <c r="D11">
        <f t="shared" ca="1" si="0"/>
        <v>2.2545488534697851E-2</v>
      </c>
      <c r="E11">
        <f t="shared" ca="1" si="1"/>
        <v>1.352729312081871E-2</v>
      </c>
      <c r="F11">
        <f t="shared" ca="1" si="1"/>
        <v>1.352729312081871E-2</v>
      </c>
      <c r="G11">
        <f t="shared" ca="1" si="5"/>
        <v>4.0610526167804299E-2</v>
      </c>
      <c r="H11">
        <f t="shared" ca="1" si="2"/>
        <v>0.99609743269488549</v>
      </c>
    </row>
    <row r="12" spans="1:8" x14ac:dyDescent="0.25">
      <c r="A12">
        <f t="shared" ca="1" si="3"/>
        <v>13</v>
      </c>
      <c r="B12">
        <f t="shared" ca="1" si="4"/>
        <v>71</v>
      </c>
      <c r="C12">
        <f t="shared" ca="1" si="6"/>
        <v>1.5323157897203263</v>
      </c>
      <c r="D12">
        <f t="shared" ca="1" si="0"/>
        <v>2.7198605267535796E-2</v>
      </c>
      <c r="E12">
        <f t="shared" ca="1" si="1"/>
        <v>1.6319163160521476E-2</v>
      </c>
      <c r="F12">
        <f t="shared" ca="1" si="1"/>
        <v>1.6319163160521476E-2</v>
      </c>
      <c r="G12">
        <f t="shared" ca="1" si="5"/>
        <v>5.6929689328325775E-2</v>
      </c>
      <c r="H12">
        <f t="shared" ca="1" si="2"/>
        <v>0.99461367299044234</v>
      </c>
    </row>
    <row r="13" spans="1:8" x14ac:dyDescent="0.25">
      <c r="A13">
        <f t="shared" ca="1" si="3"/>
        <v>17</v>
      </c>
      <c r="B13">
        <f t="shared" ca="1" si="4"/>
        <v>88</v>
      </c>
      <c r="C13">
        <f t="shared" ca="1" si="6"/>
        <v>1.5051171844527906</v>
      </c>
      <c r="D13">
        <f t="shared" ca="1" si="0"/>
        <v>3.3112578057961389E-2</v>
      </c>
      <c r="E13">
        <f t="shared" ca="1" si="1"/>
        <v>1.9867546834776834E-2</v>
      </c>
      <c r="F13">
        <f t="shared" ca="1" si="1"/>
        <v>1.9867546834776834E-2</v>
      </c>
      <c r="G13">
        <f t="shared" ca="1" si="5"/>
        <v>7.6797236163102606E-2</v>
      </c>
      <c r="H13">
        <f t="shared" ca="1" si="2"/>
        <v>0.99286799468052589</v>
      </c>
    </row>
    <row r="14" spans="1:8" x14ac:dyDescent="0.25">
      <c r="A14">
        <f t="shared" ca="1" si="3"/>
        <v>1</v>
      </c>
      <c r="B14">
        <f t="shared" ca="1" si="4"/>
        <v>89</v>
      </c>
      <c r="C14">
        <f t="shared" ca="1" si="6"/>
        <v>1.4720046063948293</v>
      </c>
      <c r="D14">
        <f t="shared" ca="1" si="0"/>
        <v>3.2752102492284954E-2</v>
      </c>
      <c r="E14">
        <f t="shared" ca="1" si="1"/>
        <v>1.9651261495370973E-2</v>
      </c>
      <c r="F14">
        <f t="shared" ca="1" si="1"/>
        <v>1.9651261495370973E-2</v>
      </c>
      <c r="G14">
        <f t="shared" ca="1" si="5"/>
        <v>9.6448497658473575E-2</v>
      </c>
      <c r="H14">
        <f t="shared" ca="1" si="2"/>
        <v>0.99120355421486328</v>
      </c>
    </row>
    <row r="15" spans="1:8" x14ac:dyDescent="0.25">
      <c r="A15">
        <f t="shared" ca="1" si="3"/>
        <v>17</v>
      </c>
      <c r="B15">
        <f t="shared" ca="1" si="4"/>
        <v>106</v>
      </c>
      <c r="C15">
        <f t="shared" ca="1" si="6"/>
        <v>1.4392525039025443</v>
      </c>
      <c r="D15">
        <f t="shared" ca="1" si="0"/>
        <v>3.8140191353417424E-2</v>
      </c>
      <c r="E15">
        <f t="shared" ca="1" si="1"/>
        <v>2.2884114812050455E-2</v>
      </c>
      <c r="F15">
        <f t="shared" ca="1" si="1"/>
        <v>2.2884114812050455E-2</v>
      </c>
      <c r="G15">
        <f t="shared" ca="1" si="5"/>
        <v>0.11933261247052403</v>
      </c>
      <c r="H15">
        <f t="shared" ca="1" si="2"/>
        <v>0.98933894973298953</v>
      </c>
    </row>
    <row r="16" spans="1:8" x14ac:dyDescent="0.25">
      <c r="A16">
        <f t="shared" ca="1" si="3"/>
        <v>11</v>
      </c>
      <c r="B16">
        <f t="shared" ca="1" si="4"/>
        <v>117</v>
      </c>
      <c r="C16">
        <f t="shared" ca="1" si="6"/>
        <v>1.4011123125491269</v>
      </c>
      <c r="D16">
        <f t="shared" ca="1" si="0"/>
        <v>4.0982535142061967E-2</v>
      </c>
      <c r="E16">
        <f t="shared" ca="1" si="1"/>
        <v>2.4589521085237178E-2</v>
      </c>
      <c r="F16">
        <f t="shared" ca="1" si="1"/>
        <v>2.4589521085237178E-2</v>
      </c>
      <c r="G16">
        <f t="shared" ca="1" si="5"/>
        <v>0.14392213355576119</v>
      </c>
      <c r="H16">
        <f t="shared" ca="1" si="2"/>
        <v>0.98741853756178366</v>
      </c>
    </row>
    <row r="17" spans="1:8" x14ac:dyDescent="0.25">
      <c r="A17">
        <f t="shared" ca="1" si="3"/>
        <v>20</v>
      </c>
      <c r="B17">
        <f t="shared" ca="1" si="4"/>
        <v>137</v>
      </c>
      <c r="C17">
        <f t="shared" ca="1" si="6"/>
        <v>1.3601297774070649</v>
      </c>
      <c r="D17">
        <f t="shared" ca="1" si="0"/>
        <v>4.6584444876191976E-2</v>
      </c>
      <c r="E17">
        <f t="shared" ca="1" si="1"/>
        <v>2.7950666925715184E-2</v>
      </c>
      <c r="F17">
        <f t="shared" ca="1" si="1"/>
        <v>2.7950666925715184E-2</v>
      </c>
      <c r="G17">
        <f t="shared" ca="1" si="5"/>
        <v>0.17187280048147638</v>
      </c>
      <c r="H17">
        <f t="shared" ca="1" si="2"/>
        <v>0.98533349349768506</v>
      </c>
    </row>
    <row r="18" spans="1:8" x14ac:dyDescent="0.25">
      <c r="A18">
        <f t="shared" ca="1" si="3"/>
        <v>15</v>
      </c>
      <c r="B18">
        <f t="shared" ca="1" si="4"/>
        <v>152</v>
      </c>
      <c r="C18">
        <f t="shared" ca="1" si="6"/>
        <v>1.3135453325308728</v>
      </c>
      <c r="D18">
        <f t="shared" ca="1" si="0"/>
        <v>4.9914722636173164E-2</v>
      </c>
      <c r="E18">
        <f t="shared" ca="1" si="1"/>
        <v>2.9948833581703898E-2</v>
      </c>
      <c r="F18">
        <f t="shared" ca="1" si="1"/>
        <v>2.9948833581703898E-2</v>
      </c>
      <c r="G18">
        <f t="shared" ca="1" si="5"/>
        <v>0.20182163406318027</v>
      </c>
      <c r="H18">
        <f t="shared" ca="1" si="2"/>
        <v>0.98320702271094496</v>
      </c>
    </row>
    <row r="19" spans="1:8" x14ac:dyDescent="0.25">
      <c r="A19">
        <f t="shared" ca="1" si="3"/>
        <v>0</v>
      </c>
      <c r="B19">
        <f t="shared" ca="1" si="4"/>
        <v>152</v>
      </c>
      <c r="C19">
        <f t="shared" ca="1" si="6"/>
        <v>1.2636306098946997</v>
      </c>
      <c r="D19">
        <f t="shared" ca="1" si="0"/>
        <v>4.8017963175998588E-2</v>
      </c>
      <c r="E19">
        <f t="shared" ca="1" si="1"/>
        <v>2.881077790559915E-2</v>
      </c>
      <c r="F19">
        <f t="shared" ca="1" si="1"/>
        <v>2.881077790559915E-2</v>
      </c>
      <c r="G19">
        <f t="shared" ca="1" si="5"/>
        <v>0.23063241196877943</v>
      </c>
      <c r="H19">
        <f t="shared" ca="1" si="2"/>
        <v>0.98125903318279983</v>
      </c>
    </row>
    <row r="20" spans="1:8" x14ac:dyDescent="0.25">
      <c r="A20">
        <f t="shared" ca="1" si="3"/>
        <v>0</v>
      </c>
      <c r="B20">
        <f t="shared" ca="1" si="4"/>
        <v>152</v>
      </c>
      <c r="C20">
        <f t="shared" ca="1" si="6"/>
        <v>1.2156126467187012</v>
      </c>
      <c r="D20">
        <f t="shared" ca="1" si="0"/>
        <v>4.6193280575310643E-2</v>
      </c>
      <c r="E20">
        <f t="shared" ca="1" si="1"/>
        <v>2.7715968345186383E-2</v>
      </c>
      <c r="F20">
        <f t="shared" ca="1" si="1"/>
        <v>2.7715968345186383E-2</v>
      </c>
      <c r="G20">
        <f t="shared" ca="1" si="5"/>
        <v>0.25834838031396579</v>
      </c>
      <c r="H20">
        <f t="shared" ca="1" si="2"/>
        <v>0.97946924839292071</v>
      </c>
    </row>
    <row r="21" spans="1:8" x14ac:dyDescent="0.25">
      <c r="A21">
        <f t="shared" ca="1" si="3"/>
        <v>10</v>
      </c>
      <c r="B21">
        <f t="shared" ca="1" si="4"/>
        <v>162</v>
      </c>
      <c r="C21">
        <f t="shared" ca="1" si="6"/>
        <v>1.1694193661433905</v>
      </c>
      <c r="D21">
        <f t="shared" ca="1" si="0"/>
        <v>4.7361484328807317E-2</v>
      </c>
      <c r="E21">
        <f t="shared" ca="1" si="1"/>
        <v>2.8416890597284389E-2</v>
      </c>
      <c r="F21">
        <f t="shared" ca="1" si="1"/>
        <v>2.8416890597284389E-2</v>
      </c>
      <c r="G21">
        <f t="shared" ca="1" si="5"/>
        <v>0.28676527091125015</v>
      </c>
      <c r="H21">
        <f t="shared" ca="1" si="2"/>
        <v>0.97771425158932279</v>
      </c>
    </row>
    <row r="22" spans="1:8" x14ac:dyDescent="0.25">
      <c r="A22">
        <f t="shared" ca="1" si="3"/>
        <v>4</v>
      </c>
      <c r="B22">
        <f t="shared" ca="1" si="4"/>
        <v>166</v>
      </c>
      <c r="C22">
        <f t="shared" ca="1" si="6"/>
        <v>1.1220578818145832</v>
      </c>
      <c r="D22">
        <f t="shared" ca="1" si="0"/>
        <v>4.6565402095305207E-2</v>
      </c>
      <c r="E22">
        <f t="shared" ca="1" si="1"/>
        <v>2.7939241257183122E-2</v>
      </c>
      <c r="F22">
        <f t="shared" ca="1" si="1"/>
        <v>2.7939241257183122E-2</v>
      </c>
      <c r="G22">
        <f t="shared" ca="1" si="5"/>
        <v>0.31470451216843326</v>
      </c>
      <c r="H22">
        <f t="shared" ca="1" si="2"/>
        <v>0.97606271909348141</v>
      </c>
    </row>
    <row r="23" spans="1:8" x14ac:dyDescent="0.25">
      <c r="A23">
        <f t="shared" ca="1" si="3"/>
        <v>12</v>
      </c>
      <c r="B23">
        <f t="shared" ca="1" si="4"/>
        <v>178</v>
      </c>
      <c r="C23">
        <f t="shared" ca="1" si="6"/>
        <v>1.075492479719278</v>
      </c>
      <c r="D23">
        <f t="shared" ca="1" si="0"/>
        <v>4.7859415347507865E-2</v>
      </c>
      <c r="E23">
        <f t="shared" ca="1" si="1"/>
        <v>2.8715649208504716E-2</v>
      </c>
      <c r="F23">
        <f t="shared" ca="1" si="1"/>
        <v>2.8715649208504716E-2</v>
      </c>
      <c r="G23">
        <f t="shared" ca="1" si="5"/>
        <v>0.34342016137693798</v>
      </c>
      <c r="H23">
        <f t="shared" ca="1" si="2"/>
        <v>0.9744368760235852</v>
      </c>
    </row>
    <row r="24" spans="1:8" x14ac:dyDescent="0.25">
      <c r="A24">
        <f t="shared" ca="1" si="3"/>
        <v>6</v>
      </c>
      <c r="B24">
        <f t="shared" ca="1" si="4"/>
        <v>184</v>
      </c>
      <c r="C24">
        <f t="shared" ca="1" si="6"/>
        <v>1.0276330643717702</v>
      </c>
      <c r="D24">
        <f t="shared" ca="1" si="0"/>
        <v>4.7271120961101427E-2</v>
      </c>
      <c r="E24">
        <f t="shared" ca="1" si="1"/>
        <v>2.8362672576660856E-2</v>
      </c>
      <c r="F24">
        <f t="shared" ca="1" si="1"/>
        <v>2.8362672576660856E-2</v>
      </c>
      <c r="G24">
        <f t="shared" ca="1" si="5"/>
        <v>0.37178283395359885</v>
      </c>
      <c r="H24">
        <f t="shared" ca="1" si="2"/>
        <v>0.97289783595832824</v>
      </c>
    </row>
    <row r="25" spans="1:8" x14ac:dyDescent="0.25">
      <c r="A25">
        <f t="shared" ca="1" si="3"/>
        <v>8</v>
      </c>
      <c r="B25">
        <f t="shared" ca="1" si="4"/>
        <v>192</v>
      </c>
      <c r="C25">
        <f t="shared" ca="1" si="6"/>
        <v>0.98036194341066873</v>
      </c>
      <c r="D25">
        <f t="shared" ca="1" si="0"/>
        <v>4.7057373283712102E-2</v>
      </c>
      <c r="E25">
        <f t="shared" ca="1" si="1"/>
        <v>2.8234423970227261E-2</v>
      </c>
      <c r="F25">
        <f t="shared" ca="1" si="1"/>
        <v>2.8234423970227261E-2</v>
      </c>
      <c r="G25">
        <f t="shared" ca="1" si="5"/>
        <v>0.40001725792382609</v>
      </c>
      <c r="H25">
        <f t="shared" ca="1" si="2"/>
        <v>0.97142769093310777</v>
      </c>
    </row>
    <row r="26" spans="1:8" x14ac:dyDescent="0.25">
      <c r="A26">
        <f t="shared" ca="1" si="3"/>
        <v>20</v>
      </c>
      <c r="B26">
        <f t="shared" ca="1" si="4"/>
        <v>212</v>
      </c>
      <c r="C26">
        <f t="shared" ca="1" si="6"/>
        <v>0.93330457012695667</v>
      </c>
      <c r="D26">
        <f t="shared" ca="1" si="0"/>
        <v>4.9465142216728701E-2</v>
      </c>
      <c r="E26">
        <f t="shared" ca="1" si="1"/>
        <v>2.9679085330037221E-2</v>
      </c>
      <c r="F26">
        <f t="shared" ca="1" si="1"/>
        <v>2.9679085330037221E-2</v>
      </c>
      <c r="G26">
        <f t="shared" ca="1" si="5"/>
        <v>0.4296963432538633</v>
      </c>
      <c r="H26">
        <f t="shared" ca="1" si="2"/>
        <v>0.96994492255076259</v>
      </c>
    </row>
    <row r="27" spans="1:8" x14ac:dyDescent="0.25">
      <c r="A27">
        <f t="shared" ca="1" si="3"/>
        <v>17</v>
      </c>
      <c r="B27">
        <f t="shared" ca="1" si="4"/>
        <v>229</v>
      </c>
      <c r="C27">
        <f t="shared" ca="1" si="6"/>
        <v>0.88383942791022796</v>
      </c>
      <c r="D27">
        <f t="shared" ca="1" si="0"/>
        <v>5.0599807247860555E-2</v>
      </c>
      <c r="E27">
        <f t="shared" ca="1" si="1"/>
        <v>3.035988434871633E-2</v>
      </c>
      <c r="F27">
        <f t="shared" ca="1" si="1"/>
        <v>3.035988434871633E-2</v>
      </c>
      <c r="G27">
        <f t="shared" ca="1" si="5"/>
        <v>0.46005622760257964</v>
      </c>
      <c r="H27">
        <f t="shared" ca="1" si="2"/>
        <v>0.9684905129744219</v>
      </c>
    </row>
    <row r="28" spans="1:8" x14ac:dyDescent="0.25">
      <c r="A28">
        <f t="shared" ca="1" si="3"/>
        <v>20</v>
      </c>
      <c r="B28">
        <f t="shared" ca="1" si="4"/>
        <v>249</v>
      </c>
      <c r="C28">
        <f t="shared" ca="1" si="6"/>
        <v>0.83323962066236745</v>
      </c>
      <c r="D28">
        <f t="shared" ca="1" si="0"/>
        <v>5.1869166386232374E-2</v>
      </c>
      <c r="E28">
        <f t="shared" ca="1" si="1"/>
        <v>3.1121499831739424E-2</v>
      </c>
      <c r="F28">
        <f t="shared" ca="1" si="1"/>
        <v>3.1121499831739424E-2</v>
      </c>
      <c r="G28">
        <f t="shared" ca="1" si="5"/>
        <v>0.49117772743431909</v>
      </c>
      <c r="H28">
        <f t="shared" ca="1" si="2"/>
        <v>0.96706108746142372</v>
      </c>
    </row>
    <row r="29" spans="1:8" x14ac:dyDescent="0.25">
      <c r="A29">
        <f t="shared" ca="1" si="3"/>
        <v>17</v>
      </c>
      <c r="B29">
        <f t="shared" ca="1" si="4"/>
        <v>266</v>
      </c>
      <c r="C29">
        <f t="shared" ca="1" si="6"/>
        <v>0.78137045427613505</v>
      </c>
      <c r="D29">
        <f t="shared" ca="1" si="0"/>
        <v>5.1961135209362984E-2</v>
      </c>
      <c r="E29">
        <f t="shared" ca="1" si="1"/>
        <v>3.1176681125617788E-2</v>
      </c>
      <c r="F29">
        <f t="shared" ca="1" si="1"/>
        <v>3.1176681125617788E-2</v>
      </c>
      <c r="G29">
        <f t="shared" ca="1" si="5"/>
        <v>0.52235440855993687</v>
      </c>
      <c r="H29">
        <f t="shared" ca="1" si="2"/>
        <v>0.96568772648321388</v>
      </c>
    </row>
    <row r="30" spans="1:8" x14ac:dyDescent="0.25">
      <c r="A30">
        <f t="shared" ca="1" si="3"/>
        <v>16</v>
      </c>
      <c r="B30">
        <f t="shared" ca="1" si="4"/>
        <v>282</v>
      </c>
      <c r="C30">
        <f t="shared" ca="1" si="6"/>
        <v>0.72940931906677209</v>
      </c>
      <c r="D30">
        <f t="shared" ca="1" si="0"/>
        <v>5.1423356994207435E-2</v>
      </c>
      <c r="E30">
        <f t="shared" ca="1" si="1"/>
        <v>3.0854014196524459E-2</v>
      </c>
      <c r="F30">
        <f t="shared" ca="1" si="1"/>
        <v>3.0854014196524459E-2</v>
      </c>
      <c r="G30">
        <f t="shared" ca="1" si="5"/>
        <v>0.55320842275646132</v>
      </c>
      <c r="H30">
        <f t="shared" ca="1" si="2"/>
        <v>0.96438285972112558</v>
      </c>
    </row>
    <row r="31" spans="1:8" x14ac:dyDescent="0.25">
      <c r="A31">
        <f t="shared" ca="1" si="3"/>
        <v>19</v>
      </c>
      <c r="B31">
        <f t="shared" ca="1" si="4"/>
        <v>301</v>
      </c>
      <c r="C31">
        <f t="shared" ca="1" si="6"/>
        <v>0.67798596207256467</v>
      </c>
      <c r="D31">
        <f t="shared" ca="1" si="0"/>
        <v>5.101844364596049E-2</v>
      </c>
      <c r="E31">
        <f t="shared" ca="1" si="1"/>
        <v>3.0611066187576294E-2</v>
      </c>
      <c r="F31">
        <f t="shared" ca="1" si="1"/>
        <v>3.0611066187576294E-2</v>
      </c>
      <c r="G31">
        <f t="shared" ca="1" si="5"/>
        <v>0.58381948894403757</v>
      </c>
      <c r="H31">
        <f t="shared" ca="1" si="2"/>
        <v>0.96313850833258274</v>
      </c>
    </row>
    <row r="32" spans="1:8" x14ac:dyDescent="0.25">
      <c r="A32">
        <f t="shared" ca="1" si="3"/>
        <v>6</v>
      </c>
      <c r="B32">
        <f t="shared" ca="1" si="4"/>
        <v>307</v>
      </c>
      <c r="C32">
        <f t="shared" ca="1" si="6"/>
        <v>0.62696751842660414</v>
      </c>
      <c r="D32">
        <f t="shared" ca="1" si="0"/>
        <v>4.8119757039241866E-2</v>
      </c>
      <c r="E32">
        <f t="shared" ca="1" si="1"/>
        <v>2.8871854223545119E-2</v>
      </c>
      <c r="F32">
        <f t="shared" ca="1" si="1"/>
        <v>2.8871854223545119E-2</v>
      </c>
      <c r="G32">
        <f t="shared" ca="1" si="5"/>
        <v>0.61269134316758267</v>
      </c>
      <c r="H32">
        <f t="shared" ca="1" si="2"/>
        <v>0.9620081458387344</v>
      </c>
    </row>
    <row r="33" spans="1:8" x14ac:dyDescent="0.25">
      <c r="A33">
        <f t="shared" ca="1" si="3"/>
        <v>1</v>
      </c>
      <c r="B33">
        <f t="shared" ca="1" si="4"/>
        <v>308</v>
      </c>
      <c r="C33">
        <f t="shared" ca="1" si="6"/>
        <v>0.57884776138736227</v>
      </c>
      <c r="D33">
        <f t="shared" ca="1" si="0"/>
        <v>4.4571277626826895E-2</v>
      </c>
      <c r="E33">
        <f t="shared" ca="1" si="1"/>
        <v>2.6742766576096137E-2</v>
      </c>
      <c r="F33">
        <f t="shared" ca="1" si="1"/>
        <v>2.6742766576096137E-2</v>
      </c>
      <c r="G33">
        <f t="shared" ca="1" si="5"/>
        <v>0.63943410974367876</v>
      </c>
      <c r="H33">
        <f t="shared" ca="1" si="2"/>
        <v>0.96099665695965952</v>
      </c>
    </row>
    <row r="34" spans="1:8" x14ac:dyDescent="0.25">
      <c r="A34">
        <f t="shared" ca="1" si="3"/>
        <v>9</v>
      </c>
      <c r="B34">
        <f t="shared" ca="1" si="4"/>
        <v>317</v>
      </c>
      <c r="C34">
        <f t="shared" ca="1" si="6"/>
        <v>0.53427648376053538</v>
      </c>
      <c r="D34">
        <f t="shared" ca="1" si="0"/>
        <v>4.2341411338022432E-2</v>
      </c>
      <c r="E34">
        <f t="shared" ca="1" si="1"/>
        <v>2.540484680281346E-2</v>
      </c>
      <c r="F34">
        <f t="shared" ca="1" si="1"/>
        <v>2.540484680281346E-2</v>
      </c>
      <c r="G34">
        <f t="shared" ca="1" si="5"/>
        <v>0.66483895654649217</v>
      </c>
      <c r="H34">
        <f t="shared" ca="1" si="2"/>
        <v>0.9600658697988651</v>
      </c>
    </row>
    <row r="35" spans="1:8" x14ac:dyDescent="0.25">
      <c r="A35">
        <f t="shared" ca="1" si="3"/>
        <v>4</v>
      </c>
      <c r="B35">
        <f t="shared" ca="1" si="4"/>
        <v>321</v>
      </c>
      <c r="C35">
        <f t="shared" ca="1" si="6"/>
        <v>0.49193507242251294</v>
      </c>
      <c r="D35">
        <f t="shared" ca="1" si="0"/>
        <v>3.9477789561906666E-2</v>
      </c>
      <c r="E35">
        <f t="shared" ca="1" si="1"/>
        <v>2.3686673737144E-2</v>
      </c>
      <c r="F35">
        <f t="shared" ca="1" si="1"/>
        <v>2.3686673737144E-2</v>
      </c>
      <c r="G35">
        <f t="shared" ca="1" si="5"/>
        <v>0.68852563028363611</v>
      </c>
      <c r="H35">
        <f t="shared" ca="1" si="2"/>
        <v>0.95922326448974427</v>
      </c>
    </row>
    <row r="36" spans="1:8" x14ac:dyDescent="0.25">
      <c r="A36">
        <f t="shared" ca="1" si="3"/>
        <v>14</v>
      </c>
      <c r="B36">
        <f t="shared" ca="1" si="4"/>
        <v>335</v>
      </c>
      <c r="C36">
        <f t="shared" ca="1" si="6"/>
        <v>0.45245728286060627</v>
      </c>
      <c r="D36">
        <f t="shared" ca="1" si="0"/>
        <v>3.7893297439575778E-2</v>
      </c>
      <c r="E36">
        <f t="shared" ca="1" si="1"/>
        <v>2.2735978463745466E-2</v>
      </c>
      <c r="F36">
        <f t="shared" ca="1" si="1"/>
        <v>2.2735978463745466E-2</v>
      </c>
      <c r="G36">
        <f t="shared" ca="1" si="5"/>
        <v>0.71126160874738154</v>
      </c>
      <c r="H36">
        <f t="shared" ca="1" si="2"/>
        <v>0.95843641877363128</v>
      </c>
    </row>
    <row r="37" spans="1:8" x14ac:dyDescent="0.25">
      <c r="A37">
        <f t="shared" ca="1" si="3"/>
        <v>10</v>
      </c>
      <c r="B37">
        <f t="shared" ca="1" si="4"/>
        <v>345</v>
      </c>
      <c r="C37">
        <f t="shared" ca="1" si="6"/>
        <v>0.41456398542103051</v>
      </c>
      <c r="D37">
        <f t="shared" ca="1" si="0"/>
        <v>3.5756143742563883E-2</v>
      </c>
      <c r="E37">
        <f t="shared" ca="1" si="1"/>
        <v>2.1453686245538329E-2</v>
      </c>
      <c r="F37">
        <f t="shared" ca="1" si="1"/>
        <v>2.1453686245538329E-2</v>
      </c>
      <c r="G37">
        <f t="shared" ca="1" si="5"/>
        <v>0.73271529499291987</v>
      </c>
      <c r="H37">
        <f t="shared" ca="1" si="2"/>
        <v>0.95771288583241176</v>
      </c>
    </row>
    <row r="38" spans="1:8" x14ac:dyDescent="0.25">
      <c r="A38">
        <f t="shared" ca="1" si="3"/>
        <v>0</v>
      </c>
      <c r="B38">
        <f t="shared" ca="1" si="4"/>
        <v>345</v>
      </c>
      <c r="C38">
        <f t="shared" ca="1" si="6"/>
        <v>0.37880784167846665</v>
      </c>
      <c r="D38">
        <f t="shared" ca="1" si="0"/>
        <v>3.2672176344767753E-2</v>
      </c>
      <c r="E38">
        <f t="shared" ca="1" si="1"/>
        <v>1.9603305806860653E-2</v>
      </c>
      <c r="F38">
        <f t="shared" ca="1" si="1"/>
        <v>1.9603305806860653E-2</v>
      </c>
      <c r="G38">
        <f t="shared" ca="1" si="5"/>
        <v>0.75231860079978052</v>
      </c>
      <c r="H38">
        <f t="shared" ca="1" si="2"/>
        <v>0.95706724790478093</v>
      </c>
    </row>
    <row r="39" spans="1:8" x14ac:dyDescent="0.25">
      <c r="A39">
        <f t="shared" ca="1" si="3"/>
        <v>20</v>
      </c>
      <c r="B39">
        <f t="shared" ca="1" si="4"/>
        <v>365</v>
      </c>
      <c r="C39">
        <f t="shared" ca="1" si="6"/>
        <v>0.34613566533369888</v>
      </c>
      <c r="D39">
        <f t="shared" ca="1" si="0"/>
        <v>3.1584879461700022E-2</v>
      </c>
      <c r="E39">
        <f t="shared" ca="1" si="1"/>
        <v>1.8950927677020012E-2</v>
      </c>
      <c r="F39">
        <f t="shared" ca="1" si="1"/>
        <v>1.8950927677020012E-2</v>
      </c>
      <c r="G39">
        <f t="shared" ca="1" si="5"/>
        <v>0.77126952847680053</v>
      </c>
      <c r="H39">
        <f t="shared" ca="1" si="2"/>
        <v>0.95645668171460885</v>
      </c>
    </row>
    <row r="40" spans="1:8" x14ac:dyDescent="0.25">
      <c r="A40">
        <f t="shared" ca="1" si="3"/>
        <v>4</v>
      </c>
      <c r="B40">
        <f t="shared" ca="1" si="4"/>
        <v>369</v>
      </c>
      <c r="C40">
        <f t="shared" ca="1" si="6"/>
        <v>0.31455078587199886</v>
      </c>
      <c r="D40">
        <f t="shared" ca="1" si="0"/>
        <v>2.9017309996691894E-2</v>
      </c>
      <c r="E40">
        <f t="shared" ca="1" si="1"/>
        <v>1.7410385998015136E-2</v>
      </c>
      <c r="F40">
        <f t="shared" ca="1" si="1"/>
        <v>1.7410385998015136E-2</v>
      </c>
      <c r="G40">
        <f t="shared" ca="1" si="5"/>
        <v>0.78867991447481567</v>
      </c>
      <c r="H40">
        <f t="shared" ca="1" si="2"/>
        <v>0.95590715207944932</v>
      </c>
    </row>
    <row r="41" spans="1:8" x14ac:dyDescent="0.25">
      <c r="A41">
        <f t="shared" ca="1" si="3"/>
        <v>17</v>
      </c>
      <c r="B41">
        <f t="shared" ca="1" si="4"/>
        <v>386</v>
      </c>
      <c r="C41">
        <f t="shared" ca="1" si="6"/>
        <v>0.28553347587530697</v>
      </c>
      <c r="D41">
        <f t="shared" ca="1" si="0"/>
        <v>2.7553980421967123E-2</v>
      </c>
      <c r="E41">
        <f t="shared" ca="1" si="1"/>
        <v>1.6532388253180274E-2</v>
      </c>
      <c r="F41">
        <f t="shared" ca="1" si="1"/>
        <v>1.6532388253180274E-2</v>
      </c>
      <c r="G41">
        <f t="shared" ca="1" si="5"/>
        <v>0.80521230272799593</v>
      </c>
      <c r="H41">
        <f t="shared" ca="1" si="2"/>
        <v>0.95539514651483504</v>
      </c>
    </row>
    <row r="42" spans="1:8" x14ac:dyDescent="0.25">
      <c r="A42">
        <f t="shared" ca="1" si="3"/>
        <v>1</v>
      </c>
      <c r="B42">
        <f t="shared" ca="1" si="4"/>
        <v>387</v>
      </c>
      <c r="C42">
        <f t="shared" ca="1" si="6"/>
        <v>0.25797949545333987</v>
      </c>
      <c r="D42">
        <f t="shared" ca="1" si="0"/>
        <v>2.4959516185110633E-2</v>
      </c>
      <c r="E42">
        <f t="shared" ca="1" si="1"/>
        <v>1.497570971106638E-2</v>
      </c>
      <c r="F42">
        <f t="shared" ca="1" si="1"/>
        <v>1.497570971106638E-2</v>
      </c>
      <c r="G42">
        <f t="shared" ca="1" si="5"/>
        <v>0.82018801243906236</v>
      </c>
      <c r="H42">
        <f t="shared" ca="1" si="2"/>
        <v>0.95493937951277874</v>
      </c>
    </row>
    <row r="43" spans="1:8" x14ac:dyDescent="0.25">
      <c r="A43">
        <f t="shared" ca="1" si="3"/>
        <v>15</v>
      </c>
      <c r="B43">
        <f t="shared" ca="1" si="4"/>
        <v>402</v>
      </c>
      <c r="C43">
        <f t="shared" ca="1" si="6"/>
        <v>0.23301997926822923</v>
      </c>
      <c r="D43">
        <f t="shared" ca="1" si="0"/>
        <v>2.341850791645704E-2</v>
      </c>
      <c r="E43">
        <f t="shared" ca="1" si="1"/>
        <v>1.4051104749874224E-2</v>
      </c>
      <c r="F43">
        <f t="shared" ca="1" si="1"/>
        <v>1.4051104749874224E-2</v>
      </c>
      <c r="G43">
        <f t="shared" ca="1" si="5"/>
        <v>0.83423911718893662</v>
      </c>
      <c r="H43">
        <f t="shared" ca="1" si="2"/>
        <v>0.95451851891222073</v>
      </c>
    </row>
    <row r="44" spans="1:8" x14ac:dyDescent="0.25">
      <c r="A44">
        <f t="shared" ca="1" si="3"/>
        <v>16</v>
      </c>
      <c r="B44">
        <f t="shared" ca="1" si="4"/>
        <v>418</v>
      </c>
      <c r="C44">
        <f t="shared" ca="1" si="6"/>
        <v>0.20960147135177221</v>
      </c>
      <c r="D44">
        <f t="shared" ca="1" si="0"/>
        <v>2.1903353756260194E-2</v>
      </c>
      <c r="E44">
        <f t="shared" ca="1" si="1"/>
        <v>1.3142012253756117E-2</v>
      </c>
      <c r="F44">
        <f t="shared" ca="1" si="1"/>
        <v>1.3142012253756117E-2</v>
      </c>
      <c r="G44">
        <f t="shared" ca="1" si="5"/>
        <v>0.84738112944269273</v>
      </c>
      <c r="H44">
        <f t="shared" ca="1" si="2"/>
        <v>0.95413068175605287</v>
      </c>
    </row>
    <row r="45" spans="1:8" x14ac:dyDescent="0.25">
      <c r="A45">
        <f t="shared" ca="1" si="3"/>
        <v>15</v>
      </c>
      <c r="B45">
        <f t="shared" ca="1" si="4"/>
        <v>433</v>
      </c>
      <c r="C45">
        <f t="shared" ca="1" si="6"/>
        <v>0.18769811759551203</v>
      </c>
      <c r="D45">
        <f t="shared" ca="1" si="0"/>
        <v>2.0318321229714175E-2</v>
      </c>
      <c r="E45">
        <f t="shared" ca="1" si="1"/>
        <v>1.2190992737828504E-2</v>
      </c>
      <c r="F45">
        <f t="shared" ca="1" si="1"/>
        <v>1.2190992737828504E-2</v>
      </c>
      <c r="G45">
        <f t="shared" ca="1" si="5"/>
        <v>0.85957212218052126</v>
      </c>
      <c r="H45">
        <f t="shared" ca="1" si="2"/>
        <v>0.95377581154676627</v>
      </c>
    </row>
    <row r="46" spans="1:8" x14ac:dyDescent="0.25">
      <c r="A46">
        <f t="shared" ca="1" si="3"/>
        <v>20</v>
      </c>
      <c r="B46">
        <f t="shared" ca="1" si="4"/>
        <v>453</v>
      </c>
      <c r="C46">
        <f t="shared" ca="1" si="6"/>
        <v>0.16737979636579786</v>
      </c>
      <c r="D46">
        <f t="shared" ca="1" si="0"/>
        <v>1.8955761938426609E-2</v>
      </c>
      <c r="E46">
        <f t="shared" ca="1" si="1"/>
        <v>1.1373457163055965E-2</v>
      </c>
      <c r="F46">
        <f t="shared" ca="1" si="1"/>
        <v>1.1373457163055965E-2</v>
      </c>
      <c r="G46">
        <f t="shared" ca="1" si="5"/>
        <v>0.87094557934357719</v>
      </c>
      <c r="H46">
        <f t="shared" ca="1" si="2"/>
        <v>0.95344890899236368</v>
      </c>
    </row>
    <row r="47" spans="1:8" x14ac:dyDescent="0.25">
      <c r="A47">
        <f t="shared" ca="1" si="3"/>
        <v>8</v>
      </c>
      <c r="B47">
        <f t="shared" ca="1" si="4"/>
        <v>461</v>
      </c>
      <c r="C47">
        <f t="shared" ca="1" si="6"/>
        <v>0.14842403442737126</v>
      </c>
      <c r="D47">
        <f t="shared" ca="1" si="0"/>
        <v>1.7105869967754539E-2</v>
      </c>
      <c r="E47">
        <f t="shared" ca="1" si="1"/>
        <v>1.0263521980652723E-2</v>
      </c>
      <c r="F47">
        <f t="shared" ca="1" si="1"/>
        <v>1.0263521980652723E-2</v>
      </c>
      <c r="G47">
        <f t="shared" ca="1" si="5"/>
        <v>0.88120910132422992</v>
      </c>
      <c r="H47">
        <f t="shared" ca="1" si="2"/>
        <v>0.95315730182764236</v>
      </c>
    </row>
    <row r="48" spans="1:8" x14ac:dyDescent="0.25">
      <c r="A48">
        <f t="shared" ca="1" si="3"/>
        <v>11</v>
      </c>
      <c r="B48">
        <f t="shared" ca="1" si="4"/>
        <v>472</v>
      </c>
      <c r="C48">
        <f t="shared" ca="1" si="6"/>
        <v>0.13131816445961672</v>
      </c>
      <c r="D48">
        <f t="shared" ca="1" si="0"/>
        <v>1.5495543406234774E-2</v>
      </c>
      <c r="E48">
        <f t="shared" ca="1" si="1"/>
        <v>9.2973260437408632E-3</v>
      </c>
      <c r="F48">
        <f t="shared" ca="1" si="1"/>
        <v>9.2973260437408632E-3</v>
      </c>
      <c r="G48">
        <f t="shared" ca="1" si="5"/>
        <v>0.89050642736797081</v>
      </c>
      <c r="H48">
        <f t="shared" ca="1" si="2"/>
        <v>0.95289587940688647</v>
      </c>
    </row>
    <row r="49" spans="1:8" x14ac:dyDescent="0.25">
      <c r="A49">
        <f t="shared" ca="1" si="3"/>
        <v>17</v>
      </c>
      <c r="B49">
        <f t="shared" ca="1" si="4"/>
        <v>489</v>
      </c>
      <c r="C49">
        <f t="shared" ca="1" si="6"/>
        <v>0.11582262105338195</v>
      </c>
      <c r="D49">
        <f t="shared" ca="1" si="0"/>
        <v>1.4159315423775944E-2</v>
      </c>
      <c r="E49">
        <f t="shared" ca="1" si="1"/>
        <v>8.4955892542655665E-3</v>
      </c>
      <c r="F49">
        <f t="shared" ca="1" si="1"/>
        <v>8.4955892542655665E-3</v>
      </c>
      <c r="G49">
        <f t="shared" ca="1" si="5"/>
        <v>0.89900201662223633</v>
      </c>
      <c r="H49">
        <f t="shared" ca="1" si="2"/>
        <v>0.95265923844455436</v>
      </c>
    </row>
    <row r="50" spans="1:8" x14ac:dyDescent="0.25">
      <c r="A50">
        <f t="shared" ca="1" si="3"/>
        <v>0</v>
      </c>
      <c r="B50">
        <f t="shared" ca="1" si="4"/>
        <v>489</v>
      </c>
      <c r="C50">
        <f t="shared" ca="1" si="6"/>
        <v>0.10166330562960602</v>
      </c>
      <c r="D50">
        <f t="shared" ca="1" si="0"/>
        <v>1.2428339113219335E-2</v>
      </c>
      <c r="E50">
        <f t="shared" ca="1" si="1"/>
        <v>7.4570034679316008E-3</v>
      </c>
      <c r="F50">
        <f t="shared" ca="1" si="1"/>
        <v>7.4570034679316008E-3</v>
      </c>
      <c r="G50">
        <f t="shared" ca="1" si="5"/>
        <v>0.90645902009016799</v>
      </c>
      <c r="H50">
        <f t="shared" ca="1" si="2"/>
        <v>0.95245326489906423</v>
      </c>
    </row>
    <row r="51" spans="1:8" x14ac:dyDescent="0.25">
      <c r="A51">
        <f t="shared" ca="1" si="3"/>
        <v>16</v>
      </c>
      <c r="B51">
        <f t="shared" ca="1" si="4"/>
        <v>505</v>
      </c>
      <c r="C51">
        <f t="shared" ca="1" si="6"/>
        <v>8.9234966516386682E-2</v>
      </c>
      <c r="D51">
        <f t="shared" ca="1" si="0"/>
        <v>1.1265914522693819E-2</v>
      </c>
      <c r="E51">
        <f t="shared" ca="1" si="1"/>
        <v>6.7595487136162908E-3</v>
      </c>
      <c r="F51">
        <f t="shared" ca="1" si="1"/>
        <v>6.7595487136162908E-3</v>
      </c>
      <c r="G51">
        <f t="shared" ca="1" si="5"/>
        <v>0.91321856880378427</v>
      </c>
      <c r="H51">
        <f t="shared" ca="1" si="2"/>
        <v>0.95226794347000498</v>
      </c>
    </row>
    <row r="52" spans="1:8" x14ac:dyDescent="0.25">
      <c r="A52">
        <f t="shared" ca="1" si="3"/>
        <v>11</v>
      </c>
      <c r="B52">
        <f t="shared" ca="1" si="4"/>
        <v>516</v>
      </c>
      <c r="C52">
        <f t="shared" ca="1" si="6"/>
        <v>7.7969051993692862E-2</v>
      </c>
      <c r="D52">
        <f t="shared" ca="1" si="0"/>
        <v>1.005800770718638E-2</v>
      </c>
      <c r="E52">
        <f t="shared" ca="1" si="1"/>
        <v>6.0348046243118274E-3</v>
      </c>
      <c r="F52">
        <f t="shared" ca="1" si="1"/>
        <v>6.0348046243118274E-3</v>
      </c>
      <c r="G52">
        <f t="shared" ca="1" si="5"/>
        <v>0.9192533734280961</v>
      </c>
      <c r="H52">
        <f t="shared" ca="1" si="2"/>
        <v>0.95210359475434125</v>
      </c>
    </row>
    <row r="53" spans="1:8" x14ac:dyDescent="0.25">
      <c r="A53">
        <f t="shared" ca="1" si="3"/>
        <v>15</v>
      </c>
      <c r="B53">
        <f t="shared" ca="1" si="4"/>
        <v>531</v>
      </c>
      <c r="C53">
        <f t="shared" ca="1" si="6"/>
        <v>6.7911044286506489E-2</v>
      </c>
      <c r="D53">
        <f t="shared" ca="1" si="0"/>
        <v>9.0151911290337373E-3</v>
      </c>
      <c r="E53">
        <f t="shared" ca="1" si="1"/>
        <v>5.4091146774202419E-3</v>
      </c>
      <c r="F53">
        <f t="shared" ca="1" si="1"/>
        <v>5.4091146774202419E-3</v>
      </c>
      <c r="G53">
        <f t="shared" ca="1" si="5"/>
        <v>0.92466248810551632</v>
      </c>
      <c r="H53">
        <f t="shared" ca="1" si="2"/>
        <v>0.95195716164158839</v>
      </c>
    </row>
    <row r="54" spans="1:8" x14ac:dyDescent="0.25">
      <c r="A54">
        <f t="shared" ca="1" si="3"/>
        <v>5</v>
      </c>
      <c r="B54">
        <f t="shared" ca="1" si="4"/>
        <v>536</v>
      </c>
      <c r="C54">
        <f t="shared" ca="1" si="6"/>
        <v>5.8895853157472755E-2</v>
      </c>
      <c r="D54">
        <f t="shared" ca="1" si="0"/>
        <v>7.8920443231013503E-3</v>
      </c>
      <c r="E54">
        <f t="shared" ca="1" si="1"/>
        <v>4.7352265938608099E-3</v>
      </c>
      <c r="F54">
        <f t="shared" ca="1" si="1"/>
        <v>4.7352265938608099E-3</v>
      </c>
      <c r="G54">
        <f t="shared" ca="1" si="5"/>
        <v>0.92939771469937715</v>
      </c>
      <c r="H54">
        <f t="shared" ca="1" si="2"/>
        <v>0.95182964571696982</v>
      </c>
    </row>
    <row r="55" spans="1:8" x14ac:dyDescent="0.25">
      <c r="A55">
        <f t="shared" ca="1" si="3"/>
        <v>11</v>
      </c>
      <c r="B55">
        <f t="shared" ca="1" si="4"/>
        <v>547</v>
      </c>
      <c r="C55">
        <f t="shared" ca="1" si="6"/>
        <v>5.1003808834371403E-2</v>
      </c>
      <c r="D55">
        <f t="shared" ca="1" si="0"/>
        <v>6.9747708581002895E-3</v>
      </c>
      <c r="E55">
        <f t="shared" ca="1" si="1"/>
        <v>4.1848625148601737E-3</v>
      </c>
      <c r="F55">
        <f t="shared" ca="1" si="1"/>
        <v>4.1848625148601737E-3</v>
      </c>
      <c r="G55">
        <f t="shared" ca="1" si="5"/>
        <v>0.93358257721423732</v>
      </c>
      <c r="H55">
        <f t="shared" ca="1" si="2"/>
        <v>0.9517174705535838</v>
      </c>
    </row>
    <row r="56" spans="1:8" x14ac:dyDescent="0.25">
      <c r="A56">
        <f t="shared" ca="1" si="3"/>
        <v>2</v>
      </c>
      <c r="B56">
        <f t="shared" ca="1" si="4"/>
        <v>549</v>
      </c>
      <c r="C56">
        <f t="shared" ca="1" si="6"/>
        <v>4.4029037976271113E-2</v>
      </c>
      <c r="D56">
        <f t="shared" ca="1" si="0"/>
        <v>6.0429854622432106E-3</v>
      </c>
      <c r="E56">
        <f t="shared" ca="1" si="1"/>
        <v>3.6257912773459263E-3</v>
      </c>
      <c r="F56">
        <f t="shared" ca="1" si="1"/>
        <v>3.6257912773459263E-3</v>
      </c>
      <c r="G56">
        <f t="shared" ca="1" si="5"/>
        <v>0.93720836849158329</v>
      </c>
      <c r="H56">
        <f t="shared" ca="1" si="2"/>
        <v>0.95162067314310927</v>
      </c>
    </row>
    <row r="57" spans="1:8" x14ac:dyDescent="0.25">
      <c r="A57">
        <f t="shared" ca="1" si="3"/>
        <v>0</v>
      </c>
      <c r="B57">
        <f t="shared" ca="1" si="4"/>
        <v>549</v>
      </c>
      <c r="C57">
        <f t="shared" ca="1" si="6"/>
        <v>3.7986052514027903E-2</v>
      </c>
      <c r="D57">
        <f t="shared" ca="1" si="0"/>
        <v>5.2135857075503297E-3</v>
      </c>
      <c r="E57">
        <f t="shared" ca="1" si="1"/>
        <v>3.1281514245301979E-3</v>
      </c>
      <c r="F57">
        <f t="shared" ca="1" si="1"/>
        <v>3.1281514245301979E-3</v>
      </c>
      <c r="G57">
        <f t="shared" ca="1" si="5"/>
        <v>0.94033651991611344</v>
      </c>
      <c r="H57">
        <f t="shared" ca="1" si="2"/>
        <v>0.95153745186650573</v>
      </c>
    </row>
    <row r="58" spans="1:8" x14ac:dyDescent="0.25">
      <c r="A58">
        <f t="shared" ca="1" si="3"/>
        <v>17</v>
      </c>
      <c r="B58">
        <f t="shared" ca="1" si="4"/>
        <v>566</v>
      </c>
      <c r="C58">
        <f t="shared" ca="1" si="6"/>
        <v>3.2772466806477572E-2</v>
      </c>
      <c r="D58">
        <f t="shared" ca="1" si="0"/>
        <v>4.6373040531165772E-3</v>
      </c>
      <c r="E58">
        <f t="shared" ca="1" si="1"/>
        <v>2.7823824318699464E-3</v>
      </c>
      <c r="F58">
        <f t="shared" ca="1" si="1"/>
        <v>2.7823824318699464E-3</v>
      </c>
      <c r="G58">
        <f t="shared" ca="1" si="5"/>
        <v>0.94311890234798335</v>
      </c>
      <c r="H58">
        <f t="shared" ca="1" si="2"/>
        <v>0.95146365458087212</v>
      </c>
    </row>
    <row r="59" spans="1:8" x14ac:dyDescent="0.25">
      <c r="A59">
        <f t="shared" ca="1" si="3"/>
        <v>13</v>
      </c>
      <c r="B59">
        <f t="shared" ca="1" si="4"/>
        <v>579</v>
      </c>
      <c r="C59">
        <f t="shared" ca="1" si="6"/>
        <v>2.8135162753360997E-2</v>
      </c>
      <c r="D59">
        <f t="shared" ca="1" si="0"/>
        <v>4.0725648085490037E-3</v>
      </c>
      <c r="E59">
        <f t="shared" ca="1" si="1"/>
        <v>2.4435388851294019E-3</v>
      </c>
      <c r="F59">
        <f t="shared" ca="1" si="1"/>
        <v>2.4435388851294019E-3</v>
      </c>
      <c r="G59">
        <f t="shared" ca="1" si="5"/>
        <v>0.94556244123311273</v>
      </c>
      <c r="H59">
        <f t="shared" ca="1" si="2"/>
        <v>0.95139901854633835</v>
      </c>
    </row>
    <row r="60" spans="1:8" x14ac:dyDescent="0.25">
      <c r="A60">
        <f t="shared" ca="1" si="3"/>
        <v>7</v>
      </c>
      <c r="B60">
        <f t="shared" ca="1" si="4"/>
        <v>586</v>
      </c>
      <c r="C60">
        <f t="shared" ca="1" si="6"/>
        <v>2.4062597944811994E-2</v>
      </c>
      <c r="D60">
        <f t="shared" ca="1" si="0"/>
        <v>3.5251705989149569E-3</v>
      </c>
      <c r="E60">
        <f t="shared" ca="1" si="1"/>
        <v>2.115102359348974E-3</v>
      </c>
      <c r="F60">
        <f t="shared" ca="1" si="1"/>
        <v>2.115102359348974E-3</v>
      </c>
      <c r="G60">
        <f t="shared" ca="1" si="5"/>
        <v>0.9476775435924617</v>
      </c>
      <c r="H60">
        <f t="shared" ca="1" si="2"/>
        <v>0.951343201203394</v>
      </c>
    </row>
    <row r="61" spans="1:8" x14ac:dyDescent="0.25">
      <c r="A61">
        <f t="shared" ca="1" si="3"/>
        <v>9</v>
      </c>
      <c r="B61">
        <f t="shared" ca="1" si="4"/>
        <v>595</v>
      </c>
      <c r="C61">
        <f t="shared" ca="1" si="6"/>
        <v>2.0537427345897037E-2</v>
      </c>
      <c r="D61">
        <f t="shared" ca="1" si="0"/>
        <v>3.0549423177021842E-3</v>
      </c>
      <c r="E61">
        <f t="shared" ca="1" si="1"/>
        <v>1.8329653906213105E-3</v>
      </c>
      <c r="F61">
        <f t="shared" ca="1" si="1"/>
        <v>1.8329653906213105E-3</v>
      </c>
      <c r="G61">
        <f t="shared" ca="1" si="5"/>
        <v>0.94951050898308298</v>
      </c>
      <c r="H61">
        <f t="shared" ca="1" si="2"/>
        <v>0.95129492738777932</v>
      </c>
    </row>
    <row r="62" spans="1:8" x14ac:dyDescent="0.25">
      <c r="A62">
        <f t="shared" ca="1" si="3"/>
        <v>5</v>
      </c>
      <c r="B62">
        <f t="shared" ca="1" si="4"/>
        <v>600</v>
      </c>
      <c r="C62">
        <f t="shared" ca="1" si="6"/>
        <v>1.7482485028194852E-2</v>
      </c>
      <c r="D62">
        <f t="shared" ca="1" si="0"/>
        <v>2.6223727542292277E-3</v>
      </c>
      <c r="E62">
        <f t="shared" ca="1" si="1"/>
        <v>1.5734236525375366E-3</v>
      </c>
      <c r="F62">
        <f t="shared" ca="1" si="1"/>
        <v>1.5734236525375366E-3</v>
      </c>
      <c r="G62">
        <f t="shared" ca="1" si="5"/>
        <v>0.95108393263562052</v>
      </c>
      <c r="H62">
        <f t="shared" ca="1" si="2"/>
        <v>0.95125356132932481</v>
      </c>
    </row>
    <row r="63" spans="1:8" x14ac:dyDescent="0.25">
      <c r="A63">
        <f t="shared" ca="1" si="3"/>
        <v>20</v>
      </c>
      <c r="B63">
        <f t="shared" ca="1" si="4"/>
        <v>620</v>
      </c>
      <c r="C63">
        <f t="shared" ca="1" si="6"/>
        <v>1.4860112273965624E-2</v>
      </c>
      <c r="D63">
        <f t="shared" ca="1" si="0"/>
        <v>2.3033174024646719E-3</v>
      </c>
      <c r="E63">
        <f t="shared" ca="1" si="1"/>
        <v>1.381990441478803E-3</v>
      </c>
      <c r="F63">
        <f t="shared" ca="1" si="1"/>
        <v>1.381990441478803E-3</v>
      </c>
      <c r="G63">
        <f t="shared" ca="1" si="5"/>
        <v>0.95246592307709932</v>
      </c>
      <c r="H63">
        <f t="shared" ca="1" si="2"/>
        <v>0.9512172831382375</v>
      </c>
    </row>
    <row r="64" spans="1:8" x14ac:dyDescent="0.25">
      <c r="A64">
        <f t="shared" ca="1" si="3"/>
        <v>9</v>
      </c>
      <c r="B64">
        <f t="shared" ca="1" si="4"/>
        <v>629</v>
      </c>
      <c r="C64">
        <f t="shared" ca="1" si="6"/>
        <v>1.2556794871500953E-2</v>
      </c>
      <c r="D64">
        <f t="shared" ca="1" si="0"/>
        <v>1.9745559935435246E-3</v>
      </c>
      <c r="E64">
        <f t="shared" ca="1" si="1"/>
        <v>1.1847335961261147E-3</v>
      </c>
      <c r="F64">
        <f t="shared" ca="1" si="1"/>
        <v>1.1847335961261147E-3</v>
      </c>
      <c r="G64">
        <f t="shared" ca="1" si="5"/>
        <v>0.95365065667322546</v>
      </c>
      <c r="H64">
        <f t="shared" ca="1" si="2"/>
        <v>0.95118622393334384</v>
      </c>
    </row>
    <row r="65" spans="1:8" x14ac:dyDescent="0.25">
      <c r="A65">
        <f t="shared" ca="1" si="3"/>
        <v>13</v>
      </c>
      <c r="B65">
        <f t="shared" ca="1" si="4"/>
        <v>642</v>
      </c>
      <c r="C65">
        <f t="shared" ca="1" si="6"/>
        <v>1.0582238877957428E-2</v>
      </c>
      <c r="D65">
        <f t="shared" ca="1" si="0"/>
        <v>1.6984493399121673E-3</v>
      </c>
      <c r="E65">
        <f t="shared" ca="1" si="1"/>
        <v>1.0190696039473004E-3</v>
      </c>
      <c r="F65">
        <f t="shared" ca="1" si="1"/>
        <v>1.0190696039473004E-3</v>
      </c>
      <c r="G65">
        <f t="shared" ca="1" si="5"/>
        <v>0.95466972627717273</v>
      </c>
      <c r="H65">
        <f t="shared" ca="1" si="2"/>
        <v>0.95115953792892582</v>
      </c>
    </row>
    <row r="66" spans="1:8" x14ac:dyDescent="0.25">
      <c r="A66">
        <f t="shared" ca="1" si="3"/>
        <v>15</v>
      </c>
      <c r="B66">
        <f t="shared" ca="1" si="4"/>
        <v>657</v>
      </c>
      <c r="C66">
        <f t="shared" ca="1" si="6"/>
        <v>8.8837895380452607E-3</v>
      </c>
      <c r="D66">
        <f t="shared" ca="1" si="0"/>
        <v>1.459162431623934E-3</v>
      </c>
      <c r="E66">
        <f t="shared" ca="1" si="1"/>
        <v>8.754974589743604E-4</v>
      </c>
      <c r="F66">
        <f t="shared" ca="1" si="1"/>
        <v>8.754974589743604E-4</v>
      </c>
      <c r="G66">
        <f t="shared" ca="1" si="5"/>
        <v>0.95554522373614703</v>
      </c>
      <c r="H66">
        <f t="shared" ca="1" si="2"/>
        <v>0.95113663380739721</v>
      </c>
    </row>
    <row r="67" spans="1:8" x14ac:dyDescent="0.25">
      <c r="A67">
        <f t="shared" ca="1" si="3"/>
        <v>11</v>
      </c>
      <c r="B67">
        <f t="shared" ca="1" si="4"/>
        <v>668</v>
      </c>
      <c r="C67">
        <f t="shared" ca="1" si="6"/>
        <v>7.4246271064213262E-3</v>
      </c>
      <c r="D67">
        <f t="shared" ca="1" si="0"/>
        <v>1.2399127267723616E-3</v>
      </c>
      <c r="E67">
        <f t="shared" ca="1" si="1"/>
        <v>7.439476360634169E-4</v>
      </c>
      <c r="F67">
        <f t="shared" ca="1" si="1"/>
        <v>7.439476360634169E-4</v>
      </c>
      <c r="G67">
        <f t="shared" ca="1" si="5"/>
        <v>0.95628917137221048</v>
      </c>
      <c r="H67">
        <f t="shared" ca="1" si="2"/>
        <v>0.95111718730715888</v>
      </c>
    </row>
    <row r="68" spans="1:8" x14ac:dyDescent="0.25">
      <c r="A68">
        <f t="shared" ca="1" si="3"/>
        <v>9</v>
      </c>
      <c r="B68">
        <f t="shared" ca="1" si="4"/>
        <v>677</v>
      </c>
      <c r="C68">
        <f t="shared" ca="1" si="6"/>
        <v>6.1847143796489642E-3</v>
      </c>
      <c r="D68">
        <f t="shared" ca="1" si="0"/>
        <v>1.0467629087555872E-3</v>
      </c>
      <c r="E68">
        <f t="shared" ca="1" si="1"/>
        <v>6.2805774525335231E-4</v>
      </c>
      <c r="F68">
        <f t="shared" ca="1" si="1"/>
        <v>6.2805774525335231E-4</v>
      </c>
      <c r="G68">
        <f t="shared" ca="1" si="5"/>
        <v>0.9569172291174638</v>
      </c>
      <c r="H68">
        <f t="shared" ca="1" si="2"/>
        <v>0.95110078163351763</v>
      </c>
    </row>
    <row r="69" spans="1:8" x14ac:dyDescent="0.25">
      <c r="A69">
        <f t="shared" ca="1" si="3"/>
        <v>3</v>
      </c>
      <c r="B69">
        <f t="shared" ca="1" si="4"/>
        <v>680</v>
      </c>
      <c r="C69">
        <f t="shared" ca="1" si="6"/>
        <v>5.1379514708933772E-3</v>
      </c>
      <c r="D69">
        <f t="shared" ca="1" si="0"/>
        <v>8.7345175005187415E-4</v>
      </c>
      <c r="E69">
        <f t="shared" ca="1" si="1"/>
        <v>5.2407105003112451E-4</v>
      </c>
      <c r="F69">
        <f t="shared" ca="1" si="1"/>
        <v>5.2407105003112451E-4</v>
      </c>
      <c r="G69">
        <f t="shared" ca="1" si="5"/>
        <v>0.95744130016749496</v>
      </c>
      <c r="H69">
        <f t="shared" ca="1" si="2"/>
        <v>0.95108710028313148</v>
      </c>
    </row>
    <row r="70" spans="1:8" x14ac:dyDescent="0.25">
      <c r="A70">
        <f t="shared" ca="1" si="3"/>
        <v>17</v>
      </c>
      <c r="B70">
        <f t="shared" ca="1" si="4"/>
        <v>697</v>
      </c>
      <c r="C70">
        <f t="shared" ca="1" si="6"/>
        <v>4.2644997208415034E-3</v>
      </c>
      <c r="D70">
        <f t="shared" ca="1" si="0"/>
        <v>7.4308907635663201E-4</v>
      </c>
      <c r="E70">
        <f t="shared" ca="1" si="1"/>
        <v>4.4585344581397917E-4</v>
      </c>
      <c r="F70">
        <f t="shared" ca="1" si="1"/>
        <v>4.4585344581397917E-4</v>
      </c>
      <c r="G70">
        <f t="shared" ca="1" si="5"/>
        <v>0.95788715361330889</v>
      </c>
      <c r="H70">
        <f t="shared" ca="1" si="2"/>
        <v>0.95107546664037734</v>
      </c>
    </row>
    <row r="71" spans="1:8" x14ac:dyDescent="0.25">
      <c r="A71">
        <f t="shared" ca="1" si="3"/>
        <v>0</v>
      </c>
      <c r="B71">
        <f t="shared" ca="1" si="4"/>
        <v>697</v>
      </c>
      <c r="C71">
        <f t="shared" ca="1" si="6"/>
        <v>3.5214106444848713E-3</v>
      </c>
      <c r="D71">
        <f t="shared" ref="D71:D134" ca="1" si="7">(B71*$B$2)*C71</f>
        <v>6.1360580480148883E-4</v>
      </c>
      <c r="E71">
        <f t="shared" ref="E71:F134" ca="1" si="8">$D71*$E$4</f>
        <v>3.6816348288089328E-4</v>
      </c>
      <c r="F71">
        <f t="shared" ca="1" si="8"/>
        <v>3.6816348288089328E-4</v>
      </c>
      <c r="G71">
        <f t="shared" ca="1" si="5"/>
        <v>0.95825531709618983</v>
      </c>
      <c r="H71">
        <f t="shared" ref="H71:H113" ca="1" si="9">1 - (($H$4*G71)/(G71+1))</f>
        <v>0.95106586415314098</v>
      </c>
    </row>
    <row r="72" spans="1:8" x14ac:dyDescent="0.25">
      <c r="A72">
        <f t="shared" ref="A72:A135" ca="1" si="10">RANDBETWEEN(0,20)</f>
        <v>0</v>
      </c>
      <c r="B72">
        <f t="shared" ref="B72:B113" ca="1" si="11">A72+B71</f>
        <v>697</v>
      </c>
      <c r="C72">
        <f t="shared" ref="C72:C135" ca="1" si="12">C71-D71</f>
        <v>2.9078048396833827E-3</v>
      </c>
      <c r="D72">
        <f t="shared" ca="1" si="7"/>
        <v>5.0668499331482945E-4</v>
      </c>
      <c r="E72">
        <f t="shared" ca="1" si="8"/>
        <v>3.0401099598889765E-4</v>
      </c>
      <c r="F72">
        <f t="shared" ca="1" si="8"/>
        <v>3.0401099598889765E-4</v>
      </c>
      <c r="G72">
        <f t="shared" ref="G72:G135" ca="1" si="13">G71+E72</f>
        <v>0.9585593280921787</v>
      </c>
      <c r="H72">
        <f t="shared" ca="1" si="9"/>
        <v>0.95105793762061286</v>
      </c>
    </row>
    <row r="73" spans="1:8" x14ac:dyDescent="0.25">
      <c r="A73">
        <f t="shared" ca="1" si="10"/>
        <v>15</v>
      </c>
      <c r="B73">
        <f t="shared" ca="1" si="11"/>
        <v>712</v>
      </c>
      <c r="C73">
        <f t="shared" ca="1" si="12"/>
        <v>2.4011198463685531E-3</v>
      </c>
      <c r="D73">
        <f t="shared" ca="1" si="7"/>
        <v>4.2739933265360244E-4</v>
      </c>
      <c r="E73">
        <f t="shared" ca="1" si="8"/>
        <v>2.5643959959216147E-4</v>
      </c>
      <c r="F73">
        <f t="shared" ca="1" si="8"/>
        <v>2.5643959959216147E-4</v>
      </c>
      <c r="G73">
        <f t="shared" ca="1" si="13"/>
        <v>0.9588157676917709</v>
      </c>
      <c r="H73">
        <f t="shared" ca="1" si="9"/>
        <v>0.95105125333856078</v>
      </c>
    </row>
    <row r="74" spans="1:8" x14ac:dyDescent="0.25">
      <c r="A74">
        <f t="shared" ca="1" si="10"/>
        <v>8</v>
      </c>
      <c r="B74">
        <f t="shared" ca="1" si="11"/>
        <v>720</v>
      </c>
      <c r="C74">
        <f t="shared" ca="1" si="12"/>
        <v>1.9737205137149508E-3</v>
      </c>
      <c r="D74">
        <f t="shared" ca="1" si="7"/>
        <v>3.5526969246869113E-4</v>
      </c>
      <c r="E74">
        <f t="shared" ca="1" si="8"/>
        <v>2.1316181548121466E-4</v>
      </c>
      <c r="F74">
        <f t="shared" ca="1" si="8"/>
        <v>2.1316181548121466E-4</v>
      </c>
      <c r="G74">
        <f t="shared" ca="1" si="13"/>
        <v>0.95902892950725216</v>
      </c>
      <c r="H74">
        <f t="shared" ca="1" si="9"/>
        <v>0.95104569845487308</v>
      </c>
    </row>
    <row r="75" spans="1:8" x14ac:dyDescent="0.25">
      <c r="A75">
        <f t="shared" ca="1" si="10"/>
        <v>9</v>
      </c>
      <c r="B75">
        <f t="shared" ca="1" si="11"/>
        <v>729</v>
      </c>
      <c r="C75">
        <f t="shared" ca="1" si="12"/>
        <v>1.6184508212462596E-3</v>
      </c>
      <c r="D75">
        <f t="shared" ca="1" si="7"/>
        <v>2.9496266217213078E-4</v>
      </c>
      <c r="E75">
        <f t="shared" ca="1" si="8"/>
        <v>1.7697759730327846E-4</v>
      </c>
      <c r="F75">
        <f t="shared" ca="1" si="8"/>
        <v>1.7697759730327846E-4</v>
      </c>
      <c r="G75">
        <f t="shared" ca="1" si="13"/>
        <v>0.95920590710455544</v>
      </c>
      <c r="H75">
        <f t="shared" ca="1" si="9"/>
        <v>0.95104108743107385</v>
      </c>
    </row>
    <row r="76" spans="1:8" x14ac:dyDescent="0.25">
      <c r="A76">
        <f t="shared" ca="1" si="10"/>
        <v>14</v>
      </c>
      <c r="B76">
        <f t="shared" ca="1" si="11"/>
        <v>743</v>
      </c>
      <c r="C76">
        <f t="shared" ca="1" si="12"/>
        <v>1.3234881590741287E-3</v>
      </c>
      <c r="D76">
        <f t="shared" ca="1" si="7"/>
        <v>2.4583792554801941E-4</v>
      </c>
      <c r="E76">
        <f t="shared" ca="1" si="8"/>
        <v>1.4750275532881163E-4</v>
      </c>
      <c r="F76">
        <f t="shared" ca="1" si="8"/>
        <v>1.4750275532881163E-4</v>
      </c>
      <c r="G76">
        <f t="shared" ca="1" si="13"/>
        <v>0.95935340985988427</v>
      </c>
      <c r="H76">
        <f t="shared" ca="1" si="9"/>
        <v>0.95103724498948417</v>
      </c>
    </row>
    <row r="77" spans="1:8" x14ac:dyDescent="0.25">
      <c r="A77">
        <f t="shared" ca="1" si="10"/>
        <v>10</v>
      </c>
      <c r="B77">
        <f t="shared" ca="1" si="11"/>
        <v>753</v>
      </c>
      <c r="C77">
        <f t="shared" ca="1" si="12"/>
        <v>1.0776502335261093E-3</v>
      </c>
      <c r="D77">
        <f t="shared" ca="1" si="7"/>
        <v>2.0286765646129008E-4</v>
      </c>
      <c r="E77">
        <f t="shared" ca="1" si="8"/>
        <v>1.2172059387677404E-4</v>
      </c>
      <c r="F77">
        <f t="shared" ca="1" si="8"/>
        <v>1.2172059387677404E-4</v>
      </c>
      <c r="G77">
        <f t="shared" ca="1" si="13"/>
        <v>0.95947513045376109</v>
      </c>
      <c r="H77">
        <f t="shared" ca="1" si="9"/>
        <v>0.95103407460795009</v>
      </c>
    </row>
    <row r="78" spans="1:8" x14ac:dyDescent="0.25">
      <c r="A78">
        <f t="shared" ca="1" si="10"/>
        <v>2</v>
      </c>
      <c r="B78">
        <f t="shared" ca="1" si="11"/>
        <v>755</v>
      </c>
      <c r="C78">
        <f t="shared" ca="1" si="12"/>
        <v>8.7478257706481927E-4</v>
      </c>
      <c r="D78">
        <f t="shared" ca="1" si="7"/>
        <v>1.6511521142098464E-4</v>
      </c>
      <c r="E78">
        <f t="shared" ca="1" si="8"/>
        <v>9.9069126852590779E-5</v>
      </c>
      <c r="F78">
        <f t="shared" ca="1" si="8"/>
        <v>9.9069126852590779E-5</v>
      </c>
      <c r="G78">
        <f t="shared" ca="1" si="13"/>
        <v>0.95957419958061363</v>
      </c>
      <c r="H78">
        <f t="shared" ca="1" si="9"/>
        <v>0.95103149450600133</v>
      </c>
    </row>
    <row r="79" spans="1:8" x14ac:dyDescent="0.25">
      <c r="A79">
        <f t="shared" ca="1" si="10"/>
        <v>18</v>
      </c>
      <c r="B79">
        <f t="shared" ca="1" si="11"/>
        <v>773</v>
      </c>
      <c r="C79">
        <f t="shared" ca="1" si="12"/>
        <v>7.0966736564383463E-4</v>
      </c>
      <c r="D79">
        <f t="shared" ca="1" si="7"/>
        <v>1.3714321841067106E-4</v>
      </c>
      <c r="E79">
        <f t="shared" ca="1" si="8"/>
        <v>8.2285931046402629E-5</v>
      </c>
      <c r="F79">
        <f t="shared" ca="1" si="8"/>
        <v>8.2285931046402629E-5</v>
      </c>
      <c r="G79">
        <f t="shared" ca="1" si="13"/>
        <v>0.95965648551166005</v>
      </c>
      <c r="H79">
        <f t="shared" ca="1" si="9"/>
        <v>0.95102935169471314</v>
      </c>
    </row>
    <row r="80" spans="1:8" x14ac:dyDescent="0.25">
      <c r="A80">
        <f t="shared" ca="1" si="10"/>
        <v>3</v>
      </c>
      <c r="B80">
        <f t="shared" ca="1" si="11"/>
        <v>776</v>
      </c>
      <c r="C80">
        <f t="shared" ca="1" si="12"/>
        <v>5.7252414723316363E-4</v>
      </c>
      <c r="D80">
        <f t="shared" ca="1" si="7"/>
        <v>1.1106968456323375E-4</v>
      </c>
      <c r="E80">
        <f t="shared" ca="1" si="8"/>
        <v>6.6641810737940244E-5</v>
      </c>
      <c r="F80">
        <f t="shared" ca="1" si="8"/>
        <v>6.6641810737940244E-5</v>
      </c>
      <c r="G80">
        <f t="shared" ca="1" si="13"/>
        <v>0.95972312732239795</v>
      </c>
      <c r="H80">
        <f t="shared" ca="1" si="9"/>
        <v>0.95102761640448241</v>
      </c>
    </row>
    <row r="81" spans="1:8" x14ac:dyDescent="0.25">
      <c r="A81">
        <f t="shared" ca="1" si="10"/>
        <v>16</v>
      </c>
      <c r="B81">
        <f t="shared" ca="1" si="11"/>
        <v>792</v>
      </c>
      <c r="C81">
        <f t="shared" ca="1" si="12"/>
        <v>4.6145446266992985E-4</v>
      </c>
      <c r="D81">
        <f t="shared" ca="1" si="7"/>
        <v>9.1367983608646119E-5</v>
      </c>
      <c r="E81">
        <f t="shared" ca="1" si="8"/>
        <v>5.4820790165187669E-5</v>
      </c>
      <c r="F81">
        <f t="shared" ca="1" si="8"/>
        <v>5.4820790165187669E-5</v>
      </c>
      <c r="G81">
        <f t="shared" ca="1" si="13"/>
        <v>0.95977794811256312</v>
      </c>
      <c r="H81">
        <f t="shared" ca="1" si="9"/>
        <v>0.95102618901100944</v>
      </c>
    </row>
    <row r="82" spans="1:8" x14ac:dyDescent="0.25">
      <c r="A82">
        <f t="shared" ca="1" si="10"/>
        <v>17</v>
      </c>
      <c r="B82">
        <f t="shared" ca="1" si="11"/>
        <v>809</v>
      </c>
      <c r="C82">
        <f t="shared" ca="1" si="12"/>
        <v>3.7008647906128375E-4</v>
      </c>
      <c r="D82">
        <f t="shared" ca="1" si="7"/>
        <v>7.4849990390144639E-5</v>
      </c>
      <c r="E82">
        <f t="shared" ca="1" si="8"/>
        <v>4.4909994234086783E-5</v>
      </c>
      <c r="F82">
        <f t="shared" ca="1" si="8"/>
        <v>4.4909994234086783E-5</v>
      </c>
      <c r="G82">
        <f t="shared" ca="1" si="13"/>
        <v>0.95982285810679724</v>
      </c>
      <c r="H82">
        <f t="shared" ca="1" si="9"/>
        <v>0.95102501972887521</v>
      </c>
    </row>
    <row r="83" spans="1:8" x14ac:dyDescent="0.25">
      <c r="A83">
        <f t="shared" ca="1" si="10"/>
        <v>5</v>
      </c>
      <c r="B83">
        <f t="shared" ca="1" si="11"/>
        <v>814</v>
      </c>
      <c r="C83">
        <f t="shared" ca="1" si="12"/>
        <v>2.9523648867113908E-4</v>
      </c>
      <c r="D83">
        <f t="shared" ca="1" si="7"/>
        <v>6.0080625444576806E-5</v>
      </c>
      <c r="E83">
        <f t="shared" ca="1" si="8"/>
        <v>3.6048375266746081E-5</v>
      </c>
      <c r="F83">
        <f t="shared" ca="1" si="8"/>
        <v>3.6048375266746081E-5</v>
      </c>
      <c r="G83">
        <f t="shared" ca="1" si="13"/>
        <v>0.95985890648206396</v>
      </c>
      <c r="H83">
        <f t="shared" ca="1" si="9"/>
        <v>0.95102408120771276</v>
      </c>
    </row>
    <row r="84" spans="1:8" x14ac:dyDescent="0.25">
      <c r="A84">
        <f t="shared" ca="1" si="10"/>
        <v>11</v>
      </c>
      <c r="B84">
        <f t="shared" ca="1" si="11"/>
        <v>825</v>
      </c>
      <c r="C84">
        <f t="shared" ca="1" si="12"/>
        <v>2.3515586322656227E-4</v>
      </c>
      <c r="D84">
        <f t="shared" ca="1" si="7"/>
        <v>4.8500896790478472E-5</v>
      </c>
      <c r="E84">
        <f t="shared" ca="1" si="8"/>
        <v>2.9100538074287081E-5</v>
      </c>
      <c r="F84">
        <f t="shared" ca="1" si="8"/>
        <v>2.9100538074287081E-5</v>
      </c>
      <c r="G84">
        <f t="shared" ca="1" si="13"/>
        <v>0.95988800702013821</v>
      </c>
      <c r="H84">
        <f t="shared" ca="1" si="9"/>
        <v>0.95102332359900632</v>
      </c>
    </row>
    <row r="85" spans="1:8" x14ac:dyDescent="0.25">
      <c r="A85">
        <f t="shared" ca="1" si="10"/>
        <v>0</v>
      </c>
      <c r="B85">
        <f t="shared" ca="1" si="11"/>
        <v>825</v>
      </c>
      <c r="C85">
        <f t="shared" ca="1" si="12"/>
        <v>1.8665496643608379E-4</v>
      </c>
      <c r="D85">
        <f t="shared" ca="1" si="7"/>
        <v>3.8497586827442285E-5</v>
      </c>
      <c r="E85">
        <f t="shared" ca="1" si="8"/>
        <v>2.3098552096465372E-5</v>
      </c>
      <c r="F85">
        <f t="shared" ca="1" si="8"/>
        <v>2.3098552096465372E-5</v>
      </c>
      <c r="G85">
        <f t="shared" ca="1" si="13"/>
        <v>0.95991110557223469</v>
      </c>
      <c r="H85">
        <f t="shared" ca="1" si="9"/>
        <v>0.95102272226311158</v>
      </c>
    </row>
    <row r="86" spans="1:8" x14ac:dyDescent="0.25">
      <c r="A86">
        <f t="shared" ca="1" si="10"/>
        <v>5</v>
      </c>
      <c r="B86">
        <f t="shared" ca="1" si="11"/>
        <v>830</v>
      </c>
      <c r="C86">
        <f t="shared" ca="1" si="12"/>
        <v>1.481573796086415E-4</v>
      </c>
      <c r="D86">
        <f t="shared" ca="1" si="7"/>
        <v>3.0742656268793111E-5</v>
      </c>
      <c r="E86">
        <f t="shared" ca="1" si="8"/>
        <v>1.8445593761275865E-5</v>
      </c>
      <c r="F86">
        <f t="shared" ca="1" si="8"/>
        <v>1.8445593761275865E-5</v>
      </c>
      <c r="G86">
        <f t="shared" ca="1" si="13"/>
        <v>0.95992955116599599</v>
      </c>
      <c r="H86">
        <f t="shared" ca="1" si="9"/>
        <v>0.95102224207013375</v>
      </c>
    </row>
    <row r="87" spans="1:8" x14ac:dyDescent="0.25">
      <c r="A87">
        <f t="shared" ca="1" si="10"/>
        <v>3</v>
      </c>
      <c r="B87">
        <f t="shared" ca="1" si="11"/>
        <v>833</v>
      </c>
      <c r="C87">
        <f t="shared" ca="1" si="12"/>
        <v>1.174147233398484E-4</v>
      </c>
      <c r="D87">
        <f t="shared" ca="1" si="7"/>
        <v>2.4451616135523427E-5</v>
      </c>
      <c r="E87">
        <f t="shared" ca="1" si="8"/>
        <v>1.4670969681314056E-5</v>
      </c>
      <c r="F87">
        <f t="shared" ca="1" si="8"/>
        <v>1.4670969681314056E-5</v>
      </c>
      <c r="G87">
        <f t="shared" ca="1" si="13"/>
        <v>0.95994422213567732</v>
      </c>
      <c r="H87">
        <f t="shared" ca="1" si="9"/>
        <v>0.95102186014815959</v>
      </c>
    </row>
    <row r="88" spans="1:8" x14ac:dyDescent="0.25">
      <c r="A88">
        <f t="shared" ca="1" si="10"/>
        <v>2</v>
      </c>
      <c r="B88">
        <f t="shared" ca="1" si="11"/>
        <v>835</v>
      </c>
      <c r="C88">
        <f t="shared" ca="1" si="12"/>
        <v>9.2963107204324977E-5</v>
      </c>
      <c r="D88">
        <f t="shared" ca="1" si="7"/>
        <v>1.9406048628902839E-5</v>
      </c>
      <c r="E88">
        <f t="shared" ca="1" si="8"/>
        <v>1.1643629177341703E-5</v>
      </c>
      <c r="F88">
        <f t="shared" ca="1" si="8"/>
        <v>1.1643629177341703E-5</v>
      </c>
      <c r="G88">
        <f t="shared" ca="1" si="13"/>
        <v>0.9599558657648547</v>
      </c>
      <c r="H88">
        <f t="shared" ca="1" si="9"/>
        <v>0.95102155703948765</v>
      </c>
    </row>
    <row r="89" spans="1:8" x14ac:dyDescent="0.25">
      <c r="A89">
        <f t="shared" ca="1" si="10"/>
        <v>7</v>
      </c>
      <c r="B89">
        <f t="shared" ca="1" si="11"/>
        <v>842</v>
      </c>
      <c r="C89">
        <f t="shared" ca="1" si="12"/>
        <v>7.3557058575422142E-5</v>
      </c>
      <c r="D89">
        <f t="shared" ca="1" si="7"/>
        <v>1.5483760830126359E-5</v>
      </c>
      <c r="E89">
        <f t="shared" ca="1" si="8"/>
        <v>9.2902564980758147E-6</v>
      </c>
      <c r="F89">
        <f t="shared" ca="1" si="8"/>
        <v>9.2902564980758147E-6</v>
      </c>
      <c r="G89">
        <f t="shared" ca="1" si="13"/>
        <v>0.95996515602135279</v>
      </c>
      <c r="H89">
        <f t="shared" ca="1" si="9"/>
        <v>0.95102131519674349</v>
      </c>
    </row>
    <row r="90" spans="1:8" x14ac:dyDescent="0.25">
      <c r="A90">
        <f t="shared" ca="1" si="10"/>
        <v>10</v>
      </c>
      <c r="B90">
        <f t="shared" ca="1" si="11"/>
        <v>852</v>
      </c>
      <c r="C90">
        <f t="shared" ca="1" si="12"/>
        <v>5.8073297745295783E-5</v>
      </c>
      <c r="D90">
        <f t="shared" ca="1" si="7"/>
        <v>1.2369612419748001E-5</v>
      </c>
      <c r="E90">
        <f t="shared" ca="1" si="8"/>
        <v>7.4217674518488003E-6</v>
      </c>
      <c r="F90">
        <f t="shared" ca="1" si="8"/>
        <v>7.4217674518488003E-6</v>
      </c>
      <c r="G90">
        <f t="shared" ca="1" si="13"/>
        <v>0.95997257778880463</v>
      </c>
      <c r="H90">
        <f t="shared" ca="1" si="9"/>
        <v>0.9510211219959096</v>
      </c>
    </row>
    <row r="91" spans="1:8" x14ac:dyDescent="0.25">
      <c r="A91">
        <f t="shared" ca="1" si="10"/>
        <v>9</v>
      </c>
      <c r="B91">
        <f t="shared" ca="1" si="11"/>
        <v>861</v>
      </c>
      <c r="C91">
        <f t="shared" ca="1" si="12"/>
        <v>4.5703685325547782E-5</v>
      </c>
      <c r="D91">
        <f t="shared" ca="1" si="7"/>
        <v>9.8377182663241602E-6</v>
      </c>
      <c r="E91">
        <f t="shared" ca="1" si="8"/>
        <v>5.9026309597944959E-6</v>
      </c>
      <c r="F91">
        <f t="shared" ca="1" si="8"/>
        <v>5.9026309597944959E-6</v>
      </c>
      <c r="G91">
        <f t="shared" ca="1" si="13"/>
        <v>0.95997848041976441</v>
      </c>
      <c r="H91">
        <f t="shared" ca="1" si="9"/>
        <v>0.95102096834174588</v>
      </c>
    </row>
    <row r="92" spans="1:8" x14ac:dyDescent="0.25">
      <c r="A92">
        <f t="shared" ca="1" si="10"/>
        <v>13</v>
      </c>
      <c r="B92">
        <f t="shared" ca="1" si="11"/>
        <v>874</v>
      </c>
      <c r="C92">
        <f t="shared" ca="1" si="12"/>
        <v>3.5865967059223624E-5</v>
      </c>
      <c r="D92">
        <f t="shared" ca="1" si="7"/>
        <v>7.836713802440362E-6</v>
      </c>
      <c r="E92">
        <f t="shared" ca="1" si="8"/>
        <v>4.7020282814642169E-6</v>
      </c>
      <c r="F92">
        <f t="shared" ca="1" si="8"/>
        <v>4.7020282814642169E-6</v>
      </c>
      <c r="G92">
        <f t="shared" ca="1" si="13"/>
        <v>0.95998318244804592</v>
      </c>
      <c r="H92">
        <f t="shared" ca="1" si="9"/>
        <v>0.95102084594169767</v>
      </c>
    </row>
    <row r="93" spans="1:8" x14ac:dyDescent="0.25">
      <c r="A93">
        <f t="shared" ca="1" si="10"/>
        <v>3</v>
      </c>
      <c r="B93">
        <f t="shared" ca="1" si="11"/>
        <v>877</v>
      </c>
      <c r="C93">
        <f t="shared" ca="1" si="12"/>
        <v>2.802925325678326E-5</v>
      </c>
      <c r="D93">
        <f t="shared" ca="1" si="7"/>
        <v>6.14541377654973E-6</v>
      </c>
      <c r="E93">
        <f t="shared" ca="1" si="8"/>
        <v>3.6872482659298377E-6</v>
      </c>
      <c r="F93">
        <f t="shared" ca="1" si="8"/>
        <v>3.6872482659298377E-6</v>
      </c>
      <c r="G93">
        <f t="shared" ca="1" si="13"/>
        <v>0.95998686969631186</v>
      </c>
      <c r="H93">
        <f t="shared" ca="1" si="9"/>
        <v>0.95102074995813335</v>
      </c>
    </row>
    <row r="94" spans="1:8" x14ac:dyDescent="0.25">
      <c r="A94">
        <f t="shared" ca="1" si="10"/>
        <v>9</v>
      </c>
      <c r="B94">
        <f t="shared" ca="1" si="11"/>
        <v>886</v>
      </c>
      <c r="C94">
        <f t="shared" ca="1" si="12"/>
        <v>2.1883839480233531E-5</v>
      </c>
      <c r="D94">
        <f t="shared" ca="1" si="7"/>
        <v>4.8472704448717274E-6</v>
      </c>
      <c r="E94">
        <f t="shared" ca="1" si="8"/>
        <v>2.9083622669230365E-6</v>
      </c>
      <c r="F94">
        <f t="shared" ca="1" si="8"/>
        <v>2.9083622669230365E-6</v>
      </c>
      <c r="G94">
        <f t="shared" ca="1" si="13"/>
        <v>0.95998977805857877</v>
      </c>
      <c r="H94">
        <f t="shared" ca="1" si="9"/>
        <v>0.95102067425017522</v>
      </c>
    </row>
    <row r="95" spans="1:8" x14ac:dyDescent="0.25">
      <c r="A95">
        <f t="shared" ca="1" si="10"/>
        <v>2</v>
      </c>
      <c r="B95">
        <f t="shared" ca="1" si="11"/>
        <v>888</v>
      </c>
      <c r="C95">
        <f t="shared" ca="1" si="12"/>
        <v>1.7036569035361803E-5</v>
      </c>
      <c r="D95">
        <f t="shared" ca="1" si="7"/>
        <v>3.7821183258503203E-6</v>
      </c>
      <c r="E95">
        <f t="shared" ca="1" si="8"/>
        <v>2.269270995510192E-6</v>
      </c>
      <c r="F95">
        <f t="shared" ca="1" si="8"/>
        <v>2.269270995510192E-6</v>
      </c>
      <c r="G95">
        <f t="shared" ca="1" si="13"/>
        <v>0.95999204732957433</v>
      </c>
      <c r="H95">
        <f t="shared" ca="1" si="9"/>
        <v>0.95102061517864156</v>
      </c>
    </row>
    <row r="96" spans="1:8" x14ac:dyDescent="0.25">
      <c r="A96">
        <f t="shared" ca="1" si="10"/>
        <v>19</v>
      </c>
      <c r="B96">
        <f t="shared" ca="1" si="11"/>
        <v>907</v>
      </c>
      <c r="C96">
        <f t="shared" ca="1" si="12"/>
        <v>1.3254450709511483E-5</v>
      </c>
      <c r="D96">
        <f t="shared" ca="1" si="7"/>
        <v>3.0054466983817288E-6</v>
      </c>
      <c r="E96">
        <f t="shared" ca="1" si="8"/>
        <v>1.8032680190290372E-6</v>
      </c>
      <c r="F96">
        <f t="shared" ca="1" si="8"/>
        <v>1.8032680190290372E-6</v>
      </c>
      <c r="G96">
        <f t="shared" ca="1" si="13"/>
        <v>0.95999385059759335</v>
      </c>
      <c r="H96">
        <f t="shared" ca="1" si="9"/>
        <v>0.95102056823775771</v>
      </c>
    </row>
    <row r="97" spans="1:8" x14ac:dyDescent="0.25">
      <c r="A97">
        <f t="shared" ca="1" si="10"/>
        <v>2</v>
      </c>
      <c r="B97">
        <f t="shared" ca="1" si="11"/>
        <v>909</v>
      </c>
      <c r="C97">
        <f t="shared" ca="1" si="12"/>
        <v>1.0249004011129754E-5</v>
      </c>
      <c r="D97">
        <f t="shared" ca="1" si="7"/>
        <v>2.3290861615292367E-6</v>
      </c>
      <c r="E97">
        <f t="shared" ca="1" si="8"/>
        <v>1.3974516969175419E-6</v>
      </c>
      <c r="F97">
        <f t="shared" ca="1" si="8"/>
        <v>1.3974516969175419E-6</v>
      </c>
      <c r="G97">
        <f t="shared" ca="1" si="13"/>
        <v>0.95999524804929026</v>
      </c>
      <c r="H97">
        <f t="shared" ca="1" si="9"/>
        <v>0.95102053186074109</v>
      </c>
    </row>
    <row r="98" spans="1:8" x14ac:dyDescent="0.25">
      <c r="A98">
        <f t="shared" ca="1" si="10"/>
        <v>11</v>
      </c>
      <c r="B98">
        <f t="shared" ca="1" si="11"/>
        <v>920</v>
      </c>
      <c r="C98">
        <f t="shared" ca="1" si="12"/>
        <v>7.9199178496005176E-6</v>
      </c>
      <c r="D98">
        <f t="shared" ca="1" si="7"/>
        <v>1.8215811054081191E-6</v>
      </c>
      <c r="E98">
        <f t="shared" ca="1" si="8"/>
        <v>1.0929486632448715E-6</v>
      </c>
      <c r="F98">
        <f t="shared" ca="1" si="8"/>
        <v>1.0929486632448715E-6</v>
      </c>
      <c r="G98">
        <f t="shared" ca="1" si="13"/>
        <v>0.9599963409979535</v>
      </c>
      <c r="H98">
        <f t="shared" ca="1" si="9"/>
        <v>0.95102050341026856</v>
      </c>
    </row>
    <row r="99" spans="1:8" x14ac:dyDescent="0.25">
      <c r="A99">
        <f t="shared" ca="1" si="10"/>
        <v>0</v>
      </c>
      <c r="B99">
        <f t="shared" ca="1" si="11"/>
        <v>920</v>
      </c>
      <c r="C99">
        <f t="shared" ca="1" si="12"/>
        <v>6.0983367441923985E-6</v>
      </c>
      <c r="D99">
        <f t="shared" ca="1" si="7"/>
        <v>1.4026174511642518E-6</v>
      </c>
      <c r="E99">
        <f t="shared" ca="1" si="8"/>
        <v>8.4157047069855108E-7</v>
      </c>
      <c r="F99">
        <f t="shared" ca="1" si="8"/>
        <v>8.4157047069855108E-7</v>
      </c>
      <c r="G99">
        <f t="shared" ca="1" si="13"/>
        <v>0.95999718256842415</v>
      </c>
      <c r="H99">
        <f t="shared" ca="1" si="9"/>
        <v>0.95102048150342633</v>
      </c>
    </row>
    <row r="100" spans="1:8" x14ac:dyDescent="0.25">
      <c r="A100">
        <f t="shared" ca="1" si="10"/>
        <v>16</v>
      </c>
      <c r="B100">
        <f t="shared" ca="1" si="11"/>
        <v>936</v>
      </c>
      <c r="C100">
        <f t="shared" ca="1" si="12"/>
        <v>4.6957192930281463E-6</v>
      </c>
      <c r="D100">
        <f t="shared" ca="1" si="7"/>
        <v>1.0987983145685863E-6</v>
      </c>
      <c r="E100">
        <f t="shared" ca="1" si="8"/>
        <v>6.5927898874115181E-7</v>
      </c>
      <c r="F100">
        <f t="shared" ca="1" si="8"/>
        <v>6.5927898874115181E-7</v>
      </c>
      <c r="G100">
        <f t="shared" ca="1" si="13"/>
        <v>0.95999784184741288</v>
      </c>
      <c r="H100">
        <f t="shared" ca="1" si="9"/>
        <v>0.95102046434180976</v>
      </c>
    </row>
    <row r="101" spans="1:8" x14ac:dyDescent="0.25">
      <c r="A101">
        <f t="shared" ca="1" si="10"/>
        <v>15</v>
      </c>
      <c r="B101">
        <f t="shared" ca="1" si="11"/>
        <v>951</v>
      </c>
      <c r="C101">
        <f t="shared" ca="1" si="12"/>
        <v>3.5969209784595602E-6</v>
      </c>
      <c r="D101">
        <f t="shared" ca="1" si="7"/>
        <v>8.5516796262876052E-7</v>
      </c>
      <c r="E101">
        <f t="shared" ca="1" si="8"/>
        <v>5.1310077757725631E-7</v>
      </c>
      <c r="F101">
        <f t="shared" ca="1" si="8"/>
        <v>5.1310077757725631E-7</v>
      </c>
      <c r="G101">
        <f t="shared" ca="1" si="13"/>
        <v>0.95999835494819041</v>
      </c>
      <c r="H101">
        <f t="shared" ca="1" si="9"/>
        <v>0.9510204509853496</v>
      </c>
    </row>
    <row r="102" spans="1:8" x14ac:dyDescent="0.25">
      <c r="A102">
        <f t="shared" ca="1" si="10"/>
        <v>1</v>
      </c>
      <c r="B102">
        <f t="shared" ca="1" si="11"/>
        <v>952</v>
      </c>
      <c r="C102">
        <f t="shared" ca="1" si="12"/>
        <v>2.7417530158307996E-6</v>
      </c>
      <c r="D102">
        <f t="shared" ca="1" si="7"/>
        <v>6.5253721776773034E-7</v>
      </c>
      <c r="E102">
        <f t="shared" ca="1" si="8"/>
        <v>3.915223306606382E-7</v>
      </c>
      <c r="F102">
        <f t="shared" ca="1" si="8"/>
        <v>3.915223306606382E-7</v>
      </c>
      <c r="G102">
        <f t="shared" ca="1" si="13"/>
        <v>0.95999874647052108</v>
      </c>
      <c r="H102">
        <f t="shared" ca="1" si="9"/>
        <v>0.95102044079368697</v>
      </c>
    </row>
    <row r="103" spans="1:8" x14ac:dyDescent="0.25">
      <c r="A103">
        <f t="shared" ca="1" si="10"/>
        <v>16</v>
      </c>
      <c r="B103">
        <f t="shared" ca="1" si="11"/>
        <v>968</v>
      </c>
      <c r="C103">
        <f t="shared" ca="1" si="12"/>
        <v>2.0892157980630694E-6</v>
      </c>
      <c r="D103">
        <f t="shared" ca="1" si="7"/>
        <v>5.0559022313126277E-7</v>
      </c>
      <c r="E103">
        <f t="shared" ca="1" si="8"/>
        <v>3.0335413387875765E-7</v>
      </c>
      <c r="F103">
        <f t="shared" ca="1" si="8"/>
        <v>3.0335413387875765E-7</v>
      </c>
      <c r="G103">
        <f t="shared" ca="1" si="13"/>
        <v>0.959999049824655</v>
      </c>
      <c r="H103">
        <f t="shared" ca="1" si="9"/>
        <v>0.95102043289712113</v>
      </c>
    </row>
    <row r="104" spans="1:8" x14ac:dyDescent="0.25">
      <c r="A104">
        <f t="shared" ca="1" si="10"/>
        <v>11</v>
      </c>
      <c r="B104">
        <f t="shared" ca="1" si="11"/>
        <v>979</v>
      </c>
      <c r="C104">
        <f t="shared" ca="1" si="12"/>
        <v>1.5836255749318067E-6</v>
      </c>
      <c r="D104">
        <f t="shared" ca="1" si="7"/>
        <v>3.8759235946455969E-7</v>
      </c>
      <c r="E104">
        <f t="shared" ca="1" si="8"/>
        <v>2.3255541567873582E-7</v>
      </c>
      <c r="F104">
        <f t="shared" ca="1" si="8"/>
        <v>2.3255541567873582E-7</v>
      </c>
      <c r="G104">
        <f t="shared" ca="1" si="13"/>
        <v>0.95999928238007071</v>
      </c>
      <c r="H104">
        <f t="shared" ca="1" si="9"/>
        <v>0.95102042684350774</v>
      </c>
    </row>
    <row r="105" spans="1:8" x14ac:dyDescent="0.25">
      <c r="A105">
        <f t="shared" ca="1" si="10"/>
        <v>15</v>
      </c>
      <c r="B105">
        <f t="shared" ca="1" si="11"/>
        <v>994</v>
      </c>
      <c r="C105">
        <f t="shared" ca="1" si="12"/>
        <v>1.1960332154672471E-6</v>
      </c>
      <c r="D105">
        <f t="shared" ca="1" si="7"/>
        <v>2.9721425404361089E-7</v>
      </c>
      <c r="E105">
        <f t="shared" ca="1" si="8"/>
        <v>1.7832855242616652E-7</v>
      </c>
      <c r="F105">
        <f t="shared" ca="1" si="8"/>
        <v>1.7832855242616652E-7</v>
      </c>
      <c r="G105">
        <f t="shared" ca="1" si="13"/>
        <v>0.95999946070862319</v>
      </c>
      <c r="H105">
        <f t="shared" ca="1" si="9"/>
        <v>0.95102042220146621</v>
      </c>
    </row>
    <row r="106" spans="1:8" x14ac:dyDescent="0.25">
      <c r="A106">
        <f t="shared" ca="1" si="10"/>
        <v>20</v>
      </c>
      <c r="B106">
        <f t="shared" ca="1" si="11"/>
        <v>1014</v>
      </c>
      <c r="C106">
        <f t="shared" ca="1" si="12"/>
        <v>8.9881896142363616E-7</v>
      </c>
      <c r="D106">
        <f t="shared" ca="1" si="7"/>
        <v>2.2785060672089176E-7</v>
      </c>
      <c r="E106">
        <f t="shared" ca="1" si="8"/>
        <v>1.3671036403253505E-7</v>
      </c>
      <c r="F106">
        <f t="shared" ca="1" si="8"/>
        <v>1.3671036403253505E-7</v>
      </c>
      <c r="G106">
        <f t="shared" ca="1" si="13"/>
        <v>0.95999959741898722</v>
      </c>
      <c r="H106">
        <f t="shared" ca="1" si="9"/>
        <v>0.95102041864278153</v>
      </c>
    </row>
    <row r="107" spans="1:8" x14ac:dyDescent="0.25">
      <c r="A107">
        <f t="shared" ca="1" si="10"/>
        <v>1</v>
      </c>
      <c r="B107">
        <f t="shared" ca="1" si="11"/>
        <v>1015</v>
      </c>
      <c r="C107">
        <f t="shared" ca="1" si="12"/>
        <v>6.7096835470274437E-7</v>
      </c>
      <c r="D107">
        <f t="shared" ca="1" si="7"/>
        <v>1.7025822000582141E-7</v>
      </c>
      <c r="E107">
        <f t="shared" ca="1" si="8"/>
        <v>1.0215493200349284E-7</v>
      </c>
      <c r="F107">
        <f t="shared" ca="1" si="8"/>
        <v>1.0215493200349284E-7</v>
      </c>
      <c r="G107">
        <f t="shared" ca="1" si="13"/>
        <v>0.95999969957391917</v>
      </c>
      <c r="H107">
        <f t="shared" ca="1" si="9"/>
        <v>0.95102041598360387</v>
      </c>
    </row>
    <row r="108" spans="1:8" x14ac:dyDescent="0.25">
      <c r="A108">
        <f t="shared" ca="1" si="10"/>
        <v>7</v>
      </c>
      <c r="B108">
        <f t="shared" ca="1" si="11"/>
        <v>1022</v>
      </c>
      <c r="C108">
        <f t="shared" ca="1" si="12"/>
        <v>5.0071013469692298E-7</v>
      </c>
      <c r="D108">
        <f t="shared" ca="1" si="7"/>
        <v>1.2793143941506381E-7</v>
      </c>
      <c r="E108">
        <f t="shared" ca="1" si="8"/>
        <v>7.675886364903828E-8</v>
      </c>
      <c r="F108">
        <f t="shared" ca="1" si="8"/>
        <v>7.675886364903828E-8</v>
      </c>
      <c r="G108">
        <f t="shared" ca="1" si="13"/>
        <v>0.95999977633278277</v>
      </c>
      <c r="H108">
        <f t="shared" ca="1" si="9"/>
        <v>0.95102041398550718</v>
      </c>
    </row>
    <row r="109" spans="1:8" x14ac:dyDescent="0.25">
      <c r="A109">
        <f t="shared" ca="1" si="10"/>
        <v>13</v>
      </c>
      <c r="B109">
        <f t="shared" ca="1" si="11"/>
        <v>1035</v>
      </c>
      <c r="C109">
        <f t="shared" ca="1" si="12"/>
        <v>3.7277869528185917E-7</v>
      </c>
      <c r="D109">
        <f t="shared" ca="1" si="7"/>
        <v>9.6456487404181047E-8</v>
      </c>
      <c r="E109">
        <f t="shared" ca="1" si="8"/>
        <v>5.7873892442508624E-8</v>
      </c>
      <c r="F109">
        <f t="shared" ca="1" si="8"/>
        <v>5.7873892442508624E-8</v>
      </c>
      <c r="G109">
        <f t="shared" ca="1" si="13"/>
        <v>0.95999983420667523</v>
      </c>
      <c r="H109">
        <f t="shared" ca="1" si="9"/>
        <v>0.95102041247900193</v>
      </c>
    </row>
    <row r="110" spans="1:8" x14ac:dyDescent="0.25">
      <c r="A110">
        <f t="shared" ca="1" si="10"/>
        <v>9</v>
      </c>
      <c r="B110">
        <f t="shared" ca="1" si="11"/>
        <v>1044</v>
      </c>
      <c r="C110">
        <f t="shared" ca="1" si="12"/>
        <v>2.7632220787767811E-7</v>
      </c>
      <c r="D110">
        <f t="shared" ca="1" si="7"/>
        <v>7.2120096256073986E-8</v>
      </c>
      <c r="E110">
        <f t="shared" ca="1" si="8"/>
        <v>4.3272057753644389E-8</v>
      </c>
      <c r="F110">
        <f t="shared" ca="1" si="8"/>
        <v>4.3272057753644389E-8</v>
      </c>
      <c r="G110">
        <f t="shared" ca="1" si="13"/>
        <v>0.95999987747873294</v>
      </c>
      <c r="H110">
        <f t="shared" ca="1" si="9"/>
        <v>0.95102041135259463</v>
      </c>
    </row>
    <row r="111" spans="1:8" x14ac:dyDescent="0.25">
      <c r="A111">
        <f t="shared" ca="1" si="10"/>
        <v>20</v>
      </c>
      <c r="B111">
        <f t="shared" ca="1" si="11"/>
        <v>1064</v>
      </c>
      <c r="C111">
        <f t="shared" ca="1" si="12"/>
        <v>2.0420211162160412E-7</v>
      </c>
      <c r="D111">
        <f t="shared" ca="1" si="7"/>
        <v>5.43177616913467E-8</v>
      </c>
      <c r="E111">
        <f t="shared" ca="1" si="8"/>
        <v>3.2590657014808019E-8</v>
      </c>
      <c r="F111">
        <f t="shared" ca="1" si="8"/>
        <v>3.2590657014808019E-8</v>
      </c>
      <c r="G111">
        <f t="shared" ca="1" si="13"/>
        <v>0.95999991006939001</v>
      </c>
      <c r="H111">
        <f t="shared" ca="1" si="9"/>
        <v>0.95102041050423303</v>
      </c>
    </row>
    <row r="112" spans="1:8" x14ac:dyDescent="0.25">
      <c r="A112">
        <f t="shared" ca="1" si="10"/>
        <v>2</v>
      </c>
      <c r="B112">
        <f t="shared" ca="1" si="11"/>
        <v>1066</v>
      </c>
      <c r="C112">
        <f t="shared" ca="1" si="12"/>
        <v>1.4988434993025742E-7</v>
      </c>
      <c r="D112">
        <f t="shared" ca="1" si="7"/>
        <v>3.9944179256413606E-8</v>
      </c>
      <c r="E112">
        <f t="shared" ca="1" si="8"/>
        <v>2.3966507553848163E-8</v>
      </c>
      <c r="F112">
        <f t="shared" ca="1" si="8"/>
        <v>2.3966507553848163E-8</v>
      </c>
      <c r="G112">
        <f t="shared" ca="1" si="13"/>
        <v>0.95999993403589756</v>
      </c>
      <c r="H112">
        <f t="shared" ca="1" si="9"/>
        <v>0.95102040988036507</v>
      </c>
    </row>
    <row r="113" spans="1:8" x14ac:dyDescent="0.25">
      <c r="A113">
        <f t="shared" ca="1" si="10"/>
        <v>14</v>
      </c>
      <c r="B113">
        <f t="shared" ca="1" si="11"/>
        <v>1080</v>
      </c>
      <c r="C113">
        <f t="shared" ca="1" si="12"/>
        <v>1.0994017067384381E-7</v>
      </c>
      <c r="D113">
        <f t="shared" ca="1" si="7"/>
        <v>2.9683846081937832E-8</v>
      </c>
      <c r="E113">
        <f t="shared" ca="1" si="8"/>
        <v>1.78103076491627E-8</v>
      </c>
      <c r="F113">
        <f t="shared" ca="1" si="8"/>
        <v>1.78103076491627E-8</v>
      </c>
      <c r="G113">
        <f t="shared" ca="1" si="13"/>
        <v>0.95999995184620524</v>
      </c>
      <c r="H113">
        <f t="shared" ca="1" si="9"/>
        <v>0.95102040941674815</v>
      </c>
    </row>
    <row r="114" spans="1:8" x14ac:dyDescent="0.25">
      <c r="A114">
        <f t="shared" ca="1" si="10"/>
        <v>13</v>
      </c>
      <c r="B114">
        <f t="shared" ref="B114:B177" ca="1" si="14">A114+B113</f>
        <v>1093</v>
      </c>
      <c r="C114">
        <f t="shared" ca="1" si="12"/>
        <v>8.0256324591905973E-8</v>
      </c>
      <c r="D114">
        <f t="shared" ca="1" si="7"/>
        <v>2.1930040694738307E-8</v>
      </c>
      <c r="E114">
        <f t="shared" ca="1" si="8"/>
        <v>1.3158024416842984E-8</v>
      </c>
      <c r="F114">
        <f t="shared" ca="1" si="8"/>
        <v>1.3158024416842984E-8</v>
      </c>
      <c r="G114">
        <f t="shared" ca="1" si="13"/>
        <v>0.95999996500422968</v>
      </c>
    </row>
    <row r="115" spans="1:8" x14ac:dyDescent="0.25">
      <c r="A115">
        <f t="shared" ca="1" si="10"/>
        <v>3</v>
      </c>
      <c r="B115">
        <f t="shared" ca="1" si="14"/>
        <v>1096</v>
      </c>
      <c r="C115">
        <f t="shared" ca="1" si="12"/>
        <v>5.8326283897167666E-8</v>
      </c>
      <c r="D115">
        <f t="shared" ca="1" si="7"/>
        <v>1.5981401787823943E-8</v>
      </c>
      <c r="E115">
        <f t="shared" ca="1" si="8"/>
        <v>9.5888410726943656E-9</v>
      </c>
      <c r="F115">
        <f t="shared" ca="1" si="8"/>
        <v>9.5888410726943656E-9</v>
      </c>
      <c r="G115">
        <f t="shared" ca="1" si="13"/>
        <v>0.95999997459307074</v>
      </c>
    </row>
    <row r="116" spans="1:8" x14ac:dyDescent="0.25">
      <c r="A116">
        <f t="shared" ca="1" si="10"/>
        <v>20</v>
      </c>
      <c r="B116">
        <f t="shared" ca="1" si="14"/>
        <v>1116</v>
      </c>
      <c r="C116">
        <f t="shared" ca="1" si="12"/>
        <v>4.2344882109343723E-8</v>
      </c>
      <c r="D116">
        <f t="shared" ca="1" si="7"/>
        <v>1.18142221085069E-8</v>
      </c>
      <c r="E116">
        <f t="shared" ca="1" si="8"/>
        <v>7.0885332651041392E-9</v>
      </c>
      <c r="F116">
        <f t="shared" ca="1" si="8"/>
        <v>7.0885332651041392E-9</v>
      </c>
      <c r="G116">
        <f t="shared" ca="1" si="13"/>
        <v>0.95999998168160405</v>
      </c>
    </row>
    <row r="117" spans="1:8" x14ac:dyDescent="0.25">
      <c r="A117">
        <f t="shared" ca="1" si="10"/>
        <v>7</v>
      </c>
      <c r="B117">
        <f t="shared" ca="1" si="14"/>
        <v>1123</v>
      </c>
      <c r="C117">
        <f t="shared" ca="1" si="12"/>
        <v>3.0530660000836824E-8</v>
      </c>
      <c r="D117">
        <f t="shared" ca="1" si="7"/>
        <v>8.5714827952349379E-9</v>
      </c>
      <c r="E117">
        <f t="shared" ca="1" si="8"/>
        <v>5.1428896771409627E-9</v>
      </c>
      <c r="F117">
        <f t="shared" ca="1" si="8"/>
        <v>5.1428896771409627E-9</v>
      </c>
      <c r="G117">
        <f t="shared" ca="1" si="13"/>
        <v>0.95999998682449372</v>
      </c>
    </row>
    <row r="118" spans="1:8" x14ac:dyDescent="0.25">
      <c r="A118">
        <f t="shared" ca="1" si="10"/>
        <v>14</v>
      </c>
      <c r="B118">
        <f t="shared" ca="1" si="14"/>
        <v>1137</v>
      </c>
      <c r="C118">
        <f t="shared" ca="1" si="12"/>
        <v>2.1959177205601887E-8</v>
      </c>
      <c r="D118">
        <f t="shared" ca="1" si="7"/>
        <v>6.2418961206923363E-9</v>
      </c>
      <c r="E118">
        <f t="shared" ca="1" si="8"/>
        <v>3.7451376724154016E-9</v>
      </c>
      <c r="F118">
        <f t="shared" ca="1" si="8"/>
        <v>3.7451376724154016E-9</v>
      </c>
      <c r="G118">
        <f t="shared" ca="1" si="13"/>
        <v>0.95999999056963137</v>
      </c>
    </row>
    <row r="119" spans="1:8" x14ac:dyDescent="0.25">
      <c r="A119">
        <f t="shared" ca="1" si="10"/>
        <v>19</v>
      </c>
      <c r="B119">
        <f t="shared" ca="1" si="14"/>
        <v>1156</v>
      </c>
      <c r="C119">
        <f t="shared" ca="1" si="12"/>
        <v>1.5717281084909552E-8</v>
      </c>
      <c r="D119">
        <f t="shared" ca="1" si="7"/>
        <v>4.5422942335388599E-9</v>
      </c>
      <c r="E119">
        <f t="shared" ca="1" si="8"/>
        <v>2.7253765401233159E-9</v>
      </c>
      <c r="F119">
        <f t="shared" ca="1" si="8"/>
        <v>2.7253765401233159E-9</v>
      </c>
      <c r="G119">
        <f t="shared" ca="1" si="13"/>
        <v>0.95999999329500796</v>
      </c>
    </row>
    <row r="120" spans="1:8" x14ac:dyDescent="0.25">
      <c r="A120">
        <f t="shared" ca="1" si="10"/>
        <v>10</v>
      </c>
      <c r="B120">
        <f t="shared" ca="1" si="14"/>
        <v>1166</v>
      </c>
      <c r="C120">
        <f t="shared" ca="1" si="12"/>
        <v>1.1174986851370692E-8</v>
      </c>
      <c r="D120">
        <f t="shared" ca="1" si="7"/>
        <v>3.2575086671745565E-9</v>
      </c>
      <c r="E120">
        <f t="shared" ca="1" si="8"/>
        <v>1.954505200304734E-9</v>
      </c>
      <c r="F120">
        <f t="shared" ca="1" si="8"/>
        <v>1.954505200304734E-9</v>
      </c>
      <c r="G120">
        <f t="shared" ca="1" si="13"/>
        <v>0.95999999524951318</v>
      </c>
    </row>
    <row r="121" spans="1:8" x14ac:dyDescent="0.25">
      <c r="A121">
        <f t="shared" ca="1" si="10"/>
        <v>7</v>
      </c>
      <c r="B121">
        <f t="shared" ca="1" si="14"/>
        <v>1173</v>
      </c>
      <c r="C121">
        <f t="shared" ca="1" si="12"/>
        <v>7.9174781841961363E-9</v>
      </c>
      <c r="D121">
        <f t="shared" ca="1" si="7"/>
        <v>2.3218004775155172E-9</v>
      </c>
      <c r="E121">
        <f t="shared" ca="1" si="8"/>
        <v>1.3930802865093102E-9</v>
      </c>
      <c r="F121">
        <f t="shared" ca="1" si="8"/>
        <v>1.3930802865093102E-9</v>
      </c>
      <c r="G121">
        <f t="shared" ca="1" si="13"/>
        <v>0.9599999966425935</v>
      </c>
    </row>
    <row r="122" spans="1:8" x14ac:dyDescent="0.25">
      <c r="A122">
        <f t="shared" ca="1" si="10"/>
        <v>9</v>
      </c>
      <c r="B122">
        <f t="shared" ca="1" si="14"/>
        <v>1182</v>
      </c>
      <c r="C122">
        <f t="shared" ca="1" si="12"/>
        <v>5.5956777066806191E-9</v>
      </c>
      <c r="D122">
        <f t="shared" ca="1" si="7"/>
        <v>1.6535227623241229E-9</v>
      </c>
      <c r="E122">
        <f t="shared" ca="1" si="8"/>
        <v>9.9211365739447368E-10</v>
      </c>
      <c r="F122">
        <f t="shared" ca="1" si="8"/>
        <v>9.9211365739447368E-10</v>
      </c>
      <c r="G122">
        <f t="shared" ca="1" si="13"/>
        <v>0.95999999763470711</v>
      </c>
    </row>
    <row r="123" spans="1:8" x14ac:dyDescent="0.25">
      <c r="A123">
        <f t="shared" ca="1" si="10"/>
        <v>15</v>
      </c>
      <c r="B123">
        <f t="shared" ca="1" si="14"/>
        <v>1197</v>
      </c>
      <c r="C123">
        <f t="shared" ca="1" si="12"/>
        <v>3.9421549443564962E-9</v>
      </c>
      <c r="D123">
        <f t="shared" ca="1" si="7"/>
        <v>1.1796898670986815E-9</v>
      </c>
      <c r="E123">
        <f t="shared" ca="1" si="8"/>
        <v>7.0781392025920888E-10</v>
      </c>
      <c r="F123">
        <f t="shared" ca="1" si="8"/>
        <v>7.0781392025920888E-10</v>
      </c>
      <c r="G123">
        <f t="shared" ca="1" si="13"/>
        <v>0.95999999834252103</v>
      </c>
    </row>
    <row r="124" spans="1:8" x14ac:dyDescent="0.25">
      <c r="A124">
        <f t="shared" ca="1" si="10"/>
        <v>0</v>
      </c>
      <c r="B124">
        <f t="shared" ca="1" si="14"/>
        <v>1197</v>
      </c>
      <c r="C124">
        <f t="shared" ca="1" si="12"/>
        <v>2.7624650772578147E-9</v>
      </c>
      <c r="D124">
        <f t="shared" ca="1" si="7"/>
        <v>8.2666767436940112E-10</v>
      </c>
      <c r="E124">
        <f t="shared" ca="1" si="8"/>
        <v>4.9600060462164061E-10</v>
      </c>
      <c r="F124">
        <f t="shared" ca="1" si="8"/>
        <v>4.9600060462164061E-10</v>
      </c>
      <c r="G124">
        <f t="shared" ca="1" si="13"/>
        <v>0.95999999883852161</v>
      </c>
    </row>
    <row r="125" spans="1:8" x14ac:dyDescent="0.25">
      <c r="A125">
        <f t="shared" ca="1" si="10"/>
        <v>14</v>
      </c>
      <c r="B125">
        <f t="shared" ca="1" si="14"/>
        <v>1211</v>
      </c>
      <c r="C125">
        <f t="shared" ca="1" si="12"/>
        <v>1.9357974028884137E-9</v>
      </c>
      <c r="D125">
        <f t="shared" ca="1" si="7"/>
        <v>5.8606266372446725E-10</v>
      </c>
      <c r="E125">
        <f t="shared" ca="1" si="8"/>
        <v>3.5163759823468035E-10</v>
      </c>
      <c r="F125">
        <f t="shared" ca="1" si="8"/>
        <v>3.5163759823468035E-10</v>
      </c>
      <c r="G125">
        <f t="shared" ca="1" si="13"/>
        <v>0.95999999919015921</v>
      </c>
    </row>
    <row r="126" spans="1:8" x14ac:dyDescent="0.25">
      <c r="A126">
        <f t="shared" ca="1" si="10"/>
        <v>3</v>
      </c>
      <c r="B126">
        <f t="shared" ca="1" si="14"/>
        <v>1214</v>
      </c>
      <c r="C126">
        <f t="shared" ca="1" si="12"/>
        <v>1.3497347391639463E-9</v>
      </c>
      <c r="D126">
        <f t="shared" ca="1" si="7"/>
        <v>4.0964449333625768E-10</v>
      </c>
      <c r="E126">
        <f t="shared" ca="1" si="8"/>
        <v>2.457866960017546E-10</v>
      </c>
      <c r="F126">
        <f t="shared" ca="1" si="8"/>
        <v>2.457866960017546E-10</v>
      </c>
      <c r="G126">
        <f t="shared" ca="1" si="13"/>
        <v>0.95999999943594594</v>
      </c>
    </row>
    <row r="127" spans="1:8" x14ac:dyDescent="0.25">
      <c r="A127">
        <f t="shared" ca="1" si="10"/>
        <v>11</v>
      </c>
      <c r="B127">
        <f t="shared" ca="1" si="14"/>
        <v>1225</v>
      </c>
      <c r="C127">
        <f t="shared" ca="1" si="12"/>
        <v>9.4009024582768867E-10</v>
      </c>
      <c r="D127">
        <f t="shared" ca="1" si="7"/>
        <v>2.8790263778472965E-10</v>
      </c>
      <c r="E127">
        <f t="shared" ca="1" si="8"/>
        <v>1.7274158267083778E-10</v>
      </c>
      <c r="F127">
        <f t="shared" ca="1" si="8"/>
        <v>1.7274158267083778E-10</v>
      </c>
      <c r="G127">
        <f t="shared" ca="1" si="13"/>
        <v>0.95999999960868754</v>
      </c>
    </row>
    <row r="128" spans="1:8" x14ac:dyDescent="0.25">
      <c r="A128">
        <f t="shared" ca="1" si="10"/>
        <v>15</v>
      </c>
      <c r="B128">
        <f t="shared" ca="1" si="14"/>
        <v>1240</v>
      </c>
      <c r="C128">
        <f t="shared" ca="1" si="12"/>
        <v>6.5218760804295902E-10</v>
      </c>
      <c r="D128">
        <f t="shared" ca="1" si="7"/>
        <v>2.0217815849331729E-10</v>
      </c>
      <c r="E128">
        <f t="shared" ca="1" si="8"/>
        <v>1.2130689509599037E-10</v>
      </c>
      <c r="F128">
        <f t="shared" ca="1" si="8"/>
        <v>1.2130689509599037E-10</v>
      </c>
      <c r="G128">
        <f t="shared" ca="1" si="13"/>
        <v>0.95999999972999439</v>
      </c>
    </row>
    <row r="129" spans="1:7" x14ac:dyDescent="0.25">
      <c r="A129">
        <f t="shared" ca="1" si="10"/>
        <v>15</v>
      </c>
      <c r="B129">
        <f t="shared" ca="1" si="14"/>
        <v>1255</v>
      </c>
      <c r="C129">
        <f t="shared" ca="1" si="12"/>
        <v>4.5000944954964173E-10</v>
      </c>
      <c r="D129">
        <f t="shared" ca="1" si="7"/>
        <v>1.411904647962001E-10</v>
      </c>
      <c r="E129">
        <f t="shared" ca="1" si="8"/>
        <v>8.4714278877720054E-11</v>
      </c>
      <c r="F129">
        <f t="shared" ca="1" si="8"/>
        <v>8.4714278877720054E-11</v>
      </c>
      <c r="G129">
        <f t="shared" ca="1" si="13"/>
        <v>0.95999999981470863</v>
      </c>
    </row>
    <row r="130" spans="1:7" x14ac:dyDescent="0.25">
      <c r="A130">
        <f t="shared" ca="1" si="10"/>
        <v>5</v>
      </c>
      <c r="B130">
        <f t="shared" ca="1" si="14"/>
        <v>1260</v>
      </c>
      <c r="C130">
        <f t="shared" ca="1" si="12"/>
        <v>3.0881898475344166E-10</v>
      </c>
      <c r="D130">
        <f t="shared" ca="1" si="7"/>
        <v>9.7277980197334116E-11</v>
      </c>
      <c r="E130">
        <f t="shared" ca="1" si="8"/>
        <v>5.836678811840047E-11</v>
      </c>
      <c r="F130">
        <f t="shared" ca="1" si="8"/>
        <v>5.836678811840047E-11</v>
      </c>
      <c r="G130">
        <f t="shared" ca="1" si="13"/>
        <v>0.95999999987307538</v>
      </c>
    </row>
    <row r="131" spans="1:7" x14ac:dyDescent="0.25">
      <c r="A131">
        <f t="shared" ca="1" si="10"/>
        <v>5</v>
      </c>
      <c r="B131">
        <f t="shared" ca="1" si="14"/>
        <v>1265</v>
      </c>
      <c r="C131">
        <f t="shared" ca="1" si="12"/>
        <v>2.1154100455610754E-10</v>
      </c>
      <c r="D131">
        <f t="shared" ca="1" si="7"/>
        <v>6.6899842690869011E-11</v>
      </c>
      <c r="E131">
        <f t="shared" ca="1" si="8"/>
        <v>4.0139905614521408E-11</v>
      </c>
      <c r="F131">
        <f t="shared" ca="1" si="8"/>
        <v>4.0139905614521408E-11</v>
      </c>
      <c r="G131">
        <f t="shared" ca="1" si="13"/>
        <v>0.95999999991321527</v>
      </c>
    </row>
    <row r="132" spans="1:7" x14ac:dyDescent="0.25">
      <c r="A132">
        <f t="shared" ca="1" si="10"/>
        <v>1</v>
      </c>
      <c r="B132">
        <f t="shared" ca="1" si="14"/>
        <v>1266</v>
      </c>
      <c r="C132">
        <f t="shared" ca="1" si="12"/>
        <v>1.4464116186523854E-10</v>
      </c>
      <c r="D132">
        <f t="shared" ca="1" si="7"/>
        <v>4.5778927730347997E-11</v>
      </c>
      <c r="E132">
        <f t="shared" ca="1" si="8"/>
        <v>2.7467356638208796E-11</v>
      </c>
      <c r="F132">
        <f t="shared" ca="1" si="8"/>
        <v>2.7467356638208796E-11</v>
      </c>
      <c r="G132">
        <f t="shared" ca="1" si="13"/>
        <v>0.95999999994068264</v>
      </c>
    </row>
    <row r="133" spans="1:7" x14ac:dyDescent="0.25">
      <c r="A133">
        <f t="shared" ca="1" si="10"/>
        <v>3</v>
      </c>
      <c r="B133">
        <f t="shared" ca="1" si="14"/>
        <v>1269</v>
      </c>
      <c r="C133">
        <f t="shared" ca="1" si="12"/>
        <v>9.8862234134890545E-11</v>
      </c>
      <c r="D133">
        <f t="shared" ca="1" si="7"/>
        <v>3.1364043779294031E-11</v>
      </c>
      <c r="E133">
        <f t="shared" ca="1" si="8"/>
        <v>1.8818426267576419E-11</v>
      </c>
      <c r="F133">
        <f t="shared" ca="1" si="8"/>
        <v>1.8818426267576419E-11</v>
      </c>
      <c r="G133">
        <f t="shared" ca="1" si="13"/>
        <v>0.95999999995950103</v>
      </c>
    </row>
    <row r="134" spans="1:7" x14ac:dyDescent="0.25">
      <c r="A134">
        <f t="shared" ca="1" si="10"/>
        <v>18</v>
      </c>
      <c r="B134">
        <f t="shared" ca="1" si="14"/>
        <v>1287</v>
      </c>
      <c r="C134">
        <f t="shared" ca="1" si="12"/>
        <v>6.749819035559652E-11</v>
      </c>
      <c r="D134">
        <f t="shared" ca="1" si="7"/>
        <v>2.171754274691318E-11</v>
      </c>
      <c r="E134">
        <f t="shared" ca="1" si="8"/>
        <v>1.3030525648147908E-11</v>
      </c>
      <c r="F134">
        <f t="shared" ca="1" si="8"/>
        <v>1.3030525648147908E-11</v>
      </c>
      <c r="G134">
        <f t="shared" ca="1" si="13"/>
        <v>0.9599999999725316</v>
      </c>
    </row>
    <row r="135" spans="1:7" x14ac:dyDescent="0.25">
      <c r="A135">
        <f t="shared" ca="1" si="10"/>
        <v>1</v>
      </c>
      <c r="B135">
        <f t="shared" ca="1" si="14"/>
        <v>1288</v>
      </c>
      <c r="C135">
        <f t="shared" ca="1" si="12"/>
        <v>4.5780647608683336E-11</v>
      </c>
      <c r="D135">
        <f t="shared" ref="D135:D198" ca="1" si="15">(B135*$B$2)*C135</f>
        <v>1.4741368529996035E-11</v>
      </c>
      <c r="E135">
        <f t="shared" ref="E135:F198" ca="1" si="16">$D135*$E$4</f>
        <v>8.844821117997621E-12</v>
      </c>
      <c r="F135">
        <f t="shared" ca="1" si="16"/>
        <v>8.844821117997621E-12</v>
      </c>
      <c r="G135">
        <f t="shared" ca="1" si="13"/>
        <v>0.95999999998137642</v>
      </c>
    </row>
    <row r="136" spans="1:7" x14ac:dyDescent="0.25">
      <c r="A136">
        <f t="shared" ref="A136:A199" ca="1" si="17">RANDBETWEEN(0,20)</f>
        <v>4</v>
      </c>
      <c r="B136">
        <f t="shared" ca="1" si="14"/>
        <v>1292</v>
      </c>
      <c r="C136">
        <f t="shared" ref="C136:C199" ca="1" si="18">C135-D135</f>
        <v>3.1039279078687301E-11</v>
      </c>
      <c r="D136">
        <f t="shared" ca="1" si="15"/>
        <v>1.0025687142415999E-11</v>
      </c>
      <c r="E136">
        <f t="shared" ca="1" si="16"/>
        <v>6.0154122854495992E-12</v>
      </c>
      <c r="F136">
        <f t="shared" ca="1" si="16"/>
        <v>6.0154122854495992E-12</v>
      </c>
      <c r="G136">
        <f t="shared" ref="G136:G199" ca="1" si="19">G135+E136</f>
        <v>0.95999999998739183</v>
      </c>
    </row>
    <row r="137" spans="1:7" x14ac:dyDescent="0.25">
      <c r="A137">
        <f t="shared" ca="1" si="17"/>
        <v>8</v>
      </c>
      <c r="B137">
        <f t="shared" ca="1" si="14"/>
        <v>1300</v>
      </c>
      <c r="C137">
        <f t="shared" ca="1" si="18"/>
        <v>2.1013591936271304E-11</v>
      </c>
      <c r="D137">
        <f t="shared" ca="1" si="15"/>
        <v>6.8294173792881741E-12</v>
      </c>
      <c r="E137">
        <f t="shared" ca="1" si="16"/>
        <v>4.097650427572904E-12</v>
      </c>
      <c r="F137">
        <f t="shared" ca="1" si="16"/>
        <v>4.097650427572904E-12</v>
      </c>
      <c r="G137">
        <f t="shared" ca="1" si="19"/>
        <v>0.95999999999148944</v>
      </c>
    </row>
    <row r="138" spans="1:7" x14ac:dyDescent="0.25">
      <c r="A138">
        <f t="shared" ca="1" si="17"/>
        <v>16</v>
      </c>
      <c r="B138">
        <f t="shared" ca="1" si="14"/>
        <v>1316</v>
      </c>
      <c r="C138">
        <f t="shared" ca="1" si="18"/>
        <v>1.4184174556983131E-11</v>
      </c>
      <c r="D138">
        <f t="shared" ca="1" si="15"/>
        <v>4.6665934292474502E-12</v>
      </c>
      <c r="E138">
        <f t="shared" ca="1" si="16"/>
        <v>2.7999560575484701E-12</v>
      </c>
      <c r="F138">
        <f t="shared" ca="1" si="16"/>
        <v>2.7999560575484701E-12</v>
      </c>
      <c r="G138">
        <f t="shared" ca="1" si="19"/>
        <v>0.95999999999428942</v>
      </c>
    </row>
    <row r="139" spans="1:7" x14ac:dyDescent="0.25">
      <c r="A139">
        <f t="shared" ca="1" si="17"/>
        <v>17</v>
      </c>
      <c r="B139">
        <f t="shared" ca="1" si="14"/>
        <v>1333</v>
      </c>
      <c r="C139">
        <f t="shared" ca="1" si="18"/>
        <v>9.5175811277356803E-12</v>
      </c>
      <c r="D139">
        <f t="shared" ca="1" si="15"/>
        <v>3.1717339108179154E-12</v>
      </c>
      <c r="E139">
        <f t="shared" ca="1" si="16"/>
        <v>1.903040346490749E-12</v>
      </c>
      <c r="F139">
        <f t="shared" ca="1" si="16"/>
        <v>1.903040346490749E-12</v>
      </c>
      <c r="G139">
        <f t="shared" ca="1" si="19"/>
        <v>0.95999999999619245</v>
      </c>
    </row>
    <row r="140" spans="1:7" x14ac:dyDescent="0.25">
      <c r="A140">
        <f t="shared" ca="1" si="17"/>
        <v>13</v>
      </c>
      <c r="B140">
        <f t="shared" ca="1" si="14"/>
        <v>1346</v>
      </c>
      <c r="C140">
        <f t="shared" ca="1" si="18"/>
        <v>6.3458472169177649E-12</v>
      </c>
      <c r="D140">
        <f t="shared" ca="1" si="15"/>
        <v>2.1353775884928279E-12</v>
      </c>
      <c r="E140">
        <f t="shared" ca="1" si="16"/>
        <v>1.2812265530956968E-12</v>
      </c>
      <c r="F140">
        <f t="shared" ca="1" si="16"/>
        <v>1.2812265530956968E-12</v>
      </c>
      <c r="G140">
        <f t="shared" ca="1" si="19"/>
        <v>0.95999999999747365</v>
      </c>
    </row>
    <row r="141" spans="1:7" x14ac:dyDescent="0.25">
      <c r="A141">
        <f t="shared" ca="1" si="17"/>
        <v>18</v>
      </c>
      <c r="B141">
        <f t="shared" ca="1" si="14"/>
        <v>1364</v>
      </c>
      <c r="C141">
        <f t="shared" ca="1" si="18"/>
        <v>4.210469628424937E-12</v>
      </c>
      <c r="D141">
        <f t="shared" ca="1" si="15"/>
        <v>1.4357701432929037E-12</v>
      </c>
      <c r="E141">
        <f t="shared" ca="1" si="16"/>
        <v>8.6146208597574215E-13</v>
      </c>
      <c r="F141">
        <f t="shared" ca="1" si="16"/>
        <v>8.6146208597574215E-13</v>
      </c>
      <c r="G141">
        <f t="shared" ca="1" si="19"/>
        <v>0.95999999999833507</v>
      </c>
    </row>
    <row r="142" spans="1:7" x14ac:dyDescent="0.25">
      <c r="A142">
        <f t="shared" ca="1" si="17"/>
        <v>14</v>
      </c>
      <c r="B142">
        <f t="shared" ca="1" si="14"/>
        <v>1378</v>
      </c>
      <c r="C142">
        <f t="shared" ca="1" si="18"/>
        <v>2.7746994851320335E-12</v>
      </c>
      <c r="D142">
        <f t="shared" ca="1" si="15"/>
        <v>9.5588397262798572E-13</v>
      </c>
      <c r="E142">
        <f t="shared" ca="1" si="16"/>
        <v>5.7353038357679141E-13</v>
      </c>
      <c r="F142">
        <f t="shared" ca="1" si="16"/>
        <v>5.7353038357679141E-13</v>
      </c>
      <c r="G142">
        <f t="shared" ca="1" si="19"/>
        <v>0.95999999999890862</v>
      </c>
    </row>
    <row r="143" spans="1:7" x14ac:dyDescent="0.25">
      <c r="A143">
        <f t="shared" ca="1" si="17"/>
        <v>11</v>
      </c>
      <c r="B143">
        <f t="shared" ca="1" si="14"/>
        <v>1389</v>
      </c>
      <c r="C143">
        <f t="shared" ca="1" si="18"/>
        <v>1.8188155125040478E-12</v>
      </c>
      <c r="D143">
        <f t="shared" ca="1" si="15"/>
        <v>6.3158368671703056E-13</v>
      </c>
      <c r="E143">
        <f t="shared" ca="1" si="16"/>
        <v>3.7895021203021835E-13</v>
      </c>
      <c r="F143">
        <f t="shared" ca="1" si="16"/>
        <v>3.7895021203021835E-13</v>
      </c>
      <c r="G143">
        <f t="shared" ca="1" si="19"/>
        <v>0.95999999999928753</v>
      </c>
    </row>
    <row r="144" spans="1:7" x14ac:dyDescent="0.25">
      <c r="A144">
        <f t="shared" ca="1" si="17"/>
        <v>17</v>
      </c>
      <c r="B144">
        <f t="shared" ca="1" si="14"/>
        <v>1406</v>
      </c>
      <c r="C144">
        <f t="shared" ca="1" si="18"/>
        <v>1.1872318257870173E-12</v>
      </c>
      <c r="D144">
        <f t="shared" ca="1" si="15"/>
        <v>4.1731198676413662E-13</v>
      </c>
      <c r="E144">
        <f t="shared" ca="1" si="16"/>
        <v>2.5038719205848194E-13</v>
      </c>
      <c r="F144">
        <f t="shared" ca="1" si="16"/>
        <v>2.5038719205848194E-13</v>
      </c>
      <c r="G144">
        <f t="shared" ca="1" si="19"/>
        <v>0.95999999999953789</v>
      </c>
    </row>
    <row r="145" spans="1:7" x14ac:dyDescent="0.25">
      <c r="A145">
        <f t="shared" ca="1" si="17"/>
        <v>12</v>
      </c>
      <c r="B145">
        <f t="shared" ca="1" si="14"/>
        <v>1418</v>
      </c>
      <c r="C145">
        <f t="shared" ca="1" si="18"/>
        <v>7.6991983902288073E-13</v>
      </c>
      <c r="D145">
        <f t="shared" ca="1" si="15"/>
        <v>2.7293658293361122E-13</v>
      </c>
      <c r="E145">
        <f t="shared" ca="1" si="16"/>
        <v>1.6376194976016674E-13</v>
      </c>
      <c r="F145">
        <f t="shared" ca="1" si="16"/>
        <v>1.6376194976016674E-13</v>
      </c>
      <c r="G145">
        <f t="shared" ca="1" si="19"/>
        <v>0.95999999999970165</v>
      </c>
    </row>
    <row r="146" spans="1:7" x14ac:dyDescent="0.25">
      <c r="A146">
        <f t="shared" ca="1" si="17"/>
        <v>7</v>
      </c>
      <c r="B146">
        <f t="shared" ca="1" si="14"/>
        <v>1425</v>
      </c>
      <c r="C146">
        <f t="shared" ca="1" si="18"/>
        <v>4.9698325608926951E-13</v>
      </c>
      <c r="D146">
        <f t="shared" ca="1" si="15"/>
        <v>1.7705028498180226E-13</v>
      </c>
      <c r="E146">
        <f t="shared" ca="1" si="16"/>
        <v>1.0623017098908135E-13</v>
      </c>
      <c r="F146">
        <f t="shared" ca="1" si="16"/>
        <v>1.0623017098908135E-13</v>
      </c>
      <c r="G146">
        <f t="shared" ca="1" si="19"/>
        <v>0.9599999999998079</v>
      </c>
    </row>
    <row r="147" spans="1:7" x14ac:dyDescent="0.25">
      <c r="A147">
        <f t="shared" ca="1" si="17"/>
        <v>3</v>
      </c>
      <c r="B147">
        <f t="shared" ca="1" si="14"/>
        <v>1428</v>
      </c>
      <c r="C147">
        <f t="shared" ca="1" si="18"/>
        <v>3.1993297110746725E-13</v>
      </c>
      <c r="D147">
        <f t="shared" ca="1" si="15"/>
        <v>1.1421607068536579E-13</v>
      </c>
      <c r="E147">
        <f t="shared" ca="1" si="16"/>
        <v>6.8529642411219471E-14</v>
      </c>
      <c r="F147">
        <f t="shared" ca="1" si="16"/>
        <v>6.8529642411219471E-14</v>
      </c>
      <c r="G147">
        <f t="shared" ca="1" si="19"/>
        <v>0.9599999999998764</v>
      </c>
    </row>
    <row r="148" spans="1:7" x14ac:dyDescent="0.25">
      <c r="A148">
        <f t="shared" ca="1" si="17"/>
        <v>13</v>
      </c>
      <c r="B148">
        <f t="shared" ca="1" si="14"/>
        <v>1441</v>
      </c>
      <c r="C148">
        <f t="shared" ca="1" si="18"/>
        <v>2.0571690042210146E-13</v>
      </c>
      <c r="D148">
        <f t="shared" ca="1" si="15"/>
        <v>7.410951337706205E-14</v>
      </c>
      <c r="E148">
        <f t="shared" ca="1" si="16"/>
        <v>4.4465708026237231E-14</v>
      </c>
      <c r="F148">
        <f t="shared" ca="1" si="16"/>
        <v>4.4465708026237231E-14</v>
      </c>
      <c r="G148">
        <f t="shared" ca="1" si="19"/>
        <v>0.95999999999992092</v>
      </c>
    </row>
    <row r="149" spans="1:7" x14ac:dyDescent="0.25">
      <c r="A149">
        <f t="shared" ca="1" si="17"/>
        <v>3</v>
      </c>
      <c r="B149">
        <f t="shared" ca="1" si="14"/>
        <v>1444</v>
      </c>
      <c r="C149">
        <f t="shared" ca="1" si="18"/>
        <v>1.3160738704503939E-13</v>
      </c>
      <c r="D149">
        <f t="shared" ca="1" si="15"/>
        <v>4.751026672325922E-14</v>
      </c>
      <c r="E149">
        <f t="shared" ca="1" si="16"/>
        <v>2.8506160033955533E-14</v>
      </c>
      <c r="F149">
        <f t="shared" ca="1" si="16"/>
        <v>2.8506160033955533E-14</v>
      </c>
      <c r="G149">
        <f t="shared" ca="1" si="19"/>
        <v>0.95999999999994945</v>
      </c>
    </row>
    <row r="150" spans="1:7" x14ac:dyDescent="0.25">
      <c r="A150">
        <f t="shared" ca="1" si="17"/>
        <v>3</v>
      </c>
      <c r="B150">
        <f t="shared" ca="1" si="14"/>
        <v>1447</v>
      </c>
      <c r="C150">
        <f t="shared" ca="1" si="18"/>
        <v>8.4097120321780179E-14</v>
      </c>
      <c r="D150">
        <f t="shared" ca="1" si="15"/>
        <v>3.042213327640398E-14</v>
      </c>
      <c r="E150">
        <f t="shared" ca="1" si="16"/>
        <v>1.8253279965842387E-14</v>
      </c>
      <c r="F150">
        <f t="shared" ca="1" si="16"/>
        <v>1.8253279965842387E-14</v>
      </c>
      <c r="G150">
        <f t="shared" ca="1" si="19"/>
        <v>0.95999999999996766</v>
      </c>
    </row>
    <row r="151" spans="1:7" x14ac:dyDescent="0.25">
      <c r="A151">
        <f t="shared" ca="1" si="17"/>
        <v>7</v>
      </c>
      <c r="B151">
        <f t="shared" ca="1" si="14"/>
        <v>1454</v>
      </c>
      <c r="C151">
        <f t="shared" ca="1" si="18"/>
        <v>5.3674987045376199E-14</v>
      </c>
      <c r="D151">
        <f t="shared" ca="1" si="15"/>
        <v>1.9510857790994248E-14</v>
      </c>
      <c r="E151">
        <f t="shared" ca="1" si="16"/>
        <v>1.1706514674596548E-14</v>
      </c>
      <c r="F151">
        <f t="shared" ca="1" si="16"/>
        <v>1.1706514674596548E-14</v>
      </c>
      <c r="G151">
        <f t="shared" ca="1" si="19"/>
        <v>0.95999999999997931</v>
      </c>
    </row>
    <row r="152" spans="1:7" x14ac:dyDescent="0.25">
      <c r="A152">
        <f t="shared" ca="1" si="17"/>
        <v>20</v>
      </c>
      <c r="B152">
        <f t="shared" ca="1" si="14"/>
        <v>1474</v>
      </c>
      <c r="C152">
        <f t="shared" ca="1" si="18"/>
        <v>3.4164129254381954E-14</v>
      </c>
      <c r="D152">
        <f t="shared" ca="1" si="15"/>
        <v>1.2589481630239751E-14</v>
      </c>
      <c r="E152">
        <f t="shared" ca="1" si="16"/>
        <v>7.5536889781438498E-15</v>
      </c>
      <c r="F152">
        <f t="shared" ca="1" si="16"/>
        <v>7.5536889781438498E-15</v>
      </c>
      <c r="G152">
        <f t="shared" ca="1" si="19"/>
        <v>0.95999999999998686</v>
      </c>
    </row>
    <row r="153" spans="1:7" x14ac:dyDescent="0.25">
      <c r="A153">
        <f t="shared" ca="1" si="17"/>
        <v>6</v>
      </c>
      <c r="B153">
        <f t="shared" ca="1" si="14"/>
        <v>1480</v>
      </c>
      <c r="C153">
        <f t="shared" ca="1" si="18"/>
        <v>2.1574647624142204E-14</v>
      </c>
      <c r="D153">
        <f t="shared" ca="1" si="15"/>
        <v>7.9826196209326146E-15</v>
      </c>
      <c r="E153">
        <f t="shared" ca="1" si="16"/>
        <v>4.7895717725595688E-15</v>
      </c>
      <c r="F153">
        <f t="shared" ca="1" si="16"/>
        <v>4.7895717725595688E-15</v>
      </c>
      <c r="G153">
        <f t="shared" ca="1" si="19"/>
        <v>0.95999999999999164</v>
      </c>
    </row>
    <row r="154" spans="1:7" x14ac:dyDescent="0.25">
      <c r="A154">
        <f t="shared" ca="1" si="17"/>
        <v>4</v>
      </c>
      <c r="B154">
        <f t="shared" ca="1" si="14"/>
        <v>1484</v>
      </c>
      <c r="C154">
        <f t="shared" ca="1" si="18"/>
        <v>1.3592028003209589E-14</v>
      </c>
      <c r="D154">
        <f t="shared" ca="1" si="15"/>
        <v>5.0426423891907579E-15</v>
      </c>
      <c r="E154">
        <f t="shared" ca="1" si="16"/>
        <v>3.0255854335144546E-15</v>
      </c>
      <c r="F154">
        <f t="shared" ca="1" si="16"/>
        <v>3.0255854335144546E-15</v>
      </c>
      <c r="G154">
        <f t="shared" ca="1" si="19"/>
        <v>0.95999999999999464</v>
      </c>
    </row>
    <row r="155" spans="1:7" x14ac:dyDescent="0.25">
      <c r="A155">
        <f t="shared" ca="1" si="17"/>
        <v>14</v>
      </c>
      <c r="B155">
        <f t="shared" ca="1" si="14"/>
        <v>1498</v>
      </c>
      <c r="C155">
        <f t="shared" ca="1" si="18"/>
        <v>8.5493856140188305E-15</v>
      </c>
      <c r="D155">
        <f t="shared" ca="1" si="15"/>
        <v>3.2017449124500518E-15</v>
      </c>
      <c r="E155">
        <f t="shared" ca="1" si="16"/>
        <v>1.9210469474700309E-15</v>
      </c>
      <c r="F155">
        <f t="shared" ca="1" si="16"/>
        <v>1.9210469474700309E-15</v>
      </c>
      <c r="G155">
        <f t="shared" ca="1" si="19"/>
        <v>0.95999999999999652</v>
      </c>
    </row>
    <row r="156" spans="1:7" x14ac:dyDescent="0.25">
      <c r="A156">
        <f t="shared" ca="1" si="17"/>
        <v>13</v>
      </c>
      <c r="B156">
        <f t="shared" ca="1" si="14"/>
        <v>1511</v>
      </c>
      <c r="C156">
        <f t="shared" ca="1" si="18"/>
        <v>5.3476407015687786E-15</v>
      </c>
      <c r="D156">
        <f t="shared" ca="1" si="15"/>
        <v>2.0200712750176065E-15</v>
      </c>
      <c r="E156">
        <f t="shared" ca="1" si="16"/>
        <v>1.2120427650105638E-15</v>
      </c>
      <c r="F156">
        <f t="shared" ca="1" si="16"/>
        <v>1.2120427650105638E-15</v>
      </c>
      <c r="G156">
        <f t="shared" ca="1" si="19"/>
        <v>0.95999999999999774</v>
      </c>
    </row>
    <row r="157" spans="1:7" x14ac:dyDescent="0.25">
      <c r="A157">
        <f t="shared" ca="1" si="17"/>
        <v>17</v>
      </c>
      <c r="B157">
        <f t="shared" ca="1" si="14"/>
        <v>1528</v>
      </c>
      <c r="C157">
        <f t="shared" ca="1" si="18"/>
        <v>3.3275694265511722E-15</v>
      </c>
      <c r="D157">
        <f t="shared" ca="1" si="15"/>
        <v>1.2711315209425477E-15</v>
      </c>
      <c r="E157">
        <f t="shared" ca="1" si="16"/>
        <v>7.626789125655286E-16</v>
      </c>
      <c r="F157">
        <f t="shared" ca="1" si="16"/>
        <v>7.626789125655286E-16</v>
      </c>
      <c r="G157">
        <f t="shared" ca="1" si="19"/>
        <v>0.95999999999999852</v>
      </c>
    </row>
    <row r="158" spans="1:7" x14ac:dyDescent="0.25">
      <c r="A158">
        <f t="shared" ca="1" si="17"/>
        <v>16</v>
      </c>
      <c r="B158">
        <f t="shared" ca="1" si="14"/>
        <v>1544</v>
      </c>
      <c r="C158">
        <f t="shared" ca="1" si="18"/>
        <v>2.0564379056086247E-15</v>
      </c>
      <c r="D158">
        <f t="shared" ca="1" si="15"/>
        <v>7.9378503156492918E-16</v>
      </c>
      <c r="E158">
        <f t="shared" ca="1" si="16"/>
        <v>4.7627101893895749E-16</v>
      </c>
      <c r="F158">
        <f t="shared" ca="1" si="16"/>
        <v>4.7627101893895749E-16</v>
      </c>
      <c r="G158">
        <f t="shared" ca="1" si="19"/>
        <v>0.95999999999999897</v>
      </c>
    </row>
    <row r="159" spans="1:7" x14ac:dyDescent="0.25">
      <c r="A159">
        <f t="shared" ca="1" si="17"/>
        <v>7</v>
      </c>
      <c r="B159">
        <f t="shared" ca="1" si="14"/>
        <v>1551</v>
      </c>
      <c r="C159">
        <f t="shared" ca="1" si="18"/>
        <v>1.2626528740436955E-15</v>
      </c>
      <c r="D159">
        <f t="shared" ca="1" si="15"/>
        <v>4.895936519104429E-16</v>
      </c>
      <c r="E159">
        <f t="shared" ca="1" si="16"/>
        <v>2.9375619114626574E-16</v>
      </c>
      <c r="F159">
        <f t="shared" ca="1" si="16"/>
        <v>2.9375619114626574E-16</v>
      </c>
      <c r="G159">
        <f t="shared" ca="1" si="19"/>
        <v>0.9599999999999993</v>
      </c>
    </row>
    <row r="160" spans="1:7" x14ac:dyDescent="0.25">
      <c r="A160">
        <f t="shared" ca="1" si="17"/>
        <v>15</v>
      </c>
      <c r="B160">
        <f t="shared" ca="1" si="14"/>
        <v>1566</v>
      </c>
      <c r="C160">
        <f t="shared" ca="1" si="18"/>
        <v>7.7305922213325257E-16</v>
      </c>
      <c r="D160">
        <f t="shared" ca="1" si="15"/>
        <v>3.0265268546516841E-16</v>
      </c>
      <c r="E160">
        <f t="shared" ca="1" si="16"/>
        <v>1.8159161127910104E-16</v>
      </c>
      <c r="F160">
        <f t="shared" ca="1" si="16"/>
        <v>1.8159161127910104E-16</v>
      </c>
      <c r="G160">
        <f t="shared" ca="1" si="19"/>
        <v>0.95999999999999952</v>
      </c>
    </row>
    <row r="161" spans="1:7" x14ac:dyDescent="0.25">
      <c r="A161">
        <f t="shared" ca="1" si="17"/>
        <v>17</v>
      </c>
      <c r="B161">
        <f t="shared" ca="1" si="14"/>
        <v>1583</v>
      </c>
      <c r="C161">
        <f t="shared" ca="1" si="18"/>
        <v>4.7040653666808417E-16</v>
      </c>
      <c r="D161">
        <f t="shared" ca="1" si="15"/>
        <v>1.8616338688639432E-16</v>
      </c>
      <c r="E161">
        <f t="shared" ca="1" si="16"/>
        <v>1.1169803213183657E-16</v>
      </c>
      <c r="F161">
        <f t="shared" ca="1" si="16"/>
        <v>1.1169803213183657E-16</v>
      </c>
      <c r="G161">
        <f t="shared" ca="1" si="19"/>
        <v>0.95999999999999963</v>
      </c>
    </row>
    <row r="162" spans="1:7" x14ac:dyDescent="0.25">
      <c r="A162">
        <f t="shared" ca="1" si="17"/>
        <v>11</v>
      </c>
      <c r="B162">
        <f t="shared" ca="1" si="14"/>
        <v>1594</v>
      </c>
      <c r="C162">
        <f t="shared" ca="1" si="18"/>
        <v>2.8424314978168983E-16</v>
      </c>
      <c r="D162">
        <f t="shared" ca="1" si="15"/>
        <v>1.132708951880034E-16</v>
      </c>
      <c r="E162">
        <f t="shared" ca="1" si="16"/>
        <v>6.7962537112802044E-17</v>
      </c>
      <c r="F162">
        <f t="shared" ca="1" si="16"/>
        <v>6.7962537112802044E-17</v>
      </c>
      <c r="G162">
        <f t="shared" ca="1" si="19"/>
        <v>0.95999999999999974</v>
      </c>
    </row>
    <row r="163" spans="1:7" x14ac:dyDescent="0.25">
      <c r="A163">
        <f t="shared" ca="1" si="17"/>
        <v>16</v>
      </c>
      <c r="B163">
        <f t="shared" ca="1" si="14"/>
        <v>1610</v>
      </c>
      <c r="C163">
        <f t="shared" ca="1" si="18"/>
        <v>1.7097225459368643E-16</v>
      </c>
      <c r="D163">
        <f t="shared" ca="1" si="15"/>
        <v>6.8816332473958786E-17</v>
      </c>
      <c r="E163">
        <f t="shared" ca="1" si="16"/>
        <v>4.1289799484375269E-17</v>
      </c>
      <c r="F163">
        <f t="shared" ca="1" si="16"/>
        <v>4.1289799484375269E-17</v>
      </c>
      <c r="G163">
        <f t="shared" ca="1" si="19"/>
        <v>0.95999999999999974</v>
      </c>
    </row>
    <row r="164" spans="1:7" x14ac:dyDescent="0.25">
      <c r="A164">
        <f t="shared" ca="1" si="17"/>
        <v>14</v>
      </c>
      <c r="B164">
        <f t="shared" ca="1" si="14"/>
        <v>1624</v>
      </c>
      <c r="C164">
        <f t="shared" ca="1" si="18"/>
        <v>1.0215592211972764E-16</v>
      </c>
      <c r="D164">
        <f t="shared" ca="1" si="15"/>
        <v>4.1475304380609423E-17</v>
      </c>
      <c r="E164">
        <f t="shared" ca="1" si="16"/>
        <v>2.4885182628365654E-17</v>
      </c>
      <c r="F164">
        <f t="shared" ca="1" si="16"/>
        <v>2.4885182628365654E-17</v>
      </c>
      <c r="G164">
        <f t="shared" ca="1" si="19"/>
        <v>0.95999999999999974</v>
      </c>
    </row>
    <row r="165" spans="1:7" x14ac:dyDescent="0.25">
      <c r="A165">
        <f t="shared" ca="1" si="17"/>
        <v>9</v>
      </c>
      <c r="B165">
        <f t="shared" ca="1" si="14"/>
        <v>1633</v>
      </c>
      <c r="C165">
        <f t="shared" ca="1" si="18"/>
        <v>6.0680617739118218E-17</v>
      </c>
      <c r="D165">
        <f t="shared" ca="1" si="15"/>
        <v>2.4772862191995012E-17</v>
      </c>
      <c r="E165">
        <f t="shared" ca="1" si="16"/>
        <v>1.4863717315197006E-17</v>
      </c>
      <c r="F165">
        <f t="shared" ca="1" si="16"/>
        <v>1.4863717315197006E-17</v>
      </c>
      <c r="G165">
        <f t="shared" ca="1" si="19"/>
        <v>0.95999999999999974</v>
      </c>
    </row>
    <row r="166" spans="1:7" x14ac:dyDescent="0.25">
      <c r="A166">
        <f t="shared" ca="1" si="17"/>
        <v>19</v>
      </c>
      <c r="B166">
        <f t="shared" ca="1" si="14"/>
        <v>1652</v>
      </c>
      <c r="C166">
        <f t="shared" ca="1" si="18"/>
        <v>3.5907755547123206E-17</v>
      </c>
      <c r="D166">
        <f t="shared" ca="1" si="15"/>
        <v>1.4829903040961884E-17</v>
      </c>
      <c r="E166">
        <f t="shared" ca="1" si="16"/>
        <v>8.8979418245771307E-18</v>
      </c>
      <c r="F166">
        <f t="shared" ca="1" si="16"/>
        <v>8.8979418245771307E-18</v>
      </c>
      <c r="G166">
        <f t="shared" ca="1" si="19"/>
        <v>0.95999999999999974</v>
      </c>
    </row>
    <row r="167" spans="1:7" x14ac:dyDescent="0.25">
      <c r="A167">
        <f t="shared" ca="1" si="17"/>
        <v>16</v>
      </c>
      <c r="B167">
        <f t="shared" ca="1" si="14"/>
        <v>1668</v>
      </c>
      <c r="C167">
        <f t="shared" ca="1" si="18"/>
        <v>2.1077852506161321E-17</v>
      </c>
      <c r="D167">
        <f t="shared" ca="1" si="15"/>
        <v>8.7894644950692701E-18</v>
      </c>
      <c r="E167">
        <f t="shared" ca="1" si="16"/>
        <v>5.2736786970415617E-18</v>
      </c>
      <c r="F167">
        <f t="shared" ca="1" si="16"/>
        <v>5.2736786970415617E-18</v>
      </c>
      <c r="G167">
        <f t="shared" ca="1" si="19"/>
        <v>0.95999999999999974</v>
      </c>
    </row>
    <row r="168" spans="1:7" x14ac:dyDescent="0.25">
      <c r="A168">
        <f t="shared" ca="1" si="17"/>
        <v>12</v>
      </c>
      <c r="B168">
        <f t="shared" ca="1" si="14"/>
        <v>1680</v>
      </c>
      <c r="C168">
        <f t="shared" ca="1" si="18"/>
        <v>1.2288388011092051E-17</v>
      </c>
      <c r="D168">
        <f t="shared" ca="1" si="15"/>
        <v>5.1611229646586614E-18</v>
      </c>
      <c r="E168">
        <f t="shared" ca="1" si="16"/>
        <v>3.0966737787951968E-18</v>
      </c>
      <c r="F168">
        <f t="shared" ca="1" si="16"/>
        <v>3.0966737787951968E-18</v>
      </c>
      <c r="G168">
        <f t="shared" ca="1" si="19"/>
        <v>0.95999999999999974</v>
      </c>
    </row>
    <row r="169" spans="1:7" x14ac:dyDescent="0.25">
      <c r="A169">
        <f t="shared" ca="1" si="17"/>
        <v>1</v>
      </c>
      <c r="B169">
        <f t="shared" ca="1" si="14"/>
        <v>1681</v>
      </c>
      <c r="C169">
        <f t="shared" ca="1" si="18"/>
        <v>7.127265046433389E-18</v>
      </c>
      <c r="D169">
        <f t="shared" ca="1" si="15"/>
        <v>2.9952331357636317E-18</v>
      </c>
      <c r="E169">
        <f t="shared" ca="1" si="16"/>
        <v>1.7971398814581791E-18</v>
      </c>
      <c r="F169">
        <f t="shared" ca="1" si="16"/>
        <v>1.7971398814581791E-18</v>
      </c>
      <c r="G169">
        <f t="shared" ca="1" si="19"/>
        <v>0.95999999999999974</v>
      </c>
    </row>
    <row r="170" spans="1:7" x14ac:dyDescent="0.25">
      <c r="A170">
        <f t="shared" ca="1" si="17"/>
        <v>1</v>
      </c>
      <c r="B170">
        <f t="shared" ca="1" si="14"/>
        <v>1682</v>
      </c>
      <c r="C170">
        <f t="shared" ca="1" si="18"/>
        <v>4.1320319106697569E-18</v>
      </c>
      <c r="D170">
        <f t="shared" ca="1" si="15"/>
        <v>1.7375194184366326E-18</v>
      </c>
      <c r="E170">
        <f t="shared" ca="1" si="16"/>
        <v>1.0425116510619796E-18</v>
      </c>
      <c r="F170">
        <f t="shared" ca="1" si="16"/>
        <v>1.0425116510619796E-18</v>
      </c>
      <c r="G170">
        <f t="shared" ca="1" si="19"/>
        <v>0.95999999999999974</v>
      </c>
    </row>
    <row r="171" spans="1:7" x14ac:dyDescent="0.25">
      <c r="A171">
        <f t="shared" ca="1" si="17"/>
        <v>9</v>
      </c>
      <c r="B171">
        <f t="shared" ca="1" si="14"/>
        <v>1691</v>
      </c>
      <c r="C171">
        <f t="shared" ca="1" si="18"/>
        <v>2.3945124922331243E-18</v>
      </c>
      <c r="D171">
        <f t="shared" ca="1" si="15"/>
        <v>1.0122801560915533E-18</v>
      </c>
      <c r="E171">
        <f t="shared" ca="1" si="16"/>
        <v>6.0736809365493192E-19</v>
      </c>
      <c r="F171">
        <f t="shared" ca="1" si="16"/>
        <v>6.0736809365493192E-19</v>
      </c>
      <c r="G171">
        <f t="shared" ca="1" si="19"/>
        <v>0.95999999999999974</v>
      </c>
    </row>
    <row r="172" spans="1:7" x14ac:dyDescent="0.25">
      <c r="A172">
        <f t="shared" ca="1" si="17"/>
        <v>16</v>
      </c>
      <c r="B172">
        <f t="shared" ca="1" si="14"/>
        <v>1707</v>
      </c>
      <c r="C172">
        <f t="shared" ca="1" si="18"/>
        <v>1.382232336141571E-18</v>
      </c>
      <c r="D172">
        <f t="shared" ca="1" si="15"/>
        <v>5.8986764944841545E-19</v>
      </c>
      <c r="E172">
        <f t="shared" ca="1" si="16"/>
        <v>3.5392058966904926E-19</v>
      </c>
      <c r="F172">
        <f t="shared" ca="1" si="16"/>
        <v>3.5392058966904926E-19</v>
      </c>
      <c r="G172">
        <f t="shared" ca="1" si="19"/>
        <v>0.95999999999999974</v>
      </c>
    </row>
    <row r="173" spans="1:7" x14ac:dyDescent="0.25">
      <c r="A173">
        <f t="shared" ca="1" si="17"/>
        <v>5</v>
      </c>
      <c r="B173">
        <f t="shared" ca="1" si="14"/>
        <v>1712</v>
      </c>
      <c r="C173">
        <f t="shared" ca="1" si="18"/>
        <v>7.9236468669315555E-19</v>
      </c>
      <c r="D173">
        <f t="shared" ca="1" si="15"/>
        <v>3.3913208590467056E-19</v>
      </c>
      <c r="E173">
        <f t="shared" ca="1" si="16"/>
        <v>2.0347925154280233E-19</v>
      </c>
      <c r="F173">
        <f t="shared" ca="1" si="16"/>
        <v>2.0347925154280233E-19</v>
      </c>
      <c r="G173">
        <f t="shared" ca="1" si="19"/>
        <v>0.95999999999999974</v>
      </c>
    </row>
    <row r="174" spans="1:7" x14ac:dyDescent="0.25">
      <c r="A174">
        <f t="shared" ca="1" si="17"/>
        <v>0</v>
      </c>
      <c r="B174">
        <f t="shared" ca="1" si="14"/>
        <v>1712</v>
      </c>
      <c r="C174">
        <f t="shared" ca="1" si="18"/>
        <v>4.5323260078848494E-19</v>
      </c>
      <c r="D174">
        <f t="shared" ca="1" si="15"/>
        <v>1.9398355313747156E-19</v>
      </c>
      <c r="E174">
        <f t="shared" ca="1" si="16"/>
        <v>1.1639013188248293E-19</v>
      </c>
      <c r="F174">
        <f t="shared" ca="1" si="16"/>
        <v>1.1639013188248293E-19</v>
      </c>
      <c r="G174">
        <f t="shared" ca="1" si="19"/>
        <v>0.95999999999999974</v>
      </c>
    </row>
    <row r="175" spans="1:7" x14ac:dyDescent="0.25">
      <c r="A175">
        <f t="shared" ca="1" si="17"/>
        <v>15</v>
      </c>
      <c r="B175">
        <f t="shared" ca="1" si="14"/>
        <v>1727</v>
      </c>
      <c r="C175">
        <f t="shared" ca="1" si="18"/>
        <v>2.5924904765101336E-19</v>
      </c>
      <c r="D175">
        <f t="shared" ca="1" si="15"/>
        <v>1.1193077632332503E-19</v>
      </c>
      <c r="E175">
        <f t="shared" ca="1" si="16"/>
        <v>6.7158465793995016E-20</v>
      </c>
      <c r="F175">
        <f t="shared" ca="1" si="16"/>
        <v>6.7158465793995016E-20</v>
      </c>
      <c r="G175">
        <f t="shared" ca="1" si="19"/>
        <v>0.95999999999999974</v>
      </c>
    </row>
    <row r="176" spans="1:7" x14ac:dyDescent="0.25">
      <c r="A176">
        <f t="shared" ca="1" si="17"/>
        <v>4</v>
      </c>
      <c r="B176">
        <f t="shared" ca="1" si="14"/>
        <v>1731</v>
      </c>
      <c r="C176">
        <f t="shared" ca="1" si="18"/>
        <v>1.4731827132768833E-19</v>
      </c>
      <c r="D176">
        <f t="shared" ca="1" si="15"/>
        <v>6.375198191705713E-20</v>
      </c>
      <c r="E176">
        <f t="shared" ca="1" si="16"/>
        <v>3.8251189150234275E-20</v>
      </c>
      <c r="F176">
        <f t="shared" ca="1" si="16"/>
        <v>3.8251189150234275E-20</v>
      </c>
      <c r="G176">
        <f t="shared" ca="1" si="19"/>
        <v>0.95999999999999974</v>
      </c>
    </row>
    <row r="177" spans="1:7" x14ac:dyDescent="0.25">
      <c r="A177">
        <f t="shared" ca="1" si="17"/>
        <v>1</v>
      </c>
      <c r="B177">
        <f t="shared" ca="1" si="14"/>
        <v>1732</v>
      </c>
      <c r="C177">
        <f t="shared" ca="1" si="18"/>
        <v>8.3566289410631203E-20</v>
      </c>
      <c r="D177">
        <f t="shared" ca="1" si="15"/>
        <v>3.6184203314803309E-20</v>
      </c>
      <c r="E177">
        <f t="shared" ca="1" si="16"/>
        <v>2.1710521988881986E-20</v>
      </c>
      <c r="F177">
        <f t="shared" ca="1" si="16"/>
        <v>2.1710521988881986E-20</v>
      </c>
      <c r="G177">
        <f t="shared" ca="1" si="19"/>
        <v>0.95999999999999974</v>
      </c>
    </row>
    <row r="178" spans="1:7" x14ac:dyDescent="0.25">
      <c r="A178">
        <f t="shared" ca="1" si="17"/>
        <v>13</v>
      </c>
      <c r="B178">
        <f t="shared" ref="B178:B241" ca="1" si="20">A178+B177</f>
        <v>1745</v>
      </c>
      <c r="C178">
        <f t="shared" ca="1" si="18"/>
        <v>4.7382086095827893E-20</v>
      </c>
      <c r="D178">
        <f t="shared" ca="1" si="15"/>
        <v>2.0670435059304919E-20</v>
      </c>
      <c r="E178">
        <f t="shared" ca="1" si="16"/>
        <v>1.240226103558295E-20</v>
      </c>
      <c r="F178">
        <f t="shared" ca="1" si="16"/>
        <v>1.240226103558295E-20</v>
      </c>
      <c r="G178">
        <f t="shared" ca="1" si="19"/>
        <v>0.95999999999999974</v>
      </c>
    </row>
    <row r="179" spans="1:7" x14ac:dyDescent="0.25">
      <c r="A179">
        <f t="shared" ca="1" si="17"/>
        <v>11</v>
      </c>
      <c r="B179">
        <f t="shared" ca="1" si="20"/>
        <v>1756</v>
      </c>
      <c r="C179">
        <f t="shared" ca="1" si="18"/>
        <v>2.6711651036522974E-20</v>
      </c>
      <c r="D179">
        <f t="shared" ca="1" si="15"/>
        <v>1.1726414805033586E-20</v>
      </c>
      <c r="E179">
        <f t="shared" ca="1" si="16"/>
        <v>7.0358488830201508E-21</v>
      </c>
      <c r="F179">
        <f t="shared" ca="1" si="16"/>
        <v>7.0358488830201508E-21</v>
      </c>
      <c r="G179">
        <f t="shared" ca="1" si="19"/>
        <v>0.95999999999999974</v>
      </c>
    </row>
    <row r="180" spans="1:7" x14ac:dyDescent="0.25">
      <c r="A180">
        <f t="shared" ca="1" si="17"/>
        <v>5</v>
      </c>
      <c r="B180">
        <f t="shared" ca="1" si="20"/>
        <v>1761</v>
      </c>
      <c r="C180">
        <f t="shared" ca="1" si="18"/>
        <v>1.4985236231489387E-20</v>
      </c>
      <c r="D180">
        <f t="shared" ca="1" si="15"/>
        <v>6.5972502509132029E-21</v>
      </c>
      <c r="E180">
        <f t="shared" ca="1" si="16"/>
        <v>3.9583501505479217E-21</v>
      </c>
      <c r="F180">
        <f t="shared" ca="1" si="16"/>
        <v>3.9583501505479217E-21</v>
      </c>
      <c r="G180">
        <f t="shared" ca="1" si="19"/>
        <v>0.95999999999999974</v>
      </c>
    </row>
    <row r="181" spans="1:7" x14ac:dyDescent="0.25">
      <c r="A181">
        <f t="shared" ca="1" si="17"/>
        <v>17</v>
      </c>
      <c r="B181">
        <f t="shared" ca="1" si="20"/>
        <v>1778</v>
      </c>
      <c r="C181">
        <f t="shared" ca="1" si="18"/>
        <v>8.3879859805761845E-21</v>
      </c>
      <c r="D181">
        <f t="shared" ca="1" si="15"/>
        <v>3.7284597683661137E-21</v>
      </c>
      <c r="E181">
        <f t="shared" ca="1" si="16"/>
        <v>2.2370758610196681E-21</v>
      </c>
      <c r="F181">
        <f t="shared" ca="1" si="16"/>
        <v>2.2370758610196681E-21</v>
      </c>
      <c r="G181">
        <f t="shared" ca="1" si="19"/>
        <v>0.95999999999999974</v>
      </c>
    </row>
    <row r="182" spans="1:7" x14ac:dyDescent="0.25">
      <c r="A182">
        <f t="shared" ca="1" si="17"/>
        <v>15</v>
      </c>
      <c r="B182">
        <f t="shared" ca="1" si="20"/>
        <v>1793</v>
      </c>
      <c r="C182">
        <f t="shared" ca="1" si="18"/>
        <v>4.6595262122100708E-21</v>
      </c>
      <c r="D182">
        <f t="shared" ca="1" si="15"/>
        <v>2.0886326246231641E-21</v>
      </c>
      <c r="E182">
        <f t="shared" ca="1" si="16"/>
        <v>1.2531795747738985E-21</v>
      </c>
      <c r="F182">
        <f t="shared" ca="1" si="16"/>
        <v>1.2531795747738985E-21</v>
      </c>
      <c r="G182">
        <f t="shared" ca="1" si="19"/>
        <v>0.95999999999999974</v>
      </c>
    </row>
    <row r="183" spans="1:7" x14ac:dyDescent="0.25">
      <c r="A183">
        <f t="shared" ca="1" si="17"/>
        <v>0</v>
      </c>
      <c r="B183">
        <f t="shared" ca="1" si="20"/>
        <v>1793</v>
      </c>
      <c r="C183">
        <f t="shared" ca="1" si="18"/>
        <v>2.5708935875869067E-21</v>
      </c>
      <c r="D183">
        <f t="shared" ca="1" si="15"/>
        <v>1.1524030506358308E-21</v>
      </c>
      <c r="E183">
        <f t="shared" ca="1" si="16"/>
        <v>6.914418303814984E-22</v>
      </c>
      <c r="F183">
        <f t="shared" ca="1" si="16"/>
        <v>6.914418303814984E-22</v>
      </c>
      <c r="G183">
        <f t="shared" ca="1" si="19"/>
        <v>0.95999999999999974</v>
      </c>
    </row>
    <row r="184" spans="1:7" x14ac:dyDescent="0.25">
      <c r="A184">
        <f t="shared" ca="1" si="17"/>
        <v>16</v>
      </c>
      <c r="B184">
        <f t="shared" ca="1" si="20"/>
        <v>1809</v>
      </c>
      <c r="C184">
        <f t="shared" ca="1" si="18"/>
        <v>1.4184905369510759E-21</v>
      </c>
      <c r="D184">
        <f t="shared" ca="1" si="15"/>
        <v>6.4151234533612405E-22</v>
      </c>
      <c r="E184">
        <f t="shared" ca="1" si="16"/>
        <v>3.8490740720167442E-22</v>
      </c>
      <c r="F184">
        <f t="shared" ca="1" si="16"/>
        <v>3.8490740720167442E-22</v>
      </c>
      <c r="G184">
        <f t="shared" ca="1" si="19"/>
        <v>0.95999999999999974</v>
      </c>
    </row>
    <row r="185" spans="1:7" x14ac:dyDescent="0.25">
      <c r="A185">
        <f t="shared" ca="1" si="17"/>
        <v>2</v>
      </c>
      <c r="B185">
        <f t="shared" ca="1" si="20"/>
        <v>1811</v>
      </c>
      <c r="C185">
        <f t="shared" ca="1" si="18"/>
        <v>7.7697819161495183E-22</v>
      </c>
      <c r="D185">
        <f t="shared" ca="1" si="15"/>
        <v>3.5177687625366942E-22</v>
      </c>
      <c r="E185">
        <f t="shared" ca="1" si="16"/>
        <v>2.1106612575220164E-22</v>
      </c>
      <c r="F185">
        <f t="shared" ca="1" si="16"/>
        <v>2.1106612575220164E-22</v>
      </c>
      <c r="G185">
        <f t="shared" ca="1" si="19"/>
        <v>0.95999999999999974</v>
      </c>
    </row>
    <row r="186" spans="1:7" x14ac:dyDescent="0.25">
      <c r="A186">
        <f t="shared" ca="1" si="17"/>
        <v>1</v>
      </c>
      <c r="B186">
        <f t="shared" ca="1" si="20"/>
        <v>1812</v>
      </c>
      <c r="C186">
        <f t="shared" ca="1" si="18"/>
        <v>4.2520131536128241E-22</v>
      </c>
      <c r="D186">
        <f t="shared" ca="1" si="15"/>
        <v>1.9261619585866093E-22</v>
      </c>
      <c r="E186">
        <f t="shared" ca="1" si="16"/>
        <v>1.1556971751519655E-22</v>
      </c>
      <c r="F186">
        <f t="shared" ca="1" si="16"/>
        <v>1.1556971751519655E-22</v>
      </c>
      <c r="G186">
        <f t="shared" ca="1" si="19"/>
        <v>0.95999999999999974</v>
      </c>
    </row>
    <row r="187" spans="1:7" x14ac:dyDescent="0.25">
      <c r="A187">
        <f t="shared" ca="1" si="17"/>
        <v>5</v>
      </c>
      <c r="B187">
        <f t="shared" ca="1" si="20"/>
        <v>1817</v>
      </c>
      <c r="C187">
        <f t="shared" ca="1" si="18"/>
        <v>2.3258511950262147E-22</v>
      </c>
      <c r="D187">
        <f t="shared" ca="1" si="15"/>
        <v>1.056517905340658E-22</v>
      </c>
      <c r="E187">
        <f t="shared" ca="1" si="16"/>
        <v>6.3391074320439483E-23</v>
      </c>
      <c r="F187">
        <f t="shared" ca="1" si="16"/>
        <v>6.3391074320439483E-23</v>
      </c>
      <c r="G187">
        <f t="shared" ca="1" si="19"/>
        <v>0.95999999999999974</v>
      </c>
    </row>
    <row r="188" spans="1:7" x14ac:dyDescent="0.25">
      <c r="A188">
        <f t="shared" ca="1" si="17"/>
        <v>7</v>
      </c>
      <c r="B188">
        <f t="shared" ca="1" si="20"/>
        <v>1824</v>
      </c>
      <c r="C188">
        <f t="shared" ca="1" si="18"/>
        <v>1.2693332896855567E-22</v>
      </c>
      <c r="D188">
        <f t="shared" ca="1" si="15"/>
        <v>5.7881598009661382E-23</v>
      </c>
      <c r="E188">
        <f t="shared" ca="1" si="16"/>
        <v>3.4728958805796831E-23</v>
      </c>
      <c r="F188">
        <f t="shared" ca="1" si="16"/>
        <v>3.4728958805796831E-23</v>
      </c>
      <c r="G188">
        <f t="shared" ca="1" si="19"/>
        <v>0.95999999999999974</v>
      </c>
    </row>
    <row r="189" spans="1:7" x14ac:dyDescent="0.25">
      <c r="A189">
        <f t="shared" ca="1" si="17"/>
        <v>3</v>
      </c>
      <c r="B189">
        <f t="shared" ca="1" si="20"/>
        <v>1827</v>
      </c>
      <c r="C189">
        <f t="shared" ca="1" si="18"/>
        <v>6.9051730958894288E-23</v>
      </c>
      <c r="D189">
        <f t="shared" ca="1" si="15"/>
        <v>3.1539378115474963E-23</v>
      </c>
      <c r="E189">
        <f t="shared" ca="1" si="16"/>
        <v>1.8923626869284978E-23</v>
      </c>
      <c r="F189">
        <f t="shared" ca="1" si="16"/>
        <v>1.8923626869284978E-23</v>
      </c>
      <c r="G189">
        <f t="shared" ca="1" si="19"/>
        <v>0.95999999999999974</v>
      </c>
    </row>
    <row r="190" spans="1:7" x14ac:dyDescent="0.25">
      <c r="A190">
        <f t="shared" ca="1" si="17"/>
        <v>14</v>
      </c>
      <c r="B190">
        <f t="shared" ca="1" si="20"/>
        <v>1841</v>
      </c>
      <c r="C190">
        <f t="shared" ca="1" si="18"/>
        <v>3.7512352843419325E-23</v>
      </c>
      <c r="D190">
        <f t="shared" ca="1" si="15"/>
        <v>1.7265060396183744E-23</v>
      </c>
      <c r="E190">
        <f t="shared" ca="1" si="16"/>
        <v>1.0359036237710246E-23</v>
      </c>
      <c r="F190">
        <f t="shared" ca="1" si="16"/>
        <v>1.0359036237710246E-23</v>
      </c>
      <c r="G190">
        <f t="shared" ca="1" si="19"/>
        <v>0.95999999999999974</v>
      </c>
    </row>
    <row r="191" spans="1:7" x14ac:dyDescent="0.25">
      <c r="A191">
        <f t="shared" ca="1" si="17"/>
        <v>7</v>
      </c>
      <c r="B191">
        <f t="shared" ca="1" si="20"/>
        <v>1848</v>
      </c>
      <c r="C191">
        <f t="shared" ca="1" si="18"/>
        <v>2.0247292447235581E-23</v>
      </c>
      <c r="D191">
        <f t="shared" ca="1" si="15"/>
        <v>9.3542491106228384E-24</v>
      </c>
      <c r="E191">
        <f t="shared" ca="1" si="16"/>
        <v>5.6125494663737029E-24</v>
      </c>
      <c r="F191">
        <f t="shared" ca="1" si="16"/>
        <v>5.6125494663737029E-24</v>
      </c>
      <c r="G191">
        <f t="shared" ca="1" si="19"/>
        <v>0.95999999999999974</v>
      </c>
    </row>
    <row r="192" spans="1:7" x14ac:dyDescent="0.25">
      <c r="A192">
        <f t="shared" ca="1" si="17"/>
        <v>17</v>
      </c>
      <c r="B192">
        <f t="shared" ca="1" si="20"/>
        <v>1865</v>
      </c>
      <c r="C192">
        <f t="shared" ca="1" si="18"/>
        <v>1.0893043336612742E-23</v>
      </c>
      <c r="D192">
        <f t="shared" ca="1" si="15"/>
        <v>5.0788814556956912E-24</v>
      </c>
      <c r="E192">
        <f t="shared" ca="1" si="16"/>
        <v>3.0473288734174147E-24</v>
      </c>
      <c r="F192">
        <f t="shared" ca="1" si="16"/>
        <v>3.0473288734174147E-24</v>
      </c>
      <c r="G192">
        <f t="shared" ca="1" si="19"/>
        <v>0.95999999999999974</v>
      </c>
    </row>
    <row r="193" spans="1:7" x14ac:dyDescent="0.25">
      <c r="A193">
        <f t="shared" ca="1" si="17"/>
        <v>10</v>
      </c>
      <c r="B193">
        <f t="shared" ca="1" si="20"/>
        <v>1875</v>
      </c>
      <c r="C193">
        <f t="shared" ca="1" si="18"/>
        <v>5.8141618809170512E-24</v>
      </c>
      <c r="D193">
        <f t="shared" ca="1" si="15"/>
        <v>2.7253883816798679E-24</v>
      </c>
      <c r="E193">
        <f t="shared" ca="1" si="16"/>
        <v>1.6352330290079207E-24</v>
      </c>
      <c r="F193">
        <f t="shared" ca="1" si="16"/>
        <v>1.6352330290079207E-24</v>
      </c>
      <c r="G193">
        <f t="shared" ca="1" si="19"/>
        <v>0.95999999999999974</v>
      </c>
    </row>
    <row r="194" spans="1:7" x14ac:dyDescent="0.25">
      <c r="A194">
        <f t="shared" ca="1" si="17"/>
        <v>1</v>
      </c>
      <c r="B194">
        <f t="shared" ca="1" si="20"/>
        <v>1876</v>
      </c>
      <c r="C194">
        <f t="shared" ca="1" si="18"/>
        <v>3.0887734992371833E-24</v>
      </c>
      <c r="D194">
        <f t="shared" ca="1" si="15"/>
        <v>1.4486347711422391E-24</v>
      </c>
      <c r="E194">
        <f t="shared" ca="1" si="16"/>
        <v>8.6918086268534346E-25</v>
      </c>
      <c r="F194">
        <f t="shared" ca="1" si="16"/>
        <v>8.6918086268534346E-25</v>
      </c>
      <c r="G194">
        <f t="shared" ca="1" si="19"/>
        <v>0.95999999999999974</v>
      </c>
    </row>
    <row r="195" spans="1:7" x14ac:dyDescent="0.25">
      <c r="A195">
        <f t="shared" ca="1" si="17"/>
        <v>2</v>
      </c>
      <c r="B195">
        <f t="shared" ca="1" si="20"/>
        <v>1878</v>
      </c>
      <c r="C195">
        <f t="shared" ca="1" si="18"/>
        <v>1.6401387280949442E-24</v>
      </c>
      <c r="D195">
        <f t="shared" ca="1" si="15"/>
        <v>7.7004513284057638E-25</v>
      </c>
      <c r="E195">
        <f t="shared" ca="1" si="16"/>
        <v>4.6202707970434579E-25</v>
      </c>
      <c r="F195">
        <f t="shared" ca="1" si="16"/>
        <v>4.6202707970434579E-25</v>
      </c>
      <c r="G195">
        <f t="shared" ca="1" si="19"/>
        <v>0.95999999999999974</v>
      </c>
    </row>
    <row r="196" spans="1:7" x14ac:dyDescent="0.25">
      <c r="A196">
        <f t="shared" ca="1" si="17"/>
        <v>6</v>
      </c>
      <c r="B196">
        <f t="shared" ca="1" si="20"/>
        <v>1884</v>
      </c>
      <c r="C196">
        <f t="shared" ca="1" si="18"/>
        <v>8.7009359525436782E-25</v>
      </c>
      <c r="D196">
        <f t="shared" ca="1" si="15"/>
        <v>4.0981408336480726E-25</v>
      </c>
      <c r="E196">
        <f t="shared" ca="1" si="16"/>
        <v>2.4588845001888435E-25</v>
      </c>
      <c r="F196">
        <f t="shared" ca="1" si="16"/>
        <v>2.4588845001888435E-25</v>
      </c>
      <c r="G196">
        <f t="shared" ca="1" si="19"/>
        <v>0.95999999999999974</v>
      </c>
    </row>
    <row r="197" spans="1:7" x14ac:dyDescent="0.25">
      <c r="A197">
        <f t="shared" ca="1" si="17"/>
        <v>15</v>
      </c>
      <c r="B197">
        <f t="shared" ca="1" si="20"/>
        <v>1899</v>
      </c>
      <c r="C197">
        <f t="shared" ca="1" si="18"/>
        <v>4.6027951188956057E-25</v>
      </c>
      <c r="D197">
        <f t="shared" ca="1" si="15"/>
        <v>2.1851769826956889E-25</v>
      </c>
      <c r="E197">
        <f t="shared" ca="1" si="16"/>
        <v>1.3111061896174134E-25</v>
      </c>
      <c r="F197">
        <f t="shared" ca="1" si="16"/>
        <v>1.3111061896174134E-25</v>
      </c>
      <c r="G197">
        <f t="shared" ca="1" si="19"/>
        <v>0.95999999999999974</v>
      </c>
    </row>
    <row r="198" spans="1:7" x14ac:dyDescent="0.25">
      <c r="A198">
        <f t="shared" ca="1" si="17"/>
        <v>3</v>
      </c>
      <c r="B198">
        <f t="shared" ca="1" si="20"/>
        <v>1902</v>
      </c>
      <c r="C198">
        <f t="shared" ca="1" si="18"/>
        <v>2.4176181361999168E-25</v>
      </c>
      <c r="D198">
        <f t="shared" ca="1" si="15"/>
        <v>1.1495774237630605E-25</v>
      </c>
      <c r="E198">
        <f t="shared" ca="1" si="16"/>
        <v>6.8974645425783624E-26</v>
      </c>
      <c r="F198">
        <f t="shared" ca="1" si="16"/>
        <v>6.8974645425783624E-26</v>
      </c>
      <c r="G198">
        <f t="shared" ca="1" si="19"/>
        <v>0.95999999999999974</v>
      </c>
    </row>
    <row r="199" spans="1:7" x14ac:dyDescent="0.25">
      <c r="A199">
        <f t="shared" ca="1" si="17"/>
        <v>15</v>
      </c>
      <c r="B199">
        <f t="shared" ca="1" si="20"/>
        <v>1917</v>
      </c>
      <c r="C199">
        <f t="shared" ca="1" si="18"/>
        <v>1.2680407124368563E-25</v>
      </c>
      <c r="D199">
        <f t="shared" ref="D199:D262" ca="1" si="21">(B199*$B$2)*C199</f>
        <v>6.0770851143536342E-26</v>
      </c>
      <c r="E199">
        <f t="shared" ref="E199:F230" ca="1" si="22">$D199*$E$4</f>
        <v>3.6462510686121803E-26</v>
      </c>
      <c r="F199">
        <f t="shared" ca="1" si="22"/>
        <v>3.6462510686121803E-26</v>
      </c>
      <c r="G199">
        <f t="shared" ca="1" si="19"/>
        <v>0.95999999999999974</v>
      </c>
    </row>
    <row r="200" spans="1:7" x14ac:dyDescent="0.25">
      <c r="A200">
        <f t="shared" ref="A200:A263" ca="1" si="23">RANDBETWEEN(0,20)</f>
        <v>20</v>
      </c>
      <c r="B200">
        <f t="shared" ca="1" si="20"/>
        <v>1937</v>
      </c>
      <c r="C200">
        <f t="shared" ref="C200:C263" ca="1" si="24">C199-D199</f>
        <v>6.6033220100149291E-26</v>
      </c>
      <c r="D200">
        <f t="shared" ca="1" si="21"/>
        <v>3.1976586833497297E-26</v>
      </c>
      <c r="E200">
        <f t="shared" ca="1" si="22"/>
        <v>1.9185952100098376E-26</v>
      </c>
      <c r="F200">
        <f t="shared" ca="1" si="22"/>
        <v>1.9185952100098376E-26</v>
      </c>
      <c r="G200">
        <f t="shared" ref="G200:G263" ca="1" si="25">G199+E200</f>
        <v>0.95999999999999974</v>
      </c>
    </row>
    <row r="201" spans="1:7" x14ac:dyDescent="0.25">
      <c r="A201">
        <f t="shared" ca="1" si="23"/>
        <v>5</v>
      </c>
      <c r="B201">
        <f t="shared" ca="1" si="20"/>
        <v>1942</v>
      </c>
      <c r="C201">
        <f t="shared" ca="1" si="24"/>
        <v>3.4056633266651994E-26</v>
      </c>
      <c r="D201">
        <f t="shared" ca="1" si="21"/>
        <v>1.6534495450959543E-26</v>
      </c>
      <c r="E201">
        <f t="shared" ca="1" si="22"/>
        <v>9.9206972705757249E-27</v>
      </c>
      <c r="F201">
        <f t="shared" ca="1" si="22"/>
        <v>9.9206972705757249E-27</v>
      </c>
      <c r="G201">
        <f t="shared" ca="1" si="25"/>
        <v>0.95999999999999974</v>
      </c>
    </row>
    <row r="202" spans="1:7" x14ac:dyDescent="0.25">
      <c r="A202">
        <f t="shared" ca="1" si="23"/>
        <v>2</v>
      </c>
      <c r="B202">
        <f t="shared" ca="1" si="20"/>
        <v>1944</v>
      </c>
      <c r="C202">
        <f t="shared" ca="1" si="24"/>
        <v>1.7522137815692451E-26</v>
      </c>
      <c r="D202">
        <f t="shared" ca="1" si="21"/>
        <v>8.5157589784265309E-27</v>
      </c>
      <c r="E202">
        <f t="shared" ca="1" si="22"/>
        <v>5.1094553870559183E-27</v>
      </c>
      <c r="F202">
        <f t="shared" ca="1" si="22"/>
        <v>5.1094553870559183E-27</v>
      </c>
      <c r="G202">
        <f t="shared" ca="1" si="25"/>
        <v>0.95999999999999974</v>
      </c>
    </row>
    <row r="203" spans="1:7" x14ac:dyDescent="0.25">
      <c r="A203">
        <f t="shared" ca="1" si="23"/>
        <v>17</v>
      </c>
      <c r="B203">
        <f t="shared" ca="1" si="20"/>
        <v>1961</v>
      </c>
      <c r="C203">
        <f t="shared" ca="1" si="24"/>
        <v>9.0063788372659205E-27</v>
      </c>
      <c r="D203">
        <f t="shared" ca="1" si="21"/>
        <v>4.4153772249696178E-27</v>
      </c>
      <c r="E203">
        <f t="shared" ca="1" si="22"/>
        <v>2.6492263349817706E-27</v>
      </c>
      <c r="F203">
        <f t="shared" ca="1" si="22"/>
        <v>2.6492263349817706E-27</v>
      </c>
      <c r="G203">
        <f t="shared" ca="1" si="25"/>
        <v>0.95999999999999974</v>
      </c>
    </row>
    <row r="204" spans="1:7" x14ac:dyDescent="0.25">
      <c r="A204">
        <f t="shared" ca="1" si="23"/>
        <v>5</v>
      </c>
      <c r="B204">
        <f t="shared" ca="1" si="20"/>
        <v>1966</v>
      </c>
      <c r="C204">
        <f t="shared" ca="1" si="24"/>
        <v>4.5910016122963026E-27</v>
      </c>
      <c r="D204">
        <f t="shared" ca="1" si="21"/>
        <v>2.2564772924436326E-27</v>
      </c>
      <c r="E204">
        <f t="shared" ca="1" si="22"/>
        <v>1.3538863754661795E-27</v>
      </c>
      <c r="F204">
        <f t="shared" ca="1" si="22"/>
        <v>1.3538863754661795E-27</v>
      </c>
      <c r="G204">
        <f t="shared" ca="1" si="25"/>
        <v>0.95999999999999974</v>
      </c>
    </row>
    <row r="205" spans="1:7" x14ac:dyDescent="0.25">
      <c r="A205">
        <f t="shared" ca="1" si="23"/>
        <v>13</v>
      </c>
      <c r="B205">
        <f t="shared" ca="1" si="20"/>
        <v>1979</v>
      </c>
      <c r="C205">
        <f t="shared" ca="1" si="24"/>
        <v>2.33452431985267E-27</v>
      </c>
      <c r="D205">
        <f t="shared" ca="1" si="21"/>
        <v>1.1550059072471086E-27</v>
      </c>
      <c r="E205">
        <f t="shared" ca="1" si="22"/>
        <v>6.9300354434826516E-28</v>
      </c>
      <c r="F205">
        <f t="shared" ca="1" si="22"/>
        <v>6.9300354434826516E-28</v>
      </c>
      <c r="G205">
        <f t="shared" ca="1" si="25"/>
        <v>0.95999999999999974</v>
      </c>
    </row>
    <row r="206" spans="1:7" x14ac:dyDescent="0.25">
      <c r="A206">
        <f t="shared" ca="1" si="23"/>
        <v>11</v>
      </c>
      <c r="B206">
        <f t="shared" ca="1" si="20"/>
        <v>1990</v>
      </c>
      <c r="C206">
        <f t="shared" ca="1" si="24"/>
        <v>1.1795184126055614E-27</v>
      </c>
      <c r="D206">
        <f t="shared" ca="1" si="21"/>
        <v>5.8681041027126679E-28</v>
      </c>
      <c r="E206">
        <f t="shared" ca="1" si="22"/>
        <v>3.5208624616276008E-28</v>
      </c>
      <c r="F206">
        <f t="shared" ca="1" si="22"/>
        <v>3.5208624616276008E-28</v>
      </c>
      <c r="G206">
        <f t="shared" ca="1" si="25"/>
        <v>0.95999999999999974</v>
      </c>
    </row>
    <row r="207" spans="1:7" x14ac:dyDescent="0.25">
      <c r="A207">
        <f t="shared" ca="1" si="23"/>
        <v>13</v>
      </c>
      <c r="B207">
        <f t="shared" ca="1" si="20"/>
        <v>2003</v>
      </c>
      <c r="C207">
        <f t="shared" ca="1" si="24"/>
        <v>5.9270800233429461E-28</v>
      </c>
      <c r="D207">
        <f t="shared" ca="1" si="21"/>
        <v>2.9679853216889806E-28</v>
      </c>
      <c r="E207">
        <f t="shared" ca="1" si="22"/>
        <v>1.7807911930133883E-28</v>
      </c>
      <c r="F207">
        <f t="shared" ca="1" si="22"/>
        <v>1.7807911930133883E-28</v>
      </c>
      <c r="G207">
        <f t="shared" ca="1" si="25"/>
        <v>0.95999999999999974</v>
      </c>
    </row>
    <row r="208" spans="1:7" x14ac:dyDescent="0.25">
      <c r="A208">
        <f t="shared" ca="1" si="23"/>
        <v>12</v>
      </c>
      <c r="B208">
        <f t="shared" ca="1" si="20"/>
        <v>2015</v>
      </c>
      <c r="C208">
        <f t="shared" ca="1" si="24"/>
        <v>2.9590947016539656E-28</v>
      </c>
      <c r="D208">
        <f t="shared" ca="1" si="21"/>
        <v>1.4906439559581853E-28</v>
      </c>
      <c r="E208">
        <f t="shared" ca="1" si="22"/>
        <v>8.9438637357491122E-29</v>
      </c>
      <c r="F208">
        <f t="shared" ca="1" si="22"/>
        <v>8.9438637357491122E-29</v>
      </c>
      <c r="G208">
        <f t="shared" ca="1" si="25"/>
        <v>0.95999999999999974</v>
      </c>
    </row>
    <row r="209" spans="1:7" x14ac:dyDescent="0.25">
      <c r="A209">
        <f t="shared" ca="1" si="23"/>
        <v>2</v>
      </c>
      <c r="B209">
        <f t="shared" ca="1" si="20"/>
        <v>2017</v>
      </c>
      <c r="C209">
        <f t="shared" ca="1" si="24"/>
        <v>1.4684507456957803E-28</v>
      </c>
      <c r="D209">
        <f t="shared" ca="1" si="21"/>
        <v>7.4046628851709713E-29</v>
      </c>
      <c r="E209">
        <f t="shared" ca="1" si="22"/>
        <v>4.4427977311025825E-29</v>
      </c>
      <c r="F209">
        <f t="shared" ca="1" si="22"/>
        <v>4.4427977311025825E-29</v>
      </c>
      <c r="G209">
        <f t="shared" ca="1" si="25"/>
        <v>0.95999999999999974</v>
      </c>
    </row>
    <row r="210" spans="1:7" x14ac:dyDescent="0.25">
      <c r="A210">
        <f t="shared" ca="1" si="23"/>
        <v>18</v>
      </c>
      <c r="B210">
        <f t="shared" ca="1" si="20"/>
        <v>2035</v>
      </c>
      <c r="C210">
        <f t="shared" ca="1" si="24"/>
        <v>7.2798445717868314E-29</v>
      </c>
      <c r="D210">
        <f t="shared" ca="1" si="21"/>
        <v>3.703620925896551E-29</v>
      </c>
      <c r="E210">
        <f t="shared" ca="1" si="22"/>
        <v>2.2221725555379306E-29</v>
      </c>
      <c r="F210">
        <f t="shared" ca="1" si="22"/>
        <v>2.2221725555379306E-29</v>
      </c>
      <c r="G210">
        <f t="shared" ca="1" si="25"/>
        <v>0.95999999999999974</v>
      </c>
    </row>
    <row r="211" spans="1:7" x14ac:dyDescent="0.25">
      <c r="A211">
        <f t="shared" ca="1" si="23"/>
        <v>1</v>
      </c>
      <c r="B211">
        <f t="shared" ca="1" si="20"/>
        <v>2036</v>
      </c>
      <c r="C211">
        <f t="shared" ca="1" si="24"/>
        <v>3.5762236458902804E-29</v>
      </c>
      <c r="D211">
        <f t="shared" ca="1" si="21"/>
        <v>1.8202978357581529E-29</v>
      </c>
      <c r="E211">
        <f t="shared" ca="1" si="22"/>
        <v>1.0921787014548917E-29</v>
      </c>
      <c r="F211">
        <f t="shared" ca="1" si="22"/>
        <v>1.0921787014548917E-29</v>
      </c>
      <c r="G211">
        <f t="shared" ca="1" si="25"/>
        <v>0.95999999999999974</v>
      </c>
    </row>
    <row r="212" spans="1:7" x14ac:dyDescent="0.25">
      <c r="A212">
        <f t="shared" ca="1" si="23"/>
        <v>11</v>
      </c>
      <c r="B212">
        <f t="shared" ca="1" si="20"/>
        <v>2047</v>
      </c>
      <c r="C212">
        <f t="shared" ca="1" si="24"/>
        <v>1.7559258101321275E-29</v>
      </c>
      <c r="D212">
        <f t="shared" ca="1" si="21"/>
        <v>8.9859503333511627E-30</v>
      </c>
      <c r="E212">
        <f t="shared" ca="1" si="22"/>
        <v>5.3915702000106978E-30</v>
      </c>
      <c r="F212">
        <f t="shared" ca="1" si="22"/>
        <v>5.3915702000106978E-30</v>
      </c>
      <c r="G212">
        <f t="shared" ca="1" si="25"/>
        <v>0.95999999999999974</v>
      </c>
    </row>
    <row r="213" spans="1:7" x14ac:dyDescent="0.25">
      <c r="A213">
        <f t="shared" ca="1" si="23"/>
        <v>19</v>
      </c>
      <c r="B213">
        <f t="shared" ca="1" si="20"/>
        <v>2066</v>
      </c>
      <c r="C213">
        <f t="shared" ca="1" si="24"/>
        <v>8.5733077679701126E-30</v>
      </c>
      <c r="D213">
        <f t="shared" ca="1" si="21"/>
        <v>4.4281134621565628E-30</v>
      </c>
      <c r="E213">
        <f t="shared" ca="1" si="22"/>
        <v>2.6568680772939377E-30</v>
      </c>
      <c r="F213">
        <f t="shared" ca="1" si="22"/>
        <v>2.6568680772939377E-30</v>
      </c>
      <c r="G213">
        <f t="shared" ca="1" si="25"/>
        <v>0.95999999999999974</v>
      </c>
    </row>
    <row r="214" spans="1:7" x14ac:dyDescent="0.25">
      <c r="A214">
        <f t="shared" ca="1" si="23"/>
        <v>18</v>
      </c>
      <c r="B214">
        <f t="shared" ca="1" si="20"/>
        <v>2084</v>
      </c>
      <c r="C214">
        <f t="shared" ca="1" si="24"/>
        <v>4.1451943058135498E-30</v>
      </c>
      <c r="D214">
        <f t="shared" ca="1" si="21"/>
        <v>2.1596462333288596E-30</v>
      </c>
      <c r="E214">
        <f t="shared" ca="1" si="22"/>
        <v>1.2957877399973158E-30</v>
      </c>
      <c r="F214">
        <f t="shared" ca="1" si="22"/>
        <v>1.2957877399973158E-30</v>
      </c>
      <c r="G214">
        <f t="shared" ca="1" si="25"/>
        <v>0.95999999999999974</v>
      </c>
    </row>
    <row r="215" spans="1:7" x14ac:dyDescent="0.25">
      <c r="A215">
        <f t="shared" ca="1" si="23"/>
        <v>18</v>
      </c>
      <c r="B215">
        <f t="shared" ca="1" si="20"/>
        <v>2102</v>
      </c>
      <c r="C215">
        <f t="shared" ca="1" si="24"/>
        <v>1.9855480724846901E-30</v>
      </c>
      <c r="D215">
        <f t="shared" ca="1" si="21"/>
        <v>1.0434055120907047E-30</v>
      </c>
      <c r="E215">
        <f t="shared" ca="1" si="22"/>
        <v>6.260433072544228E-31</v>
      </c>
      <c r="F215">
        <f t="shared" ca="1" si="22"/>
        <v>6.260433072544228E-31</v>
      </c>
      <c r="G215">
        <f t="shared" ca="1" si="25"/>
        <v>0.95999999999999974</v>
      </c>
    </row>
    <row r="216" spans="1:7" x14ac:dyDescent="0.25">
      <c r="A216">
        <f t="shared" ca="1" si="23"/>
        <v>19</v>
      </c>
      <c r="B216">
        <f t="shared" ca="1" si="20"/>
        <v>2121</v>
      </c>
      <c r="C216">
        <f t="shared" ca="1" si="24"/>
        <v>9.4214256039398549E-31</v>
      </c>
      <c r="D216">
        <f t="shared" ca="1" si="21"/>
        <v>4.995710926489108E-31</v>
      </c>
      <c r="E216">
        <f t="shared" ca="1" si="22"/>
        <v>2.9974265558934647E-31</v>
      </c>
      <c r="F216">
        <f t="shared" ca="1" si="22"/>
        <v>2.9974265558934647E-31</v>
      </c>
      <c r="G216">
        <f t="shared" ca="1" si="25"/>
        <v>0.95999999999999974</v>
      </c>
    </row>
    <row r="217" spans="1:7" x14ac:dyDescent="0.25">
      <c r="A217">
        <f t="shared" ca="1" si="23"/>
        <v>18</v>
      </c>
      <c r="B217">
        <f t="shared" ca="1" si="20"/>
        <v>2139</v>
      </c>
      <c r="C217">
        <f t="shared" ca="1" si="24"/>
        <v>4.4257146774507469E-31</v>
      </c>
      <c r="D217">
        <f t="shared" ca="1" si="21"/>
        <v>2.3666509237667872E-31</v>
      </c>
      <c r="E217">
        <f t="shared" ca="1" si="22"/>
        <v>1.4199905542600723E-31</v>
      </c>
      <c r="F217">
        <f t="shared" ca="1" si="22"/>
        <v>1.4199905542600723E-31</v>
      </c>
      <c r="G217">
        <f t="shared" ca="1" si="25"/>
        <v>0.95999999999999974</v>
      </c>
    </row>
    <row r="218" spans="1:7" x14ac:dyDescent="0.25">
      <c r="A218">
        <f t="shared" ca="1" si="23"/>
        <v>1</v>
      </c>
      <c r="B218">
        <f t="shared" ca="1" si="20"/>
        <v>2140</v>
      </c>
      <c r="C218">
        <f t="shared" ca="1" si="24"/>
        <v>2.0590637536839597E-31</v>
      </c>
      <c r="D218">
        <f t="shared" ca="1" si="21"/>
        <v>1.1015991082209186E-31</v>
      </c>
      <c r="E218">
        <f t="shared" ca="1" si="22"/>
        <v>6.6095946493255111E-32</v>
      </c>
      <c r="F218">
        <f t="shared" ca="1" si="22"/>
        <v>6.6095946493255111E-32</v>
      </c>
      <c r="G218">
        <f t="shared" ca="1" si="25"/>
        <v>0.95999999999999974</v>
      </c>
    </row>
    <row r="219" spans="1:7" x14ac:dyDescent="0.25">
      <c r="A219">
        <f t="shared" ca="1" si="23"/>
        <v>2</v>
      </c>
      <c r="B219">
        <f t="shared" ca="1" si="20"/>
        <v>2142</v>
      </c>
      <c r="C219">
        <f t="shared" ca="1" si="24"/>
        <v>9.574646454630411E-32</v>
      </c>
      <c r="D219">
        <f t="shared" ca="1" si="21"/>
        <v>5.1272231764545844E-32</v>
      </c>
      <c r="E219">
        <f t="shared" ca="1" si="22"/>
        <v>3.0763339058727506E-32</v>
      </c>
      <c r="F219">
        <f t="shared" ca="1" si="22"/>
        <v>3.0763339058727506E-32</v>
      </c>
      <c r="G219">
        <f t="shared" ca="1" si="25"/>
        <v>0.95999999999999974</v>
      </c>
    </row>
    <row r="220" spans="1:7" x14ac:dyDescent="0.25">
      <c r="A220">
        <f t="shared" ca="1" si="23"/>
        <v>5</v>
      </c>
      <c r="B220">
        <f t="shared" ca="1" si="20"/>
        <v>2147</v>
      </c>
      <c r="C220">
        <f t="shared" ca="1" si="24"/>
        <v>4.4474232781758267E-32</v>
      </c>
      <c r="D220">
        <f t="shared" ca="1" si="21"/>
        <v>2.3871544445608752E-32</v>
      </c>
      <c r="E220">
        <f t="shared" ca="1" si="22"/>
        <v>1.4322926667365252E-32</v>
      </c>
      <c r="F220">
        <f t="shared" ca="1" si="22"/>
        <v>1.4322926667365252E-32</v>
      </c>
      <c r="G220">
        <f t="shared" ca="1" si="25"/>
        <v>0.95999999999999974</v>
      </c>
    </row>
    <row r="221" spans="1:7" x14ac:dyDescent="0.25">
      <c r="A221">
        <f t="shared" ca="1" si="23"/>
        <v>5</v>
      </c>
      <c r="B221">
        <f t="shared" ca="1" si="20"/>
        <v>2152</v>
      </c>
      <c r="C221">
        <f t="shared" ca="1" si="24"/>
        <v>2.0602688336149515E-32</v>
      </c>
      <c r="D221">
        <f t="shared" ca="1" si="21"/>
        <v>1.108424632484844E-32</v>
      </c>
      <c r="E221">
        <f t="shared" ca="1" si="22"/>
        <v>6.6505477949090633E-33</v>
      </c>
      <c r="F221">
        <f t="shared" ca="1" si="22"/>
        <v>6.6505477949090633E-33</v>
      </c>
      <c r="G221">
        <f t="shared" ca="1" si="25"/>
        <v>0.95999999999999974</v>
      </c>
    </row>
    <row r="222" spans="1:7" x14ac:dyDescent="0.25">
      <c r="A222">
        <f t="shared" ca="1" si="23"/>
        <v>3</v>
      </c>
      <c r="B222">
        <f t="shared" ca="1" si="20"/>
        <v>2155</v>
      </c>
      <c r="C222">
        <f t="shared" ca="1" si="24"/>
        <v>9.5184420113010751E-33</v>
      </c>
      <c r="D222">
        <f t="shared" ca="1" si="21"/>
        <v>5.1280606335884547E-33</v>
      </c>
      <c r="E222">
        <f t="shared" ca="1" si="22"/>
        <v>3.0768363801530726E-33</v>
      </c>
      <c r="F222">
        <f t="shared" ca="1" si="22"/>
        <v>3.0768363801530726E-33</v>
      </c>
      <c r="G222">
        <f t="shared" ca="1" si="25"/>
        <v>0.95999999999999974</v>
      </c>
    </row>
    <row r="223" spans="1:7" x14ac:dyDescent="0.25">
      <c r="A223">
        <f t="shared" ca="1" si="23"/>
        <v>14</v>
      </c>
      <c r="B223">
        <f t="shared" ca="1" si="20"/>
        <v>2169</v>
      </c>
      <c r="C223">
        <f t="shared" ca="1" si="24"/>
        <v>4.3903813777126204E-33</v>
      </c>
      <c r="D223">
        <f t="shared" ca="1" si="21"/>
        <v>2.3806843020646686E-33</v>
      </c>
      <c r="E223">
        <f t="shared" ca="1" si="22"/>
        <v>1.4284105812388011E-33</v>
      </c>
      <c r="F223">
        <f t="shared" ca="1" si="22"/>
        <v>1.4284105812388011E-33</v>
      </c>
      <c r="G223">
        <f t="shared" ca="1" si="25"/>
        <v>0.95999999999999974</v>
      </c>
    </row>
    <row r="224" spans="1:7" x14ac:dyDescent="0.25">
      <c r="A224">
        <f t="shared" ca="1" si="23"/>
        <v>7</v>
      </c>
      <c r="B224">
        <f t="shared" ca="1" si="20"/>
        <v>2176</v>
      </c>
      <c r="C224">
        <f t="shared" ca="1" si="24"/>
        <v>2.0096970756479518E-33</v>
      </c>
      <c r="D224">
        <f t="shared" ca="1" si="21"/>
        <v>1.0932752091524859E-33</v>
      </c>
      <c r="E224">
        <f t="shared" ca="1" si="22"/>
        <v>6.5596512549149156E-34</v>
      </c>
      <c r="F224">
        <f t="shared" ca="1" si="22"/>
        <v>6.5596512549149156E-34</v>
      </c>
      <c r="G224">
        <f t="shared" ca="1" si="25"/>
        <v>0.95999999999999974</v>
      </c>
    </row>
    <row r="225" spans="1:7" x14ac:dyDescent="0.25">
      <c r="A225">
        <f t="shared" ca="1" si="23"/>
        <v>19</v>
      </c>
      <c r="B225">
        <f t="shared" ca="1" si="20"/>
        <v>2195</v>
      </c>
      <c r="C225">
        <f t="shared" ca="1" si="24"/>
        <v>9.1642186649546588E-34</v>
      </c>
      <c r="D225">
        <f t="shared" ca="1" si="21"/>
        <v>5.0288649923938685E-34</v>
      </c>
      <c r="E225">
        <f t="shared" ca="1" si="22"/>
        <v>3.0173189954363209E-34</v>
      </c>
      <c r="F225">
        <f t="shared" ca="1" si="22"/>
        <v>3.0173189954363209E-34</v>
      </c>
      <c r="G225">
        <f t="shared" ca="1" si="25"/>
        <v>0.95999999999999974</v>
      </c>
    </row>
    <row r="226" spans="1:7" x14ac:dyDescent="0.25">
      <c r="A226">
        <f t="shared" ca="1" si="23"/>
        <v>18</v>
      </c>
      <c r="B226">
        <f t="shared" ca="1" si="20"/>
        <v>2213</v>
      </c>
      <c r="C226">
        <f t="shared" ca="1" si="24"/>
        <v>4.1353536725607902E-34</v>
      </c>
      <c r="D226">
        <f t="shared" ca="1" si="21"/>
        <v>2.2878844193442575E-34</v>
      </c>
      <c r="E226">
        <f t="shared" ca="1" si="22"/>
        <v>1.3727306516065544E-34</v>
      </c>
      <c r="F226">
        <f t="shared" ca="1" si="22"/>
        <v>1.3727306516065544E-34</v>
      </c>
      <c r="G226">
        <f t="shared" ca="1" si="25"/>
        <v>0.95999999999999974</v>
      </c>
    </row>
    <row r="227" spans="1:7" x14ac:dyDescent="0.25">
      <c r="A227">
        <f t="shared" ca="1" si="23"/>
        <v>13</v>
      </c>
      <c r="B227">
        <f t="shared" ca="1" si="20"/>
        <v>2226</v>
      </c>
      <c r="C227">
        <f t="shared" ca="1" si="24"/>
        <v>1.8474692532165328E-34</v>
      </c>
      <c r="D227">
        <f t="shared" ca="1" si="21"/>
        <v>1.0281166394150005E-34</v>
      </c>
      <c r="E227">
        <f t="shared" ca="1" si="22"/>
        <v>6.168699836490003E-35</v>
      </c>
      <c r="F227">
        <f t="shared" ca="1" si="22"/>
        <v>6.168699836490003E-35</v>
      </c>
      <c r="G227">
        <f t="shared" ca="1" si="25"/>
        <v>0.95999999999999974</v>
      </c>
    </row>
    <row r="228" spans="1:7" x14ac:dyDescent="0.25">
      <c r="A228">
        <f t="shared" ca="1" si="23"/>
        <v>0</v>
      </c>
      <c r="B228">
        <f t="shared" ca="1" si="20"/>
        <v>2226</v>
      </c>
      <c r="C228">
        <f t="shared" ca="1" si="24"/>
        <v>8.1935261380153227E-35</v>
      </c>
      <c r="D228">
        <f t="shared" ca="1" si="21"/>
        <v>4.5596972958055269E-35</v>
      </c>
      <c r="E228">
        <f t="shared" ca="1" si="22"/>
        <v>2.735818377483316E-35</v>
      </c>
      <c r="F228">
        <f t="shared" ca="1" si="22"/>
        <v>2.735818377483316E-35</v>
      </c>
      <c r="G228">
        <f t="shared" ca="1" si="25"/>
        <v>0.95999999999999974</v>
      </c>
    </row>
    <row r="229" spans="1:7" x14ac:dyDescent="0.25">
      <c r="A229">
        <f t="shared" ca="1" si="23"/>
        <v>20</v>
      </c>
      <c r="B229">
        <f t="shared" ca="1" si="20"/>
        <v>2246</v>
      </c>
      <c r="C229">
        <f t="shared" ca="1" si="24"/>
        <v>3.6338288422097958E-35</v>
      </c>
      <c r="D229">
        <f t="shared" ca="1" si="21"/>
        <v>2.0403948949008003E-35</v>
      </c>
      <c r="E229">
        <f t="shared" ca="1" si="22"/>
        <v>1.22423693694048E-35</v>
      </c>
      <c r="F229">
        <f t="shared" ca="1" si="22"/>
        <v>1.22423693694048E-35</v>
      </c>
      <c r="G229">
        <f t="shared" ca="1" si="25"/>
        <v>0.95999999999999974</v>
      </c>
    </row>
    <row r="230" spans="1:7" x14ac:dyDescent="0.25">
      <c r="A230">
        <f t="shared" ca="1" si="23"/>
        <v>1</v>
      </c>
      <c r="B230">
        <f t="shared" ca="1" si="20"/>
        <v>2247</v>
      </c>
      <c r="C230">
        <f t="shared" ca="1" si="24"/>
        <v>1.5934339473089955E-35</v>
      </c>
      <c r="D230">
        <f t="shared" ca="1" si="21"/>
        <v>8.9511151990082818E-36</v>
      </c>
      <c r="E230">
        <f t="shared" ca="1" si="22"/>
        <v>5.3706691194049691E-36</v>
      </c>
      <c r="F230">
        <f t="shared" ca="1" si="22"/>
        <v>5.3706691194049691E-36</v>
      </c>
      <c r="G230">
        <f t="shared" ca="1" si="25"/>
        <v>0.95999999999999974</v>
      </c>
    </row>
    <row r="231" spans="1:7" x14ac:dyDescent="0.25">
      <c r="A231">
        <f t="shared" ca="1" si="23"/>
        <v>12</v>
      </c>
      <c r="B231">
        <f t="shared" ca="1" si="20"/>
        <v>2259</v>
      </c>
      <c r="C231">
        <f t="shared" ca="1" si="24"/>
        <v>6.9832242740816733E-36</v>
      </c>
      <c r="D231">
        <f t="shared" ca="1" si="21"/>
        <v>3.9437759087876247E-36</v>
      </c>
      <c r="E231">
        <f t="shared" ref="E231:F262" ca="1" si="26">$D231*$E$4</f>
        <v>2.3662655452725748E-36</v>
      </c>
      <c r="F231">
        <f t="shared" ca="1" si="26"/>
        <v>2.3662655452725748E-36</v>
      </c>
      <c r="G231">
        <f t="shared" ca="1" si="25"/>
        <v>0.95999999999999974</v>
      </c>
    </row>
    <row r="232" spans="1:7" x14ac:dyDescent="0.25">
      <c r="A232">
        <f t="shared" ca="1" si="23"/>
        <v>0</v>
      </c>
      <c r="B232">
        <f t="shared" ca="1" si="20"/>
        <v>2259</v>
      </c>
      <c r="C232">
        <f t="shared" ca="1" si="24"/>
        <v>3.0394483652940486E-36</v>
      </c>
      <c r="D232">
        <f t="shared" ca="1" si="21"/>
        <v>1.7165284642998139E-36</v>
      </c>
      <c r="E232">
        <f t="shared" ca="1" si="26"/>
        <v>1.0299170785798883E-36</v>
      </c>
      <c r="F232">
        <f t="shared" ca="1" si="26"/>
        <v>1.0299170785798883E-36</v>
      </c>
      <c r="G232">
        <f t="shared" ca="1" si="25"/>
        <v>0.95999999999999974</v>
      </c>
    </row>
    <row r="233" spans="1:7" x14ac:dyDescent="0.25">
      <c r="A233">
        <f t="shared" ca="1" si="23"/>
        <v>17</v>
      </c>
      <c r="B233">
        <f t="shared" ca="1" si="20"/>
        <v>2276</v>
      </c>
      <c r="C233">
        <f t="shared" ca="1" si="24"/>
        <v>1.3229199009942347E-36</v>
      </c>
      <c r="D233">
        <f t="shared" ca="1" si="21"/>
        <v>7.5274142366571965E-37</v>
      </c>
      <c r="E233">
        <f t="shared" ca="1" si="26"/>
        <v>4.5164485419943181E-37</v>
      </c>
      <c r="F233">
        <f t="shared" ca="1" si="26"/>
        <v>4.5164485419943181E-37</v>
      </c>
      <c r="G233">
        <f t="shared" ca="1" si="25"/>
        <v>0.95999999999999974</v>
      </c>
    </row>
    <row r="234" spans="1:7" x14ac:dyDescent="0.25">
      <c r="A234">
        <f t="shared" ca="1" si="23"/>
        <v>6</v>
      </c>
      <c r="B234">
        <f t="shared" ca="1" si="20"/>
        <v>2282</v>
      </c>
      <c r="C234">
        <f t="shared" ca="1" si="24"/>
        <v>5.7017847732851503E-37</v>
      </c>
      <c r="D234">
        <f t="shared" ca="1" si="21"/>
        <v>3.2528682131591785E-37</v>
      </c>
      <c r="E234">
        <f t="shared" ca="1" si="26"/>
        <v>1.9517209278955068E-37</v>
      </c>
      <c r="F234">
        <f t="shared" ca="1" si="26"/>
        <v>1.9517209278955068E-37</v>
      </c>
      <c r="G234">
        <f t="shared" ca="1" si="25"/>
        <v>0.95999999999999974</v>
      </c>
    </row>
    <row r="235" spans="1:7" x14ac:dyDescent="0.25">
      <c r="A235">
        <f t="shared" ca="1" si="23"/>
        <v>20</v>
      </c>
      <c r="B235">
        <f t="shared" ca="1" si="20"/>
        <v>2302</v>
      </c>
      <c r="C235">
        <f t="shared" ca="1" si="24"/>
        <v>2.4489165601259718E-37</v>
      </c>
      <c r="D235">
        <f t="shared" ca="1" si="21"/>
        <v>1.4093514803524969E-37</v>
      </c>
      <c r="E235">
        <f t="shared" ca="1" si="26"/>
        <v>8.4561088821149811E-38</v>
      </c>
      <c r="F235">
        <f t="shared" ca="1" si="26"/>
        <v>8.4561088821149811E-38</v>
      </c>
      <c r="G235">
        <f t="shared" ca="1" si="25"/>
        <v>0.95999999999999974</v>
      </c>
    </row>
    <row r="236" spans="1:7" x14ac:dyDescent="0.25">
      <c r="A236">
        <f t="shared" ca="1" si="23"/>
        <v>8</v>
      </c>
      <c r="B236">
        <f t="shared" ca="1" si="20"/>
        <v>2310</v>
      </c>
      <c r="C236">
        <f t="shared" ca="1" si="24"/>
        <v>1.039565079773475E-37</v>
      </c>
      <c r="D236">
        <f t="shared" ca="1" si="21"/>
        <v>6.0034883356918183E-38</v>
      </c>
      <c r="E236">
        <f t="shared" ca="1" si="26"/>
        <v>3.602093001415091E-38</v>
      </c>
      <c r="F236">
        <f t="shared" ca="1" si="26"/>
        <v>3.602093001415091E-38</v>
      </c>
      <c r="G236">
        <f t="shared" ca="1" si="25"/>
        <v>0.95999999999999974</v>
      </c>
    </row>
    <row r="237" spans="1:7" x14ac:dyDescent="0.25">
      <c r="A237">
        <f t="shared" ca="1" si="23"/>
        <v>11</v>
      </c>
      <c r="B237">
        <f t="shared" ca="1" si="20"/>
        <v>2321</v>
      </c>
      <c r="C237">
        <f t="shared" ca="1" si="24"/>
        <v>4.3921624620429313E-38</v>
      </c>
      <c r="D237">
        <f t="shared" ca="1" si="21"/>
        <v>2.5485522686004112E-38</v>
      </c>
      <c r="E237">
        <f t="shared" ca="1" si="26"/>
        <v>1.5291313611602468E-38</v>
      </c>
      <c r="F237">
        <f t="shared" ca="1" si="26"/>
        <v>1.5291313611602468E-38</v>
      </c>
      <c r="G237">
        <f t="shared" ca="1" si="25"/>
        <v>0.95999999999999974</v>
      </c>
    </row>
    <row r="238" spans="1:7" x14ac:dyDescent="0.25">
      <c r="A238">
        <f t="shared" ca="1" si="23"/>
        <v>1</v>
      </c>
      <c r="B238">
        <f t="shared" ca="1" si="20"/>
        <v>2322</v>
      </c>
      <c r="C238">
        <f t="shared" ca="1" si="24"/>
        <v>1.8436101934425201E-38</v>
      </c>
      <c r="D238">
        <f t="shared" ca="1" si="21"/>
        <v>1.0702157172933829E-38</v>
      </c>
      <c r="E238">
        <f t="shared" ca="1" si="26"/>
        <v>6.4212943037602973E-39</v>
      </c>
      <c r="F238">
        <f t="shared" ca="1" si="26"/>
        <v>6.4212943037602973E-39</v>
      </c>
      <c r="G238">
        <f t="shared" ca="1" si="25"/>
        <v>0.95999999999999974</v>
      </c>
    </row>
    <row r="239" spans="1:7" x14ac:dyDescent="0.25">
      <c r="A239">
        <f t="shared" ca="1" si="23"/>
        <v>6</v>
      </c>
      <c r="B239">
        <f t="shared" ca="1" si="20"/>
        <v>2328</v>
      </c>
      <c r="C239">
        <f t="shared" ca="1" si="24"/>
        <v>7.733944761491372E-39</v>
      </c>
      <c r="D239">
        <f t="shared" ca="1" si="21"/>
        <v>4.5011558511879782E-39</v>
      </c>
      <c r="E239">
        <f t="shared" ca="1" si="26"/>
        <v>2.7006935107127869E-39</v>
      </c>
      <c r="F239">
        <f t="shared" ca="1" si="26"/>
        <v>2.7006935107127869E-39</v>
      </c>
      <c r="G239">
        <f t="shared" ca="1" si="25"/>
        <v>0.95999999999999974</v>
      </c>
    </row>
    <row r="240" spans="1:7" x14ac:dyDescent="0.25">
      <c r="A240">
        <f t="shared" ca="1" si="23"/>
        <v>6</v>
      </c>
      <c r="B240">
        <f t="shared" ca="1" si="20"/>
        <v>2334</v>
      </c>
      <c r="C240">
        <f t="shared" ca="1" si="24"/>
        <v>3.2327889103033938E-39</v>
      </c>
      <c r="D240">
        <f t="shared" ca="1" si="21"/>
        <v>1.8863323291620303E-39</v>
      </c>
      <c r="E240">
        <f t="shared" ca="1" si="26"/>
        <v>1.1317993974972182E-39</v>
      </c>
      <c r="F240">
        <f t="shared" ca="1" si="26"/>
        <v>1.1317993974972182E-39</v>
      </c>
      <c r="G240">
        <f t="shared" ca="1" si="25"/>
        <v>0.95999999999999974</v>
      </c>
    </row>
    <row r="241" spans="1:7" x14ac:dyDescent="0.25">
      <c r="A241">
        <f t="shared" ca="1" si="23"/>
        <v>9</v>
      </c>
      <c r="B241">
        <f t="shared" ca="1" si="20"/>
        <v>2343</v>
      </c>
      <c r="C241">
        <f t="shared" ca="1" si="24"/>
        <v>1.3464565811413635E-39</v>
      </c>
      <c r="D241">
        <f t="shared" ca="1" si="21"/>
        <v>7.8868694240355376E-40</v>
      </c>
      <c r="E241">
        <f t="shared" ca="1" si="26"/>
        <v>4.7321216544213221E-40</v>
      </c>
      <c r="F241">
        <f t="shared" ca="1" si="26"/>
        <v>4.7321216544213221E-40</v>
      </c>
      <c r="G241">
        <f t="shared" ca="1" si="25"/>
        <v>0.95999999999999974</v>
      </c>
    </row>
    <row r="242" spans="1:7" x14ac:dyDescent="0.25">
      <c r="A242">
        <f t="shared" ca="1" si="23"/>
        <v>15</v>
      </c>
      <c r="B242">
        <f t="shared" ref="B242:B305" ca="1" si="27">A242+B241</f>
        <v>2358</v>
      </c>
      <c r="C242">
        <f t="shared" ca="1" si="24"/>
        <v>5.5776963873780979E-40</v>
      </c>
      <c r="D242">
        <f t="shared" ca="1" si="21"/>
        <v>3.2880520203593887E-40</v>
      </c>
      <c r="E242">
        <f t="shared" ca="1" si="26"/>
        <v>1.9728312122156331E-40</v>
      </c>
      <c r="F242">
        <f t="shared" ca="1" si="26"/>
        <v>1.9728312122156331E-40</v>
      </c>
      <c r="G242">
        <f t="shared" ca="1" si="25"/>
        <v>0.95999999999999974</v>
      </c>
    </row>
    <row r="243" spans="1:7" x14ac:dyDescent="0.25">
      <c r="A243">
        <f t="shared" ca="1" si="23"/>
        <v>19</v>
      </c>
      <c r="B243">
        <f t="shared" ca="1" si="27"/>
        <v>2377</v>
      </c>
      <c r="C243">
        <f t="shared" ca="1" si="24"/>
        <v>2.2896443670187092E-40</v>
      </c>
      <c r="D243">
        <f t="shared" ca="1" si="21"/>
        <v>1.360621165100868E-40</v>
      </c>
      <c r="E243">
        <f t="shared" ca="1" si="26"/>
        <v>8.1637269906052076E-41</v>
      </c>
      <c r="F243">
        <f t="shared" ca="1" si="26"/>
        <v>8.1637269906052076E-41</v>
      </c>
      <c r="G243">
        <f t="shared" ca="1" si="25"/>
        <v>0.95999999999999974</v>
      </c>
    </row>
    <row r="244" spans="1:7" x14ac:dyDescent="0.25">
      <c r="A244">
        <f t="shared" ca="1" si="23"/>
        <v>19</v>
      </c>
      <c r="B244">
        <f t="shared" ca="1" si="27"/>
        <v>2396</v>
      </c>
      <c r="C244">
        <f t="shared" ca="1" si="24"/>
        <v>9.2902320191784117E-41</v>
      </c>
      <c r="D244">
        <f t="shared" ca="1" si="21"/>
        <v>5.564848979487868E-41</v>
      </c>
      <c r="E244">
        <f t="shared" ca="1" si="26"/>
        <v>3.3389093876927208E-41</v>
      </c>
      <c r="F244">
        <f t="shared" ca="1" si="26"/>
        <v>3.3389093876927208E-41</v>
      </c>
      <c r="G244">
        <f t="shared" ca="1" si="25"/>
        <v>0.95999999999999974</v>
      </c>
    </row>
    <row r="245" spans="1:7" x14ac:dyDescent="0.25">
      <c r="A245">
        <f t="shared" ca="1" si="23"/>
        <v>1</v>
      </c>
      <c r="B245">
        <f t="shared" ca="1" si="27"/>
        <v>2397</v>
      </c>
      <c r="C245">
        <f t="shared" ca="1" si="24"/>
        <v>3.7253830396905436E-41</v>
      </c>
      <c r="D245">
        <f t="shared" ca="1" si="21"/>
        <v>2.2324357865345584E-41</v>
      </c>
      <c r="E245">
        <f t="shared" ca="1" si="26"/>
        <v>1.339461471920735E-41</v>
      </c>
      <c r="F245">
        <f t="shared" ca="1" si="26"/>
        <v>1.339461471920735E-41</v>
      </c>
      <c r="G245">
        <f t="shared" ca="1" si="25"/>
        <v>0.95999999999999974</v>
      </c>
    </row>
    <row r="246" spans="1:7" x14ac:dyDescent="0.25">
      <c r="A246">
        <f t="shared" ca="1" si="23"/>
        <v>5</v>
      </c>
      <c r="B246">
        <f t="shared" ca="1" si="27"/>
        <v>2402</v>
      </c>
      <c r="C246">
        <f t="shared" ca="1" si="24"/>
        <v>1.4929472531559852E-41</v>
      </c>
      <c r="D246">
        <f t="shared" ca="1" si="21"/>
        <v>8.965148255201691E-42</v>
      </c>
      <c r="E246">
        <f t="shared" ca="1" si="26"/>
        <v>5.3790889531210145E-42</v>
      </c>
      <c r="F246">
        <f t="shared" ca="1" si="26"/>
        <v>5.3790889531210145E-42</v>
      </c>
      <c r="G246">
        <f t="shared" ca="1" si="25"/>
        <v>0.95999999999999974</v>
      </c>
    </row>
    <row r="247" spans="1:7" x14ac:dyDescent="0.25">
      <c r="A247">
        <f t="shared" ca="1" si="23"/>
        <v>0</v>
      </c>
      <c r="B247">
        <f t="shared" ca="1" si="27"/>
        <v>2402</v>
      </c>
      <c r="C247">
        <f t="shared" ca="1" si="24"/>
        <v>5.9643242763581608E-42</v>
      </c>
      <c r="D247">
        <f t="shared" ca="1" si="21"/>
        <v>3.5815767279530755E-42</v>
      </c>
      <c r="E247">
        <f t="shared" ca="1" si="26"/>
        <v>2.1489460367718453E-42</v>
      </c>
      <c r="F247">
        <f t="shared" ca="1" si="26"/>
        <v>2.1489460367718453E-42</v>
      </c>
      <c r="G247">
        <f t="shared" ca="1" si="25"/>
        <v>0.95999999999999974</v>
      </c>
    </row>
    <row r="248" spans="1:7" x14ac:dyDescent="0.25">
      <c r="A248">
        <f t="shared" ca="1" si="23"/>
        <v>5</v>
      </c>
      <c r="B248">
        <f t="shared" ca="1" si="27"/>
        <v>2407</v>
      </c>
      <c r="C248">
        <f t="shared" ca="1" si="24"/>
        <v>2.3827475484050853E-42</v>
      </c>
      <c r="D248">
        <f t="shared" ca="1" si="21"/>
        <v>1.43381833725276E-42</v>
      </c>
      <c r="E248">
        <f t="shared" ca="1" si="26"/>
        <v>8.6029100235165601E-43</v>
      </c>
      <c r="F248">
        <f t="shared" ca="1" si="26"/>
        <v>8.6029100235165601E-43</v>
      </c>
      <c r="G248">
        <f t="shared" ca="1" si="25"/>
        <v>0.95999999999999974</v>
      </c>
    </row>
    <row r="249" spans="1:7" x14ac:dyDescent="0.25">
      <c r="A249">
        <f t="shared" ca="1" si="23"/>
        <v>17</v>
      </c>
      <c r="B249">
        <f t="shared" ca="1" si="27"/>
        <v>2424</v>
      </c>
      <c r="C249">
        <f t="shared" ca="1" si="24"/>
        <v>9.4892921115232527E-43</v>
      </c>
      <c r="D249">
        <f t="shared" ca="1" si="21"/>
        <v>5.7505110195830908E-43</v>
      </c>
      <c r="E249">
        <f t="shared" ca="1" si="26"/>
        <v>3.4503066117498545E-43</v>
      </c>
      <c r="F249">
        <f t="shared" ca="1" si="26"/>
        <v>3.4503066117498545E-43</v>
      </c>
      <c r="G249">
        <f t="shared" ca="1" si="25"/>
        <v>0.95999999999999974</v>
      </c>
    </row>
    <row r="250" spans="1:7" x14ac:dyDescent="0.25">
      <c r="A250">
        <f t="shared" ca="1" si="23"/>
        <v>16</v>
      </c>
      <c r="B250">
        <f t="shared" ca="1" si="27"/>
        <v>2440</v>
      </c>
      <c r="C250">
        <f t="shared" ca="1" si="24"/>
        <v>3.738781091940162E-43</v>
      </c>
      <c r="D250">
        <f t="shared" ca="1" si="21"/>
        <v>2.2806564660834988E-43</v>
      </c>
      <c r="E250">
        <f t="shared" ca="1" si="26"/>
        <v>1.3683938796500993E-43</v>
      </c>
      <c r="F250">
        <f t="shared" ca="1" si="26"/>
        <v>1.3683938796500993E-43</v>
      </c>
      <c r="G250">
        <f t="shared" ca="1" si="25"/>
        <v>0.95999999999999974</v>
      </c>
    </row>
    <row r="251" spans="1:7" x14ac:dyDescent="0.25">
      <c r="A251">
        <f t="shared" ca="1" si="23"/>
        <v>7</v>
      </c>
      <c r="B251">
        <f t="shared" ca="1" si="27"/>
        <v>2447</v>
      </c>
      <c r="C251">
        <f t="shared" ca="1" si="24"/>
        <v>1.4581246258566632E-43</v>
      </c>
      <c r="D251">
        <f t="shared" ca="1" si="21"/>
        <v>8.9200773986781371E-44</v>
      </c>
      <c r="E251">
        <f t="shared" ca="1" si="26"/>
        <v>5.3520464392068821E-44</v>
      </c>
      <c r="F251">
        <f t="shared" ca="1" si="26"/>
        <v>5.3520464392068821E-44</v>
      </c>
      <c r="G251">
        <f t="shared" ca="1" si="25"/>
        <v>0.95999999999999974</v>
      </c>
    </row>
    <row r="252" spans="1:7" x14ac:dyDescent="0.25">
      <c r="A252">
        <f t="shared" ca="1" si="23"/>
        <v>4</v>
      </c>
      <c r="B252">
        <f t="shared" ca="1" si="27"/>
        <v>2451</v>
      </c>
      <c r="C252">
        <f t="shared" ca="1" si="24"/>
        <v>5.6611688598884946E-44</v>
      </c>
      <c r="D252">
        <f t="shared" ca="1" si="21"/>
        <v>3.4688812188966752E-44</v>
      </c>
      <c r="E252">
        <f t="shared" ca="1" si="26"/>
        <v>2.081328731338005E-44</v>
      </c>
      <c r="F252">
        <f t="shared" ca="1" si="26"/>
        <v>2.081328731338005E-44</v>
      </c>
      <c r="G252">
        <f t="shared" ca="1" si="25"/>
        <v>0.95999999999999974</v>
      </c>
    </row>
    <row r="253" spans="1:7" x14ac:dyDescent="0.25">
      <c r="A253">
        <f t="shared" ca="1" si="23"/>
        <v>16</v>
      </c>
      <c r="B253">
        <f t="shared" ca="1" si="27"/>
        <v>2467</v>
      </c>
      <c r="C253">
        <f t="shared" ca="1" si="24"/>
        <v>2.1922876409918194E-44</v>
      </c>
      <c r="D253">
        <f t="shared" ca="1" si="21"/>
        <v>1.3520934025817046E-44</v>
      </c>
      <c r="E253">
        <f t="shared" ca="1" si="26"/>
        <v>8.1125604154902277E-45</v>
      </c>
      <c r="F253">
        <f t="shared" ca="1" si="26"/>
        <v>8.1125604154902277E-45</v>
      </c>
      <c r="G253">
        <f t="shared" ca="1" si="25"/>
        <v>0.95999999999999974</v>
      </c>
    </row>
    <row r="254" spans="1:7" x14ac:dyDescent="0.25">
      <c r="A254">
        <f t="shared" ca="1" si="23"/>
        <v>11</v>
      </c>
      <c r="B254">
        <f t="shared" ca="1" si="27"/>
        <v>2478</v>
      </c>
      <c r="C254">
        <f t="shared" ca="1" si="24"/>
        <v>8.4019423841011475E-45</v>
      </c>
      <c r="D254">
        <f t="shared" ca="1" si="21"/>
        <v>5.205003306950661E-45</v>
      </c>
      <c r="E254">
        <f t="shared" ca="1" si="26"/>
        <v>3.1230019841703965E-45</v>
      </c>
      <c r="F254">
        <f t="shared" ca="1" si="26"/>
        <v>3.1230019841703965E-45</v>
      </c>
      <c r="G254">
        <f t="shared" ca="1" si="25"/>
        <v>0.95999999999999974</v>
      </c>
    </row>
    <row r="255" spans="1:7" x14ac:dyDescent="0.25">
      <c r="A255">
        <f t="shared" ca="1" si="23"/>
        <v>18</v>
      </c>
      <c r="B255">
        <f t="shared" ca="1" si="27"/>
        <v>2496</v>
      </c>
      <c r="C255">
        <f t="shared" ca="1" si="24"/>
        <v>3.1969390771504865E-45</v>
      </c>
      <c r="D255">
        <f t="shared" ca="1" si="21"/>
        <v>1.9948899841419035E-45</v>
      </c>
      <c r="E255">
        <f t="shared" ca="1" si="26"/>
        <v>1.196933990485142E-45</v>
      </c>
      <c r="F255">
        <f t="shared" ca="1" si="26"/>
        <v>1.196933990485142E-45</v>
      </c>
      <c r="G255">
        <f t="shared" ca="1" si="25"/>
        <v>0.95999999999999974</v>
      </c>
    </row>
    <row r="256" spans="1:7" x14ac:dyDescent="0.25">
      <c r="A256">
        <f t="shared" ca="1" si="23"/>
        <v>10</v>
      </c>
      <c r="B256">
        <f t="shared" ca="1" si="27"/>
        <v>2506</v>
      </c>
      <c r="C256">
        <f t="shared" ca="1" si="24"/>
        <v>1.202049093008583E-45</v>
      </c>
      <c r="D256">
        <f t="shared" ca="1" si="21"/>
        <v>7.530837567698773E-46</v>
      </c>
      <c r="E256">
        <f t="shared" ca="1" si="26"/>
        <v>4.5185025406192639E-46</v>
      </c>
      <c r="F256">
        <f t="shared" ca="1" si="26"/>
        <v>4.5185025406192639E-46</v>
      </c>
      <c r="G256">
        <f t="shared" ca="1" si="25"/>
        <v>0.95999999999999974</v>
      </c>
    </row>
    <row r="257" spans="1:7" x14ac:dyDescent="0.25">
      <c r="A257">
        <f t="shared" ca="1" si="23"/>
        <v>3</v>
      </c>
      <c r="B257">
        <f t="shared" ca="1" si="27"/>
        <v>2509</v>
      </c>
      <c r="C257">
        <f t="shared" ca="1" si="24"/>
        <v>4.4896533623870572E-46</v>
      </c>
      <c r="D257">
        <f t="shared" ca="1" si="21"/>
        <v>2.8161350715572814E-46</v>
      </c>
      <c r="E257">
        <f t="shared" ca="1" si="26"/>
        <v>1.6896810429343688E-46</v>
      </c>
      <c r="F257">
        <f t="shared" ca="1" si="26"/>
        <v>1.6896810429343688E-46</v>
      </c>
      <c r="G257">
        <f t="shared" ca="1" si="25"/>
        <v>0.95999999999999974</v>
      </c>
    </row>
    <row r="258" spans="1:7" x14ac:dyDescent="0.25">
      <c r="A258">
        <f t="shared" ca="1" si="23"/>
        <v>13</v>
      </c>
      <c r="B258">
        <f t="shared" ca="1" si="27"/>
        <v>2522</v>
      </c>
      <c r="C258">
        <f t="shared" ca="1" si="24"/>
        <v>1.6735182908297759E-46</v>
      </c>
      <c r="D258">
        <f t="shared" ca="1" si="21"/>
        <v>1.0551532823681737E-46</v>
      </c>
      <c r="E258">
        <f t="shared" ca="1" si="26"/>
        <v>6.3309196942090423E-47</v>
      </c>
      <c r="F258">
        <f t="shared" ca="1" si="26"/>
        <v>6.3309196942090423E-47</v>
      </c>
      <c r="G258">
        <f t="shared" ca="1" si="25"/>
        <v>0.95999999999999974</v>
      </c>
    </row>
    <row r="259" spans="1:7" x14ac:dyDescent="0.25">
      <c r="A259">
        <f t="shared" ca="1" si="23"/>
        <v>15</v>
      </c>
      <c r="B259">
        <f t="shared" ca="1" si="27"/>
        <v>2537</v>
      </c>
      <c r="C259">
        <f t="shared" ca="1" si="24"/>
        <v>6.1836500846160215E-47</v>
      </c>
      <c r="D259">
        <f t="shared" ca="1" si="21"/>
        <v>3.9219800661677114E-47</v>
      </c>
      <c r="E259">
        <f t="shared" ca="1" si="26"/>
        <v>2.353188039700627E-47</v>
      </c>
      <c r="F259">
        <f t="shared" ca="1" si="26"/>
        <v>2.353188039700627E-47</v>
      </c>
      <c r="G259">
        <f t="shared" ca="1" si="25"/>
        <v>0.95999999999999974</v>
      </c>
    </row>
    <row r="260" spans="1:7" x14ac:dyDescent="0.25">
      <c r="A260">
        <f t="shared" ca="1" si="23"/>
        <v>4</v>
      </c>
      <c r="B260">
        <f t="shared" ca="1" si="27"/>
        <v>2541</v>
      </c>
      <c r="C260">
        <f t="shared" ca="1" si="24"/>
        <v>2.2616700184483101E-47</v>
      </c>
      <c r="D260">
        <f t="shared" ca="1" si="21"/>
        <v>1.4367258792192888E-47</v>
      </c>
      <c r="E260">
        <f t="shared" ca="1" si="26"/>
        <v>8.6203552753157327E-48</v>
      </c>
      <c r="F260">
        <f t="shared" ca="1" si="26"/>
        <v>8.6203552753157327E-48</v>
      </c>
      <c r="G260">
        <f t="shared" ca="1" si="25"/>
        <v>0.95999999999999974</v>
      </c>
    </row>
    <row r="261" spans="1:7" x14ac:dyDescent="0.25">
      <c r="A261">
        <f t="shared" ca="1" si="23"/>
        <v>13</v>
      </c>
      <c r="B261">
        <f t="shared" ca="1" si="27"/>
        <v>2554</v>
      </c>
      <c r="C261">
        <f t="shared" ca="1" si="24"/>
        <v>8.2494413922902126E-48</v>
      </c>
      <c r="D261">
        <f t="shared" ca="1" si="21"/>
        <v>5.2672683289773014E-48</v>
      </c>
      <c r="E261">
        <f t="shared" ca="1" si="26"/>
        <v>3.160360997386381E-48</v>
      </c>
      <c r="F261">
        <f t="shared" ca="1" si="26"/>
        <v>3.160360997386381E-48</v>
      </c>
      <c r="G261">
        <f t="shared" ca="1" si="25"/>
        <v>0.95999999999999974</v>
      </c>
    </row>
    <row r="262" spans="1:7" x14ac:dyDescent="0.25">
      <c r="A262">
        <f t="shared" ca="1" si="23"/>
        <v>18</v>
      </c>
      <c r="B262">
        <f t="shared" ca="1" si="27"/>
        <v>2572</v>
      </c>
      <c r="C262">
        <f t="shared" ca="1" si="24"/>
        <v>2.9821730633129113E-48</v>
      </c>
      <c r="D262">
        <f t="shared" ca="1" si="21"/>
        <v>1.9175372797102019E-48</v>
      </c>
      <c r="E262">
        <f t="shared" ca="1" si="26"/>
        <v>1.1505223678261211E-48</v>
      </c>
      <c r="F262">
        <f t="shared" ca="1" si="26"/>
        <v>1.1505223678261211E-48</v>
      </c>
      <c r="G262">
        <f t="shared" ca="1" si="25"/>
        <v>0.95999999999999974</v>
      </c>
    </row>
    <row r="263" spans="1:7" x14ac:dyDescent="0.25">
      <c r="A263">
        <f t="shared" ca="1" si="23"/>
        <v>19</v>
      </c>
      <c r="B263">
        <f t="shared" ca="1" si="27"/>
        <v>2591</v>
      </c>
      <c r="C263">
        <f t="shared" ca="1" si="24"/>
        <v>1.0646357836027093E-48</v>
      </c>
      <c r="D263">
        <f t="shared" ref="D263:D326" ca="1" si="28">(B263*$B$2)*C263</f>
        <v>6.8961782882865504E-49</v>
      </c>
      <c r="E263">
        <f t="shared" ref="E263:F294" ca="1" si="29">$D263*$E$4</f>
        <v>4.1377069729719304E-49</v>
      </c>
      <c r="F263">
        <f t="shared" ca="1" si="29"/>
        <v>4.1377069729719304E-49</v>
      </c>
      <c r="G263">
        <f t="shared" ca="1" si="25"/>
        <v>0.95999999999999974</v>
      </c>
    </row>
    <row r="264" spans="1:7" x14ac:dyDescent="0.25">
      <c r="A264">
        <f t="shared" ref="A264:A327" ca="1" si="30">RANDBETWEEN(0,20)</f>
        <v>5</v>
      </c>
      <c r="B264">
        <f t="shared" ca="1" si="27"/>
        <v>2596</v>
      </c>
      <c r="C264">
        <f t="shared" ref="C264:C327" ca="1" si="31">C263-D263</f>
        <v>3.7501795477405428E-49</v>
      </c>
      <c r="D264">
        <f t="shared" ca="1" si="28"/>
        <v>2.4338665264836125E-49</v>
      </c>
      <c r="E264">
        <f t="shared" ca="1" si="29"/>
        <v>1.4603199158901675E-49</v>
      </c>
      <c r="F264">
        <f t="shared" ca="1" si="29"/>
        <v>1.4603199158901675E-49</v>
      </c>
      <c r="G264">
        <f t="shared" ref="G264:G327" ca="1" si="32">G263+E264</f>
        <v>0.95999999999999974</v>
      </c>
    </row>
    <row r="265" spans="1:7" x14ac:dyDescent="0.25">
      <c r="A265">
        <f t="shared" ca="1" si="30"/>
        <v>12</v>
      </c>
      <c r="B265">
        <f t="shared" ca="1" si="27"/>
        <v>2608</v>
      </c>
      <c r="C265">
        <f t="shared" ca="1" si="31"/>
        <v>1.3163130212569303E-49</v>
      </c>
      <c r="D265">
        <f t="shared" ca="1" si="28"/>
        <v>8.5823608985951862E-50</v>
      </c>
      <c r="E265">
        <f t="shared" ca="1" si="29"/>
        <v>5.1494165391571119E-50</v>
      </c>
      <c r="F265">
        <f t="shared" ca="1" si="29"/>
        <v>5.1494165391571119E-50</v>
      </c>
      <c r="G265">
        <f t="shared" ca="1" si="32"/>
        <v>0.95999999999999974</v>
      </c>
    </row>
    <row r="266" spans="1:7" x14ac:dyDescent="0.25">
      <c r="A266">
        <f t="shared" ca="1" si="30"/>
        <v>4</v>
      </c>
      <c r="B266">
        <f t="shared" ca="1" si="27"/>
        <v>2612</v>
      </c>
      <c r="C266">
        <f t="shared" ca="1" si="31"/>
        <v>4.5807693139741168E-50</v>
      </c>
      <c r="D266">
        <f t="shared" ca="1" si="28"/>
        <v>2.9912423620250985E-50</v>
      </c>
      <c r="E266">
        <f t="shared" ca="1" si="29"/>
        <v>1.794745417215059E-50</v>
      </c>
      <c r="F266">
        <f t="shared" ca="1" si="29"/>
        <v>1.794745417215059E-50</v>
      </c>
      <c r="G266">
        <f t="shared" ca="1" si="32"/>
        <v>0.95999999999999974</v>
      </c>
    </row>
    <row r="267" spans="1:7" x14ac:dyDescent="0.25">
      <c r="A267">
        <f t="shared" ca="1" si="30"/>
        <v>4</v>
      </c>
      <c r="B267">
        <f t="shared" ca="1" si="27"/>
        <v>2616</v>
      </c>
      <c r="C267">
        <f t="shared" ca="1" si="31"/>
        <v>1.5895269519490183E-50</v>
      </c>
      <c r="D267">
        <f t="shared" ca="1" si="28"/>
        <v>1.039550626574658E-50</v>
      </c>
      <c r="E267">
        <f t="shared" ca="1" si="29"/>
        <v>6.2373037594479475E-51</v>
      </c>
      <c r="F267">
        <f t="shared" ca="1" si="29"/>
        <v>6.2373037594479475E-51</v>
      </c>
      <c r="G267">
        <f t="shared" ca="1" si="32"/>
        <v>0.95999999999999974</v>
      </c>
    </row>
    <row r="268" spans="1:7" x14ac:dyDescent="0.25">
      <c r="A268">
        <f t="shared" ca="1" si="30"/>
        <v>17</v>
      </c>
      <c r="B268">
        <f t="shared" ca="1" si="27"/>
        <v>2633</v>
      </c>
      <c r="C268">
        <f t="shared" ca="1" si="31"/>
        <v>5.4997632537436027E-51</v>
      </c>
      <c r="D268">
        <f t="shared" ca="1" si="28"/>
        <v>3.6202191617767266E-51</v>
      </c>
      <c r="E268">
        <f t="shared" ca="1" si="29"/>
        <v>2.172131497066036E-51</v>
      </c>
      <c r="F268">
        <f t="shared" ca="1" si="29"/>
        <v>2.172131497066036E-51</v>
      </c>
      <c r="G268">
        <f t="shared" ca="1" si="32"/>
        <v>0.95999999999999974</v>
      </c>
    </row>
    <row r="269" spans="1:7" x14ac:dyDescent="0.25">
      <c r="A269">
        <f t="shared" ca="1" si="30"/>
        <v>0</v>
      </c>
      <c r="B269">
        <f t="shared" ca="1" si="27"/>
        <v>2633</v>
      </c>
      <c r="C269">
        <f t="shared" ca="1" si="31"/>
        <v>1.8795440919668761E-51</v>
      </c>
      <c r="D269">
        <f t="shared" ca="1" si="28"/>
        <v>1.2372098985371962E-51</v>
      </c>
      <c r="E269">
        <f t="shared" ca="1" si="29"/>
        <v>7.4232593912231763E-52</v>
      </c>
      <c r="F269">
        <f t="shared" ca="1" si="29"/>
        <v>7.4232593912231763E-52</v>
      </c>
      <c r="G269">
        <f t="shared" ca="1" si="32"/>
        <v>0.95999999999999974</v>
      </c>
    </row>
    <row r="270" spans="1:7" x14ac:dyDescent="0.25">
      <c r="A270">
        <f t="shared" ca="1" si="30"/>
        <v>6</v>
      </c>
      <c r="B270">
        <f t="shared" ca="1" si="27"/>
        <v>2639</v>
      </c>
      <c r="C270">
        <f t="shared" ca="1" si="31"/>
        <v>6.4233419342967986E-52</v>
      </c>
      <c r="D270">
        <f t="shared" ca="1" si="28"/>
        <v>4.2377998411523133E-52</v>
      </c>
      <c r="E270">
        <f t="shared" ca="1" si="29"/>
        <v>2.5426799046913879E-52</v>
      </c>
      <c r="F270">
        <f t="shared" ca="1" si="29"/>
        <v>2.5426799046913879E-52</v>
      </c>
      <c r="G270">
        <f t="shared" ca="1" si="32"/>
        <v>0.95999999999999974</v>
      </c>
    </row>
    <row r="271" spans="1:7" x14ac:dyDescent="0.25">
      <c r="A271">
        <f t="shared" ca="1" si="30"/>
        <v>3</v>
      </c>
      <c r="B271">
        <f t="shared" ca="1" si="27"/>
        <v>2642</v>
      </c>
      <c r="C271">
        <f t="shared" ca="1" si="31"/>
        <v>2.1855420931444853E-52</v>
      </c>
      <c r="D271">
        <f t="shared" ca="1" si="28"/>
        <v>1.4435505525219325E-52</v>
      </c>
      <c r="E271">
        <f t="shared" ca="1" si="29"/>
        <v>8.6613033151315957E-53</v>
      </c>
      <c r="F271">
        <f t="shared" ca="1" si="29"/>
        <v>8.6613033151315957E-53</v>
      </c>
      <c r="G271">
        <f t="shared" ca="1" si="32"/>
        <v>0.95999999999999974</v>
      </c>
    </row>
    <row r="272" spans="1:7" x14ac:dyDescent="0.25">
      <c r="A272">
        <f t="shared" ca="1" si="30"/>
        <v>7</v>
      </c>
      <c r="B272">
        <f t="shared" ca="1" si="27"/>
        <v>2649</v>
      </c>
      <c r="C272">
        <f t="shared" ca="1" si="31"/>
        <v>7.4199154062255277E-53</v>
      </c>
      <c r="D272">
        <f t="shared" ca="1" si="28"/>
        <v>4.9138389777728554E-53</v>
      </c>
      <c r="E272">
        <f t="shared" ca="1" si="29"/>
        <v>2.948303386663713E-53</v>
      </c>
      <c r="F272">
        <f t="shared" ca="1" si="29"/>
        <v>2.948303386663713E-53</v>
      </c>
      <c r="G272">
        <f t="shared" ca="1" si="32"/>
        <v>0.95999999999999974</v>
      </c>
    </row>
    <row r="273" spans="1:7" x14ac:dyDescent="0.25">
      <c r="A273">
        <f t="shared" ca="1" si="30"/>
        <v>14</v>
      </c>
      <c r="B273">
        <f t="shared" ca="1" si="27"/>
        <v>2663</v>
      </c>
      <c r="C273">
        <f t="shared" ca="1" si="31"/>
        <v>2.5060764284526722E-53</v>
      </c>
      <c r="D273">
        <f t="shared" ca="1" si="28"/>
        <v>1.6684203822423668E-53</v>
      </c>
      <c r="E273">
        <f t="shared" ca="1" si="29"/>
        <v>1.00105222934542E-53</v>
      </c>
      <c r="F273">
        <f t="shared" ca="1" si="29"/>
        <v>1.00105222934542E-53</v>
      </c>
      <c r="G273">
        <f t="shared" ca="1" si="32"/>
        <v>0.95999999999999974</v>
      </c>
    </row>
    <row r="274" spans="1:7" x14ac:dyDescent="0.25">
      <c r="A274">
        <f t="shared" ca="1" si="30"/>
        <v>10</v>
      </c>
      <c r="B274">
        <f t="shared" ca="1" si="27"/>
        <v>2673</v>
      </c>
      <c r="C274">
        <f t="shared" ca="1" si="31"/>
        <v>8.3765604621030543E-54</v>
      </c>
      <c r="D274">
        <f t="shared" ca="1" si="28"/>
        <v>5.5976365288003656E-54</v>
      </c>
      <c r="E274">
        <f t="shared" ca="1" si="29"/>
        <v>3.3585819172802191E-54</v>
      </c>
      <c r="F274">
        <f t="shared" ca="1" si="29"/>
        <v>3.3585819172802191E-54</v>
      </c>
      <c r="G274">
        <f t="shared" ca="1" si="32"/>
        <v>0.95999999999999974</v>
      </c>
    </row>
    <row r="275" spans="1:7" x14ac:dyDescent="0.25">
      <c r="A275">
        <f t="shared" ca="1" si="30"/>
        <v>18</v>
      </c>
      <c r="B275">
        <f t="shared" ca="1" si="27"/>
        <v>2691</v>
      </c>
      <c r="C275">
        <f t="shared" ca="1" si="31"/>
        <v>2.7789239333026887E-54</v>
      </c>
      <c r="D275">
        <f t="shared" ca="1" si="28"/>
        <v>1.8695210761293838E-54</v>
      </c>
      <c r="E275">
        <f t="shared" ca="1" si="29"/>
        <v>1.1217126456776303E-54</v>
      </c>
      <c r="F275">
        <f t="shared" ca="1" si="29"/>
        <v>1.1217126456776303E-54</v>
      </c>
      <c r="G275">
        <f t="shared" ca="1" si="32"/>
        <v>0.95999999999999974</v>
      </c>
    </row>
    <row r="276" spans="1:7" x14ac:dyDescent="0.25">
      <c r="A276">
        <f t="shared" ca="1" si="30"/>
        <v>5</v>
      </c>
      <c r="B276">
        <f t="shared" ca="1" si="27"/>
        <v>2696</v>
      </c>
      <c r="C276">
        <f t="shared" ca="1" si="31"/>
        <v>9.0940285717330491E-55</v>
      </c>
      <c r="D276">
        <f t="shared" ca="1" si="28"/>
        <v>6.1293752573480752E-55</v>
      </c>
      <c r="E276">
        <f t="shared" ca="1" si="29"/>
        <v>3.6776251544088451E-55</v>
      </c>
      <c r="F276">
        <f t="shared" ca="1" si="29"/>
        <v>3.6776251544088451E-55</v>
      </c>
      <c r="G276">
        <f t="shared" ca="1" si="32"/>
        <v>0.95999999999999974</v>
      </c>
    </row>
    <row r="277" spans="1:7" x14ac:dyDescent="0.25">
      <c r="A277">
        <f t="shared" ca="1" si="30"/>
        <v>13</v>
      </c>
      <c r="B277">
        <f t="shared" ca="1" si="27"/>
        <v>2709</v>
      </c>
      <c r="C277">
        <f t="shared" ca="1" si="31"/>
        <v>2.9646533143849738E-55</v>
      </c>
      <c r="D277">
        <f t="shared" ca="1" si="28"/>
        <v>2.0078114571672237E-55</v>
      </c>
      <c r="E277">
        <f t="shared" ca="1" si="29"/>
        <v>1.2046868743003342E-55</v>
      </c>
      <c r="F277">
        <f t="shared" ca="1" si="29"/>
        <v>1.2046868743003342E-55</v>
      </c>
      <c r="G277">
        <f t="shared" ca="1" si="32"/>
        <v>0.95999999999999974</v>
      </c>
    </row>
    <row r="278" spans="1:7" x14ac:dyDescent="0.25">
      <c r="A278">
        <f t="shared" ca="1" si="30"/>
        <v>9</v>
      </c>
      <c r="B278">
        <f t="shared" ca="1" si="27"/>
        <v>2718</v>
      </c>
      <c r="C278">
        <f t="shared" ca="1" si="31"/>
        <v>9.568418572177501E-56</v>
      </c>
      <c r="D278">
        <f t="shared" ca="1" si="28"/>
        <v>6.5017404197946115E-56</v>
      </c>
      <c r="E278">
        <f t="shared" ca="1" si="29"/>
        <v>3.9010442518767668E-56</v>
      </c>
      <c r="F278">
        <f t="shared" ca="1" si="29"/>
        <v>3.9010442518767668E-56</v>
      </c>
      <c r="G278">
        <f t="shared" ca="1" si="32"/>
        <v>0.95999999999999974</v>
      </c>
    </row>
    <row r="279" spans="1:7" x14ac:dyDescent="0.25">
      <c r="A279">
        <f t="shared" ca="1" si="30"/>
        <v>1</v>
      </c>
      <c r="B279">
        <f t="shared" ca="1" si="27"/>
        <v>2719</v>
      </c>
      <c r="C279">
        <f t="shared" ca="1" si="31"/>
        <v>3.0666781523828895E-56</v>
      </c>
      <c r="D279">
        <f t="shared" ca="1" si="28"/>
        <v>2.0845744740822692E-56</v>
      </c>
      <c r="E279">
        <f t="shared" ca="1" si="29"/>
        <v>1.2507446844493615E-56</v>
      </c>
      <c r="F279">
        <f t="shared" ca="1" si="29"/>
        <v>1.2507446844493615E-56</v>
      </c>
      <c r="G279">
        <f t="shared" ca="1" si="32"/>
        <v>0.95999999999999974</v>
      </c>
    </row>
    <row r="280" spans="1:7" x14ac:dyDescent="0.25">
      <c r="A280">
        <f t="shared" ca="1" si="30"/>
        <v>12</v>
      </c>
      <c r="B280">
        <f t="shared" ca="1" si="27"/>
        <v>2731</v>
      </c>
      <c r="C280">
        <f t="shared" ca="1" si="31"/>
        <v>9.821036783006203E-57</v>
      </c>
      <c r="D280">
        <f t="shared" ca="1" si="28"/>
        <v>6.7053128635974843E-57</v>
      </c>
      <c r="E280">
        <f t="shared" ca="1" si="29"/>
        <v>4.0231877181584907E-57</v>
      </c>
      <c r="F280">
        <f t="shared" ca="1" si="29"/>
        <v>4.0231877181584907E-57</v>
      </c>
      <c r="G280">
        <f t="shared" ca="1" si="32"/>
        <v>0.95999999999999974</v>
      </c>
    </row>
    <row r="281" spans="1:7" x14ac:dyDescent="0.25">
      <c r="A281">
        <f t="shared" ca="1" si="30"/>
        <v>15</v>
      </c>
      <c r="B281">
        <f t="shared" ca="1" si="27"/>
        <v>2746</v>
      </c>
      <c r="C281">
        <f t="shared" ca="1" si="31"/>
        <v>3.1157239194087187E-57</v>
      </c>
      <c r="D281">
        <f t="shared" ca="1" si="28"/>
        <v>2.1389444706740855E-57</v>
      </c>
      <c r="E281">
        <f t="shared" ca="1" si="29"/>
        <v>1.2833666824044512E-57</v>
      </c>
      <c r="F281">
        <f t="shared" ca="1" si="29"/>
        <v>1.2833666824044512E-57</v>
      </c>
      <c r="G281">
        <f t="shared" ca="1" si="32"/>
        <v>0.95999999999999974</v>
      </c>
    </row>
    <row r="282" spans="1:7" x14ac:dyDescent="0.25">
      <c r="A282">
        <f t="shared" ca="1" si="30"/>
        <v>18</v>
      </c>
      <c r="B282">
        <f t="shared" ca="1" si="27"/>
        <v>2764</v>
      </c>
      <c r="C282">
        <f t="shared" ca="1" si="31"/>
        <v>9.767794487346332E-58</v>
      </c>
      <c r="D282">
        <f t="shared" ca="1" si="28"/>
        <v>6.7495459907563166E-58</v>
      </c>
      <c r="E282">
        <f t="shared" ca="1" si="29"/>
        <v>4.0497275944537901E-58</v>
      </c>
      <c r="F282">
        <f t="shared" ca="1" si="29"/>
        <v>4.0497275944537901E-58</v>
      </c>
      <c r="G282">
        <f t="shared" ca="1" si="32"/>
        <v>0.95999999999999974</v>
      </c>
    </row>
    <row r="283" spans="1:7" x14ac:dyDescent="0.25">
      <c r="A283">
        <f t="shared" ca="1" si="30"/>
        <v>9</v>
      </c>
      <c r="B283">
        <f t="shared" ca="1" si="27"/>
        <v>2773</v>
      </c>
      <c r="C283">
        <f t="shared" ca="1" si="31"/>
        <v>3.0182484965900154E-58</v>
      </c>
      <c r="D283">
        <f t="shared" ca="1" si="28"/>
        <v>2.0924007702610282E-58</v>
      </c>
      <c r="E283">
        <f t="shared" ca="1" si="29"/>
        <v>1.2554404621566169E-58</v>
      </c>
      <c r="F283">
        <f t="shared" ca="1" si="29"/>
        <v>1.2554404621566169E-58</v>
      </c>
      <c r="G283">
        <f t="shared" ca="1" si="32"/>
        <v>0.95999999999999974</v>
      </c>
    </row>
    <row r="284" spans="1:7" x14ac:dyDescent="0.25">
      <c r="A284">
        <f t="shared" ca="1" si="30"/>
        <v>0</v>
      </c>
      <c r="B284">
        <f t="shared" ca="1" si="27"/>
        <v>2773</v>
      </c>
      <c r="C284">
        <f t="shared" ca="1" si="31"/>
        <v>9.2584772632898719E-59</v>
      </c>
      <c r="D284">
        <f t="shared" ca="1" si="28"/>
        <v>6.4184393627757044E-59</v>
      </c>
      <c r="E284">
        <f t="shared" ca="1" si="29"/>
        <v>3.8510636176654227E-59</v>
      </c>
      <c r="F284">
        <f t="shared" ca="1" si="29"/>
        <v>3.8510636176654227E-59</v>
      </c>
      <c r="G284">
        <f t="shared" ca="1" si="32"/>
        <v>0.95999999999999974</v>
      </c>
    </row>
    <row r="285" spans="1:7" x14ac:dyDescent="0.25">
      <c r="A285">
        <f t="shared" ca="1" si="30"/>
        <v>9</v>
      </c>
      <c r="B285">
        <f t="shared" ca="1" si="27"/>
        <v>2782</v>
      </c>
      <c r="C285">
        <f t="shared" ca="1" si="31"/>
        <v>2.8400379005141675E-59</v>
      </c>
      <c r="D285">
        <f t="shared" ca="1" si="28"/>
        <v>1.9752463598076035E-59</v>
      </c>
      <c r="E285">
        <f t="shared" ca="1" si="29"/>
        <v>1.1851478158845621E-59</v>
      </c>
      <c r="F285">
        <f t="shared" ca="1" si="29"/>
        <v>1.1851478158845621E-59</v>
      </c>
      <c r="G285">
        <f t="shared" ca="1" si="32"/>
        <v>0.95999999999999974</v>
      </c>
    </row>
    <row r="286" spans="1:7" x14ac:dyDescent="0.25">
      <c r="A286">
        <f t="shared" ca="1" si="30"/>
        <v>4</v>
      </c>
      <c r="B286">
        <f t="shared" ca="1" si="27"/>
        <v>2786</v>
      </c>
      <c r="C286">
        <f t="shared" ca="1" si="31"/>
        <v>8.6479154070656393E-60</v>
      </c>
      <c r="D286">
        <f t="shared" ca="1" si="28"/>
        <v>6.0232730810212178E-60</v>
      </c>
      <c r="E286">
        <f t="shared" ca="1" si="29"/>
        <v>3.6139638486127308E-60</v>
      </c>
      <c r="F286">
        <f t="shared" ca="1" si="29"/>
        <v>3.6139638486127308E-60</v>
      </c>
      <c r="G286">
        <f t="shared" ca="1" si="32"/>
        <v>0.95999999999999974</v>
      </c>
    </row>
    <row r="287" spans="1:7" x14ac:dyDescent="0.25">
      <c r="A287">
        <f t="shared" ca="1" si="30"/>
        <v>9</v>
      </c>
      <c r="B287">
        <f t="shared" ca="1" si="27"/>
        <v>2795</v>
      </c>
      <c r="C287">
        <f t="shared" ca="1" si="31"/>
        <v>2.6246423260444215E-60</v>
      </c>
      <c r="D287">
        <f t="shared" ca="1" si="28"/>
        <v>1.8339688253235394E-60</v>
      </c>
      <c r="E287">
        <f t="shared" ca="1" si="29"/>
        <v>1.1003812951941236E-60</v>
      </c>
      <c r="F287">
        <f t="shared" ca="1" si="29"/>
        <v>1.1003812951941236E-60</v>
      </c>
      <c r="G287">
        <f t="shared" ca="1" si="32"/>
        <v>0.95999999999999974</v>
      </c>
    </row>
    <row r="288" spans="1:7" x14ac:dyDescent="0.25">
      <c r="A288">
        <f t="shared" ca="1" si="30"/>
        <v>7</v>
      </c>
      <c r="B288">
        <f t="shared" ca="1" si="27"/>
        <v>2802</v>
      </c>
      <c r="C288">
        <f t="shared" ca="1" si="31"/>
        <v>7.9067350072088207E-61</v>
      </c>
      <c r="D288">
        <f t="shared" ca="1" si="28"/>
        <v>5.5386678725497789E-61</v>
      </c>
      <c r="E288">
        <f t="shared" ca="1" si="29"/>
        <v>3.3232007235298675E-61</v>
      </c>
      <c r="F288">
        <f t="shared" ca="1" si="29"/>
        <v>3.3232007235298675E-61</v>
      </c>
      <c r="G288">
        <f t="shared" ca="1" si="32"/>
        <v>0.95999999999999974</v>
      </c>
    </row>
    <row r="289" spans="1:7" x14ac:dyDescent="0.25">
      <c r="A289">
        <f t="shared" ca="1" si="30"/>
        <v>3</v>
      </c>
      <c r="B289">
        <f t="shared" ca="1" si="27"/>
        <v>2805</v>
      </c>
      <c r="C289">
        <f t="shared" ca="1" si="31"/>
        <v>2.3680671346590418E-61</v>
      </c>
      <c r="D289">
        <f t="shared" ca="1" si="28"/>
        <v>1.6606070781796532E-61</v>
      </c>
      <c r="E289">
        <f t="shared" ca="1" si="29"/>
        <v>9.9636424690779184E-62</v>
      </c>
      <c r="F289">
        <f t="shared" ca="1" si="29"/>
        <v>9.9636424690779184E-62</v>
      </c>
      <c r="G289">
        <f t="shared" ca="1" si="32"/>
        <v>0.95999999999999974</v>
      </c>
    </row>
    <row r="290" spans="1:7" x14ac:dyDescent="0.25">
      <c r="A290">
        <f t="shared" ca="1" si="30"/>
        <v>7</v>
      </c>
      <c r="B290">
        <f t="shared" ca="1" si="27"/>
        <v>2812</v>
      </c>
      <c r="C290">
        <f t="shared" ca="1" si="31"/>
        <v>7.074600564793886E-62</v>
      </c>
      <c r="D290">
        <f t="shared" ca="1" si="28"/>
        <v>4.973444197050102E-62</v>
      </c>
      <c r="E290">
        <f t="shared" ca="1" si="29"/>
        <v>2.9840665182300609E-62</v>
      </c>
      <c r="F290">
        <f t="shared" ca="1" si="29"/>
        <v>2.9840665182300609E-62</v>
      </c>
      <c r="G290">
        <f t="shared" ca="1" si="32"/>
        <v>0.95999999999999974</v>
      </c>
    </row>
    <row r="291" spans="1:7" x14ac:dyDescent="0.25">
      <c r="A291">
        <f t="shared" ca="1" si="30"/>
        <v>6</v>
      </c>
      <c r="B291">
        <f t="shared" ca="1" si="27"/>
        <v>2818</v>
      </c>
      <c r="C291">
        <f t="shared" ca="1" si="31"/>
        <v>2.101156367743784E-62</v>
      </c>
      <c r="D291">
        <f t="shared" ca="1" si="28"/>
        <v>1.4802646610754958E-62</v>
      </c>
      <c r="E291">
        <f t="shared" ca="1" si="29"/>
        <v>8.8815879664529745E-63</v>
      </c>
      <c r="F291">
        <f t="shared" ca="1" si="29"/>
        <v>8.8815879664529745E-63</v>
      </c>
      <c r="G291">
        <f t="shared" ca="1" si="32"/>
        <v>0.95999999999999974</v>
      </c>
    </row>
    <row r="292" spans="1:7" x14ac:dyDescent="0.25">
      <c r="A292">
        <f t="shared" ca="1" si="30"/>
        <v>7</v>
      </c>
      <c r="B292">
        <f t="shared" ca="1" si="27"/>
        <v>2825</v>
      </c>
      <c r="C292">
        <f t="shared" ca="1" si="31"/>
        <v>6.2089170666828817E-63</v>
      </c>
      <c r="D292">
        <f t="shared" ca="1" si="28"/>
        <v>4.3850476783447857E-63</v>
      </c>
      <c r="E292">
        <f t="shared" ca="1" si="29"/>
        <v>2.6310286070068714E-63</v>
      </c>
      <c r="F292">
        <f t="shared" ca="1" si="29"/>
        <v>2.6310286070068714E-63</v>
      </c>
      <c r="G292">
        <f t="shared" ca="1" si="32"/>
        <v>0.95999999999999974</v>
      </c>
    </row>
    <row r="293" spans="1:7" x14ac:dyDescent="0.25">
      <c r="A293">
        <f t="shared" ca="1" si="30"/>
        <v>3</v>
      </c>
      <c r="B293">
        <f t="shared" ca="1" si="27"/>
        <v>2828</v>
      </c>
      <c r="C293">
        <f t="shared" ca="1" si="31"/>
        <v>1.8238693883380961E-63</v>
      </c>
      <c r="D293">
        <f t="shared" ca="1" si="28"/>
        <v>1.2894756575550339E-63</v>
      </c>
      <c r="E293">
        <f t="shared" ca="1" si="29"/>
        <v>7.7368539453302028E-64</v>
      </c>
      <c r="F293">
        <f t="shared" ca="1" si="29"/>
        <v>7.7368539453302028E-64</v>
      </c>
      <c r="G293">
        <f t="shared" ca="1" si="32"/>
        <v>0.95999999999999974</v>
      </c>
    </row>
    <row r="294" spans="1:7" x14ac:dyDescent="0.25">
      <c r="A294">
        <f t="shared" ca="1" si="30"/>
        <v>1</v>
      </c>
      <c r="B294">
        <f t="shared" ca="1" si="27"/>
        <v>2829</v>
      </c>
      <c r="C294">
        <f t="shared" ca="1" si="31"/>
        <v>5.3439373078306212E-64</v>
      </c>
      <c r="D294">
        <f t="shared" ca="1" si="28"/>
        <v>3.779499660963207E-64</v>
      </c>
      <c r="E294">
        <f t="shared" ca="1" si="29"/>
        <v>2.2676997965779241E-64</v>
      </c>
      <c r="F294">
        <f t="shared" ca="1" si="29"/>
        <v>2.2676997965779241E-64</v>
      </c>
      <c r="G294">
        <f t="shared" ca="1" si="32"/>
        <v>0.95999999999999974</v>
      </c>
    </row>
    <row r="295" spans="1:7" x14ac:dyDescent="0.25">
      <c r="A295">
        <f t="shared" ca="1" si="30"/>
        <v>5</v>
      </c>
      <c r="B295">
        <f t="shared" ca="1" si="27"/>
        <v>2834</v>
      </c>
      <c r="C295">
        <f t="shared" ca="1" si="31"/>
        <v>1.5644376468674143E-64</v>
      </c>
      <c r="D295">
        <f t="shared" ca="1" si="28"/>
        <v>1.108404072805563E-64</v>
      </c>
      <c r="E295">
        <f t="shared" ref="E295:F326" ca="1" si="33">$D295*$E$4</f>
        <v>6.6504244368333777E-65</v>
      </c>
      <c r="F295">
        <f t="shared" ca="1" si="33"/>
        <v>6.6504244368333777E-65</v>
      </c>
      <c r="G295">
        <f t="shared" ca="1" si="32"/>
        <v>0.95999999999999974</v>
      </c>
    </row>
    <row r="296" spans="1:7" x14ac:dyDescent="0.25">
      <c r="A296">
        <f t="shared" ca="1" si="30"/>
        <v>10</v>
      </c>
      <c r="B296">
        <f t="shared" ca="1" si="27"/>
        <v>2844</v>
      </c>
      <c r="C296">
        <f t="shared" ca="1" si="31"/>
        <v>4.5603357406185129E-65</v>
      </c>
      <c r="D296">
        <f t="shared" ca="1" si="28"/>
        <v>3.2423987115797626E-65</v>
      </c>
      <c r="E296">
        <f t="shared" ca="1" si="33"/>
        <v>1.9454392269478573E-65</v>
      </c>
      <c r="F296">
        <f t="shared" ca="1" si="33"/>
        <v>1.9454392269478573E-65</v>
      </c>
      <c r="G296">
        <f t="shared" ca="1" si="32"/>
        <v>0.95999999999999974</v>
      </c>
    </row>
    <row r="297" spans="1:7" x14ac:dyDescent="0.25">
      <c r="A297">
        <f t="shared" ca="1" si="30"/>
        <v>17</v>
      </c>
      <c r="B297">
        <f t="shared" ca="1" si="27"/>
        <v>2861</v>
      </c>
      <c r="C297">
        <f t="shared" ca="1" si="31"/>
        <v>1.3179370290387503E-65</v>
      </c>
      <c r="D297">
        <f t="shared" ca="1" si="28"/>
        <v>9.4265446001996617E-66</v>
      </c>
      <c r="E297">
        <f t="shared" ca="1" si="33"/>
        <v>5.6559267601197973E-66</v>
      </c>
      <c r="F297">
        <f t="shared" ca="1" si="33"/>
        <v>5.6559267601197973E-66</v>
      </c>
      <c r="G297">
        <f t="shared" ca="1" si="32"/>
        <v>0.95999999999999974</v>
      </c>
    </row>
    <row r="298" spans="1:7" x14ac:dyDescent="0.25">
      <c r="A298">
        <f t="shared" ca="1" si="30"/>
        <v>18</v>
      </c>
      <c r="B298">
        <f t="shared" ca="1" si="27"/>
        <v>2879</v>
      </c>
      <c r="C298">
        <f t="shared" ca="1" si="31"/>
        <v>3.7528256901878411E-66</v>
      </c>
      <c r="D298">
        <f t="shared" ca="1" si="28"/>
        <v>2.7010962905126984E-66</v>
      </c>
      <c r="E298">
        <f t="shared" ca="1" si="33"/>
        <v>1.6206577743076191E-66</v>
      </c>
      <c r="F298">
        <f t="shared" ca="1" si="33"/>
        <v>1.6206577743076191E-66</v>
      </c>
      <c r="G298">
        <f t="shared" ca="1" si="32"/>
        <v>0.95999999999999974</v>
      </c>
    </row>
    <row r="299" spans="1:7" x14ac:dyDescent="0.25">
      <c r="A299">
        <f t="shared" ca="1" si="30"/>
        <v>7</v>
      </c>
      <c r="B299">
        <f t="shared" ca="1" si="27"/>
        <v>2886</v>
      </c>
      <c r="C299">
        <f t="shared" ca="1" si="31"/>
        <v>1.0517293996751427E-66</v>
      </c>
      <c r="D299">
        <f t="shared" ca="1" si="28"/>
        <v>7.5882276186561554E-67</v>
      </c>
      <c r="E299">
        <f t="shared" ca="1" si="33"/>
        <v>4.552936571193693E-67</v>
      </c>
      <c r="F299">
        <f t="shared" ca="1" si="33"/>
        <v>4.552936571193693E-67</v>
      </c>
      <c r="G299">
        <f t="shared" ca="1" si="32"/>
        <v>0.95999999999999974</v>
      </c>
    </row>
    <row r="300" spans="1:7" x14ac:dyDescent="0.25">
      <c r="A300">
        <f t="shared" ca="1" si="30"/>
        <v>6</v>
      </c>
      <c r="B300">
        <f t="shared" ca="1" si="27"/>
        <v>2892</v>
      </c>
      <c r="C300">
        <f t="shared" ca="1" si="31"/>
        <v>2.9290663780952717E-67</v>
      </c>
      <c r="D300">
        <f t="shared" ca="1" si="28"/>
        <v>2.1177149913628814E-67</v>
      </c>
      <c r="E300">
        <f t="shared" ca="1" si="33"/>
        <v>1.2706289948177289E-67</v>
      </c>
      <c r="F300">
        <f t="shared" ca="1" si="33"/>
        <v>1.2706289948177289E-67</v>
      </c>
      <c r="G300">
        <f t="shared" ca="1" si="32"/>
        <v>0.95999999999999974</v>
      </c>
    </row>
    <row r="301" spans="1:7" x14ac:dyDescent="0.25">
      <c r="A301">
        <f t="shared" ca="1" si="30"/>
        <v>8</v>
      </c>
      <c r="B301">
        <f t="shared" ca="1" si="27"/>
        <v>2900</v>
      </c>
      <c r="C301">
        <f t="shared" ca="1" si="31"/>
        <v>8.113513867323903E-68</v>
      </c>
      <c r="D301">
        <f t="shared" ca="1" si="28"/>
        <v>5.8822975538098296E-68</v>
      </c>
      <c r="E301">
        <f t="shared" ca="1" si="33"/>
        <v>3.5293785322858977E-68</v>
      </c>
      <c r="F301">
        <f t="shared" ca="1" si="33"/>
        <v>3.5293785322858977E-68</v>
      </c>
      <c r="G301">
        <f t="shared" ca="1" si="32"/>
        <v>0.95999999999999974</v>
      </c>
    </row>
    <row r="302" spans="1:7" x14ac:dyDescent="0.25">
      <c r="A302">
        <f t="shared" ca="1" si="30"/>
        <v>11</v>
      </c>
      <c r="B302">
        <f t="shared" ca="1" si="27"/>
        <v>2911</v>
      </c>
      <c r="C302">
        <f t="shared" ca="1" si="31"/>
        <v>2.2312163135140734E-68</v>
      </c>
      <c r="D302">
        <f t="shared" ca="1" si="28"/>
        <v>1.623767672159867E-68</v>
      </c>
      <c r="E302">
        <f t="shared" ca="1" si="33"/>
        <v>9.7426060329592011E-69</v>
      </c>
      <c r="F302">
        <f t="shared" ca="1" si="33"/>
        <v>9.7426060329592011E-69</v>
      </c>
      <c r="G302">
        <f t="shared" ca="1" si="32"/>
        <v>0.95999999999999974</v>
      </c>
    </row>
    <row r="303" spans="1:7" x14ac:dyDescent="0.25">
      <c r="A303">
        <f t="shared" ca="1" si="30"/>
        <v>7</v>
      </c>
      <c r="B303">
        <f t="shared" ca="1" si="27"/>
        <v>2918</v>
      </c>
      <c r="C303">
        <f t="shared" ca="1" si="31"/>
        <v>6.0744864135420643E-69</v>
      </c>
      <c r="D303">
        <f t="shared" ca="1" si="28"/>
        <v>4.4313378386789359E-69</v>
      </c>
      <c r="E303">
        <f t="shared" ca="1" si="33"/>
        <v>2.6588027032073616E-69</v>
      </c>
      <c r="F303">
        <f t="shared" ca="1" si="33"/>
        <v>2.6588027032073616E-69</v>
      </c>
      <c r="G303">
        <f t="shared" ca="1" si="32"/>
        <v>0.95999999999999974</v>
      </c>
    </row>
    <row r="304" spans="1:7" x14ac:dyDescent="0.25">
      <c r="A304">
        <f t="shared" ca="1" si="30"/>
        <v>15</v>
      </c>
      <c r="B304">
        <f t="shared" ca="1" si="27"/>
        <v>2933</v>
      </c>
      <c r="C304">
        <f t="shared" ca="1" si="31"/>
        <v>1.6431485748631283E-69</v>
      </c>
      <c r="D304">
        <f t="shared" ca="1" si="28"/>
        <v>1.204838692518389E-69</v>
      </c>
      <c r="E304">
        <f t="shared" ca="1" si="33"/>
        <v>7.2290321551103341E-70</v>
      </c>
      <c r="F304">
        <f t="shared" ca="1" si="33"/>
        <v>7.2290321551103341E-70</v>
      </c>
      <c r="G304">
        <f t="shared" ca="1" si="32"/>
        <v>0.95999999999999974</v>
      </c>
    </row>
    <row r="305" spans="1:7" x14ac:dyDescent="0.25">
      <c r="A305">
        <f t="shared" ca="1" si="30"/>
        <v>2</v>
      </c>
      <c r="B305">
        <f t="shared" ca="1" si="27"/>
        <v>2935</v>
      </c>
      <c r="C305">
        <f t="shared" ca="1" si="31"/>
        <v>4.3830988234473938E-70</v>
      </c>
      <c r="D305">
        <f t="shared" ca="1" si="28"/>
        <v>3.2160987617045251E-70</v>
      </c>
      <c r="E305">
        <f t="shared" ca="1" si="33"/>
        <v>1.929659257022715E-70</v>
      </c>
      <c r="F305">
        <f t="shared" ca="1" si="33"/>
        <v>1.929659257022715E-70</v>
      </c>
      <c r="G305">
        <f t="shared" ca="1" si="32"/>
        <v>0.95999999999999974</v>
      </c>
    </row>
    <row r="306" spans="1:7" x14ac:dyDescent="0.25">
      <c r="A306">
        <f t="shared" ca="1" si="30"/>
        <v>4</v>
      </c>
      <c r="B306">
        <f t="shared" ref="B306:B369" ca="1" si="34">A306+B305</f>
        <v>2939</v>
      </c>
      <c r="C306">
        <f t="shared" ca="1" si="31"/>
        <v>1.1670000617428687E-70</v>
      </c>
      <c r="D306">
        <f t="shared" ca="1" si="28"/>
        <v>8.5745329536557277E-71</v>
      </c>
      <c r="E306">
        <f t="shared" ca="1" si="33"/>
        <v>5.1447197721934363E-71</v>
      </c>
      <c r="F306">
        <f t="shared" ca="1" si="33"/>
        <v>5.1447197721934363E-71</v>
      </c>
      <c r="G306">
        <f t="shared" ca="1" si="32"/>
        <v>0.95999999999999974</v>
      </c>
    </row>
    <row r="307" spans="1:7" x14ac:dyDescent="0.25">
      <c r="A307">
        <f t="shared" ca="1" si="30"/>
        <v>10</v>
      </c>
      <c r="B307">
        <f t="shared" ca="1" si="34"/>
        <v>2949</v>
      </c>
      <c r="C307">
        <f t="shared" ca="1" si="31"/>
        <v>3.0954676637729597E-71</v>
      </c>
      <c r="D307">
        <f t="shared" ca="1" si="28"/>
        <v>2.2821335351166145E-71</v>
      </c>
      <c r="E307">
        <f t="shared" ca="1" si="33"/>
        <v>1.3692801210699687E-71</v>
      </c>
      <c r="F307">
        <f t="shared" ca="1" si="33"/>
        <v>1.3692801210699687E-71</v>
      </c>
      <c r="G307">
        <f t="shared" ca="1" si="32"/>
        <v>0.95999999999999974</v>
      </c>
    </row>
    <row r="308" spans="1:7" x14ac:dyDescent="0.25">
      <c r="A308">
        <f t="shared" ca="1" si="30"/>
        <v>8</v>
      </c>
      <c r="B308">
        <f t="shared" ca="1" si="34"/>
        <v>2957</v>
      </c>
      <c r="C308">
        <f t="shared" ca="1" si="31"/>
        <v>8.1333412865634522E-72</v>
      </c>
      <c r="D308">
        <f t="shared" ca="1" si="28"/>
        <v>6.0125725460920322E-72</v>
      </c>
      <c r="E308">
        <f t="shared" ca="1" si="33"/>
        <v>3.6075435276552192E-72</v>
      </c>
      <c r="F308">
        <f t="shared" ca="1" si="33"/>
        <v>3.6075435276552192E-72</v>
      </c>
      <c r="G308">
        <f t="shared" ca="1" si="32"/>
        <v>0.95999999999999974</v>
      </c>
    </row>
    <row r="309" spans="1:7" x14ac:dyDescent="0.25">
      <c r="A309">
        <f t="shared" ca="1" si="30"/>
        <v>19</v>
      </c>
      <c r="B309">
        <f t="shared" ca="1" si="34"/>
        <v>2976</v>
      </c>
      <c r="C309">
        <f t="shared" ca="1" si="31"/>
        <v>2.1207687404714201E-72</v>
      </c>
      <c r="D309">
        <f t="shared" ca="1" si="28"/>
        <v>1.5778519429107365E-72</v>
      </c>
      <c r="E309">
        <f t="shared" ca="1" si="33"/>
        <v>9.4671116574644191E-73</v>
      </c>
      <c r="F309">
        <f t="shared" ca="1" si="33"/>
        <v>9.4671116574644191E-73</v>
      </c>
      <c r="G309">
        <f t="shared" ca="1" si="32"/>
        <v>0.95999999999999974</v>
      </c>
    </row>
    <row r="310" spans="1:7" x14ac:dyDescent="0.25">
      <c r="A310">
        <f t="shared" ca="1" si="30"/>
        <v>10</v>
      </c>
      <c r="B310">
        <f t="shared" ca="1" si="34"/>
        <v>2986</v>
      </c>
      <c r="C310">
        <f t="shared" ca="1" si="31"/>
        <v>5.429167975606836E-73</v>
      </c>
      <c r="D310">
        <f t="shared" ca="1" si="28"/>
        <v>4.0528738937905031E-73</v>
      </c>
      <c r="E310">
        <f t="shared" ca="1" si="33"/>
        <v>2.4317243362743018E-73</v>
      </c>
      <c r="F310">
        <f t="shared" ca="1" si="33"/>
        <v>2.4317243362743018E-73</v>
      </c>
      <c r="G310">
        <f t="shared" ca="1" si="32"/>
        <v>0.95999999999999974</v>
      </c>
    </row>
    <row r="311" spans="1:7" x14ac:dyDescent="0.25">
      <c r="A311">
        <f t="shared" ca="1" si="30"/>
        <v>11</v>
      </c>
      <c r="B311">
        <f t="shared" ca="1" si="34"/>
        <v>2997</v>
      </c>
      <c r="C311">
        <f t="shared" ca="1" si="31"/>
        <v>1.3762940818163329E-73</v>
      </c>
      <c r="D311">
        <f t="shared" ca="1" si="28"/>
        <v>1.0311883408008875E-73</v>
      </c>
      <c r="E311">
        <f t="shared" ca="1" si="33"/>
        <v>6.1871300448053243E-74</v>
      </c>
      <c r="F311">
        <f t="shared" ca="1" si="33"/>
        <v>6.1871300448053243E-74</v>
      </c>
      <c r="G311">
        <f t="shared" ca="1" si="32"/>
        <v>0.95999999999999974</v>
      </c>
    </row>
    <row r="312" spans="1:7" x14ac:dyDescent="0.25">
      <c r="A312">
        <f t="shared" ca="1" si="30"/>
        <v>11</v>
      </c>
      <c r="B312">
        <f t="shared" ca="1" si="34"/>
        <v>3008</v>
      </c>
      <c r="C312">
        <f t="shared" ca="1" si="31"/>
        <v>3.4510574101544546E-74</v>
      </c>
      <c r="D312">
        <f t="shared" ca="1" si="28"/>
        <v>2.5951951724361499E-74</v>
      </c>
      <c r="E312">
        <f t="shared" ca="1" si="33"/>
        <v>1.5571171034616899E-74</v>
      </c>
      <c r="F312">
        <f t="shared" ca="1" si="33"/>
        <v>1.5571171034616899E-74</v>
      </c>
      <c r="G312">
        <f t="shared" ca="1" si="32"/>
        <v>0.95999999999999974</v>
      </c>
    </row>
    <row r="313" spans="1:7" x14ac:dyDescent="0.25">
      <c r="A313">
        <f t="shared" ca="1" si="30"/>
        <v>18</v>
      </c>
      <c r="B313">
        <f t="shared" ca="1" si="34"/>
        <v>3026</v>
      </c>
      <c r="C313">
        <f t="shared" ca="1" si="31"/>
        <v>8.5586223771830468E-75</v>
      </c>
      <c r="D313">
        <f t="shared" ca="1" si="28"/>
        <v>6.4745978283389754E-75</v>
      </c>
      <c r="E313">
        <f t="shared" ca="1" si="33"/>
        <v>3.8847586970033853E-75</v>
      </c>
      <c r="F313">
        <f t="shared" ca="1" si="33"/>
        <v>3.8847586970033853E-75</v>
      </c>
      <c r="G313">
        <f t="shared" ca="1" si="32"/>
        <v>0.95999999999999974</v>
      </c>
    </row>
    <row r="314" spans="1:7" x14ac:dyDescent="0.25">
      <c r="A314">
        <f t="shared" ca="1" si="30"/>
        <v>7</v>
      </c>
      <c r="B314">
        <f t="shared" ca="1" si="34"/>
        <v>3033</v>
      </c>
      <c r="C314">
        <f t="shared" ca="1" si="31"/>
        <v>2.0840245488440715E-75</v>
      </c>
      <c r="D314">
        <f t="shared" ca="1" si="28"/>
        <v>1.5802116141610173E-75</v>
      </c>
      <c r="E314">
        <f t="shared" ca="1" si="33"/>
        <v>9.4812696849661038E-76</v>
      </c>
      <c r="F314">
        <f t="shared" ca="1" si="33"/>
        <v>9.4812696849661038E-76</v>
      </c>
      <c r="G314">
        <f t="shared" ca="1" si="32"/>
        <v>0.95999999999999974</v>
      </c>
    </row>
    <row r="315" spans="1:7" x14ac:dyDescent="0.25">
      <c r="A315">
        <f t="shared" ca="1" si="30"/>
        <v>5</v>
      </c>
      <c r="B315">
        <f t="shared" ca="1" si="34"/>
        <v>3038</v>
      </c>
      <c r="C315">
        <f t="shared" ca="1" si="31"/>
        <v>5.0381293468305421E-76</v>
      </c>
      <c r="D315">
        <f t="shared" ca="1" si="28"/>
        <v>3.8264592389177968E-76</v>
      </c>
      <c r="E315">
        <f t="shared" ca="1" si="33"/>
        <v>2.2958755433506779E-76</v>
      </c>
      <c r="F315">
        <f t="shared" ca="1" si="33"/>
        <v>2.2958755433506779E-76</v>
      </c>
      <c r="G315">
        <f t="shared" ca="1" si="32"/>
        <v>0.95999999999999974</v>
      </c>
    </row>
    <row r="316" spans="1:7" x14ac:dyDescent="0.25">
      <c r="A316">
        <f t="shared" ca="1" si="30"/>
        <v>11</v>
      </c>
      <c r="B316">
        <f t="shared" ca="1" si="34"/>
        <v>3049</v>
      </c>
      <c r="C316">
        <f t="shared" ca="1" si="31"/>
        <v>1.2116701079127453E-76</v>
      </c>
      <c r="D316">
        <f t="shared" ca="1" si="28"/>
        <v>9.2359553975649008E-77</v>
      </c>
      <c r="E316">
        <f t="shared" ca="1" si="33"/>
        <v>5.54157323853894E-77</v>
      </c>
      <c r="F316">
        <f t="shared" ca="1" si="33"/>
        <v>5.54157323853894E-77</v>
      </c>
      <c r="G316">
        <f t="shared" ca="1" si="32"/>
        <v>0.95999999999999974</v>
      </c>
    </row>
    <row r="317" spans="1:7" x14ac:dyDescent="0.25">
      <c r="A317">
        <f t="shared" ca="1" si="30"/>
        <v>3</v>
      </c>
      <c r="B317">
        <f t="shared" ca="1" si="34"/>
        <v>3052</v>
      </c>
      <c r="C317">
        <f t="shared" ca="1" si="31"/>
        <v>2.8807456815625522E-77</v>
      </c>
      <c r="D317">
        <f t="shared" ca="1" si="28"/>
        <v>2.1980089550322276E-77</v>
      </c>
      <c r="E317">
        <f t="shared" ca="1" si="33"/>
        <v>1.3188053730193365E-77</v>
      </c>
      <c r="F317">
        <f t="shared" ca="1" si="33"/>
        <v>1.3188053730193365E-77</v>
      </c>
      <c r="G317">
        <f t="shared" ca="1" si="32"/>
        <v>0.95999999999999974</v>
      </c>
    </row>
    <row r="318" spans="1:7" x14ac:dyDescent="0.25">
      <c r="A318">
        <f t="shared" ca="1" si="30"/>
        <v>5</v>
      </c>
      <c r="B318">
        <f t="shared" ca="1" si="34"/>
        <v>3057</v>
      </c>
      <c r="C318">
        <f t="shared" ca="1" si="31"/>
        <v>6.8273672653032467E-78</v>
      </c>
      <c r="D318">
        <f t="shared" ca="1" si="28"/>
        <v>5.2178154325080064E-78</v>
      </c>
      <c r="E318">
        <f t="shared" ca="1" si="33"/>
        <v>3.1306892595048036E-78</v>
      </c>
      <c r="F318">
        <f t="shared" ca="1" si="33"/>
        <v>3.1306892595048036E-78</v>
      </c>
      <c r="G318">
        <f t="shared" ca="1" si="32"/>
        <v>0.95999999999999974</v>
      </c>
    </row>
    <row r="319" spans="1:7" x14ac:dyDescent="0.25">
      <c r="A319">
        <f t="shared" ca="1" si="30"/>
        <v>15</v>
      </c>
      <c r="B319">
        <f t="shared" ca="1" si="34"/>
        <v>3072</v>
      </c>
      <c r="C319">
        <f t="shared" ca="1" si="31"/>
        <v>1.6095518327952402E-78</v>
      </c>
      <c r="D319">
        <f t="shared" ca="1" si="28"/>
        <v>1.2361358075867445E-78</v>
      </c>
      <c r="E319">
        <f t="shared" ca="1" si="33"/>
        <v>7.4168148455204667E-79</v>
      </c>
      <c r="F319">
        <f t="shared" ca="1" si="33"/>
        <v>7.4168148455204667E-79</v>
      </c>
      <c r="G319">
        <f t="shared" ca="1" si="32"/>
        <v>0.95999999999999974</v>
      </c>
    </row>
    <row r="320" spans="1:7" x14ac:dyDescent="0.25">
      <c r="A320">
        <f t="shared" ca="1" si="30"/>
        <v>2</v>
      </c>
      <c r="B320">
        <f t="shared" ca="1" si="34"/>
        <v>3074</v>
      </c>
      <c r="C320">
        <f t="shared" ca="1" si="31"/>
        <v>3.7341602520849577E-79</v>
      </c>
      <c r="D320">
        <f t="shared" ca="1" si="28"/>
        <v>2.8697021537272897E-79</v>
      </c>
      <c r="E320">
        <f t="shared" ca="1" si="33"/>
        <v>1.7218212922363737E-79</v>
      </c>
      <c r="F320">
        <f t="shared" ca="1" si="33"/>
        <v>1.7218212922363737E-79</v>
      </c>
      <c r="G320">
        <f t="shared" ca="1" si="32"/>
        <v>0.95999999999999974</v>
      </c>
    </row>
    <row r="321" spans="1:7" x14ac:dyDescent="0.25">
      <c r="A321">
        <f t="shared" ca="1" si="30"/>
        <v>11</v>
      </c>
      <c r="B321">
        <f t="shared" ca="1" si="34"/>
        <v>3085</v>
      </c>
      <c r="C321">
        <f t="shared" ca="1" si="31"/>
        <v>8.6445809835766797E-80</v>
      </c>
      <c r="D321">
        <f t="shared" ca="1" si="28"/>
        <v>6.6671330835835139E-80</v>
      </c>
      <c r="E321">
        <f t="shared" ca="1" si="33"/>
        <v>4.0002798501501082E-80</v>
      </c>
      <c r="F321">
        <f t="shared" ca="1" si="33"/>
        <v>4.0002798501501082E-80</v>
      </c>
      <c r="G321">
        <f t="shared" ca="1" si="32"/>
        <v>0.95999999999999974</v>
      </c>
    </row>
    <row r="322" spans="1:7" x14ac:dyDescent="0.25">
      <c r="A322">
        <f t="shared" ca="1" si="30"/>
        <v>5</v>
      </c>
      <c r="B322">
        <f t="shared" ca="1" si="34"/>
        <v>3090</v>
      </c>
      <c r="C322">
        <f t="shared" ca="1" si="31"/>
        <v>1.9774478999931658E-80</v>
      </c>
      <c r="D322">
        <f t="shared" ca="1" si="28"/>
        <v>1.5275785027447204E-80</v>
      </c>
      <c r="E322">
        <f t="shared" ca="1" si="33"/>
        <v>9.165471016468323E-81</v>
      </c>
      <c r="F322">
        <f t="shared" ca="1" si="33"/>
        <v>9.165471016468323E-81</v>
      </c>
      <c r="G322">
        <f t="shared" ca="1" si="32"/>
        <v>0.95999999999999974</v>
      </c>
    </row>
    <row r="323" spans="1:7" x14ac:dyDescent="0.25">
      <c r="A323">
        <f t="shared" ca="1" si="30"/>
        <v>14</v>
      </c>
      <c r="B323">
        <f t="shared" ca="1" si="34"/>
        <v>3104</v>
      </c>
      <c r="C323">
        <f t="shared" ca="1" si="31"/>
        <v>4.4986939724844535E-81</v>
      </c>
      <c r="D323">
        <f t="shared" ca="1" si="28"/>
        <v>3.4909865226479361E-81</v>
      </c>
      <c r="E323">
        <f t="shared" ca="1" si="33"/>
        <v>2.0945919135887616E-81</v>
      </c>
      <c r="F323">
        <f t="shared" ca="1" si="33"/>
        <v>2.0945919135887616E-81</v>
      </c>
      <c r="G323">
        <f t="shared" ca="1" si="32"/>
        <v>0.95999999999999974</v>
      </c>
    </row>
    <row r="324" spans="1:7" x14ac:dyDescent="0.25">
      <c r="A324">
        <f t="shared" ca="1" si="30"/>
        <v>3</v>
      </c>
      <c r="B324">
        <f t="shared" ca="1" si="34"/>
        <v>3107</v>
      </c>
      <c r="C324">
        <f t="shared" ca="1" si="31"/>
        <v>1.0077074498365174E-81</v>
      </c>
      <c r="D324">
        <f t="shared" ca="1" si="28"/>
        <v>7.8273676166051498E-82</v>
      </c>
      <c r="E324">
        <f t="shared" ca="1" si="33"/>
        <v>4.6964205699630898E-82</v>
      </c>
      <c r="F324">
        <f t="shared" ca="1" si="33"/>
        <v>4.6964205699630898E-82</v>
      </c>
      <c r="G324">
        <f t="shared" ca="1" si="32"/>
        <v>0.95999999999999974</v>
      </c>
    </row>
    <row r="325" spans="1:7" x14ac:dyDescent="0.25">
      <c r="A325">
        <f t="shared" ca="1" si="30"/>
        <v>16</v>
      </c>
      <c r="B325">
        <f t="shared" ca="1" si="34"/>
        <v>3123</v>
      </c>
      <c r="C325">
        <f t="shared" ca="1" si="31"/>
        <v>2.2497068817600242E-82</v>
      </c>
      <c r="D325">
        <f t="shared" ca="1" si="28"/>
        <v>1.7564586479341392E-82</v>
      </c>
      <c r="E325">
        <f t="shared" ca="1" si="33"/>
        <v>1.0538751887604835E-82</v>
      </c>
      <c r="F325">
        <f t="shared" ca="1" si="33"/>
        <v>1.0538751887604835E-82</v>
      </c>
      <c r="G325">
        <f t="shared" ca="1" si="32"/>
        <v>0.95999999999999974</v>
      </c>
    </row>
    <row r="326" spans="1:7" x14ac:dyDescent="0.25">
      <c r="A326">
        <f t="shared" ca="1" si="30"/>
        <v>3</v>
      </c>
      <c r="B326">
        <f t="shared" ca="1" si="34"/>
        <v>3126</v>
      </c>
      <c r="C326">
        <f t="shared" ca="1" si="31"/>
        <v>4.9324823382588508E-83</v>
      </c>
      <c r="D326">
        <f t="shared" ca="1" si="28"/>
        <v>3.8547349473492919E-83</v>
      </c>
      <c r="E326">
        <f t="shared" ca="1" si="33"/>
        <v>2.3128409684095751E-83</v>
      </c>
      <c r="F326">
        <f t="shared" ca="1" si="33"/>
        <v>2.3128409684095751E-83</v>
      </c>
      <c r="G326">
        <f t="shared" ca="1" si="32"/>
        <v>0.95999999999999974</v>
      </c>
    </row>
    <row r="327" spans="1:7" x14ac:dyDescent="0.25">
      <c r="A327">
        <f t="shared" ca="1" si="30"/>
        <v>20</v>
      </c>
      <c r="B327">
        <f t="shared" ca="1" si="34"/>
        <v>3146</v>
      </c>
      <c r="C327">
        <f t="shared" ca="1" si="31"/>
        <v>1.0777473909095589E-83</v>
      </c>
      <c r="D327">
        <f t="shared" ref="D327:D372" ca="1" si="35">(B327*$B$2)*C327</f>
        <v>8.4764832295036811E-84</v>
      </c>
      <c r="E327">
        <f t="shared" ref="E327:F372" ca="1" si="36">$D327*$E$4</f>
        <v>5.0858899377022081E-84</v>
      </c>
      <c r="F327">
        <f t="shared" ca="1" si="36"/>
        <v>5.0858899377022081E-84</v>
      </c>
      <c r="G327">
        <f t="shared" ca="1" si="32"/>
        <v>0.95999999999999974</v>
      </c>
    </row>
    <row r="328" spans="1:7" x14ac:dyDescent="0.25">
      <c r="A328">
        <f t="shared" ref="A328:A372" ca="1" si="37">RANDBETWEEN(0,20)</f>
        <v>7</v>
      </c>
      <c r="B328">
        <f t="shared" ca="1" si="34"/>
        <v>3153</v>
      </c>
      <c r="C328">
        <f t="shared" ref="C328:C372" ca="1" si="38">C327-D327</f>
        <v>2.300990679591908E-84</v>
      </c>
      <c r="D328">
        <f t="shared" ca="1" si="35"/>
        <v>1.8137559031883215E-84</v>
      </c>
      <c r="E328">
        <f t="shared" ca="1" si="36"/>
        <v>1.0882535419129929E-84</v>
      </c>
      <c r="F328">
        <f t="shared" ca="1" si="36"/>
        <v>1.0882535419129929E-84</v>
      </c>
      <c r="G328">
        <f t="shared" ref="G328:G372" ca="1" si="39">G327+E328</f>
        <v>0.95999999999999974</v>
      </c>
    </row>
    <row r="329" spans="1:7" x14ac:dyDescent="0.25">
      <c r="A329">
        <f t="shared" ca="1" si="37"/>
        <v>19</v>
      </c>
      <c r="B329">
        <f t="shared" ca="1" si="34"/>
        <v>3172</v>
      </c>
      <c r="C329">
        <f t="shared" ca="1" si="38"/>
        <v>4.8723477640358658E-85</v>
      </c>
      <c r="D329">
        <f t="shared" ca="1" si="35"/>
        <v>3.863771776880442E-85</v>
      </c>
      <c r="E329">
        <f t="shared" ca="1" si="36"/>
        <v>2.3182630661282649E-85</v>
      </c>
      <c r="F329">
        <f t="shared" ca="1" si="36"/>
        <v>2.3182630661282649E-85</v>
      </c>
      <c r="G329">
        <f t="shared" ca="1" si="39"/>
        <v>0.95999999999999974</v>
      </c>
    </row>
    <row r="330" spans="1:7" x14ac:dyDescent="0.25">
      <c r="A330">
        <f t="shared" ca="1" si="37"/>
        <v>8</v>
      </c>
      <c r="B330">
        <f t="shared" ca="1" si="34"/>
        <v>3180</v>
      </c>
      <c r="C330">
        <f t="shared" ca="1" si="38"/>
        <v>1.0085759871554238E-85</v>
      </c>
      <c r="D330">
        <f t="shared" ca="1" si="35"/>
        <v>8.0181790978856199E-86</v>
      </c>
      <c r="E330">
        <f t="shared" ca="1" si="36"/>
        <v>4.8109074587313716E-86</v>
      </c>
      <c r="F330">
        <f t="shared" ca="1" si="36"/>
        <v>4.8109074587313716E-86</v>
      </c>
      <c r="G330">
        <f t="shared" ca="1" si="39"/>
        <v>0.95999999999999974</v>
      </c>
    </row>
    <row r="331" spans="1:7" x14ac:dyDescent="0.25">
      <c r="A331">
        <f t="shared" ca="1" si="37"/>
        <v>3</v>
      </c>
      <c r="B331">
        <f t="shared" ca="1" si="34"/>
        <v>3183</v>
      </c>
      <c r="C331">
        <f t="shared" ca="1" si="38"/>
        <v>2.0675807736686185E-86</v>
      </c>
      <c r="D331">
        <f t="shared" ca="1" si="35"/>
        <v>1.6452774006468033E-86</v>
      </c>
      <c r="E331">
        <f t="shared" ca="1" si="36"/>
        <v>9.8716644038808189E-87</v>
      </c>
      <c r="F331">
        <f t="shared" ca="1" si="36"/>
        <v>9.8716644038808189E-87</v>
      </c>
      <c r="G331">
        <f t="shared" ca="1" si="39"/>
        <v>0.95999999999999974</v>
      </c>
    </row>
    <row r="332" spans="1:7" x14ac:dyDescent="0.25">
      <c r="A332">
        <f t="shared" ca="1" si="37"/>
        <v>0</v>
      </c>
      <c r="B332">
        <f t="shared" ca="1" si="34"/>
        <v>3183</v>
      </c>
      <c r="C332">
        <f t="shared" ca="1" si="38"/>
        <v>4.2230337302181513E-87</v>
      </c>
      <c r="D332">
        <f t="shared" ca="1" si="35"/>
        <v>3.360479090821094E-87</v>
      </c>
      <c r="E332">
        <f t="shared" ca="1" si="36"/>
        <v>2.0162874544926565E-87</v>
      </c>
      <c r="F332">
        <f t="shared" ca="1" si="36"/>
        <v>2.0162874544926565E-87</v>
      </c>
      <c r="G332">
        <f t="shared" ca="1" si="39"/>
        <v>0.95999999999999974</v>
      </c>
    </row>
    <row r="333" spans="1:7" x14ac:dyDescent="0.25">
      <c r="A333">
        <f t="shared" ca="1" si="37"/>
        <v>12</v>
      </c>
      <c r="B333">
        <f t="shared" ca="1" si="34"/>
        <v>3195</v>
      </c>
      <c r="C333">
        <f t="shared" ca="1" si="38"/>
        <v>8.6255463939705731E-88</v>
      </c>
      <c r="D333">
        <f t="shared" ca="1" si="35"/>
        <v>6.8896551821839963E-88</v>
      </c>
      <c r="E333">
        <f t="shared" ca="1" si="36"/>
        <v>4.1337931093103976E-88</v>
      </c>
      <c r="F333">
        <f t="shared" ca="1" si="36"/>
        <v>4.1337931093103976E-88</v>
      </c>
      <c r="G333">
        <f t="shared" ca="1" si="39"/>
        <v>0.95999999999999974</v>
      </c>
    </row>
    <row r="334" spans="1:7" x14ac:dyDescent="0.25">
      <c r="A334">
        <f t="shared" ca="1" si="37"/>
        <v>4</v>
      </c>
      <c r="B334">
        <f t="shared" ca="1" si="34"/>
        <v>3199</v>
      </c>
      <c r="C334">
        <f t="shared" ca="1" si="38"/>
        <v>1.7358912117865768E-88</v>
      </c>
      <c r="D334">
        <f t="shared" ca="1" si="35"/>
        <v>1.3882789966263148E-88</v>
      </c>
      <c r="E334">
        <f t="shared" ca="1" si="36"/>
        <v>8.3296739797578888E-89</v>
      </c>
      <c r="F334">
        <f t="shared" ca="1" si="36"/>
        <v>8.3296739797578888E-89</v>
      </c>
      <c r="G334">
        <f t="shared" ca="1" si="39"/>
        <v>0.95999999999999974</v>
      </c>
    </row>
    <row r="335" spans="1:7" x14ac:dyDescent="0.25">
      <c r="A335">
        <f t="shared" ca="1" si="37"/>
        <v>19</v>
      </c>
      <c r="B335">
        <f t="shared" ca="1" si="34"/>
        <v>3218</v>
      </c>
      <c r="C335">
        <f t="shared" ca="1" si="38"/>
        <v>3.4761221516026193E-89</v>
      </c>
      <c r="D335">
        <f t="shared" ca="1" si="35"/>
        <v>2.7965402709643073E-89</v>
      </c>
      <c r="E335">
        <f t="shared" ca="1" si="36"/>
        <v>1.6779241625785845E-89</v>
      </c>
      <c r="F335">
        <f t="shared" ca="1" si="36"/>
        <v>1.6779241625785845E-89</v>
      </c>
      <c r="G335">
        <f t="shared" ca="1" si="39"/>
        <v>0.95999999999999974</v>
      </c>
    </row>
    <row r="336" spans="1:7" x14ac:dyDescent="0.25">
      <c r="A336">
        <f t="shared" ca="1" si="37"/>
        <v>5</v>
      </c>
      <c r="B336">
        <f t="shared" ca="1" si="34"/>
        <v>3223</v>
      </c>
      <c r="C336">
        <f t="shared" ca="1" si="38"/>
        <v>6.7958188063831194E-90</v>
      </c>
      <c r="D336">
        <f t="shared" ca="1" si="35"/>
        <v>5.4757310032431978E-90</v>
      </c>
      <c r="E336">
        <f t="shared" ca="1" si="36"/>
        <v>3.2854386019459187E-90</v>
      </c>
      <c r="F336">
        <f t="shared" ca="1" si="36"/>
        <v>3.2854386019459187E-90</v>
      </c>
      <c r="G336">
        <f t="shared" ca="1" si="39"/>
        <v>0.95999999999999974</v>
      </c>
    </row>
    <row r="337" spans="1:7" x14ac:dyDescent="0.25">
      <c r="A337">
        <f t="shared" ca="1" si="37"/>
        <v>0</v>
      </c>
      <c r="B337">
        <f t="shared" ca="1" si="34"/>
        <v>3223</v>
      </c>
      <c r="C337">
        <f t="shared" ca="1" si="38"/>
        <v>1.3200878031399215E-90</v>
      </c>
      <c r="D337">
        <f t="shared" ca="1" si="35"/>
        <v>1.0636607473799917E-90</v>
      </c>
      <c r="E337">
        <f t="shared" ca="1" si="36"/>
        <v>6.3819644842799496E-91</v>
      </c>
      <c r="F337">
        <f t="shared" ca="1" si="36"/>
        <v>6.3819644842799496E-91</v>
      </c>
      <c r="G337">
        <f t="shared" ca="1" si="39"/>
        <v>0.95999999999999974</v>
      </c>
    </row>
    <row r="338" spans="1:7" x14ac:dyDescent="0.25">
      <c r="A338">
        <f t="shared" ca="1" si="37"/>
        <v>18</v>
      </c>
      <c r="B338">
        <f t="shared" ca="1" si="34"/>
        <v>3241</v>
      </c>
      <c r="C338">
        <f t="shared" ca="1" si="38"/>
        <v>2.5642705575992985E-91</v>
      </c>
      <c r="D338">
        <f t="shared" ca="1" si="35"/>
        <v>2.0777002192948316E-91</v>
      </c>
      <c r="E338">
        <f t="shared" ca="1" si="36"/>
        <v>1.246620131576899E-91</v>
      </c>
      <c r="F338">
        <f t="shared" ca="1" si="36"/>
        <v>1.246620131576899E-91</v>
      </c>
      <c r="G338">
        <f t="shared" ca="1" si="39"/>
        <v>0.95999999999999974</v>
      </c>
    </row>
    <row r="339" spans="1:7" x14ac:dyDescent="0.25">
      <c r="A339">
        <f t="shared" ca="1" si="37"/>
        <v>6</v>
      </c>
      <c r="B339">
        <f t="shared" ca="1" si="34"/>
        <v>3247</v>
      </c>
      <c r="C339">
        <f t="shared" ca="1" si="38"/>
        <v>4.8657033830446686E-92</v>
      </c>
      <c r="D339">
        <f t="shared" ca="1" si="35"/>
        <v>3.9497347211865095E-92</v>
      </c>
      <c r="E339">
        <f t="shared" ca="1" si="36"/>
        <v>2.3698408327119056E-92</v>
      </c>
      <c r="F339">
        <f t="shared" ca="1" si="36"/>
        <v>2.3698408327119056E-92</v>
      </c>
      <c r="G339">
        <f t="shared" ca="1" si="39"/>
        <v>0.95999999999999974</v>
      </c>
    </row>
    <row r="340" spans="1:7" x14ac:dyDescent="0.25">
      <c r="A340">
        <f t="shared" ca="1" si="37"/>
        <v>0</v>
      </c>
      <c r="B340">
        <f t="shared" ca="1" si="34"/>
        <v>3247</v>
      </c>
      <c r="C340">
        <f t="shared" ca="1" si="38"/>
        <v>9.1596866185815907E-93</v>
      </c>
      <c r="D340">
        <f t="shared" ca="1" si="35"/>
        <v>7.4353756126336062E-93</v>
      </c>
      <c r="E340">
        <f t="shared" ca="1" si="36"/>
        <v>4.4612253675801632E-93</v>
      </c>
      <c r="F340">
        <f t="shared" ca="1" si="36"/>
        <v>4.4612253675801632E-93</v>
      </c>
      <c r="G340">
        <f t="shared" ca="1" si="39"/>
        <v>0.95999999999999974</v>
      </c>
    </row>
    <row r="341" spans="1:7" x14ac:dyDescent="0.25">
      <c r="A341">
        <f t="shared" ca="1" si="37"/>
        <v>5</v>
      </c>
      <c r="B341">
        <f t="shared" ca="1" si="34"/>
        <v>3252</v>
      </c>
      <c r="C341">
        <f t="shared" ca="1" si="38"/>
        <v>1.7243110059479845E-93</v>
      </c>
      <c r="D341">
        <f t="shared" ca="1" si="35"/>
        <v>1.4018648478357115E-93</v>
      </c>
      <c r="E341">
        <f t="shared" ca="1" si="36"/>
        <v>8.4111890870142683E-94</v>
      </c>
      <c r="F341">
        <f t="shared" ca="1" si="36"/>
        <v>8.4111890870142683E-94</v>
      </c>
      <c r="G341">
        <f t="shared" ca="1" si="39"/>
        <v>0.95999999999999974</v>
      </c>
    </row>
    <row r="342" spans="1:7" x14ac:dyDescent="0.25">
      <c r="A342">
        <f t="shared" ca="1" si="37"/>
        <v>20</v>
      </c>
      <c r="B342">
        <f t="shared" ca="1" si="34"/>
        <v>3272</v>
      </c>
      <c r="C342">
        <f t="shared" ca="1" si="38"/>
        <v>3.2244615811227303E-94</v>
      </c>
      <c r="D342">
        <f t="shared" ca="1" si="35"/>
        <v>2.6376095733583936E-94</v>
      </c>
      <c r="E342">
        <f t="shared" ca="1" si="36"/>
        <v>1.582565744015036E-94</v>
      </c>
      <c r="F342">
        <f t="shared" ca="1" si="36"/>
        <v>1.582565744015036E-94</v>
      </c>
      <c r="G342">
        <f t="shared" ca="1" si="39"/>
        <v>0.95999999999999974</v>
      </c>
    </row>
    <row r="343" spans="1:7" x14ac:dyDescent="0.25">
      <c r="A343">
        <f t="shared" ca="1" si="37"/>
        <v>13</v>
      </c>
      <c r="B343">
        <f t="shared" ca="1" si="34"/>
        <v>3285</v>
      </c>
      <c r="C343">
        <f t="shared" ca="1" si="38"/>
        <v>5.8685200776433672E-95</v>
      </c>
      <c r="D343">
        <f t="shared" ca="1" si="35"/>
        <v>4.8195221137646157E-95</v>
      </c>
      <c r="E343">
        <f t="shared" ca="1" si="36"/>
        <v>2.8917132682587693E-95</v>
      </c>
      <c r="F343">
        <f t="shared" ca="1" si="36"/>
        <v>2.8917132682587693E-95</v>
      </c>
      <c r="G343">
        <f t="shared" ca="1" si="39"/>
        <v>0.95999999999999974</v>
      </c>
    </row>
    <row r="344" spans="1:7" x14ac:dyDescent="0.25">
      <c r="A344">
        <f t="shared" ca="1" si="37"/>
        <v>12</v>
      </c>
      <c r="B344">
        <f t="shared" ca="1" si="34"/>
        <v>3297</v>
      </c>
      <c r="C344">
        <f t="shared" ca="1" si="38"/>
        <v>1.0489979638787515E-95</v>
      </c>
      <c r="D344">
        <f t="shared" ca="1" si="35"/>
        <v>8.6463657172706093E-96</v>
      </c>
      <c r="E344">
        <f t="shared" ca="1" si="36"/>
        <v>5.1878194303623654E-96</v>
      </c>
      <c r="F344">
        <f t="shared" ca="1" si="36"/>
        <v>5.1878194303623654E-96</v>
      </c>
      <c r="G344">
        <f t="shared" ca="1" si="39"/>
        <v>0.95999999999999974</v>
      </c>
    </row>
    <row r="345" spans="1:7" x14ac:dyDescent="0.25">
      <c r="A345">
        <f t="shared" ca="1" si="37"/>
        <v>6</v>
      </c>
      <c r="B345">
        <f t="shared" ca="1" si="34"/>
        <v>3303</v>
      </c>
      <c r="C345">
        <f t="shared" ca="1" si="38"/>
        <v>1.843613921516906E-96</v>
      </c>
      <c r="D345">
        <f t="shared" ca="1" si="35"/>
        <v>1.522364195692585E-96</v>
      </c>
      <c r="E345">
        <f t="shared" ca="1" si="36"/>
        <v>9.13418517415551E-97</v>
      </c>
      <c r="F345">
        <f t="shared" ca="1" si="36"/>
        <v>9.13418517415551E-97</v>
      </c>
      <c r="G345">
        <f t="shared" ca="1" si="39"/>
        <v>0.95999999999999974</v>
      </c>
    </row>
    <row r="346" spans="1:7" x14ac:dyDescent="0.25">
      <c r="A346">
        <f t="shared" ca="1" si="37"/>
        <v>9</v>
      </c>
      <c r="B346">
        <f t="shared" ca="1" si="34"/>
        <v>3312</v>
      </c>
      <c r="C346">
        <f t="shared" ca="1" si="38"/>
        <v>3.2124972582432091E-97</v>
      </c>
      <c r="D346">
        <f t="shared" ca="1" si="35"/>
        <v>2.6599477298253776E-97</v>
      </c>
      <c r="E346">
        <f t="shared" ca="1" si="36"/>
        <v>1.5959686378952265E-97</v>
      </c>
      <c r="F346">
        <f t="shared" ca="1" si="36"/>
        <v>1.5959686378952265E-97</v>
      </c>
      <c r="G346">
        <f t="shared" ca="1" si="39"/>
        <v>0.95999999999999974</v>
      </c>
    </row>
    <row r="347" spans="1:7" x14ac:dyDescent="0.25">
      <c r="A347">
        <f t="shared" ca="1" si="37"/>
        <v>5</v>
      </c>
      <c r="B347">
        <f t="shared" ca="1" si="34"/>
        <v>3317</v>
      </c>
      <c r="C347">
        <f t="shared" ca="1" si="38"/>
        <v>5.5254952841783156E-98</v>
      </c>
      <c r="D347">
        <f t="shared" ca="1" si="35"/>
        <v>4.5820169644048683E-98</v>
      </c>
      <c r="E347">
        <f t="shared" ca="1" si="36"/>
        <v>2.7492101786429209E-98</v>
      </c>
      <c r="F347">
        <f t="shared" ca="1" si="36"/>
        <v>2.7492101786429209E-98</v>
      </c>
      <c r="G347">
        <f t="shared" ca="1" si="39"/>
        <v>0.95999999999999974</v>
      </c>
    </row>
    <row r="348" spans="1:7" x14ac:dyDescent="0.25">
      <c r="A348">
        <f t="shared" ca="1" si="37"/>
        <v>14</v>
      </c>
      <c r="B348">
        <f t="shared" ca="1" si="34"/>
        <v>3331</v>
      </c>
      <c r="C348">
        <f t="shared" ca="1" si="38"/>
        <v>9.434783197734473E-99</v>
      </c>
      <c r="D348">
        <f t="shared" ca="1" si="35"/>
        <v>7.8568157079133817E-99</v>
      </c>
      <c r="E348">
        <f t="shared" ca="1" si="36"/>
        <v>4.7140894247480289E-99</v>
      </c>
      <c r="F348">
        <f t="shared" ca="1" si="36"/>
        <v>4.7140894247480289E-99</v>
      </c>
      <c r="G348">
        <f t="shared" ca="1" si="39"/>
        <v>0.95999999999999974</v>
      </c>
    </row>
    <row r="349" spans="1:7" x14ac:dyDescent="0.25">
      <c r="A349">
        <f t="shared" ca="1" si="37"/>
        <v>14</v>
      </c>
      <c r="B349">
        <f t="shared" ca="1" si="34"/>
        <v>3345</v>
      </c>
      <c r="C349">
        <f t="shared" ca="1" si="38"/>
        <v>1.5779674898210913E-99</v>
      </c>
      <c r="D349">
        <f t="shared" ca="1" si="35"/>
        <v>1.3195753133628877E-99</v>
      </c>
      <c r="E349">
        <f t="shared" ca="1" si="36"/>
        <v>7.917451880177326E-100</v>
      </c>
      <c r="F349">
        <f t="shared" ca="1" si="36"/>
        <v>7.917451880177326E-100</v>
      </c>
      <c r="G349">
        <f t="shared" ca="1" si="39"/>
        <v>0.95999999999999974</v>
      </c>
    </row>
    <row r="350" spans="1:7" x14ac:dyDescent="0.25">
      <c r="A350">
        <f t="shared" ca="1" si="37"/>
        <v>7</v>
      </c>
      <c r="B350">
        <f t="shared" ca="1" si="34"/>
        <v>3352</v>
      </c>
      <c r="C350">
        <f t="shared" ca="1" si="38"/>
        <v>2.5839217645820355E-100</v>
      </c>
      <c r="D350">
        <f t="shared" ca="1" si="35"/>
        <v>2.1653264387197457E-100</v>
      </c>
      <c r="E350">
        <f t="shared" ca="1" si="36"/>
        <v>1.2991958632318473E-100</v>
      </c>
      <c r="F350">
        <f t="shared" ca="1" si="36"/>
        <v>1.2991958632318473E-100</v>
      </c>
      <c r="G350">
        <f t="shared" ca="1" si="39"/>
        <v>0.95999999999999974</v>
      </c>
    </row>
    <row r="351" spans="1:7" x14ac:dyDescent="0.25">
      <c r="A351">
        <f t="shared" ca="1" si="37"/>
        <v>3</v>
      </c>
      <c r="B351">
        <f t="shared" ca="1" si="34"/>
        <v>3355</v>
      </c>
      <c r="C351">
        <f t="shared" ca="1" si="38"/>
        <v>4.1859532586228983E-101</v>
      </c>
      <c r="D351">
        <f t="shared" ca="1" si="35"/>
        <v>3.5109682956699561E-101</v>
      </c>
      <c r="E351">
        <f t="shared" ca="1" si="36"/>
        <v>2.1065809774019735E-101</v>
      </c>
      <c r="F351">
        <f t="shared" ca="1" si="36"/>
        <v>2.1065809774019735E-101</v>
      </c>
      <c r="G351">
        <f t="shared" ca="1" si="39"/>
        <v>0.95999999999999974</v>
      </c>
    </row>
    <row r="352" spans="1:7" x14ac:dyDescent="0.25">
      <c r="A352">
        <f t="shared" ca="1" si="37"/>
        <v>12</v>
      </c>
      <c r="B352">
        <f t="shared" ca="1" si="34"/>
        <v>3367</v>
      </c>
      <c r="C352">
        <f t="shared" ca="1" si="38"/>
        <v>6.7498496295294216E-102</v>
      </c>
      <c r="D352">
        <f t="shared" ca="1" si="35"/>
        <v>5.6816859256563906E-102</v>
      </c>
      <c r="E352">
        <f t="shared" ca="1" si="36"/>
        <v>3.4090115553938341E-102</v>
      </c>
      <c r="F352">
        <f t="shared" ca="1" si="36"/>
        <v>3.4090115553938341E-102</v>
      </c>
      <c r="G352">
        <f t="shared" ca="1" si="39"/>
        <v>0.95999999999999974</v>
      </c>
    </row>
    <row r="353" spans="1:7" x14ac:dyDescent="0.25">
      <c r="A353">
        <f t="shared" ca="1" si="37"/>
        <v>20</v>
      </c>
      <c r="B353">
        <f t="shared" ca="1" si="34"/>
        <v>3387</v>
      </c>
      <c r="C353">
        <f t="shared" ca="1" si="38"/>
        <v>1.068163703873031E-102</v>
      </c>
      <c r="D353">
        <f t="shared" ca="1" si="35"/>
        <v>9.044676162544889E-103</v>
      </c>
      <c r="E353">
        <f t="shared" ca="1" si="36"/>
        <v>5.426805697526933E-103</v>
      </c>
      <c r="F353">
        <f t="shared" ca="1" si="36"/>
        <v>5.426805697526933E-103</v>
      </c>
      <c r="G353">
        <f t="shared" ca="1" si="39"/>
        <v>0.95999999999999974</v>
      </c>
    </row>
    <row r="354" spans="1:7" x14ac:dyDescent="0.25">
      <c r="A354">
        <f t="shared" ca="1" si="37"/>
        <v>14</v>
      </c>
      <c r="B354">
        <f t="shared" ca="1" si="34"/>
        <v>3401</v>
      </c>
      <c r="C354">
        <f t="shared" ca="1" si="38"/>
        <v>1.6369608761854207E-103</v>
      </c>
      <c r="D354">
        <f t="shared" ca="1" si="35"/>
        <v>1.391825984976654E-103</v>
      </c>
      <c r="E354">
        <f t="shared" ca="1" si="36"/>
        <v>8.350955909859924E-104</v>
      </c>
      <c r="F354">
        <f t="shared" ca="1" si="36"/>
        <v>8.350955909859924E-104</v>
      </c>
      <c r="G354">
        <f t="shared" ca="1" si="39"/>
        <v>0.95999999999999974</v>
      </c>
    </row>
    <row r="355" spans="1:7" x14ac:dyDescent="0.25">
      <c r="A355">
        <f t="shared" ca="1" si="37"/>
        <v>18</v>
      </c>
      <c r="B355">
        <f t="shared" ca="1" si="34"/>
        <v>3419</v>
      </c>
      <c r="C355">
        <f t="shared" ca="1" si="38"/>
        <v>2.4513489120876671E-104</v>
      </c>
      <c r="D355">
        <f t="shared" ca="1" si="35"/>
        <v>2.0952904826069334E-104</v>
      </c>
      <c r="E355">
        <f t="shared" ca="1" si="36"/>
        <v>1.25717428956416E-104</v>
      </c>
      <c r="F355">
        <f t="shared" ca="1" si="36"/>
        <v>1.25717428956416E-104</v>
      </c>
      <c r="G355">
        <f t="shared" ca="1" si="39"/>
        <v>0.95999999999999974</v>
      </c>
    </row>
    <row r="356" spans="1:7" x14ac:dyDescent="0.25">
      <c r="A356">
        <f t="shared" ca="1" si="37"/>
        <v>16</v>
      </c>
      <c r="B356">
        <f t="shared" ca="1" si="34"/>
        <v>3435</v>
      </c>
      <c r="C356">
        <f t="shared" ca="1" si="38"/>
        <v>3.5605842948073372E-105</v>
      </c>
      <c r="D356">
        <f t="shared" ca="1" si="35"/>
        <v>3.0576517631658007E-105</v>
      </c>
      <c r="E356">
        <f t="shared" ca="1" si="36"/>
        <v>1.8345910578994804E-105</v>
      </c>
      <c r="F356">
        <f t="shared" ca="1" si="36"/>
        <v>1.8345910578994804E-105</v>
      </c>
      <c r="G356">
        <f t="shared" ca="1" si="39"/>
        <v>0.95999999999999974</v>
      </c>
    </row>
    <row r="357" spans="1:7" x14ac:dyDescent="0.25">
      <c r="A357">
        <f t="shared" ca="1" si="37"/>
        <v>17</v>
      </c>
      <c r="B357">
        <f t="shared" ca="1" si="34"/>
        <v>3452</v>
      </c>
      <c r="C357">
        <f t="shared" ca="1" si="38"/>
        <v>5.0293253164153653E-106</v>
      </c>
      <c r="D357">
        <f t="shared" ca="1" si="35"/>
        <v>4.3403077480664601E-106</v>
      </c>
      <c r="E357">
        <f t="shared" ca="1" si="36"/>
        <v>2.604184648839876E-106</v>
      </c>
      <c r="F357">
        <f t="shared" ca="1" si="36"/>
        <v>2.604184648839876E-106</v>
      </c>
      <c r="G357">
        <f t="shared" ca="1" si="39"/>
        <v>0.95999999999999974</v>
      </c>
    </row>
    <row r="358" spans="1:7" x14ac:dyDescent="0.25">
      <c r="A358">
        <f t="shared" ca="1" si="37"/>
        <v>19</v>
      </c>
      <c r="B358">
        <f t="shared" ca="1" si="34"/>
        <v>3471</v>
      </c>
      <c r="C358">
        <f t="shared" ca="1" si="38"/>
        <v>6.8901756834890524E-107</v>
      </c>
      <c r="D358">
        <f t="shared" ca="1" si="35"/>
        <v>5.9789499493476256E-107</v>
      </c>
      <c r="E358">
        <f t="shared" ca="1" si="36"/>
        <v>3.587369969608575E-107</v>
      </c>
      <c r="F358">
        <f t="shared" ca="1" si="36"/>
        <v>3.587369969608575E-107</v>
      </c>
      <c r="G358">
        <f t="shared" ca="1" si="39"/>
        <v>0.95999999999999974</v>
      </c>
    </row>
    <row r="359" spans="1:7" x14ac:dyDescent="0.25">
      <c r="A359">
        <f t="shared" ca="1" si="37"/>
        <v>9</v>
      </c>
      <c r="B359">
        <f t="shared" ca="1" si="34"/>
        <v>3480</v>
      </c>
      <c r="C359">
        <f t="shared" ca="1" si="38"/>
        <v>9.112257341414268E-108</v>
      </c>
      <c r="D359">
        <f t="shared" ca="1" si="35"/>
        <v>7.9276638870304136E-108</v>
      </c>
      <c r="E359">
        <f t="shared" ca="1" si="36"/>
        <v>4.7565983322182477E-108</v>
      </c>
      <c r="F359">
        <f t="shared" ca="1" si="36"/>
        <v>4.7565983322182477E-108</v>
      </c>
      <c r="G359">
        <f t="shared" ca="1" si="39"/>
        <v>0.95999999999999974</v>
      </c>
    </row>
    <row r="360" spans="1:7" x14ac:dyDescent="0.25">
      <c r="A360">
        <f t="shared" ca="1" si="37"/>
        <v>15</v>
      </c>
      <c r="B360">
        <f t="shared" ca="1" si="34"/>
        <v>3495</v>
      </c>
      <c r="C360">
        <f t="shared" ca="1" si="38"/>
        <v>1.1845934543838544E-108</v>
      </c>
      <c r="D360">
        <f t="shared" ca="1" si="35"/>
        <v>1.0350385307678928E-108</v>
      </c>
      <c r="E360">
        <f t="shared" ca="1" si="36"/>
        <v>6.2102311846073567E-109</v>
      </c>
      <c r="F360">
        <f t="shared" ca="1" si="36"/>
        <v>6.2102311846073567E-109</v>
      </c>
      <c r="G360">
        <f t="shared" ca="1" si="39"/>
        <v>0.95999999999999974</v>
      </c>
    </row>
    <row r="361" spans="1:7" x14ac:dyDescent="0.25">
      <c r="A361">
        <f t="shared" ca="1" si="37"/>
        <v>5</v>
      </c>
      <c r="B361">
        <f t="shared" ca="1" si="34"/>
        <v>3500</v>
      </c>
      <c r="C361">
        <f t="shared" ca="1" si="38"/>
        <v>1.495549236159616E-109</v>
      </c>
      <c r="D361">
        <f t="shared" ca="1" si="35"/>
        <v>1.308605581639664E-109</v>
      </c>
      <c r="E361">
        <f t="shared" ca="1" si="36"/>
        <v>7.8516334898379833E-110</v>
      </c>
      <c r="F361">
        <f t="shared" ca="1" si="36"/>
        <v>7.8516334898379833E-110</v>
      </c>
      <c r="G361">
        <f t="shared" ca="1" si="39"/>
        <v>0.95999999999999974</v>
      </c>
    </row>
    <row r="362" spans="1:7" x14ac:dyDescent="0.25">
      <c r="A362">
        <f t="shared" ca="1" si="37"/>
        <v>5</v>
      </c>
      <c r="B362">
        <f t="shared" ca="1" si="34"/>
        <v>3505</v>
      </c>
      <c r="C362">
        <f t="shared" ca="1" si="38"/>
        <v>1.86943654519952E-110</v>
      </c>
      <c r="D362">
        <f t="shared" ca="1" si="35"/>
        <v>1.6380937727310794E-110</v>
      </c>
      <c r="E362">
        <f t="shared" ca="1" si="36"/>
        <v>9.8285626363864757E-111</v>
      </c>
      <c r="F362">
        <f t="shared" ca="1" si="36"/>
        <v>9.8285626363864757E-111</v>
      </c>
      <c r="G362">
        <f t="shared" ca="1" si="39"/>
        <v>0.95999999999999974</v>
      </c>
    </row>
    <row r="363" spans="1:7" x14ac:dyDescent="0.25">
      <c r="A363">
        <f t="shared" ca="1" si="37"/>
        <v>12</v>
      </c>
      <c r="B363">
        <f t="shared" ca="1" si="34"/>
        <v>3517</v>
      </c>
      <c r="C363">
        <f t="shared" ca="1" si="38"/>
        <v>2.3134277246844063E-111</v>
      </c>
      <c r="D363">
        <f t="shared" ca="1" si="35"/>
        <v>2.0340813269287642E-111</v>
      </c>
      <c r="E363">
        <f t="shared" ca="1" si="36"/>
        <v>1.2204487961572585E-111</v>
      </c>
      <c r="F363">
        <f t="shared" ca="1" si="36"/>
        <v>1.2204487961572585E-111</v>
      </c>
      <c r="G363">
        <f t="shared" ca="1" si="39"/>
        <v>0.95999999999999974</v>
      </c>
    </row>
    <row r="364" spans="1:7" x14ac:dyDescent="0.25">
      <c r="A364">
        <f t="shared" ca="1" si="37"/>
        <v>4</v>
      </c>
      <c r="B364">
        <f t="shared" ca="1" si="34"/>
        <v>3521</v>
      </c>
      <c r="C364">
        <f t="shared" ca="1" si="38"/>
        <v>2.7934639775564211E-112</v>
      </c>
      <c r="D364">
        <f t="shared" ca="1" si="35"/>
        <v>2.4589466662440398E-112</v>
      </c>
      <c r="E364">
        <f t="shared" ca="1" si="36"/>
        <v>1.4753679997464239E-112</v>
      </c>
      <c r="F364">
        <f t="shared" ca="1" si="36"/>
        <v>1.4753679997464239E-112</v>
      </c>
      <c r="G364">
        <f t="shared" ca="1" si="39"/>
        <v>0.95999999999999974</v>
      </c>
    </row>
    <row r="365" spans="1:7" x14ac:dyDescent="0.25">
      <c r="A365">
        <f t="shared" ca="1" si="37"/>
        <v>0</v>
      </c>
      <c r="B365">
        <f t="shared" ca="1" si="34"/>
        <v>3521</v>
      </c>
      <c r="C365">
        <f t="shared" ca="1" si="38"/>
        <v>3.3451731131238128E-113</v>
      </c>
      <c r="D365">
        <f t="shared" ca="1" si="35"/>
        <v>2.9445886328272363E-113</v>
      </c>
      <c r="E365">
        <f t="shared" ca="1" si="36"/>
        <v>1.7667531796963417E-113</v>
      </c>
      <c r="F365">
        <f t="shared" ca="1" si="36"/>
        <v>1.7667531796963417E-113</v>
      </c>
      <c r="G365">
        <f t="shared" ca="1" si="39"/>
        <v>0.95999999999999974</v>
      </c>
    </row>
    <row r="366" spans="1:7" x14ac:dyDescent="0.25">
      <c r="A366">
        <f t="shared" ca="1" si="37"/>
        <v>7</v>
      </c>
      <c r="B366">
        <f t="shared" ca="1" si="34"/>
        <v>3528</v>
      </c>
      <c r="C366">
        <f t="shared" ca="1" si="38"/>
        <v>4.0058448029657652E-114</v>
      </c>
      <c r="D366">
        <f t="shared" ca="1" si="35"/>
        <v>3.533155116215805E-114</v>
      </c>
      <c r="E366">
        <f t="shared" ca="1" si="36"/>
        <v>2.119893069729483E-114</v>
      </c>
      <c r="F366">
        <f t="shared" ca="1" si="36"/>
        <v>2.119893069729483E-114</v>
      </c>
      <c r="G366">
        <f t="shared" ca="1" si="39"/>
        <v>0.95999999999999974</v>
      </c>
    </row>
    <row r="367" spans="1:7" x14ac:dyDescent="0.25">
      <c r="A367">
        <f t="shared" ca="1" si="37"/>
        <v>12</v>
      </c>
      <c r="B367">
        <f t="shared" ca="1" si="34"/>
        <v>3540</v>
      </c>
      <c r="C367">
        <f t="shared" ca="1" si="38"/>
        <v>4.7268968674996022E-115</v>
      </c>
      <c r="D367">
        <f t="shared" ca="1" si="35"/>
        <v>4.1833037277371479E-115</v>
      </c>
      <c r="E367">
        <f t="shared" ca="1" si="36"/>
        <v>2.5099822366422888E-115</v>
      </c>
      <c r="F367">
        <f t="shared" ca="1" si="36"/>
        <v>2.5099822366422888E-115</v>
      </c>
      <c r="G367">
        <f t="shared" ca="1" si="39"/>
        <v>0.95999999999999974</v>
      </c>
    </row>
    <row r="368" spans="1:7" x14ac:dyDescent="0.25">
      <c r="A368">
        <f t="shared" ca="1" si="37"/>
        <v>12</v>
      </c>
      <c r="B368">
        <f t="shared" ca="1" si="34"/>
        <v>3552</v>
      </c>
      <c r="C368">
        <f t="shared" ca="1" si="38"/>
        <v>5.4359313976245429E-116</v>
      </c>
      <c r="D368">
        <f t="shared" ca="1" si="35"/>
        <v>4.8271070810905939E-116</v>
      </c>
      <c r="E368">
        <f t="shared" ca="1" si="36"/>
        <v>2.896264248654356E-116</v>
      </c>
      <c r="F368">
        <f t="shared" ca="1" si="36"/>
        <v>2.896264248654356E-116</v>
      </c>
      <c r="G368">
        <f t="shared" ca="1" si="39"/>
        <v>0.95999999999999974</v>
      </c>
    </row>
    <row r="369" spans="1:7" x14ac:dyDescent="0.25">
      <c r="A369">
        <f t="shared" ca="1" si="37"/>
        <v>10</v>
      </c>
      <c r="B369">
        <f t="shared" ca="1" si="34"/>
        <v>3562</v>
      </c>
      <c r="C369">
        <f t="shared" ca="1" si="38"/>
        <v>6.0882431653394896E-117</v>
      </c>
      <c r="D369">
        <f t="shared" ca="1" si="35"/>
        <v>5.4215805387348159E-117</v>
      </c>
      <c r="E369">
        <f t="shared" ca="1" si="36"/>
        <v>3.2529483232408895E-117</v>
      </c>
      <c r="F369">
        <f t="shared" ca="1" si="36"/>
        <v>3.2529483232408895E-117</v>
      </c>
      <c r="G369">
        <f t="shared" ca="1" si="39"/>
        <v>0.95999999999999974</v>
      </c>
    </row>
    <row r="370" spans="1:7" x14ac:dyDescent="0.25">
      <c r="A370">
        <f t="shared" ca="1" si="37"/>
        <v>4</v>
      </c>
      <c r="B370">
        <f ca="1">A370+B369</f>
        <v>3566</v>
      </c>
      <c r="C370">
        <f t="shared" ca="1" si="38"/>
        <v>6.6666262660467375E-118</v>
      </c>
      <c r="D370">
        <f t="shared" ca="1" si="35"/>
        <v>5.9432973161806665E-118</v>
      </c>
      <c r="E370">
        <f t="shared" ca="1" si="36"/>
        <v>3.5659783897083998E-118</v>
      </c>
      <c r="F370">
        <f t="shared" ca="1" si="36"/>
        <v>3.5659783897083998E-118</v>
      </c>
      <c r="G370">
        <f t="shared" ca="1" si="39"/>
        <v>0.95999999999999974</v>
      </c>
    </row>
    <row r="371" spans="1:7" x14ac:dyDescent="0.25">
      <c r="A371">
        <f t="shared" ca="1" si="37"/>
        <v>13</v>
      </c>
      <c r="B371">
        <f ca="1">A371+B370</f>
        <v>3579</v>
      </c>
      <c r="C371">
        <f t="shared" ca="1" si="38"/>
        <v>7.2332894986607095E-119</v>
      </c>
      <c r="D371">
        <f t="shared" ca="1" si="35"/>
        <v>6.4719857789266699E-119</v>
      </c>
      <c r="E371">
        <f t="shared" ca="1" si="36"/>
        <v>3.8831914673560016E-119</v>
      </c>
      <c r="F371">
        <f t="shared" ca="1" si="36"/>
        <v>3.8831914673560016E-119</v>
      </c>
      <c r="G371">
        <f t="shared" ca="1" si="39"/>
        <v>0.95999999999999974</v>
      </c>
    </row>
    <row r="372" spans="1:7" x14ac:dyDescent="0.25">
      <c r="A372">
        <f t="shared" ca="1" si="37"/>
        <v>0</v>
      </c>
      <c r="B372">
        <f ca="1">A372+B371</f>
        <v>3579</v>
      </c>
      <c r="C372">
        <f t="shared" ca="1" si="38"/>
        <v>7.6130371973403962E-120</v>
      </c>
      <c r="D372">
        <f t="shared" ca="1" si="35"/>
        <v>6.8117650323203202E-120</v>
      </c>
      <c r="E372">
        <f t="shared" ca="1" si="36"/>
        <v>4.0870590193921921E-120</v>
      </c>
      <c r="F372">
        <f t="shared" ca="1" si="36"/>
        <v>4.0870590193921921E-120</v>
      </c>
      <c r="G372">
        <f t="shared" ca="1" si="39"/>
        <v>0.95999999999999974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1398"/>
  <sheetViews>
    <sheetView tabSelected="1" zoomScale="70" zoomScaleNormal="70" workbookViewId="0">
      <selection activeCell="M9" sqref="M9"/>
    </sheetView>
  </sheetViews>
  <sheetFormatPr defaultRowHeight="15" x14ac:dyDescent="0.25"/>
  <cols>
    <col min="8" max="8" width="9.7109375" bestFit="1" customWidth="1"/>
  </cols>
  <sheetData>
    <row r="1" spans="1:277" x14ac:dyDescent="0.25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16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</v>
      </c>
      <c r="Q1" t="s">
        <v>77</v>
      </c>
      <c r="R1" t="s">
        <v>4</v>
      </c>
      <c r="S1" t="s">
        <v>11</v>
      </c>
      <c r="T1" t="s">
        <v>78</v>
      </c>
      <c r="U1" t="s">
        <v>79</v>
      </c>
      <c r="Z1">
        <v>1</v>
      </c>
      <c r="AA1">
        <v>2</v>
      </c>
      <c r="AB1">
        <v>3</v>
      </c>
      <c r="AC1">
        <v>4</v>
      </c>
      <c r="AD1">
        <v>5</v>
      </c>
      <c r="AE1">
        <v>6</v>
      </c>
      <c r="AF1">
        <v>7</v>
      </c>
      <c r="AG1">
        <v>8</v>
      </c>
      <c r="AH1">
        <v>9</v>
      </c>
      <c r="AI1">
        <v>10</v>
      </c>
      <c r="AJ1">
        <v>11</v>
      </c>
      <c r="AK1">
        <v>12</v>
      </c>
      <c r="AL1">
        <v>13</v>
      </c>
      <c r="AM1">
        <v>14</v>
      </c>
      <c r="AN1">
        <v>15</v>
      </c>
      <c r="AO1">
        <v>16</v>
      </c>
      <c r="AP1">
        <v>17</v>
      </c>
      <c r="AQ1">
        <v>18</v>
      </c>
      <c r="AR1">
        <v>19</v>
      </c>
      <c r="AS1">
        <v>20</v>
      </c>
      <c r="AT1">
        <v>1</v>
      </c>
      <c r="AU1">
        <v>2</v>
      </c>
      <c r="AV1">
        <v>3</v>
      </c>
      <c r="AW1">
        <v>4</v>
      </c>
      <c r="AX1">
        <v>5</v>
      </c>
      <c r="AY1">
        <v>6</v>
      </c>
      <c r="AZ1">
        <v>7</v>
      </c>
      <c r="BA1">
        <v>8</v>
      </c>
      <c r="BB1">
        <v>9</v>
      </c>
      <c r="BC1">
        <v>10</v>
      </c>
      <c r="BD1">
        <v>11</v>
      </c>
      <c r="BE1">
        <v>12</v>
      </c>
      <c r="BF1">
        <v>13</v>
      </c>
      <c r="BG1">
        <v>14</v>
      </c>
      <c r="BH1">
        <v>15</v>
      </c>
      <c r="BI1">
        <v>16</v>
      </c>
      <c r="BJ1">
        <v>17</v>
      </c>
      <c r="BK1">
        <v>18</v>
      </c>
      <c r="BL1">
        <v>19</v>
      </c>
      <c r="BM1">
        <v>20</v>
      </c>
      <c r="BN1">
        <v>1</v>
      </c>
      <c r="BO1">
        <v>2</v>
      </c>
      <c r="BP1">
        <v>3</v>
      </c>
      <c r="BQ1">
        <v>4</v>
      </c>
      <c r="BR1">
        <v>5</v>
      </c>
      <c r="BS1">
        <v>6</v>
      </c>
      <c r="BT1">
        <v>7</v>
      </c>
      <c r="BU1">
        <v>8</v>
      </c>
      <c r="BV1">
        <v>9</v>
      </c>
      <c r="BW1">
        <v>10</v>
      </c>
      <c r="BX1">
        <v>11</v>
      </c>
      <c r="BY1">
        <v>12</v>
      </c>
      <c r="BZ1">
        <v>13</v>
      </c>
      <c r="CA1">
        <v>14</v>
      </c>
      <c r="CB1">
        <v>15</v>
      </c>
      <c r="CC1">
        <v>16</v>
      </c>
      <c r="CD1">
        <v>17</v>
      </c>
      <c r="CE1">
        <v>18</v>
      </c>
      <c r="CF1">
        <v>19</v>
      </c>
      <c r="CG1">
        <v>20</v>
      </c>
      <c r="CH1">
        <v>1</v>
      </c>
      <c r="CI1">
        <v>2</v>
      </c>
      <c r="CJ1">
        <v>3</v>
      </c>
      <c r="CK1">
        <v>4</v>
      </c>
      <c r="CL1">
        <v>5</v>
      </c>
      <c r="CM1">
        <v>6</v>
      </c>
      <c r="CN1">
        <v>7</v>
      </c>
      <c r="CO1">
        <v>8</v>
      </c>
      <c r="CP1">
        <v>9</v>
      </c>
      <c r="CQ1">
        <v>10</v>
      </c>
      <c r="CR1">
        <v>11</v>
      </c>
      <c r="CS1">
        <v>12</v>
      </c>
      <c r="CT1">
        <v>13</v>
      </c>
      <c r="CU1">
        <v>14</v>
      </c>
      <c r="CV1">
        <v>15</v>
      </c>
      <c r="CW1">
        <v>16</v>
      </c>
      <c r="CX1">
        <v>17</v>
      </c>
      <c r="CY1">
        <v>18</v>
      </c>
      <c r="CZ1">
        <v>19</v>
      </c>
      <c r="DA1">
        <v>20</v>
      </c>
      <c r="DB1">
        <v>1</v>
      </c>
      <c r="DC1">
        <v>2</v>
      </c>
      <c r="DD1">
        <v>3</v>
      </c>
      <c r="DE1">
        <v>4</v>
      </c>
      <c r="DF1">
        <v>5</v>
      </c>
      <c r="DG1">
        <v>6</v>
      </c>
      <c r="DH1">
        <v>7</v>
      </c>
      <c r="DI1">
        <v>8</v>
      </c>
      <c r="DJ1">
        <v>9</v>
      </c>
      <c r="DK1">
        <v>10</v>
      </c>
      <c r="DL1">
        <v>11</v>
      </c>
      <c r="DM1">
        <v>12</v>
      </c>
      <c r="DN1">
        <v>13</v>
      </c>
      <c r="DO1">
        <v>14</v>
      </c>
      <c r="DP1">
        <v>15</v>
      </c>
      <c r="DQ1">
        <v>16</v>
      </c>
      <c r="DR1">
        <v>17</v>
      </c>
      <c r="DS1">
        <v>18</v>
      </c>
      <c r="DT1">
        <v>19</v>
      </c>
      <c r="DU1">
        <v>20</v>
      </c>
    </row>
    <row r="2" spans="1:277" x14ac:dyDescent="0.25">
      <c r="EW2" t="s">
        <v>18</v>
      </c>
      <c r="EX2" t="s">
        <v>19</v>
      </c>
      <c r="EY2" t="s">
        <v>20</v>
      </c>
    </row>
    <row r="3" spans="1:277" x14ac:dyDescent="0.25">
      <c r="A3" t="s">
        <v>18</v>
      </c>
      <c r="B3" t="s">
        <v>19</v>
      </c>
      <c r="C3" t="s">
        <v>20</v>
      </c>
    </row>
    <row r="4" spans="1:277" x14ac:dyDescent="0.25">
      <c r="EW4" t="s">
        <v>21</v>
      </c>
      <c r="EX4" t="s">
        <v>22</v>
      </c>
      <c r="EY4" t="s">
        <v>23</v>
      </c>
      <c r="EZ4" t="s">
        <v>24</v>
      </c>
      <c r="FA4" t="s">
        <v>25</v>
      </c>
      <c r="FB4" t="s">
        <v>26</v>
      </c>
      <c r="FC4" t="s">
        <v>27</v>
      </c>
      <c r="FD4" t="s">
        <v>28</v>
      </c>
    </row>
    <row r="5" spans="1:277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EX5" t="s">
        <v>29</v>
      </c>
      <c r="EY5" t="s">
        <v>30</v>
      </c>
      <c r="EZ5" t="s">
        <v>30</v>
      </c>
      <c r="FA5" t="s">
        <v>31</v>
      </c>
      <c r="FB5" t="s">
        <v>32</v>
      </c>
      <c r="FC5" t="s">
        <v>33</v>
      </c>
      <c r="FD5" t="s">
        <v>34</v>
      </c>
      <c r="FE5" t="s">
        <v>33</v>
      </c>
      <c r="FF5" t="s">
        <v>35</v>
      </c>
      <c r="FG5" t="s">
        <v>32</v>
      </c>
      <c r="FH5" t="s">
        <v>36</v>
      </c>
      <c r="FI5" t="s">
        <v>37</v>
      </c>
      <c r="FJ5" t="s">
        <v>37</v>
      </c>
    </row>
    <row r="6" spans="1:277" x14ac:dyDescent="0.25">
      <c r="B6" t="s">
        <v>29</v>
      </c>
      <c r="C6" t="s">
        <v>30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33</v>
      </c>
      <c r="J6" t="s">
        <v>35</v>
      </c>
      <c r="K6" t="s">
        <v>32</v>
      </c>
      <c r="L6" t="s">
        <v>36</v>
      </c>
      <c r="M6" t="s">
        <v>37</v>
      </c>
      <c r="N6" t="s">
        <v>37</v>
      </c>
      <c r="EX6" t="s">
        <v>22</v>
      </c>
      <c r="EY6" t="s">
        <v>38</v>
      </c>
      <c r="EZ6" t="s">
        <v>38</v>
      </c>
      <c r="FA6" t="s">
        <v>39</v>
      </c>
      <c r="FB6" t="s">
        <v>40</v>
      </c>
      <c r="FC6" t="s">
        <v>40</v>
      </c>
      <c r="FD6" t="s">
        <v>40</v>
      </c>
      <c r="FE6" t="s">
        <v>40</v>
      </c>
      <c r="FF6" t="s">
        <v>40</v>
      </c>
      <c r="FG6" t="s">
        <v>41</v>
      </c>
      <c r="FH6" t="s">
        <v>42</v>
      </c>
      <c r="FI6" t="s">
        <v>43</v>
      </c>
      <c r="FJ6" t="s">
        <v>44</v>
      </c>
      <c r="FK6" t="s">
        <v>45</v>
      </c>
      <c r="FL6" t="s">
        <v>46</v>
      </c>
      <c r="FM6" t="s">
        <v>46</v>
      </c>
    </row>
    <row r="7" spans="1:277" x14ac:dyDescent="0.25">
      <c r="B7" t="s">
        <v>22</v>
      </c>
      <c r="C7" t="s">
        <v>38</v>
      </c>
      <c r="D7" t="s">
        <v>38</v>
      </c>
      <c r="E7" t="s">
        <v>39</v>
      </c>
      <c r="F7" t="s">
        <v>40</v>
      </c>
      <c r="G7" t="s">
        <v>40</v>
      </c>
      <c r="H7" t="s">
        <v>40</v>
      </c>
      <c r="I7" t="s">
        <v>40</v>
      </c>
      <c r="J7" t="s">
        <v>40</v>
      </c>
      <c r="K7" t="s">
        <v>41</v>
      </c>
      <c r="L7" t="s">
        <v>42</v>
      </c>
      <c r="M7" t="s">
        <v>43</v>
      </c>
      <c r="N7" t="s">
        <v>44</v>
      </c>
      <c r="O7" t="s">
        <v>45</v>
      </c>
      <c r="P7" t="s">
        <v>46</v>
      </c>
      <c r="Q7" t="s">
        <v>46</v>
      </c>
      <c r="EW7" t="s">
        <v>47</v>
      </c>
      <c r="EX7" t="s">
        <v>47</v>
      </c>
      <c r="EY7" t="s">
        <v>48</v>
      </c>
      <c r="EZ7" t="s">
        <v>32</v>
      </c>
      <c r="FA7" t="s">
        <v>49</v>
      </c>
      <c r="FB7" t="s">
        <v>50</v>
      </c>
      <c r="FC7" t="s">
        <v>50</v>
      </c>
      <c r="FD7" t="s">
        <v>50</v>
      </c>
      <c r="FE7" t="s">
        <v>51</v>
      </c>
      <c r="FF7" t="s">
        <v>50</v>
      </c>
      <c r="FG7" t="s">
        <v>52</v>
      </c>
      <c r="FH7" t="s">
        <v>53</v>
      </c>
      <c r="FI7" t="s">
        <v>54</v>
      </c>
      <c r="FJ7" t="s">
        <v>55</v>
      </c>
      <c r="FK7" t="s">
        <v>56</v>
      </c>
      <c r="FL7" t="s">
        <v>57</v>
      </c>
      <c r="FM7" t="s">
        <v>58</v>
      </c>
    </row>
    <row r="8" spans="1:277" x14ac:dyDescent="0.25">
      <c r="A8" t="s">
        <v>47</v>
      </c>
      <c r="B8" t="s">
        <v>47</v>
      </c>
      <c r="C8" t="s">
        <v>48</v>
      </c>
      <c r="D8" t="s">
        <v>32</v>
      </c>
      <c r="E8" t="s">
        <v>49</v>
      </c>
      <c r="F8" t="s">
        <v>50</v>
      </c>
      <c r="G8" t="s">
        <v>50</v>
      </c>
      <c r="H8" t="s">
        <v>50</v>
      </c>
      <c r="I8" t="s">
        <v>51</v>
      </c>
      <c r="J8" t="s">
        <v>50</v>
      </c>
      <c r="K8" t="s">
        <v>52</v>
      </c>
      <c r="L8" t="s">
        <v>53</v>
      </c>
      <c r="M8" t="s">
        <v>54</v>
      </c>
      <c r="N8" t="s">
        <v>55</v>
      </c>
      <c r="O8" t="s">
        <v>56</v>
      </c>
      <c r="P8" t="s">
        <v>57</v>
      </c>
      <c r="Q8" t="s">
        <v>58</v>
      </c>
      <c r="EW8" t="s">
        <v>59</v>
      </c>
      <c r="EX8" t="s">
        <v>60</v>
      </c>
      <c r="EY8" t="s">
        <v>60</v>
      </c>
      <c r="EZ8" t="s">
        <v>60</v>
      </c>
      <c r="FA8" t="s">
        <v>61</v>
      </c>
      <c r="FB8" t="s">
        <v>62</v>
      </c>
      <c r="FC8" t="s">
        <v>61</v>
      </c>
      <c r="FD8" t="s">
        <v>61</v>
      </c>
      <c r="FE8" t="s">
        <v>61</v>
      </c>
      <c r="FF8" t="s">
        <v>61</v>
      </c>
      <c r="FG8" t="s">
        <v>61</v>
      </c>
      <c r="FH8" t="s">
        <v>61</v>
      </c>
      <c r="FI8" t="s">
        <v>61</v>
      </c>
      <c r="FJ8" t="s">
        <v>61</v>
      </c>
      <c r="FK8" t="s">
        <v>62</v>
      </c>
      <c r="FL8" t="s">
        <v>61</v>
      </c>
      <c r="FM8" t="s">
        <v>61</v>
      </c>
    </row>
    <row r="9" spans="1:277" x14ac:dyDescent="0.25">
      <c r="A9" t="s">
        <v>59</v>
      </c>
      <c r="B9" t="s">
        <v>60</v>
      </c>
      <c r="C9" t="s">
        <v>60</v>
      </c>
      <c r="D9" t="s">
        <v>60</v>
      </c>
      <c r="E9" t="s">
        <v>61</v>
      </c>
      <c r="F9" t="s">
        <v>62</v>
      </c>
      <c r="G9" t="s">
        <v>61</v>
      </c>
      <c r="H9" t="s">
        <v>61</v>
      </c>
      <c r="I9" t="s">
        <v>61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62</v>
      </c>
      <c r="P9" t="s">
        <v>61</v>
      </c>
      <c r="Q9" t="s">
        <v>61</v>
      </c>
      <c r="EW9">
        <v>2012</v>
      </c>
      <c r="EX9">
        <v>290</v>
      </c>
      <c r="EY9">
        <v>63</v>
      </c>
      <c r="EZ9">
        <v>1</v>
      </c>
      <c r="FA9">
        <v>10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1</v>
      </c>
      <c r="FR9">
        <v>0.8</v>
      </c>
      <c r="FS9">
        <v>0.2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</row>
    <row r="10" spans="1:277" x14ac:dyDescent="0.25">
      <c r="A10">
        <v>2012</v>
      </c>
      <c r="B10">
        <v>290</v>
      </c>
      <c r="C10">
        <v>63</v>
      </c>
      <c r="D10">
        <v>1</v>
      </c>
      <c r="E10"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0.8</v>
      </c>
      <c r="W10">
        <v>0.2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EW10">
        <v>2012</v>
      </c>
      <c r="EX10">
        <v>291</v>
      </c>
      <c r="EY10">
        <v>64</v>
      </c>
      <c r="EZ10">
        <v>2</v>
      </c>
      <c r="FA10">
        <v>20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0.8</v>
      </c>
      <c r="FS10">
        <v>0.2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</row>
    <row r="11" spans="1:277" x14ac:dyDescent="0.25">
      <c r="A11">
        <v>2012</v>
      </c>
      <c r="B11">
        <v>291</v>
      </c>
      <c r="C11">
        <v>64</v>
      </c>
      <c r="D11">
        <v>2</v>
      </c>
      <c r="E11">
        <v>20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0.8</v>
      </c>
      <c r="W11">
        <v>0.2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EW11">
        <v>2012</v>
      </c>
      <c r="EX11">
        <v>292</v>
      </c>
      <c r="EY11">
        <v>65</v>
      </c>
      <c r="EZ11">
        <v>3</v>
      </c>
      <c r="FA11">
        <v>31.4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0.8</v>
      </c>
      <c r="FS11">
        <v>0.2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</row>
    <row r="12" spans="1:277" x14ac:dyDescent="0.25">
      <c r="A12">
        <v>2012</v>
      </c>
      <c r="B12">
        <v>292</v>
      </c>
      <c r="C12">
        <v>65</v>
      </c>
      <c r="D12">
        <v>3</v>
      </c>
      <c r="E12">
        <v>31.4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0.8</v>
      </c>
      <c r="W12">
        <v>0.2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EW12">
        <v>2012</v>
      </c>
      <c r="EX12">
        <v>293</v>
      </c>
      <c r="EY12">
        <v>66</v>
      </c>
      <c r="EZ12">
        <v>4</v>
      </c>
      <c r="FA12">
        <v>42.7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1</v>
      </c>
      <c r="FR12">
        <v>0.8</v>
      </c>
      <c r="FS12">
        <v>0.2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</row>
    <row r="13" spans="1:277" x14ac:dyDescent="0.25">
      <c r="A13">
        <v>2012</v>
      </c>
      <c r="B13">
        <v>293</v>
      </c>
      <c r="C13">
        <v>66</v>
      </c>
      <c r="D13">
        <v>4</v>
      </c>
      <c r="E13">
        <v>42.7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0.8</v>
      </c>
      <c r="W13">
        <v>0.2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EW13">
        <v>2012</v>
      </c>
      <c r="EX13">
        <v>294</v>
      </c>
      <c r="EY13">
        <v>67</v>
      </c>
      <c r="EZ13">
        <v>5</v>
      </c>
      <c r="FA13">
        <v>54</v>
      </c>
      <c r="FB13">
        <v>0.1</v>
      </c>
      <c r="FC13">
        <v>0.1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1</v>
      </c>
      <c r="FR13">
        <v>0.8</v>
      </c>
      <c r="FS13">
        <v>0.2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</row>
    <row r="14" spans="1:277" x14ac:dyDescent="0.25">
      <c r="A14">
        <v>2012</v>
      </c>
      <c r="B14">
        <v>294</v>
      </c>
      <c r="C14">
        <v>67</v>
      </c>
      <c r="D14">
        <v>5</v>
      </c>
      <c r="E14">
        <v>54</v>
      </c>
      <c r="F14">
        <v>0.1</v>
      </c>
      <c r="G14">
        <v>0.1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0.8</v>
      </c>
      <c r="W14">
        <v>0.2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EW14">
        <v>2012</v>
      </c>
      <c r="EX14">
        <v>295</v>
      </c>
      <c r="EY14">
        <v>68</v>
      </c>
      <c r="EZ14">
        <v>6</v>
      </c>
      <c r="FA14">
        <v>66.599999999999994</v>
      </c>
      <c r="FB14">
        <v>0.1</v>
      </c>
      <c r="FC14">
        <v>0.1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1</v>
      </c>
      <c r="FR14">
        <v>0.8</v>
      </c>
      <c r="FS14">
        <v>0.2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</row>
    <row r="15" spans="1:277" x14ac:dyDescent="0.25">
      <c r="A15">
        <v>2012</v>
      </c>
      <c r="B15">
        <v>295</v>
      </c>
      <c r="C15">
        <v>68</v>
      </c>
      <c r="D15">
        <v>6</v>
      </c>
      <c r="E15">
        <v>66.599999999999994</v>
      </c>
      <c r="F15">
        <v>0.1</v>
      </c>
      <c r="G15">
        <v>0.1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0.8</v>
      </c>
      <c r="W15">
        <v>0.2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EW15">
        <v>2012</v>
      </c>
      <c r="EX15">
        <v>296</v>
      </c>
      <c r="EY15">
        <v>69</v>
      </c>
      <c r="EZ15">
        <v>7</v>
      </c>
      <c r="FA15">
        <v>80.5</v>
      </c>
      <c r="FB15">
        <v>0.1</v>
      </c>
      <c r="FC15">
        <v>0.1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1</v>
      </c>
      <c r="FR15">
        <v>0.8</v>
      </c>
      <c r="FS15">
        <v>0.2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</row>
    <row r="16" spans="1:277" x14ac:dyDescent="0.25">
      <c r="A16">
        <v>2012</v>
      </c>
      <c r="B16">
        <v>296</v>
      </c>
      <c r="C16">
        <v>69</v>
      </c>
      <c r="D16">
        <v>7</v>
      </c>
      <c r="E16">
        <v>80.5</v>
      </c>
      <c r="F16">
        <v>0.1</v>
      </c>
      <c r="G16">
        <v>0.1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0.8</v>
      </c>
      <c r="W16">
        <v>0.2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EW16">
        <v>2012</v>
      </c>
      <c r="EX16">
        <v>297</v>
      </c>
      <c r="EY16">
        <v>70</v>
      </c>
      <c r="EZ16">
        <v>8</v>
      </c>
      <c r="FA16">
        <v>91.2</v>
      </c>
      <c r="FB16">
        <v>0.2</v>
      </c>
      <c r="FC16">
        <v>0.1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0.8</v>
      </c>
      <c r="FS16">
        <v>0.2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</row>
    <row r="17" spans="1:277" x14ac:dyDescent="0.25">
      <c r="A17">
        <v>2012</v>
      </c>
      <c r="B17">
        <v>297</v>
      </c>
      <c r="C17">
        <v>70</v>
      </c>
      <c r="D17">
        <v>8</v>
      </c>
      <c r="E17">
        <v>91.2</v>
      </c>
      <c r="F17">
        <v>0.2</v>
      </c>
      <c r="G17">
        <v>0.1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0.8</v>
      </c>
      <c r="W17">
        <v>0.2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EW17">
        <v>2012</v>
      </c>
      <c r="EX17">
        <v>298</v>
      </c>
      <c r="EY17">
        <v>71</v>
      </c>
      <c r="EZ17">
        <v>9</v>
      </c>
      <c r="FA17">
        <v>103.3</v>
      </c>
      <c r="FB17">
        <v>0.2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0.8</v>
      </c>
      <c r="FS17">
        <v>0.2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</row>
    <row r="18" spans="1:277" x14ac:dyDescent="0.25">
      <c r="A18">
        <v>2012</v>
      </c>
      <c r="B18">
        <v>298</v>
      </c>
      <c r="C18">
        <v>71</v>
      </c>
      <c r="D18">
        <v>9</v>
      </c>
      <c r="E18">
        <v>103.3</v>
      </c>
      <c r="F18">
        <v>0.2</v>
      </c>
      <c r="G18">
        <v>0.2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0.8</v>
      </c>
      <c r="W18">
        <v>0.2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EW18">
        <v>2012</v>
      </c>
      <c r="EX18">
        <v>299</v>
      </c>
      <c r="EY18">
        <v>72</v>
      </c>
      <c r="EZ18">
        <v>10</v>
      </c>
      <c r="FA18">
        <v>116.4</v>
      </c>
      <c r="FB18">
        <v>0.2</v>
      </c>
      <c r="FC18">
        <v>0.2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0.8</v>
      </c>
      <c r="FS18">
        <v>0.2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</row>
    <row r="19" spans="1:277" x14ac:dyDescent="0.25">
      <c r="A19">
        <v>2012</v>
      </c>
      <c r="B19">
        <v>299</v>
      </c>
      <c r="C19">
        <v>72</v>
      </c>
      <c r="D19">
        <v>10</v>
      </c>
      <c r="E19">
        <v>116.4</v>
      </c>
      <c r="F19">
        <v>0.2</v>
      </c>
      <c r="G19">
        <v>0.2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0.8</v>
      </c>
      <c r="W19">
        <v>0.2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EW19">
        <v>2012</v>
      </c>
      <c r="EX19">
        <v>300</v>
      </c>
      <c r="EY19">
        <v>73</v>
      </c>
      <c r="EZ19">
        <v>11</v>
      </c>
      <c r="FA19">
        <v>130.6</v>
      </c>
      <c r="FB19">
        <v>0.3</v>
      </c>
      <c r="FC19">
        <v>0.2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1</v>
      </c>
      <c r="FR19">
        <v>0.8</v>
      </c>
      <c r="FS19">
        <v>0.2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</row>
    <row r="20" spans="1:277" x14ac:dyDescent="0.25">
      <c r="A20">
        <v>2012</v>
      </c>
      <c r="B20">
        <v>300</v>
      </c>
      <c r="C20">
        <v>73</v>
      </c>
      <c r="D20">
        <v>11</v>
      </c>
      <c r="E20">
        <v>130.6</v>
      </c>
      <c r="F20">
        <v>0.3</v>
      </c>
      <c r="G20">
        <v>0.2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0.8</v>
      </c>
      <c r="W20">
        <v>0.2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EW20">
        <v>2012</v>
      </c>
      <c r="EX20">
        <v>301</v>
      </c>
      <c r="EY20">
        <v>74</v>
      </c>
      <c r="EZ20">
        <v>12</v>
      </c>
      <c r="FA20">
        <v>144.5</v>
      </c>
      <c r="FB20">
        <v>0.3</v>
      </c>
      <c r="FC20">
        <v>0.3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0.8</v>
      </c>
      <c r="FS20">
        <v>0.2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</row>
    <row r="21" spans="1:277" x14ac:dyDescent="0.25">
      <c r="A21">
        <v>2012</v>
      </c>
      <c r="B21">
        <v>301</v>
      </c>
      <c r="C21">
        <v>74</v>
      </c>
      <c r="D21">
        <v>12</v>
      </c>
      <c r="E21">
        <v>144.5</v>
      </c>
      <c r="F21">
        <v>0.3</v>
      </c>
      <c r="G21">
        <v>0.3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0.8</v>
      </c>
      <c r="W21">
        <v>0.2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EW21">
        <v>2012</v>
      </c>
      <c r="EX21">
        <v>302</v>
      </c>
      <c r="EY21">
        <v>75</v>
      </c>
      <c r="EZ21">
        <v>13</v>
      </c>
      <c r="FA21">
        <v>159.4</v>
      </c>
      <c r="FB21">
        <v>0.4</v>
      </c>
      <c r="FC21">
        <v>0.3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1</v>
      </c>
      <c r="FR21">
        <v>0.8</v>
      </c>
      <c r="FS21">
        <v>0.2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</row>
    <row r="22" spans="1:277" x14ac:dyDescent="0.25">
      <c r="A22">
        <v>2012</v>
      </c>
      <c r="B22">
        <v>302</v>
      </c>
      <c r="C22">
        <v>75</v>
      </c>
      <c r="D22">
        <v>13</v>
      </c>
      <c r="E22">
        <v>159.4</v>
      </c>
      <c r="F22">
        <v>0.4</v>
      </c>
      <c r="G22">
        <v>0.3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0.8</v>
      </c>
      <c r="W22">
        <v>0.2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EW22">
        <v>2012</v>
      </c>
      <c r="EX22">
        <v>303</v>
      </c>
      <c r="EY22">
        <v>76</v>
      </c>
      <c r="EZ22">
        <v>14</v>
      </c>
      <c r="FA22">
        <v>173</v>
      </c>
      <c r="FB22">
        <v>0.4</v>
      </c>
      <c r="FC22">
        <v>0.3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0.8</v>
      </c>
      <c r="FS22">
        <v>0.2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</row>
    <row r="23" spans="1:277" x14ac:dyDescent="0.25">
      <c r="A23">
        <v>2012</v>
      </c>
      <c r="B23">
        <v>303</v>
      </c>
      <c r="C23">
        <v>76</v>
      </c>
      <c r="D23">
        <v>14</v>
      </c>
      <c r="E23">
        <v>173</v>
      </c>
      <c r="F23">
        <v>0.4</v>
      </c>
      <c r="G23">
        <v>0.3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0.8</v>
      </c>
      <c r="W23">
        <v>0.2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EW23">
        <v>2012</v>
      </c>
      <c r="EX23">
        <v>304</v>
      </c>
      <c r="EY23">
        <v>77</v>
      </c>
      <c r="EZ23">
        <v>15</v>
      </c>
      <c r="FA23">
        <v>188.1</v>
      </c>
      <c r="FB23">
        <v>0.5</v>
      </c>
      <c r="FC23">
        <v>0.4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1</v>
      </c>
      <c r="FR23">
        <v>0.8</v>
      </c>
      <c r="FS23">
        <v>0.2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</row>
    <row r="24" spans="1:277" x14ac:dyDescent="0.25">
      <c r="A24">
        <v>2012</v>
      </c>
      <c r="B24">
        <v>304</v>
      </c>
      <c r="C24">
        <v>77</v>
      </c>
      <c r="D24">
        <v>15</v>
      </c>
      <c r="E24">
        <v>188.1</v>
      </c>
      <c r="F24">
        <v>0.5</v>
      </c>
      <c r="G24">
        <v>0.4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0.8</v>
      </c>
      <c r="W24">
        <v>0.2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EW24">
        <v>2012</v>
      </c>
      <c r="EX24">
        <v>305</v>
      </c>
      <c r="EY24">
        <v>78</v>
      </c>
      <c r="EZ24">
        <v>16</v>
      </c>
      <c r="FA24">
        <v>203.5</v>
      </c>
      <c r="FB24">
        <v>0.5</v>
      </c>
      <c r="FC24">
        <v>0.4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</v>
      </c>
      <c r="FQ24">
        <v>1</v>
      </c>
      <c r="FR24">
        <v>0.8</v>
      </c>
      <c r="FS24">
        <v>0.2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</row>
    <row r="25" spans="1:277" x14ac:dyDescent="0.25">
      <c r="A25">
        <v>2012</v>
      </c>
      <c r="B25">
        <v>305</v>
      </c>
      <c r="C25">
        <v>78</v>
      </c>
      <c r="D25">
        <v>16</v>
      </c>
      <c r="E25">
        <v>203.5</v>
      </c>
      <c r="F25">
        <v>0.5</v>
      </c>
      <c r="G25">
        <v>0.4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0.8</v>
      </c>
      <c r="W25">
        <v>0.2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EW25">
        <v>2012</v>
      </c>
      <c r="EX25">
        <v>306</v>
      </c>
      <c r="EY25">
        <v>79</v>
      </c>
      <c r="EZ25">
        <v>17</v>
      </c>
      <c r="FA25">
        <v>216</v>
      </c>
      <c r="FB25">
        <v>0.6</v>
      </c>
      <c r="FC25">
        <v>0.5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1</v>
      </c>
      <c r="FR25">
        <v>0.8</v>
      </c>
      <c r="FS25">
        <v>0.2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</row>
    <row r="26" spans="1:277" x14ac:dyDescent="0.25">
      <c r="A26">
        <v>2012</v>
      </c>
      <c r="B26">
        <v>306</v>
      </c>
      <c r="C26">
        <v>79</v>
      </c>
      <c r="D26">
        <v>17</v>
      </c>
      <c r="E26">
        <v>216</v>
      </c>
      <c r="F26">
        <v>0.6</v>
      </c>
      <c r="G26">
        <v>0.5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0.8</v>
      </c>
      <c r="W26">
        <v>0.2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EW26">
        <v>2012</v>
      </c>
      <c r="EX26">
        <v>307</v>
      </c>
      <c r="EY26">
        <v>80</v>
      </c>
      <c r="EZ26">
        <v>18</v>
      </c>
      <c r="FA26">
        <v>227.2</v>
      </c>
      <c r="FB26">
        <v>0.7</v>
      </c>
      <c r="FC26">
        <v>0.5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1</v>
      </c>
      <c r="FR26">
        <v>0.8</v>
      </c>
      <c r="FS26">
        <v>0.2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</row>
    <row r="27" spans="1:277" x14ac:dyDescent="0.25">
      <c r="A27">
        <v>2012</v>
      </c>
      <c r="B27">
        <v>307</v>
      </c>
      <c r="C27">
        <v>80</v>
      </c>
      <c r="D27">
        <v>18</v>
      </c>
      <c r="E27">
        <v>227.2</v>
      </c>
      <c r="F27">
        <v>0.7</v>
      </c>
      <c r="G27">
        <v>0.5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0.8</v>
      </c>
      <c r="W27">
        <v>0.2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EW27">
        <v>2012</v>
      </c>
      <c r="EX27">
        <v>308</v>
      </c>
      <c r="EY27">
        <v>81</v>
      </c>
      <c r="EZ27">
        <v>19</v>
      </c>
      <c r="FA27">
        <v>236.6</v>
      </c>
      <c r="FB27">
        <v>0.7</v>
      </c>
      <c r="FC27">
        <v>0.6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1</v>
      </c>
      <c r="FR27">
        <v>0.8</v>
      </c>
      <c r="FS27">
        <v>0.2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</row>
    <row r="28" spans="1:277" x14ac:dyDescent="0.25">
      <c r="A28">
        <v>2012</v>
      </c>
      <c r="B28">
        <v>308</v>
      </c>
      <c r="C28">
        <v>81</v>
      </c>
      <c r="D28">
        <v>19</v>
      </c>
      <c r="E28">
        <v>236.6</v>
      </c>
      <c r="F28">
        <v>0.7</v>
      </c>
      <c r="G28">
        <v>0.6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0.8</v>
      </c>
      <c r="W28">
        <v>0.2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EW28">
        <v>2012</v>
      </c>
      <c r="EX28">
        <v>309</v>
      </c>
      <c r="EY28">
        <v>82</v>
      </c>
      <c r="EZ28">
        <v>20</v>
      </c>
      <c r="FA28">
        <v>247.3</v>
      </c>
      <c r="FB28">
        <v>0.8</v>
      </c>
      <c r="FC28">
        <v>0.6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1</v>
      </c>
      <c r="FR28">
        <v>0.8</v>
      </c>
      <c r="FS28">
        <v>0.2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</row>
    <row r="29" spans="1:277" x14ac:dyDescent="0.25">
      <c r="A29">
        <v>2012</v>
      </c>
      <c r="B29">
        <v>309</v>
      </c>
      <c r="C29">
        <v>82</v>
      </c>
      <c r="D29">
        <v>20</v>
      </c>
      <c r="E29">
        <v>247.3</v>
      </c>
      <c r="F29">
        <v>0.8</v>
      </c>
      <c r="G29">
        <v>0.6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0.8</v>
      </c>
      <c r="W29">
        <v>0.2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EW29">
        <v>2012</v>
      </c>
      <c r="EX29">
        <v>310</v>
      </c>
      <c r="EY29">
        <v>83</v>
      </c>
      <c r="EZ29">
        <v>21</v>
      </c>
      <c r="FA29">
        <v>258.7</v>
      </c>
      <c r="FB29">
        <v>0.8</v>
      </c>
      <c r="FC29">
        <v>0.7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1</v>
      </c>
      <c r="FR29">
        <v>0.8</v>
      </c>
      <c r="FS29">
        <v>0.2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</row>
    <row r="30" spans="1:277" x14ac:dyDescent="0.25">
      <c r="A30">
        <v>2012</v>
      </c>
      <c r="B30">
        <v>310</v>
      </c>
      <c r="C30">
        <v>83</v>
      </c>
      <c r="D30">
        <v>21</v>
      </c>
      <c r="E30">
        <v>258.7</v>
      </c>
      <c r="F30">
        <v>0.8</v>
      </c>
      <c r="G30">
        <v>0.7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0.8</v>
      </c>
      <c r="W30">
        <v>0.2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EW30">
        <v>2012</v>
      </c>
      <c r="EX30">
        <v>311</v>
      </c>
      <c r="EY30">
        <v>84</v>
      </c>
      <c r="EZ30">
        <v>22</v>
      </c>
      <c r="FA30">
        <v>270.5</v>
      </c>
      <c r="FB30">
        <v>0.9</v>
      </c>
      <c r="FC30">
        <v>0.7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0.8</v>
      </c>
      <c r="FS30">
        <v>0.2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</row>
    <row r="31" spans="1:277" x14ac:dyDescent="0.25">
      <c r="A31">
        <v>2012</v>
      </c>
      <c r="B31">
        <v>311</v>
      </c>
      <c r="C31">
        <v>84</v>
      </c>
      <c r="D31">
        <v>22</v>
      </c>
      <c r="E31">
        <v>270.5</v>
      </c>
      <c r="F31">
        <v>0.9</v>
      </c>
      <c r="G31">
        <v>0.7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0.8</v>
      </c>
      <c r="W31">
        <v>0.2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EW31">
        <v>2012</v>
      </c>
      <c r="EX31">
        <v>312</v>
      </c>
      <c r="EY31">
        <v>85</v>
      </c>
      <c r="EZ31">
        <v>23</v>
      </c>
      <c r="FA31">
        <v>282</v>
      </c>
      <c r="FB31">
        <v>0.9</v>
      </c>
      <c r="FC31">
        <v>0.7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1</v>
      </c>
      <c r="FR31">
        <v>0.8</v>
      </c>
      <c r="FS31">
        <v>0.2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</row>
    <row r="32" spans="1:277" x14ac:dyDescent="0.25">
      <c r="A32">
        <v>2012</v>
      </c>
      <c r="B32">
        <v>312</v>
      </c>
      <c r="C32">
        <v>85</v>
      </c>
      <c r="D32">
        <v>23</v>
      </c>
      <c r="E32">
        <v>282</v>
      </c>
      <c r="F32">
        <v>0.9</v>
      </c>
      <c r="G32">
        <v>0.7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0.8</v>
      </c>
      <c r="W32">
        <v>0.2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EW32">
        <v>2012</v>
      </c>
      <c r="EX32">
        <v>313</v>
      </c>
      <c r="EY32">
        <v>86</v>
      </c>
      <c r="EZ32">
        <v>24</v>
      </c>
      <c r="FA32">
        <v>292.10000000000002</v>
      </c>
      <c r="FB32">
        <v>1</v>
      </c>
      <c r="FC32">
        <v>0.8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0.02</v>
      </c>
      <c r="FL32">
        <v>3.57</v>
      </c>
      <c r="FM32">
        <v>0</v>
      </c>
      <c r="FN32">
        <v>7.0000000000000007E-2</v>
      </c>
      <c r="FO32">
        <v>0</v>
      </c>
      <c r="FP32">
        <v>1</v>
      </c>
      <c r="FQ32">
        <v>1</v>
      </c>
      <c r="FR32">
        <v>0.8</v>
      </c>
      <c r="FS32">
        <v>0.2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</row>
    <row r="33" spans="1:277" x14ac:dyDescent="0.25">
      <c r="A33">
        <v>2012</v>
      </c>
      <c r="B33">
        <v>313</v>
      </c>
      <c r="C33">
        <v>86</v>
      </c>
      <c r="D33">
        <v>24</v>
      </c>
      <c r="E33">
        <v>292.10000000000002</v>
      </c>
      <c r="F33">
        <v>1</v>
      </c>
      <c r="G33">
        <v>0.8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0.02</v>
      </c>
      <c r="P33">
        <v>3.57</v>
      </c>
      <c r="Q33">
        <v>0</v>
      </c>
      <c r="R33">
        <v>0.06</v>
      </c>
      <c r="S33">
        <v>0</v>
      </c>
      <c r="T33">
        <v>1</v>
      </c>
      <c r="U33">
        <v>1</v>
      </c>
      <c r="V33">
        <v>0.8</v>
      </c>
      <c r="W33">
        <v>0.2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EW33">
        <v>2012</v>
      </c>
      <c r="EX33">
        <v>314</v>
      </c>
      <c r="EY33">
        <v>87</v>
      </c>
      <c r="EZ33">
        <v>25</v>
      </c>
      <c r="FA33">
        <v>300.3</v>
      </c>
      <c r="FB33">
        <v>1</v>
      </c>
      <c r="FC33">
        <v>0.8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0.02</v>
      </c>
      <c r="FL33">
        <v>3.72</v>
      </c>
      <c r="FM33">
        <v>0</v>
      </c>
      <c r="FN33">
        <v>0.15</v>
      </c>
      <c r="FO33">
        <v>0</v>
      </c>
      <c r="FP33">
        <v>1</v>
      </c>
      <c r="FQ33">
        <v>1</v>
      </c>
      <c r="FR33">
        <v>0.8</v>
      </c>
      <c r="FS33">
        <v>0.17</v>
      </c>
      <c r="FT33">
        <v>0</v>
      </c>
      <c r="FU33">
        <v>0</v>
      </c>
      <c r="FV33">
        <v>8.23</v>
      </c>
      <c r="FW33">
        <v>108.23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22.5</v>
      </c>
      <c r="HK33">
        <v>23.14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</v>
      </c>
      <c r="IY33">
        <v>1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</row>
    <row r="34" spans="1:277" x14ac:dyDescent="0.25">
      <c r="A34">
        <v>2012</v>
      </c>
      <c r="B34">
        <v>314</v>
      </c>
      <c r="C34">
        <v>87</v>
      </c>
      <c r="D34">
        <v>25</v>
      </c>
      <c r="E34">
        <v>300.3</v>
      </c>
      <c r="F34">
        <v>1</v>
      </c>
      <c r="G34">
        <v>0.8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0.02</v>
      </c>
      <c r="P34">
        <v>3.74</v>
      </c>
      <c r="Q34">
        <v>0</v>
      </c>
      <c r="R34">
        <v>0.14000000000000001</v>
      </c>
      <c r="S34">
        <v>0</v>
      </c>
      <c r="T34">
        <v>1</v>
      </c>
      <c r="U34">
        <v>1</v>
      </c>
      <c r="V34">
        <v>0.97</v>
      </c>
      <c r="W34">
        <v>0</v>
      </c>
      <c r="X34">
        <v>0</v>
      </c>
      <c r="Y34">
        <v>0</v>
      </c>
      <c r="Z34">
        <v>8.23</v>
      </c>
      <c r="AA34">
        <v>108.23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22.5</v>
      </c>
      <c r="BO34">
        <v>23.21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EW34">
        <v>2012</v>
      </c>
      <c r="EX34">
        <v>315</v>
      </c>
      <c r="EY34">
        <v>88</v>
      </c>
      <c r="EZ34">
        <v>26</v>
      </c>
      <c r="FA34">
        <v>312.10000000000002</v>
      </c>
      <c r="FB34">
        <v>1</v>
      </c>
      <c r="FC34">
        <v>0.8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 t="s">
        <v>128</v>
      </c>
      <c r="FK34">
        <v>3.93</v>
      </c>
      <c r="FL34">
        <v>0</v>
      </c>
      <c r="FM34">
        <v>0.27</v>
      </c>
      <c r="FN34">
        <v>0</v>
      </c>
      <c r="FO34">
        <v>1</v>
      </c>
      <c r="FP34">
        <v>1</v>
      </c>
      <c r="FQ34">
        <v>0.8</v>
      </c>
      <c r="FR34">
        <v>0.17</v>
      </c>
      <c r="FS34">
        <v>0</v>
      </c>
      <c r="FT34">
        <v>0</v>
      </c>
      <c r="FU34">
        <v>19.97</v>
      </c>
      <c r="FV34">
        <v>119.97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 t="s">
        <v>129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1</v>
      </c>
      <c r="IW34">
        <v>1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</row>
    <row r="35" spans="1:277" x14ac:dyDescent="0.25">
      <c r="A35">
        <v>2012</v>
      </c>
      <c r="B35">
        <v>315</v>
      </c>
      <c r="C35">
        <v>88</v>
      </c>
      <c r="D35">
        <v>26</v>
      </c>
      <c r="E35">
        <v>312.10000000000002</v>
      </c>
      <c r="F35">
        <v>1</v>
      </c>
      <c r="G35">
        <v>0.8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0.02</v>
      </c>
      <c r="P35">
        <v>3.98</v>
      </c>
      <c r="Q35">
        <v>0</v>
      </c>
      <c r="R35">
        <v>0.26</v>
      </c>
      <c r="S35">
        <v>0</v>
      </c>
      <c r="T35">
        <v>1</v>
      </c>
      <c r="U35">
        <v>1</v>
      </c>
      <c r="V35">
        <v>0.8</v>
      </c>
      <c r="W35">
        <v>0.17</v>
      </c>
      <c r="X35">
        <v>0</v>
      </c>
      <c r="Y35">
        <v>0</v>
      </c>
      <c r="Z35">
        <v>19.97</v>
      </c>
      <c r="AA35">
        <v>119.97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22.5</v>
      </c>
      <c r="BO35">
        <v>23.66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EW35">
        <v>2012</v>
      </c>
      <c r="EX35">
        <v>316</v>
      </c>
      <c r="EY35">
        <v>89</v>
      </c>
      <c r="EZ35">
        <v>27</v>
      </c>
      <c r="FA35">
        <v>325</v>
      </c>
      <c r="FB35">
        <v>1.3</v>
      </c>
      <c r="FC35">
        <v>1</v>
      </c>
      <c r="FD35">
        <v>0.1</v>
      </c>
      <c r="FE35">
        <v>0</v>
      </c>
      <c r="FF35">
        <v>0</v>
      </c>
      <c r="FG35">
        <v>0</v>
      </c>
      <c r="FH35">
        <v>0</v>
      </c>
      <c r="FI35">
        <v>0</v>
      </c>
      <c r="FJ35" t="s">
        <v>128</v>
      </c>
      <c r="FK35">
        <v>4.17</v>
      </c>
      <c r="FL35">
        <v>0</v>
      </c>
      <c r="FM35">
        <v>0.4</v>
      </c>
      <c r="FN35">
        <v>0</v>
      </c>
      <c r="FO35">
        <v>1</v>
      </c>
      <c r="FP35">
        <v>1</v>
      </c>
      <c r="FQ35">
        <v>0.8</v>
      </c>
      <c r="FR35">
        <v>0.17</v>
      </c>
      <c r="FS35">
        <v>0</v>
      </c>
      <c r="FT35">
        <v>0</v>
      </c>
      <c r="FU35">
        <v>32.93</v>
      </c>
      <c r="FV35">
        <v>132.93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 t="s">
        <v>129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1</v>
      </c>
      <c r="IW35">
        <v>1</v>
      </c>
      <c r="IX35">
        <v>0.39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</row>
    <row r="36" spans="1:277" x14ac:dyDescent="0.25">
      <c r="A36">
        <v>2012</v>
      </c>
      <c r="B36">
        <v>316</v>
      </c>
      <c r="C36">
        <v>89</v>
      </c>
      <c r="D36">
        <v>27</v>
      </c>
      <c r="E36">
        <v>325</v>
      </c>
      <c r="F36">
        <v>1</v>
      </c>
      <c r="G36">
        <v>0.8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0.02</v>
      </c>
      <c r="P36">
        <v>4.24</v>
      </c>
      <c r="Q36">
        <v>0</v>
      </c>
      <c r="R36">
        <v>0.39</v>
      </c>
      <c r="S36">
        <v>0</v>
      </c>
      <c r="T36">
        <v>1</v>
      </c>
      <c r="U36">
        <v>1</v>
      </c>
      <c r="V36">
        <v>0.8</v>
      </c>
      <c r="W36">
        <v>0.17</v>
      </c>
      <c r="X36">
        <v>0</v>
      </c>
      <c r="Y36">
        <v>0</v>
      </c>
      <c r="Z36">
        <v>32.93</v>
      </c>
      <c r="AA36">
        <v>132.93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22.5</v>
      </c>
      <c r="BO36">
        <v>24.21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1</v>
      </c>
      <c r="DD36">
        <v>1</v>
      </c>
      <c r="DE36">
        <v>0.39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EW36">
        <v>2012</v>
      </c>
      <c r="EX36">
        <v>317</v>
      </c>
      <c r="EY36">
        <v>90</v>
      </c>
      <c r="EZ36">
        <v>28</v>
      </c>
      <c r="FA36">
        <v>338</v>
      </c>
      <c r="FB36">
        <v>1.5</v>
      </c>
      <c r="FC36">
        <v>1.2</v>
      </c>
      <c r="FD36">
        <v>0.1</v>
      </c>
      <c r="FE36">
        <v>0</v>
      </c>
      <c r="FF36">
        <v>0</v>
      </c>
      <c r="FG36">
        <v>0</v>
      </c>
      <c r="FH36">
        <v>0</v>
      </c>
      <c r="FI36">
        <v>0</v>
      </c>
      <c r="FJ36" t="s">
        <v>128</v>
      </c>
      <c r="FK36">
        <v>4.4000000000000004</v>
      </c>
      <c r="FL36">
        <v>0</v>
      </c>
      <c r="FM36">
        <v>0.53</v>
      </c>
      <c r="FN36">
        <v>0</v>
      </c>
      <c r="FO36">
        <v>1</v>
      </c>
      <c r="FP36">
        <v>1</v>
      </c>
      <c r="FQ36">
        <v>0.8</v>
      </c>
      <c r="FR36">
        <v>0.17</v>
      </c>
      <c r="FS36">
        <v>0</v>
      </c>
      <c r="FT36">
        <v>0</v>
      </c>
      <c r="FU36">
        <v>45.96</v>
      </c>
      <c r="FV36">
        <v>145.96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 t="s">
        <v>129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1</v>
      </c>
      <c r="IW36">
        <v>1</v>
      </c>
      <c r="IX36">
        <v>0.56999999999999995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</row>
    <row r="37" spans="1:277" x14ac:dyDescent="0.25">
      <c r="A37">
        <v>2012</v>
      </c>
      <c r="B37">
        <v>317</v>
      </c>
      <c r="C37">
        <v>90</v>
      </c>
      <c r="D37">
        <v>28</v>
      </c>
      <c r="E37">
        <v>338</v>
      </c>
      <c r="F37">
        <v>1</v>
      </c>
      <c r="G37">
        <v>0.8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0.02</v>
      </c>
      <c r="P37">
        <v>4.5</v>
      </c>
      <c r="Q37">
        <v>0</v>
      </c>
      <c r="R37">
        <v>0.52</v>
      </c>
      <c r="S37">
        <v>0</v>
      </c>
      <c r="T37">
        <v>1</v>
      </c>
      <c r="U37">
        <v>1</v>
      </c>
      <c r="V37">
        <v>0.82</v>
      </c>
      <c r="W37">
        <v>0.14000000000000001</v>
      </c>
      <c r="X37">
        <v>0</v>
      </c>
      <c r="Y37">
        <v>0</v>
      </c>
      <c r="Z37">
        <v>45.96</v>
      </c>
      <c r="AA37">
        <v>145.96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22.5</v>
      </c>
      <c r="BO37">
        <v>24.5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1</v>
      </c>
      <c r="DD37">
        <v>1</v>
      </c>
      <c r="DE37">
        <v>0.56999999999999995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EW37">
        <v>2012</v>
      </c>
      <c r="EX37">
        <v>318</v>
      </c>
      <c r="EY37">
        <v>91</v>
      </c>
      <c r="EZ37">
        <v>29</v>
      </c>
      <c r="FA37">
        <v>346.5</v>
      </c>
      <c r="FB37">
        <v>1.6</v>
      </c>
      <c r="FC37">
        <v>1.3</v>
      </c>
      <c r="FD37">
        <v>0.1</v>
      </c>
      <c r="FE37">
        <v>0</v>
      </c>
      <c r="FF37">
        <v>0</v>
      </c>
      <c r="FG37">
        <v>0</v>
      </c>
      <c r="FH37">
        <v>0</v>
      </c>
      <c r="FI37">
        <v>0</v>
      </c>
      <c r="FJ37" t="s">
        <v>128</v>
      </c>
      <c r="FK37">
        <v>4.5599999999999996</v>
      </c>
      <c r="FL37">
        <v>0</v>
      </c>
      <c r="FM37">
        <v>0.61</v>
      </c>
      <c r="FN37">
        <v>0</v>
      </c>
      <c r="FO37">
        <v>1</v>
      </c>
      <c r="FP37">
        <v>1</v>
      </c>
      <c r="FQ37">
        <v>0.8</v>
      </c>
      <c r="FR37">
        <v>0.17</v>
      </c>
      <c r="FS37">
        <v>0</v>
      </c>
      <c r="FT37">
        <v>0</v>
      </c>
      <c r="FU37">
        <v>54.38</v>
      </c>
      <c r="FV37">
        <v>154.38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 t="s">
        <v>129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1</v>
      </c>
      <c r="IW37">
        <v>1</v>
      </c>
      <c r="IX37">
        <v>0.63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</row>
    <row r="38" spans="1:277" x14ac:dyDescent="0.25">
      <c r="A38">
        <v>2012</v>
      </c>
      <c r="B38">
        <v>318</v>
      </c>
      <c r="C38">
        <v>91</v>
      </c>
      <c r="D38">
        <v>29</v>
      </c>
      <c r="E38">
        <v>346.5</v>
      </c>
      <c r="F38">
        <v>1</v>
      </c>
      <c r="G38">
        <v>0.8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0.02</v>
      </c>
      <c r="P38">
        <v>4.68</v>
      </c>
      <c r="Q38">
        <v>0</v>
      </c>
      <c r="R38">
        <v>0.6</v>
      </c>
      <c r="S38">
        <v>0</v>
      </c>
      <c r="T38">
        <v>1</v>
      </c>
      <c r="U38">
        <v>1</v>
      </c>
      <c r="V38">
        <v>0.8</v>
      </c>
      <c r="W38">
        <v>0.17</v>
      </c>
      <c r="X38">
        <v>0</v>
      </c>
      <c r="Y38">
        <v>0</v>
      </c>
      <c r="Z38">
        <v>54.38</v>
      </c>
      <c r="AA38">
        <v>154.38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22.5</v>
      </c>
      <c r="BO38">
        <v>24.62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1</v>
      </c>
      <c r="DE38">
        <v>0.63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EW38">
        <v>2012</v>
      </c>
      <c r="EX38">
        <v>319</v>
      </c>
      <c r="EY38">
        <v>92</v>
      </c>
      <c r="EZ38">
        <v>30</v>
      </c>
      <c r="FA38">
        <v>354.7</v>
      </c>
      <c r="FB38">
        <v>1.8</v>
      </c>
      <c r="FC38">
        <v>1.5</v>
      </c>
      <c r="FD38">
        <v>0.1</v>
      </c>
      <c r="FE38">
        <v>0</v>
      </c>
      <c r="FF38">
        <v>0</v>
      </c>
      <c r="FG38">
        <v>0</v>
      </c>
      <c r="FH38">
        <v>0</v>
      </c>
      <c r="FI38">
        <v>0</v>
      </c>
      <c r="FJ38" t="s">
        <v>128</v>
      </c>
      <c r="FK38">
        <v>4.7</v>
      </c>
      <c r="FL38">
        <v>0</v>
      </c>
      <c r="FM38">
        <v>0.69</v>
      </c>
      <c r="FN38">
        <v>0</v>
      </c>
      <c r="FO38">
        <v>1</v>
      </c>
      <c r="FP38">
        <v>1</v>
      </c>
      <c r="FQ38">
        <v>0.8</v>
      </c>
      <c r="FR38">
        <v>0.17</v>
      </c>
      <c r="FS38">
        <v>0</v>
      </c>
      <c r="FT38">
        <v>0</v>
      </c>
      <c r="FU38">
        <v>62.63</v>
      </c>
      <c r="FV38">
        <v>162.63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 t="s">
        <v>129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1</v>
      </c>
      <c r="IW38">
        <v>1</v>
      </c>
      <c r="IX38">
        <v>0.68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</row>
    <row r="39" spans="1:277" x14ac:dyDescent="0.25">
      <c r="A39">
        <v>2012</v>
      </c>
      <c r="B39">
        <v>319</v>
      </c>
      <c r="C39">
        <v>92</v>
      </c>
      <c r="D39">
        <v>30</v>
      </c>
      <c r="E39">
        <v>354.7</v>
      </c>
      <c r="F39">
        <v>1</v>
      </c>
      <c r="G39">
        <v>0.8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0.02</v>
      </c>
      <c r="P39">
        <v>4.84</v>
      </c>
      <c r="Q39">
        <v>0</v>
      </c>
      <c r="R39">
        <v>0.69</v>
      </c>
      <c r="S39">
        <v>0</v>
      </c>
      <c r="T39">
        <v>1</v>
      </c>
      <c r="U39">
        <v>1</v>
      </c>
      <c r="V39">
        <v>0.8</v>
      </c>
      <c r="W39">
        <v>0.17</v>
      </c>
      <c r="X39">
        <v>0</v>
      </c>
      <c r="Y39">
        <v>0</v>
      </c>
      <c r="Z39">
        <v>62.63</v>
      </c>
      <c r="AA39">
        <v>162.63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22.5</v>
      </c>
      <c r="BO39">
        <v>24.95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1</v>
      </c>
      <c r="DD39">
        <v>1</v>
      </c>
      <c r="DE39">
        <v>0.68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EW39">
        <v>2012</v>
      </c>
      <c r="EX39">
        <v>320</v>
      </c>
      <c r="EY39">
        <v>93</v>
      </c>
      <c r="EZ39">
        <v>31</v>
      </c>
      <c r="FA39">
        <v>363.6</v>
      </c>
      <c r="FB39">
        <v>2.1</v>
      </c>
      <c r="FC39">
        <v>1.7</v>
      </c>
      <c r="FD39">
        <v>0.2</v>
      </c>
      <c r="FE39">
        <v>0</v>
      </c>
      <c r="FF39">
        <v>0</v>
      </c>
      <c r="FG39">
        <v>0</v>
      </c>
      <c r="FH39">
        <v>0</v>
      </c>
      <c r="FI39">
        <v>0</v>
      </c>
      <c r="FJ39" t="s">
        <v>128</v>
      </c>
      <c r="FK39">
        <v>4.87</v>
      </c>
      <c r="FL39">
        <v>0</v>
      </c>
      <c r="FM39">
        <v>0.78</v>
      </c>
      <c r="FN39">
        <v>0</v>
      </c>
      <c r="FO39">
        <v>1</v>
      </c>
      <c r="FP39">
        <v>1</v>
      </c>
      <c r="FQ39">
        <v>0.8</v>
      </c>
      <c r="FR39">
        <v>0.17</v>
      </c>
      <c r="FS39">
        <v>0</v>
      </c>
      <c r="FT39">
        <v>0</v>
      </c>
      <c r="FU39">
        <v>71.540000000000006</v>
      </c>
      <c r="FV39">
        <v>171.54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 t="s">
        <v>129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1</v>
      </c>
      <c r="IW39">
        <v>1</v>
      </c>
      <c r="IX39">
        <v>0.72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</row>
    <row r="40" spans="1:277" x14ac:dyDescent="0.25">
      <c r="A40">
        <v>2012</v>
      </c>
      <c r="B40">
        <v>320</v>
      </c>
      <c r="C40">
        <v>93</v>
      </c>
      <c r="D40">
        <v>31</v>
      </c>
      <c r="E40">
        <v>363.6</v>
      </c>
      <c r="F40">
        <v>1</v>
      </c>
      <c r="G40">
        <v>0.8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0.02</v>
      </c>
      <c r="P40">
        <v>5.0199999999999996</v>
      </c>
      <c r="Q40">
        <v>0</v>
      </c>
      <c r="R40">
        <v>0.78</v>
      </c>
      <c r="S40">
        <v>0</v>
      </c>
      <c r="T40">
        <v>1</v>
      </c>
      <c r="U40">
        <v>1</v>
      </c>
      <c r="V40">
        <v>0.8</v>
      </c>
      <c r="W40">
        <v>0.17</v>
      </c>
      <c r="X40">
        <v>0</v>
      </c>
      <c r="Y40">
        <v>0</v>
      </c>
      <c r="Z40">
        <v>71.540000000000006</v>
      </c>
      <c r="AA40">
        <v>171.54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22.5</v>
      </c>
      <c r="BO40">
        <v>25.29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0.72</v>
      </c>
      <c r="DF40">
        <v>0.12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EW40">
        <v>2012</v>
      </c>
      <c r="EX40">
        <v>321</v>
      </c>
      <c r="EY40">
        <v>94</v>
      </c>
      <c r="EZ40">
        <v>32</v>
      </c>
      <c r="FA40">
        <v>372.8</v>
      </c>
      <c r="FB40">
        <v>2.4</v>
      </c>
      <c r="FC40">
        <v>1.9</v>
      </c>
      <c r="FD40">
        <v>0.2</v>
      </c>
      <c r="FE40">
        <v>0</v>
      </c>
      <c r="FF40">
        <v>0</v>
      </c>
      <c r="FG40">
        <v>0</v>
      </c>
      <c r="FH40">
        <v>0</v>
      </c>
      <c r="FI40">
        <v>0</v>
      </c>
      <c r="FJ40" t="s">
        <v>128</v>
      </c>
      <c r="FK40">
        <v>5.03</v>
      </c>
      <c r="FL40">
        <v>0</v>
      </c>
      <c r="FM40">
        <v>0.87</v>
      </c>
      <c r="FN40">
        <v>0</v>
      </c>
      <c r="FO40">
        <v>1</v>
      </c>
      <c r="FP40">
        <v>1</v>
      </c>
      <c r="FQ40">
        <v>0.8</v>
      </c>
      <c r="FR40">
        <v>0.17</v>
      </c>
      <c r="FS40">
        <v>0</v>
      </c>
      <c r="FT40">
        <v>0</v>
      </c>
      <c r="FU40">
        <v>80.72</v>
      </c>
      <c r="FV40">
        <v>180.72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 t="s">
        <v>129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1</v>
      </c>
      <c r="IW40">
        <v>1</v>
      </c>
      <c r="IX40">
        <v>0.75</v>
      </c>
      <c r="IY40">
        <v>0.11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</row>
    <row r="41" spans="1:277" x14ac:dyDescent="0.25">
      <c r="A41">
        <v>2012</v>
      </c>
      <c r="B41">
        <v>321</v>
      </c>
      <c r="C41">
        <v>94</v>
      </c>
      <c r="D41">
        <v>32</v>
      </c>
      <c r="E41">
        <v>372.8</v>
      </c>
      <c r="F41">
        <v>1</v>
      </c>
      <c r="G41">
        <v>0.8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0.02</v>
      </c>
      <c r="P41">
        <v>5.21</v>
      </c>
      <c r="Q41">
        <v>0</v>
      </c>
      <c r="R41">
        <v>0.87</v>
      </c>
      <c r="S41">
        <v>0</v>
      </c>
      <c r="T41">
        <v>1</v>
      </c>
      <c r="U41">
        <v>1</v>
      </c>
      <c r="V41">
        <v>0.81</v>
      </c>
      <c r="W41">
        <v>0.16</v>
      </c>
      <c r="X41">
        <v>0</v>
      </c>
      <c r="Y41">
        <v>0</v>
      </c>
      <c r="Z41">
        <v>80.72</v>
      </c>
      <c r="AA41">
        <v>180.72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22.5</v>
      </c>
      <c r="BO41">
        <v>25.72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0.75</v>
      </c>
      <c r="DF41">
        <v>0.22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EW41">
        <v>2012</v>
      </c>
      <c r="EX41">
        <v>322</v>
      </c>
      <c r="EY41">
        <v>95</v>
      </c>
      <c r="EZ41">
        <v>33</v>
      </c>
      <c r="FA41">
        <v>381.5</v>
      </c>
      <c r="FB41">
        <v>2.7</v>
      </c>
      <c r="FC41">
        <v>2.2000000000000002</v>
      </c>
      <c r="FD41">
        <v>0.3</v>
      </c>
      <c r="FE41">
        <v>0</v>
      </c>
      <c r="FF41">
        <v>0</v>
      </c>
      <c r="FG41">
        <v>0</v>
      </c>
      <c r="FH41">
        <v>0</v>
      </c>
      <c r="FI41">
        <v>0</v>
      </c>
      <c r="FJ41" t="s">
        <v>128</v>
      </c>
      <c r="FK41">
        <v>5.19</v>
      </c>
      <c r="FL41">
        <v>0</v>
      </c>
      <c r="FM41">
        <v>0.96</v>
      </c>
      <c r="FN41">
        <v>0</v>
      </c>
      <c r="FO41">
        <v>1</v>
      </c>
      <c r="FP41">
        <v>1</v>
      </c>
      <c r="FQ41">
        <v>0.8</v>
      </c>
      <c r="FR41">
        <v>0.17</v>
      </c>
      <c r="FS41">
        <v>0</v>
      </c>
      <c r="FT41">
        <v>0</v>
      </c>
      <c r="FU41">
        <v>89.41</v>
      </c>
      <c r="FV41">
        <v>189.41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 t="s">
        <v>129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1</v>
      </c>
      <c r="IW41">
        <v>1</v>
      </c>
      <c r="IX41">
        <v>0.78</v>
      </c>
      <c r="IY41">
        <v>0.2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</row>
    <row r="42" spans="1:277" x14ac:dyDescent="0.25">
      <c r="A42">
        <v>2012</v>
      </c>
      <c r="B42">
        <v>322</v>
      </c>
      <c r="C42">
        <v>95</v>
      </c>
      <c r="D42">
        <v>33</v>
      </c>
      <c r="E42">
        <v>381.5</v>
      </c>
      <c r="F42">
        <v>1</v>
      </c>
      <c r="G42">
        <v>0.8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0.02</v>
      </c>
      <c r="P42">
        <v>5.39</v>
      </c>
      <c r="Q42">
        <v>0</v>
      </c>
      <c r="R42">
        <v>0.95</v>
      </c>
      <c r="S42">
        <v>0</v>
      </c>
      <c r="T42">
        <v>1</v>
      </c>
      <c r="U42">
        <v>1</v>
      </c>
      <c r="V42">
        <v>0.8</v>
      </c>
      <c r="W42">
        <v>0.17</v>
      </c>
      <c r="X42">
        <v>0</v>
      </c>
      <c r="Y42">
        <v>0</v>
      </c>
      <c r="Z42">
        <v>89.41</v>
      </c>
      <c r="AA42">
        <v>189.41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22.51</v>
      </c>
      <c r="BO42">
        <v>26.15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0.78</v>
      </c>
      <c r="DF42">
        <v>0.3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EW42">
        <v>2012</v>
      </c>
      <c r="EX42">
        <v>323</v>
      </c>
      <c r="EY42">
        <v>96</v>
      </c>
      <c r="EZ42">
        <v>34</v>
      </c>
      <c r="FA42">
        <v>390.9</v>
      </c>
      <c r="FB42">
        <v>3</v>
      </c>
      <c r="FC42">
        <v>2.4</v>
      </c>
      <c r="FD42">
        <v>0.3</v>
      </c>
      <c r="FE42">
        <v>0</v>
      </c>
      <c r="FF42">
        <v>0</v>
      </c>
      <c r="FG42">
        <v>0</v>
      </c>
      <c r="FH42">
        <v>0</v>
      </c>
      <c r="FI42">
        <v>0</v>
      </c>
      <c r="FJ42" t="s">
        <v>128</v>
      </c>
      <c r="FK42">
        <v>5.36</v>
      </c>
      <c r="FL42">
        <v>0</v>
      </c>
      <c r="FM42">
        <v>1.05</v>
      </c>
      <c r="FN42">
        <v>0</v>
      </c>
      <c r="FO42">
        <v>1</v>
      </c>
      <c r="FP42">
        <v>1</v>
      </c>
      <c r="FQ42">
        <v>0.8</v>
      </c>
      <c r="FR42">
        <v>0.17</v>
      </c>
      <c r="FS42">
        <v>0</v>
      </c>
      <c r="FT42">
        <v>0</v>
      </c>
      <c r="FU42">
        <v>98.8</v>
      </c>
      <c r="FV42">
        <v>198.8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 t="s">
        <v>129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1</v>
      </c>
      <c r="IW42">
        <v>1</v>
      </c>
      <c r="IX42">
        <v>0.8</v>
      </c>
      <c r="IY42">
        <v>0.28000000000000003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</row>
    <row r="43" spans="1:277" x14ac:dyDescent="0.25">
      <c r="A43">
        <v>2012</v>
      </c>
      <c r="B43">
        <v>323</v>
      </c>
      <c r="C43">
        <v>96</v>
      </c>
      <c r="D43">
        <v>34</v>
      </c>
      <c r="E43">
        <v>390.9</v>
      </c>
      <c r="F43">
        <v>1</v>
      </c>
      <c r="G43">
        <v>0.8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0.02</v>
      </c>
      <c r="P43">
        <v>5.58</v>
      </c>
      <c r="Q43">
        <v>0</v>
      </c>
      <c r="R43">
        <v>1.05</v>
      </c>
      <c r="S43">
        <v>0</v>
      </c>
      <c r="T43">
        <v>1</v>
      </c>
      <c r="U43">
        <v>1</v>
      </c>
      <c r="V43">
        <v>0.8</v>
      </c>
      <c r="W43">
        <v>0.17</v>
      </c>
      <c r="X43">
        <v>0</v>
      </c>
      <c r="Y43">
        <v>0</v>
      </c>
      <c r="Z43">
        <v>98.8</v>
      </c>
      <c r="AA43">
        <v>198.8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22.51</v>
      </c>
      <c r="BO43">
        <v>26.57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1</v>
      </c>
      <c r="DD43">
        <v>1</v>
      </c>
      <c r="DE43">
        <v>0.8</v>
      </c>
      <c r="DF43">
        <v>0.37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EW43">
        <v>2012</v>
      </c>
      <c r="EX43">
        <v>324</v>
      </c>
      <c r="EY43">
        <v>97</v>
      </c>
      <c r="EZ43">
        <v>35</v>
      </c>
      <c r="FA43">
        <v>401.5</v>
      </c>
      <c r="FB43">
        <v>3.3</v>
      </c>
      <c r="FC43">
        <v>2.6</v>
      </c>
      <c r="FD43">
        <v>0.4</v>
      </c>
      <c r="FE43">
        <v>0</v>
      </c>
      <c r="FF43">
        <v>0</v>
      </c>
      <c r="FG43">
        <v>0</v>
      </c>
      <c r="FH43">
        <v>0</v>
      </c>
      <c r="FI43">
        <v>0</v>
      </c>
      <c r="FJ43" t="s">
        <v>128</v>
      </c>
      <c r="FK43">
        <v>5.55</v>
      </c>
      <c r="FL43">
        <v>0</v>
      </c>
      <c r="FM43">
        <v>1.1599999999999999</v>
      </c>
      <c r="FN43">
        <v>0</v>
      </c>
      <c r="FO43">
        <v>1</v>
      </c>
      <c r="FP43">
        <v>1</v>
      </c>
      <c r="FQ43">
        <v>0.8</v>
      </c>
      <c r="FR43">
        <v>0.17</v>
      </c>
      <c r="FS43">
        <v>0</v>
      </c>
      <c r="FT43">
        <v>0</v>
      </c>
      <c r="FU43">
        <v>21.13</v>
      </c>
      <c r="FV43">
        <v>109.37</v>
      </c>
      <c r="FW43">
        <v>209.37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 t="s">
        <v>130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1</v>
      </c>
      <c r="IV43">
        <v>1</v>
      </c>
      <c r="IW43">
        <v>0.82</v>
      </c>
      <c r="IX43">
        <v>0.35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</row>
    <row r="44" spans="1:277" x14ac:dyDescent="0.25">
      <c r="A44">
        <v>2012</v>
      </c>
      <c r="B44">
        <v>324</v>
      </c>
      <c r="C44">
        <v>97</v>
      </c>
      <c r="D44">
        <v>35</v>
      </c>
      <c r="E44">
        <v>401.5</v>
      </c>
      <c r="F44">
        <v>1</v>
      </c>
      <c r="G44">
        <v>0.8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0.02</v>
      </c>
      <c r="P44">
        <v>5.79</v>
      </c>
      <c r="Q44">
        <v>0</v>
      </c>
      <c r="R44">
        <v>1.1499999999999999</v>
      </c>
      <c r="S44">
        <v>1</v>
      </c>
      <c r="T44">
        <v>1</v>
      </c>
      <c r="U44">
        <v>1</v>
      </c>
      <c r="V44">
        <v>0.8</v>
      </c>
      <c r="W44">
        <v>0.17</v>
      </c>
      <c r="X44">
        <v>0</v>
      </c>
      <c r="Y44">
        <v>0</v>
      </c>
      <c r="Z44">
        <v>21.13</v>
      </c>
      <c r="AA44">
        <v>109.37</v>
      </c>
      <c r="AB44">
        <v>209.37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22.5</v>
      </c>
      <c r="BO44">
        <v>22.85</v>
      </c>
      <c r="BP44">
        <v>42.08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0.82</v>
      </c>
      <c r="DF44">
        <v>0.43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EW44">
        <v>2012</v>
      </c>
      <c r="EX44">
        <v>325</v>
      </c>
      <c r="EY44">
        <v>98</v>
      </c>
      <c r="EZ44">
        <v>36</v>
      </c>
      <c r="FA44">
        <v>413.5</v>
      </c>
      <c r="FB44">
        <v>3.6</v>
      </c>
      <c r="FC44">
        <v>2.9</v>
      </c>
      <c r="FD44">
        <v>0.4</v>
      </c>
      <c r="FE44">
        <v>0</v>
      </c>
      <c r="FF44">
        <v>0</v>
      </c>
      <c r="FG44">
        <v>0</v>
      </c>
      <c r="FH44">
        <v>0</v>
      </c>
      <c r="FI44">
        <v>0</v>
      </c>
      <c r="FJ44" t="s">
        <v>128</v>
      </c>
      <c r="FK44">
        <v>5.77</v>
      </c>
      <c r="FL44">
        <v>0</v>
      </c>
      <c r="FM44">
        <v>1.28</v>
      </c>
      <c r="FN44">
        <v>0</v>
      </c>
      <c r="FO44">
        <v>1</v>
      </c>
      <c r="FP44">
        <v>1</v>
      </c>
      <c r="FQ44">
        <v>0.8</v>
      </c>
      <c r="FR44">
        <v>0.17</v>
      </c>
      <c r="FS44">
        <v>0</v>
      </c>
      <c r="FT44">
        <v>0</v>
      </c>
      <c r="FU44">
        <v>33.19</v>
      </c>
      <c r="FV44">
        <v>121.42</v>
      </c>
      <c r="FW44">
        <v>221.42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 t="s">
        <v>130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1</v>
      </c>
      <c r="IV44">
        <v>1</v>
      </c>
      <c r="IW44">
        <v>0.84</v>
      </c>
      <c r="IX44">
        <v>0.41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</row>
    <row r="45" spans="1:277" x14ac:dyDescent="0.25">
      <c r="A45">
        <v>2012</v>
      </c>
      <c r="B45">
        <v>325</v>
      </c>
      <c r="C45">
        <v>98</v>
      </c>
      <c r="D45">
        <v>36</v>
      </c>
      <c r="E45">
        <v>413.5</v>
      </c>
      <c r="F45">
        <v>1</v>
      </c>
      <c r="G45">
        <v>0.8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0.02</v>
      </c>
      <c r="P45">
        <v>6.04</v>
      </c>
      <c r="Q45">
        <v>0</v>
      </c>
      <c r="R45">
        <v>1.27</v>
      </c>
      <c r="S45">
        <v>1</v>
      </c>
      <c r="T45">
        <v>1</v>
      </c>
      <c r="U45">
        <v>1</v>
      </c>
      <c r="V45">
        <v>0.8</v>
      </c>
      <c r="W45">
        <v>0.17</v>
      </c>
      <c r="X45">
        <v>0</v>
      </c>
      <c r="Y45">
        <v>0</v>
      </c>
      <c r="Z45">
        <v>33.19</v>
      </c>
      <c r="AA45">
        <v>121.42</v>
      </c>
      <c r="AB45">
        <v>221.42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22.5</v>
      </c>
      <c r="BO45">
        <v>22.87</v>
      </c>
      <c r="BP45">
        <v>42.56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1</v>
      </c>
      <c r="DD45">
        <v>1</v>
      </c>
      <c r="DE45">
        <v>0.84</v>
      </c>
      <c r="DF45">
        <v>0.48</v>
      </c>
      <c r="DG45">
        <v>0.1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EW45">
        <v>2012</v>
      </c>
      <c r="EX45">
        <v>326</v>
      </c>
      <c r="EY45">
        <v>99</v>
      </c>
      <c r="EZ45">
        <v>37</v>
      </c>
      <c r="FA45">
        <v>425.8</v>
      </c>
      <c r="FB45">
        <v>3.9</v>
      </c>
      <c r="FC45">
        <v>3.1</v>
      </c>
      <c r="FD45">
        <v>0.5</v>
      </c>
      <c r="FE45">
        <v>0</v>
      </c>
      <c r="FF45">
        <v>0</v>
      </c>
      <c r="FG45">
        <v>0</v>
      </c>
      <c r="FH45">
        <v>0</v>
      </c>
      <c r="FI45">
        <v>0</v>
      </c>
      <c r="FJ45" t="s">
        <v>128</v>
      </c>
      <c r="FK45">
        <v>5.99</v>
      </c>
      <c r="FL45">
        <v>0</v>
      </c>
      <c r="FM45">
        <v>1.4</v>
      </c>
      <c r="FN45">
        <v>0</v>
      </c>
      <c r="FO45">
        <v>1</v>
      </c>
      <c r="FP45">
        <v>1</v>
      </c>
      <c r="FQ45">
        <v>0.8</v>
      </c>
      <c r="FR45">
        <v>0.17</v>
      </c>
      <c r="FS45">
        <v>0</v>
      </c>
      <c r="FT45">
        <v>0</v>
      </c>
      <c r="FU45">
        <v>45.47</v>
      </c>
      <c r="FV45">
        <v>133.71</v>
      </c>
      <c r="FW45">
        <v>233.71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 t="s">
        <v>130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1</v>
      </c>
      <c r="IV45">
        <v>1</v>
      </c>
      <c r="IW45">
        <v>0.85</v>
      </c>
      <c r="IX45">
        <v>0.46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</row>
    <row r="46" spans="1:277" x14ac:dyDescent="0.25">
      <c r="A46">
        <v>2012</v>
      </c>
      <c r="B46">
        <v>326</v>
      </c>
      <c r="C46">
        <v>99</v>
      </c>
      <c r="D46">
        <v>37</v>
      </c>
      <c r="E46">
        <v>425.8</v>
      </c>
      <c r="F46">
        <v>1</v>
      </c>
      <c r="G46">
        <v>0.8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0.02</v>
      </c>
      <c r="P46">
        <v>6.29</v>
      </c>
      <c r="Q46">
        <v>0</v>
      </c>
      <c r="R46">
        <v>1.4</v>
      </c>
      <c r="S46">
        <v>1</v>
      </c>
      <c r="T46">
        <v>1</v>
      </c>
      <c r="U46">
        <v>1</v>
      </c>
      <c r="V46">
        <v>0.81</v>
      </c>
      <c r="W46">
        <v>0.16</v>
      </c>
      <c r="X46">
        <v>0</v>
      </c>
      <c r="Y46">
        <v>0</v>
      </c>
      <c r="Z46">
        <v>45.47</v>
      </c>
      <c r="AA46">
        <v>133.71</v>
      </c>
      <c r="AB46">
        <v>233.71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22.5</v>
      </c>
      <c r="BO46">
        <v>22.89</v>
      </c>
      <c r="BP46">
        <v>43.05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0.85</v>
      </c>
      <c r="DF46">
        <v>0.53</v>
      </c>
      <c r="DG46">
        <v>0.18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EW46">
        <v>2012</v>
      </c>
      <c r="EX46">
        <v>327</v>
      </c>
      <c r="EY46">
        <v>100</v>
      </c>
      <c r="EZ46">
        <v>38</v>
      </c>
      <c r="FA46">
        <v>437.9</v>
      </c>
      <c r="FB46">
        <v>4.2</v>
      </c>
      <c r="FC46">
        <v>3.4</v>
      </c>
      <c r="FD46">
        <v>0.5</v>
      </c>
      <c r="FE46">
        <v>0</v>
      </c>
      <c r="FF46">
        <v>0</v>
      </c>
      <c r="FG46">
        <v>0</v>
      </c>
      <c r="FH46">
        <v>0</v>
      </c>
      <c r="FI46">
        <v>0</v>
      </c>
      <c r="FJ46" t="s">
        <v>128</v>
      </c>
      <c r="FK46">
        <v>6.21</v>
      </c>
      <c r="FL46">
        <v>0</v>
      </c>
      <c r="FM46">
        <v>1.52</v>
      </c>
      <c r="FN46">
        <v>0</v>
      </c>
      <c r="FO46">
        <v>1</v>
      </c>
      <c r="FP46">
        <v>1</v>
      </c>
      <c r="FQ46">
        <v>0.8</v>
      </c>
      <c r="FR46">
        <v>0.17</v>
      </c>
      <c r="FS46">
        <v>0</v>
      </c>
      <c r="FT46">
        <v>0</v>
      </c>
      <c r="FU46">
        <v>57.56</v>
      </c>
      <c r="FV46">
        <v>145.79</v>
      </c>
      <c r="FW46">
        <v>245.79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 t="s">
        <v>130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1</v>
      </c>
      <c r="IV46">
        <v>1</v>
      </c>
      <c r="IW46">
        <v>0.86</v>
      </c>
      <c r="IX46">
        <v>0.51</v>
      </c>
      <c r="IY46">
        <v>0.08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</row>
    <row r="47" spans="1:277" x14ac:dyDescent="0.25">
      <c r="A47">
        <v>2012</v>
      </c>
      <c r="B47">
        <v>327</v>
      </c>
      <c r="C47">
        <v>100</v>
      </c>
      <c r="D47">
        <v>38</v>
      </c>
      <c r="E47">
        <v>437.9</v>
      </c>
      <c r="F47">
        <v>1</v>
      </c>
      <c r="G47">
        <v>0.8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0.02</v>
      </c>
      <c r="P47">
        <v>6.53</v>
      </c>
      <c r="Q47">
        <v>0</v>
      </c>
      <c r="R47">
        <v>1.52</v>
      </c>
      <c r="S47">
        <v>1</v>
      </c>
      <c r="T47">
        <v>1</v>
      </c>
      <c r="U47">
        <v>1</v>
      </c>
      <c r="V47">
        <v>0.8</v>
      </c>
      <c r="W47">
        <v>0.17</v>
      </c>
      <c r="X47">
        <v>0</v>
      </c>
      <c r="Y47">
        <v>0</v>
      </c>
      <c r="Z47">
        <v>57.56</v>
      </c>
      <c r="AA47">
        <v>145.79</v>
      </c>
      <c r="AB47">
        <v>245.79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22.5</v>
      </c>
      <c r="BO47">
        <v>22.94</v>
      </c>
      <c r="BP47">
        <v>43.51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1</v>
      </c>
      <c r="DE47">
        <v>0.86</v>
      </c>
      <c r="DF47">
        <v>0.56999999999999995</v>
      </c>
      <c r="DG47">
        <v>0.25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EW47">
        <v>2012</v>
      </c>
      <c r="EX47">
        <v>328</v>
      </c>
      <c r="EY47">
        <v>101</v>
      </c>
      <c r="EZ47">
        <v>39</v>
      </c>
      <c r="FA47">
        <v>450.3</v>
      </c>
      <c r="FB47">
        <v>4.5999999999999996</v>
      </c>
      <c r="FC47">
        <v>3.7</v>
      </c>
      <c r="FD47">
        <v>0.6</v>
      </c>
      <c r="FE47">
        <v>0</v>
      </c>
      <c r="FF47">
        <v>0</v>
      </c>
      <c r="FG47">
        <v>0</v>
      </c>
      <c r="FH47">
        <v>0</v>
      </c>
      <c r="FI47">
        <v>0</v>
      </c>
      <c r="FJ47" t="s">
        <v>128</v>
      </c>
      <c r="FK47">
        <v>6.43</v>
      </c>
      <c r="FL47">
        <v>0</v>
      </c>
      <c r="FM47">
        <v>1.65</v>
      </c>
      <c r="FN47">
        <v>0</v>
      </c>
      <c r="FO47">
        <v>1</v>
      </c>
      <c r="FP47">
        <v>1</v>
      </c>
      <c r="FQ47">
        <v>0.8</v>
      </c>
      <c r="FR47">
        <v>0.17</v>
      </c>
      <c r="FS47">
        <v>0</v>
      </c>
      <c r="FT47">
        <v>0</v>
      </c>
      <c r="FU47">
        <v>69.95</v>
      </c>
      <c r="FV47">
        <v>158.18</v>
      </c>
      <c r="FW47">
        <v>258.18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 t="s">
        <v>130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1</v>
      </c>
      <c r="IV47">
        <v>1</v>
      </c>
      <c r="IW47">
        <v>0.87</v>
      </c>
      <c r="IX47">
        <v>0.55000000000000004</v>
      </c>
      <c r="IY47">
        <v>0.15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</row>
    <row r="48" spans="1:277" x14ac:dyDescent="0.25">
      <c r="A48">
        <v>2012</v>
      </c>
      <c r="B48">
        <v>328</v>
      </c>
      <c r="C48">
        <v>101</v>
      </c>
      <c r="D48">
        <v>39</v>
      </c>
      <c r="E48">
        <v>450.3</v>
      </c>
      <c r="F48">
        <v>1</v>
      </c>
      <c r="G48">
        <v>0.8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0.02</v>
      </c>
      <c r="P48">
        <v>6.78</v>
      </c>
      <c r="Q48">
        <v>0</v>
      </c>
      <c r="R48">
        <v>1.64</v>
      </c>
      <c r="S48">
        <v>1</v>
      </c>
      <c r="T48">
        <v>1</v>
      </c>
      <c r="U48">
        <v>1</v>
      </c>
      <c r="V48">
        <v>0.8</v>
      </c>
      <c r="W48">
        <v>0.17</v>
      </c>
      <c r="X48">
        <v>0</v>
      </c>
      <c r="Y48">
        <v>0</v>
      </c>
      <c r="Z48">
        <v>69.95</v>
      </c>
      <c r="AA48">
        <v>158.18</v>
      </c>
      <c r="AB48">
        <v>258.18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22.5</v>
      </c>
      <c r="BO48">
        <v>23</v>
      </c>
      <c r="BP48">
        <v>43.95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1</v>
      </c>
      <c r="DE48">
        <v>0.87</v>
      </c>
      <c r="DF48">
        <v>0.6</v>
      </c>
      <c r="DG48">
        <v>0.31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EW48">
        <v>2012</v>
      </c>
      <c r="EX48">
        <v>329</v>
      </c>
      <c r="EY48">
        <v>102</v>
      </c>
      <c r="EZ48">
        <v>40</v>
      </c>
      <c r="FA48">
        <v>461.3</v>
      </c>
      <c r="FB48">
        <v>4.8</v>
      </c>
      <c r="FC48">
        <v>3.8</v>
      </c>
      <c r="FD48">
        <v>0.6</v>
      </c>
      <c r="FE48">
        <v>0</v>
      </c>
      <c r="FF48">
        <v>0</v>
      </c>
      <c r="FG48">
        <v>0</v>
      </c>
      <c r="FH48">
        <v>0</v>
      </c>
      <c r="FI48">
        <v>0</v>
      </c>
      <c r="FJ48" t="s">
        <v>128</v>
      </c>
      <c r="FK48">
        <v>6.63</v>
      </c>
      <c r="FL48">
        <v>0</v>
      </c>
      <c r="FM48">
        <v>1.76</v>
      </c>
      <c r="FN48">
        <v>0</v>
      </c>
      <c r="FO48">
        <v>1</v>
      </c>
      <c r="FP48">
        <v>1</v>
      </c>
      <c r="FQ48">
        <v>0.8</v>
      </c>
      <c r="FR48">
        <v>0.17</v>
      </c>
      <c r="FS48">
        <v>0</v>
      </c>
      <c r="FT48">
        <v>0</v>
      </c>
      <c r="FU48">
        <v>80.97</v>
      </c>
      <c r="FV48">
        <v>169.2</v>
      </c>
      <c r="FW48">
        <v>269.2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 t="s">
        <v>130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1</v>
      </c>
      <c r="IV48">
        <v>1</v>
      </c>
      <c r="IW48">
        <v>0.88</v>
      </c>
      <c r="IX48">
        <v>0.57999999999999996</v>
      </c>
      <c r="IY48">
        <v>0.21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</row>
    <row r="49" spans="1:273" x14ac:dyDescent="0.25">
      <c r="A49">
        <v>2012</v>
      </c>
      <c r="B49">
        <v>329</v>
      </c>
      <c r="C49">
        <v>102</v>
      </c>
      <c r="D49">
        <v>40</v>
      </c>
      <c r="E49">
        <v>461.3</v>
      </c>
      <c r="F49">
        <v>1</v>
      </c>
      <c r="G49">
        <v>0.8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0.02</v>
      </c>
      <c r="P49">
        <v>7.01</v>
      </c>
      <c r="Q49">
        <v>0</v>
      </c>
      <c r="R49">
        <v>1.75</v>
      </c>
      <c r="S49">
        <v>1</v>
      </c>
      <c r="T49">
        <v>1</v>
      </c>
      <c r="U49">
        <v>1</v>
      </c>
      <c r="V49">
        <v>0.8</v>
      </c>
      <c r="W49">
        <v>0.17</v>
      </c>
      <c r="X49">
        <v>0</v>
      </c>
      <c r="Y49">
        <v>0</v>
      </c>
      <c r="Z49">
        <v>80.97</v>
      </c>
      <c r="AA49">
        <v>169.2</v>
      </c>
      <c r="AB49">
        <v>269.2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22.5</v>
      </c>
      <c r="BO49">
        <v>23.06</v>
      </c>
      <c r="BP49">
        <v>44.2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1</v>
      </c>
      <c r="DD49">
        <v>1</v>
      </c>
      <c r="DE49">
        <v>0.88</v>
      </c>
      <c r="DF49">
        <v>0.63</v>
      </c>
      <c r="DG49">
        <v>0.35</v>
      </c>
      <c r="DH49">
        <v>7.0000000000000007E-2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EW49">
        <v>2012</v>
      </c>
      <c r="EX49">
        <v>330</v>
      </c>
      <c r="EY49">
        <v>103</v>
      </c>
      <c r="EZ49">
        <v>41</v>
      </c>
      <c r="FA49">
        <v>470.6</v>
      </c>
      <c r="FB49">
        <v>4.9000000000000004</v>
      </c>
      <c r="FC49">
        <v>3.9</v>
      </c>
      <c r="FD49">
        <v>0.7</v>
      </c>
      <c r="FE49">
        <v>0</v>
      </c>
      <c r="FF49">
        <v>0</v>
      </c>
      <c r="FG49">
        <v>0</v>
      </c>
      <c r="FH49">
        <v>0</v>
      </c>
      <c r="FI49">
        <v>0</v>
      </c>
      <c r="FJ49" t="s">
        <v>128</v>
      </c>
      <c r="FK49">
        <v>6.8</v>
      </c>
      <c r="FL49">
        <v>0</v>
      </c>
      <c r="FM49">
        <v>1.85</v>
      </c>
      <c r="FN49">
        <v>0</v>
      </c>
      <c r="FO49">
        <v>1</v>
      </c>
      <c r="FP49">
        <v>1</v>
      </c>
      <c r="FQ49">
        <v>0.8</v>
      </c>
      <c r="FR49">
        <v>0.17</v>
      </c>
      <c r="FS49">
        <v>0</v>
      </c>
      <c r="FT49">
        <v>0</v>
      </c>
      <c r="FU49">
        <v>90.32</v>
      </c>
      <c r="FV49">
        <v>178.55</v>
      </c>
      <c r="FW49">
        <v>278.55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 t="s">
        <v>130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1</v>
      </c>
      <c r="IV49">
        <v>1</v>
      </c>
      <c r="IW49">
        <v>0.89</v>
      </c>
      <c r="IX49">
        <v>0.6</v>
      </c>
      <c r="IY49">
        <v>0.25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</row>
    <row r="50" spans="1:273" x14ac:dyDescent="0.25">
      <c r="A50">
        <v>2012</v>
      </c>
      <c r="B50">
        <v>330</v>
      </c>
      <c r="C50">
        <v>103</v>
      </c>
      <c r="D50">
        <v>41</v>
      </c>
      <c r="E50">
        <v>470.6</v>
      </c>
      <c r="F50">
        <v>1.1000000000000001</v>
      </c>
      <c r="G50">
        <v>0.8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0.02</v>
      </c>
      <c r="P50">
        <v>7.2</v>
      </c>
      <c r="Q50">
        <v>0</v>
      </c>
      <c r="R50">
        <v>1.85</v>
      </c>
      <c r="S50">
        <v>1</v>
      </c>
      <c r="T50">
        <v>1</v>
      </c>
      <c r="U50">
        <v>1</v>
      </c>
      <c r="V50">
        <v>0.8</v>
      </c>
      <c r="W50">
        <v>0.16</v>
      </c>
      <c r="X50">
        <v>0</v>
      </c>
      <c r="Y50">
        <v>0</v>
      </c>
      <c r="Z50">
        <v>90.32</v>
      </c>
      <c r="AA50">
        <v>178.55</v>
      </c>
      <c r="AB50">
        <v>278.55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22.5</v>
      </c>
      <c r="BO50">
        <v>23.12</v>
      </c>
      <c r="BP50">
        <v>44.34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1</v>
      </c>
      <c r="DD50">
        <v>1</v>
      </c>
      <c r="DE50">
        <v>0.89</v>
      </c>
      <c r="DF50">
        <v>0.65</v>
      </c>
      <c r="DG50">
        <v>0.39</v>
      </c>
      <c r="DH50">
        <v>0.11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EW50">
        <v>2012</v>
      </c>
      <c r="EX50">
        <v>331</v>
      </c>
      <c r="EY50">
        <v>104</v>
      </c>
      <c r="EZ50">
        <v>42</v>
      </c>
      <c r="FA50">
        <v>480.9</v>
      </c>
      <c r="FB50">
        <v>5.2</v>
      </c>
      <c r="FC50">
        <v>4.2</v>
      </c>
      <c r="FD50">
        <v>0.7</v>
      </c>
      <c r="FE50">
        <v>0</v>
      </c>
      <c r="FF50">
        <v>0</v>
      </c>
      <c r="FG50">
        <v>0</v>
      </c>
      <c r="FH50">
        <v>0</v>
      </c>
      <c r="FI50">
        <v>0</v>
      </c>
      <c r="FJ50" t="s">
        <v>128</v>
      </c>
      <c r="FK50">
        <v>6.99</v>
      </c>
      <c r="FL50">
        <v>0</v>
      </c>
      <c r="FM50">
        <v>1.95</v>
      </c>
      <c r="FN50">
        <v>0</v>
      </c>
      <c r="FO50">
        <v>1</v>
      </c>
      <c r="FP50">
        <v>1</v>
      </c>
      <c r="FQ50">
        <v>0.8</v>
      </c>
      <c r="FR50">
        <v>0.17</v>
      </c>
      <c r="FS50">
        <v>0</v>
      </c>
      <c r="FT50">
        <v>0</v>
      </c>
      <c r="FU50">
        <v>100.54</v>
      </c>
      <c r="FV50">
        <v>188.77</v>
      </c>
      <c r="FW50">
        <v>288.77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 t="s">
        <v>130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1</v>
      </c>
      <c r="IV50">
        <v>1</v>
      </c>
      <c r="IW50">
        <v>0.89</v>
      </c>
      <c r="IX50">
        <v>0.62</v>
      </c>
      <c r="IY50">
        <v>0.28999999999999998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</row>
    <row r="51" spans="1:273" x14ac:dyDescent="0.25">
      <c r="A51">
        <v>2012</v>
      </c>
      <c r="B51">
        <v>331</v>
      </c>
      <c r="C51">
        <v>104</v>
      </c>
      <c r="D51">
        <v>42</v>
      </c>
      <c r="E51">
        <v>480.9</v>
      </c>
      <c r="F51">
        <v>1.1000000000000001</v>
      </c>
      <c r="G51">
        <v>0.8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0.03</v>
      </c>
      <c r="P51">
        <v>7.4</v>
      </c>
      <c r="Q51">
        <v>0</v>
      </c>
      <c r="R51">
        <v>1.95</v>
      </c>
      <c r="S51">
        <v>1</v>
      </c>
      <c r="T51">
        <v>1</v>
      </c>
      <c r="U51">
        <v>1</v>
      </c>
      <c r="V51">
        <v>0.8</v>
      </c>
      <c r="W51">
        <v>0.17</v>
      </c>
      <c r="X51">
        <v>0</v>
      </c>
      <c r="Y51">
        <v>0</v>
      </c>
      <c r="Z51">
        <v>100.54</v>
      </c>
      <c r="AA51">
        <v>188.77</v>
      </c>
      <c r="AB51">
        <v>288.77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22.51</v>
      </c>
      <c r="BO51">
        <v>23.3</v>
      </c>
      <c r="BP51">
        <v>44.66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1</v>
      </c>
      <c r="DD51">
        <v>1</v>
      </c>
      <c r="DE51">
        <v>0.89</v>
      </c>
      <c r="DF51">
        <v>0.67</v>
      </c>
      <c r="DG51">
        <v>0.42</v>
      </c>
      <c r="DH51">
        <v>0.16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EW51">
        <v>2012</v>
      </c>
      <c r="EX51">
        <v>332</v>
      </c>
      <c r="EY51">
        <v>105</v>
      </c>
      <c r="EZ51">
        <v>43</v>
      </c>
      <c r="FA51">
        <v>491.8</v>
      </c>
      <c r="FB51">
        <v>5.4</v>
      </c>
      <c r="FC51">
        <v>4.4000000000000004</v>
      </c>
      <c r="FD51">
        <v>0.7</v>
      </c>
      <c r="FE51">
        <v>0</v>
      </c>
      <c r="FF51">
        <v>0</v>
      </c>
      <c r="FG51">
        <v>0</v>
      </c>
      <c r="FH51">
        <v>0</v>
      </c>
      <c r="FI51">
        <v>0</v>
      </c>
      <c r="FJ51" t="s">
        <v>128</v>
      </c>
      <c r="FK51">
        <v>7.18</v>
      </c>
      <c r="FL51">
        <v>0</v>
      </c>
      <c r="FM51">
        <v>2.06</v>
      </c>
      <c r="FN51">
        <v>0</v>
      </c>
      <c r="FO51">
        <v>1</v>
      </c>
      <c r="FP51">
        <v>1</v>
      </c>
      <c r="FQ51">
        <v>0.8</v>
      </c>
      <c r="FR51">
        <v>0.17</v>
      </c>
      <c r="FS51">
        <v>0</v>
      </c>
      <c r="FT51">
        <v>0</v>
      </c>
      <c r="FU51">
        <v>111.43</v>
      </c>
      <c r="FV51">
        <v>199.67</v>
      </c>
      <c r="FW51">
        <v>299.67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 t="s">
        <v>130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1</v>
      </c>
      <c r="IV51">
        <v>1</v>
      </c>
      <c r="IW51">
        <v>0.9</v>
      </c>
      <c r="IX51">
        <v>0.64</v>
      </c>
      <c r="IY51">
        <v>0.33</v>
      </c>
      <c r="IZ51">
        <v>0.05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</row>
    <row r="52" spans="1:273" x14ac:dyDescent="0.25">
      <c r="A52">
        <v>2012</v>
      </c>
      <c r="B52">
        <v>332</v>
      </c>
      <c r="C52">
        <v>105</v>
      </c>
      <c r="D52">
        <v>43</v>
      </c>
      <c r="E52">
        <v>491.8</v>
      </c>
      <c r="F52">
        <v>1.1000000000000001</v>
      </c>
      <c r="G52">
        <v>0.9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0.03</v>
      </c>
      <c r="P52">
        <v>7.62</v>
      </c>
      <c r="Q52">
        <v>0</v>
      </c>
      <c r="R52">
        <v>2.06</v>
      </c>
      <c r="S52">
        <v>1</v>
      </c>
      <c r="T52">
        <v>1</v>
      </c>
      <c r="U52">
        <v>1</v>
      </c>
      <c r="V52">
        <v>0.8</v>
      </c>
      <c r="W52">
        <v>0.17</v>
      </c>
      <c r="X52">
        <v>0</v>
      </c>
      <c r="Y52">
        <v>0</v>
      </c>
      <c r="Z52">
        <v>111.43</v>
      </c>
      <c r="AA52">
        <v>199.67</v>
      </c>
      <c r="AB52">
        <v>299.67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22.51</v>
      </c>
      <c r="BO52">
        <v>23.48</v>
      </c>
      <c r="BP52">
        <v>44.87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1</v>
      </c>
      <c r="DE52">
        <v>0.9</v>
      </c>
      <c r="DF52">
        <v>0.69</v>
      </c>
      <c r="DG52">
        <v>0.45</v>
      </c>
      <c r="DH52">
        <v>0.21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EW52">
        <v>2012</v>
      </c>
      <c r="EX52">
        <v>333</v>
      </c>
      <c r="EY52">
        <v>106</v>
      </c>
      <c r="EZ52">
        <v>44</v>
      </c>
      <c r="FA52">
        <v>504.6</v>
      </c>
      <c r="FB52">
        <v>5.8</v>
      </c>
      <c r="FC52">
        <v>4.5999999999999996</v>
      </c>
      <c r="FD52">
        <v>0.8</v>
      </c>
      <c r="FE52">
        <v>0</v>
      </c>
      <c r="FF52">
        <v>0</v>
      </c>
      <c r="FG52">
        <v>0</v>
      </c>
      <c r="FH52">
        <v>0</v>
      </c>
      <c r="FI52">
        <v>0</v>
      </c>
      <c r="FJ52" t="s">
        <v>128</v>
      </c>
      <c r="FK52">
        <v>7.42</v>
      </c>
      <c r="FL52">
        <v>0</v>
      </c>
      <c r="FM52">
        <v>2.19</v>
      </c>
      <c r="FN52">
        <v>0</v>
      </c>
      <c r="FO52">
        <v>1</v>
      </c>
      <c r="FP52">
        <v>1</v>
      </c>
      <c r="FQ52">
        <v>0.8</v>
      </c>
      <c r="FR52">
        <v>0.17</v>
      </c>
      <c r="FS52">
        <v>0</v>
      </c>
      <c r="FT52">
        <v>0</v>
      </c>
      <c r="FU52">
        <v>25.71</v>
      </c>
      <c r="FV52">
        <v>124.29</v>
      </c>
      <c r="FW52">
        <v>212.52</v>
      </c>
      <c r="FX52">
        <v>312.52999999999997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 t="s">
        <v>131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</v>
      </c>
      <c r="IT52">
        <v>1</v>
      </c>
      <c r="IU52">
        <v>1</v>
      </c>
      <c r="IV52">
        <v>0.91</v>
      </c>
      <c r="IW52">
        <v>0.66</v>
      </c>
      <c r="IX52">
        <v>0.37</v>
      </c>
      <c r="IY52">
        <v>0.11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</row>
    <row r="53" spans="1:273" x14ac:dyDescent="0.25">
      <c r="A53">
        <v>2012</v>
      </c>
      <c r="B53">
        <v>333</v>
      </c>
      <c r="C53">
        <v>106</v>
      </c>
      <c r="D53">
        <v>44</v>
      </c>
      <c r="E53">
        <v>504.6</v>
      </c>
      <c r="F53">
        <v>1.1000000000000001</v>
      </c>
      <c r="G53">
        <v>0.9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0.03</v>
      </c>
      <c r="P53">
        <v>7.89</v>
      </c>
      <c r="Q53">
        <v>0</v>
      </c>
      <c r="R53">
        <v>2.19</v>
      </c>
      <c r="S53">
        <v>2</v>
      </c>
      <c r="T53">
        <v>1</v>
      </c>
      <c r="U53">
        <v>1</v>
      </c>
      <c r="V53">
        <v>0.8</v>
      </c>
      <c r="W53">
        <v>0.17</v>
      </c>
      <c r="X53">
        <v>0</v>
      </c>
      <c r="Y53">
        <v>0</v>
      </c>
      <c r="Z53">
        <v>25.71</v>
      </c>
      <c r="AA53">
        <v>124.29</v>
      </c>
      <c r="AB53">
        <v>212.52</v>
      </c>
      <c r="AC53">
        <v>312.52999999999997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22.5</v>
      </c>
      <c r="BO53">
        <v>22.53</v>
      </c>
      <c r="BP53">
        <v>23.97</v>
      </c>
      <c r="BQ53">
        <v>45.26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1</v>
      </c>
      <c r="DE53">
        <v>0.91</v>
      </c>
      <c r="DF53">
        <v>0.71</v>
      </c>
      <c r="DG53">
        <v>0.49</v>
      </c>
      <c r="DH53">
        <v>0.26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EW53">
        <v>2012</v>
      </c>
      <c r="EX53">
        <v>334</v>
      </c>
      <c r="EY53">
        <v>107</v>
      </c>
      <c r="EZ53">
        <v>45</v>
      </c>
      <c r="FA53">
        <v>518.29999999999995</v>
      </c>
      <c r="FB53">
        <v>6.1</v>
      </c>
      <c r="FC53">
        <v>4.9000000000000004</v>
      </c>
      <c r="FD53">
        <v>0.9</v>
      </c>
      <c r="FE53">
        <v>0</v>
      </c>
      <c r="FF53">
        <v>0</v>
      </c>
      <c r="FG53">
        <v>0</v>
      </c>
      <c r="FH53">
        <v>0</v>
      </c>
      <c r="FI53">
        <v>0</v>
      </c>
      <c r="FJ53" t="s">
        <v>128</v>
      </c>
      <c r="FK53">
        <v>7.67</v>
      </c>
      <c r="FL53">
        <v>0</v>
      </c>
      <c r="FM53">
        <v>2.33</v>
      </c>
      <c r="FN53">
        <v>0</v>
      </c>
      <c r="FO53">
        <v>1</v>
      </c>
      <c r="FP53">
        <v>1</v>
      </c>
      <c r="FQ53">
        <v>0.8</v>
      </c>
      <c r="FR53">
        <v>0.17</v>
      </c>
      <c r="FS53">
        <v>0</v>
      </c>
      <c r="FT53">
        <v>0</v>
      </c>
      <c r="FU53">
        <v>39.43</v>
      </c>
      <c r="FV53">
        <v>138</v>
      </c>
      <c r="FW53">
        <v>226.24</v>
      </c>
      <c r="FX53">
        <v>326.24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t="s">
        <v>131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1</v>
      </c>
      <c r="IU53">
        <v>1</v>
      </c>
      <c r="IV53">
        <v>0.91</v>
      </c>
      <c r="IW53">
        <v>0.68</v>
      </c>
      <c r="IX53">
        <v>0.41</v>
      </c>
      <c r="IY53">
        <v>0.17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</row>
    <row r="54" spans="1:273" x14ac:dyDescent="0.25">
      <c r="A54">
        <v>2012</v>
      </c>
      <c r="B54">
        <v>334</v>
      </c>
      <c r="C54">
        <v>107</v>
      </c>
      <c r="D54">
        <v>45</v>
      </c>
      <c r="E54">
        <v>518.29999999999995</v>
      </c>
      <c r="F54">
        <v>1.1000000000000001</v>
      </c>
      <c r="G54">
        <v>0.9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0.03</v>
      </c>
      <c r="P54">
        <v>8.16</v>
      </c>
      <c r="Q54">
        <v>0</v>
      </c>
      <c r="R54">
        <v>2.3199999999999998</v>
      </c>
      <c r="S54">
        <v>2</v>
      </c>
      <c r="T54">
        <v>1</v>
      </c>
      <c r="U54">
        <v>1</v>
      </c>
      <c r="V54">
        <v>0.8</v>
      </c>
      <c r="W54">
        <v>0.17</v>
      </c>
      <c r="X54">
        <v>0</v>
      </c>
      <c r="Y54">
        <v>0</v>
      </c>
      <c r="Z54">
        <v>39.43</v>
      </c>
      <c r="AA54">
        <v>138</v>
      </c>
      <c r="AB54">
        <v>226.24</v>
      </c>
      <c r="AC54">
        <v>326.24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22.5</v>
      </c>
      <c r="BO54">
        <v>22.55</v>
      </c>
      <c r="BP54">
        <v>24.29</v>
      </c>
      <c r="BQ54">
        <v>45.43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0.91</v>
      </c>
      <c r="DF54">
        <v>0.72</v>
      </c>
      <c r="DG54">
        <v>0.52</v>
      </c>
      <c r="DH54">
        <v>0.3</v>
      </c>
      <c r="DI54">
        <v>0.06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EW54">
        <v>2012</v>
      </c>
      <c r="EX54">
        <v>335</v>
      </c>
      <c r="EY54">
        <v>108</v>
      </c>
      <c r="EZ54">
        <v>46</v>
      </c>
      <c r="FA54">
        <v>531</v>
      </c>
      <c r="FB54">
        <v>6.4</v>
      </c>
      <c r="FC54">
        <v>5.0999999999999996</v>
      </c>
      <c r="FD54">
        <v>0.9</v>
      </c>
      <c r="FE54">
        <v>0</v>
      </c>
      <c r="FF54">
        <v>0</v>
      </c>
      <c r="FG54">
        <v>0</v>
      </c>
      <c r="FH54">
        <v>0</v>
      </c>
      <c r="FI54">
        <v>0</v>
      </c>
      <c r="FJ54" t="s">
        <v>128</v>
      </c>
      <c r="FK54">
        <v>7.9</v>
      </c>
      <c r="FL54">
        <v>0</v>
      </c>
      <c r="FM54">
        <v>2.46</v>
      </c>
      <c r="FN54">
        <v>0</v>
      </c>
      <c r="FO54">
        <v>1</v>
      </c>
      <c r="FP54">
        <v>1</v>
      </c>
      <c r="FQ54">
        <v>0.8</v>
      </c>
      <c r="FR54">
        <v>0.17</v>
      </c>
      <c r="FS54">
        <v>0</v>
      </c>
      <c r="FT54">
        <v>0</v>
      </c>
      <c r="FU54">
        <v>52.15</v>
      </c>
      <c r="FV54">
        <v>150.72999999999999</v>
      </c>
      <c r="FW54">
        <v>238.96</v>
      </c>
      <c r="FX54">
        <v>338.96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 t="s">
        <v>131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1</v>
      </c>
      <c r="IU54">
        <v>1</v>
      </c>
      <c r="IV54">
        <v>0.92</v>
      </c>
      <c r="IW54">
        <v>0.7</v>
      </c>
      <c r="IX54">
        <v>0.44</v>
      </c>
      <c r="IY54">
        <v>0.21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</row>
    <row r="55" spans="1:273" x14ac:dyDescent="0.25">
      <c r="A55">
        <v>2012</v>
      </c>
      <c r="B55">
        <v>335</v>
      </c>
      <c r="C55">
        <v>108</v>
      </c>
      <c r="D55">
        <v>46</v>
      </c>
      <c r="E55">
        <v>531</v>
      </c>
      <c r="F55">
        <v>1.1000000000000001</v>
      </c>
      <c r="G55">
        <v>0.9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0.03</v>
      </c>
      <c r="P55">
        <v>8.42</v>
      </c>
      <c r="Q55">
        <v>0</v>
      </c>
      <c r="R55">
        <v>2.4500000000000002</v>
      </c>
      <c r="S55">
        <v>2</v>
      </c>
      <c r="T55">
        <v>1</v>
      </c>
      <c r="U55">
        <v>1</v>
      </c>
      <c r="V55">
        <v>0.8</v>
      </c>
      <c r="W55">
        <v>0.17</v>
      </c>
      <c r="X55">
        <v>0</v>
      </c>
      <c r="Y55">
        <v>0</v>
      </c>
      <c r="Z55">
        <v>52.15</v>
      </c>
      <c r="AA55">
        <v>150.72999999999999</v>
      </c>
      <c r="AB55">
        <v>238.96</v>
      </c>
      <c r="AC55">
        <v>338.96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22.5</v>
      </c>
      <c r="BO55">
        <v>22.59</v>
      </c>
      <c r="BP55">
        <v>24.63</v>
      </c>
      <c r="BQ55">
        <v>45.56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0.92</v>
      </c>
      <c r="DF55">
        <v>0.74</v>
      </c>
      <c r="DG55">
        <v>0.54</v>
      </c>
      <c r="DH55">
        <v>0.34</v>
      </c>
      <c r="DI55">
        <v>0.11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EW55">
        <v>2012</v>
      </c>
      <c r="EX55">
        <v>336</v>
      </c>
      <c r="EY55">
        <v>109</v>
      </c>
      <c r="EZ55">
        <v>47</v>
      </c>
      <c r="FA55">
        <v>544</v>
      </c>
      <c r="FB55">
        <v>6.7</v>
      </c>
      <c r="FC55">
        <v>5.4</v>
      </c>
      <c r="FD55">
        <v>1</v>
      </c>
      <c r="FE55">
        <v>0</v>
      </c>
      <c r="FF55">
        <v>0</v>
      </c>
      <c r="FG55">
        <v>0</v>
      </c>
      <c r="FH55">
        <v>0</v>
      </c>
      <c r="FI55">
        <v>0</v>
      </c>
      <c r="FJ55" t="s">
        <v>128</v>
      </c>
      <c r="FK55">
        <v>8.1300000000000008</v>
      </c>
      <c r="FL55">
        <v>0</v>
      </c>
      <c r="FM55">
        <v>2.59</v>
      </c>
      <c r="FN55">
        <v>0</v>
      </c>
      <c r="FO55">
        <v>1</v>
      </c>
      <c r="FP55">
        <v>1</v>
      </c>
      <c r="FQ55">
        <v>0.8</v>
      </c>
      <c r="FR55">
        <v>0.17</v>
      </c>
      <c r="FS55">
        <v>0</v>
      </c>
      <c r="FT55">
        <v>0</v>
      </c>
      <c r="FU55">
        <v>65.14</v>
      </c>
      <c r="FV55">
        <v>163.72</v>
      </c>
      <c r="FW55">
        <v>251.95</v>
      </c>
      <c r="FX55">
        <v>351.95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 t="s">
        <v>131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1</v>
      </c>
      <c r="IU55">
        <v>1</v>
      </c>
      <c r="IV55">
        <v>0.92</v>
      </c>
      <c r="IW55">
        <v>0.72</v>
      </c>
      <c r="IX55">
        <v>0.47</v>
      </c>
      <c r="IY55">
        <v>0.25</v>
      </c>
      <c r="IZ55">
        <v>0.05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</row>
    <row r="56" spans="1:273" x14ac:dyDescent="0.25">
      <c r="A56">
        <v>2012</v>
      </c>
      <c r="B56">
        <v>336</v>
      </c>
      <c r="C56">
        <v>109</v>
      </c>
      <c r="D56">
        <v>47</v>
      </c>
      <c r="E56">
        <v>544</v>
      </c>
      <c r="F56">
        <v>1.1000000000000001</v>
      </c>
      <c r="G56">
        <v>0.9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0.03</v>
      </c>
      <c r="P56">
        <v>8.69</v>
      </c>
      <c r="Q56">
        <v>0</v>
      </c>
      <c r="R56">
        <v>2.58</v>
      </c>
      <c r="S56">
        <v>2</v>
      </c>
      <c r="T56">
        <v>1</v>
      </c>
      <c r="U56">
        <v>1</v>
      </c>
      <c r="V56">
        <v>0.8</v>
      </c>
      <c r="W56">
        <v>0.17</v>
      </c>
      <c r="X56">
        <v>0</v>
      </c>
      <c r="Y56">
        <v>0</v>
      </c>
      <c r="Z56">
        <v>65.14</v>
      </c>
      <c r="AA56">
        <v>163.72</v>
      </c>
      <c r="AB56">
        <v>251.95</v>
      </c>
      <c r="AC56">
        <v>351.95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22.5</v>
      </c>
      <c r="BO56">
        <v>22.65</v>
      </c>
      <c r="BP56">
        <v>24.94</v>
      </c>
      <c r="BQ56">
        <v>45.64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1</v>
      </c>
      <c r="DE56">
        <v>0.92</v>
      </c>
      <c r="DF56">
        <v>0.75</v>
      </c>
      <c r="DG56">
        <v>0.56999999999999995</v>
      </c>
      <c r="DH56">
        <v>0.37</v>
      </c>
      <c r="DI56">
        <v>0.16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EW56">
        <v>2012</v>
      </c>
      <c r="EX56">
        <v>337</v>
      </c>
      <c r="EY56">
        <v>110</v>
      </c>
      <c r="EZ56">
        <v>48</v>
      </c>
      <c r="FA56">
        <v>556.9</v>
      </c>
      <c r="FB56">
        <v>7</v>
      </c>
      <c r="FC56">
        <v>5.6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 t="s">
        <v>128</v>
      </c>
      <c r="FK56">
        <v>8.36</v>
      </c>
      <c r="FL56">
        <v>0</v>
      </c>
      <c r="FM56">
        <v>2.71</v>
      </c>
      <c r="FN56">
        <v>0</v>
      </c>
      <c r="FO56">
        <v>1</v>
      </c>
      <c r="FP56">
        <v>1</v>
      </c>
      <c r="FQ56">
        <v>0.8</v>
      </c>
      <c r="FR56">
        <v>0.17</v>
      </c>
      <c r="FS56">
        <v>0</v>
      </c>
      <c r="FT56">
        <v>0</v>
      </c>
      <c r="FU56">
        <v>77.989999999999995</v>
      </c>
      <c r="FV56">
        <v>176.57</v>
      </c>
      <c r="FW56">
        <v>264.8</v>
      </c>
      <c r="FX56">
        <v>364.8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 t="s">
        <v>131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</v>
      </c>
      <c r="IT56">
        <v>1</v>
      </c>
      <c r="IU56">
        <v>1</v>
      </c>
      <c r="IV56">
        <v>0.92</v>
      </c>
      <c r="IW56">
        <v>0.73</v>
      </c>
      <c r="IX56">
        <v>0.5</v>
      </c>
      <c r="IY56">
        <v>0.28999999999999998</v>
      </c>
      <c r="IZ56">
        <v>0.1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</row>
    <row r="57" spans="1:273" x14ac:dyDescent="0.25">
      <c r="A57">
        <v>2012</v>
      </c>
      <c r="B57">
        <v>337</v>
      </c>
      <c r="C57">
        <v>110</v>
      </c>
      <c r="D57">
        <v>48</v>
      </c>
      <c r="E57">
        <v>556.9</v>
      </c>
      <c r="F57">
        <v>1.1000000000000001</v>
      </c>
      <c r="G57">
        <v>0.9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0.03</v>
      </c>
      <c r="P57">
        <v>8.9499999999999993</v>
      </c>
      <c r="Q57">
        <v>0</v>
      </c>
      <c r="R57">
        <v>2.71</v>
      </c>
      <c r="S57">
        <v>2</v>
      </c>
      <c r="T57">
        <v>1</v>
      </c>
      <c r="U57">
        <v>1</v>
      </c>
      <c r="V57">
        <v>0.8</v>
      </c>
      <c r="W57">
        <v>0.17</v>
      </c>
      <c r="X57">
        <v>0</v>
      </c>
      <c r="Y57">
        <v>0</v>
      </c>
      <c r="Z57">
        <v>77.989999999999995</v>
      </c>
      <c r="AA57">
        <v>176.57</v>
      </c>
      <c r="AB57">
        <v>264.8</v>
      </c>
      <c r="AC57">
        <v>364.8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22.5</v>
      </c>
      <c r="BO57">
        <v>22.75</v>
      </c>
      <c r="BP57">
        <v>25.29</v>
      </c>
      <c r="BQ57">
        <v>45.72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1</v>
      </c>
      <c r="DE57">
        <v>0.92</v>
      </c>
      <c r="DF57">
        <v>0.76</v>
      </c>
      <c r="DG57">
        <v>0.59</v>
      </c>
      <c r="DH57">
        <v>0.4</v>
      </c>
      <c r="DI57">
        <v>0.2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EW57">
        <v>2012</v>
      </c>
      <c r="EX57">
        <v>338</v>
      </c>
      <c r="EY57">
        <v>111</v>
      </c>
      <c r="EZ57">
        <v>49</v>
      </c>
      <c r="FA57">
        <v>569.20000000000005</v>
      </c>
      <c r="FB57">
        <v>7.3</v>
      </c>
      <c r="FC57">
        <v>5.9</v>
      </c>
      <c r="FD57">
        <v>1.1000000000000001</v>
      </c>
      <c r="FE57">
        <v>0</v>
      </c>
      <c r="FF57">
        <v>0</v>
      </c>
      <c r="FG57">
        <v>0</v>
      </c>
      <c r="FH57">
        <v>0</v>
      </c>
      <c r="FI57">
        <v>0</v>
      </c>
      <c r="FJ57" t="s">
        <v>128</v>
      </c>
      <c r="FK57">
        <v>8.59</v>
      </c>
      <c r="FL57">
        <v>0</v>
      </c>
      <c r="FM57">
        <v>2.84</v>
      </c>
      <c r="FN57">
        <v>0</v>
      </c>
      <c r="FO57">
        <v>1</v>
      </c>
      <c r="FP57">
        <v>1</v>
      </c>
      <c r="FQ57">
        <v>0.79</v>
      </c>
      <c r="FR57">
        <v>0.17</v>
      </c>
      <c r="FS57">
        <v>0</v>
      </c>
      <c r="FT57">
        <v>0</v>
      </c>
      <c r="FU57">
        <v>90.34</v>
      </c>
      <c r="FV57">
        <v>188.92</v>
      </c>
      <c r="FW57">
        <v>277.14999999999998</v>
      </c>
      <c r="FX57">
        <v>377.15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 t="s">
        <v>131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1</v>
      </c>
      <c r="IU57">
        <v>1</v>
      </c>
      <c r="IV57">
        <v>0.93</v>
      </c>
      <c r="IW57">
        <v>0.74</v>
      </c>
      <c r="IX57">
        <v>0.52</v>
      </c>
      <c r="IY57">
        <v>0.32</v>
      </c>
      <c r="IZ57">
        <v>0.14000000000000001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</row>
    <row r="58" spans="1:273" x14ac:dyDescent="0.25">
      <c r="A58">
        <v>2012</v>
      </c>
      <c r="B58">
        <v>338</v>
      </c>
      <c r="C58">
        <v>111</v>
      </c>
      <c r="D58">
        <v>49</v>
      </c>
      <c r="E58">
        <v>569.20000000000005</v>
      </c>
      <c r="F58">
        <v>1.1000000000000001</v>
      </c>
      <c r="G58">
        <v>0.9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0.03</v>
      </c>
      <c r="P58">
        <v>9.1999999999999993</v>
      </c>
      <c r="Q58">
        <v>0</v>
      </c>
      <c r="R58">
        <v>2.83</v>
      </c>
      <c r="S58">
        <v>2</v>
      </c>
      <c r="T58">
        <v>1</v>
      </c>
      <c r="U58">
        <v>1</v>
      </c>
      <c r="V58">
        <v>0.79</v>
      </c>
      <c r="W58">
        <v>0.17</v>
      </c>
      <c r="X58">
        <v>0</v>
      </c>
      <c r="Y58">
        <v>0</v>
      </c>
      <c r="Z58">
        <v>90.34</v>
      </c>
      <c r="AA58">
        <v>188.92</v>
      </c>
      <c r="AB58">
        <v>277.14999999999998</v>
      </c>
      <c r="AC58">
        <v>377.15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22.5</v>
      </c>
      <c r="BO58">
        <v>22.89</v>
      </c>
      <c r="BP58">
        <v>25.6</v>
      </c>
      <c r="BQ58">
        <v>45.78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1</v>
      </c>
      <c r="DD58">
        <v>1</v>
      </c>
      <c r="DE58">
        <v>0.93</v>
      </c>
      <c r="DF58">
        <v>0.77</v>
      </c>
      <c r="DG58">
        <v>0.61</v>
      </c>
      <c r="DH58">
        <v>0.43</v>
      </c>
      <c r="DI58">
        <v>0.23</v>
      </c>
      <c r="DJ58">
        <v>0.04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EW58">
        <v>2012</v>
      </c>
      <c r="EX58">
        <v>339</v>
      </c>
      <c r="EY58">
        <v>112</v>
      </c>
      <c r="EZ58">
        <v>50</v>
      </c>
      <c r="FA58">
        <v>582.6</v>
      </c>
      <c r="FB58">
        <v>7.7</v>
      </c>
      <c r="FC58">
        <v>6.1</v>
      </c>
      <c r="FD58">
        <v>1.1000000000000001</v>
      </c>
      <c r="FE58">
        <v>0</v>
      </c>
      <c r="FF58">
        <v>0</v>
      </c>
      <c r="FG58">
        <v>0</v>
      </c>
      <c r="FH58">
        <v>0</v>
      </c>
      <c r="FI58">
        <v>0</v>
      </c>
      <c r="FJ58" t="s">
        <v>128</v>
      </c>
      <c r="FK58">
        <v>8.83</v>
      </c>
      <c r="FL58">
        <v>0</v>
      </c>
      <c r="FM58">
        <v>2.97</v>
      </c>
      <c r="FN58">
        <v>0</v>
      </c>
      <c r="FO58">
        <v>1</v>
      </c>
      <c r="FP58">
        <v>1</v>
      </c>
      <c r="FQ58">
        <v>0.79</v>
      </c>
      <c r="FR58">
        <v>0.17</v>
      </c>
      <c r="FS58">
        <v>0</v>
      </c>
      <c r="FT58">
        <v>0</v>
      </c>
      <c r="FU58">
        <v>103.7</v>
      </c>
      <c r="FV58">
        <v>202.27</v>
      </c>
      <c r="FW58">
        <v>290.51</v>
      </c>
      <c r="FX58">
        <v>390.51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 t="s">
        <v>131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1</v>
      </c>
      <c r="IU58">
        <v>1</v>
      </c>
      <c r="IV58">
        <v>0.93</v>
      </c>
      <c r="IW58">
        <v>0.75</v>
      </c>
      <c r="IX58">
        <v>0.54</v>
      </c>
      <c r="IY58">
        <v>0.35</v>
      </c>
      <c r="IZ58">
        <v>0.18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</row>
    <row r="59" spans="1:273" x14ac:dyDescent="0.25">
      <c r="A59">
        <v>2012</v>
      </c>
      <c r="B59">
        <v>339</v>
      </c>
      <c r="C59">
        <v>112</v>
      </c>
      <c r="D59">
        <v>50</v>
      </c>
      <c r="E59">
        <v>582.6</v>
      </c>
      <c r="F59">
        <v>1.1000000000000001</v>
      </c>
      <c r="G59">
        <v>0.9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0.03</v>
      </c>
      <c r="P59">
        <v>9.4700000000000006</v>
      </c>
      <c r="Q59">
        <v>0</v>
      </c>
      <c r="R59">
        <v>2.97</v>
      </c>
      <c r="S59">
        <v>2</v>
      </c>
      <c r="T59">
        <v>1</v>
      </c>
      <c r="U59">
        <v>1</v>
      </c>
      <c r="V59">
        <v>0.79</v>
      </c>
      <c r="W59">
        <v>0.17</v>
      </c>
      <c r="X59">
        <v>0</v>
      </c>
      <c r="Y59">
        <v>0</v>
      </c>
      <c r="Z59">
        <v>103.7</v>
      </c>
      <c r="AA59">
        <v>202.27</v>
      </c>
      <c r="AB59">
        <v>290.51</v>
      </c>
      <c r="AC59">
        <v>390.51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22.5</v>
      </c>
      <c r="BO59">
        <v>23.09</v>
      </c>
      <c r="BP59">
        <v>25.88</v>
      </c>
      <c r="BQ59">
        <v>45.83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1</v>
      </c>
      <c r="DD59">
        <v>1</v>
      </c>
      <c r="DE59">
        <v>0.93</v>
      </c>
      <c r="DF59">
        <v>0.78</v>
      </c>
      <c r="DG59">
        <v>0.62</v>
      </c>
      <c r="DH59">
        <v>0.46</v>
      </c>
      <c r="DI59">
        <v>0.27</v>
      </c>
      <c r="DJ59">
        <v>0.09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EW59">
        <v>2012</v>
      </c>
      <c r="EX59">
        <v>340</v>
      </c>
      <c r="EY59">
        <v>113</v>
      </c>
      <c r="EZ59">
        <v>51</v>
      </c>
      <c r="FA59">
        <v>596.70000000000005</v>
      </c>
      <c r="FB59">
        <v>8</v>
      </c>
      <c r="FC59">
        <v>6.4</v>
      </c>
      <c r="FD59">
        <v>1.2</v>
      </c>
      <c r="FE59">
        <v>0</v>
      </c>
      <c r="FF59">
        <v>0</v>
      </c>
      <c r="FG59">
        <v>0</v>
      </c>
      <c r="FH59">
        <v>0</v>
      </c>
      <c r="FI59">
        <v>0</v>
      </c>
      <c r="FJ59" t="s">
        <v>128</v>
      </c>
      <c r="FK59">
        <v>9.08</v>
      </c>
      <c r="FL59">
        <v>0</v>
      </c>
      <c r="FM59">
        <v>3.11</v>
      </c>
      <c r="FN59">
        <v>0</v>
      </c>
      <c r="FO59">
        <v>1</v>
      </c>
      <c r="FP59">
        <v>1</v>
      </c>
      <c r="FQ59">
        <v>0.79</v>
      </c>
      <c r="FR59">
        <v>0.18</v>
      </c>
      <c r="FS59">
        <v>0</v>
      </c>
      <c r="FT59">
        <v>0</v>
      </c>
      <c r="FU59">
        <v>117.85</v>
      </c>
      <c r="FV59">
        <v>216.43</v>
      </c>
      <c r="FW59">
        <v>304.66000000000003</v>
      </c>
      <c r="FX59">
        <v>404.66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 t="s">
        <v>131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1</v>
      </c>
      <c r="IU59">
        <v>1</v>
      </c>
      <c r="IV59">
        <v>0.93</v>
      </c>
      <c r="IW59">
        <v>0.77</v>
      </c>
      <c r="IX59">
        <v>0.56000000000000005</v>
      </c>
      <c r="IY59">
        <v>0.38</v>
      </c>
      <c r="IZ59">
        <v>0.22</v>
      </c>
      <c r="JA59">
        <v>0.05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</row>
    <row r="60" spans="1:273" x14ac:dyDescent="0.25">
      <c r="A60">
        <v>2012</v>
      </c>
      <c r="B60">
        <v>340</v>
      </c>
      <c r="C60">
        <v>113</v>
      </c>
      <c r="D60">
        <v>51</v>
      </c>
      <c r="E60">
        <v>596.70000000000005</v>
      </c>
      <c r="F60">
        <v>1.1000000000000001</v>
      </c>
      <c r="G60">
        <v>0.9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0.03</v>
      </c>
      <c r="P60">
        <v>9.76</v>
      </c>
      <c r="Q60">
        <v>0</v>
      </c>
      <c r="R60">
        <v>3.11</v>
      </c>
      <c r="S60">
        <v>3</v>
      </c>
      <c r="T60">
        <v>1</v>
      </c>
      <c r="U60">
        <v>1</v>
      </c>
      <c r="V60">
        <v>0.79</v>
      </c>
      <c r="W60">
        <v>0.18</v>
      </c>
      <c r="X60">
        <v>0</v>
      </c>
      <c r="Y60">
        <v>0</v>
      </c>
      <c r="Z60">
        <v>117.85</v>
      </c>
      <c r="AA60">
        <v>216.43</v>
      </c>
      <c r="AB60">
        <v>304.66000000000003</v>
      </c>
      <c r="AC60">
        <v>404.66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22.51</v>
      </c>
      <c r="BO60">
        <v>23.36</v>
      </c>
      <c r="BP60">
        <v>26.11</v>
      </c>
      <c r="BQ60">
        <v>45.86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1</v>
      </c>
      <c r="DD60">
        <v>1</v>
      </c>
      <c r="DE60">
        <v>0.93</v>
      </c>
      <c r="DF60">
        <v>0.79</v>
      </c>
      <c r="DG60">
        <v>0.64</v>
      </c>
      <c r="DH60">
        <v>0.48</v>
      </c>
      <c r="DI60">
        <v>0.3</v>
      </c>
      <c r="DJ60">
        <v>0.13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EW60">
        <v>2012</v>
      </c>
      <c r="EX60">
        <v>341</v>
      </c>
      <c r="EY60">
        <v>114</v>
      </c>
      <c r="EZ60">
        <v>52</v>
      </c>
      <c r="FA60">
        <v>611</v>
      </c>
      <c r="FB60">
        <v>8.1999999999999993</v>
      </c>
      <c r="FC60">
        <v>6.5</v>
      </c>
      <c r="FD60">
        <v>1.2</v>
      </c>
      <c r="FE60">
        <v>0</v>
      </c>
      <c r="FF60">
        <v>0</v>
      </c>
      <c r="FG60">
        <v>0</v>
      </c>
      <c r="FH60">
        <v>0</v>
      </c>
      <c r="FI60">
        <v>0</v>
      </c>
      <c r="FJ60" t="s">
        <v>128</v>
      </c>
      <c r="FK60">
        <v>9.34</v>
      </c>
      <c r="FL60">
        <v>0</v>
      </c>
      <c r="FM60">
        <v>3.26</v>
      </c>
      <c r="FN60">
        <v>0</v>
      </c>
      <c r="FO60">
        <v>1</v>
      </c>
      <c r="FP60">
        <v>1</v>
      </c>
      <c r="FQ60">
        <v>0.78</v>
      </c>
      <c r="FR60">
        <v>0.18</v>
      </c>
      <c r="FS60">
        <v>0</v>
      </c>
      <c r="FT60">
        <v>0</v>
      </c>
      <c r="FU60">
        <v>28.57</v>
      </c>
      <c r="FV60">
        <v>132.13</v>
      </c>
      <c r="FW60">
        <v>230.71</v>
      </c>
      <c r="FX60">
        <v>318.95</v>
      </c>
      <c r="FY60">
        <v>418.95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 t="s">
        <v>132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</v>
      </c>
      <c r="IS60">
        <v>1</v>
      </c>
      <c r="IT60">
        <v>1</v>
      </c>
      <c r="IU60">
        <v>0.94</v>
      </c>
      <c r="IV60">
        <v>0.78</v>
      </c>
      <c r="IW60">
        <v>0.57999999999999996</v>
      </c>
      <c r="IX60">
        <v>0.41</v>
      </c>
      <c r="IY60">
        <v>0.25</v>
      </c>
      <c r="IZ60">
        <v>0.09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</row>
    <row r="61" spans="1:273" x14ac:dyDescent="0.25">
      <c r="A61">
        <v>2012</v>
      </c>
      <c r="B61">
        <v>341</v>
      </c>
      <c r="C61">
        <v>114</v>
      </c>
      <c r="D61">
        <v>52</v>
      </c>
      <c r="E61">
        <v>611</v>
      </c>
      <c r="F61">
        <v>1.1000000000000001</v>
      </c>
      <c r="G61">
        <v>0.9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0.03</v>
      </c>
      <c r="P61">
        <v>10.050000000000001</v>
      </c>
      <c r="Q61">
        <v>0</v>
      </c>
      <c r="R61">
        <v>3.25</v>
      </c>
      <c r="S61">
        <v>3</v>
      </c>
      <c r="T61">
        <v>1</v>
      </c>
      <c r="U61">
        <v>1</v>
      </c>
      <c r="V61">
        <v>0.78</v>
      </c>
      <c r="W61">
        <v>0.18</v>
      </c>
      <c r="X61">
        <v>0</v>
      </c>
      <c r="Y61">
        <v>0</v>
      </c>
      <c r="Z61">
        <v>28.57</v>
      </c>
      <c r="AA61">
        <v>132.13</v>
      </c>
      <c r="AB61">
        <v>230.71</v>
      </c>
      <c r="AC61">
        <v>318.95</v>
      </c>
      <c r="AD61">
        <v>418.95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22.5</v>
      </c>
      <c r="BO61">
        <v>22.52</v>
      </c>
      <c r="BP61">
        <v>23.58</v>
      </c>
      <c r="BQ61">
        <v>26.25</v>
      </c>
      <c r="BR61">
        <v>45.88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0.94</v>
      </c>
      <c r="DF61">
        <v>0.8</v>
      </c>
      <c r="DG61">
        <v>0.66</v>
      </c>
      <c r="DH61">
        <v>0.5</v>
      </c>
      <c r="DI61">
        <v>0.33</v>
      </c>
      <c r="DJ61">
        <v>0.17</v>
      </c>
      <c r="DK61">
        <v>0.04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EW61">
        <v>2012</v>
      </c>
      <c r="EX61">
        <v>342</v>
      </c>
      <c r="EY61">
        <v>115</v>
      </c>
      <c r="EZ61">
        <v>53</v>
      </c>
      <c r="FA61">
        <v>625</v>
      </c>
      <c r="FB61">
        <v>8.5</v>
      </c>
      <c r="FC61">
        <v>6.7</v>
      </c>
      <c r="FD61">
        <v>1.3</v>
      </c>
      <c r="FE61">
        <v>0</v>
      </c>
      <c r="FF61">
        <v>0</v>
      </c>
      <c r="FG61">
        <v>0</v>
      </c>
      <c r="FH61">
        <v>0</v>
      </c>
      <c r="FI61">
        <v>0</v>
      </c>
      <c r="FJ61" t="s">
        <v>128</v>
      </c>
      <c r="FK61">
        <v>9.6</v>
      </c>
      <c r="FL61">
        <v>0</v>
      </c>
      <c r="FM61">
        <v>3.4</v>
      </c>
      <c r="FN61">
        <v>0</v>
      </c>
      <c r="FO61">
        <v>1</v>
      </c>
      <c r="FP61">
        <v>1</v>
      </c>
      <c r="FQ61">
        <v>0.77</v>
      </c>
      <c r="FR61">
        <v>0.19</v>
      </c>
      <c r="FS61">
        <v>0</v>
      </c>
      <c r="FT61">
        <v>0</v>
      </c>
      <c r="FU61">
        <v>42.59</v>
      </c>
      <c r="FV61">
        <v>146.15</v>
      </c>
      <c r="FW61">
        <v>244.72</v>
      </c>
      <c r="FX61">
        <v>332.96</v>
      </c>
      <c r="FY61">
        <v>432.96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 t="s">
        <v>132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1</v>
      </c>
      <c r="IT61">
        <v>1</v>
      </c>
      <c r="IU61">
        <v>0.94</v>
      </c>
      <c r="IV61">
        <v>0.79</v>
      </c>
      <c r="IW61">
        <v>0.6</v>
      </c>
      <c r="IX61">
        <v>0.43</v>
      </c>
      <c r="IY61">
        <v>0.28000000000000003</v>
      </c>
      <c r="IZ61">
        <v>0.13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</row>
    <row r="62" spans="1:273" x14ac:dyDescent="0.25">
      <c r="A62">
        <v>2012</v>
      </c>
      <c r="B62">
        <v>342</v>
      </c>
      <c r="C62">
        <v>115</v>
      </c>
      <c r="D62">
        <v>53</v>
      </c>
      <c r="E62">
        <v>625</v>
      </c>
      <c r="F62">
        <v>1.1000000000000001</v>
      </c>
      <c r="G62">
        <v>0.9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0.03</v>
      </c>
      <c r="P62">
        <v>10.33</v>
      </c>
      <c r="Q62">
        <v>0</v>
      </c>
      <c r="R62">
        <v>3.39</v>
      </c>
      <c r="S62">
        <v>3</v>
      </c>
      <c r="T62">
        <v>1</v>
      </c>
      <c r="U62">
        <v>1</v>
      </c>
      <c r="V62">
        <v>0.78</v>
      </c>
      <c r="W62">
        <v>0.19</v>
      </c>
      <c r="X62">
        <v>0</v>
      </c>
      <c r="Y62">
        <v>0</v>
      </c>
      <c r="Z62">
        <v>42.59</v>
      </c>
      <c r="AA62">
        <v>146.15</v>
      </c>
      <c r="AB62">
        <v>244.72</v>
      </c>
      <c r="AC62">
        <v>332.96</v>
      </c>
      <c r="AD62">
        <v>432.96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14.01</v>
      </c>
      <c r="AU62">
        <v>114.01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22.5</v>
      </c>
      <c r="BO62">
        <v>22.55</v>
      </c>
      <c r="BP62">
        <v>23.87</v>
      </c>
      <c r="BQ62">
        <v>26.36</v>
      </c>
      <c r="BR62">
        <v>45.9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22.5</v>
      </c>
      <c r="CI62">
        <v>23.7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1</v>
      </c>
      <c r="DD62">
        <v>1</v>
      </c>
      <c r="DE62">
        <v>0.94</v>
      </c>
      <c r="DF62">
        <v>0.81</v>
      </c>
      <c r="DG62">
        <v>0.67</v>
      </c>
      <c r="DH62">
        <v>0.52</v>
      </c>
      <c r="DI62">
        <v>0.36</v>
      </c>
      <c r="DJ62">
        <v>0.2</v>
      </c>
      <c r="DK62">
        <v>0.08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EW62">
        <v>2012</v>
      </c>
      <c r="EX62">
        <v>343</v>
      </c>
      <c r="EY62">
        <v>116</v>
      </c>
      <c r="EZ62">
        <v>54</v>
      </c>
      <c r="FA62">
        <v>640.79999999999995</v>
      </c>
      <c r="FB62">
        <v>8.8000000000000007</v>
      </c>
      <c r="FC62">
        <v>7</v>
      </c>
      <c r="FD62">
        <v>1.3</v>
      </c>
      <c r="FE62">
        <v>0</v>
      </c>
      <c r="FF62">
        <v>0</v>
      </c>
      <c r="FG62">
        <v>0</v>
      </c>
      <c r="FH62">
        <v>0</v>
      </c>
      <c r="FI62">
        <v>0</v>
      </c>
      <c r="FJ62" t="s">
        <v>128</v>
      </c>
      <c r="FK62">
        <v>9.8800000000000008</v>
      </c>
      <c r="FL62">
        <v>0</v>
      </c>
      <c r="FM62">
        <v>3.55</v>
      </c>
      <c r="FN62">
        <v>0</v>
      </c>
      <c r="FO62">
        <v>1</v>
      </c>
      <c r="FP62">
        <v>1</v>
      </c>
      <c r="FQ62">
        <v>0.76</v>
      </c>
      <c r="FR62">
        <v>0.2</v>
      </c>
      <c r="FS62">
        <v>0</v>
      </c>
      <c r="FT62">
        <v>0</v>
      </c>
      <c r="FU62">
        <v>58.38</v>
      </c>
      <c r="FV62">
        <v>161.94</v>
      </c>
      <c r="FW62">
        <v>260.52</v>
      </c>
      <c r="FX62">
        <v>348.75</v>
      </c>
      <c r="FY62">
        <v>448.75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 t="s">
        <v>132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1</v>
      </c>
      <c r="IT62">
        <v>1</v>
      </c>
      <c r="IU62">
        <v>0.94</v>
      </c>
      <c r="IV62">
        <v>0.79</v>
      </c>
      <c r="IW62">
        <v>0.62</v>
      </c>
      <c r="IX62">
        <v>0.46</v>
      </c>
      <c r="IY62">
        <v>0.31</v>
      </c>
      <c r="IZ62">
        <v>0.17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</row>
    <row r="63" spans="1:273" x14ac:dyDescent="0.25">
      <c r="A63">
        <v>2012</v>
      </c>
      <c r="B63">
        <v>343</v>
      </c>
      <c r="C63">
        <v>116</v>
      </c>
      <c r="D63">
        <v>54</v>
      </c>
      <c r="E63">
        <v>640.79999999999995</v>
      </c>
      <c r="F63">
        <v>1.2</v>
      </c>
      <c r="G63">
        <v>0.9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0.03</v>
      </c>
      <c r="P63">
        <v>10.65</v>
      </c>
      <c r="Q63">
        <v>0</v>
      </c>
      <c r="R63">
        <v>3.55</v>
      </c>
      <c r="S63">
        <v>3</v>
      </c>
      <c r="T63">
        <v>1</v>
      </c>
      <c r="U63">
        <v>1</v>
      </c>
      <c r="V63">
        <v>0.76</v>
      </c>
      <c r="W63">
        <v>0.2</v>
      </c>
      <c r="X63">
        <v>0</v>
      </c>
      <c r="Y63">
        <v>0</v>
      </c>
      <c r="Z63">
        <v>58.38</v>
      </c>
      <c r="AA63">
        <v>161.94</v>
      </c>
      <c r="AB63">
        <v>260.52</v>
      </c>
      <c r="AC63">
        <v>348.75</v>
      </c>
      <c r="AD63">
        <v>448.75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29.81</v>
      </c>
      <c r="AU63">
        <v>129.81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22.5</v>
      </c>
      <c r="BO63">
        <v>22.61</v>
      </c>
      <c r="BP63">
        <v>24.26</v>
      </c>
      <c r="BQ63">
        <v>26.49</v>
      </c>
      <c r="BR63">
        <v>45.92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22.5</v>
      </c>
      <c r="CI63">
        <v>23.75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1</v>
      </c>
      <c r="DD63">
        <v>1</v>
      </c>
      <c r="DE63">
        <v>0.94</v>
      </c>
      <c r="DF63">
        <v>0.82</v>
      </c>
      <c r="DG63">
        <v>0.69</v>
      </c>
      <c r="DH63">
        <v>0.55000000000000004</v>
      </c>
      <c r="DI63">
        <v>0.39</v>
      </c>
      <c r="DJ63">
        <v>0.24</v>
      </c>
      <c r="DK63">
        <v>0.13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EW63">
        <v>2012</v>
      </c>
      <c r="EX63">
        <v>344</v>
      </c>
      <c r="EY63">
        <v>117</v>
      </c>
      <c r="EZ63">
        <v>55</v>
      </c>
      <c r="FA63">
        <v>655</v>
      </c>
      <c r="FB63">
        <v>9</v>
      </c>
      <c r="FC63">
        <v>7.2</v>
      </c>
      <c r="FD63">
        <v>1.4</v>
      </c>
      <c r="FE63">
        <v>0</v>
      </c>
      <c r="FF63">
        <v>0</v>
      </c>
      <c r="FG63">
        <v>0</v>
      </c>
      <c r="FH63">
        <v>0</v>
      </c>
      <c r="FI63">
        <v>0</v>
      </c>
      <c r="FJ63" t="s">
        <v>128</v>
      </c>
      <c r="FK63">
        <v>10.14</v>
      </c>
      <c r="FL63">
        <v>0</v>
      </c>
      <c r="FM63">
        <v>3.7</v>
      </c>
      <c r="FN63">
        <v>0</v>
      </c>
      <c r="FO63">
        <v>1</v>
      </c>
      <c r="FP63">
        <v>1</v>
      </c>
      <c r="FQ63">
        <v>0.75</v>
      </c>
      <c r="FR63">
        <v>0.21</v>
      </c>
      <c r="FS63">
        <v>0</v>
      </c>
      <c r="FT63">
        <v>0</v>
      </c>
      <c r="FU63">
        <v>72.5</v>
      </c>
      <c r="FV63">
        <v>176.07</v>
      </c>
      <c r="FW63">
        <v>274.64</v>
      </c>
      <c r="FX63">
        <v>362.88</v>
      </c>
      <c r="FY63">
        <v>462.88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 t="s">
        <v>132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1</v>
      </c>
      <c r="IT63">
        <v>1</v>
      </c>
      <c r="IU63">
        <v>0.94</v>
      </c>
      <c r="IV63">
        <v>0.8</v>
      </c>
      <c r="IW63">
        <v>0.63</v>
      </c>
      <c r="IX63">
        <v>0.48</v>
      </c>
      <c r="IY63">
        <v>0.34</v>
      </c>
      <c r="IZ63">
        <v>0.2</v>
      </c>
      <c r="JA63">
        <v>0.04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</row>
    <row r="64" spans="1:273" x14ac:dyDescent="0.25">
      <c r="A64">
        <v>2012</v>
      </c>
      <c r="B64">
        <v>344</v>
      </c>
      <c r="C64">
        <v>117</v>
      </c>
      <c r="D64">
        <v>55</v>
      </c>
      <c r="E64">
        <v>655</v>
      </c>
      <c r="F64">
        <v>1.2</v>
      </c>
      <c r="G64">
        <v>0.9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0.03</v>
      </c>
      <c r="P64">
        <v>10.94</v>
      </c>
      <c r="Q64">
        <v>0</v>
      </c>
      <c r="R64">
        <v>3.69</v>
      </c>
      <c r="S64">
        <v>3</v>
      </c>
      <c r="T64">
        <v>1</v>
      </c>
      <c r="U64">
        <v>1</v>
      </c>
      <c r="V64">
        <v>0.75</v>
      </c>
      <c r="W64">
        <v>0.21</v>
      </c>
      <c r="X64">
        <v>0</v>
      </c>
      <c r="Y64">
        <v>0</v>
      </c>
      <c r="Z64">
        <v>72.5</v>
      </c>
      <c r="AA64">
        <v>176.07</v>
      </c>
      <c r="AB64">
        <v>274.64</v>
      </c>
      <c r="AC64">
        <v>362.88</v>
      </c>
      <c r="AD64">
        <v>462.88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43.93</v>
      </c>
      <c r="AU64">
        <v>143.93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22.5</v>
      </c>
      <c r="BO64">
        <v>22.69</v>
      </c>
      <c r="BP64">
        <v>24.56</v>
      </c>
      <c r="BQ64">
        <v>26.56</v>
      </c>
      <c r="BR64">
        <v>45.93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22.5</v>
      </c>
      <c r="CI64">
        <v>23.79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1</v>
      </c>
      <c r="DD64">
        <v>1</v>
      </c>
      <c r="DE64">
        <v>0.94</v>
      </c>
      <c r="DF64">
        <v>0.83</v>
      </c>
      <c r="DG64">
        <v>0.7</v>
      </c>
      <c r="DH64">
        <v>0.56000000000000005</v>
      </c>
      <c r="DI64">
        <v>0.41</v>
      </c>
      <c r="DJ64">
        <v>0.27</v>
      </c>
      <c r="DK64">
        <v>0.16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EW64">
        <v>2012</v>
      </c>
      <c r="EX64">
        <v>345</v>
      </c>
      <c r="EY64">
        <v>118</v>
      </c>
      <c r="EZ64">
        <v>56</v>
      </c>
      <c r="FA64">
        <v>668.5</v>
      </c>
      <c r="FB64">
        <v>9.3000000000000007</v>
      </c>
      <c r="FC64">
        <v>7.4</v>
      </c>
      <c r="FD64">
        <v>1.4</v>
      </c>
      <c r="FE64">
        <v>0</v>
      </c>
      <c r="FF64">
        <v>0</v>
      </c>
      <c r="FG64">
        <v>0</v>
      </c>
      <c r="FH64">
        <v>0</v>
      </c>
      <c r="FI64">
        <v>0</v>
      </c>
      <c r="FJ64" t="s">
        <v>128</v>
      </c>
      <c r="FK64">
        <v>10.38</v>
      </c>
      <c r="FL64">
        <v>0</v>
      </c>
      <c r="FM64">
        <v>3.83</v>
      </c>
      <c r="FN64">
        <v>0</v>
      </c>
      <c r="FO64">
        <v>1</v>
      </c>
      <c r="FP64">
        <v>1</v>
      </c>
      <c r="FQ64">
        <v>0.73</v>
      </c>
      <c r="FR64">
        <v>0.22</v>
      </c>
      <c r="FS64">
        <v>0</v>
      </c>
      <c r="FT64">
        <v>0</v>
      </c>
      <c r="FU64">
        <v>86.09</v>
      </c>
      <c r="FV64">
        <v>189.65</v>
      </c>
      <c r="FW64">
        <v>288.23</v>
      </c>
      <c r="FX64">
        <v>376.46</v>
      </c>
      <c r="FY64">
        <v>476.46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13.59</v>
      </c>
      <c r="GP64">
        <v>113.59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 t="s">
        <v>132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22.5</v>
      </c>
      <c r="HY64">
        <v>23.55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1</v>
      </c>
      <c r="IT64">
        <v>1</v>
      </c>
      <c r="IU64">
        <v>0.95</v>
      </c>
      <c r="IV64">
        <v>0.81</v>
      </c>
      <c r="IW64">
        <v>0.64</v>
      </c>
      <c r="IX64">
        <v>0.5</v>
      </c>
      <c r="IY64">
        <v>0.37</v>
      </c>
      <c r="IZ64">
        <v>0.23</v>
      </c>
      <c r="JA64">
        <v>7.0000000000000007E-2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</row>
    <row r="65" spans="1:269" x14ac:dyDescent="0.25">
      <c r="A65">
        <v>2012</v>
      </c>
      <c r="B65">
        <v>345</v>
      </c>
      <c r="C65">
        <v>118</v>
      </c>
      <c r="D65">
        <v>56</v>
      </c>
      <c r="E65">
        <v>668.5</v>
      </c>
      <c r="F65">
        <v>1.2</v>
      </c>
      <c r="G65">
        <v>0.9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0.03</v>
      </c>
      <c r="P65">
        <v>11.21</v>
      </c>
      <c r="Q65">
        <v>0</v>
      </c>
      <c r="R65">
        <v>3.82</v>
      </c>
      <c r="S65">
        <v>3</v>
      </c>
      <c r="T65">
        <v>1</v>
      </c>
      <c r="U65">
        <v>1</v>
      </c>
      <c r="V65">
        <v>0.73</v>
      </c>
      <c r="W65">
        <v>0.22</v>
      </c>
      <c r="X65">
        <v>0</v>
      </c>
      <c r="Y65">
        <v>0</v>
      </c>
      <c r="Z65">
        <v>86.09</v>
      </c>
      <c r="AA65">
        <v>189.65</v>
      </c>
      <c r="AB65">
        <v>288.23</v>
      </c>
      <c r="AC65">
        <v>376.46</v>
      </c>
      <c r="AD65">
        <v>476.46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57.52</v>
      </c>
      <c r="AU65">
        <v>157.52000000000001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22.5</v>
      </c>
      <c r="BO65">
        <v>22.88</v>
      </c>
      <c r="BP65">
        <v>24.93</v>
      </c>
      <c r="BQ65">
        <v>26.64</v>
      </c>
      <c r="BR65">
        <v>45.94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22.5</v>
      </c>
      <c r="CI65">
        <v>23.87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1</v>
      </c>
      <c r="DE65">
        <v>0.95</v>
      </c>
      <c r="DF65">
        <v>0.83</v>
      </c>
      <c r="DG65">
        <v>0.71</v>
      </c>
      <c r="DH65">
        <v>0.57999999999999996</v>
      </c>
      <c r="DI65">
        <v>0.44</v>
      </c>
      <c r="DJ65">
        <v>0.3</v>
      </c>
      <c r="DK65">
        <v>0.19</v>
      </c>
      <c r="DL65">
        <v>0.04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EW65">
        <v>2012</v>
      </c>
      <c r="EX65">
        <v>346</v>
      </c>
      <c r="EY65">
        <v>119</v>
      </c>
      <c r="EZ65">
        <v>57</v>
      </c>
      <c r="FA65">
        <v>682.7</v>
      </c>
      <c r="FB65">
        <v>9.6</v>
      </c>
      <c r="FC65">
        <v>7.6</v>
      </c>
      <c r="FD65">
        <v>1.5</v>
      </c>
      <c r="FE65">
        <v>0</v>
      </c>
      <c r="FF65">
        <v>0</v>
      </c>
      <c r="FG65">
        <v>0</v>
      </c>
      <c r="FH65">
        <v>0</v>
      </c>
      <c r="FI65">
        <v>0</v>
      </c>
      <c r="FJ65" t="s">
        <v>128</v>
      </c>
      <c r="FK65">
        <v>10.64</v>
      </c>
      <c r="FL65">
        <v>0</v>
      </c>
      <c r="FM65">
        <v>3.97</v>
      </c>
      <c r="FN65">
        <v>0</v>
      </c>
      <c r="FO65">
        <v>1</v>
      </c>
      <c r="FP65">
        <v>1</v>
      </c>
      <c r="FQ65">
        <v>0.71</v>
      </c>
      <c r="FR65">
        <v>0.24</v>
      </c>
      <c r="FS65">
        <v>0</v>
      </c>
      <c r="FT65">
        <v>0</v>
      </c>
      <c r="FU65">
        <v>100.28</v>
      </c>
      <c r="FV65">
        <v>203.84</v>
      </c>
      <c r="FW65">
        <v>302.42</v>
      </c>
      <c r="FX65">
        <v>390.65</v>
      </c>
      <c r="FY65">
        <v>490.65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27.77</v>
      </c>
      <c r="GP65">
        <v>127.77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 t="s">
        <v>132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 t="s">
        <v>129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1</v>
      </c>
      <c r="IR65">
        <v>1</v>
      </c>
      <c r="IS65">
        <v>0.95</v>
      </c>
      <c r="IT65">
        <v>0.82</v>
      </c>
      <c r="IU65">
        <v>0.66</v>
      </c>
      <c r="IV65">
        <v>0.52</v>
      </c>
      <c r="IW65">
        <v>0.39</v>
      </c>
      <c r="IX65">
        <v>0.26</v>
      </c>
      <c r="IY65">
        <v>0.11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</row>
    <row r="66" spans="1:269" x14ac:dyDescent="0.25">
      <c r="A66">
        <v>2012</v>
      </c>
      <c r="B66">
        <v>346</v>
      </c>
      <c r="C66">
        <v>119</v>
      </c>
      <c r="D66">
        <v>57</v>
      </c>
      <c r="E66">
        <v>682.7</v>
      </c>
      <c r="F66">
        <v>1.2</v>
      </c>
      <c r="G66">
        <v>0.9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0.03</v>
      </c>
      <c r="P66">
        <v>11.5</v>
      </c>
      <c r="Q66">
        <v>0</v>
      </c>
      <c r="R66">
        <v>3.97</v>
      </c>
      <c r="S66">
        <v>3</v>
      </c>
      <c r="T66">
        <v>1</v>
      </c>
      <c r="U66">
        <v>1</v>
      </c>
      <c r="V66">
        <v>0.72</v>
      </c>
      <c r="W66">
        <v>0.24</v>
      </c>
      <c r="X66">
        <v>0</v>
      </c>
      <c r="Y66">
        <v>0</v>
      </c>
      <c r="Z66">
        <v>100.28</v>
      </c>
      <c r="AA66">
        <v>203.84</v>
      </c>
      <c r="AB66">
        <v>302.42</v>
      </c>
      <c r="AC66">
        <v>390.65</v>
      </c>
      <c r="AD66">
        <v>490.65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71.7</v>
      </c>
      <c r="AU66">
        <v>171.71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22.5</v>
      </c>
      <c r="BO66">
        <v>23.16</v>
      </c>
      <c r="BP66">
        <v>25.26</v>
      </c>
      <c r="BQ66">
        <v>26.7</v>
      </c>
      <c r="BR66">
        <v>45.95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22.5</v>
      </c>
      <c r="CI66">
        <v>23.97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1</v>
      </c>
      <c r="DD66">
        <v>1</v>
      </c>
      <c r="DE66">
        <v>0.95</v>
      </c>
      <c r="DF66">
        <v>0.84</v>
      </c>
      <c r="DG66">
        <v>0.72</v>
      </c>
      <c r="DH66">
        <v>0.6</v>
      </c>
      <c r="DI66">
        <v>0.46</v>
      </c>
      <c r="DJ66">
        <v>0.32</v>
      </c>
      <c r="DK66">
        <v>0.22</v>
      </c>
      <c r="DL66">
        <v>7.0000000000000007E-2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EW66">
        <v>2012</v>
      </c>
      <c r="EX66">
        <v>347</v>
      </c>
      <c r="EY66">
        <v>120</v>
      </c>
      <c r="EZ66">
        <v>58</v>
      </c>
      <c r="FA66">
        <v>697.2</v>
      </c>
      <c r="FB66">
        <v>10</v>
      </c>
      <c r="FC66">
        <v>7.8</v>
      </c>
      <c r="FD66">
        <v>1.6</v>
      </c>
      <c r="FE66">
        <v>0</v>
      </c>
      <c r="FF66">
        <v>0</v>
      </c>
      <c r="FG66">
        <v>0</v>
      </c>
      <c r="FH66">
        <v>0</v>
      </c>
      <c r="FI66">
        <v>0</v>
      </c>
      <c r="FJ66" t="s">
        <v>128</v>
      </c>
      <c r="FK66">
        <v>10.9</v>
      </c>
      <c r="FL66">
        <v>0</v>
      </c>
      <c r="FM66">
        <v>4.12</v>
      </c>
      <c r="FN66">
        <v>0</v>
      </c>
      <c r="FO66">
        <v>1</v>
      </c>
      <c r="FP66">
        <v>1</v>
      </c>
      <c r="FQ66">
        <v>0.69</v>
      </c>
      <c r="FR66">
        <v>0.26</v>
      </c>
      <c r="FS66">
        <v>0</v>
      </c>
      <c r="FT66">
        <v>0</v>
      </c>
      <c r="FU66">
        <v>114.71</v>
      </c>
      <c r="FV66">
        <v>218.27</v>
      </c>
      <c r="FW66">
        <v>316.85000000000002</v>
      </c>
      <c r="FX66">
        <v>405.08</v>
      </c>
      <c r="FY66">
        <v>505.08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42.2</v>
      </c>
      <c r="GP66">
        <v>142.19999999999999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 t="s">
        <v>132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 t="s">
        <v>129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1</v>
      </c>
      <c r="IQ66">
        <v>1</v>
      </c>
      <c r="IR66">
        <v>1</v>
      </c>
      <c r="IS66">
        <v>0.95</v>
      </c>
      <c r="IT66">
        <v>0.82</v>
      </c>
      <c r="IU66">
        <v>0.67</v>
      </c>
      <c r="IV66">
        <v>0.53</v>
      </c>
      <c r="IW66">
        <v>0.41</v>
      </c>
      <c r="IX66">
        <v>0.28000000000000003</v>
      </c>
      <c r="IY66">
        <v>0.14000000000000001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</row>
    <row r="67" spans="1:269" x14ac:dyDescent="0.25">
      <c r="A67">
        <v>2012</v>
      </c>
      <c r="B67">
        <v>347</v>
      </c>
      <c r="C67">
        <v>120</v>
      </c>
      <c r="D67">
        <v>58</v>
      </c>
      <c r="E67">
        <v>697.2</v>
      </c>
      <c r="F67">
        <v>1.2</v>
      </c>
      <c r="G67">
        <v>0.9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0.03</v>
      </c>
      <c r="P67">
        <v>11.79</v>
      </c>
      <c r="Q67">
        <v>0</v>
      </c>
      <c r="R67">
        <v>4.1100000000000003</v>
      </c>
      <c r="S67">
        <v>4</v>
      </c>
      <c r="T67">
        <v>1</v>
      </c>
      <c r="U67">
        <v>1</v>
      </c>
      <c r="V67">
        <v>0.69</v>
      </c>
      <c r="W67">
        <v>0.26</v>
      </c>
      <c r="X67">
        <v>0</v>
      </c>
      <c r="Y67">
        <v>0</v>
      </c>
      <c r="Z67">
        <v>114.71</v>
      </c>
      <c r="AA67">
        <v>218.27</v>
      </c>
      <c r="AB67">
        <v>316.85000000000002</v>
      </c>
      <c r="AC67">
        <v>405.08</v>
      </c>
      <c r="AD67">
        <v>505.08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86.13</v>
      </c>
      <c r="AU67">
        <v>186.13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22.51</v>
      </c>
      <c r="BO67">
        <v>23.57</v>
      </c>
      <c r="BP67">
        <v>25.56</v>
      </c>
      <c r="BQ67">
        <v>26.76</v>
      </c>
      <c r="BR67">
        <v>45.96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22.5</v>
      </c>
      <c r="CI67">
        <v>24.08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0.95</v>
      </c>
      <c r="DF67">
        <v>0.85</v>
      </c>
      <c r="DG67">
        <v>0.73</v>
      </c>
      <c r="DH67">
        <v>0.61</v>
      </c>
      <c r="DI67">
        <v>0.48</v>
      </c>
      <c r="DJ67">
        <v>0.35</v>
      </c>
      <c r="DK67">
        <v>0.25</v>
      </c>
      <c r="DL67">
        <v>0.1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EW67">
        <v>2012</v>
      </c>
      <c r="EX67">
        <v>348</v>
      </c>
      <c r="EY67">
        <v>121</v>
      </c>
      <c r="EZ67">
        <v>59</v>
      </c>
      <c r="FA67">
        <v>710.5</v>
      </c>
      <c r="FB67">
        <v>10.3</v>
      </c>
      <c r="FC67">
        <v>8</v>
      </c>
      <c r="FD67">
        <v>1.7</v>
      </c>
      <c r="FE67">
        <v>0</v>
      </c>
      <c r="FF67">
        <v>0</v>
      </c>
      <c r="FG67">
        <v>0</v>
      </c>
      <c r="FH67">
        <v>0</v>
      </c>
      <c r="FI67">
        <v>0</v>
      </c>
      <c r="FJ67" t="s">
        <v>128</v>
      </c>
      <c r="FK67">
        <v>11.14</v>
      </c>
      <c r="FL67">
        <v>0</v>
      </c>
      <c r="FM67">
        <v>4.25</v>
      </c>
      <c r="FN67">
        <v>0</v>
      </c>
      <c r="FO67">
        <v>1</v>
      </c>
      <c r="FP67">
        <v>1</v>
      </c>
      <c r="FQ67">
        <v>0.66</v>
      </c>
      <c r="FR67">
        <v>0.28000000000000003</v>
      </c>
      <c r="FS67">
        <v>0</v>
      </c>
      <c r="FT67">
        <v>0.28000000000000003</v>
      </c>
      <c r="FU67">
        <v>26.63</v>
      </c>
      <c r="FV67">
        <v>128.02000000000001</v>
      </c>
      <c r="FW67">
        <v>231.58</v>
      </c>
      <c r="FX67">
        <v>330.16</v>
      </c>
      <c r="FY67">
        <v>418.39</v>
      </c>
      <c r="FZ67">
        <v>518.4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55.52</v>
      </c>
      <c r="GP67">
        <v>155.52000000000001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 t="s">
        <v>133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 t="s">
        <v>129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1</v>
      </c>
      <c r="IQ67">
        <v>1</v>
      </c>
      <c r="IR67">
        <v>0.95</v>
      </c>
      <c r="IS67">
        <v>0.83</v>
      </c>
      <c r="IT67">
        <v>0.68</v>
      </c>
      <c r="IU67">
        <v>0.55000000000000004</v>
      </c>
      <c r="IV67">
        <v>0.43</v>
      </c>
      <c r="IW67">
        <v>0.31</v>
      </c>
      <c r="IX67">
        <v>0.17</v>
      </c>
      <c r="IY67">
        <v>0.03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</row>
    <row r="68" spans="1:269" x14ac:dyDescent="0.25">
      <c r="A68">
        <v>2012</v>
      </c>
      <c r="B68">
        <v>348</v>
      </c>
      <c r="C68">
        <v>121</v>
      </c>
      <c r="D68">
        <v>59</v>
      </c>
      <c r="E68">
        <v>710.5</v>
      </c>
      <c r="F68">
        <v>1.2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0.03</v>
      </c>
      <c r="P68">
        <v>12.06</v>
      </c>
      <c r="Q68">
        <v>0</v>
      </c>
      <c r="R68">
        <v>4.24</v>
      </c>
      <c r="S68">
        <v>4</v>
      </c>
      <c r="T68">
        <v>1</v>
      </c>
      <c r="U68">
        <v>1</v>
      </c>
      <c r="V68">
        <v>0.66</v>
      </c>
      <c r="W68">
        <v>0.28000000000000003</v>
      </c>
      <c r="X68">
        <v>0</v>
      </c>
      <c r="Y68">
        <v>0.25</v>
      </c>
      <c r="Z68">
        <v>26.63</v>
      </c>
      <c r="AA68">
        <v>128.02000000000001</v>
      </c>
      <c r="AB68">
        <v>231.58</v>
      </c>
      <c r="AC68">
        <v>330.16</v>
      </c>
      <c r="AD68">
        <v>418.39</v>
      </c>
      <c r="AE68">
        <v>518.4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99.45</v>
      </c>
      <c r="AU68">
        <v>199.45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22.5</v>
      </c>
      <c r="BO68">
        <v>22.53</v>
      </c>
      <c r="BP68">
        <v>24.1</v>
      </c>
      <c r="BQ68">
        <v>25.8</v>
      </c>
      <c r="BR68">
        <v>26.8</v>
      </c>
      <c r="BS68">
        <v>45.97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22.5</v>
      </c>
      <c r="CI68">
        <v>24.22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1</v>
      </c>
      <c r="DD68">
        <v>1</v>
      </c>
      <c r="DE68">
        <v>0.95</v>
      </c>
      <c r="DF68">
        <v>0.85</v>
      </c>
      <c r="DG68">
        <v>0.74</v>
      </c>
      <c r="DH68">
        <v>0.62</v>
      </c>
      <c r="DI68">
        <v>0.49</v>
      </c>
      <c r="DJ68">
        <v>0.37</v>
      </c>
      <c r="DK68">
        <v>0.27</v>
      </c>
      <c r="DL68">
        <v>0.13</v>
      </c>
      <c r="DM68">
        <v>0.03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EW68">
        <v>2012</v>
      </c>
      <c r="EX68">
        <v>349</v>
      </c>
      <c r="EY68">
        <v>122</v>
      </c>
      <c r="EZ68">
        <v>60</v>
      </c>
      <c r="FA68">
        <v>722.7</v>
      </c>
      <c r="FB68">
        <v>10.4</v>
      </c>
      <c r="FC68">
        <v>8.1</v>
      </c>
      <c r="FD68">
        <v>1.7</v>
      </c>
      <c r="FE68">
        <v>0</v>
      </c>
      <c r="FF68">
        <v>0</v>
      </c>
      <c r="FG68">
        <v>0</v>
      </c>
      <c r="FH68">
        <v>0</v>
      </c>
      <c r="FI68">
        <v>0</v>
      </c>
      <c r="FJ68" t="s">
        <v>128</v>
      </c>
      <c r="FK68">
        <v>11.36</v>
      </c>
      <c r="FL68">
        <v>0</v>
      </c>
      <c r="FM68">
        <v>4.37</v>
      </c>
      <c r="FN68">
        <v>0</v>
      </c>
      <c r="FO68">
        <v>1</v>
      </c>
      <c r="FP68">
        <v>1</v>
      </c>
      <c r="FQ68">
        <v>0.63</v>
      </c>
      <c r="FR68">
        <v>0.31</v>
      </c>
      <c r="FS68">
        <v>0</v>
      </c>
      <c r="FT68">
        <v>0</v>
      </c>
      <c r="FU68">
        <v>38.9</v>
      </c>
      <c r="FV68">
        <v>140.28</v>
      </c>
      <c r="FW68">
        <v>243.85</v>
      </c>
      <c r="FX68">
        <v>342.42</v>
      </c>
      <c r="FY68">
        <v>430.66</v>
      </c>
      <c r="FZ68">
        <v>530.66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67.78</v>
      </c>
      <c r="GP68">
        <v>167.78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 t="s">
        <v>133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 t="s">
        <v>129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1</v>
      </c>
      <c r="IQ68">
        <v>1</v>
      </c>
      <c r="IR68">
        <v>0.95</v>
      </c>
      <c r="IS68">
        <v>0.83</v>
      </c>
      <c r="IT68">
        <v>0.69</v>
      </c>
      <c r="IU68">
        <v>0.56000000000000005</v>
      </c>
      <c r="IV68">
        <v>0.45</v>
      </c>
      <c r="IW68">
        <v>0.33</v>
      </c>
      <c r="IX68">
        <v>0.19</v>
      </c>
      <c r="IY68">
        <v>0.06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</row>
    <row r="69" spans="1:269" x14ac:dyDescent="0.25">
      <c r="A69">
        <v>2012</v>
      </c>
      <c r="B69">
        <v>349</v>
      </c>
      <c r="C69">
        <v>122</v>
      </c>
      <c r="D69">
        <v>60</v>
      </c>
      <c r="E69">
        <v>722.7</v>
      </c>
      <c r="F69">
        <v>1.2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0.03</v>
      </c>
      <c r="P69">
        <v>12.31</v>
      </c>
      <c r="Q69">
        <v>0</v>
      </c>
      <c r="R69">
        <v>4.37</v>
      </c>
      <c r="S69">
        <v>4</v>
      </c>
      <c r="T69">
        <v>1</v>
      </c>
      <c r="U69">
        <v>1</v>
      </c>
      <c r="V69">
        <v>0.64</v>
      </c>
      <c r="W69">
        <v>0.3</v>
      </c>
      <c r="X69">
        <v>0</v>
      </c>
      <c r="Y69">
        <v>0</v>
      </c>
      <c r="Z69">
        <v>38.9</v>
      </c>
      <c r="AA69">
        <v>140.28</v>
      </c>
      <c r="AB69">
        <v>243.85</v>
      </c>
      <c r="AC69">
        <v>342.42</v>
      </c>
      <c r="AD69">
        <v>430.66</v>
      </c>
      <c r="AE69">
        <v>530.66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111.71</v>
      </c>
      <c r="AU69">
        <v>211.71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22.5</v>
      </c>
      <c r="BO69">
        <v>22.55</v>
      </c>
      <c r="BP69">
        <v>24.38</v>
      </c>
      <c r="BQ69">
        <v>25.89</v>
      </c>
      <c r="BR69">
        <v>26.82</v>
      </c>
      <c r="BS69">
        <v>45.97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22.5</v>
      </c>
      <c r="CI69">
        <v>24.3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1</v>
      </c>
      <c r="DD69">
        <v>1</v>
      </c>
      <c r="DE69">
        <v>0.95</v>
      </c>
      <c r="DF69">
        <v>0.85</v>
      </c>
      <c r="DG69">
        <v>0.75</v>
      </c>
      <c r="DH69">
        <v>0.63</v>
      </c>
      <c r="DI69">
        <v>0.51</v>
      </c>
      <c r="DJ69">
        <v>0.39</v>
      </c>
      <c r="DK69">
        <v>0.28999999999999998</v>
      </c>
      <c r="DL69">
        <v>0.16</v>
      </c>
      <c r="DM69">
        <v>0.06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EW69">
        <v>2012</v>
      </c>
      <c r="EX69">
        <v>350</v>
      </c>
      <c r="EY69">
        <v>123</v>
      </c>
      <c r="EZ69">
        <v>61</v>
      </c>
      <c r="FA69">
        <v>733.4</v>
      </c>
      <c r="FB69">
        <v>10.5</v>
      </c>
      <c r="FC69">
        <v>8.1999999999999993</v>
      </c>
      <c r="FD69">
        <v>1.8</v>
      </c>
      <c r="FE69">
        <v>0</v>
      </c>
      <c r="FF69">
        <v>0</v>
      </c>
      <c r="FG69">
        <v>0</v>
      </c>
      <c r="FH69">
        <v>0</v>
      </c>
      <c r="FI69">
        <v>0</v>
      </c>
      <c r="FJ69" t="s">
        <v>128</v>
      </c>
      <c r="FK69">
        <v>11.56</v>
      </c>
      <c r="FL69">
        <v>0</v>
      </c>
      <c r="FM69">
        <v>4.4800000000000004</v>
      </c>
      <c r="FN69">
        <v>0</v>
      </c>
      <c r="FO69">
        <v>1</v>
      </c>
      <c r="FP69">
        <v>1</v>
      </c>
      <c r="FQ69">
        <v>0.61</v>
      </c>
      <c r="FR69">
        <v>0.33</v>
      </c>
      <c r="FS69">
        <v>0</v>
      </c>
      <c r="FT69">
        <v>0</v>
      </c>
      <c r="FU69">
        <v>49.55</v>
      </c>
      <c r="FV69">
        <v>150.94</v>
      </c>
      <c r="FW69">
        <v>254.5</v>
      </c>
      <c r="FX69">
        <v>353.08</v>
      </c>
      <c r="FY69">
        <v>441.31</v>
      </c>
      <c r="FZ69">
        <v>541.30999999999995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78.44</v>
      </c>
      <c r="GP69">
        <v>178.44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 t="s">
        <v>133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t="s">
        <v>129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1</v>
      </c>
      <c r="IQ69">
        <v>1</v>
      </c>
      <c r="IR69">
        <v>0.95</v>
      </c>
      <c r="IS69">
        <v>0.84</v>
      </c>
      <c r="IT69">
        <v>0.7</v>
      </c>
      <c r="IU69">
        <v>0.56999999999999995</v>
      </c>
      <c r="IV69">
        <v>0.46</v>
      </c>
      <c r="IW69">
        <v>0.34</v>
      </c>
      <c r="IX69">
        <v>0.21</v>
      </c>
      <c r="IY69">
        <v>0.08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</row>
    <row r="70" spans="1:269" x14ac:dyDescent="0.25">
      <c r="A70">
        <v>2012</v>
      </c>
      <c r="B70">
        <v>350</v>
      </c>
      <c r="C70">
        <v>123</v>
      </c>
      <c r="D70">
        <v>61</v>
      </c>
      <c r="E70">
        <v>733.4</v>
      </c>
      <c r="F70">
        <v>1.2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0.04</v>
      </c>
      <c r="P70">
        <v>12.53</v>
      </c>
      <c r="Q70">
        <v>0</v>
      </c>
      <c r="R70">
        <v>4.47</v>
      </c>
      <c r="S70">
        <v>4</v>
      </c>
      <c r="T70">
        <v>1</v>
      </c>
      <c r="U70">
        <v>1</v>
      </c>
      <c r="V70">
        <v>0.61</v>
      </c>
      <c r="W70">
        <v>0.33</v>
      </c>
      <c r="X70">
        <v>0</v>
      </c>
      <c r="Y70">
        <v>0</v>
      </c>
      <c r="Z70">
        <v>49.55</v>
      </c>
      <c r="AA70">
        <v>150.94</v>
      </c>
      <c r="AB70">
        <v>254.5</v>
      </c>
      <c r="AC70">
        <v>353.08</v>
      </c>
      <c r="AD70">
        <v>441.31</v>
      </c>
      <c r="AE70">
        <v>541.30999999999995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21.31</v>
      </c>
      <c r="AU70">
        <v>122.37</v>
      </c>
      <c r="AV70">
        <v>222.37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22.5</v>
      </c>
      <c r="BO70">
        <v>22.58</v>
      </c>
      <c r="BP70">
        <v>24.63</v>
      </c>
      <c r="BQ70">
        <v>25.95</v>
      </c>
      <c r="BR70">
        <v>26.83</v>
      </c>
      <c r="BS70">
        <v>45.98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22.5</v>
      </c>
      <c r="CI70">
        <v>22.57</v>
      </c>
      <c r="CJ70">
        <v>26.12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0.95</v>
      </c>
      <c r="DF70">
        <v>0.86</v>
      </c>
      <c r="DG70">
        <v>0.75</v>
      </c>
      <c r="DH70">
        <v>0.64</v>
      </c>
      <c r="DI70">
        <v>0.52</v>
      </c>
      <c r="DJ70">
        <v>0.4</v>
      </c>
      <c r="DK70">
        <v>0.31</v>
      </c>
      <c r="DL70">
        <v>0.18</v>
      </c>
      <c r="DM70">
        <v>0.08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EW70">
        <v>2012</v>
      </c>
      <c r="EX70">
        <v>351</v>
      </c>
      <c r="EY70">
        <v>124</v>
      </c>
      <c r="EZ70">
        <v>62</v>
      </c>
      <c r="FA70">
        <v>744.8</v>
      </c>
      <c r="FB70">
        <v>10.7</v>
      </c>
      <c r="FC70">
        <v>8.3000000000000007</v>
      </c>
      <c r="FD70">
        <v>1.8</v>
      </c>
      <c r="FE70">
        <v>0</v>
      </c>
      <c r="FF70">
        <v>0</v>
      </c>
      <c r="FG70">
        <v>0</v>
      </c>
      <c r="FH70">
        <v>0</v>
      </c>
      <c r="FI70">
        <v>0</v>
      </c>
      <c r="FJ70" t="s">
        <v>128</v>
      </c>
      <c r="FK70">
        <v>11.76</v>
      </c>
      <c r="FL70">
        <v>0</v>
      </c>
      <c r="FM70">
        <v>4.59</v>
      </c>
      <c r="FN70">
        <v>0</v>
      </c>
      <c r="FO70">
        <v>1</v>
      </c>
      <c r="FP70">
        <v>1</v>
      </c>
      <c r="FQ70">
        <v>0.57999999999999996</v>
      </c>
      <c r="FR70">
        <v>0.35</v>
      </c>
      <c r="FS70">
        <v>0</v>
      </c>
      <c r="FT70">
        <v>0.09</v>
      </c>
      <c r="FU70">
        <v>60.98</v>
      </c>
      <c r="FV70">
        <v>162.37</v>
      </c>
      <c r="FW70">
        <v>265.93</v>
      </c>
      <c r="FX70">
        <v>364.51</v>
      </c>
      <c r="FY70">
        <v>452.74</v>
      </c>
      <c r="FZ70">
        <v>552.74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89.86</v>
      </c>
      <c r="GP70">
        <v>189.86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 t="s">
        <v>133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 t="s">
        <v>129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1</v>
      </c>
      <c r="IQ70">
        <v>1</v>
      </c>
      <c r="IR70">
        <v>0.96</v>
      </c>
      <c r="IS70">
        <v>0.84</v>
      </c>
      <c r="IT70">
        <v>0.7</v>
      </c>
      <c r="IU70">
        <v>0.57999999999999996</v>
      </c>
      <c r="IV70">
        <v>0.47</v>
      </c>
      <c r="IW70">
        <v>0.36</v>
      </c>
      <c r="IX70">
        <v>0.23</v>
      </c>
      <c r="IY70">
        <v>0.11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</row>
    <row r="71" spans="1:269" x14ac:dyDescent="0.25">
      <c r="A71">
        <v>2012</v>
      </c>
      <c r="B71">
        <v>351</v>
      </c>
      <c r="C71">
        <v>124</v>
      </c>
      <c r="D71">
        <v>62</v>
      </c>
      <c r="E71">
        <v>744.8</v>
      </c>
      <c r="F71">
        <v>1.2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0.04</v>
      </c>
      <c r="P71">
        <v>12.76</v>
      </c>
      <c r="Q71">
        <v>0</v>
      </c>
      <c r="R71">
        <v>4.59</v>
      </c>
      <c r="S71">
        <v>4</v>
      </c>
      <c r="T71">
        <v>1</v>
      </c>
      <c r="U71">
        <v>1</v>
      </c>
      <c r="V71">
        <v>0.57999999999999996</v>
      </c>
      <c r="W71">
        <v>0.35</v>
      </c>
      <c r="X71">
        <v>0</v>
      </c>
      <c r="Y71">
        <v>0.08</v>
      </c>
      <c r="Z71">
        <v>60.98</v>
      </c>
      <c r="AA71">
        <v>162.37</v>
      </c>
      <c r="AB71">
        <v>265.93</v>
      </c>
      <c r="AC71">
        <v>364.51</v>
      </c>
      <c r="AD71">
        <v>452.74</v>
      </c>
      <c r="AE71">
        <v>552.74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32.74</v>
      </c>
      <c r="AU71">
        <v>133.79</v>
      </c>
      <c r="AV71">
        <v>233.79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22.5</v>
      </c>
      <c r="BO71">
        <v>22.66</v>
      </c>
      <c r="BP71">
        <v>25.03</v>
      </c>
      <c r="BQ71">
        <v>26.04</v>
      </c>
      <c r="BR71">
        <v>26.85</v>
      </c>
      <c r="BS71">
        <v>45.98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22.5</v>
      </c>
      <c r="CI71">
        <v>22.58</v>
      </c>
      <c r="CJ71">
        <v>26.23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1</v>
      </c>
      <c r="DD71">
        <v>1</v>
      </c>
      <c r="DE71">
        <v>0.96</v>
      </c>
      <c r="DF71">
        <v>0.86</v>
      </c>
      <c r="DG71">
        <v>0.76</v>
      </c>
      <c r="DH71">
        <v>0.65</v>
      </c>
      <c r="DI71">
        <v>0.53</v>
      </c>
      <c r="DJ71">
        <v>0.42</v>
      </c>
      <c r="DK71">
        <v>0.33</v>
      </c>
      <c r="DL71">
        <v>0.2</v>
      </c>
      <c r="DM71">
        <v>0.11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EW71">
        <v>2012</v>
      </c>
      <c r="EX71">
        <v>352</v>
      </c>
      <c r="EY71">
        <v>125</v>
      </c>
      <c r="EZ71">
        <v>63</v>
      </c>
      <c r="FA71">
        <v>754.2</v>
      </c>
      <c r="FB71">
        <v>10.8</v>
      </c>
      <c r="FC71">
        <v>8.4</v>
      </c>
      <c r="FD71">
        <v>1.9</v>
      </c>
      <c r="FE71">
        <v>0</v>
      </c>
      <c r="FF71">
        <v>0</v>
      </c>
      <c r="FG71">
        <v>0</v>
      </c>
      <c r="FH71">
        <v>0</v>
      </c>
      <c r="FI71">
        <v>0</v>
      </c>
      <c r="FJ71" t="s">
        <v>128</v>
      </c>
      <c r="FK71">
        <v>11.93</v>
      </c>
      <c r="FL71">
        <v>0</v>
      </c>
      <c r="FM71">
        <v>4.6900000000000004</v>
      </c>
      <c r="FN71">
        <v>0</v>
      </c>
      <c r="FO71">
        <v>1</v>
      </c>
      <c r="FP71">
        <v>1</v>
      </c>
      <c r="FQ71">
        <v>0.55000000000000004</v>
      </c>
      <c r="FR71">
        <v>0.37</v>
      </c>
      <c r="FS71">
        <v>0</v>
      </c>
      <c r="FT71">
        <v>0</v>
      </c>
      <c r="FU71">
        <v>70.36</v>
      </c>
      <c r="FV71">
        <v>171.75</v>
      </c>
      <c r="FW71">
        <v>275.31</v>
      </c>
      <c r="FX71">
        <v>373.89</v>
      </c>
      <c r="FY71">
        <v>462.12</v>
      </c>
      <c r="FZ71">
        <v>562.12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99.24</v>
      </c>
      <c r="GP71">
        <v>199.24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 t="s">
        <v>133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t="s">
        <v>129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1</v>
      </c>
      <c r="IQ71">
        <v>1</v>
      </c>
      <c r="IR71">
        <v>0.96</v>
      </c>
      <c r="IS71">
        <v>0.85</v>
      </c>
      <c r="IT71">
        <v>0.71</v>
      </c>
      <c r="IU71">
        <v>0.59</v>
      </c>
      <c r="IV71">
        <v>0.48</v>
      </c>
      <c r="IW71">
        <v>0.37</v>
      </c>
      <c r="IX71">
        <v>0.25</v>
      </c>
      <c r="IY71">
        <v>0.12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</row>
    <row r="72" spans="1:269" x14ac:dyDescent="0.25">
      <c r="A72">
        <v>2012</v>
      </c>
      <c r="B72">
        <v>352</v>
      </c>
      <c r="C72">
        <v>125</v>
      </c>
      <c r="D72">
        <v>63</v>
      </c>
      <c r="E72">
        <v>754.2</v>
      </c>
      <c r="F72">
        <v>1.2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0.04</v>
      </c>
      <c r="P72">
        <v>12.95</v>
      </c>
      <c r="Q72">
        <v>0</v>
      </c>
      <c r="R72">
        <v>4.68</v>
      </c>
      <c r="S72">
        <v>4</v>
      </c>
      <c r="T72">
        <v>1</v>
      </c>
      <c r="U72">
        <v>1</v>
      </c>
      <c r="V72">
        <v>0.55000000000000004</v>
      </c>
      <c r="W72">
        <v>0.37</v>
      </c>
      <c r="X72">
        <v>0</v>
      </c>
      <c r="Y72">
        <v>0</v>
      </c>
      <c r="Z72">
        <v>70.36</v>
      </c>
      <c r="AA72">
        <v>171.75</v>
      </c>
      <c r="AB72">
        <v>275.31</v>
      </c>
      <c r="AC72">
        <v>373.89</v>
      </c>
      <c r="AD72">
        <v>462.12</v>
      </c>
      <c r="AE72">
        <v>562.12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42.12</v>
      </c>
      <c r="AU72">
        <v>143.16999999999999</v>
      </c>
      <c r="AV72">
        <v>243.17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22.5</v>
      </c>
      <c r="BO72">
        <v>22.73</v>
      </c>
      <c r="BP72">
        <v>25.25</v>
      </c>
      <c r="BQ72">
        <v>26.08</v>
      </c>
      <c r="BR72">
        <v>26.86</v>
      </c>
      <c r="BS72">
        <v>45.98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22.5</v>
      </c>
      <c r="CI72">
        <v>22.58</v>
      </c>
      <c r="CJ72">
        <v>26.3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1</v>
      </c>
      <c r="DD72">
        <v>1</v>
      </c>
      <c r="DE72">
        <v>0.96</v>
      </c>
      <c r="DF72">
        <v>0.86</v>
      </c>
      <c r="DG72">
        <v>0.76</v>
      </c>
      <c r="DH72">
        <v>0.66</v>
      </c>
      <c r="DI72">
        <v>0.54</v>
      </c>
      <c r="DJ72">
        <v>0.43</v>
      </c>
      <c r="DK72">
        <v>0.34</v>
      </c>
      <c r="DL72">
        <v>0.21</v>
      </c>
      <c r="DM72">
        <v>0.12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EW72">
        <v>2012</v>
      </c>
      <c r="EX72">
        <v>353</v>
      </c>
      <c r="EY72">
        <v>126</v>
      </c>
      <c r="EZ72">
        <v>64</v>
      </c>
      <c r="FA72">
        <v>765.8</v>
      </c>
      <c r="FB72">
        <v>11.1</v>
      </c>
      <c r="FC72">
        <v>8.5</v>
      </c>
      <c r="FD72">
        <v>2</v>
      </c>
      <c r="FE72">
        <v>0</v>
      </c>
      <c r="FF72">
        <v>0</v>
      </c>
      <c r="FG72">
        <v>0</v>
      </c>
      <c r="FH72">
        <v>0</v>
      </c>
      <c r="FI72">
        <v>0</v>
      </c>
      <c r="FJ72" t="s">
        <v>128</v>
      </c>
      <c r="FK72">
        <v>12.14</v>
      </c>
      <c r="FL72">
        <v>0</v>
      </c>
      <c r="FM72">
        <v>4.8</v>
      </c>
      <c r="FN72">
        <v>0</v>
      </c>
      <c r="FO72">
        <v>1</v>
      </c>
      <c r="FP72">
        <v>1</v>
      </c>
      <c r="FQ72">
        <v>0.52</v>
      </c>
      <c r="FR72">
        <v>0.4</v>
      </c>
      <c r="FS72">
        <v>0</v>
      </c>
      <c r="FT72">
        <v>0</v>
      </c>
      <c r="FU72">
        <v>81.93</v>
      </c>
      <c r="FV72">
        <v>183.32</v>
      </c>
      <c r="FW72">
        <v>286.88</v>
      </c>
      <c r="FX72">
        <v>385.46</v>
      </c>
      <c r="FY72">
        <v>473.69</v>
      </c>
      <c r="FZ72">
        <v>573.69000000000005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110.81</v>
      </c>
      <c r="GP72">
        <v>210.81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 t="s">
        <v>133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 t="s">
        <v>129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1</v>
      </c>
      <c r="IQ72">
        <v>1</v>
      </c>
      <c r="IR72">
        <v>0.96</v>
      </c>
      <c r="IS72">
        <v>0.85</v>
      </c>
      <c r="IT72">
        <v>0.72</v>
      </c>
      <c r="IU72">
        <v>0.6</v>
      </c>
      <c r="IV72">
        <v>0.5</v>
      </c>
      <c r="IW72">
        <v>0.39</v>
      </c>
      <c r="IX72">
        <v>0.26</v>
      </c>
      <c r="IY72">
        <v>0.14000000000000001</v>
      </c>
      <c r="IZ72">
        <v>0.02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</row>
    <row r="73" spans="1:269" x14ac:dyDescent="0.25">
      <c r="A73">
        <v>2012</v>
      </c>
      <c r="B73">
        <v>353</v>
      </c>
      <c r="C73">
        <v>126</v>
      </c>
      <c r="D73">
        <v>64</v>
      </c>
      <c r="E73">
        <v>765.8</v>
      </c>
      <c r="F73">
        <v>1.2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0.04</v>
      </c>
      <c r="P73">
        <v>13.19</v>
      </c>
      <c r="Q73">
        <v>0</v>
      </c>
      <c r="R73">
        <v>4.8</v>
      </c>
      <c r="S73">
        <v>4</v>
      </c>
      <c r="T73">
        <v>1</v>
      </c>
      <c r="U73">
        <v>1</v>
      </c>
      <c r="V73">
        <v>0.52</v>
      </c>
      <c r="W73">
        <v>0.4</v>
      </c>
      <c r="X73">
        <v>0</v>
      </c>
      <c r="Y73">
        <v>0</v>
      </c>
      <c r="Z73">
        <v>81.93</v>
      </c>
      <c r="AA73">
        <v>183.32</v>
      </c>
      <c r="AB73">
        <v>286.88</v>
      </c>
      <c r="AC73">
        <v>385.46</v>
      </c>
      <c r="AD73">
        <v>473.69</v>
      </c>
      <c r="AE73">
        <v>573.69000000000005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53.69</v>
      </c>
      <c r="AU73">
        <v>154.74</v>
      </c>
      <c r="AV73">
        <v>254.74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22.5</v>
      </c>
      <c r="BO73">
        <v>23</v>
      </c>
      <c r="BP73">
        <v>25.87</v>
      </c>
      <c r="BQ73">
        <v>26.19</v>
      </c>
      <c r="BR73">
        <v>26.88</v>
      </c>
      <c r="BS73">
        <v>45.99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22.5</v>
      </c>
      <c r="CI73">
        <v>22.61</v>
      </c>
      <c r="CJ73">
        <v>26.5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1</v>
      </c>
      <c r="DD73">
        <v>1</v>
      </c>
      <c r="DE73">
        <v>0.96</v>
      </c>
      <c r="DF73">
        <v>0.87</v>
      </c>
      <c r="DG73">
        <v>0.77</v>
      </c>
      <c r="DH73">
        <v>0.67</v>
      </c>
      <c r="DI73">
        <v>0.55000000000000004</v>
      </c>
      <c r="DJ73">
        <v>0.44</v>
      </c>
      <c r="DK73">
        <v>0.36</v>
      </c>
      <c r="DL73">
        <v>0.23</v>
      </c>
      <c r="DM73">
        <v>0.14000000000000001</v>
      </c>
      <c r="DN73">
        <v>0.02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EW73">
        <v>2012</v>
      </c>
      <c r="EX73">
        <v>354</v>
      </c>
      <c r="EY73">
        <v>127</v>
      </c>
      <c r="EZ73">
        <v>65</v>
      </c>
      <c r="FA73">
        <v>779.3</v>
      </c>
      <c r="FB73">
        <v>11.3</v>
      </c>
      <c r="FC73">
        <v>8.6</v>
      </c>
      <c r="FD73">
        <v>2.1</v>
      </c>
      <c r="FE73">
        <v>0</v>
      </c>
      <c r="FF73">
        <v>0</v>
      </c>
      <c r="FG73">
        <v>0</v>
      </c>
      <c r="FH73">
        <v>0</v>
      </c>
      <c r="FI73">
        <v>0</v>
      </c>
      <c r="FJ73" t="s">
        <v>128</v>
      </c>
      <c r="FK73">
        <v>12.39</v>
      </c>
      <c r="FL73">
        <v>0</v>
      </c>
      <c r="FM73">
        <v>4.9400000000000004</v>
      </c>
      <c r="FN73">
        <v>0</v>
      </c>
      <c r="FO73">
        <v>1</v>
      </c>
      <c r="FP73">
        <v>1</v>
      </c>
      <c r="FQ73">
        <v>0.48</v>
      </c>
      <c r="FR73">
        <v>0.44</v>
      </c>
      <c r="FS73">
        <v>0</v>
      </c>
      <c r="FT73">
        <v>0</v>
      </c>
      <c r="FU73">
        <v>95.48</v>
      </c>
      <c r="FV73">
        <v>196.86</v>
      </c>
      <c r="FW73">
        <v>300.43</v>
      </c>
      <c r="FX73">
        <v>399</v>
      </c>
      <c r="FY73">
        <v>487.24</v>
      </c>
      <c r="FZ73">
        <v>587.24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27.09</v>
      </c>
      <c r="GP73">
        <v>124.36</v>
      </c>
      <c r="GQ73">
        <v>224.36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 t="s">
        <v>133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 t="s">
        <v>130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1</v>
      </c>
      <c r="IQ73">
        <v>0.96</v>
      </c>
      <c r="IR73">
        <v>0.85</v>
      </c>
      <c r="IS73">
        <v>0.73</v>
      </c>
      <c r="IT73">
        <v>0.61</v>
      </c>
      <c r="IU73">
        <v>0.51</v>
      </c>
      <c r="IV73">
        <v>0.4</v>
      </c>
      <c r="IW73">
        <v>0.28000000000000003</v>
      </c>
      <c r="IX73">
        <v>0.17</v>
      </c>
      <c r="IY73">
        <v>0.05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</row>
    <row r="74" spans="1:269" x14ac:dyDescent="0.25">
      <c r="A74">
        <v>2012</v>
      </c>
      <c r="B74">
        <v>354</v>
      </c>
      <c r="C74">
        <v>127</v>
      </c>
      <c r="D74">
        <v>65</v>
      </c>
      <c r="E74">
        <v>779.3</v>
      </c>
      <c r="F74">
        <v>1.2</v>
      </c>
      <c r="G74">
        <v>1</v>
      </c>
      <c r="H74">
        <v>0.1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0.04</v>
      </c>
      <c r="P74">
        <v>13.46</v>
      </c>
      <c r="Q74">
        <v>0</v>
      </c>
      <c r="R74">
        <v>4.93</v>
      </c>
      <c r="S74">
        <v>4</v>
      </c>
      <c r="T74">
        <v>1</v>
      </c>
      <c r="U74">
        <v>1</v>
      </c>
      <c r="V74">
        <v>0.48</v>
      </c>
      <c r="W74">
        <v>0.44</v>
      </c>
      <c r="X74">
        <v>0</v>
      </c>
      <c r="Y74">
        <v>0.08</v>
      </c>
      <c r="Z74">
        <v>95.48</v>
      </c>
      <c r="AA74">
        <v>196.86</v>
      </c>
      <c r="AB74">
        <v>300.43</v>
      </c>
      <c r="AC74">
        <v>399</v>
      </c>
      <c r="AD74">
        <v>487.24</v>
      </c>
      <c r="AE74">
        <v>587.24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67.239999999999995</v>
      </c>
      <c r="AU74">
        <v>168.29</v>
      </c>
      <c r="AV74">
        <v>268.29000000000002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22.51</v>
      </c>
      <c r="BO74">
        <v>23.44</v>
      </c>
      <c r="BP74">
        <v>26.48</v>
      </c>
      <c r="BQ74">
        <v>26.29</v>
      </c>
      <c r="BR74">
        <v>26.9</v>
      </c>
      <c r="BS74">
        <v>45.99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22.5</v>
      </c>
      <c r="CI74">
        <v>22.66</v>
      </c>
      <c r="CJ74">
        <v>26.72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</v>
      </c>
      <c r="DE74">
        <v>0.96</v>
      </c>
      <c r="DF74">
        <v>0.87</v>
      </c>
      <c r="DG74">
        <v>0.78</v>
      </c>
      <c r="DH74">
        <v>0.68</v>
      </c>
      <c r="DI74">
        <v>0.56000000000000005</v>
      </c>
      <c r="DJ74">
        <v>0.46</v>
      </c>
      <c r="DK74">
        <v>0.37</v>
      </c>
      <c r="DL74">
        <v>0.26</v>
      </c>
      <c r="DM74">
        <v>0.17</v>
      </c>
      <c r="DN74">
        <v>0.05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EW74">
        <v>2012</v>
      </c>
      <c r="EX74">
        <v>355</v>
      </c>
      <c r="EY74">
        <v>128</v>
      </c>
      <c r="EZ74">
        <v>66</v>
      </c>
      <c r="FA74">
        <v>793.9</v>
      </c>
      <c r="FB74">
        <v>11.7</v>
      </c>
      <c r="FC74">
        <v>8.8000000000000007</v>
      </c>
      <c r="FD74">
        <v>2.2999999999999998</v>
      </c>
      <c r="FE74">
        <v>0</v>
      </c>
      <c r="FF74">
        <v>0</v>
      </c>
      <c r="FG74">
        <v>0</v>
      </c>
      <c r="FH74">
        <v>0</v>
      </c>
      <c r="FI74">
        <v>0</v>
      </c>
      <c r="FJ74" t="s">
        <v>128</v>
      </c>
      <c r="FK74">
        <v>12.65</v>
      </c>
      <c r="FL74">
        <v>0</v>
      </c>
      <c r="FM74">
        <v>5.08</v>
      </c>
      <c r="FN74">
        <v>0</v>
      </c>
      <c r="FO74">
        <v>1</v>
      </c>
      <c r="FP74">
        <v>1</v>
      </c>
      <c r="FQ74">
        <v>0.43</v>
      </c>
      <c r="FR74">
        <v>0.47</v>
      </c>
      <c r="FS74">
        <v>0</v>
      </c>
      <c r="FT74">
        <v>0.08</v>
      </c>
      <c r="FU74">
        <v>110.02</v>
      </c>
      <c r="FV74">
        <v>211.41</v>
      </c>
      <c r="FW74">
        <v>314.97000000000003</v>
      </c>
      <c r="FX74">
        <v>413.55</v>
      </c>
      <c r="FY74">
        <v>501.78</v>
      </c>
      <c r="FZ74">
        <v>601.78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41.64</v>
      </c>
      <c r="GP74">
        <v>138.9</v>
      </c>
      <c r="GQ74">
        <v>238.9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 t="s">
        <v>133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 t="s">
        <v>130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1</v>
      </c>
      <c r="IO74">
        <v>1</v>
      </c>
      <c r="IP74">
        <v>1</v>
      </c>
      <c r="IQ74">
        <v>0.96</v>
      </c>
      <c r="IR74">
        <v>0.86</v>
      </c>
      <c r="IS74">
        <v>0.73</v>
      </c>
      <c r="IT74">
        <v>0.62</v>
      </c>
      <c r="IU74">
        <v>0.52</v>
      </c>
      <c r="IV74">
        <v>0.42</v>
      </c>
      <c r="IW74">
        <v>0.3</v>
      </c>
      <c r="IX74">
        <v>0.19</v>
      </c>
      <c r="IY74">
        <v>0.08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</row>
    <row r="75" spans="1:269" x14ac:dyDescent="0.25">
      <c r="A75">
        <v>2012</v>
      </c>
      <c r="B75">
        <v>355</v>
      </c>
      <c r="C75">
        <v>128</v>
      </c>
      <c r="D75">
        <v>66</v>
      </c>
      <c r="E75">
        <v>793.9</v>
      </c>
      <c r="F75">
        <v>1.2</v>
      </c>
      <c r="G75">
        <v>1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0.04</v>
      </c>
      <c r="P75">
        <v>13.76</v>
      </c>
      <c r="Q75">
        <v>0</v>
      </c>
      <c r="R75">
        <v>5.08</v>
      </c>
      <c r="S75">
        <v>5</v>
      </c>
      <c r="T75">
        <v>1</v>
      </c>
      <c r="U75">
        <v>1</v>
      </c>
      <c r="V75">
        <v>0.43</v>
      </c>
      <c r="W75">
        <v>0.47</v>
      </c>
      <c r="X75">
        <v>0</v>
      </c>
      <c r="Y75">
        <v>0</v>
      </c>
      <c r="Z75">
        <v>110.02</v>
      </c>
      <c r="AA75">
        <v>211.41</v>
      </c>
      <c r="AB75">
        <v>314.97000000000003</v>
      </c>
      <c r="AC75">
        <v>413.55</v>
      </c>
      <c r="AD75">
        <v>501.78</v>
      </c>
      <c r="AE75">
        <v>601.78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81.78</v>
      </c>
      <c r="AU75">
        <v>182.83</v>
      </c>
      <c r="AV75">
        <v>282.83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22.52</v>
      </c>
      <c r="BO75">
        <v>24.16</v>
      </c>
      <c r="BP75">
        <v>27.08</v>
      </c>
      <c r="BQ75">
        <v>26.39</v>
      </c>
      <c r="BR75">
        <v>26.92</v>
      </c>
      <c r="BS75">
        <v>46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22.5</v>
      </c>
      <c r="CI75">
        <v>22.76</v>
      </c>
      <c r="CJ75">
        <v>26.98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1</v>
      </c>
      <c r="DD75">
        <v>1</v>
      </c>
      <c r="DE75">
        <v>0.96</v>
      </c>
      <c r="DF75">
        <v>0.88</v>
      </c>
      <c r="DG75">
        <v>0.78</v>
      </c>
      <c r="DH75">
        <v>0.68</v>
      </c>
      <c r="DI75">
        <v>0.57999999999999996</v>
      </c>
      <c r="DJ75">
        <v>0.47</v>
      </c>
      <c r="DK75">
        <v>0.39</v>
      </c>
      <c r="DL75">
        <v>0.28000000000000003</v>
      </c>
      <c r="DM75">
        <v>0.19</v>
      </c>
      <c r="DN75">
        <v>0.08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EW75">
        <v>2012</v>
      </c>
      <c r="EX75">
        <v>356</v>
      </c>
      <c r="EY75">
        <v>129</v>
      </c>
      <c r="EZ75">
        <v>67</v>
      </c>
      <c r="FA75">
        <v>808.2</v>
      </c>
      <c r="FB75">
        <v>12</v>
      </c>
      <c r="FC75">
        <v>8.9</v>
      </c>
      <c r="FD75">
        <v>2.4</v>
      </c>
      <c r="FE75">
        <v>0</v>
      </c>
      <c r="FF75">
        <v>0</v>
      </c>
      <c r="FG75">
        <v>0</v>
      </c>
      <c r="FH75">
        <v>0</v>
      </c>
      <c r="FI75">
        <v>0</v>
      </c>
      <c r="FJ75" t="s">
        <v>128</v>
      </c>
      <c r="FK75">
        <v>12.91</v>
      </c>
      <c r="FL75">
        <v>0</v>
      </c>
      <c r="FM75">
        <v>5.23</v>
      </c>
      <c r="FN75">
        <v>0</v>
      </c>
      <c r="FO75">
        <v>1</v>
      </c>
      <c r="FP75">
        <v>1</v>
      </c>
      <c r="FQ75">
        <v>0.39</v>
      </c>
      <c r="FR75">
        <v>0.51</v>
      </c>
      <c r="FS75">
        <v>0</v>
      </c>
      <c r="FT75">
        <v>0.24</v>
      </c>
      <c r="FU75">
        <v>28.62</v>
      </c>
      <c r="FV75">
        <v>124.33</v>
      </c>
      <c r="FW75">
        <v>225.72</v>
      </c>
      <c r="FX75">
        <v>329.28</v>
      </c>
      <c r="FY75">
        <v>427.86</v>
      </c>
      <c r="FZ75">
        <v>516.09</v>
      </c>
      <c r="GA75">
        <v>616.09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55.95</v>
      </c>
      <c r="GP75">
        <v>153.21</v>
      </c>
      <c r="GQ75">
        <v>253.21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 t="s">
        <v>134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 t="s">
        <v>130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1</v>
      </c>
      <c r="IO75">
        <v>1</v>
      </c>
      <c r="IP75">
        <v>0.96</v>
      </c>
      <c r="IQ75">
        <v>0.86</v>
      </c>
      <c r="IR75">
        <v>0.74</v>
      </c>
      <c r="IS75">
        <v>0.63</v>
      </c>
      <c r="IT75">
        <v>0.54</v>
      </c>
      <c r="IU75">
        <v>0.44</v>
      </c>
      <c r="IV75">
        <v>0.32</v>
      </c>
      <c r="IW75">
        <v>0.22</v>
      </c>
      <c r="IX75">
        <v>0.1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</row>
    <row r="76" spans="1:269" x14ac:dyDescent="0.25">
      <c r="A76">
        <v>2012</v>
      </c>
      <c r="B76">
        <v>356</v>
      </c>
      <c r="C76">
        <v>129</v>
      </c>
      <c r="D76">
        <v>67</v>
      </c>
      <c r="E76">
        <v>808.2</v>
      </c>
      <c r="F76">
        <v>1.3</v>
      </c>
      <c r="G76">
        <v>1</v>
      </c>
      <c r="H76">
        <v>0.1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0.04</v>
      </c>
      <c r="P76">
        <v>14.05</v>
      </c>
      <c r="Q76">
        <v>0</v>
      </c>
      <c r="R76">
        <v>5.22</v>
      </c>
      <c r="S76">
        <v>5</v>
      </c>
      <c r="T76">
        <v>1</v>
      </c>
      <c r="U76">
        <v>1</v>
      </c>
      <c r="V76">
        <v>0.39</v>
      </c>
      <c r="W76">
        <v>0.51</v>
      </c>
      <c r="X76">
        <v>0</v>
      </c>
      <c r="Y76">
        <v>0.22</v>
      </c>
      <c r="Z76">
        <v>28.62</v>
      </c>
      <c r="AA76">
        <v>124.33</v>
      </c>
      <c r="AB76">
        <v>225.72</v>
      </c>
      <c r="AC76">
        <v>329.28</v>
      </c>
      <c r="AD76">
        <v>427.86</v>
      </c>
      <c r="AE76">
        <v>516.09</v>
      </c>
      <c r="AF76">
        <v>616.09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96.09</v>
      </c>
      <c r="AU76">
        <v>197.15</v>
      </c>
      <c r="AV76">
        <v>297.14999999999998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22.5</v>
      </c>
      <c r="BO76">
        <v>22.55</v>
      </c>
      <c r="BP76">
        <v>25.14</v>
      </c>
      <c r="BQ76">
        <v>27.58</v>
      </c>
      <c r="BR76">
        <v>26.46</v>
      </c>
      <c r="BS76">
        <v>26.94</v>
      </c>
      <c r="BT76">
        <v>46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22.5</v>
      </c>
      <c r="CI76">
        <v>22.92</v>
      </c>
      <c r="CJ76">
        <v>27.23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0.96</v>
      </c>
      <c r="DF76">
        <v>0.88</v>
      </c>
      <c r="DG76">
        <v>0.79</v>
      </c>
      <c r="DH76">
        <v>0.69</v>
      </c>
      <c r="DI76">
        <v>0.59</v>
      </c>
      <c r="DJ76">
        <v>0.49</v>
      </c>
      <c r="DK76">
        <v>0.41</v>
      </c>
      <c r="DL76">
        <v>0.3</v>
      </c>
      <c r="DM76">
        <v>0.22</v>
      </c>
      <c r="DN76">
        <v>0.1</v>
      </c>
      <c r="DO76">
        <v>0.03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EW76">
        <v>2012</v>
      </c>
      <c r="EX76">
        <v>357</v>
      </c>
      <c r="EY76">
        <v>130</v>
      </c>
      <c r="EZ76">
        <v>68</v>
      </c>
      <c r="FA76">
        <v>821.1</v>
      </c>
      <c r="FB76">
        <v>12.2</v>
      </c>
      <c r="FC76">
        <v>9</v>
      </c>
      <c r="FD76">
        <v>2.6</v>
      </c>
      <c r="FE76">
        <v>0</v>
      </c>
      <c r="FF76">
        <v>0</v>
      </c>
      <c r="FG76">
        <v>0</v>
      </c>
      <c r="FH76">
        <v>0</v>
      </c>
      <c r="FI76">
        <v>0</v>
      </c>
      <c r="FJ76" t="s">
        <v>128</v>
      </c>
      <c r="FK76">
        <v>13.14</v>
      </c>
      <c r="FL76">
        <v>0</v>
      </c>
      <c r="FM76">
        <v>5.36</v>
      </c>
      <c r="FN76">
        <v>0</v>
      </c>
      <c r="FO76">
        <v>1</v>
      </c>
      <c r="FP76">
        <v>1</v>
      </c>
      <c r="FQ76">
        <v>0.35</v>
      </c>
      <c r="FR76">
        <v>0.54</v>
      </c>
      <c r="FS76">
        <v>0</v>
      </c>
      <c r="FT76">
        <v>0</v>
      </c>
      <c r="FU76">
        <v>41.53</v>
      </c>
      <c r="FV76">
        <v>137.24</v>
      </c>
      <c r="FW76">
        <v>238.63</v>
      </c>
      <c r="FX76">
        <v>342.19</v>
      </c>
      <c r="FY76">
        <v>440.77</v>
      </c>
      <c r="FZ76">
        <v>529</v>
      </c>
      <c r="GA76">
        <v>629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68.849999999999994</v>
      </c>
      <c r="GP76">
        <v>166.12</v>
      </c>
      <c r="GQ76">
        <v>266.12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 t="s">
        <v>134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 t="s">
        <v>130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</v>
      </c>
      <c r="IN76">
        <v>1</v>
      </c>
      <c r="IO76">
        <v>1</v>
      </c>
      <c r="IP76">
        <v>0.96</v>
      </c>
      <c r="IQ76">
        <v>0.86</v>
      </c>
      <c r="IR76">
        <v>0.75</v>
      </c>
      <c r="IS76">
        <v>0.64</v>
      </c>
      <c r="IT76">
        <v>0.55000000000000004</v>
      </c>
      <c r="IU76">
        <v>0.45</v>
      </c>
      <c r="IV76">
        <v>0.34</v>
      </c>
      <c r="IW76">
        <v>0.23</v>
      </c>
      <c r="IX76">
        <v>0.13</v>
      </c>
      <c r="IY76">
        <v>0.02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</row>
    <row r="77" spans="1:269" x14ac:dyDescent="0.25">
      <c r="A77">
        <v>2012</v>
      </c>
      <c r="B77">
        <v>357</v>
      </c>
      <c r="C77">
        <v>130</v>
      </c>
      <c r="D77">
        <v>68</v>
      </c>
      <c r="E77">
        <v>821.1</v>
      </c>
      <c r="F77">
        <v>1.3</v>
      </c>
      <c r="G77">
        <v>1</v>
      </c>
      <c r="H77">
        <v>0.1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0.04</v>
      </c>
      <c r="P77">
        <v>14.31</v>
      </c>
      <c r="Q77">
        <v>0</v>
      </c>
      <c r="R77">
        <v>5.35</v>
      </c>
      <c r="S77">
        <v>5</v>
      </c>
      <c r="T77">
        <v>1</v>
      </c>
      <c r="U77">
        <v>1</v>
      </c>
      <c r="V77">
        <v>0.36</v>
      </c>
      <c r="W77">
        <v>0.54</v>
      </c>
      <c r="X77">
        <v>0</v>
      </c>
      <c r="Y77">
        <v>0</v>
      </c>
      <c r="Z77">
        <v>41.53</v>
      </c>
      <c r="AA77">
        <v>137.24</v>
      </c>
      <c r="AB77">
        <v>238.63</v>
      </c>
      <c r="AC77">
        <v>342.19</v>
      </c>
      <c r="AD77">
        <v>440.77</v>
      </c>
      <c r="AE77">
        <v>529</v>
      </c>
      <c r="AF77">
        <v>629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109</v>
      </c>
      <c r="AU77">
        <v>210.05</v>
      </c>
      <c r="AV77">
        <v>310.05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22.5</v>
      </c>
      <c r="BO77">
        <v>22.61</v>
      </c>
      <c r="BP77">
        <v>26.09</v>
      </c>
      <c r="BQ77">
        <v>27.91</v>
      </c>
      <c r="BR77">
        <v>26.51</v>
      </c>
      <c r="BS77">
        <v>26.95</v>
      </c>
      <c r="BT77">
        <v>46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22.51</v>
      </c>
      <c r="CI77">
        <v>23.12</v>
      </c>
      <c r="CJ77">
        <v>27.4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1</v>
      </c>
      <c r="DD77">
        <v>1</v>
      </c>
      <c r="DE77">
        <v>0.96</v>
      </c>
      <c r="DF77">
        <v>0.88</v>
      </c>
      <c r="DG77">
        <v>0.79</v>
      </c>
      <c r="DH77">
        <v>0.7</v>
      </c>
      <c r="DI77">
        <v>0.6</v>
      </c>
      <c r="DJ77">
        <v>0.5</v>
      </c>
      <c r="DK77">
        <v>0.42</v>
      </c>
      <c r="DL77">
        <v>0.31</v>
      </c>
      <c r="DM77">
        <v>0.23</v>
      </c>
      <c r="DN77">
        <v>0.13</v>
      </c>
      <c r="DO77">
        <v>0.05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EW77">
        <v>2012</v>
      </c>
      <c r="EX77">
        <v>358</v>
      </c>
      <c r="EY77">
        <v>131</v>
      </c>
      <c r="EZ77">
        <v>69</v>
      </c>
      <c r="FA77">
        <v>834.7</v>
      </c>
      <c r="FB77">
        <v>12.5</v>
      </c>
      <c r="FC77">
        <v>9.1</v>
      </c>
      <c r="FD77">
        <v>2.7</v>
      </c>
      <c r="FE77">
        <v>0</v>
      </c>
      <c r="FF77">
        <v>0</v>
      </c>
      <c r="FG77">
        <v>0</v>
      </c>
      <c r="FH77">
        <v>0</v>
      </c>
      <c r="FI77">
        <v>0</v>
      </c>
      <c r="FJ77" t="s">
        <v>128</v>
      </c>
      <c r="FK77">
        <v>13.39</v>
      </c>
      <c r="FL77">
        <v>0</v>
      </c>
      <c r="FM77">
        <v>5.49</v>
      </c>
      <c r="FN77">
        <v>0</v>
      </c>
      <c r="FO77">
        <v>1</v>
      </c>
      <c r="FP77">
        <v>1</v>
      </c>
      <c r="FQ77">
        <v>0.32</v>
      </c>
      <c r="FR77">
        <v>0.56999999999999995</v>
      </c>
      <c r="FS77">
        <v>0</v>
      </c>
      <c r="FT77">
        <v>0</v>
      </c>
      <c r="FU77">
        <v>55.15</v>
      </c>
      <c r="FV77">
        <v>150.86000000000001</v>
      </c>
      <c r="FW77">
        <v>252.25</v>
      </c>
      <c r="FX77">
        <v>355.81</v>
      </c>
      <c r="FY77">
        <v>454.39</v>
      </c>
      <c r="FZ77">
        <v>542.62</v>
      </c>
      <c r="GA77">
        <v>642.62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82.48</v>
      </c>
      <c r="GP77">
        <v>179.74</v>
      </c>
      <c r="GQ77">
        <v>279.74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 t="s">
        <v>134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 t="s">
        <v>130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</v>
      </c>
      <c r="IN77">
        <v>1</v>
      </c>
      <c r="IO77">
        <v>1</v>
      </c>
      <c r="IP77">
        <v>0.96</v>
      </c>
      <c r="IQ77">
        <v>0.87</v>
      </c>
      <c r="IR77">
        <v>0.75</v>
      </c>
      <c r="IS77">
        <v>0.65</v>
      </c>
      <c r="IT77">
        <v>0.56000000000000005</v>
      </c>
      <c r="IU77">
        <v>0.46</v>
      </c>
      <c r="IV77">
        <v>0.36</v>
      </c>
      <c r="IW77">
        <v>0.25</v>
      </c>
      <c r="IX77">
        <v>0.15</v>
      </c>
      <c r="IY77">
        <v>0.05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</row>
    <row r="78" spans="1:269" x14ac:dyDescent="0.25">
      <c r="A78">
        <v>2012</v>
      </c>
      <c r="B78">
        <v>358</v>
      </c>
      <c r="C78">
        <v>131</v>
      </c>
      <c r="D78">
        <v>69</v>
      </c>
      <c r="E78">
        <v>834.7</v>
      </c>
      <c r="F78">
        <v>1.3</v>
      </c>
      <c r="G78">
        <v>1</v>
      </c>
      <c r="H78">
        <v>0.1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0.04</v>
      </c>
      <c r="P78">
        <v>14.59</v>
      </c>
      <c r="Q78">
        <v>0</v>
      </c>
      <c r="R78">
        <v>5.49</v>
      </c>
      <c r="S78">
        <v>5</v>
      </c>
      <c r="T78">
        <v>1</v>
      </c>
      <c r="U78">
        <v>1</v>
      </c>
      <c r="V78">
        <v>0.32</v>
      </c>
      <c r="W78">
        <v>0.56999999999999995</v>
      </c>
      <c r="X78">
        <v>0</v>
      </c>
      <c r="Y78">
        <v>7.0000000000000007E-2</v>
      </c>
      <c r="Z78">
        <v>55.15</v>
      </c>
      <c r="AA78">
        <v>150.86000000000001</v>
      </c>
      <c r="AB78">
        <v>252.25</v>
      </c>
      <c r="AC78">
        <v>355.81</v>
      </c>
      <c r="AD78">
        <v>454.39</v>
      </c>
      <c r="AE78">
        <v>542.62</v>
      </c>
      <c r="AF78">
        <v>642.62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27.24</v>
      </c>
      <c r="AU78">
        <v>122.62</v>
      </c>
      <c r="AV78">
        <v>223.67</v>
      </c>
      <c r="AW78">
        <v>323.67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22.5</v>
      </c>
      <c r="BO78">
        <v>22.72</v>
      </c>
      <c r="BP78">
        <v>27.18</v>
      </c>
      <c r="BQ78">
        <v>28.19</v>
      </c>
      <c r="BR78">
        <v>26.56</v>
      </c>
      <c r="BS78">
        <v>26.96</v>
      </c>
      <c r="BT78">
        <v>46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22.5</v>
      </c>
      <c r="CI78">
        <v>22.52</v>
      </c>
      <c r="CJ78">
        <v>23.53</v>
      </c>
      <c r="CK78">
        <v>27.63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1</v>
      </c>
      <c r="DE78">
        <v>0.96</v>
      </c>
      <c r="DF78">
        <v>0.88</v>
      </c>
      <c r="DG78">
        <v>0.8</v>
      </c>
      <c r="DH78">
        <v>0.71</v>
      </c>
      <c r="DI78">
        <v>0.61</v>
      </c>
      <c r="DJ78">
        <v>0.51</v>
      </c>
      <c r="DK78">
        <v>0.44</v>
      </c>
      <c r="DL78">
        <v>0.33</v>
      </c>
      <c r="DM78">
        <v>0.25</v>
      </c>
      <c r="DN78">
        <v>0.15</v>
      </c>
      <c r="DO78">
        <v>0.08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EW78">
        <v>2012</v>
      </c>
      <c r="EX78">
        <v>359</v>
      </c>
      <c r="EY78">
        <v>132</v>
      </c>
      <c r="EZ78">
        <v>70</v>
      </c>
      <c r="FA78">
        <v>849.2</v>
      </c>
      <c r="FB78">
        <v>12.8</v>
      </c>
      <c r="FC78">
        <v>9.1999999999999993</v>
      </c>
      <c r="FD78">
        <v>2.9</v>
      </c>
      <c r="FE78">
        <v>0</v>
      </c>
      <c r="FF78">
        <v>0</v>
      </c>
      <c r="FG78">
        <v>0</v>
      </c>
      <c r="FH78">
        <v>0</v>
      </c>
      <c r="FI78">
        <v>0</v>
      </c>
      <c r="FJ78" t="s">
        <v>128</v>
      </c>
      <c r="FK78">
        <v>13.65</v>
      </c>
      <c r="FL78">
        <v>0</v>
      </c>
      <c r="FM78">
        <v>5.64</v>
      </c>
      <c r="FN78">
        <v>0</v>
      </c>
      <c r="FO78">
        <v>1</v>
      </c>
      <c r="FP78">
        <v>1</v>
      </c>
      <c r="FQ78">
        <v>0.28000000000000003</v>
      </c>
      <c r="FR78">
        <v>0.6</v>
      </c>
      <c r="FS78">
        <v>0</v>
      </c>
      <c r="FT78">
        <v>7.0000000000000007E-2</v>
      </c>
      <c r="FU78">
        <v>69.67</v>
      </c>
      <c r="FV78">
        <v>165.38</v>
      </c>
      <c r="FW78">
        <v>266.76</v>
      </c>
      <c r="FX78">
        <v>370.33</v>
      </c>
      <c r="FY78">
        <v>468.9</v>
      </c>
      <c r="FZ78">
        <v>557.14</v>
      </c>
      <c r="GA78">
        <v>657.14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96.99</v>
      </c>
      <c r="GP78">
        <v>194.26</v>
      </c>
      <c r="GQ78">
        <v>294.26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 t="s">
        <v>134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 t="s">
        <v>130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</v>
      </c>
      <c r="IN78">
        <v>1</v>
      </c>
      <c r="IO78">
        <v>1</v>
      </c>
      <c r="IP78">
        <v>0.96</v>
      </c>
      <c r="IQ78">
        <v>0.87</v>
      </c>
      <c r="IR78">
        <v>0.76</v>
      </c>
      <c r="IS78">
        <v>0.66</v>
      </c>
      <c r="IT78">
        <v>0.56999999999999995</v>
      </c>
      <c r="IU78">
        <v>0.48</v>
      </c>
      <c r="IV78">
        <v>0.37</v>
      </c>
      <c r="IW78">
        <v>0.27</v>
      </c>
      <c r="IX78">
        <v>0.17</v>
      </c>
      <c r="IY78">
        <v>7.0000000000000007E-2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</row>
    <row r="79" spans="1:269" x14ac:dyDescent="0.25">
      <c r="A79">
        <v>2012</v>
      </c>
      <c r="B79">
        <v>359</v>
      </c>
      <c r="C79">
        <v>132</v>
      </c>
      <c r="D79">
        <v>70</v>
      </c>
      <c r="E79">
        <v>849.2</v>
      </c>
      <c r="F79">
        <v>1.3</v>
      </c>
      <c r="G79">
        <v>1</v>
      </c>
      <c r="H79">
        <v>0.1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0.04</v>
      </c>
      <c r="P79">
        <v>14.88</v>
      </c>
      <c r="Q79">
        <v>0</v>
      </c>
      <c r="R79">
        <v>5.63</v>
      </c>
      <c r="S79">
        <v>5</v>
      </c>
      <c r="T79">
        <v>1</v>
      </c>
      <c r="U79">
        <v>1</v>
      </c>
      <c r="V79">
        <v>0.28000000000000003</v>
      </c>
      <c r="W79">
        <v>0.6</v>
      </c>
      <c r="X79">
        <v>0</v>
      </c>
      <c r="Y79">
        <v>7.0000000000000007E-2</v>
      </c>
      <c r="Z79">
        <v>69.67</v>
      </c>
      <c r="AA79">
        <v>165.38</v>
      </c>
      <c r="AB79">
        <v>266.76</v>
      </c>
      <c r="AC79">
        <v>370.33</v>
      </c>
      <c r="AD79">
        <v>468.9</v>
      </c>
      <c r="AE79">
        <v>557.14</v>
      </c>
      <c r="AF79">
        <v>657.14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41.76</v>
      </c>
      <c r="AU79">
        <v>137.13999999999999</v>
      </c>
      <c r="AV79">
        <v>238.19</v>
      </c>
      <c r="AW79">
        <v>338.19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22.5</v>
      </c>
      <c r="BO79">
        <v>22.98</v>
      </c>
      <c r="BP79">
        <v>28.58</v>
      </c>
      <c r="BQ79">
        <v>28.48</v>
      </c>
      <c r="BR79">
        <v>26.6</v>
      </c>
      <c r="BS79">
        <v>26.97</v>
      </c>
      <c r="BT79">
        <v>46.01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22.5</v>
      </c>
      <c r="CI79">
        <v>22.54</v>
      </c>
      <c r="CJ79">
        <v>23.92</v>
      </c>
      <c r="CK79">
        <v>27.79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1</v>
      </c>
      <c r="DD79">
        <v>1</v>
      </c>
      <c r="DE79">
        <v>0.96</v>
      </c>
      <c r="DF79">
        <v>0.89</v>
      </c>
      <c r="DG79">
        <v>0.8</v>
      </c>
      <c r="DH79">
        <v>0.72</v>
      </c>
      <c r="DI79">
        <v>0.62</v>
      </c>
      <c r="DJ79">
        <v>0.52</v>
      </c>
      <c r="DK79">
        <v>0.45</v>
      </c>
      <c r="DL79">
        <v>0.35</v>
      </c>
      <c r="DM79">
        <v>0.27</v>
      </c>
      <c r="DN79">
        <v>0.17</v>
      </c>
      <c r="DO79">
        <v>0.1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EW79">
        <v>2012</v>
      </c>
      <c r="EX79">
        <v>360</v>
      </c>
      <c r="EY79">
        <v>133</v>
      </c>
      <c r="EZ79">
        <v>71</v>
      </c>
      <c r="FA79">
        <v>864.3</v>
      </c>
      <c r="FB79">
        <v>13.1</v>
      </c>
      <c r="FC79">
        <v>9.1999999999999993</v>
      </c>
      <c r="FD79">
        <v>3.1</v>
      </c>
      <c r="FE79">
        <v>0</v>
      </c>
      <c r="FF79">
        <v>0</v>
      </c>
      <c r="FG79">
        <v>0</v>
      </c>
      <c r="FH79">
        <v>0</v>
      </c>
      <c r="FI79">
        <v>0</v>
      </c>
      <c r="FJ79" t="s">
        <v>128</v>
      </c>
      <c r="FK79">
        <v>13.93</v>
      </c>
      <c r="FL79">
        <v>0</v>
      </c>
      <c r="FM79">
        <v>5.79</v>
      </c>
      <c r="FN79">
        <v>0</v>
      </c>
      <c r="FO79">
        <v>1</v>
      </c>
      <c r="FP79">
        <v>1</v>
      </c>
      <c r="FQ79">
        <v>0.25</v>
      </c>
      <c r="FR79">
        <v>0.63</v>
      </c>
      <c r="FS79">
        <v>0</v>
      </c>
      <c r="FT79">
        <v>7.0000000000000007E-2</v>
      </c>
      <c r="FU79">
        <v>84.79</v>
      </c>
      <c r="FV79">
        <v>180.49</v>
      </c>
      <c r="FW79">
        <v>281.88</v>
      </c>
      <c r="FX79">
        <v>385.44</v>
      </c>
      <c r="FY79">
        <v>484.02</v>
      </c>
      <c r="FZ79">
        <v>572.25</v>
      </c>
      <c r="GA79">
        <v>672.25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112.11</v>
      </c>
      <c r="GP79">
        <v>209.38</v>
      </c>
      <c r="GQ79">
        <v>309.38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 t="s">
        <v>134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 t="s">
        <v>130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1</v>
      </c>
      <c r="IO79">
        <v>1</v>
      </c>
      <c r="IP79">
        <v>0.97</v>
      </c>
      <c r="IQ79">
        <v>0.87</v>
      </c>
      <c r="IR79">
        <v>0.77</v>
      </c>
      <c r="IS79">
        <v>0.67</v>
      </c>
      <c r="IT79">
        <v>0.57999999999999996</v>
      </c>
      <c r="IU79">
        <v>0.49</v>
      </c>
      <c r="IV79">
        <v>0.39</v>
      </c>
      <c r="IW79">
        <v>0.28999999999999998</v>
      </c>
      <c r="IX79">
        <v>0.19</v>
      </c>
      <c r="IY79">
        <v>0.1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</row>
    <row r="80" spans="1:269" x14ac:dyDescent="0.25">
      <c r="A80">
        <v>2012</v>
      </c>
      <c r="B80">
        <v>360</v>
      </c>
      <c r="C80">
        <v>133</v>
      </c>
      <c r="D80">
        <v>71</v>
      </c>
      <c r="E80">
        <v>864.3</v>
      </c>
      <c r="F80">
        <v>1.3</v>
      </c>
      <c r="G80">
        <v>1</v>
      </c>
      <c r="H80">
        <v>0.1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0.05</v>
      </c>
      <c r="P80">
        <v>15.19</v>
      </c>
      <c r="Q80">
        <v>0</v>
      </c>
      <c r="R80">
        <v>5.78</v>
      </c>
      <c r="S80">
        <v>5</v>
      </c>
      <c r="T80">
        <v>1</v>
      </c>
      <c r="U80">
        <v>1</v>
      </c>
      <c r="V80">
        <v>0.25</v>
      </c>
      <c r="W80">
        <v>0.63</v>
      </c>
      <c r="X80">
        <v>0</v>
      </c>
      <c r="Y80">
        <v>0</v>
      </c>
      <c r="Z80">
        <v>84.79</v>
      </c>
      <c r="AA80">
        <v>180.49</v>
      </c>
      <c r="AB80">
        <v>281.88</v>
      </c>
      <c r="AC80">
        <v>385.44</v>
      </c>
      <c r="AD80">
        <v>484.02</v>
      </c>
      <c r="AE80">
        <v>572.25</v>
      </c>
      <c r="AF80">
        <v>672.25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56.88</v>
      </c>
      <c r="AU80">
        <v>152.25</v>
      </c>
      <c r="AV80">
        <v>253.31</v>
      </c>
      <c r="AW80">
        <v>353.31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22.5</v>
      </c>
      <c r="BO80">
        <v>23.45</v>
      </c>
      <c r="BP80">
        <v>29.96</v>
      </c>
      <c r="BQ80">
        <v>28.71</v>
      </c>
      <c r="BR80">
        <v>26.64</v>
      </c>
      <c r="BS80">
        <v>26.98</v>
      </c>
      <c r="BT80">
        <v>46.01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22.5</v>
      </c>
      <c r="CI80">
        <v>22.59</v>
      </c>
      <c r="CJ80">
        <v>24.38</v>
      </c>
      <c r="CK80">
        <v>27.91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1</v>
      </c>
      <c r="DD80">
        <v>1</v>
      </c>
      <c r="DE80">
        <v>0.97</v>
      </c>
      <c r="DF80">
        <v>0.89</v>
      </c>
      <c r="DG80">
        <v>0.81</v>
      </c>
      <c r="DH80">
        <v>0.72</v>
      </c>
      <c r="DI80">
        <v>0.63</v>
      </c>
      <c r="DJ80">
        <v>0.54</v>
      </c>
      <c r="DK80">
        <v>0.47</v>
      </c>
      <c r="DL80">
        <v>0.37</v>
      </c>
      <c r="DM80">
        <v>0.28999999999999998</v>
      </c>
      <c r="DN80">
        <v>0.19</v>
      </c>
      <c r="DO80">
        <v>0.12</v>
      </c>
      <c r="DP80">
        <v>0.03</v>
      </c>
      <c r="DQ80">
        <v>0</v>
      </c>
      <c r="DR80">
        <v>0</v>
      </c>
      <c r="DS80">
        <v>0</v>
      </c>
      <c r="DT80">
        <v>0</v>
      </c>
      <c r="DU80">
        <v>0</v>
      </c>
      <c r="EW80">
        <v>2012</v>
      </c>
      <c r="EX80">
        <v>361</v>
      </c>
      <c r="EY80">
        <v>134</v>
      </c>
      <c r="EZ80">
        <v>72</v>
      </c>
      <c r="FA80">
        <v>877.2</v>
      </c>
      <c r="FB80">
        <v>13.4</v>
      </c>
      <c r="FC80">
        <v>9.3000000000000007</v>
      </c>
      <c r="FD80">
        <v>3.2</v>
      </c>
      <c r="FE80">
        <v>0</v>
      </c>
      <c r="FF80">
        <v>0</v>
      </c>
      <c r="FG80">
        <v>0</v>
      </c>
      <c r="FH80">
        <v>0</v>
      </c>
      <c r="FI80">
        <v>0</v>
      </c>
      <c r="FJ80" t="s">
        <v>128</v>
      </c>
      <c r="FK80">
        <v>14.16</v>
      </c>
      <c r="FL80">
        <v>0</v>
      </c>
      <c r="FM80">
        <v>5.92</v>
      </c>
      <c r="FN80">
        <v>0</v>
      </c>
      <c r="FO80">
        <v>1</v>
      </c>
      <c r="FP80">
        <v>1</v>
      </c>
      <c r="FQ80">
        <v>0.22</v>
      </c>
      <c r="FR80">
        <v>0.65</v>
      </c>
      <c r="FS80">
        <v>0</v>
      </c>
      <c r="FT80">
        <v>0</v>
      </c>
      <c r="FU80">
        <v>97.65</v>
      </c>
      <c r="FV80">
        <v>193.36</v>
      </c>
      <c r="FW80">
        <v>294.75</v>
      </c>
      <c r="FX80">
        <v>398.31</v>
      </c>
      <c r="FY80">
        <v>496.89</v>
      </c>
      <c r="FZ80">
        <v>585.12</v>
      </c>
      <c r="GA80">
        <v>685.12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25.73</v>
      </c>
      <c r="GP80">
        <v>124.98</v>
      </c>
      <c r="GQ80">
        <v>222.24</v>
      </c>
      <c r="GR80">
        <v>322.24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 t="s">
        <v>134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 t="s">
        <v>131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1</v>
      </c>
      <c r="IM80">
        <v>1</v>
      </c>
      <c r="IN80">
        <v>1</v>
      </c>
      <c r="IO80">
        <v>0.97</v>
      </c>
      <c r="IP80">
        <v>0.88</v>
      </c>
      <c r="IQ80">
        <v>0.77</v>
      </c>
      <c r="IR80">
        <v>0.68</v>
      </c>
      <c r="IS80">
        <v>0.59</v>
      </c>
      <c r="IT80">
        <v>0.5</v>
      </c>
      <c r="IU80">
        <v>0.4</v>
      </c>
      <c r="IV80">
        <v>0.31</v>
      </c>
      <c r="IW80">
        <v>0.21</v>
      </c>
      <c r="IX80">
        <v>0.12</v>
      </c>
      <c r="IY80">
        <v>0.02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</row>
    <row r="81" spans="1:265" x14ac:dyDescent="0.25">
      <c r="A81">
        <v>2012</v>
      </c>
      <c r="B81">
        <v>361</v>
      </c>
      <c r="C81">
        <v>134</v>
      </c>
      <c r="D81">
        <v>72</v>
      </c>
      <c r="E81">
        <v>877.2</v>
      </c>
      <c r="F81">
        <v>1.3</v>
      </c>
      <c r="G81">
        <v>1</v>
      </c>
      <c r="H81">
        <v>0.1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0.05</v>
      </c>
      <c r="P81">
        <v>15.45</v>
      </c>
      <c r="Q81">
        <v>0</v>
      </c>
      <c r="R81">
        <v>5.91</v>
      </c>
      <c r="S81">
        <v>5</v>
      </c>
      <c r="T81">
        <v>1</v>
      </c>
      <c r="U81">
        <v>1</v>
      </c>
      <c r="V81">
        <v>0.23</v>
      </c>
      <c r="W81">
        <v>0.64</v>
      </c>
      <c r="X81">
        <v>0</v>
      </c>
      <c r="Y81">
        <v>0.13</v>
      </c>
      <c r="Z81">
        <v>97.65</v>
      </c>
      <c r="AA81">
        <v>193.36</v>
      </c>
      <c r="AB81">
        <v>294.75</v>
      </c>
      <c r="AC81">
        <v>398.31</v>
      </c>
      <c r="AD81">
        <v>496.89</v>
      </c>
      <c r="AE81">
        <v>585.12</v>
      </c>
      <c r="AF81">
        <v>685.12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69.739999999999995</v>
      </c>
      <c r="AU81">
        <v>165.12</v>
      </c>
      <c r="AV81">
        <v>266.17</v>
      </c>
      <c r="AW81">
        <v>366.18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22.51</v>
      </c>
      <c r="BO81">
        <v>24</v>
      </c>
      <c r="BP81">
        <v>30.85</v>
      </c>
      <c r="BQ81">
        <v>28.85</v>
      </c>
      <c r="BR81">
        <v>26.67</v>
      </c>
      <c r="BS81">
        <v>26.99</v>
      </c>
      <c r="BT81">
        <v>46.01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22.5</v>
      </c>
      <c r="CI81">
        <v>22.66</v>
      </c>
      <c r="CJ81">
        <v>24.72</v>
      </c>
      <c r="CK81">
        <v>27.99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1</v>
      </c>
      <c r="DD81">
        <v>1</v>
      </c>
      <c r="DE81">
        <v>0.97</v>
      </c>
      <c r="DF81">
        <v>0.89</v>
      </c>
      <c r="DG81">
        <v>0.81</v>
      </c>
      <c r="DH81">
        <v>0.73</v>
      </c>
      <c r="DI81">
        <v>0.64</v>
      </c>
      <c r="DJ81">
        <v>0.55000000000000004</v>
      </c>
      <c r="DK81">
        <v>0.48</v>
      </c>
      <c r="DL81">
        <v>0.38</v>
      </c>
      <c r="DM81">
        <v>0.31</v>
      </c>
      <c r="DN81">
        <v>0.21</v>
      </c>
      <c r="DO81">
        <v>0.14000000000000001</v>
      </c>
      <c r="DP81">
        <v>0.05</v>
      </c>
      <c r="DQ81">
        <v>0</v>
      </c>
      <c r="DR81">
        <v>0</v>
      </c>
      <c r="DS81">
        <v>0</v>
      </c>
      <c r="DT81">
        <v>0</v>
      </c>
      <c r="DU81">
        <v>0</v>
      </c>
      <c r="EW81">
        <v>2012</v>
      </c>
      <c r="EX81">
        <v>362</v>
      </c>
      <c r="EY81">
        <v>135</v>
      </c>
      <c r="EZ81">
        <v>73</v>
      </c>
      <c r="FA81">
        <v>890.7</v>
      </c>
      <c r="FB81">
        <v>13.6</v>
      </c>
      <c r="FC81">
        <v>9.3000000000000007</v>
      </c>
      <c r="FD81">
        <v>3.4</v>
      </c>
      <c r="FE81">
        <v>0</v>
      </c>
      <c r="FF81">
        <v>0</v>
      </c>
      <c r="FG81">
        <v>0</v>
      </c>
      <c r="FH81">
        <v>0</v>
      </c>
      <c r="FI81">
        <v>0</v>
      </c>
      <c r="FJ81" t="s">
        <v>128</v>
      </c>
      <c r="FK81">
        <v>14.4</v>
      </c>
      <c r="FL81">
        <v>0</v>
      </c>
      <c r="FM81">
        <v>6.05</v>
      </c>
      <c r="FN81">
        <v>0</v>
      </c>
      <c r="FO81">
        <v>1</v>
      </c>
      <c r="FP81">
        <v>1</v>
      </c>
      <c r="FQ81">
        <v>0.2</v>
      </c>
      <c r="FR81">
        <v>0.67</v>
      </c>
      <c r="FS81">
        <v>0</v>
      </c>
      <c r="FT81">
        <v>7.0000000000000007E-2</v>
      </c>
      <c r="FU81">
        <v>111.12</v>
      </c>
      <c r="FV81">
        <v>206.82</v>
      </c>
      <c r="FW81">
        <v>308.20999999999998</v>
      </c>
      <c r="FX81">
        <v>411.77</v>
      </c>
      <c r="FY81">
        <v>510.35</v>
      </c>
      <c r="FZ81">
        <v>598.58000000000004</v>
      </c>
      <c r="GA81">
        <v>698.58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39.200000000000003</v>
      </c>
      <c r="GP81">
        <v>138.44</v>
      </c>
      <c r="GQ81">
        <v>235.71</v>
      </c>
      <c r="GR81">
        <v>335.71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 t="s">
        <v>134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 t="s">
        <v>131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1</v>
      </c>
      <c r="IN81">
        <v>1</v>
      </c>
      <c r="IO81">
        <v>0.97</v>
      </c>
      <c r="IP81">
        <v>0.88</v>
      </c>
      <c r="IQ81">
        <v>0.78</v>
      </c>
      <c r="IR81">
        <v>0.68</v>
      </c>
      <c r="IS81">
        <v>0.6</v>
      </c>
      <c r="IT81">
        <v>0.51</v>
      </c>
      <c r="IU81">
        <v>0.42</v>
      </c>
      <c r="IV81">
        <v>0.32</v>
      </c>
      <c r="IW81">
        <v>0.23</v>
      </c>
      <c r="IX81">
        <v>0.14000000000000001</v>
      </c>
      <c r="IY81">
        <v>0.04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</row>
    <row r="82" spans="1:265" x14ac:dyDescent="0.25">
      <c r="A82">
        <v>2012</v>
      </c>
      <c r="B82">
        <v>362</v>
      </c>
      <c r="C82">
        <v>135</v>
      </c>
      <c r="D82">
        <v>73</v>
      </c>
      <c r="E82">
        <v>890.7</v>
      </c>
      <c r="F82">
        <v>1.3</v>
      </c>
      <c r="G82">
        <v>1</v>
      </c>
      <c r="H82">
        <v>0.1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0.05</v>
      </c>
      <c r="P82">
        <v>15.72</v>
      </c>
      <c r="Q82">
        <v>0</v>
      </c>
      <c r="R82">
        <v>6.05</v>
      </c>
      <c r="S82">
        <v>5</v>
      </c>
      <c r="T82">
        <v>1</v>
      </c>
      <c r="U82">
        <v>1</v>
      </c>
      <c r="V82">
        <v>0.2</v>
      </c>
      <c r="W82">
        <v>0.67</v>
      </c>
      <c r="X82">
        <v>0</v>
      </c>
      <c r="Y82">
        <v>0</v>
      </c>
      <c r="Z82">
        <v>111.12</v>
      </c>
      <c r="AA82">
        <v>206.82</v>
      </c>
      <c r="AB82">
        <v>308.20999999999998</v>
      </c>
      <c r="AC82">
        <v>411.77</v>
      </c>
      <c r="AD82">
        <v>510.35</v>
      </c>
      <c r="AE82">
        <v>598.58000000000004</v>
      </c>
      <c r="AF82">
        <v>698.58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83.21</v>
      </c>
      <c r="AU82">
        <v>178.58</v>
      </c>
      <c r="AV82">
        <v>279.64</v>
      </c>
      <c r="AW82">
        <v>379.64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22.53</v>
      </c>
      <c r="BO82">
        <v>24.78</v>
      </c>
      <c r="BP82">
        <v>31.61</v>
      </c>
      <c r="BQ82">
        <v>28.96</v>
      </c>
      <c r="BR82">
        <v>26.69</v>
      </c>
      <c r="BS82">
        <v>26.99</v>
      </c>
      <c r="BT82">
        <v>46.01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22.5</v>
      </c>
      <c r="CI82">
        <v>22.77</v>
      </c>
      <c r="CJ82">
        <v>25.07</v>
      </c>
      <c r="CK82">
        <v>28.05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1</v>
      </c>
      <c r="DD82">
        <v>1</v>
      </c>
      <c r="DE82">
        <v>0.97</v>
      </c>
      <c r="DF82">
        <v>0.9</v>
      </c>
      <c r="DG82">
        <v>0.82</v>
      </c>
      <c r="DH82">
        <v>0.74</v>
      </c>
      <c r="DI82">
        <v>0.64</v>
      </c>
      <c r="DJ82">
        <v>0.56000000000000005</v>
      </c>
      <c r="DK82">
        <v>0.49</v>
      </c>
      <c r="DL82">
        <v>0.39</v>
      </c>
      <c r="DM82">
        <v>0.32</v>
      </c>
      <c r="DN82">
        <v>0.23</v>
      </c>
      <c r="DO82">
        <v>0.16</v>
      </c>
      <c r="DP82">
        <v>7.0000000000000007E-2</v>
      </c>
      <c r="DQ82">
        <v>0</v>
      </c>
      <c r="DR82">
        <v>0</v>
      </c>
      <c r="DS82">
        <v>0</v>
      </c>
      <c r="DT82">
        <v>0</v>
      </c>
      <c r="DU82">
        <v>0</v>
      </c>
      <c r="EW82">
        <v>2012</v>
      </c>
      <c r="EX82">
        <v>363</v>
      </c>
      <c r="EY82">
        <v>136</v>
      </c>
      <c r="EZ82">
        <v>74</v>
      </c>
      <c r="FA82">
        <v>902.2</v>
      </c>
      <c r="FB82">
        <v>13.8</v>
      </c>
      <c r="FC82">
        <v>9.4</v>
      </c>
      <c r="FD82">
        <v>3.5</v>
      </c>
      <c r="FE82">
        <v>0</v>
      </c>
      <c r="FF82">
        <v>0</v>
      </c>
      <c r="FG82">
        <v>0</v>
      </c>
      <c r="FH82">
        <v>0</v>
      </c>
      <c r="FI82">
        <v>0</v>
      </c>
      <c r="FJ82" t="s">
        <v>128</v>
      </c>
      <c r="FK82">
        <v>14.61</v>
      </c>
      <c r="FL82">
        <v>0</v>
      </c>
      <c r="FM82">
        <v>6.17</v>
      </c>
      <c r="FN82">
        <v>0</v>
      </c>
      <c r="FO82">
        <v>1</v>
      </c>
      <c r="FP82">
        <v>1</v>
      </c>
      <c r="FQ82">
        <v>0.18</v>
      </c>
      <c r="FR82">
        <v>0.68</v>
      </c>
      <c r="FS82">
        <v>0</v>
      </c>
      <c r="FT82">
        <v>0.21</v>
      </c>
      <c r="FU82">
        <v>23.14</v>
      </c>
      <c r="FV82">
        <v>122.69</v>
      </c>
      <c r="FW82">
        <v>218.39</v>
      </c>
      <c r="FX82">
        <v>319.77999999999997</v>
      </c>
      <c r="FY82">
        <v>423.34</v>
      </c>
      <c r="FZ82">
        <v>521.91999999999996</v>
      </c>
      <c r="GA82">
        <v>610.16</v>
      </c>
      <c r="GB82">
        <v>710.16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50.77</v>
      </c>
      <c r="GP82">
        <v>150.01</v>
      </c>
      <c r="GQ82">
        <v>247.28</v>
      </c>
      <c r="GR82">
        <v>347.28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 t="s">
        <v>135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 t="s">
        <v>131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1</v>
      </c>
      <c r="IM82">
        <v>1</v>
      </c>
      <c r="IN82">
        <v>0.97</v>
      </c>
      <c r="IO82">
        <v>0.88</v>
      </c>
      <c r="IP82">
        <v>0.78</v>
      </c>
      <c r="IQ82">
        <v>0.69</v>
      </c>
      <c r="IR82">
        <v>0.61</v>
      </c>
      <c r="IS82">
        <v>0.52</v>
      </c>
      <c r="IT82">
        <v>0.43</v>
      </c>
      <c r="IU82">
        <v>0.34</v>
      </c>
      <c r="IV82">
        <v>0.24</v>
      </c>
      <c r="IW82">
        <v>0.15</v>
      </c>
      <c r="IX82">
        <v>0.06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</row>
    <row r="83" spans="1:265" x14ac:dyDescent="0.25">
      <c r="A83">
        <v>2012</v>
      </c>
      <c r="B83">
        <v>363</v>
      </c>
      <c r="C83">
        <v>136</v>
      </c>
      <c r="D83">
        <v>74</v>
      </c>
      <c r="E83">
        <v>902.2</v>
      </c>
      <c r="F83">
        <v>1.3</v>
      </c>
      <c r="G83">
        <v>1</v>
      </c>
      <c r="H83">
        <v>0.1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0.05</v>
      </c>
      <c r="P83">
        <v>15.96</v>
      </c>
      <c r="Q83">
        <v>0</v>
      </c>
      <c r="R83">
        <v>6.16</v>
      </c>
      <c r="S83">
        <v>6</v>
      </c>
      <c r="T83">
        <v>1</v>
      </c>
      <c r="U83">
        <v>1</v>
      </c>
      <c r="V83">
        <v>0.18</v>
      </c>
      <c r="W83">
        <v>0.68</v>
      </c>
      <c r="X83">
        <v>0</v>
      </c>
      <c r="Y83">
        <v>0.19</v>
      </c>
      <c r="Z83">
        <v>23.14</v>
      </c>
      <c r="AA83">
        <v>122.69</v>
      </c>
      <c r="AB83">
        <v>218.39</v>
      </c>
      <c r="AC83">
        <v>319.77999999999997</v>
      </c>
      <c r="AD83">
        <v>423.34</v>
      </c>
      <c r="AE83">
        <v>521.91999999999996</v>
      </c>
      <c r="AF83">
        <v>610.16</v>
      </c>
      <c r="AG83">
        <v>710.16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94.78</v>
      </c>
      <c r="AU83">
        <v>190.16</v>
      </c>
      <c r="AV83">
        <v>291.20999999999998</v>
      </c>
      <c r="AW83">
        <v>391.21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22.5</v>
      </c>
      <c r="BO83">
        <v>22.57</v>
      </c>
      <c r="BP83">
        <v>25.79</v>
      </c>
      <c r="BQ83">
        <v>32.229999999999997</v>
      </c>
      <c r="BR83">
        <v>29.05</v>
      </c>
      <c r="BS83">
        <v>26.7</v>
      </c>
      <c r="BT83">
        <v>27</v>
      </c>
      <c r="BU83">
        <v>46.02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22.5</v>
      </c>
      <c r="CI83">
        <v>22.96</v>
      </c>
      <c r="CJ83">
        <v>25.39</v>
      </c>
      <c r="CK83">
        <v>28.11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1</v>
      </c>
      <c r="DD83">
        <v>1</v>
      </c>
      <c r="DE83">
        <v>0.97</v>
      </c>
      <c r="DF83">
        <v>0.9</v>
      </c>
      <c r="DG83">
        <v>0.82</v>
      </c>
      <c r="DH83">
        <v>0.74</v>
      </c>
      <c r="DI83">
        <v>0.65</v>
      </c>
      <c r="DJ83">
        <v>0.56999999999999995</v>
      </c>
      <c r="DK83">
        <v>0.5</v>
      </c>
      <c r="DL83">
        <v>0.41</v>
      </c>
      <c r="DM83">
        <v>0.34</v>
      </c>
      <c r="DN83">
        <v>0.24</v>
      </c>
      <c r="DO83">
        <v>0.18</v>
      </c>
      <c r="DP83">
        <v>0.09</v>
      </c>
      <c r="DQ83">
        <v>0</v>
      </c>
      <c r="DR83">
        <v>0</v>
      </c>
      <c r="DS83">
        <v>0</v>
      </c>
      <c r="DT83">
        <v>0</v>
      </c>
      <c r="DU83">
        <v>0</v>
      </c>
      <c r="EW83">
        <v>2012</v>
      </c>
      <c r="EX83">
        <v>364</v>
      </c>
      <c r="EY83">
        <v>137</v>
      </c>
      <c r="EZ83">
        <v>75</v>
      </c>
      <c r="FA83">
        <v>914.9</v>
      </c>
      <c r="FB83">
        <v>14.1</v>
      </c>
      <c r="FC83">
        <v>9.4</v>
      </c>
      <c r="FD83">
        <v>3.7</v>
      </c>
      <c r="FE83">
        <v>0</v>
      </c>
      <c r="FF83">
        <v>0</v>
      </c>
      <c r="FG83">
        <v>0</v>
      </c>
      <c r="FH83">
        <v>0</v>
      </c>
      <c r="FI83">
        <v>0</v>
      </c>
      <c r="FJ83" t="s">
        <v>128</v>
      </c>
      <c r="FK83">
        <v>14.84</v>
      </c>
      <c r="FL83">
        <v>0</v>
      </c>
      <c r="FM83">
        <v>6.29</v>
      </c>
      <c r="FN83">
        <v>0</v>
      </c>
      <c r="FO83">
        <v>1</v>
      </c>
      <c r="FP83">
        <v>1</v>
      </c>
      <c r="FQ83">
        <v>0.17</v>
      </c>
      <c r="FR83">
        <v>0.69</v>
      </c>
      <c r="FS83">
        <v>0</v>
      </c>
      <c r="FT83">
        <v>7.0000000000000007E-2</v>
      </c>
      <c r="FU83">
        <v>35.79</v>
      </c>
      <c r="FV83">
        <v>135.33000000000001</v>
      </c>
      <c r="FW83">
        <v>231.04</v>
      </c>
      <c r="FX83">
        <v>332.43</v>
      </c>
      <c r="FY83">
        <v>435.99</v>
      </c>
      <c r="FZ83">
        <v>534.57000000000005</v>
      </c>
      <c r="GA83">
        <v>622.79999999999995</v>
      </c>
      <c r="GB83">
        <v>722.8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63.41</v>
      </c>
      <c r="GP83">
        <v>162.66</v>
      </c>
      <c r="GQ83">
        <v>259.92</v>
      </c>
      <c r="GR83">
        <v>359.93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 t="s">
        <v>135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 t="s">
        <v>131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</v>
      </c>
      <c r="IL83">
        <v>1</v>
      </c>
      <c r="IM83">
        <v>1</v>
      </c>
      <c r="IN83">
        <v>0.97</v>
      </c>
      <c r="IO83">
        <v>0.89</v>
      </c>
      <c r="IP83">
        <v>0.79</v>
      </c>
      <c r="IQ83">
        <v>0.7</v>
      </c>
      <c r="IR83">
        <v>0.62</v>
      </c>
      <c r="IS83">
        <v>0.53</v>
      </c>
      <c r="IT83">
        <v>0.44</v>
      </c>
      <c r="IU83">
        <v>0.35</v>
      </c>
      <c r="IV83">
        <v>0.26</v>
      </c>
      <c r="IW83">
        <v>0.17</v>
      </c>
      <c r="IX83">
        <v>0.08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</row>
    <row r="84" spans="1:265" x14ac:dyDescent="0.25">
      <c r="A84">
        <v>2012</v>
      </c>
      <c r="B84">
        <v>364</v>
      </c>
      <c r="C84">
        <v>137</v>
      </c>
      <c r="D84">
        <v>75</v>
      </c>
      <c r="E84">
        <v>914.9</v>
      </c>
      <c r="F84">
        <v>1.3</v>
      </c>
      <c r="G84">
        <v>1</v>
      </c>
      <c r="H84">
        <v>0.1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0.05</v>
      </c>
      <c r="P84">
        <v>16.21</v>
      </c>
      <c r="Q84">
        <v>0</v>
      </c>
      <c r="R84">
        <v>6.29</v>
      </c>
      <c r="S84">
        <v>6</v>
      </c>
      <c r="T84">
        <v>1</v>
      </c>
      <c r="U84">
        <v>1</v>
      </c>
      <c r="V84">
        <v>0.17</v>
      </c>
      <c r="W84">
        <v>0.69</v>
      </c>
      <c r="X84">
        <v>0</v>
      </c>
      <c r="Y84">
        <v>0</v>
      </c>
      <c r="Z84">
        <v>35.79</v>
      </c>
      <c r="AA84">
        <v>135.33000000000001</v>
      </c>
      <c r="AB84">
        <v>231.04</v>
      </c>
      <c r="AC84">
        <v>332.43</v>
      </c>
      <c r="AD84">
        <v>435.99</v>
      </c>
      <c r="AE84">
        <v>534.57000000000005</v>
      </c>
      <c r="AF84">
        <v>622.79999999999995</v>
      </c>
      <c r="AG84">
        <v>722.8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107.43</v>
      </c>
      <c r="AU84">
        <v>202.8</v>
      </c>
      <c r="AV84">
        <v>303.86</v>
      </c>
      <c r="AW84">
        <v>403.86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22.5</v>
      </c>
      <c r="BO84">
        <v>22.65</v>
      </c>
      <c r="BP84">
        <v>27.18</v>
      </c>
      <c r="BQ84">
        <v>32.840000000000003</v>
      </c>
      <c r="BR84">
        <v>29.13</v>
      </c>
      <c r="BS84">
        <v>26.72</v>
      </c>
      <c r="BT84">
        <v>27</v>
      </c>
      <c r="BU84">
        <v>46.02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22.51</v>
      </c>
      <c r="CI84">
        <v>23.27</v>
      </c>
      <c r="CJ84">
        <v>25.74</v>
      </c>
      <c r="CK84">
        <v>28.16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0.97</v>
      </c>
      <c r="DF84">
        <v>0.9</v>
      </c>
      <c r="DG84">
        <v>0.82</v>
      </c>
      <c r="DH84">
        <v>0.75</v>
      </c>
      <c r="DI84">
        <v>0.66</v>
      </c>
      <c r="DJ84">
        <v>0.56999999999999995</v>
      </c>
      <c r="DK84">
        <v>0.51</v>
      </c>
      <c r="DL84">
        <v>0.42</v>
      </c>
      <c r="DM84">
        <v>0.35</v>
      </c>
      <c r="DN84">
        <v>0.26</v>
      </c>
      <c r="DO84">
        <v>0.19</v>
      </c>
      <c r="DP84">
        <v>0.11</v>
      </c>
      <c r="DQ84">
        <v>0.02</v>
      </c>
      <c r="DR84">
        <v>0</v>
      </c>
      <c r="DS84">
        <v>0</v>
      </c>
      <c r="DT84">
        <v>0</v>
      </c>
      <c r="DU84">
        <v>0</v>
      </c>
      <c r="EW84">
        <v>2012</v>
      </c>
      <c r="EX84">
        <v>365</v>
      </c>
      <c r="EY84">
        <v>138</v>
      </c>
      <c r="EZ84">
        <v>76</v>
      </c>
      <c r="FA84">
        <v>927.4</v>
      </c>
      <c r="FB84">
        <v>14.3</v>
      </c>
      <c r="FC84">
        <v>9.4</v>
      </c>
      <c r="FD84">
        <v>3.9</v>
      </c>
      <c r="FE84">
        <v>0</v>
      </c>
      <c r="FF84">
        <v>0</v>
      </c>
      <c r="FG84">
        <v>0</v>
      </c>
      <c r="FH84">
        <v>0</v>
      </c>
      <c r="FI84">
        <v>0</v>
      </c>
      <c r="FJ84" t="s">
        <v>128</v>
      </c>
      <c r="FK84">
        <v>15.07</v>
      </c>
      <c r="FL84">
        <v>0</v>
      </c>
      <c r="FM84">
        <v>6.42</v>
      </c>
      <c r="FN84">
        <v>0</v>
      </c>
      <c r="FO84">
        <v>1</v>
      </c>
      <c r="FP84">
        <v>1</v>
      </c>
      <c r="FQ84">
        <v>0.15</v>
      </c>
      <c r="FR84">
        <v>0.71</v>
      </c>
      <c r="FS84">
        <v>0</v>
      </c>
      <c r="FT84">
        <v>0</v>
      </c>
      <c r="FU84">
        <v>48.35</v>
      </c>
      <c r="FV84">
        <v>147.88999999999999</v>
      </c>
      <c r="FW84">
        <v>243.6</v>
      </c>
      <c r="FX84">
        <v>344.99</v>
      </c>
      <c r="FY84">
        <v>448.55</v>
      </c>
      <c r="FZ84">
        <v>547.13</v>
      </c>
      <c r="GA84">
        <v>635.36</v>
      </c>
      <c r="GB84">
        <v>735.36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75.97</v>
      </c>
      <c r="GP84">
        <v>175.22</v>
      </c>
      <c r="GQ84">
        <v>272.48</v>
      </c>
      <c r="GR84">
        <v>372.48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 t="s">
        <v>135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 t="s">
        <v>131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1</v>
      </c>
      <c r="IM84">
        <v>1</v>
      </c>
      <c r="IN84">
        <v>0.97</v>
      </c>
      <c r="IO84">
        <v>0.89</v>
      </c>
      <c r="IP84">
        <v>0.79</v>
      </c>
      <c r="IQ84">
        <v>0.7</v>
      </c>
      <c r="IR84">
        <v>0.62</v>
      </c>
      <c r="IS84">
        <v>0.54</v>
      </c>
      <c r="IT84">
        <v>0.45</v>
      </c>
      <c r="IU84">
        <v>0.36</v>
      </c>
      <c r="IV84">
        <v>0.27</v>
      </c>
      <c r="IW84">
        <v>0.19</v>
      </c>
      <c r="IX84">
        <v>0.1</v>
      </c>
      <c r="IY84">
        <v>0.02</v>
      </c>
      <c r="IZ84">
        <v>0</v>
      </c>
      <c r="JA84">
        <v>0</v>
      </c>
      <c r="JB84">
        <v>0</v>
      </c>
      <c r="JC84">
        <v>0</v>
      </c>
      <c r="JD84">
        <v>0</v>
      </c>
    </row>
    <row r="85" spans="1:265" x14ac:dyDescent="0.25">
      <c r="A85">
        <v>2012</v>
      </c>
      <c r="B85">
        <v>365</v>
      </c>
      <c r="C85">
        <v>138</v>
      </c>
      <c r="D85">
        <v>76</v>
      </c>
      <c r="E85">
        <v>927.4</v>
      </c>
      <c r="F85">
        <v>1.3</v>
      </c>
      <c r="G85">
        <v>1</v>
      </c>
      <c r="H85">
        <v>0.1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0.06</v>
      </c>
      <c r="P85">
        <v>16.47</v>
      </c>
      <c r="Q85">
        <v>0</v>
      </c>
      <c r="R85">
        <v>6.41</v>
      </c>
      <c r="S85">
        <v>6</v>
      </c>
      <c r="T85">
        <v>1</v>
      </c>
      <c r="U85">
        <v>1</v>
      </c>
      <c r="V85">
        <v>0.15</v>
      </c>
      <c r="W85">
        <v>0.71</v>
      </c>
      <c r="X85">
        <v>0</v>
      </c>
      <c r="Y85">
        <v>0.06</v>
      </c>
      <c r="Z85">
        <v>48.35</v>
      </c>
      <c r="AA85">
        <v>147.88999999999999</v>
      </c>
      <c r="AB85">
        <v>243.6</v>
      </c>
      <c r="AC85">
        <v>344.99</v>
      </c>
      <c r="AD85">
        <v>448.55</v>
      </c>
      <c r="AE85">
        <v>547.13</v>
      </c>
      <c r="AF85">
        <v>635.36</v>
      </c>
      <c r="AG85">
        <v>735.36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25.11</v>
      </c>
      <c r="AU85">
        <v>119.98</v>
      </c>
      <c r="AV85">
        <v>215.36</v>
      </c>
      <c r="AW85">
        <v>316.41000000000003</v>
      </c>
      <c r="AX85">
        <v>416.41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22.5</v>
      </c>
      <c r="BO85">
        <v>22.77</v>
      </c>
      <c r="BP85">
        <v>28.42</v>
      </c>
      <c r="BQ85">
        <v>33.229999999999997</v>
      </c>
      <c r="BR85">
        <v>29.19</v>
      </c>
      <c r="BS85">
        <v>26.73</v>
      </c>
      <c r="BT85">
        <v>27.01</v>
      </c>
      <c r="BU85">
        <v>46.02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22.5</v>
      </c>
      <c r="CI85">
        <v>22.52</v>
      </c>
      <c r="CJ85">
        <v>23.61</v>
      </c>
      <c r="CK85">
        <v>25.98</v>
      </c>
      <c r="CL85">
        <v>28.2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1</v>
      </c>
      <c r="DD85">
        <v>1</v>
      </c>
      <c r="DE85">
        <v>0.97</v>
      </c>
      <c r="DF85">
        <v>0.9</v>
      </c>
      <c r="DG85">
        <v>0.83</v>
      </c>
      <c r="DH85">
        <v>0.75</v>
      </c>
      <c r="DI85">
        <v>0.67</v>
      </c>
      <c r="DJ85">
        <v>0.57999999999999996</v>
      </c>
      <c r="DK85">
        <v>0.52</v>
      </c>
      <c r="DL85">
        <v>0.43</v>
      </c>
      <c r="DM85">
        <v>0.36</v>
      </c>
      <c r="DN85">
        <v>0.27</v>
      </c>
      <c r="DO85">
        <v>0.21</v>
      </c>
      <c r="DP85">
        <v>0.12</v>
      </c>
      <c r="DQ85">
        <v>0.04</v>
      </c>
      <c r="DR85">
        <v>0</v>
      </c>
      <c r="DS85">
        <v>0</v>
      </c>
      <c r="DT85">
        <v>0</v>
      </c>
      <c r="DU85">
        <v>0</v>
      </c>
      <c r="EW85">
        <v>2012</v>
      </c>
      <c r="EX85">
        <v>366</v>
      </c>
      <c r="EY85">
        <v>139</v>
      </c>
      <c r="EZ85">
        <v>77</v>
      </c>
      <c r="FA85">
        <v>939.9</v>
      </c>
      <c r="FB85">
        <v>14.5</v>
      </c>
      <c r="FC85">
        <v>9.5</v>
      </c>
      <c r="FD85">
        <v>4</v>
      </c>
      <c r="FE85">
        <v>0</v>
      </c>
      <c r="FF85">
        <v>0</v>
      </c>
      <c r="FG85">
        <v>0</v>
      </c>
      <c r="FH85">
        <v>0</v>
      </c>
      <c r="FI85">
        <v>0</v>
      </c>
      <c r="FJ85" t="s">
        <v>128</v>
      </c>
      <c r="FK85">
        <v>15.29</v>
      </c>
      <c r="FL85">
        <v>0</v>
      </c>
      <c r="FM85">
        <v>6.54</v>
      </c>
      <c r="FN85">
        <v>0</v>
      </c>
      <c r="FO85">
        <v>1</v>
      </c>
      <c r="FP85">
        <v>1</v>
      </c>
      <c r="FQ85">
        <v>0.14000000000000001</v>
      </c>
      <c r="FR85">
        <v>0.72</v>
      </c>
      <c r="FS85">
        <v>0</v>
      </c>
      <c r="FT85">
        <v>7.0000000000000007E-2</v>
      </c>
      <c r="FU85">
        <v>60.82</v>
      </c>
      <c r="FV85">
        <v>160.36000000000001</v>
      </c>
      <c r="FW85">
        <v>256.07</v>
      </c>
      <c r="FX85">
        <v>357.46</v>
      </c>
      <c r="FY85">
        <v>461.02</v>
      </c>
      <c r="FZ85">
        <v>559.6</v>
      </c>
      <c r="GA85">
        <v>647.83000000000004</v>
      </c>
      <c r="GB85">
        <v>747.83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88.44</v>
      </c>
      <c r="GP85">
        <v>187.69</v>
      </c>
      <c r="GQ85">
        <v>284.95</v>
      </c>
      <c r="GR85">
        <v>384.95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 t="s">
        <v>135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 t="s">
        <v>131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1</v>
      </c>
      <c r="IM85">
        <v>1</v>
      </c>
      <c r="IN85">
        <v>0.97</v>
      </c>
      <c r="IO85">
        <v>0.89</v>
      </c>
      <c r="IP85">
        <v>0.79</v>
      </c>
      <c r="IQ85">
        <v>0.71</v>
      </c>
      <c r="IR85">
        <v>0.63</v>
      </c>
      <c r="IS85">
        <v>0.55000000000000004</v>
      </c>
      <c r="IT85">
        <v>0.46</v>
      </c>
      <c r="IU85">
        <v>0.37</v>
      </c>
      <c r="IV85">
        <v>0.28999999999999998</v>
      </c>
      <c r="IW85">
        <v>0.2</v>
      </c>
      <c r="IX85">
        <v>0.12</v>
      </c>
      <c r="IY85">
        <v>0.04</v>
      </c>
      <c r="IZ85">
        <v>0</v>
      </c>
      <c r="JA85">
        <v>0</v>
      </c>
      <c r="JB85">
        <v>0</v>
      </c>
      <c r="JC85">
        <v>0</v>
      </c>
      <c r="JD85">
        <v>0</v>
      </c>
    </row>
    <row r="86" spans="1:265" x14ac:dyDescent="0.25">
      <c r="A86">
        <v>2012</v>
      </c>
      <c r="B86">
        <v>366</v>
      </c>
      <c r="C86">
        <v>139</v>
      </c>
      <c r="D86">
        <v>77</v>
      </c>
      <c r="E86">
        <v>939.9</v>
      </c>
      <c r="F86">
        <v>1.4</v>
      </c>
      <c r="G86">
        <v>1</v>
      </c>
      <c r="H86">
        <v>0.1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0.06</v>
      </c>
      <c r="P86">
        <v>16.72</v>
      </c>
      <c r="Q86">
        <v>0</v>
      </c>
      <c r="R86">
        <v>6.54</v>
      </c>
      <c r="S86">
        <v>6</v>
      </c>
      <c r="T86">
        <v>1</v>
      </c>
      <c r="U86">
        <v>1</v>
      </c>
      <c r="V86">
        <v>0.14000000000000001</v>
      </c>
      <c r="W86">
        <v>0.72</v>
      </c>
      <c r="X86">
        <v>0</v>
      </c>
      <c r="Y86">
        <v>0.12</v>
      </c>
      <c r="Z86">
        <v>60.82</v>
      </c>
      <c r="AA86">
        <v>160.36000000000001</v>
      </c>
      <c r="AB86">
        <v>256.07</v>
      </c>
      <c r="AC86">
        <v>357.46</v>
      </c>
      <c r="AD86">
        <v>461.02</v>
      </c>
      <c r="AE86">
        <v>559.6</v>
      </c>
      <c r="AF86">
        <v>647.83000000000004</v>
      </c>
      <c r="AG86">
        <v>747.83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37.590000000000003</v>
      </c>
      <c r="AU86">
        <v>132.44999999999999</v>
      </c>
      <c r="AV86">
        <v>227.83</v>
      </c>
      <c r="AW86">
        <v>328.88</v>
      </c>
      <c r="AX86">
        <v>428.89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22.5</v>
      </c>
      <c r="BO86">
        <v>23</v>
      </c>
      <c r="BP86">
        <v>29.82</v>
      </c>
      <c r="BQ86">
        <v>33.57</v>
      </c>
      <c r="BR86">
        <v>29.24</v>
      </c>
      <c r="BS86">
        <v>26.74</v>
      </c>
      <c r="BT86">
        <v>27.01</v>
      </c>
      <c r="BU86">
        <v>46.02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22.5</v>
      </c>
      <c r="CI86">
        <v>22.54</v>
      </c>
      <c r="CJ86">
        <v>24.04</v>
      </c>
      <c r="CK86">
        <v>26.18</v>
      </c>
      <c r="CL86">
        <v>28.23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0.97</v>
      </c>
      <c r="DF86">
        <v>0.9</v>
      </c>
      <c r="DG86">
        <v>0.83</v>
      </c>
      <c r="DH86">
        <v>0.76</v>
      </c>
      <c r="DI86">
        <v>0.67</v>
      </c>
      <c r="DJ86">
        <v>0.59</v>
      </c>
      <c r="DK86">
        <v>0.53</v>
      </c>
      <c r="DL86">
        <v>0.44</v>
      </c>
      <c r="DM86">
        <v>0.37</v>
      </c>
      <c r="DN86">
        <v>0.28999999999999998</v>
      </c>
      <c r="DO86">
        <v>0.23</v>
      </c>
      <c r="DP86">
        <v>0.14000000000000001</v>
      </c>
      <c r="DQ86">
        <v>0.06</v>
      </c>
      <c r="DR86">
        <v>0</v>
      </c>
      <c r="DS86">
        <v>0</v>
      </c>
      <c r="DT86">
        <v>0</v>
      </c>
      <c r="DU86">
        <v>0</v>
      </c>
      <c r="EW86">
        <v>2013</v>
      </c>
      <c r="EX86">
        <v>1</v>
      </c>
      <c r="EY86">
        <v>140</v>
      </c>
      <c r="EZ86">
        <v>78</v>
      </c>
      <c r="FA86">
        <v>953.9</v>
      </c>
      <c r="FB86">
        <v>14.8</v>
      </c>
      <c r="FC86">
        <v>9.5</v>
      </c>
      <c r="FD86">
        <v>4.2</v>
      </c>
      <c r="FE86">
        <v>0</v>
      </c>
      <c r="FF86">
        <v>0</v>
      </c>
      <c r="FG86">
        <v>0</v>
      </c>
      <c r="FH86">
        <v>0</v>
      </c>
      <c r="FI86">
        <v>0</v>
      </c>
      <c r="FJ86" t="s">
        <v>128</v>
      </c>
      <c r="FK86">
        <v>15.55</v>
      </c>
      <c r="FL86">
        <v>0</v>
      </c>
      <c r="FM86">
        <v>6.68</v>
      </c>
      <c r="FN86">
        <v>0</v>
      </c>
      <c r="FO86">
        <v>1</v>
      </c>
      <c r="FP86">
        <v>1</v>
      </c>
      <c r="FQ86">
        <v>0.13</v>
      </c>
      <c r="FR86">
        <v>0.73</v>
      </c>
      <c r="FS86">
        <v>0</v>
      </c>
      <c r="FT86">
        <v>7.0000000000000007E-2</v>
      </c>
      <c r="FU86">
        <v>74.760000000000005</v>
      </c>
      <c r="FV86">
        <v>174.3</v>
      </c>
      <c r="FW86">
        <v>270.01</v>
      </c>
      <c r="FX86">
        <v>371.4</v>
      </c>
      <c r="FY86">
        <v>474.96</v>
      </c>
      <c r="FZ86">
        <v>573.54</v>
      </c>
      <c r="GA86">
        <v>661.77</v>
      </c>
      <c r="GB86">
        <v>761.77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102.38</v>
      </c>
      <c r="GP86">
        <v>201.62</v>
      </c>
      <c r="GQ86">
        <v>298.89</v>
      </c>
      <c r="GR86">
        <v>398.89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 t="s">
        <v>135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 t="s">
        <v>131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1</v>
      </c>
      <c r="IL86">
        <v>1</v>
      </c>
      <c r="IM86">
        <v>1</v>
      </c>
      <c r="IN86">
        <v>0.97</v>
      </c>
      <c r="IO86">
        <v>0.89</v>
      </c>
      <c r="IP86">
        <v>0.8</v>
      </c>
      <c r="IQ86">
        <v>0.71</v>
      </c>
      <c r="IR86">
        <v>0.64</v>
      </c>
      <c r="IS86">
        <v>0.56000000000000005</v>
      </c>
      <c r="IT86">
        <v>0.47</v>
      </c>
      <c r="IU86">
        <v>0.39</v>
      </c>
      <c r="IV86">
        <v>0.3</v>
      </c>
      <c r="IW86">
        <v>0.22</v>
      </c>
      <c r="IX86">
        <v>0.14000000000000001</v>
      </c>
      <c r="IY86">
        <v>0.06</v>
      </c>
      <c r="IZ86">
        <v>0</v>
      </c>
      <c r="JA86">
        <v>0</v>
      </c>
      <c r="JB86">
        <v>0</v>
      </c>
      <c r="JC86">
        <v>0</v>
      </c>
      <c r="JD86">
        <v>0</v>
      </c>
    </row>
    <row r="87" spans="1:265" x14ac:dyDescent="0.25">
      <c r="A87">
        <v>2013</v>
      </c>
      <c r="B87">
        <v>1</v>
      </c>
      <c r="C87">
        <v>140</v>
      </c>
      <c r="D87">
        <v>78</v>
      </c>
      <c r="E87">
        <v>953.9</v>
      </c>
      <c r="F87">
        <v>1.4</v>
      </c>
      <c r="G87">
        <v>1</v>
      </c>
      <c r="H87">
        <v>0.1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0.06</v>
      </c>
      <c r="P87">
        <v>17</v>
      </c>
      <c r="Q87">
        <v>0</v>
      </c>
      <c r="R87">
        <v>6.68</v>
      </c>
      <c r="S87">
        <v>6</v>
      </c>
      <c r="T87">
        <v>1</v>
      </c>
      <c r="U87">
        <v>1</v>
      </c>
      <c r="V87">
        <v>0.13</v>
      </c>
      <c r="W87">
        <v>0.73</v>
      </c>
      <c r="X87">
        <v>0</v>
      </c>
      <c r="Y87">
        <v>0</v>
      </c>
      <c r="Z87">
        <v>74.760000000000005</v>
      </c>
      <c r="AA87">
        <v>174.3</v>
      </c>
      <c r="AB87">
        <v>270.01</v>
      </c>
      <c r="AC87">
        <v>371.4</v>
      </c>
      <c r="AD87">
        <v>474.96</v>
      </c>
      <c r="AE87">
        <v>573.54</v>
      </c>
      <c r="AF87">
        <v>661.77</v>
      </c>
      <c r="AG87">
        <v>761.77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51.52</v>
      </c>
      <c r="AU87">
        <v>146.38999999999999</v>
      </c>
      <c r="AV87">
        <v>241.77</v>
      </c>
      <c r="AW87">
        <v>342.82</v>
      </c>
      <c r="AX87">
        <v>442.82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22.5</v>
      </c>
      <c r="BO87">
        <v>23.39</v>
      </c>
      <c r="BP87">
        <v>31.31</v>
      </c>
      <c r="BQ87">
        <v>33.869999999999997</v>
      </c>
      <c r="BR87">
        <v>29.28</v>
      </c>
      <c r="BS87">
        <v>26.75</v>
      </c>
      <c r="BT87">
        <v>27.01</v>
      </c>
      <c r="BU87">
        <v>46.02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22.5</v>
      </c>
      <c r="CI87">
        <v>22.59</v>
      </c>
      <c r="CJ87">
        <v>24.55</v>
      </c>
      <c r="CK87">
        <v>26.36</v>
      </c>
      <c r="CL87">
        <v>28.25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1</v>
      </c>
      <c r="DE87">
        <v>0.97</v>
      </c>
      <c r="DF87">
        <v>0.91</v>
      </c>
      <c r="DG87">
        <v>0.83</v>
      </c>
      <c r="DH87">
        <v>0.76</v>
      </c>
      <c r="DI87">
        <v>0.68</v>
      </c>
      <c r="DJ87">
        <v>0.6</v>
      </c>
      <c r="DK87">
        <v>0.54</v>
      </c>
      <c r="DL87">
        <v>0.45</v>
      </c>
      <c r="DM87">
        <v>0.39</v>
      </c>
      <c r="DN87">
        <v>0.3</v>
      </c>
      <c r="DO87">
        <v>0.24</v>
      </c>
      <c r="DP87">
        <v>0.16</v>
      </c>
      <c r="DQ87">
        <v>0.08</v>
      </c>
      <c r="DR87">
        <v>0.02</v>
      </c>
      <c r="DS87">
        <v>0</v>
      </c>
      <c r="DT87">
        <v>0</v>
      </c>
      <c r="DU87">
        <v>0</v>
      </c>
      <c r="EW87">
        <v>2013</v>
      </c>
      <c r="EX87">
        <v>2</v>
      </c>
      <c r="EY87">
        <v>141</v>
      </c>
      <c r="EZ87">
        <v>79</v>
      </c>
      <c r="FA87">
        <v>965.4</v>
      </c>
      <c r="FB87">
        <v>15</v>
      </c>
      <c r="FC87">
        <v>9.5</v>
      </c>
      <c r="FD87">
        <v>4.4000000000000004</v>
      </c>
      <c r="FE87">
        <v>0</v>
      </c>
      <c r="FF87">
        <v>0</v>
      </c>
      <c r="FG87">
        <v>0</v>
      </c>
      <c r="FH87">
        <v>0</v>
      </c>
      <c r="FI87">
        <v>0</v>
      </c>
      <c r="FJ87" t="s">
        <v>128</v>
      </c>
      <c r="FK87">
        <v>15.76</v>
      </c>
      <c r="FL87">
        <v>0</v>
      </c>
      <c r="FM87">
        <v>6.8</v>
      </c>
      <c r="FN87">
        <v>0</v>
      </c>
      <c r="FO87">
        <v>1</v>
      </c>
      <c r="FP87">
        <v>1</v>
      </c>
      <c r="FQ87">
        <v>0.12</v>
      </c>
      <c r="FR87">
        <v>0.74</v>
      </c>
      <c r="FS87">
        <v>0</v>
      </c>
      <c r="FT87">
        <v>0.06</v>
      </c>
      <c r="FU87">
        <v>86.33</v>
      </c>
      <c r="FV87">
        <v>185.87</v>
      </c>
      <c r="FW87">
        <v>281.58</v>
      </c>
      <c r="FX87">
        <v>382.97</v>
      </c>
      <c r="FY87">
        <v>486.53</v>
      </c>
      <c r="FZ87">
        <v>585.11</v>
      </c>
      <c r="GA87">
        <v>673.34</v>
      </c>
      <c r="GB87">
        <v>773.34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113.95</v>
      </c>
      <c r="GP87">
        <v>213.2</v>
      </c>
      <c r="GQ87">
        <v>310.45999999999998</v>
      </c>
      <c r="GR87">
        <v>410.46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 t="s">
        <v>135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 t="s">
        <v>131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1</v>
      </c>
      <c r="IL87">
        <v>1</v>
      </c>
      <c r="IM87">
        <v>1</v>
      </c>
      <c r="IN87">
        <v>0.97</v>
      </c>
      <c r="IO87">
        <v>0.89</v>
      </c>
      <c r="IP87">
        <v>0.8</v>
      </c>
      <c r="IQ87">
        <v>0.72</v>
      </c>
      <c r="IR87">
        <v>0.65</v>
      </c>
      <c r="IS87">
        <v>0.56999999999999995</v>
      </c>
      <c r="IT87">
        <v>0.48</v>
      </c>
      <c r="IU87">
        <v>0.4</v>
      </c>
      <c r="IV87">
        <v>0.31</v>
      </c>
      <c r="IW87">
        <v>0.23</v>
      </c>
      <c r="IX87">
        <v>0.15</v>
      </c>
      <c r="IY87">
        <v>0.08</v>
      </c>
      <c r="IZ87">
        <v>0</v>
      </c>
      <c r="JA87">
        <v>0</v>
      </c>
      <c r="JB87">
        <v>0</v>
      </c>
      <c r="JC87">
        <v>0</v>
      </c>
      <c r="JD87">
        <v>0</v>
      </c>
    </row>
    <row r="88" spans="1:265" x14ac:dyDescent="0.25">
      <c r="A88">
        <v>2013</v>
      </c>
      <c r="B88">
        <v>2</v>
      </c>
      <c r="C88">
        <v>141</v>
      </c>
      <c r="D88">
        <v>79</v>
      </c>
      <c r="E88">
        <v>965.4</v>
      </c>
      <c r="F88">
        <v>1.4</v>
      </c>
      <c r="G88">
        <v>1</v>
      </c>
      <c r="H88">
        <v>0.2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0.06</v>
      </c>
      <c r="P88">
        <v>17.239999999999998</v>
      </c>
      <c r="Q88">
        <v>0</v>
      </c>
      <c r="R88">
        <v>6.79</v>
      </c>
      <c r="S88">
        <v>6</v>
      </c>
      <c r="T88">
        <v>1</v>
      </c>
      <c r="U88">
        <v>1</v>
      </c>
      <c r="V88">
        <v>0.12</v>
      </c>
      <c r="W88">
        <v>0.73</v>
      </c>
      <c r="X88">
        <v>0</v>
      </c>
      <c r="Y88">
        <v>0</v>
      </c>
      <c r="Z88">
        <v>86.33</v>
      </c>
      <c r="AA88">
        <v>185.87</v>
      </c>
      <c r="AB88">
        <v>281.58</v>
      </c>
      <c r="AC88">
        <v>382.97</v>
      </c>
      <c r="AD88">
        <v>486.53</v>
      </c>
      <c r="AE88">
        <v>585.11</v>
      </c>
      <c r="AF88">
        <v>673.34</v>
      </c>
      <c r="AG88">
        <v>773.34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63.09</v>
      </c>
      <c r="AU88">
        <v>157.96</v>
      </c>
      <c r="AV88">
        <v>253.34</v>
      </c>
      <c r="AW88">
        <v>354.39</v>
      </c>
      <c r="AX88">
        <v>454.39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22.51</v>
      </c>
      <c r="BO88">
        <v>24.02</v>
      </c>
      <c r="BP88">
        <v>32.69</v>
      </c>
      <c r="BQ88">
        <v>34.11</v>
      </c>
      <c r="BR88">
        <v>29.32</v>
      </c>
      <c r="BS88">
        <v>26.76</v>
      </c>
      <c r="BT88">
        <v>27.01</v>
      </c>
      <c r="BU88">
        <v>46.02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22.5</v>
      </c>
      <c r="CI88">
        <v>22.67</v>
      </c>
      <c r="CJ88">
        <v>25.11</v>
      </c>
      <c r="CK88">
        <v>26.5</v>
      </c>
      <c r="CL88">
        <v>28.27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1</v>
      </c>
      <c r="DD88">
        <v>1</v>
      </c>
      <c r="DE88">
        <v>0.97</v>
      </c>
      <c r="DF88">
        <v>0.91</v>
      </c>
      <c r="DG88">
        <v>0.84</v>
      </c>
      <c r="DH88">
        <v>0.77</v>
      </c>
      <c r="DI88">
        <v>0.68</v>
      </c>
      <c r="DJ88">
        <v>0.61</v>
      </c>
      <c r="DK88">
        <v>0.55000000000000004</v>
      </c>
      <c r="DL88">
        <v>0.46</v>
      </c>
      <c r="DM88">
        <v>0.4</v>
      </c>
      <c r="DN88">
        <v>0.31</v>
      </c>
      <c r="DO88">
        <v>0.25</v>
      </c>
      <c r="DP88">
        <v>0.17</v>
      </c>
      <c r="DQ88">
        <v>0.09</v>
      </c>
      <c r="DR88">
        <v>0.04</v>
      </c>
      <c r="DS88">
        <v>0</v>
      </c>
      <c r="DT88">
        <v>0</v>
      </c>
      <c r="DU88">
        <v>0</v>
      </c>
      <c r="EW88">
        <v>2013</v>
      </c>
      <c r="EX88">
        <v>3</v>
      </c>
      <c r="EY88">
        <v>142</v>
      </c>
      <c r="EZ88">
        <v>80</v>
      </c>
      <c r="FA88">
        <v>975.4</v>
      </c>
      <c r="FB88">
        <v>15.3</v>
      </c>
      <c r="FC88">
        <v>9.6</v>
      </c>
      <c r="FD88">
        <v>4.5999999999999996</v>
      </c>
      <c r="FE88">
        <v>0</v>
      </c>
      <c r="FF88">
        <v>0</v>
      </c>
      <c r="FG88">
        <v>0</v>
      </c>
      <c r="FH88">
        <v>0</v>
      </c>
      <c r="FI88">
        <v>0</v>
      </c>
      <c r="FJ88" t="s">
        <v>128</v>
      </c>
      <c r="FK88">
        <v>15.94</v>
      </c>
      <c r="FL88">
        <v>0</v>
      </c>
      <c r="FM88">
        <v>6.9</v>
      </c>
      <c r="FN88">
        <v>0</v>
      </c>
      <c r="FO88">
        <v>1</v>
      </c>
      <c r="FP88">
        <v>1</v>
      </c>
      <c r="FQ88">
        <v>0.11</v>
      </c>
      <c r="FR88">
        <v>0.74</v>
      </c>
      <c r="FS88">
        <v>0</v>
      </c>
      <c r="FT88">
        <v>0</v>
      </c>
      <c r="FU88">
        <v>96.35</v>
      </c>
      <c r="FV88">
        <v>195.9</v>
      </c>
      <c r="FW88">
        <v>291.60000000000002</v>
      </c>
      <c r="FX88">
        <v>392.99</v>
      </c>
      <c r="FY88">
        <v>496.55</v>
      </c>
      <c r="FZ88">
        <v>595.13</v>
      </c>
      <c r="GA88">
        <v>683.36</v>
      </c>
      <c r="GB88">
        <v>783.36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20.04</v>
      </c>
      <c r="GP88">
        <v>123.98</v>
      </c>
      <c r="GQ88">
        <v>223.22</v>
      </c>
      <c r="GR88">
        <v>320.48</v>
      </c>
      <c r="GS88">
        <v>420.49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 t="s">
        <v>135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 t="s">
        <v>132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1</v>
      </c>
      <c r="IK88">
        <v>1</v>
      </c>
      <c r="IL88">
        <v>1</v>
      </c>
      <c r="IM88">
        <v>0.97</v>
      </c>
      <c r="IN88">
        <v>0.9</v>
      </c>
      <c r="IO88">
        <v>0.8</v>
      </c>
      <c r="IP88">
        <v>0.72</v>
      </c>
      <c r="IQ88">
        <v>0.65</v>
      </c>
      <c r="IR88">
        <v>0.56999999999999995</v>
      </c>
      <c r="IS88">
        <v>0.49</v>
      </c>
      <c r="IT88">
        <v>0.41</v>
      </c>
      <c r="IU88">
        <v>0.32</v>
      </c>
      <c r="IV88">
        <v>0.24</v>
      </c>
      <c r="IW88">
        <v>0.16</v>
      </c>
      <c r="IX88">
        <v>0.09</v>
      </c>
      <c r="IY88">
        <v>0</v>
      </c>
      <c r="IZ88">
        <v>0</v>
      </c>
      <c r="JA88">
        <v>0</v>
      </c>
      <c r="JB88">
        <v>0</v>
      </c>
      <c r="JC88">
        <v>0</v>
      </c>
    </row>
    <row r="89" spans="1:265" x14ac:dyDescent="0.25">
      <c r="A89">
        <v>2013</v>
      </c>
      <c r="B89">
        <v>3</v>
      </c>
      <c r="C89">
        <v>142</v>
      </c>
      <c r="D89">
        <v>80</v>
      </c>
      <c r="E89">
        <v>975.4</v>
      </c>
      <c r="F89">
        <v>1.4</v>
      </c>
      <c r="G89">
        <v>1</v>
      </c>
      <c r="H89">
        <v>0.2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0.06</v>
      </c>
      <c r="P89">
        <v>17.440000000000001</v>
      </c>
      <c r="Q89">
        <v>0</v>
      </c>
      <c r="R89">
        <v>6.89</v>
      </c>
      <c r="S89">
        <v>6</v>
      </c>
      <c r="T89">
        <v>1</v>
      </c>
      <c r="U89">
        <v>1</v>
      </c>
      <c r="V89">
        <v>0.11</v>
      </c>
      <c r="W89">
        <v>0.74</v>
      </c>
      <c r="X89">
        <v>0</v>
      </c>
      <c r="Y89">
        <v>0.12</v>
      </c>
      <c r="Z89">
        <v>96.35</v>
      </c>
      <c r="AA89">
        <v>195.9</v>
      </c>
      <c r="AB89">
        <v>291.60000000000002</v>
      </c>
      <c r="AC89">
        <v>392.99</v>
      </c>
      <c r="AD89">
        <v>496.55</v>
      </c>
      <c r="AE89">
        <v>595.13</v>
      </c>
      <c r="AF89">
        <v>683.36</v>
      </c>
      <c r="AG89">
        <v>783.36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73.12</v>
      </c>
      <c r="AU89">
        <v>167.99</v>
      </c>
      <c r="AV89">
        <v>263.36</v>
      </c>
      <c r="AW89">
        <v>364.42</v>
      </c>
      <c r="AX89">
        <v>464.42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22.52</v>
      </c>
      <c r="BO89">
        <v>24.92</v>
      </c>
      <c r="BP89">
        <v>33.950000000000003</v>
      </c>
      <c r="BQ89">
        <v>34.32</v>
      </c>
      <c r="BR89">
        <v>29.35</v>
      </c>
      <c r="BS89">
        <v>26.77</v>
      </c>
      <c r="BT89">
        <v>27.02</v>
      </c>
      <c r="BU89">
        <v>46.02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22.5</v>
      </c>
      <c r="CI89">
        <v>22.81</v>
      </c>
      <c r="CJ89">
        <v>25.68</v>
      </c>
      <c r="CK89">
        <v>26.62</v>
      </c>
      <c r="CL89">
        <v>28.29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0.97</v>
      </c>
      <c r="DF89">
        <v>0.91</v>
      </c>
      <c r="DG89">
        <v>0.84</v>
      </c>
      <c r="DH89">
        <v>0.77</v>
      </c>
      <c r="DI89">
        <v>0.69</v>
      </c>
      <c r="DJ89">
        <v>0.61</v>
      </c>
      <c r="DK89">
        <v>0.55000000000000004</v>
      </c>
      <c r="DL89">
        <v>0.47</v>
      </c>
      <c r="DM89">
        <v>0.41</v>
      </c>
      <c r="DN89">
        <v>0.32</v>
      </c>
      <c r="DO89">
        <v>0.27</v>
      </c>
      <c r="DP89">
        <v>0.18</v>
      </c>
      <c r="DQ89">
        <v>0.11</v>
      </c>
      <c r="DR89">
        <v>0.05</v>
      </c>
      <c r="DS89">
        <v>0</v>
      </c>
      <c r="DT89">
        <v>0</v>
      </c>
      <c r="DU89">
        <v>0</v>
      </c>
      <c r="EW89">
        <v>2013</v>
      </c>
      <c r="EX89">
        <v>4</v>
      </c>
      <c r="EY89">
        <v>143</v>
      </c>
      <c r="EZ89">
        <v>81</v>
      </c>
      <c r="FA89">
        <v>988.3</v>
      </c>
      <c r="FB89">
        <v>15.5</v>
      </c>
      <c r="FC89">
        <v>9.6</v>
      </c>
      <c r="FD89">
        <v>4.8</v>
      </c>
      <c r="FE89">
        <v>0</v>
      </c>
      <c r="FF89">
        <v>0</v>
      </c>
      <c r="FG89">
        <v>0</v>
      </c>
      <c r="FH89">
        <v>0</v>
      </c>
      <c r="FI89">
        <v>0</v>
      </c>
      <c r="FJ89" t="s">
        <v>128</v>
      </c>
      <c r="FK89">
        <v>16.170000000000002</v>
      </c>
      <c r="FL89">
        <v>0</v>
      </c>
      <c r="FM89">
        <v>7.03</v>
      </c>
      <c r="FN89">
        <v>0</v>
      </c>
      <c r="FO89">
        <v>1</v>
      </c>
      <c r="FP89">
        <v>1</v>
      </c>
      <c r="FQ89">
        <v>0.1</v>
      </c>
      <c r="FR89">
        <v>0.75</v>
      </c>
      <c r="FS89">
        <v>0</v>
      </c>
      <c r="FT89">
        <v>0.06</v>
      </c>
      <c r="FU89">
        <v>109.17</v>
      </c>
      <c r="FV89">
        <v>208.72</v>
      </c>
      <c r="FW89">
        <v>304.42</v>
      </c>
      <c r="FX89">
        <v>405.81</v>
      </c>
      <c r="FY89">
        <v>509.37</v>
      </c>
      <c r="FZ89">
        <v>607.95000000000005</v>
      </c>
      <c r="GA89">
        <v>696.18</v>
      </c>
      <c r="GB89">
        <v>796.18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32.869999999999997</v>
      </c>
      <c r="GP89">
        <v>136.80000000000001</v>
      </c>
      <c r="GQ89">
        <v>236.04</v>
      </c>
      <c r="GR89">
        <v>333.31</v>
      </c>
      <c r="GS89">
        <v>433.31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 t="s">
        <v>135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 t="s">
        <v>132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1</v>
      </c>
      <c r="IL89">
        <v>1</v>
      </c>
      <c r="IM89">
        <v>0.97</v>
      </c>
      <c r="IN89">
        <v>0.9</v>
      </c>
      <c r="IO89">
        <v>0.81</v>
      </c>
      <c r="IP89">
        <v>0.73</v>
      </c>
      <c r="IQ89">
        <v>0.66</v>
      </c>
      <c r="IR89">
        <v>0.57999999999999996</v>
      </c>
      <c r="IS89">
        <v>0.5</v>
      </c>
      <c r="IT89">
        <v>0.42</v>
      </c>
      <c r="IU89">
        <v>0.34</v>
      </c>
      <c r="IV89">
        <v>0.26</v>
      </c>
      <c r="IW89">
        <v>0.18</v>
      </c>
      <c r="IX89">
        <v>0.11</v>
      </c>
      <c r="IY89">
        <v>0.02</v>
      </c>
      <c r="IZ89">
        <v>0</v>
      </c>
      <c r="JA89">
        <v>0</v>
      </c>
      <c r="JB89">
        <v>0</v>
      </c>
      <c r="JC89">
        <v>0</v>
      </c>
    </row>
    <row r="90" spans="1:265" x14ac:dyDescent="0.25">
      <c r="A90">
        <v>2013</v>
      </c>
      <c r="B90">
        <v>4</v>
      </c>
      <c r="C90">
        <v>143</v>
      </c>
      <c r="D90">
        <v>81</v>
      </c>
      <c r="E90">
        <v>988.3</v>
      </c>
      <c r="F90">
        <v>1.4</v>
      </c>
      <c r="G90">
        <v>1</v>
      </c>
      <c r="H90">
        <v>0.2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7.0000000000000007E-2</v>
      </c>
      <c r="P90">
        <v>17.7</v>
      </c>
      <c r="Q90">
        <v>0</v>
      </c>
      <c r="R90">
        <v>7.02</v>
      </c>
      <c r="S90">
        <v>6</v>
      </c>
      <c r="T90">
        <v>1</v>
      </c>
      <c r="U90">
        <v>1</v>
      </c>
      <c r="V90">
        <v>0.1</v>
      </c>
      <c r="W90">
        <v>0.75</v>
      </c>
      <c r="X90">
        <v>0</v>
      </c>
      <c r="Y90">
        <v>0.06</v>
      </c>
      <c r="Z90">
        <v>109.17</v>
      </c>
      <c r="AA90">
        <v>208.72</v>
      </c>
      <c r="AB90">
        <v>304.42</v>
      </c>
      <c r="AC90">
        <v>405.81</v>
      </c>
      <c r="AD90">
        <v>509.37</v>
      </c>
      <c r="AE90">
        <v>607.95000000000005</v>
      </c>
      <c r="AF90">
        <v>696.18</v>
      </c>
      <c r="AG90">
        <v>796.18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85.94</v>
      </c>
      <c r="AU90">
        <v>180.81</v>
      </c>
      <c r="AV90">
        <v>276.18</v>
      </c>
      <c r="AW90">
        <v>377.24</v>
      </c>
      <c r="AX90">
        <v>477.24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22.54</v>
      </c>
      <c r="BO90">
        <v>26.19</v>
      </c>
      <c r="BP90">
        <v>35.19</v>
      </c>
      <c r="BQ90">
        <v>34.5</v>
      </c>
      <c r="BR90">
        <v>29.38</v>
      </c>
      <c r="BS90">
        <v>26.77</v>
      </c>
      <c r="BT90">
        <v>27.02</v>
      </c>
      <c r="BU90">
        <v>46.02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22.5</v>
      </c>
      <c r="CI90">
        <v>23.03</v>
      </c>
      <c r="CJ90">
        <v>26.31</v>
      </c>
      <c r="CK90">
        <v>26.74</v>
      </c>
      <c r="CL90">
        <v>28.31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0.97</v>
      </c>
      <c r="DF90">
        <v>0.91</v>
      </c>
      <c r="DG90">
        <v>0.84</v>
      </c>
      <c r="DH90">
        <v>0.77</v>
      </c>
      <c r="DI90">
        <v>0.69</v>
      </c>
      <c r="DJ90">
        <v>0.62</v>
      </c>
      <c r="DK90">
        <v>0.56000000000000005</v>
      </c>
      <c r="DL90">
        <v>0.48</v>
      </c>
      <c r="DM90">
        <v>0.42</v>
      </c>
      <c r="DN90">
        <v>0.34</v>
      </c>
      <c r="DO90">
        <v>0.28000000000000003</v>
      </c>
      <c r="DP90">
        <v>0.2</v>
      </c>
      <c r="DQ90">
        <v>0.12</v>
      </c>
      <c r="DR90">
        <v>7.0000000000000007E-2</v>
      </c>
      <c r="DS90">
        <v>0</v>
      </c>
      <c r="DT90">
        <v>0</v>
      </c>
      <c r="DU90">
        <v>0</v>
      </c>
      <c r="EW90">
        <v>2013</v>
      </c>
      <c r="EX90">
        <v>5</v>
      </c>
      <c r="EY90">
        <v>144</v>
      </c>
      <c r="EZ90">
        <v>82</v>
      </c>
      <c r="FA90">
        <v>1001.4</v>
      </c>
      <c r="FB90">
        <v>15.9</v>
      </c>
      <c r="FC90">
        <v>9.6</v>
      </c>
      <c r="FD90">
        <v>5</v>
      </c>
      <c r="FE90">
        <v>0</v>
      </c>
      <c r="FF90">
        <v>0</v>
      </c>
      <c r="FG90">
        <v>0</v>
      </c>
      <c r="FH90">
        <v>0</v>
      </c>
      <c r="FI90">
        <v>0</v>
      </c>
      <c r="FJ90" t="s">
        <v>128</v>
      </c>
      <c r="FK90">
        <v>16.41</v>
      </c>
      <c r="FL90">
        <v>0</v>
      </c>
      <c r="FM90">
        <v>7.16</v>
      </c>
      <c r="FN90">
        <v>0</v>
      </c>
      <c r="FO90">
        <v>1</v>
      </c>
      <c r="FP90">
        <v>1</v>
      </c>
      <c r="FQ90">
        <v>0.1</v>
      </c>
      <c r="FR90">
        <v>0.75</v>
      </c>
      <c r="FS90">
        <v>0</v>
      </c>
      <c r="FT90">
        <v>0.19</v>
      </c>
      <c r="FU90">
        <v>26.17</v>
      </c>
      <c r="FV90">
        <v>122.26</v>
      </c>
      <c r="FW90">
        <v>221.8</v>
      </c>
      <c r="FX90">
        <v>317.51</v>
      </c>
      <c r="FY90">
        <v>418.9</v>
      </c>
      <c r="FZ90">
        <v>522.46</v>
      </c>
      <c r="GA90">
        <v>621.04</v>
      </c>
      <c r="GB90">
        <v>709.27</v>
      </c>
      <c r="GC90">
        <v>809.27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45.95</v>
      </c>
      <c r="GP90">
        <v>149.88</v>
      </c>
      <c r="GQ90">
        <v>249.13</v>
      </c>
      <c r="GR90">
        <v>346.39</v>
      </c>
      <c r="GS90">
        <v>446.39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 t="s">
        <v>136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 t="s">
        <v>132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</v>
      </c>
      <c r="IJ90">
        <v>1</v>
      </c>
      <c r="IK90">
        <v>1</v>
      </c>
      <c r="IL90">
        <v>0.97</v>
      </c>
      <c r="IM90">
        <v>0.9</v>
      </c>
      <c r="IN90">
        <v>0.81</v>
      </c>
      <c r="IO90">
        <v>0.73</v>
      </c>
      <c r="IP90">
        <v>0.66</v>
      </c>
      <c r="IQ90">
        <v>0.59</v>
      </c>
      <c r="IR90">
        <v>0.51</v>
      </c>
      <c r="IS90">
        <v>0.43</v>
      </c>
      <c r="IT90">
        <v>0.35</v>
      </c>
      <c r="IU90">
        <v>0.27</v>
      </c>
      <c r="IV90">
        <v>0.19</v>
      </c>
      <c r="IW90">
        <v>0.12</v>
      </c>
      <c r="IX90">
        <v>0.04</v>
      </c>
      <c r="IY90">
        <v>0</v>
      </c>
      <c r="IZ90">
        <v>0</v>
      </c>
      <c r="JA90">
        <v>0</v>
      </c>
      <c r="JB90">
        <v>0</v>
      </c>
    </row>
    <row r="91" spans="1:265" x14ac:dyDescent="0.25">
      <c r="A91">
        <v>2013</v>
      </c>
      <c r="B91">
        <v>5</v>
      </c>
      <c r="C91">
        <v>144</v>
      </c>
      <c r="D91">
        <v>82</v>
      </c>
      <c r="E91">
        <v>1001.4</v>
      </c>
      <c r="F91">
        <v>1.4</v>
      </c>
      <c r="G91">
        <v>1</v>
      </c>
      <c r="H91">
        <v>0.2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7.0000000000000007E-2</v>
      </c>
      <c r="P91">
        <v>17.97</v>
      </c>
      <c r="Q91">
        <v>0</v>
      </c>
      <c r="R91">
        <v>7.15</v>
      </c>
      <c r="S91">
        <v>7</v>
      </c>
      <c r="T91">
        <v>1</v>
      </c>
      <c r="U91">
        <v>1</v>
      </c>
      <c r="V91">
        <v>0.1</v>
      </c>
      <c r="W91">
        <v>0.75</v>
      </c>
      <c r="X91">
        <v>0</v>
      </c>
      <c r="Y91">
        <v>0.17</v>
      </c>
      <c r="Z91">
        <v>26.17</v>
      </c>
      <c r="AA91">
        <v>122.26</v>
      </c>
      <c r="AB91">
        <v>221.8</v>
      </c>
      <c r="AC91">
        <v>317.51</v>
      </c>
      <c r="AD91">
        <v>418.9</v>
      </c>
      <c r="AE91">
        <v>522.46</v>
      </c>
      <c r="AF91">
        <v>621.04</v>
      </c>
      <c r="AG91">
        <v>709.27</v>
      </c>
      <c r="AH91">
        <v>809.27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99.03</v>
      </c>
      <c r="AU91">
        <v>193.9</v>
      </c>
      <c r="AV91">
        <v>289.27</v>
      </c>
      <c r="AW91">
        <v>390.32</v>
      </c>
      <c r="AX91">
        <v>490.33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22.5</v>
      </c>
      <c r="BO91">
        <v>22.6</v>
      </c>
      <c r="BP91">
        <v>28.04</v>
      </c>
      <c r="BQ91">
        <v>36.39</v>
      </c>
      <c r="BR91">
        <v>34.68</v>
      </c>
      <c r="BS91">
        <v>29.41</v>
      </c>
      <c r="BT91">
        <v>26.78</v>
      </c>
      <c r="BU91">
        <v>27.02</v>
      </c>
      <c r="BV91">
        <v>46.02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22.51</v>
      </c>
      <c r="CI91">
        <v>23.43</v>
      </c>
      <c r="CJ91">
        <v>27</v>
      </c>
      <c r="CK91">
        <v>26.85</v>
      </c>
      <c r="CL91">
        <v>28.33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1</v>
      </c>
      <c r="DD91">
        <v>1</v>
      </c>
      <c r="DE91">
        <v>0.97</v>
      </c>
      <c r="DF91">
        <v>0.91</v>
      </c>
      <c r="DG91">
        <v>0.85</v>
      </c>
      <c r="DH91">
        <v>0.78</v>
      </c>
      <c r="DI91">
        <v>0.7</v>
      </c>
      <c r="DJ91">
        <v>0.63</v>
      </c>
      <c r="DK91">
        <v>0.56999999999999995</v>
      </c>
      <c r="DL91">
        <v>0.49</v>
      </c>
      <c r="DM91">
        <v>0.43</v>
      </c>
      <c r="DN91">
        <v>0.35</v>
      </c>
      <c r="DO91">
        <v>0.28999999999999998</v>
      </c>
      <c r="DP91">
        <v>0.21</v>
      </c>
      <c r="DQ91">
        <v>0.14000000000000001</v>
      </c>
      <c r="DR91">
        <v>0.09</v>
      </c>
      <c r="DS91">
        <v>0</v>
      </c>
      <c r="DT91">
        <v>0</v>
      </c>
      <c r="DU91">
        <v>0</v>
      </c>
      <c r="EW91">
        <v>2013</v>
      </c>
      <c r="EX91">
        <v>6</v>
      </c>
      <c r="EY91">
        <v>145</v>
      </c>
      <c r="EZ91">
        <v>83</v>
      </c>
      <c r="FA91">
        <v>1014.4</v>
      </c>
      <c r="FB91">
        <v>16.100000000000001</v>
      </c>
      <c r="FC91">
        <v>9.6</v>
      </c>
      <c r="FD91">
        <v>5.2</v>
      </c>
      <c r="FE91">
        <v>0</v>
      </c>
      <c r="FF91">
        <v>0</v>
      </c>
      <c r="FG91">
        <v>0</v>
      </c>
      <c r="FH91">
        <v>0</v>
      </c>
      <c r="FI91">
        <v>0</v>
      </c>
      <c r="FJ91" t="s">
        <v>128</v>
      </c>
      <c r="FK91">
        <v>16.64</v>
      </c>
      <c r="FL91">
        <v>0</v>
      </c>
      <c r="FM91">
        <v>7.29</v>
      </c>
      <c r="FN91">
        <v>0</v>
      </c>
      <c r="FO91">
        <v>1</v>
      </c>
      <c r="FP91">
        <v>1</v>
      </c>
      <c r="FQ91">
        <v>0.09</v>
      </c>
      <c r="FR91">
        <v>0.76</v>
      </c>
      <c r="FS91">
        <v>0</v>
      </c>
      <c r="FT91">
        <v>0.12</v>
      </c>
      <c r="FU91">
        <v>39.24</v>
      </c>
      <c r="FV91">
        <v>135.32</v>
      </c>
      <c r="FW91">
        <v>234.87</v>
      </c>
      <c r="FX91">
        <v>330.57</v>
      </c>
      <c r="FY91">
        <v>431.96</v>
      </c>
      <c r="FZ91">
        <v>535.52</v>
      </c>
      <c r="GA91">
        <v>634.1</v>
      </c>
      <c r="GB91">
        <v>722.33</v>
      </c>
      <c r="GC91">
        <v>822.33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59.01</v>
      </c>
      <c r="GP91">
        <v>162.94999999999999</v>
      </c>
      <c r="GQ91">
        <v>262.19</v>
      </c>
      <c r="GR91">
        <v>359.46</v>
      </c>
      <c r="GS91">
        <v>459.46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 t="s">
        <v>136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 t="s">
        <v>132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1</v>
      </c>
      <c r="IK91">
        <v>1</v>
      </c>
      <c r="IL91">
        <v>0.97</v>
      </c>
      <c r="IM91">
        <v>0.9</v>
      </c>
      <c r="IN91">
        <v>0.81</v>
      </c>
      <c r="IO91">
        <v>0.74</v>
      </c>
      <c r="IP91">
        <v>0.67</v>
      </c>
      <c r="IQ91">
        <v>0.6</v>
      </c>
      <c r="IR91">
        <v>0.52</v>
      </c>
      <c r="IS91">
        <v>0.44</v>
      </c>
      <c r="IT91">
        <v>0.36</v>
      </c>
      <c r="IU91">
        <v>0.28999999999999998</v>
      </c>
      <c r="IV91">
        <v>0.21</v>
      </c>
      <c r="IW91">
        <v>0.14000000000000001</v>
      </c>
      <c r="IX91">
        <v>0.05</v>
      </c>
      <c r="IY91">
        <v>0</v>
      </c>
      <c r="IZ91">
        <v>0</v>
      </c>
      <c r="JA91">
        <v>0</v>
      </c>
      <c r="JB91">
        <v>0</v>
      </c>
    </row>
    <row r="92" spans="1:265" x14ac:dyDescent="0.25">
      <c r="A92">
        <v>2013</v>
      </c>
      <c r="B92">
        <v>6</v>
      </c>
      <c r="C92">
        <v>145</v>
      </c>
      <c r="D92">
        <v>83</v>
      </c>
      <c r="E92">
        <v>1014.4</v>
      </c>
      <c r="F92">
        <v>1.4</v>
      </c>
      <c r="G92">
        <v>1</v>
      </c>
      <c r="H92">
        <v>0.2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7.0000000000000007E-2</v>
      </c>
      <c r="P92">
        <v>18.23</v>
      </c>
      <c r="Q92">
        <v>0</v>
      </c>
      <c r="R92">
        <v>7.28</v>
      </c>
      <c r="S92">
        <v>7</v>
      </c>
      <c r="T92">
        <v>1</v>
      </c>
      <c r="U92">
        <v>1</v>
      </c>
      <c r="V92">
        <v>0.09</v>
      </c>
      <c r="W92">
        <v>0.76</v>
      </c>
      <c r="X92">
        <v>0</v>
      </c>
      <c r="Y92">
        <v>0</v>
      </c>
      <c r="Z92">
        <v>39.24</v>
      </c>
      <c r="AA92">
        <v>135.32</v>
      </c>
      <c r="AB92">
        <v>234.87</v>
      </c>
      <c r="AC92">
        <v>330.57</v>
      </c>
      <c r="AD92">
        <v>431.96</v>
      </c>
      <c r="AE92">
        <v>535.52</v>
      </c>
      <c r="AF92">
        <v>634.1</v>
      </c>
      <c r="AG92">
        <v>722.33</v>
      </c>
      <c r="AH92">
        <v>822.33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112.09</v>
      </c>
      <c r="AU92">
        <v>206.96</v>
      </c>
      <c r="AV92">
        <v>302.33</v>
      </c>
      <c r="AW92">
        <v>403.39</v>
      </c>
      <c r="AX92">
        <v>503.39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22.5</v>
      </c>
      <c r="BO92">
        <v>22.68</v>
      </c>
      <c r="BP92">
        <v>29.44</v>
      </c>
      <c r="BQ92">
        <v>37</v>
      </c>
      <c r="BR92">
        <v>34.770000000000003</v>
      </c>
      <c r="BS92">
        <v>29.43</v>
      </c>
      <c r="BT92">
        <v>26.79</v>
      </c>
      <c r="BU92">
        <v>27.02</v>
      </c>
      <c r="BV92">
        <v>46.02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22.52</v>
      </c>
      <c r="CI92">
        <v>23.79</v>
      </c>
      <c r="CJ92">
        <v>27.38</v>
      </c>
      <c r="CK92">
        <v>26.91</v>
      </c>
      <c r="CL92">
        <v>28.34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1</v>
      </c>
      <c r="DD92">
        <v>1</v>
      </c>
      <c r="DE92">
        <v>0.97</v>
      </c>
      <c r="DF92">
        <v>0.91</v>
      </c>
      <c r="DG92">
        <v>0.85</v>
      </c>
      <c r="DH92">
        <v>0.78</v>
      </c>
      <c r="DI92">
        <v>0.71</v>
      </c>
      <c r="DJ92">
        <v>0.63</v>
      </c>
      <c r="DK92">
        <v>0.57999999999999996</v>
      </c>
      <c r="DL92">
        <v>0.5</v>
      </c>
      <c r="DM92">
        <v>0.44</v>
      </c>
      <c r="DN92">
        <v>0.36</v>
      </c>
      <c r="DO92">
        <v>0.31</v>
      </c>
      <c r="DP92">
        <v>0.23</v>
      </c>
      <c r="DQ92">
        <v>0.16</v>
      </c>
      <c r="DR92">
        <v>0.1</v>
      </c>
      <c r="DS92">
        <v>0.02</v>
      </c>
      <c r="DT92">
        <v>0</v>
      </c>
      <c r="DU92">
        <v>0</v>
      </c>
      <c r="EW92">
        <v>2013</v>
      </c>
      <c r="EX92">
        <v>7</v>
      </c>
      <c r="EY92">
        <v>146</v>
      </c>
      <c r="EZ92">
        <v>84</v>
      </c>
      <c r="FA92">
        <v>1026.9000000000001</v>
      </c>
      <c r="FB92">
        <v>16.3</v>
      </c>
      <c r="FC92">
        <v>9.6999999999999993</v>
      </c>
      <c r="FD92">
        <v>5.4</v>
      </c>
      <c r="FE92">
        <v>0</v>
      </c>
      <c r="FF92">
        <v>0</v>
      </c>
      <c r="FG92">
        <v>0</v>
      </c>
      <c r="FH92">
        <v>0</v>
      </c>
      <c r="FI92">
        <v>0</v>
      </c>
      <c r="FJ92" t="s">
        <v>128</v>
      </c>
      <c r="FK92">
        <v>16.87</v>
      </c>
      <c r="FL92">
        <v>0</v>
      </c>
      <c r="FM92">
        <v>7.41</v>
      </c>
      <c r="FN92">
        <v>0</v>
      </c>
      <c r="FO92">
        <v>1</v>
      </c>
      <c r="FP92">
        <v>1</v>
      </c>
      <c r="FQ92">
        <v>0.08</v>
      </c>
      <c r="FR92">
        <v>0.76</v>
      </c>
      <c r="FS92">
        <v>0</v>
      </c>
      <c r="FT92">
        <v>0</v>
      </c>
      <c r="FU92">
        <v>51.73</v>
      </c>
      <c r="FV92">
        <v>147.82</v>
      </c>
      <c r="FW92">
        <v>247.36</v>
      </c>
      <c r="FX92">
        <v>343.07</v>
      </c>
      <c r="FY92">
        <v>444.46</v>
      </c>
      <c r="FZ92">
        <v>548.02</v>
      </c>
      <c r="GA92">
        <v>646.6</v>
      </c>
      <c r="GB92">
        <v>734.83</v>
      </c>
      <c r="GC92">
        <v>834.83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71.510000000000005</v>
      </c>
      <c r="GP92">
        <v>175.44</v>
      </c>
      <c r="GQ92">
        <v>274.69</v>
      </c>
      <c r="GR92">
        <v>371.95</v>
      </c>
      <c r="GS92">
        <v>471.95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 t="s">
        <v>136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 t="s">
        <v>132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1</v>
      </c>
      <c r="IK92">
        <v>1</v>
      </c>
      <c r="IL92">
        <v>0.97</v>
      </c>
      <c r="IM92">
        <v>0.9</v>
      </c>
      <c r="IN92">
        <v>0.82</v>
      </c>
      <c r="IO92">
        <v>0.74</v>
      </c>
      <c r="IP92">
        <v>0.67</v>
      </c>
      <c r="IQ92">
        <v>0.6</v>
      </c>
      <c r="IR92">
        <v>0.53</v>
      </c>
      <c r="IS92">
        <v>0.45</v>
      </c>
      <c r="IT92">
        <v>0.37</v>
      </c>
      <c r="IU92">
        <v>0.3</v>
      </c>
      <c r="IV92">
        <v>0.22</v>
      </c>
      <c r="IW92">
        <v>0.15</v>
      </c>
      <c r="IX92">
        <v>7.0000000000000007E-2</v>
      </c>
      <c r="IY92">
        <v>0</v>
      </c>
      <c r="IZ92">
        <v>0</v>
      </c>
      <c r="JA92">
        <v>0</v>
      </c>
      <c r="JB92">
        <v>0</v>
      </c>
    </row>
    <row r="93" spans="1:265" x14ac:dyDescent="0.25">
      <c r="A93">
        <v>2013</v>
      </c>
      <c r="B93">
        <v>7</v>
      </c>
      <c r="C93">
        <v>146</v>
      </c>
      <c r="D93">
        <v>84</v>
      </c>
      <c r="E93">
        <v>1026.9000000000001</v>
      </c>
      <c r="F93">
        <v>1.5</v>
      </c>
      <c r="G93">
        <v>1</v>
      </c>
      <c r="H93">
        <v>0.2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7.0000000000000007E-2</v>
      </c>
      <c r="P93">
        <v>18.489999999999998</v>
      </c>
      <c r="Q93">
        <v>0</v>
      </c>
      <c r="R93">
        <v>7.41</v>
      </c>
      <c r="S93">
        <v>7</v>
      </c>
      <c r="T93">
        <v>1</v>
      </c>
      <c r="U93">
        <v>1</v>
      </c>
      <c r="V93">
        <v>0.09</v>
      </c>
      <c r="W93">
        <v>0.76</v>
      </c>
      <c r="X93">
        <v>0</v>
      </c>
      <c r="Y93">
        <v>0.11</v>
      </c>
      <c r="Z93">
        <v>51.73</v>
      </c>
      <c r="AA93">
        <v>147.82</v>
      </c>
      <c r="AB93">
        <v>247.36</v>
      </c>
      <c r="AC93">
        <v>343.07</v>
      </c>
      <c r="AD93">
        <v>444.46</v>
      </c>
      <c r="AE93">
        <v>548.02</v>
      </c>
      <c r="AF93">
        <v>646.6</v>
      </c>
      <c r="AG93">
        <v>734.83</v>
      </c>
      <c r="AH93">
        <v>834.83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24.99</v>
      </c>
      <c r="AU93">
        <v>124.58</v>
      </c>
      <c r="AV93">
        <v>219.45</v>
      </c>
      <c r="AW93">
        <v>314.83</v>
      </c>
      <c r="AX93">
        <v>415.88</v>
      </c>
      <c r="AY93">
        <v>515.88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22.5</v>
      </c>
      <c r="BO93">
        <v>22.89</v>
      </c>
      <c r="BP93">
        <v>31.57</v>
      </c>
      <c r="BQ93">
        <v>37.69</v>
      </c>
      <c r="BR93">
        <v>34.869999999999997</v>
      </c>
      <c r="BS93">
        <v>29.45</v>
      </c>
      <c r="BT93">
        <v>26.79</v>
      </c>
      <c r="BU93">
        <v>27.03</v>
      </c>
      <c r="BV93">
        <v>46.02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22.5</v>
      </c>
      <c r="CI93">
        <v>22.54</v>
      </c>
      <c r="CJ93">
        <v>24.44</v>
      </c>
      <c r="CK93">
        <v>27.82</v>
      </c>
      <c r="CL93">
        <v>26.98</v>
      </c>
      <c r="CM93">
        <v>28.35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1</v>
      </c>
      <c r="DE93">
        <v>0.97</v>
      </c>
      <c r="DF93">
        <v>0.91</v>
      </c>
      <c r="DG93">
        <v>0.85</v>
      </c>
      <c r="DH93">
        <v>0.78</v>
      </c>
      <c r="DI93">
        <v>0.71</v>
      </c>
      <c r="DJ93">
        <v>0.64</v>
      </c>
      <c r="DK93">
        <v>0.59</v>
      </c>
      <c r="DL93">
        <v>0.51</v>
      </c>
      <c r="DM93">
        <v>0.45</v>
      </c>
      <c r="DN93">
        <v>0.37</v>
      </c>
      <c r="DO93">
        <v>0.32</v>
      </c>
      <c r="DP93">
        <v>0.24</v>
      </c>
      <c r="DQ93">
        <v>0.17</v>
      </c>
      <c r="DR93">
        <v>0.12</v>
      </c>
      <c r="DS93">
        <v>0.03</v>
      </c>
      <c r="DT93">
        <v>0</v>
      </c>
      <c r="DU93">
        <v>0</v>
      </c>
      <c r="EW93">
        <v>2013</v>
      </c>
      <c r="EX93">
        <v>8</v>
      </c>
      <c r="EY93">
        <v>147</v>
      </c>
      <c r="EZ93">
        <v>85</v>
      </c>
      <c r="FA93">
        <v>1040.4000000000001</v>
      </c>
      <c r="FB93">
        <v>16.600000000000001</v>
      </c>
      <c r="FC93">
        <v>9.6999999999999993</v>
      </c>
      <c r="FD93">
        <v>5.6</v>
      </c>
      <c r="FE93">
        <v>0</v>
      </c>
      <c r="FF93">
        <v>0</v>
      </c>
      <c r="FG93">
        <v>0</v>
      </c>
      <c r="FH93">
        <v>0</v>
      </c>
      <c r="FI93">
        <v>0</v>
      </c>
      <c r="FJ93" t="s">
        <v>128</v>
      </c>
      <c r="FK93">
        <v>17.11</v>
      </c>
      <c r="FL93">
        <v>0</v>
      </c>
      <c r="FM93">
        <v>7.55</v>
      </c>
      <c r="FN93">
        <v>0</v>
      </c>
      <c r="FO93">
        <v>1</v>
      </c>
      <c r="FP93">
        <v>1</v>
      </c>
      <c r="FQ93">
        <v>0.08</v>
      </c>
      <c r="FR93">
        <v>0.77</v>
      </c>
      <c r="FS93">
        <v>0</v>
      </c>
      <c r="FT93">
        <v>0.06</v>
      </c>
      <c r="FU93">
        <v>65.19</v>
      </c>
      <c r="FV93">
        <v>161.28</v>
      </c>
      <c r="FW93">
        <v>260.83</v>
      </c>
      <c r="FX93">
        <v>356.53</v>
      </c>
      <c r="FY93">
        <v>457.92</v>
      </c>
      <c r="FZ93">
        <v>561.48</v>
      </c>
      <c r="GA93">
        <v>660.06</v>
      </c>
      <c r="GB93">
        <v>748.29</v>
      </c>
      <c r="GC93">
        <v>848.29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84.97</v>
      </c>
      <c r="GP93">
        <v>188.91</v>
      </c>
      <c r="GQ93">
        <v>288.14999999999998</v>
      </c>
      <c r="GR93">
        <v>385.42</v>
      </c>
      <c r="GS93">
        <v>485.42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 t="s">
        <v>136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 t="s">
        <v>132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1</v>
      </c>
      <c r="IK93">
        <v>1</v>
      </c>
      <c r="IL93">
        <v>0.97</v>
      </c>
      <c r="IM93">
        <v>0.9</v>
      </c>
      <c r="IN93">
        <v>0.82</v>
      </c>
      <c r="IO93">
        <v>0.75</v>
      </c>
      <c r="IP93">
        <v>0.68</v>
      </c>
      <c r="IQ93">
        <v>0.61</v>
      </c>
      <c r="IR93">
        <v>0.53</v>
      </c>
      <c r="IS93">
        <v>0.46</v>
      </c>
      <c r="IT93">
        <v>0.38</v>
      </c>
      <c r="IU93">
        <v>0.31</v>
      </c>
      <c r="IV93">
        <v>0.24</v>
      </c>
      <c r="IW93">
        <v>0.17</v>
      </c>
      <c r="IX93">
        <v>0.09</v>
      </c>
      <c r="IY93">
        <v>0.02</v>
      </c>
      <c r="IZ93">
        <v>0</v>
      </c>
      <c r="JA93">
        <v>0</v>
      </c>
      <c r="JB93">
        <v>0</v>
      </c>
    </row>
    <row r="94" spans="1:265" x14ac:dyDescent="0.25">
      <c r="A94">
        <v>2013</v>
      </c>
      <c r="B94">
        <v>8</v>
      </c>
      <c r="C94">
        <v>147</v>
      </c>
      <c r="D94">
        <v>85</v>
      </c>
      <c r="E94">
        <v>1040.4000000000001</v>
      </c>
      <c r="F94">
        <v>1.5</v>
      </c>
      <c r="G94">
        <v>1</v>
      </c>
      <c r="H94">
        <v>0.2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0.08</v>
      </c>
      <c r="P94">
        <v>18.760000000000002</v>
      </c>
      <c r="Q94">
        <v>0</v>
      </c>
      <c r="R94">
        <v>7.54</v>
      </c>
      <c r="S94">
        <v>7</v>
      </c>
      <c r="T94">
        <v>1</v>
      </c>
      <c r="U94">
        <v>1</v>
      </c>
      <c r="V94">
        <v>0.08</v>
      </c>
      <c r="W94">
        <v>0.77</v>
      </c>
      <c r="X94">
        <v>0</v>
      </c>
      <c r="Y94">
        <v>0.11</v>
      </c>
      <c r="Z94">
        <v>65.19</v>
      </c>
      <c r="AA94">
        <v>161.28</v>
      </c>
      <c r="AB94">
        <v>260.83</v>
      </c>
      <c r="AC94">
        <v>356.53</v>
      </c>
      <c r="AD94">
        <v>457.92</v>
      </c>
      <c r="AE94">
        <v>561.48</v>
      </c>
      <c r="AF94">
        <v>660.06</v>
      </c>
      <c r="AG94">
        <v>748.29</v>
      </c>
      <c r="AH94">
        <v>848.29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38.46</v>
      </c>
      <c r="AU94">
        <v>138.05000000000001</v>
      </c>
      <c r="AV94">
        <v>232.92</v>
      </c>
      <c r="AW94">
        <v>328.29</v>
      </c>
      <c r="AX94">
        <v>429.35</v>
      </c>
      <c r="AY94">
        <v>529.35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22.5</v>
      </c>
      <c r="BO94">
        <v>23.22</v>
      </c>
      <c r="BP94">
        <v>33.65</v>
      </c>
      <c r="BQ94">
        <v>38.22</v>
      </c>
      <c r="BR94">
        <v>34.950000000000003</v>
      </c>
      <c r="BS94">
        <v>29.46</v>
      </c>
      <c r="BT94">
        <v>26.79</v>
      </c>
      <c r="BU94">
        <v>27.03</v>
      </c>
      <c r="BV94">
        <v>46.02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22.5</v>
      </c>
      <c r="CI94">
        <v>22.59</v>
      </c>
      <c r="CJ94">
        <v>25.15</v>
      </c>
      <c r="CK94">
        <v>28.15</v>
      </c>
      <c r="CL94">
        <v>27.03</v>
      </c>
      <c r="CM94">
        <v>28.36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0.97</v>
      </c>
      <c r="DF94">
        <v>0.92</v>
      </c>
      <c r="DG94">
        <v>0.85</v>
      </c>
      <c r="DH94">
        <v>0.79</v>
      </c>
      <c r="DI94">
        <v>0.72</v>
      </c>
      <c r="DJ94">
        <v>0.65</v>
      </c>
      <c r="DK94">
        <v>0.59</v>
      </c>
      <c r="DL94">
        <v>0.52</v>
      </c>
      <c r="DM94">
        <v>0.46</v>
      </c>
      <c r="DN94">
        <v>0.38</v>
      </c>
      <c r="DO94">
        <v>0.33</v>
      </c>
      <c r="DP94">
        <v>0.26</v>
      </c>
      <c r="DQ94">
        <v>0.18</v>
      </c>
      <c r="DR94">
        <v>0.13</v>
      </c>
      <c r="DS94">
        <v>0.05</v>
      </c>
      <c r="DT94">
        <v>0</v>
      </c>
      <c r="DU94">
        <v>0</v>
      </c>
      <c r="EW94">
        <v>2013</v>
      </c>
      <c r="EX94">
        <v>9</v>
      </c>
      <c r="EY94">
        <v>148</v>
      </c>
      <c r="EZ94">
        <v>86</v>
      </c>
      <c r="FA94">
        <v>1052.8</v>
      </c>
      <c r="FB94">
        <v>16.8</v>
      </c>
      <c r="FC94">
        <v>9.6999999999999993</v>
      </c>
      <c r="FD94">
        <v>5.8</v>
      </c>
      <c r="FE94">
        <v>0</v>
      </c>
      <c r="FF94">
        <v>0</v>
      </c>
      <c r="FG94">
        <v>0</v>
      </c>
      <c r="FH94">
        <v>0</v>
      </c>
      <c r="FI94">
        <v>0</v>
      </c>
      <c r="FJ94" t="s">
        <v>128</v>
      </c>
      <c r="FK94">
        <v>17.34</v>
      </c>
      <c r="FL94">
        <v>0</v>
      </c>
      <c r="FM94">
        <v>7.67</v>
      </c>
      <c r="FN94">
        <v>0</v>
      </c>
      <c r="FO94">
        <v>1</v>
      </c>
      <c r="FP94">
        <v>1</v>
      </c>
      <c r="FQ94">
        <v>0.08</v>
      </c>
      <c r="FR94">
        <v>0.77</v>
      </c>
      <c r="FS94">
        <v>0</v>
      </c>
      <c r="FT94">
        <v>0.06</v>
      </c>
      <c r="FU94">
        <v>77.599999999999994</v>
      </c>
      <c r="FV94">
        <v>173.69</v>
      </c>
      <c r="FW94">
        <v>273.23</v>
      </c>
      <c r="FX94">
        <v>368.94</v>
      </c>
      <c r="FY94">
        <v>470.33</v>
      </c>
      <c r="FZ94">
        <v>573.89</v>
      </c>
      <c r="GA94">
        <v>672.47</v>
      </c>
      <c r="GB94">
        <v>760.7</v>
      </c>
      <c r="GC94">
        <v>860.7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97.38</v>
      </c>
      <c r="GP94">
        <v>201.31</v>
      </c>
      <c r="GQ94">
        <v>300.56</v>
      </c>
      <c r="GR94">
        <v>397.82</v>
      </c>
      <c r="GS94">
        <v>497.82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 t="s">
        <v>136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 t="s">
        <v>132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1</v>
      </c>
      <c r="IK94">
        <v>1</v>
      </c>
      <c r="IL94">
        <v>0.97</v>
      </c>
      <c r="IM94">
        <v>0.91</v>
      </c>
      <c r="IN94">
        <v>0.82</v>
      </c>
      <c r="IO94">
        <v>0.75</v>
      </c>
      <c r="IP94">
        <v>0.69</v>
      </c>
      <c r="IQ94">
        <v>0.62</v>
      </c>
      <c r="IR94">
        <v>0.54</v>
      </c>
      <c r="IS94">
        <v>0.47</v>
      </c>
      <c r="IT94">
        <v>0.39</v>
      </c>
      <c r="IU94">
        <v>0.32</v>
      </c>
      <c r="IV94">
        <v>0.25</v>
      </c>
      <c r="IW94">
        <v>0.18</v>
      </c>
      <c r="IX94">
        <v>0.1</v>
      </c>
      <c r="IY94">
        <v>0.03</v>
      </c>
      <c r="IZ94">
        <v>0</v>
      </c>
      <c r="JA94">
        <v>0</v>
      </c>
      <c r="JB94">
        <v>0</v>
      </c>
    </row>
    <row r="95" spans="1:265" x14ac:dyDescent="0.25">
      <c r="A95">
        <v>2013</v>
      </c>
      <c r="B95">
        <v>9</v>
      </c>
      <c r="C95">
        <v>148</v>
      </c>
      <c r="D95">
        <v>86</v>
      </c>
      <c r="E95">
        <v>1052.8</v>
      </c>
      <c r="F95">
        <v>1.5</v>
      </c>
      <c r="G95">
        <v>1</v>
      </c>
      <c r="H95">
        <v>0.2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0.08</v>
      </c>
      <c r="P95">
        <v>19.010000000000002</v>
      </c>
      <c r="Q95">
        <v>0</v>
      </c>
      <c r="R95">
        <v>7.67</v>
      </c>
      <c r="S95">
        <v>7</v>
      </c>
      <c r="T95">
        <v>1</v>
      </c>
      <c r="U95">
        <v>1</v>
      </c>
      <c r="V95">
        <v>0.08</v>
      </c>
      <c r="W95">
        <v>0.77</v>
      </c>
      <c r="X95">
        <v>0</v>
      </c>
      <c r="Y95">
        <v>0</v>
      </c>
      <c r="Z95">
        <v>77.599999999999994</v>
      </c>
      <c r="AA95">
        <v>173.69</v>
      </c>
      <c r="AB95">
        <v>273.23</v>
      </c>
      <c r="AC95">
        <v>368.94</v>
      </c>
      <c r="AD95">
        <v>470.33</v>
      </c>
      <c r="AE95">
        <v>573.89</v>
      </c>
      <c r="AF95">
        <v>672.47</v>
      </c>
      <c r="AG95">
        <v>760.7</v>
      </c>
      <c r="AH95">
        <v>860.7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50.86</v>
      </c>
      <c r="AU95">
        <v>150.44999999999999</v>
      </c>
      <c r="AV95">
        <v>245.32</v>
      </c>
      <c r="AW95">
        <v>340.7</v>
      </c>
      <c r="AX95">
        <v>441.75</v>
      </c>
      <c r="AY95">
        <v>541.75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22.5</v>
      </c>
      <c r="BO95">
        <v>23.7</v>
      </c>
      <c r="BP95">
        <v>35.35</v>
      </c>
      <c r="BQ95">
        <v>38.58</v>
      </c>
      <c r="BR95">
        <v>35.01</v>
      </c>
      <c r="BS95">
        <v>29.47</v>
      </c>
      <c r="BT95">
        <v>26.8</v>
      </c>
      <c r="BU95">
        <v>27.03</v>
      </c>
      <c r="BV95">
        <v>46.02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22.5</v>
      </c>
      <c r="CI95">
        <v>22.66</v>
      </c>
      <c r="CJ95">
        <v>25.82</v>
      </c>
      <c r="CK95">
        <v>28.38</v>
      </c>
      <c r="CL95">
        <v>27.06</v>
      </c>
      <c r="CM95">
        <v>28.37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1</v>
      </c>
      <c r="DD95">
        <v>1</v>
      </c>
      <c r="DE95">
        <v>0.97</v>
      </c>
      <c r="DF95">
        <v>0.92</v>
      </c>
      <c r="DG95">
        <v>0.86</v>
      </c>
      <c r="DH95">
        <v>0.79</v>
      </c>
      <c r="DI95">
        <v>0.72</v>
      </c>
      <c r="DJ95">
        <v>0.65</v>
      </c>
      <c r="DK95">
        <v>0.6</v>
      </c>
      <c r="DL95">
        <v>0.52</v>
      </c>
      <c r="DM95">
        <v>0.47</v>
      </c>
      <c r="DN95">
        <v>0.39</v>
      </c>
      <c r="DO95">
        <v>0.34</v>
      </c>
      <c r="DP95">
        <v>0.27</v>
      </c>
      <c r="DQ95">
        <v>0.2</v>
      </c>
      <c r="DR95">
        <v>0.15</v>
      </c>
      <c r="DS95">
        <v>7.0000000000000007E-2</v>
      </c>
      <c r="DT95">
        <v>0.02</v>
      </c>
      <c r="DU95">
        <v>0</v>
      </c>
      <c r="EW95">
        <v>2013</v>
      </c>
      <c r="EX95">
        <v>10</v>
      </c>
      <c r="EY95">
        <v>149</v>
      </c>
      <c r="EZ95">
        <v>87</v>
      </c>
      <c r="FA95">
        <v>1061.8</v>
      </c>
      <c r="FB95">
        <v>16.899999999999999</v>
      </c>
      <c r="FC95">
        <v>9.6999999999999993</v>
      </c>
      <c r="FD95">
        <v>5.8</v>
      </c>
      <c r="FE95">
        <v>0</v>
      </c>
      <c r="FF95">
        <v>0</v>
      </c>
      <c r="FG95">
        <v>0</v>
      </c>
      <c r="FH95">
        <v>0</v>
      </c>
      <c r="FI95">
        <v>0</v>
      </c>
      <c r="FJ95" t="s">
        <v>128</v>
      </c>
      <c r="FK95">
        <v>17.5</v>
      </c>
      <c r="FL95">
        <v>0</v>
      </c>
      <c r="FM95">
        <v>7.76</v>
      </c>
      <c r="FN95">
        <v>0</v>
      </c>
      <c r="FO95">
        <v>1</v>
      </c>
      <c r="FP95">
        <v>1</v>
      </c>
      <c r="FQ95">
        <v>7.0000000000000007E-2</v>
      </c>
      <c r="FR95">
        <v>0.77</v>
      </c>
      <c r="FS95">
        <v>0</v>
      </c>
      <c r="FT95">
        <v>0.06</v>
      </c>
      <c r="FU95">
        <v>86.59</v>
      </c>
      <c r="FV95">
        <v>182.68</v>
      </c>
      <c r="FW95">
        <v>282.22000000000003</v>
      </c>
      <c r="FX95">
        <v>377.93</v>
      </c>
      <c r="FY95">
        <v>479.31</v>
      </c>
      <c r="FZ95">
        <v>582.87</v>
      </c>
      <c r="GA95">
        <v>681.45</v>
      </c>
      <c r="GB95">
        <v>769.69</v>
      </c>
      <c r="GC95">
        <v>869.69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106.37</v>
      </c>
      <c r="GP95">
        <v>210.3</v>
      </c>
      <c r="GQ95">
        <v>309.54000000000002</v>
      </c>
      <c r="GR95">
        <v>406.81</v>
      </c>
      <c r="GS95">
        <v>506.81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 t="s">
        <v>136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 t="s">
        <v>132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1</v>
      </c>
      <c r="IK95">
        <v>1</v>
      </c>
      <c r="IL95">
        <v>0.97</v>
      </c>
      <c r="IM95">
        <v>0.91</v>
      </c>
      <c r="IN95">
        <v>0.83</v>
      </c>
      <c r="IO95">
        <v>0.75</v>
      </c>
      <c r="IP95">
        <v>0.69</v>
      </c>
      <c r="IQ95">
        <v>0.62</v>
      </c>
      <c r="IR95">
        <v>0.55000000000000004</v>
      </c>
      <c r="IS95">
        <v>0.47</v>
      </c>
      <c r="IT95">
        <v>0.4</v>
      </c>
      <c r="IU95">
        <v>0.33</v>
      </c>
      <c r="IV95">
        <v>0.26</v>
      </c>
      <c r="IW95">
        <v>0.19</v>
      </c>
      <c r="IX95">
        <v>0.11</v>
      </c>
      <c r="IY95">
        <v>0.05</v>
      </c>
      <c r="IZ95">
        <v>0</v>
      </c>
      <c r="JA95">
        <v>0</v>
      </c>
      <c r="JB95">
        <v>0</v>
      </c>
    </row>
    <row r="96" spans="1:265" x14ac:dyDescent="0.25">
      <c r="A96">
        <v>2013</v>
      </c>
      <c r="B96">
        <v>10</v>
      </c>
      <c r="C96">
        <v>149</v>
      </c>
      <c r="D96">
        <v>87</v>
      </c>
      <c r="E96">
        <v>1061.8</v>
      </c>
      <c r="F96">
        <v>1.5</v>
      </c>
      <c r="G96">
        <v>1</v>
      </c>
      <c r="H96">
        <v>0.2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0.08</v>
      </c>
      <c r="P96">
        <v>19.190000000000001</v>
      </c>
      <c r="Q96">
        <v>0</v>
      </c>
      <c r="R96">
        <v>7.76</v>
      </c>
      <c r="S96">
        <v>7</v>
      </c>
      <c r="T96">
        <v>1</v>
      </c>
      <c r="U96">
        <v>1</v>
      </c>
      <c r="V96">
        <v>0.08</v>
      </c>
      <c r="W96">
        <v>0.77</v>
      </c>
      <c r="X96">
        <v>0</v>
      </c>
      <c r="Y96">
        <v>0</v>
      </c>
      <c r="Z96">
        <v>86.59</v>
      </c>
      <c r="AA96">
        <v>182.68</v>
      </c>
      <c r="AB96">
        <v>282.22000000000003</v>
      </c>
      <c r="AC96">
        <v>377.93</v>
      </c>
      <c r="AD96">
        <v>479.31</v>
      </c>
      <c r="AE96">
        <v>582.87</v>
      </c>
      <c r="AF96">
        <v>681.45</v>
      </c>
      <c r="AG96">
        <v>769.69</v>
      </c>
      <c r="AH96">
        <v>869.69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59.85</v>
      </c>
      <c r="AU96">
        <v>159.44</v>
      </c>
      <c r="AV96">
        <v>254.31</v>
      </c>
      <c r="AW96">
        <v>349.69</v>
      </c>
      <c r="AX96">
        <v>450.74</v>
      </c>
      <c r="AY96">
        <v>550.74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22.51</v>
      </c>
      <c r="BO96">
        <v>24.02</v>
      </c>
      <c r="BP96">
        <v>36.04</v>
      </c>
      <c r="BQ96">
        <v>38.71</v>
      </c>
      <c r="BR96">
        <v>35.03</v>
      </c>
      <c r="BS96">
        <v>29.48</v>
      </c>
      <c r="BT96">
        <v>26.8</v>
      </c>
      <c r="BU96">
        <v>27.03</v>
      </c>
      <c r="BV96">
        <v>46.03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22.5</v>
      </c>
      <c r="CI96">
        <v>22.71</v>
      </c>
      <c r="CJ96">
        <v>26.12</v>
      </c>
      <c r="CK96">
        <v>28.46</v>
      </c>
      <c r="CL96">
        <v>27.07</v>
      </c>
      <c r="CM96">
        <v>28.37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0.97</v>
      </c>
      <c r="DF96">
        <v>0.92</v>
      </c>
      <c r="DG96">
        <v>0.86</v>
      </c>
      <c r="DH96">
        <v>0.79</v>
      </c>
      <c r="DI96">
        <v>0.72</v>
      </c>
      <c r="DJ96">
        <v>0.66</v>
      </c>
      <c r="DK96">
        <v>0.6</v>
      </c>
      <c r="DL96">
        <v>0.53</v>
      </c>
      <c r="DM96">
        <v>0.47</v>
      </c>
      <c r="DN96">
        <v>0.4</v>
      </c>
      <c r="DO96">
        <v>0.35</v>
      </c>
      <c r="DP96">
        <v>0.28000000000000003</v>
      </c>
      <c r="DQ96">
        <v>0.21</v>
      </c>
      <c r="DR96">
        <v>0.16</v>
      </c>
      <c r="DS96">
        <v>0.08</v>
      </c>
      <c r="DT96">
        <v>0.03</v>
      </c>
      <c r="DU96">
        <v>0</v>
      </c>
      <c r="EW96">
        <v>2013</v>
      </c>
      <c r="EX96">
        <v>11</v>
      </c>
      <c r="EY96">
        <v>150</v>
      </c>
      <c r="EZ96">
        <v>88</v>
      </c>
      <c r="FA96">
        <v>1070.3</v>
      </c>
      <c r="FB96">
        <v>17.2</v>
      </c>
      <c r="FC96">
        <v>9.6999999999999993</v>
      </c>
      <c r="FD96">
        <v>6</v>
      </c>
      <c r="FE96">
        <v>0</v>
      </c>
      <c r="FF96">
        <v>0</v>
      </c>
      <c r="FG96">
        <v>0</v>
      </c>
      <c r="FH96">
        <v>0</v>
      </c>
      <c r="FI96">
        <v>0</v>
      </c>
      <c r="FJ96" t="s">
        <v>128</v>
      </c>
      <c r="FK96">
        <v>17.649999999999999</v>
      </c>
      <c r="FL96">
        <v>0</v>
      </c>
      <c r="FM96">
        <v>7.85</v>
      </c>
      <c r="FN96">
        <v>0</v>
      </c>
      <c r="FO96">
        <v>1</v>
      </c>
      <c r="FP96">
        <v>1</v>
      </c>
      <c r="FQ96">
        <v>7.0000000000000007E-2</v>
      </c>
      <c r="FR96">
        <v>0.77</v>
      </c>
      <c r="FS96">
        <v>0</v>
      </c>
      <c r="FT96">
        <v>0.06</v>
      </c>
      <c r="FU96">
        <v>95.15</v>
      </c>
      <c r="FV96">
        <v>191.23</v>
      </c>
      <c r="FW96">
        <v>290.77999999999997</v>
      </c>
      <c r="FX96">
        <v>386.48</v>
      </c>
      <c r="FY96">
        <v>487.87</v>
      </c>
      <c r="FZ96">
        <v>591.42999999999995</v>
      </c>
      <c r="GA96">
        <v>690.01</v>
      </c>
      <c r="GB96">
        <v>778.24</v>
      </c>
      <c r="GC96">
        <v>878.24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17.11</v>
      </c>
      <c r="GP96">
        <v>114.92</v>
      </c>
      <c r="GQ96">
        <v>218.86</v>
      </c>
      <c r="GR96">
        <v>318.10000000000002</v>
      </c>
      <c r="GS96">
        <v>415.37</v>
      </c>
      <c r="GT96">
        <v>515.37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 t="s">
        <v>136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 t="s">
        <v>133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1</v>
      </c>
      <c r="IJ96">
        <v>1</v>
      </c>
      <c r="IK96">
        <v>0.97</v>
      </c>
      <c r="IL96">
        <v>0.91</v>
      </c>
      <c r="IM96">
        <v>0.83</v>
      </c>
      <c r="IN96">
        <v>0.76</v>
      </c>
      <c r="IO96">
        <v>0.69</v>
      </c>
      <c r="IP96">
        <v>0.63</v>
      </c>
      <c r="IQ96">
        <v>0.55000000000000004</v>
      </c>
      <c r="IR96">
        <v>0.48</v>
      </c>
      <c r="IS96">
        <v>0.41</v>
      </c>
      <c r="IT96">
        <v>0.34</v>
      </c>
      <c r="IU96">
        <v>0.26</v>
      </c>
      <c r="IV96">
        <v>0.2</v>
      </c>
      <c r="IW96">
        <v>0.12</v>
      </c>
      <c r="IX96">
        <v>0.06</v>
      </c>
      <c r="IY96">
        <v>0</v>
      </c>
      <c r="IZ96">
        <v>0</v>
      </c>
      <c r="JA96">
        <v>0</v>
      </c>
    </row>
    <row r="97" spans="1:277" x14ac:dyDescent="0.25">
      <c r="A97">
        <v>2013</v>
      </c>
      <c r="B97">
        <v>11</v>
      </c>
      <c r="C97">
        <v>150</v>
      </c>
      <c r="D97">
        <v>88</v>
      </c>
      <c r="E97">
        <v>1070.3</v>
      </c>
      <c r="F97">
        <v>1.5</v>
      </c>
      <c r="G97">
        <v>1</v>
      </c>
      <c r="H97">
        <v>0.3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0.08</v>
      </c>
      <c r="P97">
        <v>19.37</v>
      </c>
      <c r="Q97">
        <v>0</v>
      </c>
      <c r="R97">
        <v>7.84</v>
      </c>
      <c r="S97">
        <v>7</v>
      </c>
      <c r="T97">
        <v>1</v>
      </c>
      <c r="U97">
        <v>1</v>
      </c>
      <c r="V97">
        <v>7.0000000000000007E-2</v>
      </c>
      <c r="W97">
        <v>0.77</v>
      </c>
      <c r="X97">
        <v>0</v>
      </c>
      <c r="Y97">
        <v>0</v>
      </c>
      <c r="Z97">
        <v>95.15</v>
      </c>
      <c r="AA97">
        <v>191.23</v>
      </c>
      <c r="AB97">
        <v>290.77999999999997</v>
      </c>
      <c r="AC97">
        <v>386.48</v>
      </c>
      <c r="AD97">
        <v>487.87</v>
      </c>
      <c r="AE97">
        <v>591.42999999999995</v>
      </c>
      <c r="AF97">
        <v>690.01</v>
      </c>
      <c r="AG97">
        <v>778.24</v>
      </c>
      <c r="AH97">
        <v>878.24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68.41</v>
      </c>
      <c r="AU97">
        <v>168</v>
      </c>
      <c r="AV97">
        <v>262.87</v>
      </c>
      <c r="AW97">
        <v>358.24</v>
      </c>
      <c r="AX97">
        <v>459.3</v>
      </c>
      <c r="AY97">
        <v>559.29999999999995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22.52</v>
      </c>
      <c r="BO97">
        <v>25.13</v>
      </c>
      <c r="BP97">
        <v>37.71</v>
      </c>
      <c r="BQ97">
        <v>39.01</v>
      </c>
      <c r="BR97">
        <v>35.07</v>
      </c>
      <c r="BS97">
        <v>29.49</v>
      </c>
      <c r="BT97">
        <v>26.8</v>
      </c>
      <c r="BU97">
        <v>27.03</v>
      </c>
      <c r="BV97">
        <v>46.03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22.5</v>
      </c>
      <c r="CI97">
        <v>22.92</v>
      </c>
      <c r="CJ97">
        <v>26.92</v>
      </c>
      <c r="CK97">
        <v>28.65</v>
      </c>
      <c r="CL97">
        <v>27.1</v>
      </c>
      <c r="CM97">
        <v>28.38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0.97</v>
      </c>
      <c r="DF97">
        <v>0.92</v>
      </c>
      <c r="DG97">
        <v>0.86</v>
      </c>
      <c r="DH97">
        <v>0.8</v>
      </c>
      <c r="DI97">
        <v>0.73</v>
      </c>
      <c r="DJ97">
        <v>0.66</v>
      </c>
      <c r="DK97">
        <v>0.61</v>
      </c>
      <c r="DL97">
        <v>0.53</v>
      </c>
      <c r="DM97">
        <v>0.48</v>
      </c>
      <c r="DN97">
        <v>0.41</v>
      </c>
      <c r="DO97">
        <v>0.36</v>
      </c>
      <c r="DP97">
        <v>0.28000000000000003</v>
      </c>
      <c r="DQ97">
        <v>0.22</v>
      </c>
      <c r="DR97">
        <v>0.17</v>
      </c>
      <c r="DS97">
        <v>0.09</v>
      </c>
      <c r="DT97">
        <v>0.04</v>
      </c>
      <c r="DU97">
        <v>0</v>
      </c>
      <c r="EW97">
        <v>2013</v>
      </c>
      <c r="EX97">
        <v>12</v>
      </c>
      <c r="EY97">
        <v>151</v>
      </c>
      <c r="EZ97">
        <v>89</v>
      </c>
      <c r="FA97">
        <v>1077.0999999999999</v>
      </c>
      <c r="FB97">
        <v>17.3</v>
      </c>
      <c r="FC97">
        <v>9.6999999999999993</v>
      </c>
      <c r="FD97">
        <v>6.1</v>
      </c>
      <c r="FE97">
        <v>0</v>
      </c>
      <c r="FF97">
        <v>0</v>
      </c>
      <c r="FG97">
        <v>0</v>
      </c>
      <c r="FH97">
        <v>0</v>
      </c>
      <c r="FI97">
        <v>0</v>
      </c>
      <c r="FJ97" t="s">
        <v>128</v>
      </c>
      <c r="FK97">
        <v>17.78</v>
      </c>
      <c r="FL97">
        <v>0</v>
      </c>
      <c r="FM97">
        <v>7.92</v>
      </c>
      <c r="FN97">
        <v>0</v>
      </c>
      <c r="FO97">
        <v>1</v>
      </c>
      <c r="FP97">
        <v>1</v>
      </c>
      <c r="FQ97">
        <v>7.0000000000000007E-2</v>
      </c>
      <c r="FR97">
        <v>0.77</v>
      </c>
      <c r="FS97">
        <v>0</v>
      </c>
      <c r="FT97">
        <v>0</v>
      </c>
      <c r="FU97">
        <v>101.9</v>
      </c>
      <c r="FV97">
        <v>197.98</v>
      </c>
      <c r="FW97">
        <v>297.52999999999997</v>
      </c>
      <c r="FX97">
        <v>393.23</v>
      </c>
      <c r="FY97">
        <v>494.62</v>
      </c>
      <c r="FZ97">
        <v>598.17999999999995</v>
      </c>
      <c r="GA97">
        <v>696.76</v>
      </c>
      <c r="GB97">
        <v>784.99</v>
      </c>
      <c r="GC97">
        <v>885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23.87</v>
      </c>
      <c r="GP97">
        <v>121.68</v>
      </c>
      <c r="GQ97">
        <v>225.61</v>
      </c>
      <c r="GR97">
        <v>324.85000000000002</v>
      </c>
      <c r="GS97">
        <v>422.12</v>
      </c>
      <c r="GT97">
        <v>522.12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 t="s">
        <v>136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 t="s">
        <v>133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1</v>
      </c>
      <c r="IJ97">
        <v>1</v>
      </c>
      <c r="IK97">
        <v>0.97</v>
      </c>
      <c r="IL97">
        <v>0.91</v>
      </c>
      <c r="IM97">
        <v>0.83</v>
      </c>
      <c r="IN97">
        <v>0.76</v>
      </c>
      <c r="IO97">
        <v>0.7</v>
      </c>
      <c r="IP97">
        <v>0.63</v>
      </c>
      <c r="IQ97">
        <v>0.56000000000000005</v>
      </c>
      <c r="IR97">
        <v>0.48</v>
      </c>
      <c r="IS97">
        <v>0.41</v>
      </c>
      <c r="IT97">
        <v>0.34</v>
      </c>
      <c r="IU97">
        <v>0.27</v>
      </c>
      <c r="IV97">
        <v>0.21</v>
      </c>
      <c r="IW97">
        <v>0.13</v>
      </c>
      <c r="IX97">
        <v>0.06</v>
      </c>
      <c r="IY97">
        <v>0</v>
      </c>
      <c r="IZ97">
        <v>0</v>
      </c>
      <c r="JA97">
        <v>0</v>
      </c>
    </row>
    <row r="98" spans="1:277" x14ac:dyDescent="0.25">
      <c r="A98">
        <v>2013</v>
      </c>
      <c r="B98">
        <v>12</v>
      </c>
      <c r="C98">
        <v>151</v>
      </c>
      <c r="D98">
        <v>89</v>
      </c>
      <c r="E98">
        <v>1077.0999999999999</v>
      </c>
      <c r="F98">
        <v>1.5</v>
      </c>
      <c r="G98">
        <v>1</v>
      </c>
      <c r="H98">
        <v>0.3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0.08</v>
      </c>
      <c r="P98">
        <v>19.5</v>
      </c>
      <c r="Q98">
        <v>0</v>
      </c>
      <c r="R98">
        <v>7.91</v>
      </c>
      <c r="S98">
        <v>7</v>
      </c>
      <c r="T98">
        <v>1</v>
      </c>
      <c r="U98">
        <v>1</v>
      </c>
      <c r="V98">
        <v>7.0000000000000007E-2</v>
      </c>
      <c r="W98">
        <v>0.77</v>
      </c>
      <c r="X98">
        <v>0</v>
      </c>
      <c r="Y98">
        <v>0.1</v>
      </c>
      <c r="Z98">
        <v>101.9</v>
      </c>
      <c r="AA98">
        <v>197.98</v>
      </c>
      <c r="AB98">
        <v>297.52999999999997</v>
      </c>
      <c r="AC98">
        <v>393.23</v>
      </c>
      <c r="AD98">
        <v>494.62</v>
      </c>
      <c r="AE98">
        <v>598.17999999999995</v>
      </c>
      <c r="AF98">
        <v>696.76</v>
      </c>
      <c r="AG98">
        <v>784.99</v>
      </c>
      <c r="AH98">
        <v>885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75.16</v>
      </c>
      <c r="AU98">
        <v>174.75</v>
      </c>
      <c r="AV98">
        <v>269.62</v>
      </c>
      <c r="AW98">
        <v>365</v>
      </c>
      <c r="AX98">
        <v>466.05</v>
      </c>
      <c r="AY98">
        <v>566.04999999999995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22.53</v>
      </c>
      <c r="BO98">
        <v>25.78</v>
      </c>
      <c r="BP98">
        <v>38.42</v>
      </c>
      <c r="BQ98">
        <v>39.130000000000003</v>
      </c>
      <c r="BR98">
        <v>35.090000000000003</v>
      </c>
      <c r="BS98">
        <v>29.49</v>
      </c>
      <c r="BT98">
        <v>26.8</v>
      </c>
      <c r="BU98">
        <v>27.03</v>
      </c>
      <c r="BV98">
        <v>46.03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22.5</v>
      </c>
      <c r="CI98">
        <v>23.05</v>
      </c>
      <c r="CJ98">
        <v>27.29</v>
      </c>
      <c r="CK98">
        <v>28.72</v>
      </c>
      <c r="CL98">
        <v>27.11</v>
      </c>
      <c r="CM98">
        <v>28.38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0.97</v>
      </c>
      <c r="DF98">
        <v>0.92</v>
      </c>
      <c r="DG98">
        <v>0.86</v>
      </c>
      <c r="DH98">
        <v>0.8</v>
      </c>
      <c r="DI98">
        <v>0.73</v>
      </c>
      <c r="DJ98">
        <v>0.66</v>
      </c>
      <c r="DK98">
        <v>0.61</v>
      </c>
      <c r="DL98">
        <v>0.54</v>
      </c>
      <c r="DM98">
        <v>0.48</v>
      </c>
      <c r="DN98">
        <v>0.41</v>
      </c>
      <c r="DO98">
        <v>0.36</v>
      </c>
      <c r="DP98">
        <v>0.28999999999999998</v>
      </c>
      <c r="DQ98">
        <v>0.22</v>
      </c>
      <c r="DR98">
        <v>0.17</v>
      </c>
      <c r="DS98">
        <v>0.1</v>
      </c>
      <c r="DT98">
        <v>0.05</v>
      </c>
      <c r="DU98">
        <v>0</v>
      </c>
      <c r="EW98">
        <v>2013</v>
      </c>
      <c r="EX98">
        <v>13</v>
      </c>
      <c r="EY98">
        <v>152</v>
      </c>
      <c r="EZ98">
        <v>90</v>
      </c>
      <c r="FA98">
        <v>1084.5</v>
      </c>
      <c r="FB98">
        <v>17.3</v>
      </c>
      <c r="FC98">
        <v>9.6999999999999993</v>
      </c>
      <c r="FD98">
        <v>6.2</v>
      </c>
      <c r="FE98">
        <v>0</v>
      </c>
      <c r="FF98">
        <v>0</v>
      </c>
      <c r="FG98">
        <v>0</v>
      </c>
      <c r="FH98">
        <v>0</v>
      </c>
      <c r="FI98">
        <v>0</v>
      </c>
      <c r="FJ98" t="s">
        <v>128</v>
      </c>
      <c r="FK98">
        <v>17.91</v>
      </c>
      <c r="FL98">
        <v>0</v>
      </c>
      <c r="FM98">
        <v>7.99</v>
      </c>
      <c r="FN98">
        <v>0</v>
      </c>
      <c r="FO98">
        <v>1</v>
      </c>
      <c r="FP98">
        <v>1</v>
      </c>
      <c r="FQ98">
        <v>7.0000000000000007E-2</v>
      </c>
      <c r="FR98">
        <v>0.77</v>
      </c>
      <c r="FS98">
        <v>0</v>
      </c>
      <c r="FT98">
        <v>0.06</v>
      </c>
      <c r="FU98">
        <v>109.31</v>
      </c>
      <c r="FV98">
        <v>205.4</v>
      </c>
      <c r="FW98">
        <v>304.94</v>
      </c>
      <c r="FX98">
        <v>400.65</v>
      </c>
      <c r="FY98">
        <v>502.04</v>
      </c>
      <c r="FZ98">
        <v>605.6</v>
      </c>
      <c r="GA98">
        <v>704.17</v>
      </c>
      <c r="GB98">
        <v>792.41</v>
      </c>
      <c r="GC98">
        <v>892.41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31.28</v>
      </c>
      <c r="GP98">
        <v>129.09</v>
      </c>
      <c r="GQ98">
        <v>233.02</v>
      </c>
      <c r="GR98">
        <v>332.26</v>
      </c>
      <c r="GS98">
        <v>429.53</v>
      </c>
      <c r="GT98">
        <v>529.53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 t="s">
        <v>136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 t="s">
        <v>133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1</v>
      </c>
      <c r="IJ98">
        <v>1</v>
      </c>
      <c r="IK98">
        <v>0.97</v>
      </c>
      <c r="IL98">
        <v>0.91</v>
      </c>
      <c r="IM98">
        <v>0.83</v>
      </c>
      <c r="IN98">
        <v>0.76</v>
      </c>
      <c r="IO98">
        <v>0.7</v>
      </c>
      <c r="IP98">
        <v>0.63</v>
      </c>
      <c r="IQ98">
        <v>0.56000000000000005</v>
      </c>
      <c r="IR98">
        <v>0.49</v>
      </c>
      <c r="IS98">
        <v>0.42</v>
      </c>
      <c r="IT98">
        <v>0.35</v>
      </c>
      <c r="IU98">
        <v>0.28000000000000003</v>
      </c>
      <c r="IV98">
        <v>0.21</v>
      </c>
      <c r="IW98">
        <v>0.14000000000000001</v>
      </c>
      <c r="IX98">
        <v>7.0000000000000007E-2</v>
      </c>
      <c r="IY98">
        <v>0</v>
      </c>
      <c r="IZ98">
        <v>0</v>
      </c>
      <c r="JA98">
        <v>0</v>
      </c>
    </row>
    <row r="99" spans="1:277" x14ac:dyDescent="0.25">
      <c r="A99">
        <v>2013</v>
      </c>
      <c r="B99">
        <v>13</v>
      </c>
      <c r="C99">
        <v>152</v>
      </c>
      <c r="D99">
        <v>90</v>
      </c>
      <c r="E99">
        <v>1084.5</v>
      </c>
      <c r="F99">
        <v>1.5</v>
      </c>
      <c r="G99">
        <v>1</v>
      </c>
      <c r="H99">
        <v>0.3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0.09</v>
      </c>
      <c r="P99">
        <v>19.66</v>
      </c>
      <c r="Q99">
        <v>0</v>
      </c>
      <c r="R99">
        <v>7.98</v>
      </c>
      <c r="S99">
        <v>7</v>
      </c>
      <c r="T99">
        <v>1</v>
      </c>
      <c r="U99">
        <v>1</v>
      </c>
      <c r="V99">
        <v>7.0000000000000007E-2</v>
      </c>
      <c r="W99">
        <v>0.77</v>
      </c>
      <c r="X99">
        <v>0</v>
      </c>
      <c r="Y99">
        <v>0.1</v>
      </c>
      <c r="Z99">
        <v>109.31</v>
      </c>
      <c r="AA99">
        <v>205.4</v>
      </c>
      <c r="AB99">
        <v>304.94</v>
      </c>
      <c r="AC99">
        <v>400.65</v>
      </c>
      <c r="AD99">
        <v>502.04</v>
      </c>
      <c r="AE99">
        <v>605.6</v>
      </c>
      <c r="AF99">
        <v>704.17</v>
      </c>
      <c r="AG99">
        <v>792.41</v>
      </c>
      <c r="AH99">
        <v>892.41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82.57</v>
      </c>
      <c r="AU99">
        <v>182.16</v>
      </c>
      <c r="AV99">
        <v>277.02999999999997</v>
      </c>
      <c r="AW99">
        <v>372.41</v>
      </c>
      <c r="AX99">
        <v>473.46</v>
      </c>
      <c r="AY99">
        <v>573.46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22.54</v>
      </c>
      <c r="BO99">
        <v>26.12</v>
      </c>
      <c r="BP99">
        <v>38.71</v>
      </c>
      <c r="BQ99">
        <v>39.18</v>
      </c>
      <c r="BR99">
        <v>35.1</v>
      </c>
      <c r="BS99">
        <v>29.49</v>
      </c>
      <c r="BT99">
        <v>26.8</v>
      </c>
      <c r="BU99">
        <v>27.03</v>
      </c>
      <c r="BV99">
        <v>46.03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22.5</v>
      </c>
      <c r="CI99">
        <v>23.12</v>
      </c>
      <c r="CJ99">
        <v>27.45</v>
      </c>
      <c r="CK99">
        <v>28.75</v>
      </c>
      <c r="CL99">
        <v>27.12</v>
      </c>
      <c r="CM99">
        <v>28.38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1</v>
      </c>
      <c r="DE99">
        <v>0.97</v>
      </c>
      <c r="DF99">
        <v>0.92</v>
      </c>
      <c r="DG99">
        <v>0.86</v>
      </c>
      <c r="DH99">
        <v>0.8</v>
      </c>
      <c r="DI99">
        <v>0.73</v>
      </c>
      <c r="DJ99">
        <v>0.67</v>
      </c>
      <c r="DK99">
        <v>0.62</v>
      </c>
      <c r="DL99">
        <v>0.54</v>
      </c>
      <c r="DM99">
        <v>0.49</v>
      </c>
      <c r="DN99">
        <v>0.42</v>
      </c>
      <c r="DO99">
        <v>0.37</v>
      </c>
      <c r="DP99">
        <v>0.3</v>
      </c>
      <c r="DQ99">
        <v>0.23</v>
      </c>
      <c r="DR99">
        <v>0.18</v>
      </c>
      <c r="DS99">
        <v>0.1</v>
      </c>
      <c r="DT99">
        <v>0.06</v>
      </c>
      <c r="DU99">
        <v>0</v>
      </c>
      <c r="EW99">
        <v>2013</v>
      </c>
      <c r="EX99">
        <v>14</v>
      </c>
      <c r="EY99">
        <v>153</v>
      </c>
      <c r="EZ99">
        <v>91</v>
      </c>
      <c r="FA99">
        <v>1094.3</v>
      </c>
      <c r="FB99">
        <v>17.399999999999999</v>
      </c>
      <c r="FC99">
        <v>9.6999999999999993</v>
      </c>
      <c r="FD99">
        <v>6.2</v>
      </c>
      <c r="FE99">
        <v>0</v>
      </c>
      <c r="FF99">
        <v>0</v>
      </c>
      <c r="FG99">
        <v>0</v>
      </c>
      <c r="FH99">
        <v>0</v>
      </c>
      <c r="FI99">
        <v>0</v>
      </c>
      <c r="FJ99" t="s">
        <v>128</v>
      </c>
      <c r="FK99">
        <v>18.09</v>
      </c>
      <c r="FL99">
        <v>0</v>
      </c>
      <c r="FM99">
        <v>8.09</v>
      </c>
      <c r="FN99">
        <v>0</v>
      </c>
      <c r="FO99">
        <v>1</v>
      </c>
      <c r="FP99">
        <v>1</v>
      </c>
      <c r="FQ99">
        <v>7.0000000000000007E-2</v>
      </c>
      <c r="FR99">
        <v>0.78</v>
      </c>
      <c r="FS99">
        <v>0</v>
      </c>
      <c r="FT99">
        <v>0</v>
      </c>
      <c r="FU99">
        <v>119.1</v>
      </c>
      <c r="FV99">
        <v>215.19</v>
      </c>
      <c r="FW99">
        <v>314.73</v>
      </c>
      <c r="FX99">
        <v>410.44</v>
      </c>
      <c r="FY99">
        <v>511.83</v>
      </c>
      <c r="FZ99">
        <v>615.39</v>
      </c>
      <c r="GA99">
        <v>713.97</v>
      </c>
      <c r="GB99">
        <v>802.2</v>
      </c>
      <c r="GC99">
        <v>902.2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41.07</v>
      </c>
      <c r="GP99">
        <v>138.88</v>
      </c>
      <c r="GQ99">
        <v>242.81</v>
      </c>
      <c r="GR99">
        <v>342.06</v>
      </c>
      <c r="GS99">
        <v>439.32</v>
      </c>
      <c r="GT99">
        <v>539.32000000000005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 t="s">
        <v>136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 t="s">
        <v>133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1</v>
      </c>
      <c r="IJ99">
        <v>1</v>
      </c>
      <c r="IK99">
        <v>0.98</v>
      </c>
      <c r="IL99">
        <v>0.91</v>
      </c>
      <c r="IM99">
        <v>0.83</v>
      </c>
      <c r="IN99">
        <v>0.76</v>
      </c>
      <c r="IO99">
        <v>0.7</v>
      </c>
      <c r="IP99">
        <v>0.64</v>
      </c>
      <c r="IQ99">
        <v>0.56999999999999995</v>
      </c>
      <c r="IR99">
        <v>0.5</v>
      </c>
      <c r="IS99">
        <v>0.42</v>
      </c>
      <c r="IT99">
        <v>0.36</v>
      </c>
      <c r="IU99">
        <v>0.28999999999999998</v>
      </c>
      <c r="IV99">
        <v>0.22</v>
      </c>
      <c r="IW99">
        <v>0.15</v>
      </c>
      <c r="IX99">
        <v>0.08</v>
      </c>
      <c r="IY99">
        <v>0.01</v>
      </c>
      <c r="IZ99">
        <v>0</v>
      </c>
      <c r="JA99">
        <v>0</v>
      </c>
    </row>
    <row r="100" spans="1:277" x14ac:dyDescent="0.25">
      <c r="A100">
        <v>2013</v>
      </c>
      <c r="B100">
        <v>14</v>
      </c>
      <c r="C100">
        <v>153</v>
      </c>
      <c r="D100">
        <v>91</v>
      </c>
      <c r="E100">
        <v>1094.3</v>
      </c>
      <c r="F100">
        <v>1.5</v>
      </c>
      <c r="G100">
        <v>1</v>
      </c>
      <c r="H100">
        <v>0.3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0.09</v>
      </c>
      <c r="P100">
        <v>19.850000000000001</v>
      </c>
      <c r="Q100">
        <v>0</v>
      </c>
      <c r="R100">
        <v>8.08</v>
      </c>
      <c r="S100">
        <v>8</v>
      </c>
      <c r="T100">
        <v>1</v>
      </c>
      <c r="U100">
        <v>1</v>
      </c>
      <c r="V100">
        <v>7.0000000000000007E-2</v>
      </c>
      <c r="W100">
        <v>0.78</v>
      </c>
      <c r="X100">
        <v>0</v>
      </c>
      <c r="Y100">
        <v>0</v>
      </c>
      <c r="Z100">
        <v>119.1</v>
      </c>
      <c r="AA100">
        <v>215.19</v>
      </c>
      <c r="AB100">
        <v>314.73</v>
      </c>
      <c r="AC100">
        <v>410.44</v>
      </c>
      <c r="AD100">
        <v>511.83</v>
      </c>
      <c r="AE100">
        <v>615.39</v>
      </c>
      <c r="AF100">
        <v>713.97</v>
      </c>
      <c r="AG100">
        <v>802.2</v>
      </c>
      <c r="AH100">
        <v>902.2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92.36</v>
      </c>
      <c r="AU100">
        <v>191.95</v>
      </c>
      <c r="AV100">
        <v>286.82</v>
      </c>
      <c r="AW100">
        <v>382.2</v>
      </c>
      <c r="AX100">
        <v>483.25</v>
      </c>
      <c r="AY100">
        <v>583.25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22.57</v>
      </c>
      <c r="BO100">
        <v>26.95</v>
      </c>
      <c r="BP100">
        <v>39.26</v>
      </c>
      <c r="BQ100">
        <v>39.270000000000003</v>
      </c>
      <c r="BR100">
        <v>35.119999999999997</v>
      </c>
      <c r="BS100">
        <v>29.5</v>
      </c>
      <c r="BT100">
        <v>26.8</v>
      </c>
      <c r="BU100">
        <v>27.03</v>
      </c>
      <c r="BV100">
        <v>46.03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22.5</v>
      </c>
      <c r="CI100">
        <v>23.33</v>
      </c>
      <c r="CJ100">
        <v>27.78</v>
      </c>
      <c r="CK100">
        <v>28.82</v>
      </c>
      <c r="CL100">
        <v>27.13</v>
      </c>
      <c r="CM100">
        <v>28.38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1</v>
      </c>
      <c r="DD100">
        <v>1</v>
      </c>
      <c r="DE100">
        <v>0.98</v>
      </c>
      <c r="DF100">
        <v>0.92</v>
      </c>
      <c r="DG100">
        <v>0.86</v>
      </c>
      <c r="DH100">
        <v>0.8</v>
      </c>
      <c r="DI100">
        <v>0.74</v>
      </c>
      <c r="DJ100">
        <v>0.67</v>
      </c>
      <c r="DK100">
        <v>0.62</v>
      </c>
      <c r="DL100">
        <v>0.55000000000000004</v>
      </c>
      <c r="DM100">
        <v>0.5</v>
      </c>
      <c r="DN100">
        <v>0.42</v>
      </c>
      <c r="DO100">
        <v>0.37</v>
      </c>
      <c r="DP100">
        <v>0.31</v>
      </c>
      <c r="DQ100">
        <v>0.24</v>
      </c>
      <c r="DR100">
        <v>0.19</v>
      </c>
      <c r="DS100">
        <v>0.12</v>
      </c>
      <c r="DT100">
        <v>7.0000000000000007E-2</v>
      </c>
      <c r="DU100">
        <v>0</v>
      </c>
      <c r="EW100">
        <v>2013</v>
      </c>
      <c r="EX100">
        <v>15</v>
      </c>
      <c r="EY100">
        <v>154</v>
      </c>
      <c r="EZ100">
        <v>92</v>
      </c>
      <c r="FA100">
        <v>1103.7</v>
      </c>
      <c r="FB100">
        <v>17.600000000000001</v>
      </c>
      <c r="FC100">
        <v>9.8000000000000007</v>
      </c>
      <c r="FD100">
        <v>6.4</v>
      </c>
      <c r="FE100">
        <v>0</v>
      </c>
      <c r="FF100">
        <v>0</v>
      </c>
      <c r="FG100">
        <v>0</v>
      </c>
      <c r="FH100">
        <v>0</v>
      </c>
      <c r="FI100">
        <v>0</v>
      </c>
      <c r="FJ100" t="s">
        <v>128</v>
      </c>
      <c r="FK100">
        <v>18.260000000000002</v>
      </c>
      <c r="FL100">
        <v>0</v>
      </c>
      <c r="FM100">
        <v>8.18</v>
      </c>
      <c r="FN100">
        <v>0</v>
      </c>
      <c r="FO100">
        <v>1</v>
      </c>
      <c r="FP100">
        <v>1</v>
      </c>
      <c r="FQ100">
        <v>7.0000000000000007E-2</v>
      </c>
      <c r="FR100">
        <v>0.78</v>
      </c>
      <c r="FS100">
        <v>0</v>
      </c>
      <c r="FT100">
        <v>0.17</v>
      </c>
      <c r="FU100">
        <v>18.829999999999998</v>
      </c>
      <c r="FV100">
        <v>128.52000000000001</v>
      </c>
      <c r="FW100">
        <v>224.61</v>
      </c>
      <c r="FX100">
        <v>324.14999999999998</v>
      </c>
      <c r="FY100">
        <v>419.86</v>
      </c>
      <c r="FZ100">
        <v>521.24</v>
      </c>
      <c r="GA100">
        <v>624.79999999999995</v>
      </c>
      <c r="GB100">
        <v>723.38</v>
      </c>
      <c r="GC100">
        <v>811.62</v>
      </c>
      <c r="GD100">
        <v>911.62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50.49</v>
      </c>
      <c r="GP100">
        <v>148.30000000000001</v>
      </c>
      <c r="GQ100">
        <v>252.23</v>
      </c>
      <c r="GR100">
        <v>351.47</v>
      </c>
      <c r="GS100">
        <v>448.74</v>
      </c>
      <c r="GT100">
        <v>548.74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 t="s">
        <v>137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 t="s">
        <v>133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1</v>
      </c>
      <c r="II100">
        <v>1</v>
      </c>
      <c r="IJ100">
        <v>0.98</v>
      </c>
      <c r="IK100">
        <v>0.91</v>
      </c>
      <c r="IL100">
        <v>0.84</v>
      </c>
      <c r="IM100">
        <v>0.77</v>
      </c>
      <c r="IN100">
        <v>0.71</v>
      </c>
      <c r="IO100">
        <v>0.64</v>
      </c>
      <c r="IP100">
        <v>0.56999999999999995</v>
      </c>
      <c r="IQ100">
        <v>0.5</v>
      </c>
      <c r="IR100">
        <v>0.43</v>
      </c>
      <c r="IS100">
        <v>0.36</v>
      </c>
      <c r="IT100">
        <v>0.28999999999999998</v>
      </c>
      <c r="IU100">
        <v>0.23</v>
      </c>
      <c r="IV100">
        <v>0.16</v>
      </c>
      <c r="IW100">
        <v>0.09</v>
      </c>
      <c r="IX100">
        <v>0.02</v>
      </c>
      <c r="IY100">
        <v>0</v>
      </c>
      <c r="IZ100">
        <v>0</v>
      </c>
    </row>
    <row r="101" spans="1:277" x14ac:dyDescent="0.25">
      <c r="A101">
        <v>2013</v>
      </c>
      <c r="B101">
        <v>15</v>
      </c>
      <c r="C101">
        <v>154</v>
      </c>
      <c r="D101">
        <v>92</v>
      </c>
      <c r="E101">
        <v>1103.7</v>
      </c>
      <c r="F101">
        <v>1.6</v>
      </c>
      <c r="G101">
        <v>1</v>
      </c>
      <c r="H101">
        <v>0.3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0.09</v>
      </c>
      <c r="P101">
        <v>20.05</v>
      </c>
      <c r="Q101">
        <v>0</v>
      </c>
      <c r="R101">
        <v>8.18</v>
      </c>
      <c r="S101">
        <v>8</v>
      </c>
      <c r="T101">
        <v>1</v>
      </c>
      <c r="U101">
        <v>1</v>
      </c>
      <c r="V101">
        <v>7.0000000000000007E-2</v>
      </c>
      <c r="W101">
        <v>0.78</v>
      </c>
      <c r="X101">
        <v>0</v>
      </c>
      <c r="Y101">
        <v>0.15</v>
      </c>
      <c r="Z101">
        <v>18.829999999999998</v>
      </c>
      <c r="AA101">
        <v>128.52000000000001</v>
      </c>
      <c r="AB101">
        <v>224.61</v>
      </c>
      <c r="AC101">
        <v>324.14999999999998</v>
      </c>
      <c r="AD101">
        <v>419.86</v>
      </c>
      <c r="AE101">
        <v>521.24</v>
      </c>
      <c r="AF101">
        <v>624.79999999999995</v>
      </c>
      <c r="AG101">
        <v>723.38</v>
      </c>
      <c r="AH101">
        <v>811.62</v>
      </c>
      <c r="AI101">
        <v>911.62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101.78</v>
      </c>
      <c r="AU101">
        <v>201.37</v>
      </c>
      <c r="AV101">
        <v>296.24</v>
      </c>
      <c r="AW101">
        <v>391.62</v>
      </c>
      <c r="AX101">
        <v>492.67</v>
      </c>
      <c r="AY101">
        <v>592.66999999999996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22.5</v>
      </c>
      <c r="BO101">
        <v>22.63</v>
      </c>
      <c r="BP101">
        <v>28.04</v>
      </c>
      <c r="BQ101">
        <v>39.799999999999997</v>
      </c>
      <c r="BR101">
        <v>39.36</v>
      </c>
      <c r="BS101">
        <v>35.130000000000003</v>
      </c>
      <c r="BT101">
        <v>29.5</v>
      </c>
      <c r="BU101">
        <v>26.81</v>
      </c>
      <c r="BV101">
        <v>27.03</v>
      </c>
      <c r="BW101">
        <v>46.03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22.51</v>
      </c>
      <c r="CI101">
        <v>23.63</v>
      </c>
      <c r="CJ101">
        <v>28.13</v>
      </c>
      <c r="CK101">
        <v>28.88</v>
      </c>
      <c r="CL101">
        <v>27.14</v>
      </c>
      <c r="CM101">
        <v>28.39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1</v>
      </c>
      <c r="DD101">
        <v>1</v>
      </c>
      <c r="DE101">
        <v>0.98</v>
      </c>
      <c r="DF101">
        <v>0.92</v>
      </c>
      <c r="DG101">
        <v>0.87</v>
      </c>
      <c r="DH101">
        <v>0.81</v>
      </c>
      <c r="DI101">
        <v>0.74</v>
      </c>
      <c r="DJ101">
        <v>0.67</v>
      </c>
      <c r="DK101">
        <v>0.62</v>
      </c>
      <c r="DL101">
        <v>0.55000000000000004</v>
      </c>
      <c r="DM101">
        <v>0.5</v>
      </c>
      <c r="DN101">
        <v>0.43</v>
      </c>
      <c r="DO101">
        <v>0.38</v>
      </c>
      <c r="DP101">
        <v>0.31</v>
      </c>
      <c r="DQ101">
        <v>0.25</v>
      </c>
      <c r="DR101">
        <v>0.2</v>
      </c>
      <c r="DS101">
        <v>0.13</v>
      </c>
      <c r="DT101">
        <v>0.08</v>
      </c>
      <c r="DU101">
        <v>0.01</v>
      </c>
      <c r="EW101">
        <v>2013</v>
      </c>
      <c r="EX101">
        <v>16</v>
      </c>
      <c r="EY101">
        <v>155</v>
      </c>
      <c r="EZ101">
        <v>93</v>
      </c>
      <c r="FA101">
        <v>1113.2</v>
      </c>
      <c r="FB101">
        <v>17.7</v>
      </c>
      <c r="FC101">
        <v>9.8000000000000007</v>
      </c>
      <c r="FD101">
        <v>6.4</v>
      </c>
      <c r="FE101">
        <v>0</v>
      </c>
      <c r="FF101">
        <v>0</v>
      </c>
      <c r="FG101">
        <v>0</v>
      </c>
      <c r="FH101">
        <v>0</v>
      </c>
      <c r="FI101">
        <v>0</v>
      </c>
      <c r="FJ101" t="s">
        <v>128</v>
      </c>
      <c r="FK101">
        <v>18.43</v>
      </c>
      <c r="FL101">
        <v>0</v>
      </c>
      <c r="FM101">
        <v>8.2799999999999994</v>
      </c>
      <c r="FN101">
        <v>0</v>
      </c>
      <c r="FO101">
        <v>1</v>
      </c>
      <c r="FP101">
        <v>1</v>
      </c>
      <c r="FQ101">
        <v>0.06</v>
      </c>
      <c r="FR101">
        <v>0.78</v>
      </c>
      <c r="FS101">
        <v>0</v>
      </c>
      <c r="FT101">
        <v>0.11</v>
      </c>
      <c r="FU101">
        <v>28.36</v>
      </c>
      <c r="FV101">
        <v>138.04</v>
      </c>
      <c r="FW101">
        <v>234.13</v>
      </c>
      <c r="FX101">
        <v>333.67</v>
      </c>
      <c r="FY101">
        <v>429.38</v>
      </c>
      <c r="FZ101">
        <v>530.77</v>
      </c>
      <c r="GA101">
        <v>634.33000000000004</v>
      </c>
      <c r="GB101">
        <v>732.9</v>
      </c>
      <c r="GC101">
        <v>821.14</v>
      </c>
      <c r="GD101">
        <v>921.14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60.01</v>
      </c>
      <c r="GP101">
        <v>157.82</v>
      </c>
      <c r="GQ101">
        <v>261.75</v>
      </c>
      <c r="GR101">
        <v>361</v>
      </c>
      <c r="GS101">
        <v>458.26</v>
      </c>
      <c r="GT101">
        <v>558.26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 t="s">
        <v>137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 t="s">
        <v>133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1</v>
      </c>
      <c r="IH101">
        <v>1</v>
      </c>
      <c r="II101">
        <v>1</v>
      </c>
      <c r="IJ101">
        <v>0.98</v>
      </c>
      <c r="IK101">
        <v>0.91</v>
      </c>
      <c r="IL101">
        <v>0.84</v>
      </c>
      <c r="IM101">
        <v>0.77</v>
      </c>
      <c r="IN101">
        <v>0.71</v>
      </c>
      <c r="IO101">
        <v>0.65</v>
      </c>
      <c r="IP101">
        <v>0.57999999999999996</v>
      </c>
      <c r="IQ101">
        <v>0.51</v>
      </c>
      <c r="IR101">
        <v>0.44</v>
      </c>
      <c r="IS101">
        <v>0.37</v>
      </c>
      <c r="IT101">
        <v>0.3</v>
      </c>
      <c r="IU101">
        <v>0.24</v>
      </c>
      <c r="IV101">
        <v>0.17</v>
      </c>
      <c r="IW101">
        <v>0.11</v>
      </c>
      <c r="IX101">
        <v>0.03</v>
      </c>
      <c r="IY101">
        <v>0</v>
      </c>
      <c r="IZ101">
        <v>0</v>
      </c>
    </row>
    <row r="102" spans="1:277" x14ac:dyDescent="0.25">
      <c r="A102">
        <v>2013</v>
      </c>
      <c r="B102">
        <v>16</v>
      </c>
      <c r="C102">
        <v>155</v>
      </c>
      <c r="D102">
        <v>93</v>
      </c>
      <c r="E102">
        <v>1113.2</v>
      </c>
      <c r="F102">
        <v>1.6</v>
      </c>
      <c r="G102">
        <v>1</v>
      </c>
      <c r="H102">
        <v>0.3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0.09</v>
      </c>
      <c r="P102">
        <v>20.239999999999998</v>
      </c>
      <c r="Q102">
        <v>0</v>
      </c>
      <c r="R102">
        <v>8.27</v>
      </c>
      <c r="S102">
        <v>8</v>
      </c>
      <c r="T102">
        <v>1</v>
      </c>
      <c r="U102">
        <v>1</v>
      </c>
      <c r="V102">
        <v>7.0000000000000007E-2</v>
      </c>
      <c r="W102">
        <v>0.78</v>
      </c>
      <c r="X102">
        <v>0</v>
      </c>
      <c r="Y102">
        <v>0</v>
      </c>
      <c r="Z102">
        <v>28.36</v>
      </c>
      <c r="AA102">
        <v>138.04</v>
      </c>
      <c r="AB102">
        <v>234.13</v>
      </c>
      <c r="AC102">
        <v>333.67</v>
      </c>
      <c r="AD102">
        <v>429.38</v>
      </c>
      <c r="AE102">
        <v>530.77</v>
      </c>
      <c r="AF102">
        <v>634.33000000000004</v>
      </c>
      <c r="AG102">
        <v>732.9</v>
      </c>
      <c r="AH102">
        <v>821.14</v>
      </c>
      <c r="AI102">
        <v>921.14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111.3</v>
      </c>
      <c r="AU102">
        <v>210.89</v>
      </c>
      <c r="AV102">
        <v>305.76</v>
      </c>
      <c r="AW102">
        <v>401.14</v>
      </c>
      <c r="AX102">
        <v>502.19</v>
      </c>
      <c r="AY102">
        <v>602.19000000000005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22.5</v>
      </c>
      <c r="BO102">
        <v>22.7</v>
      </c>
      <c r="BP102">
        <v>28.97</v>
      </c>
      <c r="BQ102">
        <v>40.159999999999997</v>
      </c>
      <c r="BR102">
        <v>39.409999999999997</v>
      </c>
      <c r="BS102">
        <v>35.14</v>
      </c>
      <c r="BT102">
        <v>29.5</v>
      </c>
      <c r="BU102">
        <v>26.81</v>
      </c>
      <c r="BV102">
        <v>27.03</v>
      </c>
      <c r="BW102">
        <v>46.03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22.52</v>
      </c>
      <c r="CI102">
        <v>23.91</v>
      </c>
      <c r="CJ102">
        <v>28.36</v>
      </c>
      <c r="CK102">
        <v>28.91</v>
      </c>
      <c r="CL102">
        <v>27.15</v>
      </c>
      <c r="CM102">
        <v>28.39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1</v>
      </c>
      <c r="DD102">
        <v>1</v>
      </c>
      <c r="DE102">
        <v>0.98</v>
      </c>
      <c r="DF102">
        <v>0.92</v>
      </c>
      <c r="DG102">
        <v>0.87</v>
      </c>
      <c r="DH102">
        <v>0.81</v>
      </c>
      <c r="DI102">
        <v>0.74</v>
      </c>
      <c r="DJ102">
        <v>0.68</v>
      </c>
      <c r="DK102">
        <v>0.63</v>
      </c>
      <c r="DL102">
        <v>0.56000000000000005</v>
      </c>
      <c r="DM102">
        <v>0.51</v>
      </c>
      <c r="DN102">
        <v>0.44</v>
      </c>
      <c r="DO102">
        <v>0.39</v>
      </c>
      <c r="DP102">
        <v>0.32</v>
      </c>
      <c r="DQ102">
        <v>0.26</v>
      </c>
      <c r="DR102">
        <v>0.21</v>
      </c>
      <c r="DS102">
        <v>0.14000000000000001</v>
      </c>
      <c r="DT102">
        <v>0.09</v>
      </c>
      <c r="DU102">
        <v>0.02</v>
      </c>
      <c r="EW102">
        <v>2013</v>
      </c>
      <c r="EX102">
        <v>17</v>
      </c>
      <c r="EY102">
        <v>156</v>
      </c>
      <c r="EZ102">
        <v>94</v>
      </c>
      <c r="FA102">
        <v>1123.4000000000001</v>
      </c>
      <c r="FB102">
        <v>17.899999999999999</v>
      </c>
      <c r="FC102">
        <v>9.8000000000000007</v>
      </c>
      <c r="FD102">
        <v>6.6</v>
      </c>
      <c r="FE102">
        <v>0</v>
      </c>
      <c r="FF102">
        <v>0</v>
      </c>
      <c r="FG102">
        <v>0</v>
      </c>
      <c r="FH102">
        <v>0</v>
      </c>
      <c r="FI102">
        <v>0</v>
      </c>
      <c r="FJ102" t="s">
        <v>128</v>
      </c>
      <c r="FK102">
        <v>18.61</v>
      </c>
      <c r="FL102">
        <v>0</v>
      </c>
      <c r="FM102">
        <v>8.3800000000000008</v>
      </c>
      <c r="FN102">
        <v>0</v>
      </c>
      <c r="FO102">
        <v>1</v>
      </c>
      <c r="FP102">
        <v>1</v>
      </c>
      <c r="FQ102">
        <v>0.06</v>
      </c>
      <c r="FR102">
        <v>0.78</v>
      </c>
      <c r="FS102">
        <v>0</v>
      </c>
      <c r="FT102">
        <v>0.05</v>
      </c>
      <c r="FU102">
        <v>38.53</v>
      </c>
      <c r="FV102">
        <v>148.21</v>
      </c>
      <c r="FW102">
        <v>244.3</v>
      </c>
      <c r="FX102">
        <v>343.84</v>
      </c>
      <c r="FY102">
        <v>439.55</v>
      </c>
      <c r="FZ102">
        <v>540.94000000000005</v>
      </c>
      <c r="GA102">
        <v>644.5</v>
      </c>
      <c r="GB102">
        <v>743.08</v>
      </c>
      <c r="GC102">
        <v>831.31</v>
      </c>
      <c r="GD102">
        <v>931.31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70.180000000000007</v>
      </c>
      <c r="GP102">
        <v>167.99</v>
      </c>
      <c r="GQ102">
        <v>271.92</v>
      </c>
      <c r="GR102">
        <v>371.17</v>
      </c>
      <c r="GS102">
        <v>468.43</v>
      </c>
      <c r="GT102">
        <v>568.42999999999995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 t="s">
        <v>137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 t="s">
        <v>133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</v>
      </c>
      <c r="IH102">
        <v>1</v>
      </c>
      <c r="II102">
        <v>1</v>
      </c>
      <c r="IJ102">
        <v>0.98</v>
      </c>
      <c r="IK102">
        <v>0.91</v>
      </c>
      <c r="IL102">
        <v>0.84</v>
      </c>
      <c r="IM102">
        <v>0.77</v>
      </c>
      <c r="IN102">
        <v>0.71</v>
      </c>
      <c r="IO102">
        <v>0.65</v>
      </c>
      <c r="IP102">
        <v>0.57999999999999996</v>
      </c>
      <c r="IQ102">
        <v>0.51</v>
      </c>
      <c r="IR102">
        <v>0.44</v>
      </c>
      <c r="IS102">
        <v>0.38</v>
      </c>
      <c r="IT102">
        <v>0.31</v>
      </c>
      <c r="IU102">
        <v>0.25</v>
      </c>
      <c r="IV102">
        <v>0.18</v>
      </c>
      <c r="IW102">
        <v>0.12</v>
      </c>
      <c r="IX102">
        <v>0.05</v>
      </c>
      <c r="IY102">
        <v>0</v>
      </c>
      <c r="IZ102">
        <v>0</v>
      </c>
    </row>
    <row r="103" spans="1:277" x14ac:dyDescent="0.25">
      <c r="A103">
        <v>2013</v>
      </c>
      <c r="B103">
        <v>17</v>
      </c>
      <c r="C103">
        <v>156</v>
      </c>
      <c r="D103">
        <v>94</v>
      </c>
      <c r="E103">
        <v>1123.4000000000001</v>
      </c>
      <c r="F103">
        <v>1.6</v>
      </c>
      <c r="G103">
        <v>1</v>
      </c>
      <c r="H103">
        <v>0.3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0.09</v>
      </c>
      <c r="P103">
        <v>20.45</v>
      </c>
      <c r="Q103">
        <v>0</v>
      </c>
      <c r="R103">
        <v>8.3699999999999992</v>
      </c>
      <c r="S103">
        <v>8</v>
      </c>
      <c r="T103">
        <v>1</v>
      </c>
      <c r="U103">
        <v>1</v>
      </c>
      <c r="V103">
        <v>0.06</v>
      </c>
      <c r="W103">
        <v>0.78</v>
      </c>
      <c r="X103">
        <v>0</v>
      </c>
      <c r="Y103">
        <v>0.05</v>
      </c>
      <c r="Z103">
        <v>38.53</v>
      </c>
      <c r="AA103">
        <v>148.21</v>
      </c>
      <c r="AB103">
        <v>244.3</v>
      </c>
      <c r="AC103">
        <v>343.84</v>
      </c>
      <c r="AD103">
        <v>439.55</v>
      </c>
      <c r="AE103">
        <v>540.94000000000005</v>
      </c>
      <c r="AF103">
        <v>644.5</v>
      </c>
      <c r="AG103">
        <v>743.08</v>
      </c>
      <c r="AH103">
        <v>831.31</v>
      </c>
      <c r="AI103">
        <v>931.31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121.47</v>
      </c>
      <c r="AU103">
        <v>221.07</v>
      </c>
      <c r="AV103">
        <v>315.93</v>
      </c>
      <c r="AW103">
        <v>411.31</v>
      </c>
      <c r="AX103">
        <v>512.36</v>
      </c>
      <c r="AY103">
        <v>612.36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22.5</v>
      </c>
      <c r="BO103">
        <v>22.96</v>
      </c>
      <c r="BP103">
        <v>31.38</v>
      </c>
      <c r="BQ103">
        <v>40.89</v>
      </c>
      <c r="BR103">
        <v>39.53</v>
      </c>
      <c r="BS103">
        <v>35.17</v>
      </c>
      <c r="BT103">
        <v>29.51</v>
      </c>
      <c r="BU103">
        <v>26.81</v>
      </c>
      <c r="BV103">
        <v>27.03</v>
      </c>
      <c r="BW103">
        <v>46.03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22.55</v>
      </c>
      <c r="CI103">
        <v>24.73</v>
      </c>
      <c r="CJ103">
        <v>28.86</v>
      </c>
      <c r="CK103">
        <v>29</v>
      </c>
      <c r="CL103">
        <v>27.16</v>
      </c>
      <c r="CM103">
        <v>28.39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0.98</v>
      </c>
      <c r="DF103">
        <v>0.92</v>
      </c>
      <c r="DG103">
        <v>0.87</v>
      </c>
      <c r="DH103">
        <v>0.81</v>
      </c>
      <c r="DI103">
        <v>0.74</v>
      </c>
      <c r="DJ103">
        <v>0.68</v>
      </c>
      <c r="DK103">
        <v>0.63</v>
      </c>
      <c r="DL103">
        <v>0.56000000000000005</v>
      </c>
      <c r="DM103">
        <v>0.51</v>
      </c>
      <c r="DN103">
        <v>0.44</v>
      </c>
      <c r="DO103">
        <v>0.4</v>
      </c>
      <c r="DP103">
        <v>0.33</v>
      </c>
      <c r="DQ103">
        <v>0.27</v>
      </c>
      <c r="DR103">
        <v>0.22</v>
      </c>
      <c r="DS103">
        <v>0.15</v>
      </c>
      <c r="DT103">
        <v>0.1</v>
      </c>
      <c r="DU103">
        <v>0.04</v>
      </c>
      <c r="EW103">
        <v>2013</v>
      </c>
      <c r="EX103">
        <v>18</v>
      </c>
      <c r="EY103">
        <v>157</v>
      </c>
      <c r="EZ103">
        <v>95</v>
      </c>
      <c r="FA103">
        <v>1135.3</v>
      </c>
      <c r="FB103">
        <v>18.3</v>
      </c>
      <c r="FC103">
        <v>9.8000000000000007</v>
      </c>
      <c r="FD103">
        <v>6.9</v>
      </c>
      <c r="FE103">
        <v>0</v>
      </c>
      <c r="FF103">
        <v>0</v>
      </c>
      <c r="FG103">
        <v>0</v>
      </c>
      <c r="FH103">
        <v>0</v>
      </c>
      <c r="FI103">
        <v>0</v>
      </c>
      <c r="FJ103" t="s">
        <v>128</v>
      </c>
      <c r="FK103">
        <v>18.829999999999998</v>
      </c>
      <c r="FL103">
        <v>0</v>
      </c>
      <c r="FM103">
        <v>8.5</v>
      </c>
      <c r="FN103">
        <v>0</v>
      </c>
      <c r="FO103">
        <v>1</v>
      </c>
      <c r="FP103">
        <v>1</v>
      </c>
      <c r="FQ103">
        <v>0.06</v>
      </c>
      <c r="FR103">
        <v>0.78</v>
      </c>
      <c r="FS103">
        <v>0</v>
      </c>
      <c r="FT103">
        <v>0</v>
      </c>
      <c r="FU103">
        <v>50.42</v>
      </c>
      <c r="FV103">
        <v>160.11000000000001</v>
      </c>
      <c r="FW103">
        <v>256.2</v>
      </c>
      <c r="FX103">
        <v>355.74</v>
      </c>
      <c r="FY103">
        <v>451.45</v>
      </c>
      <c r="FZ103">
        <v>552.83000000000004</v>
      </c>
      <c r="GA103">
        <v>656.4</v>
      </c>
      <c r="GB103">
        <v>754.97</v>
      </c>
      <c r="GC103">
        <v>843.21</v>
      </c>
      <c r="GD103">
        <v>943.21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82.08</v>
      </c>
      <c r="GP103">
        <v>179.89</v>
      </c>
      <c r="GQ103">
        <v>283.82</v>
      </c>
      <c r="GR103">
        <v>383.06</v>
      </c>
      <c r="GS103">
        <v>480.33</v>
      </c>
      <c r="GT103">
        <v>580.33000000000004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 t="s">
        <v>137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 t="s">
        <v>133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1</v>
      </c>
      <c r="II103">
        <v>1</v>
      </c>
      <c r="IJ103">
        <v>0.98</v>
      </c>
      <c r="IK103">
        <v>0.92</v>
      </c>
      <c r="IL103">
        <v>0.84</v>
      </c>
      <c r="IM103">
        <v>0.78</v>
      </c>
      <c r="IN103">
        <v>0.72</v>
      </c>
      <c r="IO103">
        <v>0.66</v>
      </c>
      <c r="IP103">
        <v>0.59</v>
      </c>
      <c r="IQ103">
        <v>0.52</v>
      </c>
      <c r="IR103">
        <v>0.45</v>
      </c>
      <c r="IS103">
        <v>0.39</v>
      </c>
      <c r="IT103">
        <v>0.32</v>
      </c>
      <c r="IU103">
        <v>0.26</v>
      </c>
      <c r="IV103">
        <v>0.19</v>
      </c>
      <c r="IW103">
        <v>0.13</v>
      </c>
      <c r="IX103">
        <v>0.06</v>
      </c>
      <c r="IY103">
        <v>0</v>
      </c>
      <c r="IZ103">
        <v>0</v>
      </c>
    </row>
    <row r="104" spans="1:277" x14ac:dyDescent="0.25">
      <c r="A104">
        <v>2013</v>
      </c>
      <c r="B104">
        <v>18</v>
      </c>
      <c r="C104">
        <v>157</v>
      </c>
      <c r="D104">
        <v>95</v>
      </c>
      <c r="E104">
        <v>1135.3</v>
      </c>
      <c r="F104">
        <v>1.6</v>
      </c>
      <c r="G104">
        <v>1</v>
      </c>
      <c r="H104">
        <v>0.3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0.1</v>
      </c>
      <c r="P104">
        <v>20.69</v>
      </c>
      <c r="Q104">
        <v>0</v>
      </c>
      <c r="R104">
        <v>8.49</v>
      </c>
      <c r="S104">
        <v>8</v>
      </c>
      <c r="T104">
        <v>1</v>
      </c>
      <c r="U104">
        <v>1</v>
      </c>
      <c r="V104">
        <v>0.06</v>
      </c>
      <c r="W104">
        <v>0.78</v>
      </c>
      <c r="X104">
        <v>0</v>
      </c>
      <c r="Y104">
        <v>0.15</v>
      </c>
      <c r="Z104">
        <v>50.42</v>
      </c>
      <c r="AA104">
        <v>160.11000000000001</v>
      </c>
      <c r="AB104">
        <v>256.2</v>
      </c>
      <c r="AC104">
        <v>355.74</v>
      </c>
      <c r="AD104">
        <v>451.45</v>
      </c>
      <c r="AE104">
        <v>552.83000000000004</v>
      </c>
      <c r="AF104">
        <v>656.4</v>
      </c>
      <c r="AG104">
        <v>754.97</v>
      </c>
      <c r="AH104">
        <v>843.21</v>
      </c>
      <c r="AI104">
        <v>943.21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23.79</v>
      </c>
      <c r="AU104">
        <v>133.37</v>
      </c>
      <c r="AV104">
        <v>232.96</v>
      </c>
      <c r="AW104">
        <v>327.83</v>
      </c>
      <c r="AX104">
        <v>423.21</v>
      </c>
      <c r="AY104">
        <v>524.26</v>
      </c>
      <c r="AZ104">
        <v>624.26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22.5</v>
      </c>
      <c r="BO104">
        <v>23.45</v>
      </c>
      <c r="BP104">
        <v>34.369999999999997</v>
      </c>
      <c r="BQ104">
        <v>41.64</v>
      </c>
      <c r="BR104">
        <v>39.659999999999997</v>
      </c>
      <c r="BS104">
        <v>35.19</v>
      </c>
      <c r="BT104">
        <v>29.51</v>
      </c>
      <c r="BU104">
        <v>26.81</v>
      </c>
      <c r="BV104">
        <v>27.03</v>
      </c>
      <c r="BW104">
        <v>46.03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22.5</v>
      </c>
      <c r="CI104">
        <v>22.61</v>
      </c>
      <c r="CJ104">
        <v>25.86</v>
      </c>
      <c r="CK104">
        <v>29.38</v>
      </c>
      <c r="CL104">
        <v>29.08</v>
      </c>
      <c r="CM104">
        <v>27.17</v>
      </c>
      <c r="CN104">
        <v>28.39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1</v>
      </c>
      <c r="DD104">
        <v>1</v>
      </c>
      <c r="DE104">
        <v>0.98</v>
      </c>
      <c r="DF104">
        <v>0.93</v>
      </c>
      <c r="DG104">
        <v>0.87</v>
      </c>
      <c r="DH104">
        <v>0.81</v>
      </c>
      <c r="DI104">
        <v>0.75</v>
      </c>
      <c r="DJ104">
        <v>0.69</v>
      </c>
      <c r="DK104">
        <v>0.64</v>
      </c>
      <c r="DL104">
        <v>0.56999999999999995</v>
      </c>
      <c r="DM104">
        <v>0.52</v>
      </c>
      <c r="DN104">
        <v>0.45</v>
      </c>
      <c r="DO104">
        <v>0.4</v>
      </c>
      <c r="DP104">
        <v>0.34</v>
      </c>
      <c r="DQ104">
        <v>0.28000000000000003</v>
      </c>
      <c r="DR104">
        <v>0.23</v>
      </c>
      <c r="DS104">
        <v>0.16</v>
      </c>
      <c r="DT104">
        <v>0.11</v>
      </c>
      <c r="DU104">
        <v>0.05</v>
      </c>
      <c r="EW104">
        <v>2013</v>
      </c>
      <c r="EX104">
        <v>19</v>
      </c>
      <c r="EY104">
        <v>158</v>
      </c>
      <c r="EZ104">
        <v>96</v>
      </c>
      <c r="FA104">
        <v>1147.9000000000001</v>
      </c>
      <c r="FB104">
        <v>18.5</v>
      </c>
      <c r="FC104">
        <v>9.8000000000000007</v>
      </c>
      <c r="FD104">
        <v>7.1</v>
      </c>
      <c r="FE104">
        <v>0</v>
      </c>
      <c r="FF104">
        <v>0</v>
      </c>
      <c r="FG104">
        <v>0</v>
      </c>
      <c r="FH104">
        <v>0</v>
      </c>
      <c r="FI104">
        <v>0</v>
      </c>
      <c r="FJ104" t="s">
        <v>128</v>
      </c>
      <c r="FK104">
        <v>19.059999999999999</v>
      </c>
      <c r="FL104">
        <v>0</v>
      </c>
      <c r="FM104">
        <v>8.6199999999999992</v>
      </c>
      <c r="FN104">
        <v>0</v>
      </c>
      <c r="FO104">
        <v>1</v>
      </c>
      <c r="FP104">
        <v>1</v>
      </c>
      <c r="FQ104">
        <v>0.06</v>
      </c>
      <c r="FR104">
        <v>0.78</v>
      </c>
      <c r="FS104">
        <v>0</v>
      </c>
      <c r="FT104">
        <v>0.05</v>
      </c>
      <c r="FU104">
        <v>63.03</v>
      </c>
      <c r="FV104">
        <v>172.71</v>
      </c>
      <c r="FW104">
        <v>268.8</v>
      </c>
      <c r="FX104">
        <v>368.34</v>
      </c>
      <c r="FY104">
        <v>464.05</v>
      </c>
      <c r="FZ104">
        <v>565.44000000000005</v>
      </c>
      <c r="GA104">
        <v>669</v>
      </c>
      <c r="GB104">
        <v>767.58</v>
      </c>
      <c r="GC104">
        <v>855.81</v>
      </c>
      <c r="GD104">
        <v>955.81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94.68</v>
      </c>
      <c r="GP104">
        <v>192.49</v>
      </c>
      <c r="GQ104">
        <v>296.42</v>
      </c>
      <c r="GR104">
        <v>395.67</v>
      </c>
      <c r="GS104">
        <v>492.93</v>
      </c>
      <c r="GT104">
        <v>592.92999999999995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 t="s">
        <v>137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 t="s">
        <v>133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1</v>
      </c>
      <c r="IH104">
        <v>1</v>
      </c>
      <c r="II104">
        <v>1</v>
      </c>
      <c r="IJ104">
        <v>0.98</v>
      </c>
      <c r="IK104">
        <v>0.92</v>
      </c>
      <c r="IL104">
        <v>0.84</v>
      </c>
      <c r="IM104">
        <v>0.78</v>
      </c>
      <c r="IN104">
        <v>0.72</v>
      </c>
      <c r="IO104">
        <v>0.66</v>
      </c>
      <c r="IP104">
        <v>0.59</v>
      </c>
      <c r="IQ104">
        <v>0.53</v>
      </c>
      <c r="IR104">
        <v>0.46</v>
      </c>
      <c r="IS104">
        <v>0.4</v>
      </c>
      <c r="IT104">
        <v>0.33</v>
      </c>
      <c r="IU104">
        <v>0.27</v>
      </c>
      <c r="IV104">
        <v>0.2</v>
      </c>
      <c r="IW104">
        <v>0.14000000000000001</v>
      </c>
      <c r="IX104">
        <v>7.0000000000000007E-2</v>
      </c>
      <c r="IY104">
        <v>0.01</v>
      </c>
      <c r="IZ104">
        <v>0</v>
      </c>
    </row>
    <row r="105" spans="1:277" x14ac:dyDescent="0.25">
      <c r="A105">
        <v>2013</v>
      </c>
      <c r="B105">
        <v>19</v>
      </c>
      <c r="C105">
        <v>158</v>
      </c>
      <c r="D105">
        <v>96</v>
      </c>
      <c r="E105">
        <v>1147.9000000000001</v>
      </c>
      <c r="F105">
        <v>1.6</v>
      </c>
      <c r="G105">
        <v>1</v>
      </c>
      <c r="H105">
        <v>0.3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0.1</v>
      </c>
      <c r="P105">
        <v>20.94</v>
      </c>
      <c r="Q105">
        <v>0</v>
      </c>
      <c r="R105">
        <v>8.6199999999999992</v>
      </c>
      <c r="S105">
        <v>8</v>
      </c>
      <c r="T105">
        <v>1</v>
      </c>
      <c r="U105">
        <v>1</v>
      </c>
      <c r="V105">
        <v>0.06</v>
      </c>
      <c r="W105">
        <v>0.78</v>
      </c>
      <c r="X105">
        <v>0</v>
      </c>
      <c r="Y105">
        <v>0.05</v>
      </c>
      <c r="Z105">
        <v>63.03</v>
      </c>
      <c r="AA105">
        <v>172.71</v>
      </c>
      <c r="AB105">
        <v>268.8</v>
      </c>
      <c r="AC105">
        <v>368.34</v>
      </c>
      <c r="AD105">
        <v>464.05</v>
      </c>
      <c r="AE105">
        <v>565.44000000000005</v>
      </c>
      <c r="AF105">
        <v>669</v>
      </c>
      <c r="AG105">
        <v>767.58</v>
      </c>
      <c r="AH105">
        <v>855.81</v>
      </c>
      <c r="AI105">
        <v>955.81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36.4</v>
      </c>
      <c r="AU105">
        <v>145.97</v>
      </c>
      <c r="AV105">
        <v>245.56</v>
      </c>
      <c r="AW105">
        <v>340.43</v>
      </c>
      <c r="AX105">
        <v>435.81</v>
      </c>
      <c r="AY105">
        <v>536.86</v>
      </c>
      <c r="AZ105">
        <v>636.86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22.5</v>
      </c>
      <c r="BO105">
        <v>24.06</v>
      </c>
      <c r="BP105">
        <v>36.72</v>
      </c>
      <c r="BQ105">
        <v>42.13</v>
      </c>
      <c r="BR105">
        <v>39.74</v>
      </c>
      <c r="BS105">
        <v>35.21</v>
      </c>
      <c r="BT105">
        <v>29.52</v>
      </c>
      <c r="BU105">
        <v>26.81</v>
      </c>
      <c r="BV105">
        <v>27.03</v>
      </c>
      <c r="BW105">
        <v>46.03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22.5</v>
      </c>
      <c r="CI105">
        <v>22.7</v>
      </c>
      <c r="CJ105">
        <v>26.84</v>
      </c>
      <c r="CK105">
        <v>29.71</v>
      </c>
      <c r="CL105">
        <v>29.14</v>
      </c>
      <c r="CM105">
        <v>27.18</v>
      </c>
      <c r="CN105">
        <v>28.4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1</v>
      </c>
      <c r="DE105">
        <v>0.98</v>
      </c>
      <c r="DF105">
        <v>0.93</v>
      </c>
      <c r="DG105">
        <v>0.87</v>
      </c>
      <c r="DH105">
        <v>0.82</v>
      </c>
      <c r="DI105">
        <v>0.75</v>
      </c>
      <c r="DJ105">
        <v>0.69</v>
      </c>
      <c r="DK105">
        <v>0.64</v>
      </c>
      <c r="DL105">
        <v>0.57999999999999996</v>
      </c>
      <c r="DM105">
        <v>0.53</v>
      </c>
      <c r="DN105">
        <v>0.46</v>
      </c>
      <c r="DO105">
        <v>0.41</v>
      </c>
      <c r="DP105">
        <v>0.35</v>
      </c>
      <c r="DQ105">
        <v>0.28999999999999998</v>
      </c>
      <c r="DR105">
        <v>0.24</v>
      </c>
      <c r="DS105">
        <v>0.17</v>
      </c>
      <c r="DT105">
        <v>0.13</v>
      </c>
      <c r="DU105">
        <v>0.06</v>
      </c>
      <c r="EW105">
        <v>2013</v>
      </c>
      <c r="EX105">
        <v>20</v>
      </c>
      <c r="EY105">
        <v>159</v>
      </c>
      <c r="EZ105">
        <v>97</v>
      </c>
      <c r="FA105">
        <v>1159.0999999999999</v>
      </c>
      <c r="FB105">
        <v>18.8</v>
      </c>
      <c r="FC105">
        <v>9.8000000000000007</v>
      </c>
      <c r="FD105">
        <v>7.3</v>
      </c>
      <c r="FE105">
        <v>0</v>
      </c>
      <c r="FF105">
        <v>0</v>
      </c>
      <c r="FG105">
        <v>0</v>
      </c>
      <c r="FH105">
        <v>0</v>
      </c>
      <c r="FI105">
        <v>0</v>
      </c>
      <c r="FJ105" t="s">
        <v>128</v>
      </c>
      <c r="FK105">
        <v>19.260000000000002</v>
      </c>
      <c r="FL105">
        <v>0</v>
      </c>
      <c r="FM105">
        <v>8.74</v>
      </c>
      <c r="FN105">
        <v>0</v>
      </c>
      <c r="FO105">
        <v>1</v>
      </c>
      <c r="FP105">
        <v>1</v>
      </c>
      <c r="FQ105">
        <v>0.06</v>
      </c>
      <c r="FR105">
        <v>0.78</v>
      </c>
      <c r="FS105">
        <v>0</v>
      </c>
      <c r="FT105">
        <v>0.1</v>
      </c>
      <c r="FU105">
        <v>74.209999999999994</v>
      </c>
      <c r="FV105">
        <v>183.89</v>
      </c>
      <c r="FW105">
        <v>279.98</v>
      </c>
      <c r="FX105">
        <v>379.52</v>
      </c>
      <c r="FY105">
        <v>475.23</v>
      </c>
      <c r="FZ105">
        <v>576.62</v>
      </c>
      <c r="GA105">
        <v>680.18</v>
      </c>
      <c r="GB105">
        <v>778.76</v>
      </c>
      <c r="GC105">
        <v>866.99</v>
      </c>
      <c r="GD105">
        <v>966.99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105.86</v>
      </c>
      <c r="GP105">
        <v>203.67</v>
      </c>
      <c r="GQ105">
        <v>307.60000000000002</v>
      </c>
      <c r="GR105">
        <v>406.85</v>
      </c>
      <c r="GS105">
        <v>504.11</v>
      </c>
      <c r="GT105">
        <v>604.11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 t="s">
        <v>137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 t="s">
        <v>133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1</v>
      </c>
      <c r="II105">
        <v>1</v>
      </c>
      <c r="IJ105">
        <v>0.98</v>
      </c>
      <c r="IK105">
        <v>0.92</v>
      </c>
      <c r="IL105">
        <v>0.85</v>
      </c>
      <c r="IM105">
        <v>0.78</v>
      </c>
      <c r="IN105">
        <v>0.72</v>
      </c>
      <c r="IO105">
        <v>0.66</v>
      </c>
      <c r="IP105">
        <v>0.6</v>
      </c>
      <c r="IQ105">
        <v>0.53</v>
      </c>
      <c r="IR105">
        <v>0.47</v>
      </c>
      <c r="IS105">
        <v>0.4</v>
      </c>
      <c r="IT105">
        <v>0.34</v>
      </c>
      <c r="IU105">
        <v>0.28000000000000003</v>
      </c>
      <c r="IV105">
        <v>0.21</v>
      </c>
      <c r="IW105">
        <v>0.15</v>
      </c>
      <c r="IX105">
        <v>0.09</v>
      </c>
      <c r="IY105">
        <v>0.03</v>
      </c>
      <c r="IZ105">
        <v>0</v>
      </c>
    </row>
    <row r="106" spans="1:277" x14ac:dyDescent="0.25">
      <c r="A106">
        <v>2013</v>
      </c>
      <c r="B106">
        <v>20</v>
      </c>
      <c r="C106">
        <v>159</v>
      </c>
      <c r="D106">
        <v>97</v>
      </c>
      <c r="E106">
        <v>1159.0999999999999</v>
      </c>
      <c r="F106">
        <v>1.7</v>
      </c>
      <c r="G106">
        <v>1</v>
      </c>
      <c r="H106">
        <v>0.4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0.11</v>
      </c>
      <c r="P106">
        <v>21.17</v>
      </c>
      <c r="Q106">
        <v>0</v>
      </c>
      <c r="R106">
        <v>8.73</v>
      </c>
      <c r="S106">
        <v>8</v>
      </c>
      <c r="T106">
        <v>1</v>
      </c>
      <c r="U106">
        <v>1</v>
      </c>
      <c r="V106">
        <v>0.06</v>
      </c>
      <c r="W106">
        <v>0.78</v>
      </c>
      <c r="X106">
        <v>0</v>
      </c>
      <c r="Y106">
        <v>0</v>
      </c>
      <c r="Z106">
        <v>74.209999999999994</v>
      </c>
      <c r="AA106">
        <v>183.89</v>
      </c>
      <c r="AB106">
        <v>279.98</v>
      </c>
      <c r="AC106">
        <v>379.52</v>
      </c>
      <c r="AD106">
        <v>475.23</v>
      </c>
      <c r="AE106">
        <v>576.62</v>
      </c>
      <c r="AF106">
        <v>680.18</v>
      </c>
      <c r="AG106">
        <v>778.76</v>
      </c>
      <c r="AH106">
        <v>866.99</v>
      </c>
      <c r="AI106">
        <v>966.99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47.58</v>
      </c>
      <c r="AU106">
        <v>157.16</v>
      </c>
      <c r="AV106">
        <v>256.75</v>
      </c>
      <c r="AW106">
        <v>351.61</v>
      </c>
      <c r="AX106">
        <v>446.99</v>
      </c>
      <c r="AY106">
        <v>548.04</v>
      </c>
      <c r="AZ106">
        <v>648.04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22.5</v>
      </c>
      <c r="BO106">
        <v>25.25</v>
      </c>
      <c r="BP106">
        <v>39.479999999999997</v>
      </c>
      <c r="BQ106">
        <v>42.63</v>
      </c>
      <c r="BR106">
        <v>39.83</v>
      </c>
      <c r="BS106">
        <v>35.229999999999997</v>
      </c>
      <c r="BT106">
        <v>29.52</v>
      </c>
      <c r="BU106">
        <v>26.81</v>
      </c>
      <c r="BV106">
        <v>27.03</v>
      </c>
      <c r="BW106">
        <v>46.03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22.5</v>
      </c>
      <c r="CI106">
        <v>22.89</v>
      </c>
      <c r="CJ106">
        <v>28.13</v>
      </c>
      <c r="CK106">
        <v>30.06</v>
      </c>
      <c r="CL106">
        <v>29.19</v>
      </c>
      <c r="CM106">
        <v>27.2</v>
      </c>
      <c r="CN106">
        <v>28.4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1</v>
      </c>
      <c r="DE106">
        <v>0.98</v>
      </c>
      <c r="DF106">
        <v>0.93</v>
      </c>
      <c r="DG106">
        <v>0.87</v>
      </c>
      <c r="DH106">
        <v>0.82</v>
      </c>
      <c r="DI106">
        <v>0.75</v>
      </c>
      <c r="DJ106">
        <v>0.69</v>
      </c>
      <c r="DK106">
        <v>0.65</v>
      </c>
      <c r="DL106">
        <v>0.57999999999999996</v>
      </c>
      <c r="DM106">
        <v>0.53</v>
      </c>
      <c r="DN106">
        <v>0.47</v>
      </c>
      <c r="DO106">
        <v>0.42</v>
      </c>
      <c r="DP106">
        <v>0.36</v>
      </c>
      <c r="DQ106">
        <v>0.3</v>
      </c>
      <c r="DR106">
        <v>0.25</v>
      </c>
      <c r="DS106">
        <v>0.18</v>
      </c>
      <c r="DT106">
        <v>0.14000000000000001</v>
      </c>
      <c r="DU106">
        <v>7.0000000000000007E-2</v>
      </c>
      <c r="EW106">
        <v>2013</v>
      </c>
      <c r="EX106">
        <v>21</v>
      </c>
      <c r="EY106">
        <v>160</v>
      </c>
      <c r="EZ106">
        <v>98</v>
      </c>
      <c r="FA106">
        <v>1168.7</v>
      </c>
      <c r="FB106">
        <v>19.100000000000001</v>
      </c>
      <c r="FC106">
        <v>9.9</v>
      </c>
      <c r="FD106">
        <v>7.5</v>
      </c>
      <c r="FE106">
        <v>0</v>
      </c>
      <c r="FF106">
        <v>0</v>
      </c>
      <c r="FG106">
        <v>0</v>
      </c>
      <c r="FH106">
        <v>0</v>
      </c>
      <c r="FI106">
        <v>0</v>
      </c>
      <c r="FJ106" t="s">
        <v>128</v>
      </c>
      <c r="FK106">
        <v>19.43</v>
      </c>
      <c r="FL106">
        <v>0</v>
      </c>
      <c r="FM106">
        <v>8.83</v>
      </c>
      <c r="FN106">
        <v>0</v>
      </c>
      <c r="FO106">
        <v>1</v>
      </c>
      <c r="FP106">
        <v>1</v>
      </c>
      <c r="FQ106">
        <v>0.06</v>
      </c>
      <c r="FR106">
        <v>0.78</v>
      </c>
      <c r="FS106">
        <v>0</v>
      </c>
      <c r="FT106">
        <v>0.05</v>
      </c>
      <c r="FU106">
        <v>83.86</v>
      </c>
      <c r="FV106">
        <v>193.55</v>
      </c>
      <c r="FW106">
        <v>289.63</v>
      </c>
      <c r="FX106">
        <v>389.18</v>
      </c>
      <c r="FY106">
        <v>484.88</v>
      </c>
      <c r="FZ106">
        <v>586.27</v>
      </c>
      <c r="GA106">
        <v>689.83</v>
      </c>
      <c r="GB106">
        <v>788.41</v>
      </c>
      <c r="GC106">
        <v>876.64</v>
      </c>
      <c r="GD106">
        <v>976.64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19.3</v>
      </c>
      <c r="GP106">
        <v>115.51</v>
      </c>
      <c r="GQ106">
        <v>213.32</v>
      </c>
      <c r="GR106">
        <v>317.26</v>
      </c>
      <c r="GS106">
        <v>416.5</v>
      </c>
      <c r="GT106">
        <v>513.77</v>
      </c>
      <c r="GU106">
        <v>613.77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 t="s">
        <v>137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 t="s">
        <v>134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1</v>
      </c>
      <c r="IH106">
        <v>1</v>
      </c>
      <c r="II106">
        <v>0.98</v>
      </c>
      <c r="IJ106">
        <v>0.92</v>
      </c>
      <c r="IK106">
        <v>0.85</v>
      </c>
      <c r="IL106">
        <v>0.78</v>
      </c>
      <c r="IM106">
        <v>0.73</v>
      </c>
      <c r="IN106">
        <v>0.67</v>
      </c>
      <c r="IO106">
        <v>0.6</v>
      </c>
      <c r="IP106">
        <v>0.54</v>
      </c>
      <c r="IQ106">
        <v>0.47</v>
      </c>
      <c r="IR106">
        <v>0.41</v>
      </c>
      <c r="IS106">
        <v>0.35</v>
      </c>
      <c r="IT106">
        <v>0.28999999999999998</v>
      </c>
      <c r="IU106">
        <v>0.22</v>
      </c>
      <c r="IV106">
        <v>0.16</v>
      </c>
      <c r="IW106">
        <v>0.1</v>
      </c>
      <c r="IX106">
        <v>0.04</v>
      </c>
      <c r="IY106">
        <v>0</v>
      </c>
    </row>
    <row r="107" spans="1:277" x14ac:dyDescent="0.25">
      <c r="A107">
        <v>2013</v>
      </c>
      <c r="B107">
        <v>21</v>
      </c>
      <c r="C107">
        <v>160</v>
      </c>
      <c r="D107">
        <v>98</v>
      </c>
      <c r="E107">
        <v>1168.7</v>
      </c>
      <c r="F107">
        <v>1.7</v>
      </c>
      <c r="G107">
        <v>1</v>
      </c>
      <c r="H107">
        <v>0.4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0.11</v>
      </c>
      <c r="P107">
        <v>21.37</v>
      </c>
      <c r="Q107">
        <v>0</v>
      </c>
      <c r="R107">
        <v>8.83</v>
      </c>
      <c r="S107">
        <v>8</v>
      </c>
      <c r="T107">
        <v>1</v>
      </c>
      <c r="U107">
        <v>1</v>
      </c>
      <c r="V107">
        <v>0.06</v>
      </c>
      <c r="W107">
        <v>0.78</v>
      </c>
      <c r="X107">
        <v>0</v>
      </c>
      <c r="Y107">
        <v>0</v>
      </c>
      <c r="Z107">
        <v>83.86</v>
      </c>
      <c r="AA107">
        <v>193.55</v>
      </c>
      <c r="AB107">
        <v>289.63</v>
      </c>
      <c r="AC107">
        <v>389.18</v>
      </c>
      <c r="AD107">
        <v>484.88</v>
      </c>
      <c r="AE107">
        <v>586.27</v>
      </c>
      <c r="AF107">
        <v>689.83</v>
      </c>
      <c r="AG107">
        <v>788.41</v>
      </c>
      <c r="AH107">
        <v>876.64</v>
      </c>
      <c r="AI107">
        <v>976.64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57.23</v>
      </c>
      <c r="AU107">
        <v>166.81</v>
      </c>
      <c r="AV107">
        <v>266.39999999999998</v>
      </c>
      <c r="AW107">
        <v>361.27</v>
      </c>
      <c r="AX107">
        <v>456.64</v>
      </c>
      <c r="AY107">
        <v>557.70000000000005</v>
      </c>
      <c r="AZ107">
        <v>657.7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22.51</v>
      </c>
      <c r="BO107">
        <v>26.97</v>
      </c>
      <c r="BP107">
        <v>42.08</v>
      </c>
      <c r="BQ107">
        <v>43.07</v>
      </c>
      <c r="BR107">
        <v>39.909999999999997</v>
      </c>
      <c r="BS107">
        <v>35.24</v>
      </c>
      <c r="BT107">
        <v>29.53</v>
      </c>
      <c r="BU107">
        <v>26.81</v>
      </c>
      <c r="BV107">
        <v>27.03</v>
      </c>
      <c r="BW107">
        <v>46.03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22.5</v>
      </c>
      <c r="CI107">
        <v>23.21</v>
      </c>
      <c r="CJ107">
        <v>29.49</v>
      </c>
      <c r="CK107">
        <v>30.36</v>
      </c>
      <c r="CL107">
        <v>29.24</v>
      </c>
      <c r="CM107">
        <v>27.21</v>
      </c>
      <c r="CN107">
        <v>28.4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0.98</v>
      </c>
      <c r="DF107">
        <v>0.93</v>
      </c>
      <c r="DG107">
        <v>0.88</v>
      </c>
      <c r="DH107">
        <v>0.82</v>
      </c>
      <c r="DI107">
        <v>0.76</v>
      </c>
      <c r="DJ107">
        <v>0.7</v>
      </c>
      <c r="DK107">
        <v>0.65</v>
      </c>
      <c r="DL107">
        <v>0.59</v>
      </c>
      <c r="DM107">
        <v>0.54</v>
      </c>
      <c r="DN107">
        <v>0.47</v>
      </c>
      <c r="DO107">
        <v>0.43</v>
      </c>
      <c r="DP107">
        <v>0.36</v>
      </c>
      <c r="DQ107">
        <v>0.3</v>
      </c>
      <c r="DR107">
        <v>0.26</v>
      </c>
      <c r="DS107">
        <v>0.19</v>
      </c>
      <c r="DT107">
        <v>0.15</v>
      </c>
      <c r="DU107">
        <v>0.08</v>
      </c>
      <c r="EW107">
        <v>2013</v>
      </c>
      <c r="EX107">
        <v>22</v>
      </c>
      <c r="EY107">
        <v>161</v>
      </c>
      <c r="EZ107">
        <v>99</v>
      </c>
      <c r="FA107">
        <v>1179.2</v>
      </c>
      <c r="FB107">
        <v>19.399999999999999</v>
      </c>
      <c r="FC107">
        <v>9.9</v>
      </c>
      <c r="FD107">
        <v>7.8</v>
      </c>
      <c r="FE107">
        <v>0</v>
      </c>
      <c r="FF107">
        <v>0</v>
      </c>
      <c r="FG107">
        <v>0</v>
      </c>
      <c r="FH107">
        <v>0</v>
      </c>
      <c r="FI107">
        <v>0</v>
      </c>
      <c r="FJ107" t="s">
        <v>128</v>
      </c>
      <c r="FK107">
        <v>19.62</v>
      </c>
      <c r="FL107">
        <v>0</v>
      </c>
      <c r="FM107">
        <v>8.94</v>
      </c>
      <c r="FN107">
        <v>0</v>
      </c>
      <c r="FO107">
        <v>1</v>
      </c>
      <c r="FP107">
        <v>1</v>
      </c>
      <c r="FQ107">
        <v>0.06</v>
      </c>
      <c r="FR107">
        <v>0.78</v>
      </c>
      <c r="FS107">
        <v>0</v>
      </c>
      <c r="FT107">
        <v>0</v>
      </c>
      <c r="FU107">
        <v>94.38</v>
      </c>
      <c r="FV107">
        <v>204.07</v>
      </c>
      <c r="FW107">
        <v>300.14999999999998</v>
      </c>
      <c r="FX107">
        <v>399.7</v>
      </c>
      <c r="FY107">
        <v>495.4</v>
      </c>
      <c r="FZ107">
        <v>596.79</v>
      </c>
      <c r="GA107">
        <v>700.35</v>
      </c>
      <c r="GB107">
        <v>798.93</v>
      </c>
      <c r="GC107">
        <v>887.16</v>
      </c>
      <c r="GD107">
        <v>987.16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29.83</v>
      </c>
      <c r="GP107">
        <v>126.04</v>
      </c>
      <c r="GQ107">
        <v>223.85</v>
      </c>
      <c r="GR107">
        <v>327.78</v>
      </c>
      <c r="GS107">
        <v>427.02</v>
      </c>
      <c r="GT107">
        <v>524.29</v>
      </c>
      <c r="GU107">
        <v>624.29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 t="s">
        <v>137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 t="s">
        <v>134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0.98</v>
      </c>
      <c r="IJ107">
        <v>0.92</v>
      </c>
      <c r="IK107">
        <v>0.85</v>
      </c>
      <c r="IL107">
        <v>0.79</v>
      </c>
      <c r="IM107">
        <v>0.73</v>
      </c>
      <c r="IN107">
        <v>0.67</v>
      </c>
      <c r="IO107">
        <v>0.61</v>
      </c>
      <c r="IP107">
        <v>0.54</v>
      </c>
      <c r="IQ107">
        <v>0.48</v>
      </c>
      <c r="IR107">
        <v>0.42</v>
      </c>
      <c r="IS107">
        <v>0.35</v>
      </c>
      <c r="IT107">
        <v>0.3</v>
      </c>
      <c r="IU107">
        <v>0.23</v>
      </c>
      <c r="IV107">
        <v>0.17</v>
      </c>
      <c r="IW107">
        <v>0.11</v>
      </c>
      <c r="IX107">
        <v>0.05</v>
      </c>
      <c r="IY107">
        <v>0</v>
      </c>
    </row>
    <row r="108" spans="1:277" x14ac:dyDescent="0.25">
      <c r="A108">
        <v>2013</v>
      </c>
      <c r="B108">
        <v>22</v>
      </c>
      <c r="C108">
        <v>161</v>
      </c>
      <c r="D108">
        <v>99</v>
      </c>
      <c r="E108">
        <v>1179.2</v>
      </c>
      <c r="F108">
        <v>1.7</v>
      </c>
      <c r="G108">
        <v>1</v>
      </c>
      <c r="H108">
        <v>0.4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0.12</v>
      </c>
      <c r="P108">
        <v>21.58</v>
      </c>
      <c r="Q108">
        <v>0</v>
      </c>
      <c r="R108">
        <v>8.93</v>
      </c>
      <c r="S108">
        <v>8</v>
      </c>
      <c r="T108">
        <v>1</v>
      </c>
      <c r="U108">
        <v>1</v>
      </c>
      <c r="V108">
        <v>0.06</v>
      </c>
      <c r="W108">
        <v>0.78</v>
      </c>
      <c r="X108">
        <v>0</v>
      </c>
      <c r="Y108">
        <v>0.09</v>
      </c>
      <c r="Z108">
        <v>94.38</v>
      </c>
      <c r="AA108">
        <v>204.07</v>
      </c>
      <c r="AB108">
        <v>300.14999999999998</v>
      </c>
      <c r="AC108">
        <v>399.7</v>
      </c>
      <c r="AD108">
        <v>495.4</v>
      </c>
      <c r="AE108">
        <v>596.79</v>
      </c>
      <c r="AF108">
        <v>700.35</v>
      </c>
      <c r="AG108">
        <v>798.93</v>
      </c>
      <c r="AH108">
        <v>887.16</v>
      </c>
      <c r="AI108">
        <v>987.16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67.75</v>
      </c>
      <c r="AU108">
        <v>177.33</v>
      </c>
      <c r="AV108">
        <v>276.92</v>
      </c>
      <c r="AW108">
        <v>371.79</v>
      </c>
      <c r="AX108">
        <v>467.17</v>
      </c>
      <c r="AY108">
        <v>568.22</v>
      </c>
      <c r="AZ108">
        <v>668.22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22.53</v>
      </c>
      <c r="BO108">
        <v>29.22</v>
      </c>
      <c r="BP108">
        <v>44.45</v>
      </c>
      <c r="BQ108">
        <v>43.44</v>
      </c>
      <c r="BR108">
        <v>39.97</v>
      </c>
      <c r="BS108">
        <v>35.26</v>
      </c>
      <c r="BT108">
        <v>29.53</v>
      </c>
      <c r="BU108">
        <v>26.82</v>
      </c>
      <c r="BV108">
        <v>27.04</v>
      </c>
      <c r="BW108">
        <v>46.03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22.5</v>
      </c>
      <c r="CI108">
        <v>23.69</v>
      </c>
      <c r="CJ108">
        <v>30.84</v>
      </c>
      <c r="CK108">
        <v>30.64</v>
      </c>
      <c r="CL108">
        <v>29.29</v>
      </c>
      <c r="CM108">
        <v>27.22</v>
      </c>
      <c r="CN108">
        <v>28.4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1</v>
      </c>
      <c r="DD108">
        <v>1</v>
      </c>
      <c r="DE108">
        <v>0.98</v>
      </c>
      <c r="DF108">
        <v>0.93</v>
      </c>
      <c r="DG108">
        <v>0.88</v>
      </c>
      <c r="DH108">
        <v>0.82</v>
      </c>
      <c r="DI108">
        <v>0.76</v>
      </c>
      <c r="DJ108">
        <v>0.7</v>
      </c>
      <c r="DK108">
        <v>0.66</v>
      </c>
      <c r="DL108">
        <v>0.59</v>
      </c>
      <c r="DM108">
        <v>0.54</v>
      </c>
      <c r="DN108">
        <v>0.48</v>
      </c>
      <c r="DO108">
        <v>0.43</v>
      </c>
      <c r="DP108">
        <v>0.37</v>
      </c>
      <c r="DQ108">
        <v>0.31</v>
      </c>
      <c r="DR108">
        <v>0.27</v>
      </c>
      <c r="DS108">
        <v>0.2</v>
      </c>
      <c r="DT108">
        <v>0.16</v>
      </c>
      <c r="DU108">
        <v>0.1</v>
      </c>
      <c r="EW108">
        <v>2013</v>
      </c>
      <c r="EX108">
        <v>23</v>
      </c>
      <c r="EY108">
        <v>162</v>
      </c>
      <c r="EZ108">
        <v>100</v>
      </c>
      <c r="FA108">
        <v>1190.8</v>
      </c>
      <c r="FB108">
        <v>19.600000000000001</v>
      </c>
      <c r="FC108">
        <v>9.9</v>
      </c>
      <c r="FD108">
        <v>8</v>
      </c>
      <c r="FE108">
        <v>0</v>
      </c>
      <c r="FF108">
        <v>0</v>
      </c>
      <c r="FG108">
        <v>0</v>
      </c>
      <c r="FH108">
        <v>0</v>
      </c>
      <c r="FI108">
        <v>0</v>
      </c>
      <c r="FJ108" t="s">
        <v>128</v>
      </c>
      <c r="FK108">
        <v>19.829999999999998</v>
      </c>
      <c r="FL108">
        <v>0</v>
      </c>
      <c r="FM108">
        <v>9.0500000000000007</v>
      </c>
      <c r="FN108">
        <v>0</v>
      </c>
      <c r="FO108">
        <v>1</v>
      </c>
      <c r="FP108">
        <v>1</v>
      </c>
      <c r="FQ108">
        <v>0.06</v>
      </c>
      <c r="FR108">
        <v>0.78</v>
      </c>
      <c r="FS108">
        <v>0</v>
      </c>
      <c r="FT108">
        <v>0.1</v>
      </c>
      <c r="FU108">
        <v>105.95</v>
      </c>
      <c r="FV108">
        <v>215.64</v>
      </c>
      <c r="FW108">
        <v>311.72000000000003</v>
      </c>
      <c r="FX108">
        <v>411.27</v>
      </c>
      <c r="FY108">
        <v>506.97</v>
      </c>
      <c r="FZ108">
        <v>608.36</v>
      </c>
      <c r="GA108">
        <v>711.92</v>
      </c>
      <c r="GB108">
        <v>810.5</v>
      </c>
      <c r="GC108">
        <v>898.73</v>
      </c>
      <c r="GD108">
        <v>998.73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41.39</v>
      </c>
      <c r="GP108">
        <v>137.6</v>
      </c>
      <c r="GQ108">
        <v>235.41</v>
      </c>
      <c r="GR108">
        <v>339.35</v>
      </c>
      <c r="GS108">
        <v>438.59</v>
      </c>
      <c r="GT108">
        <v>535.85</v>
      </c>
      <c r="GU108">
        <v>635.85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 t="s">
        <v>137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 t="s">
        <v>134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1</v>
      </c>
      <c r="IG108">
        <v>1</v>
      </c>
      <c r="IH108">
        <v>1</v>
      </c>
      <c r="II108">
        <v>0.98</v>
      </c>
      <c r="IJ108">
        <v>0.92</v>
      </c>
      <c r="IK108">
        <v>0.85</v>
      </c>
      <c r="IL108">
        <v>0.79</v>
      </c>
      <c r="IM108">
        <v>0.73</v>
      </c>
      <c r="IN108">
        <v>0.68</v>
      </c>
      <c r="IO108">
        <v>0.61</v>
      </c>
      <c r="IP108">
        <v>0.55000000000000004</v>
      </c>
      <c r="IQ108">
        <v>0.49</v>
      </c>
      <c r="IR108">
        <v>0.43</v>
      </c>
      <c r="IS108">
        <v>0.36</v>
      </c>
      <c r="IT108">
        <v>0.31</v>
      </c>
      <c r="IU108">
        <v>0.24</v>
      </c>
      <c r="IV108">
        <v>0.18</v>
      </c>
      <c r="IW108">
        <v>0.12</v>
      </c>
      <c r="IX108">
        <v>0.06</v>
      </c>
      <c r="IY108">
        <v>0</v>
      </c>
    </row>
    <row r="109" spans="1:277" x14ac:dyDescent="0.25">
      <c r="A109">
        <v>2013</v>
      </c>
      <c r="B109">
        <v>23</v>
      </c>
      <c r="C109">
        <v>162</v>
      </c>
      <c r="D109">
        <v>100</v>
      </c>
      <c r="E109">
        <v>1190.8</v>
      </c>
      <c r="F109">
        <v>1.7</v>
      </c>
      <c r="G109">
        <v>1</v>
      </c>
      <c r="H109">
        <v>0.4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0.12</v>
      </c>
      <c r="P109">
        <v>21.81</v>
      </c>
      <c r="Q109">
        <v>0</v>
      </c>
      <c r="R109">
        <v>9.0500000000000007</v>
      </c>
      <c r="S109">
        <v>8</v>
      </c>
      <c r="T109">
        <v>1</v>
      </c>
      <c r="U109">
        <v>1</v>
      </c>
      <c r="V109">
        <v>0.06</v>
      </c>
      <c r="W109">
        <v>0.78</v>
      </c>
      <c r="X109">
        <v>0</v>
      </c>
      <c r="Y109">
        <v>0.14000000000000001</v>
      </c>
      <c r="Z109">
        <v>105.95</v>
      </c>
      <c r="AA109">
        <v>215.64</v>
      </c>
      <c r="AB109">
        <v>311.72000000000003</v>
      </c>
      <c r="AC109">
        <v>411.27</v>
      </c>
      <c r="AD109">
        <v>506.97</v>
      </c>
      <c r="AE109">
        <v>608.36</v>
      </c>
      <c r="AF109">
        <v>711.92</v>
      </c>
      <c r="AG109">
        <v>810.5</v>
      </c>
      <c r="AH109">
        <v>898.73</v>
      </c>
      <c r="AI109">
        <v>998.73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79.319999999999993</v>
      </c>
      <c r="AU109">
        <v>188.9</v>
      </c>
      <c r="AV109">
        <v>288.49</v>
      </c>
      <c r="AW109">
        <v>383.36</v>
      </c>
      <c r="AX109">
        <v>478.73</v>
      </c>
      <c r="AY109">
        <v>579.79</v>
      </c>
      <c r="AZ109">
        <v>679.79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22.56</v>
      </c>
      <c r="BO109">
        <v>31.11</v>
      </c>
      <c r="BP109">
        <v>45.85</v>
      </c>
      <c r="BQ109">
        <v>43.66</v>
      </c>
      <c r="BR109">
        <v>40.020000000000003</v>
      </c>
      <c r="BS109">
        <v>35.270000000000003</v>
      </c>
      <c r="BT109">
        <v>29.54</v>
      </c>
      <c r="BU109">
        <v>26.82</v>
      </c>
      <c r="BV109">
        <v>27.04</v>
      </c>
      <c r="BW109">
        <v>46.03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22.5</v>
      </c>
      <c r="CI109">
        <v>24.15</v>
      </c>
      <c r="CJ109">
        <v>31.7</v>
      </c>
      <c r="CK109">
        <v>30.8</v>
      </c>
      <c r="CL109">
        <v>29.32</v>
      </c>
      <c r="CM109">
        <v>27.22</v>
      </c>
      <c r="CN109">
        <v>28.41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1</v>
      </c>
      <c r="DD109">
        <v>1</v>
      </c>
      <c r="DE109">
        <v>0.98</v>
      </c>
      <c r="DF109">
        <v>0.93</v>
      </c>
      <c r="DG109">
        <v>0.88</v>
      </c>
      <c r="DH109">
        <v>0.82</v>
      </c>
      <c r="DI109">
        <v>0.76</v>
      </c>
      <c r="DJ109">
        <v>0.71</v>
      </c>
      <c r="DK109">
        <v>0.66</v>
      </c>
      <c r="DL109">
        <v>0.6</v>
      </c>
      <c r="DM109">
        <v>0.55000000000000004</v>
      </c>
      <c r="DN109">
        <v>0.49</v>
      </c>
      <c r="DO109">
        <v>0.44</v>
      </c>
      <c r="DP109">
        <v>0.38</v>
      </c>
      <c r="DQ109">
        <v>0.32</v>
      </c>
      <c r="DR109">
        <v>0.28000000000000003</v>
      </c>
      <c r="DS109">
        <v>0.21</v>
      </c>
      <c r="DT109">
        <v>0.17</v>
      </c>
      <c r="DU109">
        <v>0.11</v>
      </c>
      <c r="EW109">
        <v>2013</v>
      </c>
      <c r="EX109">
        <v>24</v>
      </c>
      <c r="EY109">
        <v>163</v>
      </c>
      <c r="EZ109">
        <v>101</v>
      </c>
      <c r="FA109">
        <v>1203.5</v>
      </c>
      <c r="FB109">
        <v>19.899999999999999</v>
      </c>
      <c r="FC109">
        <v>9.9</v>
      </c>
      <c r="FD109">
        <v>8.1999999999999993</v>
      </c>
      <c r="FE109">
        <v>0</v>
      </c>
      <c r="FF109">
        <v>0</v>
      </c>
      <c r="FG109">
        <v>0</v>
      </c>
      <c r="FH109">
        <v>0</v>
      </c>
      <c r="FI109">
        <v>0</v>
      </c>
      <c r="FJ109" t="s">
        <v>128</v>
      </c>
      <c r="FK109">
        <v>19.829999999999998</v>
      </c>
      <c r="FL109">
        <v>0</v>
      </c>
      <c r="FM109">
        <v>9.18</v>
      </c>
      <c r="FN109">
        <v>0</v>
      </c>
      <c r="FO109">
        <v>1</v>
      </c>
      <c r="FP109">
        <v>1</v>
      </c>
      <c r="FQ109">
        <v>0.06</v>
      </c>
      <c r="FR109">
        <v>0.78</v>
      </c>
      <c r="FS109">
        <v>0</v>
      </c>
      <c r="FT109">
        <v>0.15</v>
      </c>
      <c r="FU109">
        <v>25.27</v>
      </c>
      <c r="FV109">
        <v>118.59</v>
      </c>
      <c r="FW109">
        <v>228.27</v>
      </c>
      <c r="FX109">
        <v>324.36</v>
      </c>
      <c r="FY109">
        <v>423.9</v>
      </c>
      <c r="FZ109">
        <v>519.61</v>
      </c>
      <c r="GA109">
        <v>621</v>
      </c>
      <c r="GB109">
        <v>724.56</v>
      </c>
      <c r="GC109">
        <v>823.14</v>
      </c>
      <c r="GD109">
        <v>911.37</v>
      </c>
      <c r="GE109">
        <v>1011.37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54.03</v>
      </c>
      <c r="GP109">
        <v>150.24</v>
      </c>
      <c r="GQ109">
        <v>248.05</v>
      </c>
      <c r="GR109">
        <v>351.98</v>
      </c>
      <c r="GS109">
        <v>451.23</v>
      </c>
      <c r="GT109">
        <v>548.49</v>
      </c>
      <c r="GU109">
        <v>648.49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 t="s">
        <v>138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 t="s">
        <v>134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1</v>
      </c>
      <c r="IH109">
        <v>0.98</v>
      </c>
      <c r="II109">
        <v>0.92</v>
      </c>
      <c r="IJ109">
        <v>0.85</v>
      </c>
      <c r="IK109">
        <v>0.79</v>
      </c>
      <c r="IL109">
        <v>0.74</v>
      </c>
      <c r="IM109">
        <v>0.68</v>
      </c>
      <c r="IN109">
        <v>0.62</v>
      </c>
      <c r="IO109">
        <v>0.56000000000000005</v>
      </c>
      <c r="IP109">
        <v>0.49</v>
      </c>
      <c r="IQ109">
        <v>0.43</v>
      </c>
      <c r="IR109">
        <v>0.37</v>
      </c>
      <c r="IS109">
        <v>0.32</v>
      </c>
      <c r="IT109">
        <v>0.25</v>
      </c>
      <c r="IU109">
        <v>0.19</v>
      </c>
      <c r="IV109">
        <v>0.13</v>
      </c>
      <c r="IW109">
        <v>7.0000000000000007E-2</v>
      </c>
      <c r="IX109">
        <v>0</v>
      </c>
    </row>
    <row r="110" spans="1:277" x14ac:dyDescent="0.25">
      <c r="A110">
        <v>2013</v>
      </c>
      <c r="B110">
        <v>24</v>
      </c>
      <c r="C110">
        <v>163</v>
      </c>
      <c r="D110">
        <v>101</v>
      </c>
      <c r="E110">
        <v>1203.5</v>
      </c>
      <c r="F110">
        <v>1.8</v>
      </c>
      <c r="G110">
        <v>1</v>
      </c>
      <c r="H110">
        <v>0.4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0.12</v>
      </c>
      <c r="P110">
        <v>21.81</v>
      </c>
      <c r="Q110">
        <v>0</v>
      </c>
      <c r="R110">
        <v>9.17</v>
      </c>
      <c r="S110">
        <v>9</v>
      </c>
      <c r="T110">
        <v>1</v>
      </c>
      <c r="U110">
        <v>1</v>
      </c>
      <c r="V110">
        <v>0.06</v>
      </c>
      <c r="W110">
        <v>0.78</v>
      </c>
      <c r="X110">
        <v>0</v>
      </c>
      <c r="Y110">
        <v>0.14000000000000001</v>
      </c>
      <c r="Z110">
        <v>25.27</v>
      </c>
      <c r="AA110">
        <v>118.59</v>
      </c>
      <c r="AB110">
        <v>228.27</v>
      </c>
      <c r="AC110">
        <v>324.36</v>
      </c>
      <c r="AD110">
        <v>423.9</v>
      </c>
      <c r="AE110">
        <v>519.61</v>
      </c>
      <c r="AF110">
        <v>621</v>
      </c>
      <c r="AG110">
        <v>724.56</v>
      </c>
      <c r="AH110">
        <v>823.14</v>
      </c>
      <c r="AI110">
        <v>911.37</v>
      </c>
      <c r="AJ110">
        <v>1011.37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91.96</v>
      </c>
      <c r="AU110">
        <v>201.53</v>
      </c>
      <c r="AV110">
        <v>301.12</v>
      </c>
      <c r="AW110">
        <v>395.99</v>
      </c>
      <c r="AX110">
        <v>491.37</v>
      </c>
      <c r="AY110">
        <v>592.41999999999996</v>
      </c>
      <c r="AZ110">
        <v>692.42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22.5</v>
      </c>
      <c r="BO110">
        <v>22.63</v>
      </c>
      <c r="BP110">
        <v>33.94</v>
      </c>
      <c r="BQ110">
        <v>47.32</v>
      </c>
      <c r="BR110">
        <v>43.88</v>
      </c>
      <c r="BS110">
        <v>40.06</v>
      </c>
      <c r="BT110">
        <v>35.28</v>
      </c>
      <c r="BU110">
        <v>29.54</v>
      </c>
      <c r="BV110">
        <v>26.82</v>
      </c>
      <c r="BW110">
        <v>27.04</v>
      </c>
      <c r="BX110">
        <v>46.03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22.51</v>
      </c>
      <c r="CI110">
        <v>24.97</v>
      </c>
      <c r="CJ110">
        <v>32.68</v>
      </c>
      <c r="CK110">
        <v>30.97</v>
      </c>
      <c r="CL110">
        <v>29.35</v>
      </c>
      <c r="CM110">
        <v>27.23</v>
      </c>
      <c r="CN110">
        <v>28.41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1</v>
      </c>
      <c r="DD110">
        <v>1</v>
      </c>
      <c r="DE110">
        <v>0.98</v>
      </c>
      <c r="DF110">
        <v>0.93</v>
      </c>
      <c r="DG110">
        <v>0.88</v>
      </c>
      <c r="DH110">
        <v>0.83</v>
      </c>
      <c r="DI110">
        <v>0.77</v>
      </c>
      <c r="DJ110">
        <v>0.71</v>
      </c>
      <c r="DK110">
        <v>0.67</v>
      </c>
      <c r="DL110">
        <v>0.6</v>
      </c>
      <c r="DM110">
        <v>0.56000000000000005</v>
      </c>
      <c r="DN110">
        <v>0.49</v>
      </c>
      <c r="DO110">
        <v>0.45</v>
      </c>
      <c r="DP110">
        <v>0.39</v>
      </c>
      <c r="DQ110">
        <v>0.33</v>
      </c>
      <c r="DR110">
        <v>0.28999999999999998</v>
      </c>
      <c r="DS110">
        <v>0.22</v>
      </c>
      <c r="DT110">
        <v>0.18</v>
      </c>
      <c r="DU110">
        <v>0.12</v>
      </c>
      <c r="EW110">
        <v>2013</v>
      </c>
      <c r="EX110">
        <v>25</v>
      </c>
      <c r="EY110">
        <v>164</v>
      </c>
      <c r="EZ110">
        <v>102</v>
      </c>
      <c r="FA110">
        <v>1216.7</v>
      </c>
      <c r="FB110">
        <v>20.100000000000001</v>
      </c>
      <c r="FC110">
        <v>9.9</v>
      </c>
      <c r="FD110" t="e">
        <f>-Inf</f>
        <v>#NAME?</v>
      </c>
      <c r="FE110">
        <v>0</v>
      </c>
      <c r="FF110">
        <v>0</v>
      </c>
      <c r="FG110">
        <v>0</v>
      </c>
      <c r="FH110">
        <v>0</v>
      </c>
      <c r="FI110" t="s">
        <v>128</v>
      </c>
      <c r="FJ110" t="s">
        <v>139</v>
      </c>
      <c r="FK110">
        <v>19.829999999999998</v>
      </c>
      <c r="FL110">
        <v>0</v>
      </c>
      <c r="FM110">
        <v>9.31</v>
      </c>
      <c r="FN110">
        <v>0</v>
      </c>
      <c r="FO110">
        <v>1</v>
      </c>
      <c r="FP110">
        <v>1</v>
      </c>
      <c r="FQ110">
        <v>0.06</v>
      </c>
      <c r="FR110">
        <v>0.78</v>
      </c>
      <c r="FS110">
        <v>0</v>
      </c>
      <c r="FT110">
        <v>0.1</v>
      </c>
      <c r="FU110">
        <v>38.51</v>
      </c>
      <c r="FV110">
        <v>131.82</v>
      </c>
      <c r="FW110">
        <v>241.5</v>
      </c>
      <c r="FX110">
        <v>337.59</v>
      </c>
      <c r="FY110">
        <v>437.13</v>
      </c>
      <c r="FZ110">
        <v>532.84</v>
      </c>
      <c r="GA110">
        <v>634.23</v>
      </c>
      <c r="GB110">
        <v>737.79</v>
      </c>
      <c r="GC110">
        <v>836.37</v>
      </c>
      <c r="GD110">
        <v>924.6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67.260000000000005</v>
      </c>
      <c r="GP110">
        <v>163.47</v>
      </c>
      <c r="GQ110">
        <v>261.27999999999997</v>
      </c>
      <c r="GR110">
        <v>365.21</v>
      </c>
      <c r="GS110">
        <v>464.46</v>
      </c>
      <c r="GT110">
        <v>561.72</v>
      </c>
      <c r="GU110">
        <v>661.72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 t="s">
        <v>137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 t="s">
        <v>134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1</v>
      </c>
      <c r="IG110">
        <v>1</v>
      </c>
      <c r="IH110">
        <v>1</v>
      </c>
      <c r="II110">
        <v>0.98</v>
      </c>
      <c r="IJ110">
        <v>0.92</v>
      </c>
      <c r="IK110">
        <v>0.86</v>
      </c>
      <c r="IL110">
        <v>0.8</v>
      </c>
      <c r="IM110">
        <v>0.74</v>
      </c>
      <c r="IN110">
        <v>0.69</v>
      </c>
      <c r="IO110">
        <v>0.62</v>
      </c>
      <c r="IP110">
        <v>0.56000000000000005</v>
      </c>
      <c r="IQ110">
        <v>0.5</v>
      </c>
      <c r="IR110">
        <v>0.44</v>
      </c>
      <c r="IS110">
        <v>0.38</v>
      </c>
      <c r="IT110">
        <v>0.33</v>
      </c>
      <c r="IU110">
        <v>0.26</v>
      </c>
      <c r="IV110">
        <v>0.21</v>
      </c>
      <c r="IW110">
        <v>0.14000000000000001</v>
      </c>
      <c r="IX110">
        <v>0.09</v>
      </c>
      <c r="IY110">
        <v>0</v>
      </c>
    </row>
    <row r="111" spans="1:277" x14ac:dyDescent="0.25">
      <c r="A111">
        <v>2013</v>
      </c>
      <c r="B111">
        <v>25</v>
      </c>
      <c r="C111">
        <v>164</v>
      </c>
      <c r="D111">
        <v>102</v>
      </c>
      <c r="E111">
        <v>1216.7</v>
      </c>
      <c r="F111">
        <v>1.8</v>
      </c>
      <c r="G111">
        <v>1</v>
      </c>
      <c r="H111">
        <v>0.4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7.0000000000000007E-2</v>
      </c>
      <c r="O111">
        <v>0.12</v>
      </c>
      <c r="P111">
        <v>21.81</v>
      </c>
      <c r="Q111">
        <v>0</v>
      </c>
      <c r="R111">
        <v>9.31</v>
      </c>
      <c r="S111">
        <v>9</v>
      </c>
      <c r="T111">
        <v>1</v>
      </c>
      <c r="U111">
        <v>1</v>
      </c>
      <c r="V111">
        <v>0.06</v>
      </c>
      <c r="W111">
        <v>0.78</v>
      </c>
      <c r="X111">
        <v>0</v>
      </c>
      <c r="Y111">
        <v>0</v>
      </c>
      <c r="Z111">
        <v>38.51</v>
      </c>
      <c r="AA111">
        <v>131.82</v>
      </c>
      <c r="AB111">
        <v>241.5</v>
      </c>
      <c r="AC111">
        <v>337.59</v>
      </c>
      <c r="AD111">
        <v>437.13</v>
      </c>
      <c r="AE111">
        <v>532.84</v>
      </c>
      <c r="AF111">
        <v>634.23</v>
      </c>
      <c r="AG111">
        <v>737.79</v>
      </c>
      <c r="AH111">
        <v>836.37</v>
      </c>
      <c r="AI111">
        <v>924.6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105.19</v>
      </c>
      <c r="AU111">
        <v>214.76</v>
      </c>
      <c r="AV111">
        <v>314.36</v>
      </c>
      <c r="AW111">
        <v>409.22</v>
      </c>
      <c r="AX111">
        <v>504.6</v>
      </c>
      <c r="AY111">
        <v>605.65</v>
      </c>
      <c r="AZ111">
        <v>705.65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22.5</v>
      </c>
      <c r="BO111">
        <v>22.76</v>
      </c>
      <c r="BP111">
        <v>36.71</v>
      </c>
      <c r="BQ111">
        <v>48.35</v>
      </c>
      <c r="BR111">
        <v>44.04</v>
      </c>
      <c r="BS111">
        <v>40.090000000000003</v>
      </c>
      <c r="BT111">
        <v>35.29</v>
      </c>
      <c r="BU111">
        <v>29.54</v>
      </c>
      <c r="BV111">
        <v>26.82</v>
      </c>
      <c r="BW111">
        <v>27.04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22.52</v>
      </c>
      <c r="CI111">
        <v>25.9</v>
      </c>
      <c r="CJ111">
        <v>33.380000000000003</v>
      </c>
      <c r="CK111">
        <v>31.09</v>
      </c>
      <c r="CL111">
        <v>29.37</v>
      </c>
      <c r="CM111">
        <v>27.23</v>
      </c>
      <c r="CN111">
        <v>28.41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1</v>
      </c>
      <c r="DD111">
        <v>1</v>
      </c>
      <c r="DE111">
        <v>0.98</v>
      </c>
      <c r="DF111">
        <v>0.93</v>
      </c>
      <c r="DG111">
        <v>0.88</v>
      </c>
      <c r="DH111">
        <v>0.83</v>
      </c>
      <c r="DI111">
        <v>0.77</v>
      </c>
      <c r="DJ111">
        <v>0.71</v>
      </c>
      <c r="DK111">
        <v>0.67</v>
      </c>
      <c r="DL111">
        <v>0.61</v>
      </c>
      <c r="DM111">
        <v>0.56000000000000005</v>
      </c>
      <c r="DN111">
        <v>0.5</v>
      </c>
      <c r="DO111">
        <v>0.46</v>
      </c>
      <c r="DP111">
        <v>0.4</v>
      </c>
      <c r="DQ111">
        <v>0.34</v>
      </c>
      <c r="DR111">
        <v>0.3</v>
      </c>
      <c r="DS111">
        <v>0.23</v>
      </c>
      <c r="DT111">
        <v>0.19</v>
      </c>
      <c r="DU111">
        <v>0.13</v>
      </c>
      <c r="EW111">
        <v>2013</v>
      </c>
      <c r="EX111">
        <v>26</v>
      </c>
      <c r="EY111">
        <v>165</v>
      </c>
      <c r="EZ111">
        <v>103</v>
      </c>
      <c r="FA111">
        <v>1228.9000000000001</v>
      </c>
      <c r="FB111" t="s">
        <v>139</v>
      </c>
      <c r="FC111" t="s">
        <v>139</v>
      </c>
      <c r="FD111" t="s">
        <v>139</v>
      </c>
      <c r="FE111">
        <v>0</v>
      </c>
      <c r="FF111">
        <v>0</v>
      </c>
      <c r="FG111">
        <v>0</v>
      </c>
      <c r="FH111">
        <v>0</v>
      </c>
      <c r="FI111" t="s">
        <v>128</v>
      </c>
      <c r="FJ111" t="s">
        <v>139</v>
      </c>
      <c r="FK111">
        <v>19.829999999999998</v>
      </c>
      <c r="FL111">
        <v>0</v>
      </c>
      <c r="FM111">
        <v>9.43</v>
      </c>
      <c r="FN111">
        <v>0</v>
      </c>
      <c r="FO111">
        <v>1</v>
      </c>
      <c r="FP111">
        <v>1</v>
      </c>
      <c r="FQ111">
        <v>0</v>
      </c>
      <c r="FR111">
        <v>0</v>
      </c>
      <c r="FS111">
        <v>0</v>
      </c>
      <c r="FT111">
        <v>0.05</v>
      </c>
      <c r="FU111">
        <v>50.73</v>
      </c>
      <c r="FV111">
        <v>144.04</v>
      </c>
      <c r="FW111">
        <v>253.73</v>
      </c>
      <c r="FX111">
        <v>349.81</v>
      </c>
      <c r="FY111">
        <v>449.36</v>
      </c>
      <c r="FZ111">
        <v>545.05999999999995</v>
      </c>
      <c r="GA111">
        <v>646.45000000000005</v>
      </c>
      <c r="GB111">
        <v>750.01</v>
      </c>
      <c r="GC111">
        <v>848.59</v>
      </c>
      <c r="GD111">
        <v>936.82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79.48</v>
      </c>
      <c r="GP111">
        <v>175.69</v>
      </c>
      <c r="GQ111">
        <v>273.51</v>
      </c>
      <c r="GR111">
        <v>377.44</v>
      </c>
      <c r="GS111">
        <v>476.68</v>
      </c>
      <c r="GT111">
        <v>573.95000000000005</v>
      </c>
      <c r="GU111">
        <v>673.95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 t="s">
        <v>139</v>
      </c>
      <c r="HJ111" t="s">
        <v>139</v>
      </c>
      <c r="HK111" t="s">
        <v>139</v>
      </c>
      <c r="HL111" t="s">
        <v>139</v>
      </c>
      <c r="HM111" t="s">
        <v>139</v>
      </c>
      <c r="HN111" t="s">
        <v>139</v>
      </c>
      <c r="HO111" t="s">
        <v>139</v>
      </c>
      <c r="HP111" t="s">
        <v>139</v>
      </c>
      <c r="HQ111" t="s">
        <v>139</v>
      </c>
      <c r="HR111" t="s">
        <v>139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 t="s">
        <v>139</v>
      </c>
      <c r="ID111" t="s">
        <v>139</v>
      </c>
      <c r="IE111" t="s">
        <v>139</v>
      </c>
      <c r="IF111" t="s">
        <v>139</v>
      </c>
      <c r="IG111" t="s">
        <v>139</v>
      </c>
      <c r="IH111" t="s">
        <v>139</v>
      </c>
      <c r="II111" t="s">
        <v>139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1</v>
      </c>
      <c r="IX111">
        <v>1</v>
      </c>
      <c r="IY111">
        <v>1</v>
      </c>
      <c r="IZ111">
        <v>0.98</v>
      </c>
      <c r="JA111">
        <v>0.92</v>
      </c>
      <c r="JB111">
        <v>0.86</v>
      </c>
      <c r="JC111">
        <v>0.8</v>
      </c>
      <c r="JD111">
        <v>0.74</v>
      </c>
      <c r="JE111">
        <v>0.69</v>
      </c>
      <c r="JF111">
        <v>0.63</v>
      </c>
      <c r="JG111">
        <v>0.56999999999999995</v>
      </c>
      <c r="JH111">
        <v>0.51</v>
      </c>
      <c r="JI111">
        <v>0.45</v>
      </c>
      <c r="JJ111">
        <v>0.39</v>
      </c>
      <c r="JK111">
        <v>0.34</v>
      </c>
      <c r="JL111">
        <v>0.27</v>
      </c>
      <c r="JM111">
        <v>0.22</v>
      </c>
      <c r="JN111">
        <v>0.15</v>
      </c>
      <c r="JO111">
        <v>0.1</v>
      </c>
      <c r="JP111">
        <v>0</v>
      </c>
    </row>
    <row r="112" spans="1:277" x14ac:dyDescent="0.25">
      <c r="A112">
        <v>2013</v>
      </c>
      <c r="B112">
        <v>26</v>
      </c>
      <c r="C112">
        <v>165</v>
      </c>
      <c r="D112">
        <v>103</v>
      </c>
      <c r="E112">
        <v>1228.9000000000001</v>
      </c>
      <c r="F112">
        <v>1.8</v>
      </c>
      <c r="G112">
        <v>1</v>
      </c>
      <c r="H112">
        <v>0.4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7.0000000000000007E-2</v>
      </c>
      <c r="O112">
        <v>0.12</v>
      </c>
      <c r="P112">
        <v>21.81</v>
      </c>
      <c r="Q112">
        <v>0</v>
      </c>
      <c r="R112">
        <v>9.43</v>
      </c>
      <c r="S112">
        <v>9</v>
      </c>
      <c r="T112">
        <v>1</v>
      </c>
      <c r="U112">
        <v>1</v>
      </c>
      <c r="V112">
        <v>0.06</v>
      </c>
      <c r="W112">
        <v>0.78</v>
      </c>
      <c r="X112">
        <v>0</v>
      </c>
      <c r="Y112">
        <v>0.18</v>
      </c>
      <c r="Z112">
        <v>50.73</v>
      </c>
      <c r="AA112">
        <v>144.04</v>
      </c>
      <c r="AB112">
        <v>253.73</v>
      </c>
      <c r="AC112">
        <v>349.81</v>
      </c>
      <c r="AD112">
        <v>449.36</v>
      </c>
      <c r="AE112">
        <v>545.05999999999995</v>
      </c>
      <c r="AF112">
        <v>646.45000000000005</v>
      </c>
      <c r="AG112">
        <v>750.01</v>
      </c>
      <c r="AH112">
        <v>848.59</v>
      </c>
      <c r="AI112">
        <v>936.82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24.44</v>
      </c>
      <c r="AU112">
        <v>117.41</v>
      </c>
      <c r="AV112">
        <v>226.99</v>
      </c>
      <c r="AW112">
        <v>326.58</v>
      </c>
      <c r="AX112">
        <v>421.45</v>
      </c>
      <c r="AY112">
        <v>516.82000000000005</v>
      </c>
      <c r="AZ112">
        <v>617.88</v>
      </c>
      <c r="BA112">
        <v>717.88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22.5</v>
      </c>
      <c r="BO112">
        <v>22.9</v>
      </c>
      <c r="BP112">
        <v>38.380000000000003</v>
      </c>
      <c r="BQ112">
        <v>48.82</v>
      </c>
      <c r="BR112">
        <v>44.11</v>
      </c>
      <c r="BS112">
        <v>40.11</v>
      </c>
      <c r="BT112">
        <v>35.29</v>
      </c>
      <c r="BU112">
        <v>29.54</v>
      </c>
      <c r="BV112">
        <v>26.82</v>
      </c>
      <c r="BW112">
        <v>27.04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22.5</v>
      </c>
      <c r="CI112">
        <v>22.54</v>
      </c>
      <c r="CJ112">
        <v>26.53</v>
      </c>
      <c r="CK112">
        <v>33.700000000000003</v>
      </c>
      <c r="CL112">
        <v>31.14</v>
      </c>
      <c r="CM112">
        <v>29.38</v>
      </c>
      <c r="CN112">
        <v>27.24</v>
      </c>
      <c r="CO112">
        <v>28.41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1</v>
      </c>
      <c r="DD112">
        <v>1</v>
      </c>
      <c r="DE112">
        <v>0.98</v>
      </c>
      <c r="DF112">
        <v>0.93</v>
      </c>
      <c r="DG112">
        <v>0.88</v>
      </c>
      <c r="DH112">
        <v>0.83</v>
      </c>
      <c r="DI112">
        <v>0.77</v>
      </c>
      <c r="DJ112">
        <v>0.72</v>
      </c>
      <c r="DK112">
        <v>0.67</v>
      </c>
      <c r="DL112">
        <v>0.61</v>
      </c>
      <c r="DM112">
        <v>0.56999999999999995</v>
      </c>
      <c r="DN112">
        <v>0.51</v>
      </c>
      <c r="DO112">
        <v>0.46</v>
      </c>
      <c r="DP112">
        <v>0.41</v>
      </c>
      <c r="DQ112">
        <v>0.35</v>
      </c>
      <c r="DR112">
        <v>0.31</v>
      </c>
      <c r="DS112">
        <v>0.24</v>
      </c>
      <c r="DT112">
        <v>0.2</v>
      </c>
      <c r="DU112">
        <v>0.14000000000000001</v>
      </c>
      <c r="EW112">
        <v>2013</v>
      </c>
      <c r="EX112">
        <v>27</v>
      </c>
      <c r="EY112">
        <v>166</v>
      </c>
      <c r="EZ112">
        <v>104</v>
      </c>
      <c r="FA112">
        <v>1239.9000000000001</v>
      </c>
      <c r="FB112" t="s">
        <v>139</v>
      </c>
      <c r="FC112" t="s">
        <v>139</v>
      </c>
      <c r="FD112" t="s">
        <v>139</v>
      </c>
      <c r="FE112">
        <v>0</v>
      </c>
      <c r="FF112">
        <v>0</v>
      </c>
      <c r="FG112">
        <v>0</v>
      </c>
      <c r="FH112">
        <v>0</v>
      </c>
      <c r="FI112">
        <v>0</v>
      </c>
      <c r="FJ112" t="s">
        <v>139</v>
      </c>
      <c r="FK112" t="s">
        <v>139</v>
      </c>
      <c r="FL112">
        <v>19.760000000000002</v>
      </c>
      <c r="FM112">
        <v>0</v>
      </c>
      <c r="FN112">
        <v>9.5500000000000007</v>
      </c>
      <c r="FO112">
        <v>0</v>
      </c>
      <c r="FP112">
        <v>1</v>
      </c>
      <c r="FQ112">
        <v>1</v>
      </c>
      <c r="FR112">
        <v>0</v>
      </c>
      <c r="FS112">
        <v>0</v>
      </c>
      <c r="FT112">
        <v>0</v>
      </c>
      <c r="FU112">
        <v>0.05</v>
      </c>
      <c r="FV112">
        <v>61.74</v>
      </c>
      <c r="FW112">
        <v>155.05000000000001</v>
      </c>
      <c r="FX112">
        <v>264.74</v>
      </c>
      <c r="FY112">
        <v>360.82</v>
      </c>
      <c r="FZ112">
        <v>460.37</v>
      </c>
      <c r="GA112">
        <v>556.07000000000005</v>
      </c>
      <c r="GB112">
        <v>657.46</v>
      </c>
      <c r="GC112">
        <v>761.02</v>
      </c>
      <c r="GD112">
        <v>859.6</v>
      </c>
      <c r="GE112">
        <v>947.83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90.5</v>
      </c>
      <c r="GQ112">
        <v>186.71</v>
      </c>
      <c r="GR112">
        <v>284.52</v>
      </c>
      <c r="GS112">
        <v>388.45</v>
      </c>
      <c r="GT112">
        <v>487.69</v>
      </c>
      <c r="GU112">
        <v>584.96</v>
      </c>
      <c r="GV112">
        <v>684.96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 t="s">
        <v>139</v>
      </c>
      <c r="HK112" t="s">
        <v>139</v>
      </c>
      <c r="HL112" t="s">
        <v>139</v>
      </c>
      <c r="HM112" t="s">
        <v>139</v>
      </c>
      <c r="HN112" t="s">
        <v>139</v>
      </c>
      <c r="HO112" t="s">
        <v>139</v>
      </c>
      <c r="HP112" t="s">
        <v>139</v>
      </c>
      <c r="HQ112" t="s">
        <v>139</v>
      </c>
      <c r="HR112" t="s">
        <v>139</v>
      </c>
      <c r="HS112" t="s">
        <v>139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 t="s">
        <v>139</v>
      </c>
      <c r="IE112" t="s">
        <v>139</v>
      </c>
      <c r="IF112" t="s">
        <v>139</v>
      </c>
      <c r="IG112" t="s">
        <v>139</v>
      </c>
      <c r="IH112" t="s">
        <v>139</v>
      </c>
      <c r="II112" t="s">
        <v>139</v>
      </c>
      <c r="IJ112" t="s">
        <v>139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1</v>
      </c>
      <c r="IY112">
        <v>1</v>
      </c>
      <c r="IZ112">
        <v>1</v>
      </c>
      <c r="JA112">
        <v>0.98</v>
      </c>
      <c r="JB112">
        <v>0.92</v>
      </c>
      <c r="JC112">
        <v>0.86</v>
      </c>
      <c r="JD112">
        <v>0.8</v>
      </c>
      <c r="JE112">
        <v>0.75</v>
      </c>
      <c r="JF112">
        <v>0.69</v>
      </c>
      <c r="JG112">
        <v>0.63</v>
      </c>
      <c r="JH112">
        <v>0.56999999999999995</v>
      </c>
      <c r="JI112">
        <v>0.51</v>
      </c>
      <c r="JJ112">
        <v>0.46</v>
      </c>
      <c r="JK112">
        <v>0.4</v>
      </c>
      <c r="JL112">
        <v>0.34</v>
      </c>
      <c r="JM112">
        <v>0.28000000000000003</v>
      </c>
      <c r="JN112">
        <v>0.22</v>
      </c>
      <c r="JO112">
        <v>0.16</v>
      </c>
      <c r="JP112">
        <v>0.11</v>
      </c>
      <c r="JQ112">
        <v>0</v>
      </c>
    </row>
    <row r="113" spans="1:277" x14ac:dyDescent="0.25">
      <c r="A113">
        <v>2013</v>
      </c>
      <c r="B113">
        <v>27</v>
      </c>
      <c r="C113">
        <v>166</v>
      </c>
      <c r="D113">
        <v>104</v>
      </c>
      <c r="E113">
        <v>1239.9000000000001</v>
      </c>
      <c r="F113">
        <v>1.8</v>
      </c>
      <c r="G113">
        <v>1</v>
      </c>
      <c r="H113">
        <v>0.4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</v>
      </c>
      <c r="O113">
        <v>0.12</v>
      </c>
      <c r="P113">
        <v>21.72</v>
      </c>
      <c r="Q113">
        <v>0</v>
      </c>
      <c r="R113">
        <v>9.5399999999999991</v>
      </c>
      <c r="S113">
        <v>9</v>
      </c>
      <c r="T113">
        <v>1</v>
      </c>
      <c r="U113">
        <v>1</v>
      </c>
      <c r="V113">
        <v>0.05</v>
      </c>
      <c r="W113">
        <v>0.78</v>
      </c>
      <c r="X113">
        <v>0</v>
      </c>
      <c r="Y113">
        <v>0.05</v>
      </c>
      <c r="Z113">
        <v>61.74</v>
      </c>
      <c r="AA113">
        <v>155.05000000000001</v>
      </c>
      <c r="AB113">
        <v>264.74</v>
      </c>
      <c r="AC113">
        <v>360.82</v>
      </c>
      <c r="AD113">
        <v>460.37</v>
      </c>
      <c r="AE113">
        <v>556.07000000000005</v>
      </c>
      <c r="AF113">
        <v>657.46</v>
      </c>
      <c r="AG113">
        <v>761.02</v>
      </c>
      <c r="AH113">
        <v>859.6</v>
      </c>
      <c r="AI113">
        <v>947.83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35.46</v>
      </c>
      <c r="AU113">
        <v>128.41999999999999</v>
      </c>
      <c r="AV113">
        <v>238</v>
      </c>
      <c r="AW113">
        <v>337.59</v>
      </c>
      <c r="AX113">
        <v>432.46</v>
      </c>
      <c r="AY113">
        <v>527.84</v>
      </c>
      <c r="AZ113">
        <v>628.89</v>
      </c>
      <c r="BA113">
        <v>728.89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22.5</v>
      </c>
      <c r="BO113">
        <v>23.2</v>
      </c>
      <c r="BP113">
        <v>40.53</v>
      </c>
      <c r="BQ113">
        <v>49.31</v>
      </c>
      <c r="BR113">
        <v>44.19</v>
      </c>
      <c r="BS113">
        <v>40.119999999999997</v>
      </c>
      <c r="BT113">
        <v>35.29</v>
      </c>
      <c r="BU113">
        <v>29.54</v>
      </c>
      <c r="BV113">
        <v>26.82</v>
      </c>
      <c r="BW113">
        <v>27.04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22.5</v>
      </c>
      <c r="CI113">
        <v>22.58</v>
      </c>
      <c r="CJ113">
        <v>27.44</v>
      </c>
      <c r="CK113">
        <v>34.020000000000003</v>
      </c>
      <c r="CL113">
        <v>31.19</v>
      </c>
      <c r="CM113">
        <v>29.39</v>
      </c>
      <c r="CN113">
        <v>27.24</v>
      </c>
      <c r="CO113">
        <v>28.41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1</v>
      </c>
      <c r="DE113">
        <v>0.98</v>
      </c>
      <c r="DF113">
        <v>0.93</v>
      </c>
      <c r="DG113">
        <v>0.88</v>
      </c>
      <c r="DH113">
        <v>0.83</v>
      </c>
      <c r="DI113">
        <v>0.78</v>
      </c>
      <c r="DJ113">
        <v>0.72</v>
      </c>
      <c r="DK113">
        <v>0.68</v>
      </c>
      <c r="DL113">
        <v>0.62</v>
      </c>
      <c r="DM113">
        <v>0.56999999999999995</v>
      </c>
      <c r="DN113">
        <v>0.51</v>
      </c>
      <c r="DO113">
        <v>0.47</v>
      </c>
      <c r="DP113">
        <v>0.41</v>
      </c>
      <c r="DQ113">
        <v>0.36</v>
      </c>
      <c r="DR113">
        <v>0.32</v>
      </c>
      <c r="DS113">
        <v>0.25</v>
      </c>
      <c r="DT113">
        <v>0.21</v>
      </c>
      <c r="DU113">
        <v>0.15</v>
      </c>
      <c r="EW113">
        <v>2013</v>
      </c>
      <c r="EX113">
        <v>28</v>
      </c>
      <c r="EY113">
        <v>167</v>
      </c>
      <c r="EZ113">
        <v>105</v>
      </c>
      <c r="FA113">
        <v>1251.0999999999999</v>
      </c>
      <c r="FB113" t="s">
        <v>139</v>
      </c>
      <c r="FC113" t="s">
        <v>139</v>
      </c>
      <c r="FD113" t="s">
        <v>139</v>
      </c>
      <c r="FE113">
        <v>0</v>
      </c>
      <c r="FF113">
        <v>0</v>
      </c>
      <c r="FG113">
        <v>0</v>
      </c>
      <c r="FH113">
        <v>0</v>
      </c>
      <c r="FI113">
        <v>0</v>
      </c>
      <c r="FJ113" t="s">
        <v>139</v>
      </c>
      <c r="FK113" t="s">
        <v>139</v>
      </c>
      <c r="FL113">
        <v>19.68</v>
      </c>
      <c r="FM113">
        <v>0</v>
      </c>
      <c r="FN113">
        <v>9.66</v>
      </c>
      <c r="FO113">
        <v>0</v>
      </c>
      <c r="FP113">
        <v>1</v>
      </c>
      <c r="FQ113">
        <v>1</v>
      </c>
      <c r="FR113">
        <v>0</v>
      </c>
      <c r="FS113">
        <v>0</v>
      </c>
      <c r="FT113">
        <v>0</v>
      </c>
      <c r="FU113">
        <v>0.05</v>
      </c>
      <c r="FV113">
        <v>72.94</v>
      </c>
      <c r="FW113">
        <v>166.25</v>
      </c>
      <c r="FX113">
        <v>275.94</v>
      </c>
      <c r="FY113">
        <v>372.03</v>
      </c>
      <c r="FZ113">
        <v>471.57</v>
      </c>
      <c r="GA113">
        <v>567.28</v>
      </c>
      <c r="GB113">
        <v>668.66</v>
      </c>
      <c r="GC113">
        <v>772.23</v>
      </c>
      <c r="GD113">
        <v>870.8</v>
      </c>
      <c r="GE113">
        <v>959.04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101.7</v>
      </c>
      <c r="GQ113">
        <v>197.91</v>
      </c>
      <c r="GR113">
        <v>295.72000000000003</v>
      </c>
      <c r="GS113">
        <v>399.65</v>
      </c>
      <c r="GT113">
        <v>498.89</v>
      </c>
      <c r="GU113">
        <v>596.16</v>
      </c>
      <c r="GV113">
        <v>696.16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 t="s">
        <v>139</v>
      </c>
      <c r="HK113" t="s">
        <v>139</v>
      </c>
      <c r="HL113" t="s">
        <v>139</v>
      </c>
      <c r="HM113" t="s">
        <v>139</v>
      </c>
      <c r="HN113" t="s">
        <v>139</v>
      </c>
      <c r="HO113" t="s">
        <v>139</v>
      </c>
      <c r="HP113" t="s">
        <v>139</v>
      </c>
      <c r="HQ113" t="s">
        <v>139</v>
      </c>
      <c r="HR113" t="s">
        <v>139</v>
      </c>
      <c r="HS113" t="s">
        <v>139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 t="s">
        <v>139</v>
      </c>
      <c r="IE113" t="s">
        <v>139</v>
      </c>
      <c r="IF113" t="s">
        <v>139</v>
      </c>
      <c r="IG113" t="s">
        <v>139</v>
      </c>
      <c r="IH113" t="s">
        <v>139</v>
      </c>
      <c r="II113" t="s">
        <v>139</v>
      </c>
      <c r="IJ113" t="s">
        <v>139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1</v>
      </c>
      <c r="IZ113">
        <v>1</v>
      </c>
      <c r="JA113">
        <v>0.98</v>
      </c>
      <c r="JB113">
        <v>0.93</v>
      </c>
      <c r="JC113">
        <v>0.86</v>
      </c>
      <c r="JD113">
        <v>0.8</v>
      </c>
      <c r="JE113">
        <v>0.75</v>
      </c>
      <c r="JF113">
        <v>0.7</v>
      </c>
      <c r="JG113">
        <v>0.64</v>
      </c>
      <c r="JH113">
        <v>0.57999999999999996</v>
      </c>
      <c r="JI113">
        <v>0.52</v>
      </c>
      <c r="JJ113">
        <v>0.46</v>
      </c>
      <c r="JK113">
        <v>0.4</v>
      </c>
      <c r="JL113">
        <v>0.35</v>
      </c>
      <c r="JM113">
        <v>0.28999999999999998</v>
      </c>
      <c r="JN113">
        <v>0.23</v>
      </c>
      <c r="JO113">
        <v>0.17</v>
      </c>
      <c r="JP113">
        <v>0.12</v>
      </c>
      <c r="JQ113">
        <v>0</v>
      </c>
    </row>
    <row r="114" spans="1:277" x14ac:dyDescent="0.25">
      <c r="A114">
        <v>2013</v>
      </c>
      <c r="B114">
        <v>28</v>
      </c>
      <c r="C114">
        <v>167</v>
      </c>
      <c r="D114">
        <v>105</v>
      </c>
      <c r="E114">
        <v>1251.0999999999999</v>
      </c>
      <c r="F114">
        <v>1.8</v>
      </c>
      <c r="G114">
        <v>1</v>
      </c>
      <c r="H114">
        <v>0.4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0.09</v>
      </c>
      <c r="O114">
        <v>0.12</v>
      </c>
      <c r="P114">
        <v>21.62</v>
      </c>
      <c r="Q114">
        <v>0</v>
      </c>
      <c r="R114">
        <v>9.65</v>
      </c>
      <c r="S114">
        <v>9</v>
      </c>
      <c r="T114">
        <v>1</v>
      </c>
      <c r="U114">
        <v>1</v>
      </c>
      <c r="V114">
        <v>0.05</v>
      </c>
      <c r="W114">
        <v>0.78</v>
      </c>
      <c r="X114">
        <v>0</v>
      </c>
      <c r="Y114">
        <v>0</v>
      </c>
      <c r="Z114">
        <v>72.94</v>
      </c>
      <c r="AA114">
        <v>166.25</v>
      </c>
      <c r="AB114">
        <v>275.94</v>
      </c>
      <c r="AC114">
        <v>372.03</v>
      </c>
      <c r="AD114">
        <v>471.57</v>
      </c>
      <c r="AE114">
        <v>567.28</v>
      </c>
      <c r="AF114">
        <v>668.66</v>
      </c>
      <c r="AG114">
        <v>772.23</v>
      </c>
      <c r="AH114">
        <v>870.8</v>
      </c>
      <c r="AI114">
        <v>959.04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46.66</v>
      </c>
      <c r="AU114">
        <v>139.62</v>
      </c>
      <c r="AV114">
        <v>249.2</v>
      </c>
      <c r="AW114">
        <v>348.79</v>
      </c>
      <c r="AX114">
        <v>443.66</v>
      </c>
      <c r="AY114">
        <v>539.04</v>
      </c>
      <c r="AZ114">
        <v>640.09</v>
      </c>
      <c r="BA114">
        <v>740.09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22.5</v>
      </c>
      <c r="BO114">
        <v>23.78</v>
      </c>
      <c r="BP114">
        <v>42.99</v>
      </c>
      <c r="BQ114">
        <v>49.81</v>
      </c>
      <c r="BR114">
        <v>44.27</v>
      </c>
      <c r="BS114">
        <v>40.14</v>
      </c>
      <c r="BT114">
        <v>35.299999999999997</v>
      </c>
      <c r="BU114">
        <v>29.54</v>
      </c>
      <c r="BV114">
        <v>26.82</v>
      </c>
      <c r="BW114">
        <v>27.04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22.5</v>
      </c>
      <c r="CI114">
        <v>22.66</v>
      </c>
      <c r="CJ114">
        <v>28.58</v>
      </c>
      <c r="CK114">
        <v>34.340000000000003</v>
      </c>
      <c r="CL114">
        <v>31.25</v>
      </c>
      <c r="CM114">
        <v>29.41</v>
      </c>
      <c r="CN114">
        <v>27.24</v>
      </c>
      <c r="CO114">
        <v>28.41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1</v>
      </c>
      <c r="DE114">
        <v>0.98</v>
      </c>
      <c r="DF114">
        <v>0.93</v>
      </c>
      <c r="DG114">
        <v>0.89</v>
      </c>
      <c r="DH114">
        <v>0.84</v>
      </c>
      <c r="DI114">
        <v>0.78</v>
      </c>
      <c r="DJ114">
        <v>0.72</v>
      </c>
      <c r="DK114">
        <v>0.68</v>
      </c>
      <c r="DL114">
        <v>0.62</v>
      </c>
      <c r="DM114">
        <v>0.57999999999999996</v>
      </c>
      <c r="DN114">
        <v>0.52</v>
      </c>
      <c r="DO114">
        <v>0.48</v>
      </c>
      <c r="DP114">
        <v>0.42</v>
      </c>
      <c r="DQ114">
        <v>0.36</v>
      </c>
      <c r="DR114">
        <v>0.32</v>
      </c>
      <c r="DS114">
        <v>0.26</v>
      </c>
      <c r="DT114">
        <v>0.22</v>
      </c>
      <c r="DU114">
        <v>0.16</v>
      </c>
      <c r="EW114">
        <v>2013</v>
      </c>
      <c r="EX114">
        <v>29</v>
      </c>
      <c r="EY114">
        <v>168</v>
      </c>
      <c r="EZ114">
        <v>106</v>
      </c>
      <c r="FA114">
        <v>1262.8</v>
      </c>
      <c r="FB114" t="s">
        <v>139</v>
      </c>
      <c r="FC114" t="s">
        <v>139</v>
      </c>
      <c r="FD114" t="s">
        <v>139</v>
      </c>
      <c r="FE114">
        <v>0</v>
      </c>
      <c r="FF114">
        <v>0</v>
      </c>
      <c r="FG114">
        <v>0</v>
      </c>
      <c r="FH114">
        <v>0</v>
      </c>
      <c r="FI114">
        <v>0</v>
      </c>
      <c r="FJ114" t="s">
        <v>139</v>
      </c>
      <c r="FK114" t="s">
        <v>139</v>
      </c>
      <c r="FL114">
        <v>19.59</v>
      </c>
      <c r="FM114">
        <v>0</v>
      </c>
      <c r="FN114">
        <v>9.77</v>
      </c>
      <c r="FO114">
        <v>0</v>
      </c>
      <c r="FP114">
        <v>1</v>
      </c>
      <c r="FQ114">
        <v>1</v>
      </c>
      <c r="FR114">
        <v>0</v>
      </c>
      <c r="FS114">
        <v>0</v>
      </c>
      <c r="FT114">
        <v>0</v>
      </c>
      <c r="FU114">
        <v>0.05</v>
      </c>
      <c r="FV114">
        <v>84.61</v>
      </c>
      <c r="FW114">
        <v>177.92</v>
      </c>
      <c r="FX114">
        <v>287.61</v>
      </c>
      <c r="FY114">
        <v>383.69</v>
      </c>
      <c r="FZ114">
        <v>483.24</v>
      </c>
      <c r="GA114">
        <v>578.94000000000005</v>
      </c>
      <c r="GB114">
        <v>680.33</v>
      </c>
      <c r="GC114">
        <v>783.89</v>
      </c>
      <c r="GD114">
        <v>882.47</v>
      </c>
      <c r="GE114">
        <v>970.7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113.36</v>
      </c>
      <c r="GQ114">
        <v>209.57</v>
      </c>
      <c r="GR114">
        <v>307.39</v>
      </c>
      <c r="GS114">
        <v>411.32</v>
      </c>
      <c r="GT114">
        <v>510.56</v>
      </c>
      <c r="GU114">
        <v>607.83000000000004</v>
      </c>
      <c r="GV114">
        <v>707.83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 t="s">
        <v>139</v>
      </c>
      <c r="HK114" t="s">
        <v>139</v>
      </c>
      <c r="HL114" t="s">
        <v>139</v>
      </c>
      <c r="HM114" t="s">
        <v>139</v>
      </c>
      <c r="HN114" t="s">
        <v>139</v>
      </c>
      <c r="HO114" t="s">
        <v>139</v>
      </c>
      <c r="HP114" t="s">
        <v>139</v>
      </c>
      <c r="HQ114" t="s">
        <v>139</v>
      </c>
      <c r="HR114" t="s">
        <v>139</v>
      </c>
      <c r="HS114" t="s">
        <v>139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 t="s">
        <v>139</v>
      </c>
      <c r="IE114" t="s">
        <v>139</v>
      </c>
      <c r="IF114" t="s">
        <v>139</v>
      </c>
      <c r="IG114" t="s">
        <v>139</v>
      </c>
      <c r="IH114" t="s">
        <v>139</v>
      </c>
      <c r="II114" t="s">
        <v>139</v>
      </c>
      <c r="IJ114" t="s">
        <v>139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</v>
      </c>
      <c r="IY114">
        <v>1</v>
      </c>
      <c r="IZ114">
        <v>1</v>
      </c>
      <c r="JA114">
        <v>0.98</v>
      </c>
      <c r="JB114">
        <v>0.93</v>
      </c>
      <c r="JC114">
        <v>0.86</v>
      </c>
      <c r="JD114">
        <v>0.81</v>
      </c>
      <c r="JE114">
        <v>0.75</v>
      </c>
      <c r="JF114">
        <v>0.7</v>
      </c>
      <c r="JG114">
        <v>0.64</v>
      </c>
      <c r="JH114">
        <v>0.57999999999999996</v>
      </c>
      <c r="JI114">
        <v>0.52</v>
      </c>
      <c r="JJ114">
        <v>0.47</v>
      </c>
      <c r="JK114">
        <v>0.41</v>
      </c>
      <c r="JL114">
        <v>0.36</v>
      </c>
      <c r="JM114">
        <v>0.3</v>
      </c>
      <c r="JN114">
        <v>0.24</v>
      </c>
      <c r="JO114">
        <v>0.18</v>
      </c>
      <c r="JP114">
        <v>0.13</v>
      </c>
      <c r="JQ114">
        <v>0</v>
      </c>
    </row>
    <row r="115" spans="1:277" x14ac:dyDescent="0.25">
      <c r="A115">
        <v>2013</v>
      </c>
      <c r="B115">
        <v>29</v>
      </c>
      <c r="C115">
        <v>168</v>
      </c>
      <c r="D115">
        <v>106</v>
      </c>
      <c r="E115">
        <v>1262.8</v>
      </c>
      <c r="F115">
        <v>1.9</v>
      </c>
      <c r="G115">
        <v>1</v>
      </c>
      <c r="H115">
        <v>0.4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0.09</v>
      </c>
      <c r="O115">
        <v>0.12</v>
      </c>
      <c r="P115">
        <v>21.52</v>
      </c>
      <c r="Q115">
        <v>0</v>
      </c>
      <c r="R115">
        <v>9.77</v>
      </c>
      <c r="S115">
        <v>9</v>
      </c>
      <c r="T115">
        <v>1</v>
      </c>
      <c r="U115">
        <v>1</v>
      </c>
      <c r="V115">
        <v>0.05</v>
      </c>
      <c r="W115">
        <v>0.78</v>
      </c>
      <c r="X115">
        <v>0</v>
      </c>
      <c r="Y115">
        <v>0</v>
      </c>
      <c r="Z115">
        <v>84.61</v>
      </c>
      <c r="AA115">
        <v>177.92</v>
      </c>
      <c r="AB115">
        <v>287.61</v>
      </c>
      <c r="AC115">
        <v>383.69</v>
      </c>
      <c r="AD115">
        <v>483.24</v>
      </c>
      <c r="AE115">
        <v>578.94000000000005</v>
      </c>
      <c r="AF115">
        <v>680.33</v>
      </c>
      <c r="AG115">
        <v>783.89</v>
      </c>
      <c r="AH115">
        <v>882.47</v>
      </c>
      <c r="AI115">
        <v>970.7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58.33</v>
      </c>
      <c r="AU115">
        <v>151.29</v>
      </c>
      <c r="AV115">
        <v>260.87</v>
      </c>
      <c r="AW115">
        <v>360.46</v>
      </c>
      <c r="AX115">
        <v>455.33</v>
      </c>
      <c r="AY115">
        <v>550.70000000000005</v>
      </c>
      <c r="AZ115">
        <v>651.76</v>
      </c>
      <c r="BA115">
        <v>751.76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22.51</v>
      </c>
      <c r="BO115">
        <v>24.75</v>
      </c>
      <c r="BP115">
        <v>45.52</v>
      </c>
      <c r="BQ115">
        <v>50.27</v>
      </c>
      <c r="BR115">
        <v>44.34</v>
      </c>
      <c r="BS115">
        <v>40.159999999999997</v>
      </c>
      <c r="BT115">
        <v>35.299999999999997</v>
      </c>
      <c r="BU115">
        <v>29.55</v>
      </c>
      <c r="BV115">
        <v>26.82</v>
      </c>
      <c r="BW115">
        <v>27.04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22.5</v>
      </c>
      <c r="CI115">
        <v>22.81</v>
      </c>
      <c r="CJ115">
        <v>29.88</v>
      </c>
      <c r="CK115">
        <v>34.64</v>
      </c>
      <c r="CL115">
        <v>31.3</v>
      </c>
      <c r="CM115">
        <v>29.42</v>
      </c>
      <c r="CN115">
        <v>27.24</v>
      </c>
      <c r="CO115">
        <v>28.41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0.98</v>
      </c>
      <c r="DF115">
        <v>0.94</v>
      </c>
      <c r="DG115">
        <v>0.89</v>
      </c>
      <c r="DH115">
        <v>0.84</v>
      </c>
      <c r="DI115">
        <v>0.78</v>
      </c>
      <c r="DJ115">
        <v>0.73</v>
      </c>
      <c r="DK115">
        <v>0.69</v>
      </c>
      <c r="DL115">
        <v>0.63</v>
      </c>
      <c r="DM115">
        <v>0.57999999999999996</v>
      </c>
      <c r="DN115">
        <v>0.52</v>
      </c>
      <c r="DO115">
        <v>0.48</v>
      </c>
      <c r="DP115">
        <v>0.43</v>
      </c>
      <c r="DQ115">
        <v>0.37</v>
      </c>
      <c r="DR115">
        <v>0.33</v>
      </c>
      <c r="DS115">
        <v>0.27</v>
      </c>
      <c r="DT115">
        <v>0.23</v>
      </c>
      <c r="DU115">
        <v>0.17</v>
      </c>
      <c r="EW115">
        <v>2013</v>
      </c>
      <c r="EX115">
        <v>30</v>
      </c>
      <c r="EY115">
        <v>169</v>
      </c>
      <c r="EZ115">
        <v>107</v>
      </c>
      <c r="FA115">
        <v>1275.7</v>
      </c>
      <c r="FB115" t="s">
        <v>139</v>
      </c>
      <c r="FC115" t="s">
        <v>139</v>
      </c>
      <c r="FD115" t="s">
        <v>139</v>
      </c>
      <c r="FE115">
        <v>0</v>
      </c>
      <c r="FF115">
        <v>0</v>
      </c>
      <c r="FG115">
        <v>0</v>
      </c>
      <c r="FH115">
        <v>0</v>
      </c>
      <c r="FI115">
        <v>0</v>
      </c>
      <c r="FJ115" t="s">
        <v>139</v>
      </c>
      <c r="FK115" t="s">
        <v>139</v>
      </c>
      <c r="FL115">
        <v>19.5</v>
      </c>
      <c r="FM115">
        <v>0</v>
      </c>
      <c r="FN115">
        <v>9.9</v>
      </c>
      <c r="FO115">
        <v>0</v>
      </c>
      <c r="FP115">
        <v>1</v>
      </c>
      <c r="FQ115">
        <v>1</v>
      </c>
      <c r="FR115">
        <v>0</v>
      </c>
      <c r="FS115">
        <v>0</v>
      </c>
      <c r="FT115">
        <v>0</v>
      </c>
      <c r="FU115">
        <v>0.05</v>
      </c>
      <c r="FV115">
        <v>97.53</v>
      </c>
      <c r="FW115">
        <v>190.84</v>
      </c>
      <c r="FX115">
        <v>300.52</v>
      </c>
      <c r="FY115">
        <v>396.61</v>
      </c>
      <c r="FZ115">
        <v>496.15</v>
      </c>
      <c r="GA115">
        <v>591.86</v>
      </c>
      <c r="GB115">
        <v>693.25</v>
      </c>
      <c r="GC115">
        <v>796.81</v>
      </c>
      <c r="GD115">
        <v>895.39</v>
      </c>
      <c r="GE115">
        <v>983.62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25.83</v>
      </c>
      <c r="GQ115">
        <v>126.28</v>
      </c>
      <c r="GR115">
        <v>222.49</v>
      </c>
      <c r="GS115">
        <v>320.3</v>
      </c>
      <c r="GT115">
        <v>424.23</v>
      </c>
      <c r="GU115">
        <v>523.48</v>
      </c>
      <c r="GV115">
        <v>620.74</v>
      </c>
      <c r="GW115">
        <v>720.74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 t="s">
        <v>139</v>
      </c>
      <c r="HK115" t="s">
        <v>139</v>
      </c>
      <c r="HL115" t="s">
        <v>139</v>
      </c>
      <c r="HM115" t="s">
        <v>139</v>
      </c>
      <c r="HN115" t="s">
        <v>139</v>
      </c>
      <c r="HO115" t="s">
        <v>139</v>
      </c>
      <c r="HP115" t="s">
        <v>139</v>
      </c>
      <c r="HQ115" t="s">
        <v>139</v>
      </c>
      <c r="HR115" t="s">
        <v>139</v>
      </c>
      <c r="HS115" t="s">
        <v>139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 t="s">
        <v>139</v>
      </c>
      <c r="IE115" t="s">
        <v>139</v>
      </c>
      <c r="IF115" t="s">
        <v>139</v>
      </c>
      <c r="IG115" t="s">
        <v>139</v>
      </c>
      <c r="IH115" t="s">
        <v>139</v>
      </c>
      <c r="II115" t="s">
        <v>139</v>
      </c>
      <c r="IJ115" t="s">
        <v>139</v>
      </c>
      <c r="IK115" t="s">
        <v>139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1</v>
      </c>
      <c r="IZ115">
        <v>1</v>
      </c>
      <c r="JA115">
        <v>0.98</v>
      </c>
      <c r="JB115">
        <v>0.93</v>
      </c>
      <c r="JC115">
        <v>0.86</v>
      </c>
      <c r="JD115">
        <v>0.81</v>
      </c>
      <c r="JE115">
        <v>0.76</v>
      </c>
      <c r="JF115">
        <v>0.7</v>
      </c>
      <c r="JG115">
        <v>0.65</v>
      </c>
      <c r="JH115">
        <v>0.59</v>
      </c>
      <c r="JI115">
        <v>0.53</v>
      </c>
      <c r="JJ115">
        <v>0.48</v>
      </c>
      <c r="JK115">
        <v>0.42</v>
      </c>
      <c r="JL115">
        <v>0.37</v>
      </c>
      <c r="JM115">
        <v>0.31</v>
      </c>
      <c r="JN115">
        <v>0.25</v>
      </c>
      <c r="JO115">
        <v>0.19</v>
      </c>
      <c r="JP115">
        <v>0.14000000000000001</v>
      </c>
      <c r="JQ115">
        <v>0</v>
      </c>
    </row>
    <row r="116" spans="1:277" x14ac:dyDescent="0.25">
      <c r="A116">
        <v>2013</v>
      </c>
      <c r="B116">
        <v>30</v>
      </c>
      <c r="C116">
        <v>169</v>
      </c>
      <c r="D116">
        <v>107</v>
      </c>
      <c r="E116">
        <v>1275.7</v>
      </c>
      <c r="F116">
        <v>1.9</v>
      </c>
      <c r="G116">
        <v>1</v>
      </c>
      <c r="H116">
        <v>0.5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0.09</v>
      </c>
      <c r="O116">
        <v>0.13</v>
      </c>
      <c r="P116">
        <v>21.41</v>
      </c>
      <c r="Q116">
        <v>0</v>
      </c>
      <c r="R116">
        <v>9.9</v>
      </c>
      <c r="S116">
        <v>9</v>
      </c>
      <c r="T116">
        <v>1</v>
      </c>
      <c r="U116">
        <v>1</v>
      </c>
      <c r="V116">
        <v>0.05</v>
      </c>
      <c r="W116">
        <v>0.78</v>
      </c>
      <c r="X116">
        <v>0</v>
      </c>
      <c r="Y116">
        <v>0.09</v>
      </c>
      <c r="Z116">
        <v>97.53</v>
      </c>
      <c r="AA116">
        <v>190.84</v>
      </c>
      <c r="AB116">
        <v>300.52</v>
      </c>
      <c r="AC116">
        <v>396.61</v>
      </c>
      <c r="AD116">
        <v>496.15</v>
      </c>
      <c r="AE116">
        <v>591.86</v>
      </c>
      <c r="AF116">
        <v>693.25</v>
      </c>
      <c r="AG116">
        <v>796.81</v>
      </c>
      <c r="AH116">
        <v>895.39</v>
      </c>
      <c r="AI116">
        <v>983.62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71.239999999999995</v>
      </c>
      <c r="AU116">
        <v>164.21</v>
      </c>
      <c r="AV116">
        <v>273.77999999999997</v>
      </c>
      <c r="AW116">
        <v>373.38</v>
      </c>
      <c r="AX116">
        <v>468.24</v>
      </c>
      <c r="AY116">
        <v>563.62</v>
      </c>
      <c r="AZ116">
        <v>664.67</v>
      </c>
      <c r="BA116">
        <v>764.67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22.53</v>
      </c>
      <c r="BO116">
        <v>26.03</v>
      </c>
      <c r="BP116">
        <v>47.54</v>
      </c>
      <c r="BQ116">
        <v>50.62</v>
      </c>
      <c r="BR116">
        <v>44.4</v>
      </c>
      <c r="BS116">
        <v>40.17</v>
      </c>
      <c r="BT116">
        <v>35.31</v>
      </c>
      <c r="BU116">
        <v>29.55</v>
      </c>
      <c r="BV116">
        <v>26.82</v>
      </c>
      <c r="BW116">
        <v>27.04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22.5</v>
      </c>
      <c r="CI116">
        <v>23.04</v>
      </c>
      <c r="CJ116">
        <v>31.05</v>
      </c>
      <c r="CK116">
        <v>34.880000000000003</v>
      </c>
      <c r="CL116">
        <v>31.34</v>
      </c>
      <c r="CM116">
        <v>29.43</v>
      </c>
      <c r="CN116">
        <v>27.25</v>
      </c>
      <c r="CO116">
        <v>28.41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1</v>
      </c>
      <c r="DD116">
        <v>1</v>
      </c>
      <c r="DE116">
        <v>0.98</v>
      </c>
      <c r="DF116">
        <v>0.94</v>
      </c>
      <c r="DG116">
        <v>0.89</v>
      </c>
      <c r="DH116">
        <v>0.84</v>
      </c>
      <c r="DI116">
        <v>0.78</v>
      </c>
      <c r="DJ116">
        <v>0.73</v>
      </c>
      <c r="DK116">
        <v>0.69</v>
      </c>
      <c r="DL116">
        <v>0.63</v>
      </c>
      <c r="DM116">
        <v>0.59</v>
      </c>
      <c r="DN116">
        <v>0.53</v>
      </c>
      <c r="DO116">
        <v>0.49</v>
      </c>
      <c r="DP116">
        <v>0.43</v>
      </c>
      <c r="DQ116">
        <v>0.38</v>
      </c>
      <c r="DR116">
        <v>0.34</v>
      </c>
      <c r="DS116">
        <v>0.28000000000000003</v>
      </c>
      <c r="DT116">
        <v>0.24</v>
      </c>
      <c r="DU116">
        <v>0.18</v>
      </c>
      <c r="EW116">
        <v>2013</v>
      </c>
      <c r="EX116">
        <v>31</v>
      </c>
      <c r="EY116">
        <v>170</v>
      </c>
      <c r="EZ116">
        <v>108</v>
      </c>
      <c r="FA116">
        <v>1287.9000000000001</v>
      </c>
      <c r="FB116" t="s">
        <v>139</v>
      </c>
      <c r="FC116" t="s">
        <v>139</v>
      </c>
      <c r="FD116" t="s">
        <v>139</v>
      </c>
      <c r="FE116">
        <v>0</v>
      </c>
      <c r="FF116">
        <v>0</v>
      </c>
      <c r="FG116">
        <v>0</v>
      </c>
      <c r="FH116">
        <v>0</v>
      </c>
      <c r="FI116">
        <v>0</v>
      </c>
      <c r="FJ116" t="s">
        <v>139</v>
      </c>
      <c r="FK116" t="s">
        <v>139</v>
      </c>
      <c r="FL116">
        <v>19.420000000000002</v>
      </c>
      <c r="FM116">
        <v>0</v>
      </c>
      <c r="FN116">
        <v>10.02</v>
      </c>
      <c r="FO116">
        <v>0</v>
      </c>
      <c r="FP116">
        <v>1</v>
      </c>
      <c r="FQ116">
        <v>1</v>
      </c>
      <c r="FR116">
        <v>0</v>
      </c>
      <c r="FS116">
        <v>0</v>
      </c>
      <c r="FT116">
        <v>0</v>
      </c>
      <c r="FU116">
        <v>0.05</v>
      </c>
      <c r="FV116">
        <v>109.69</v>
      </c>
      <c r="FW116">
        <v>203</v>
      </c>
      <c r="FX116">
        <v>312.69</v>
      </c>
      <c r="FY116">
        <v>408.77</v>
      </c>
      <c r="FZ116">
        <v>508.32</v>
      </c>
      <c r="GA116">
        <v>604.02</v>
      </c>
      <c r="GB116">
        <v>705.41</v>
      </c>
      <c r="GC116">
        <v>808.97</v>
      </c>
      <c r="GD116">
        <v>907.55</v>
      </c>
      <c r="GE116">
        <v>995.78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38</v>
      </c>
      <c r="GQ116">
        <v>138.44</v>
      </c>
      <c r="GR116">
        <v>234.65</v>
      </c>
      <c r="GS116">
        <v>332.46</v>
      </c>
      <c r="GT116">
        <v>436.4</v>
      </c>
      <c r="GU116">
        <v>535.64</v>
      </c>
      <c r="GV116">
        <v>632.91</v>
      </c>
      <c r="GW116">
        <v>732.91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 t="s">
        <v>139</v>
      </c>
      <c r="HK116" t="s">
        <v>139</v>
      </c>
      <c r="HL116" t="s">
        <v>139</v>
      </c>
      <c r="HM116" t="s">
        <v>139</v>
      </c>
      <c r="HN116" t="s">
        <v>139</v>
      </c>
      <c r="HO116" t="s">
        <v>139</v>
      </c>
      <c r="HP116" t="s">
        <v>139</v>
      </c>
      <c r="HQ116" t="s">
        <v>139</v>
      </c>
      <c r="HR116" t="s">
        <v>139</v>
      </c>
      <c r="HS116" t="s">
        <v>139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 t="s">
        <v>139</v>
      </c>
      <c r="IE116" t="s">
        <v>139</v>
      </c>
      <c r="IF116" t="s">
        <v>139</v>
      </c>
      <c r="IG116" t="s">
        <v>139</v>
      </c>
      <c r="IH116" t="s">
        <v>139</v>
      </c>
      <c r="II116" t="s">
        <v>139</v>
      </c>
      <c r="IJ116" t="s">
        <v>139</v>
      </c>
      <c r="IK116" t="s">
        <v>139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1</v>
      </c>
      <c r="IZ116">
        <v>1</v>
      </c>
      <c r="JA116">
        <v>0.98</v>
      </c>
      <c r="JB116">
        <v>0.93</v>
      </c>
      <c r="JC116">
        <v>0.87</v>
      </c>
      <c r="JD116">
        <v>0.81</v>
      </c>
      <c r="JE116">
        <v>0.76</v>
      </c>
      <c r="JF116">
        <v>0.71</v>
      </c>
      <c r="JG116">
        <v>0.65</v>
      </c>
      <c r="JH116">
        <v>0.59</v>
      </c>
      <c r="JI116">
        <v>0.54</v>
      </c>
      <c r="JJ116">
        <v>0.48</v>
      </c>
      <c r="JK116">
        <v>0.43</v>
      </c>
      <c r="JL116">
        <v>0.37</v>
      </c>
      <c r="JM116">
        <v>0.31</v>
      </c>
      <c r="JN116">
        <v>0.26</v>
      </c>
      <c r="JO116">
        <v>0.2</v>
      </c>
      <c r="JP116">
        <v>0.15</v>
      </c>
      <c r="JQ116">
        <v>0</v>
      </c>
    </row>
    <row r="117" spans="1:277" x14ac:dyDescent="0.25">
      <c r="A117">
        <v>2013</v>
      </c>
      <c r="B117">
        <v>31</v>
      </c>
      <c r="C117">
        <v>170</v>
      </c>
      <c r="D117">
        <v>108</v>
      </c>
      <c r="E117">
        <v>1287.9000000000001</v>
      </c>
      <c r="F117">
        <v>1.9</v>
      </c>
      <c r="G117">
        <v>1</v>
      </c>
      <c r="H117">
        <v>0.5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0.11</v>
      </c>
      <c r="O117">
        <v>0.13</v>
      </c>
      <c r="P117">
        <v>21.3</v>
      </c>
      <c r="Q117">
        <v>0</v>
      </c>
      <c r="R117">
        <v>10.02</v>
      </c>
      <c r="S117">
        <v>9</v>
      </c>
      <c r="T117">
        <v>1</v>
      </c>
      <c r="U117">
        <v>1</v>
      </c>
      <c r="V117">
        <v>0.05</v>
      </c>
      <c r="W117">
        <v>0.78</v>
      </c>
      <c r="X117">
        <v>0</v>
      </c>
      <c r="Y117">
        <v>0.19</v>
      </c>
      <c r="Z117">
        <v>109.69</v>
      </c>
      <c r="AA117">
        <v>203</v>
      </c>
      <c r="AB117">
        <v>312.69</v>
      </c>
      <c r="AC117">
        <v>408.77</v>
      </c>
      <c r="AD117">
        <v>508.32</v>
      </c>
      <c r="AE117">
        <v>604.02</v>
      </c>
      <c r="AF117">
        <v>705.41</v>
      </c>
      <c r="AG117">
        <v>808.97</v>
      </c>
      <c r="AH117">
        <v>907.55</v>
      </c>
      <c r="AI117">
        <v>995.78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83.4</v>
      </c>
      <c r="AU117">
        <v>176.37</v>
      </c>
      <c r="AV117">
        <v>285.95</v>
      </c>
      <c r="AW117">
        <v>385.54</v>
      </c>
      <c r="AX117">
        <v>480.41</v>
      </c>
      <c r="AY117">
        <v>575.78</v>
      </c>
      <c r="AZ117">
        <v>676.84</v>
      </c>
      <c r="BA117">
        <v>776.84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22.56</v>
      </c>
      <c r="BO117">
        <v>27.47</v>
      </c>
      <c r="BP117">
        <v>48.9</v>
      </c>
      <c r="BQ117">
        <v>50.84</v>
      </c>
      <c r="BR117">
        <v>44.44</v>
      </c>
      <c r="BS117">
        <v>40.18</v>
      </c>
      <c r="BT117">
        <v>35.31</v>
      </c>
      <c r="BU117">
        <v>29.55</v>
      </c>
      <c r="BV117">
        <v>26.82</v>
      </c>
      <c r="BW117">
        <v>27.04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22.5</v>
      </c>
      <c r="CI117">
        <v>23.35</v>
      </c>
      <c r="CJ117">
        <v>31.94</v>
      </c>
      <c r="CK117">
        <v>35.03</v>
      </c>
      <c r="CL117">
        <v>31.37</v>
      </c>
      <c r="CM117">
        <v>29.43</v>
      </c>
      <c r="CN117">
        <v>27.25</v>
      </c>
      <c r="CO117">
        <v>28.41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1</v>
      </c>
      <c r="DD117">
        <v>1</v>
      </c>
      <c r="DE117">
        <v>0.98</v>
      </c>
      <c r="DF117">
        <v>0.94</v>
      </c>
      <c r="DG117">
        <v>0.89</v>
      </c>
      <c r="DH117">
        <v>0.84</v>
      </c>
      <c r="DI117">
        <v>0.79</v>
      </c>
      <c r="DJ117">
        <v>0.73</v>
      </c>
      <c r="DK117">
        <v>0.69</v>
      </c>
      <c r="DL117">
        <v>0.64</v>
      </c>
      <c r="DM117">
        <v>0.59</v>
      </c>
      <c r="DN117">
        <v>0.54</v>
      </c>
      <c r="DO117">
        <v>0.5</v>
      </c>
      <c r="DP117">
        <v>0.44</v>
      </c>
      <c r="DQ117">
        <v>0.39</v>
      </c>
      <c r="DR117">
        <v>0.35</v>
      </c>
      <c r="DS117">
        <v>0.28999999999999998</v>
      </c>
      <c r="DT117">
        <v>0.25</v>
      </c>
      <c r="DU117">
        <v>0.19</v>
      </c>
      <c r="EW117">
        <v>2013</v>
      </c>
      <c r="EX117">
        <v>32</v>
      </c>
      <c r="EY117">
        <v>171</v>
      </c>
      <c r="EZ117">
        <v>109</v>
      </c>
      <c r="FA117">
        <v>1300.9000000000001</v>
      </c>
      <c r="FB117" t="s">
        <v>139</v>
      </c>
      <c r="FC117" t="s">
        <v>139</v>
      </c>
      <c r="FD117" t="s">
        <v>139</v>
      </c>
      <c r="FE117" t="s">
        <v>139</v>
      </c>
      <c r="FF117" t="s">
        <v>139</v>
      </c>
      <c r="FG117" t="s">
        <v>139</v>
      </c>
      <c r="FH117" t="s">
        <v>139</v>
      </c>
      <c r="FI117">
        <v>0</v>
      </c>
      <c r="FJ117" t="s">
        <v>139</v>
      </c>
      <c r="FK117" t="s">
        <v>139</v>
      </c>
      <c r="FL117">
        <v>19.32</v>
      </c>
      <c r="FM117">
        <v>0.04</v>
      </c>
      <c r="FN117">
        <v>10.16</v>
      </c>
      <c r="FO117">
        <v>1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0.21</v>
      </c>
      <c r="FV117">
        <v>26.15</v>
      </c>
      <c r="FW117">
        <v>122.76</v>
      </c>
      <c r="FX117">
        <v>216.08</v>
      </c>
      <c r="FY117">
        <v>325.76</v>
      </c>
      <c r="FZ117">
        <v>421.85</v>
      </c>
      <c r="GA117">
        <v>521.39</v>
      </c>
      <c r="GB117">
        <v>617.1</v>
      </c>
      <c r="GC117">
        <v>718.49</v>
      </c>
      <c r="GD117">
        <v>822.05</v>
      </c>
      <c r="GE117">
        <v>920.63</v>
      </c>
      <c r="GF117">
        <v>1008.86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51.07</v>
      </c>
      <c r="GQ117">
        <v>151.52000000000001</v>
      </c>
      <c r="GR117">
        <v>247.73</v>
      </c>
      <c r="GS117">
        <v>345.54</v>
      </c>
      <c r="GT117">
        <v>449.47</v>
      </c>
      <c r="GU117">
        <v>548.72</v>
      </c>
      <c r="GV117">
        <v>645.98</v>
      </c>
      <c r="GW117">
        <v>745.98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 t="s">
        <v>139</v>
      </c>
      <c r="HK117" t="s">
        <v>139</v>
      </c>
      <c r="HL117" t="s">
        <v>139</v>
      </c>
      <c r="HM117" t="s">
        <v>139</v>
      </c>
      <c r="HN117" t="s">
        <v>139</v>
      </c>
      <c r="HO117" t="s">
        <v>139</v>
      </c>
      <c r="HP117" t="s">
        <v>139</v>
      </c>
      <c r="HQ117" t="s">
        <v>139</v>
      </c>
      <c r="HR117" t="s">
        <v>139</v>
      </c>
      <c r="HS117" t="s">
        <v>139</v>
      </c>
      <c r="HT117" t="s">
        <v>139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 t="s">
        <v>139</v>
      </c>
      <c r="IE117" t="s">
        <v>139</v>
      </c>
      <c r="IF117" t="s">
        <v>139</v>
      </c>
      <c r="IG117" t="s">
        <v>139</v>
      </c>
      <c r="IH117" t="s">
        <v>139</v>
      </c>
      <c r="II117" t="s">
        <v>139</v>
      </c>
      <c r="IJ117" t="s">
        <v>139</v>
      </c>
      <c r="IK117" t="s">
        <v>139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1</v>
      </c>
      <c r="IZ117">
        <v>1</v>
      </c>
      <c r="JA117">
        <v>0.98</v>
      </c>
      <c r="JB117">
        <v>0.93</v>
      </c>
      <c r="JC117">
        <v>0.87</v>
      </c>
      <c r="JD117">
        <v>0.81</v>
      </c>
      <c r="JE117">
        <v>0.76</v>
      </c>
      <c r="JF117">
        <v>0.71</v>
      </c>
      <c r="JG117">
        <v>0.65</v>
      </c>
      <c r="JH117">
        <v>0.6</v>
      </c>
      <c r="JI117">
        <v>0.54</v>
      </c>
      <c r="JJ117">
        <v>0.49</v>
      </c>
      <c r="JK117">
        <v>0.43</v>
      </c>
      <c r="JL117">
        <v>0.38</v>
      </c>
      <c r="JM117">
        <v>0.32</v>
      </c>
      <c r="JN117">
        <v>0.27</v>
      </c>
      <c r="JO117">
        <v>0.21</v>
      </c>
      <c r="JP117">
        <v>0.16</v>
      </c>
      <c r="JQ117">
        <v>0</v>
      </c>
    </row>
    <row r="118" spans="1:277" x14ac:dyDescent="0.25">
      <c r="A118">
        <v>2013</v>
      </c>
      <c r="B118">
        <v>32</v>
      </c>
      <c r="C118">
        <v>171</v>
      </c>
      <c r="D118">
        <v>109</v>
      </c>
      <c r="E118">
        <v>1300.9000000000001</v>
      </c>
      <c r="F118">
        <v>1.9</v>
      </c>
      <c r="G118">
        <v>1</v>
      </c>
      <c r="H118">
        <v>0.5</v>
      </c>
      <c r="I118">
        <v>0</v>
      </c>
      <c r="J118">
        <v>0</v>
      </c>
      <c r="K118">
        <v>0</v>
      </c>
      <c r="L118">
        <v>1.07</v>
      </c>
      <c r="M118">
        <v>0</v>
      </c>
      <c r="N118">
        <v>0.11</v>
      </c>
      <c r="O118">
        <v>0.13</v>
      </c>
      <c r="P118">
        <v>21.19</v>
      </c>
      <c r="Q118">
        <v>0.04</v>
      </c>
      <c r="R118">
        <v>10.15</v>
      </c>
      <c r="S118">
        <v>2</v>
      </c>
      <c r="T118">
        <v>1</v>
      </c>
      <c r="U118">
        <v>1</v>
      </c>
      <c r="V118">
        <v>0.05</v>
      </c>
      <c r="W118">
        <v>0.78</v>
      </c>
      <c r="X118">
        <v>0.01</v>
      </c>
      <c r="Y118">
        <v>0.14000000000000001</v>
      </c>
      <c r="Z118">
        <v>26.15</v>
      </c>
      <c r="AA118">
        <v>122.76</v>
      </c>
      <c r="AB118">
        <v>216.08</v>
      </c>
      <c r="AC118">
        <v>325.76</v>
      </c>
      <c r="AD118">
        <v>421.85</v>
      </c>
      <c r="AE118">
        <v>521.39</v>
      </c>
      <c r="AF118">
        <v>617.1</v>
      </c>
      <c r="AG118">
        <v>718.49</v>
      </c>
      <c r="AH118">
        <v>822.05</v>
      </c>
      <c r="AI118">
        <v>920.63</v>
      </c>
      <c r="AJ118">
        <v>1008.86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96.48</v>
      </c>
      <c r="AU118">
        <v>189.45</v>
      </c>
      <c r="AV118">
        <v>299.02</v>
      </c>
      <c r="AW118">
        <v>398.61</v>
      </c>
      <c r="AX118">
        <v>493.48</v>
      </c>
      <c r="AY118">
        <v>588.86</v>
      </c>
      <c r="AZ118">
        <v>689.91</v>
      </c>
      <c r="BA118">
        <v>789.91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22.5</v>
      </c>
      <c r="BO118">
        <v>22.67</v>
      </c>
      <c r="BP118">
        <v>30.22</v>
      </c>
      <c r="BQ118">
        <v>50.56</v>
      </c>
      <c r="BR118">
        <v>51.11</v>
      </c>
      <c r="BS118">
        <v>44.49</v>
      </c>
      <c r="BT118">
        <v>40.19</v>
      </c>
      <c r="BU118">
        <v>35.31</v>
      </c>
      <c r="BV118">
        <v>29.55</v>
      </c>
      <c r="BW118">
        <v>26.82</v>
      </c>
      <c r="BX118">
        <v>27.04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22.51</v>
      </c>
      <c r="CI118">
        <v>24.08</v>
      </c>
      <c r="CJ118">
        <v>33.17</v>
      </c>
      <c r="CK118">
        <v>35.229999999999997</v>
      </c>
      <c r="CL118">
        <v>31.4</v>
      </c>
      <c r="CM118">
        <v>29.44</v>
      </c>
      <c r="CN118">
        <v>27.25</v>
      </c>
      <c r="CO118">
        <v>28.41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1</v>
      </c>
      <c r="DD118">
        <v>1</v>
      </c>
      <c r="DE118">
        <v>0.98</v>
      </c>
      <c r="DF118">
        <v>0.94</v>
      </c>
      <c r="DG118">
        <v>0.89</v>
      </c>
      <c r="DH118">
        <v>0.84</v>
      </c>
      <c r="DI118">
        <v>0.79</v>
      </c>
      <c r="DJ118">
        <v>0.74</v>
      </c>
      <c r="DK118">
        <v>0.7</v>
      </c>
      <c r="DL118">
        <v>0.64</v>
      </c>
      <c r="DM118">
        <v>0.6</v>
      </c>
      <c r="DN118">
        <v>0.54</v>
      </c>
      <c r="DO118">
        <v>0.5</v>
      </c>
      <c r="DP118">
        <v>0.45</v>
      </c>
      <c r="DQ118">
        <v>0.4</v>
      </c>
      <c r="DR118">
        <v>0.36</v>
      </c>
      <c r="DS118">
        <v>0.3</v>
      </c>
      <c r="DT118">
        <v>0.26</v>
      </c>
      <c r="DU118">
        <v>0.2</v>
      </c>
      <c r="EW118">
        <v>2013</v>
      </c>
      <c r="EX118">
        <v>33</v>
      </c>
      <c r="EY118">
        <v>172</v>
      </c>
      <c r="EZ118">
        <v>110</v>
      </c>
      <c r="FA118">
        <v>1313.9</v>
      </c>
      <c r="FB118" t="s">
        <v>139</v>
      </c>
      <c r="FC118" t="s">
        <v>139</v>
      </c>
      <c r="FD118" t="s">
        <v>139</v>
      </c>
      <c r="FE118" t="s">
        <v>139</v>
      </c>
      <c r="FF118" t="s">
        <v>139</v>
      </c>
      <c r="FG118" t="s">
        <v>139</v>
      </c>
      <c r="FH118" t="s">
        <v>139</v>
      </c>
      <c r="FI118">
        <v>0</v>
      </c>
      <c r="FJ118" t="s">
        <v>139</v>
      </c>
      <c r="FK118" t="s">
        <v>139</v>
      </c>
      <c r="FL118">
        <v>19.23</v>
      </c>
      <c r="FM118">
        <v>0.09</v>
      </c>
      <c r="FN118">
        <v>10.28</v>
      </c>
      <c r="FO118">
        <v>1</v>
      </c>
      <c r="FP118">
        <v>1</v>
      </c>
      <c r="FQ118">
        <v>1</v>
      </c>
      <c r="FR118">
        <v>0</v>
      </c>
      <c r="FS118">
        <v>0</v>
      </c>
      <c r="FT118">
        <v>0</v>
      </c>
      <c r="FU118">
        <v>0.1</v>
      </c>
      <c r="FV118">
        <v>39.11</v>
      </c>
      <c r="FW118">
        <v>135.72</v>
      </c>
      <c r="FX118">
        <v>229.04</v>
      </c>
      <c r="FY118">
        <v>338.72</v>
      </c>
      <c r="FZ118">
        <v>434.81</v>
      </c>
      <c r="GA118">
        <v>534.35</v>
      </c>
      <c r="GB118">
        <v>630.05999999999995</v>
      </c>
      <c r="GC118">
        <v>731.44</v>
      </c>
      <c r="GD118">
        <v>835.01</v>
      </c>
      <c r="GE118">
        <v>933.58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64.03</v>
      </c>
      <c r="GQ118">
        <v>164.48</v>
      </c>
      <c r="GR118">
        <v>260.69</v>
      </c>
      <c r="GS118">
        <v>358.5</v>
      </c>
      <c r="GT118">
        <v>462.43</v>
      </c>
      <c r="GU118">
        <v>561.66999999999996</v>
      </c>
      <c r="GV118">
        <v>658.94</v>
      </c>
      <c r="GW118">
        <v>758.94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 t="s">
        <v>139</v>
      </c>
      <c r="HK118" t="s">
        <v>139</v>
      </c>
      <c r="HL118" t="s">
        <v>139</v>
      </c>
      <c r="HM118" t="s">
        <v>139</v>
      </c>
      <c r="HN118" t="s">
        <v>139</v>
      </c>
      <c r="HO118" t="s">
        <v>139</v>
      </c>
      <c r="HP118" t="s">
        <v>139</v>
      </c>
      <c r="HQ118" t="s">
        <v>139</v>
      </c>
      <c r="HR118" t="s">
        <v>139</v>
      </c>
      <c r="HS118" t="s">
        <v>139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 t="s">
        <v>139</v>
      </c>
      <c r="IE118" t="s">
        <v>139</v>
      </c>
      <c r="IF118" t="s">
        <v>139</v>
      </c>
      <c r="IG118" t="s">
        <v>139</v>
      </c>
      <c r="IH118" t="s">
        <v>139</v>
      </c>
      <c r="II118" t="s">
        <v>139</v>
      </c>
      <c r="IJ118" t="s">
        <v>139</v>
      </c>
      <c r="IK118" t="s">
        <v>139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1</v>
      </c>
      <c r="JA118">
        <v>0.98</v>
      </c>
      <c r="JB118">
        <v>0.93</v>
      </c>
      <c r="JC118">
        <v>0.87</v>
      </c>
      <c r="JD118">
        <v>0.82</v>
      </c>
      <c r="JE118">
        <v>0.77</v>
      </c>
      <c r="JF118">
        <v>0.72</v>
      </c>
      <c r="JG118">
        <v>0.66</v>
      </c>
      <c r="JH118">
        <v>0.6</v>
      </c>
      <c r="JI118">
        <v>0.55000000000000004</v>
      </c>
      <c r="JJ118">
        <v>0.49</v>
      </c>
      <c r="JK118">
        <v>0.44</v>
      </c>
      <c r="JL118">
        <v>0.39</v>
      </c>
      <c r="JM118">
        <v>0.33</v>
      </c>
      <c r="JN118">
        <v>0.28000000000000003</v>
      </c>
      <c r="JO118">
        <v>0.22</v>
      </c>
      <c r="JP118">
        <v>0.17</v>
      </c>
      <c r="JQ118">
        <v>0</v>
      </c>
    </row>
    <row r="119" spans="1:277" x14ac:dyDescent="0.25">
      <c r="A119">
        <v>2013</v>
      </c>
      <c r="B119">
        <v>33</v>
      </c>
      <c r="C119">
        <v>172</v>
      </c>
      <c r="D119">
        <v>110</v>
      </c>
      <c r="E119">
        <v>1313.9</v>
      </c>
      <c r="F119">
        <v>2</v>
      </c>
      <c r="G119">
        <v>1</v>
      </c>
      <c r="H119">
        <v>0.5</v>
      </c>
      <c r="I119">
        <v>0</v>
      </c>
      <c r="J119">
        <v>0</v>
      </c>
      <c r="K119">
        <v>0</v>
      </c>
      <c r="L119">
        <v>1.07</v>
      </c>
      <c r="M119">
        <v>0</v>
      </c>
      <c r="N119">
        <v>0.15</v>
      </c>
      <c r="O119">
        <v>0.13</v>
      </c>
      <c r="P119">
        <v>21.08</v>
      </c>
      <c r="Q119">
        <v>0.09</v>
      </c>
      <c r="R119">
        <v>10.28</v>
      </c>
      <c r="S119">
        <v>2</v>
      </c>
      <c r="T119">
        <v>1</v>
      </c>
      <c r="U119">
        <v>1</v>
      </c>
      <c r="V119">
        <v>0.05</v>
      </c>
      <c r="W119">
        <v>0.78</v>
      </c>
      <c r="X119">
        <v>0.01</v>
      </c>
      <c r="Y119">
        <v>0</v>
      </c>
      <c r="Z119">
        <v>39.11</v>
      </c>
      <c r="AA119">
        <v>135.72</v>
      </c>
      <c r="AB119">
        <v>229.04</v>
      </c>
      <c r="AC119">
        <v>338.72</v>
      </c>
      <c r="AD119">
        <v>434.81</v>
      </c>
      <c r="AE119">
        <v>534.35</v>
      </c>
      <c r="AF119">
        <v>630.05999999999995</v>
      </c>
      <c r="AG119">
        <v>731.44</v>
      </c>
      <c r="AH119">
        <v>835.01</v>
      </c>
      <c r="AI119">
        <v>933.58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109.44</v>
      </c>
      <c r="AU119">
        <v>202.4</v>
      </c>
      <c r="AV119">
        <v>311.98</v>
      </c>
      <c r="AW119">
        <v>411.57</v>
      </c>
      <c r="AX119">
        <v>506.44</v>
      </c>
      <c r="AY119">
        <v>601.82000000000005</v>
      </c>
      <c r="AZ119">
        <v>702.87</v>
      </c>
      <c r="BA119">
        <v>802.87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22.5</v>
      </c>
      <c r="BO119">
        <v>22.8</v>
      </c>
      <c r="BP119">
        <v>32.47</v>
      </c>
      <c r="BQ119">
        <v>51.46</v>
      </c>
      <c r="BR119">
        <v>51.25</v>
      </c>
      <c r="BS119">
        <v>44.52</v>
      </c>
      <c r="BT119">
        <v>40.200000000000003</v>
      </c>
      <c r="BU119">
        <v>35.32</v>
      </c>
      <c r="BV119">
        <v>29.55</v>
      </c>
      <c r="BW119">
        <v>26.82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22.53</v>
      </c>
      <c r="CI119">
        <v>24.8</v>
      </c>
      <c r="CJ119">
        <v>33.89</v>
      </c>
      <c r="CK119">
        <v>35.340000000000003</v>
      </c>
      <c r="CL119">
        <v>31.42</v>
      </c>
      <c r="CM119">
        <v>29.45</v>
      </c>
      <c r="CN119">
        <v>27.25</v>
      </c>
      <c r="CO119">
        <v>28.42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1</v>
      </c>
      <c r="DD119">
        <v>1</v>
      </c>
      <c r="DE119">
        <v>0.98</v>
      </c>
      <c r="DF119">
        <v>0.94</v>
      </c>
      <c r="DG119">
        <v>0.89</v>
      </c>
      <c r="DH119">
        <v>0.85</v>
      </c>
      <c r="DI119">
        <v>0.79</v>
      </c>
      <c r="DJ119">
        <v>0.74</v>
      </c>
      <c r="DK119">
        <v>0.7</v>
      </c>
      <c r="DL119">
        <v>0.64</v>
      </c>
      <c r="DM119">
        <v>0.6</v>
      </c>
      <c r="DN119">
        <v>0.55000000000000004</v>
      </c>
      <c r="DO119">
        <v>0.51</v>
      </c>
      <c r="DP119">
        <v>0.45</v>
      </c>
      <c r="DQ119">
        <v>0.4</v>
      </c>
      <c r="DR119">
        <v>0.37</v>
      </c>
      <c r="DS119">
        <v>0.31</v>
      </c>
      <c r="DT119">
        <v>0.27</v>
      </c>
      <c r="DU119">
        <v>0.21</v>
      </c>
      <c r="EW119">
        <v>2013</v>
      </c>
      <c r="EX119">
        <v>34</v>
      </c>
      <c r="EY119">
        <v>173</v>
      </c>
      <c r="EZ119">
        <v>111</v>
      </c>
      <c r="FA119">
        <v>1324.3</v>
      </c>
      <c r="FB119" t="s">
        <v>139</v>
      </c>
      <c r="FC119" t="s">
        <v>139</v>
      </c>
      <c r="FD119" t="s">
        <v>139</v>
      </c>
      <c r="FE119" t="s">
        <v>139</v>
      </c>
      <c r="FF119" t="s">
        <v>139</v>
      </c>
      <c r="FG119" t="s">
        <v>139</v>
      </c>
      <c r="FH119" t="s">
        <v>139</v>
      </c>
      <c r="FI119">
        <v>0</v>
      </c>
      <c r="FJ119" t="s">
        <v>139</v>
      </c>
      <c r="FK119" t="s">
        <v>139</v>
      </c>
      <c r="FL119">
        <v>19.16</v>
      </c>
      <c r="FM119">
        <v>0.12</v>
      </c>
      <c r="FN119">
        <v>10.39</v>
      </c>
      <c r="FO119">
        <v>1</v>
      </c>
      <c r="FP119">
        <v>1</v>
      </c>
      <c r="FQ119">
        <v>1</v>
      </c>
      <c r="FR119">
        <v>0</v>
      </c>
      <c r="FS119">
        <v>0</v>
      </c>
      <c r="FT119">
        <v>0</v>
      </c>
      <c r="FU119">
        <v>0.05</v>
      </c>
      <c r="FV119">
        <v>49.53</v>
      </c>
      <c r="FW119">
        <v>146.13999999999999</v>
      </c>
      <c r="FX119">
        <v>239.46</v>
      </c>
      <c r="FY119">
        <v>349.14</v>
      </c>
      <c r="FZ119">
        <v>445.23</v>
      </c>
      <c r="GA119">
        <v>544.77</v>
      </c>
      <c r="GB119">
        <v>640.48</v>
      </c>
      <c r="GC119">
        <v>741.87</v>
      </c>
      <c r="GD119">
        <v>845.43</v>
      </c>
      <c r="GE119">
        <v>944.01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74.45</v>
      </c>
      <c r="GQ119">
        <v>174.9</v>
      </c>
      <c r="GR119">
        <v>271.11</v>
      </c>
      <c r="GS119">
        <v>368.92</v>
      </c>
      <c r="GT119">
        <v>472.85</v>
      </c>
      <c r="GU119">
        <v>572.1</v>
      </c>
      <c r="GV119">
        <v>669.36</v>
      </c>
      <c r="GW119">
        <v>769.36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 t="s">
        <v>139</v>
      </c>
      <c r="HK119" t="s">
        <v>139</v>
      </c>
      <c r="HL119" t="s">
        <v>139</v>
      </c>
      <c r="HM119" t="s">
        <v>139</v>
      </c>
      <c r="HN119" t="s">
        <v>139</v>
      </c>
      <c r="HO119" t="s">
        <v>139</v>
      </c>
      <c r="HP119" t="s">
        <v>139</v>
      </c>
      <c r="HQ119" t="s">
        <v>139</v>
      </c>
      <c r="HR119" t="s">
        <v>139</v>
      </c>
      <c r="HS119" t="s">
        <v>139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 t="s">
        <v>139</v>
      </c>
      <c r="IE119" t="s">
        <v>139</v>
      </c>
      <c r="IF119" t="s">
        <v>139</v>
      </c>
      <c r="IG119" t="s">
        <v>139</v>
      </c>
      <c r="IH119" t="s">
        <v>139</v>
      </c>
      <c r="II119" t="s">
        <v>139</v>
      </c>
      <c r="IJ119" t="s">
        <v>139</v>
      </c>
      <c r="IK119" t="s">
        <v>139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</v>
      </c>
      <c r="IY119">
        <v>1</v>
      </c>
      <c r="IZ119">
        <v>1</v>
      </c>
      <c r="JA119">
        <v>0.98</v>
      </c>
      <c r="JB119">
        <v>0.93</v>
      </c>
      <c r="JC119">
        <v>0.87</v>
      </c>
      <c r="JD119">
        <v>0.82</v>
      </c>
      <c r="JE119">
        <v>0.77</v>
      </c>
      <c r="JF119">
        <v>0.72</v>
      </c>
      <c r="JG119">
        <v>0.66</v>
      </c>
      <c r="JH119">
        <v>0.61</v>
      </c>
      <c r="JI119">
        <v>0.55000000000000004</v>
      </c>
      <c r="JJ119">
        <v>0.5</v>
      </c>
      <c r="JK119">
        <v>0.45</v>
      </c>
      <c r="JL119">
        <v>0.4</v>
      </c>
      <c r="JM119">
        <v>0.34</v>
      </c>
      <c r="JN119">
        <v>0.28999999999999998</v>
      </c>
      <c r="JO119">
        <v>0.23</v>
      </c>
      <c r="JP119">
        <v>0.18</v>
      </c>
      <c r="JQ119">
        <v>0</v>
      </c>
    </row>
    <row r="120" spans="1:277" x14ac:dyDescent="0.25">
      <c r="A120">
        <v>2013</v>
      </c>
      <c r="B120">
        <v>34</v>
      </c>
      <c r="C120">
        <v>173</v>
      </c>
      <c r="D120">
        <v>111</v>
      </c>
      <c r="E120">
        <v>1324.3</v>
      </c>
      <c r="F120">
        <v>2</v>
      </c>
      <c r="G120">
        <v>1</v>
      </c>
      <c r="H120">
        <v>0.5</v>
      </c>
      <c r="I120">
        <v>0</v>
      </c>
      <c r="J120">
        <v>0</v>
      </c>
      <c r="K120">
        <v>0</v>
      </c>
      <c r="L120">
        <v>1.07</v>
      </c>
      <c r="M120">
        <v>0</v>
      </c>
      <c r="N120">
        <v>0.16</v>
      </c>
      <c r="O120">
        <v>0.12</v>
      </c>
      <c r="P120">
        <v>20.99</v>
      </c>
      <c r="Q120">
        <v>0.12</v>
      </c>
      <c r="R120">
        <v>10.38</v>
      </c>
      <c r="S120">
        <v>2</v>
      </c>
      <c r="T120">
        <v>1</v>
      </c>
      <c r="U120">
        <v>1</v>
      </c>
      <c r="V120">
        <v>0.05</v>
      </c>
      <c r="W120">
        <v>0.78</v>
      </c>
      <c r="X120">
        <v>0.02</v>
      </c>
      <c r="Y120">
        <v>0.09</v>
      </c>
      <c r="Z120">
        <v>49.53</v>
      </c>
      <c r="AA120">
        <v>146.13999999999999</v>
      </c>
      <c r="AB120">
        <v>239.46</v>
      </c>
      <c r="AC120">
        <v>349.14</v>
      </c>
      <c r="AD120">
        <v>445.23</v>
      </c>
      <c r="AE120">
        <v>544.77</v>
      </c>
      <c r="AF120">
        <v>640.48</v>
      </c>
      <c r="AG120">
        <v>741.87</v>
      </c>
      <c r="AH120">
        <v>845.43</v>
      </c>
      <c r="AI120">
        <v>944.01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119.86</v>
      </c>
      <c r="AU120">
        <v>212.83</v>
      </c>
      <c r="AV120">
        <v>322.39999999999998</v>
      </c>
      <c r="AW120">
        <v>421.99</v>
      </c>
      <c r="AX120">
        <v>516.86</v>
      </c>
      <c r="AY120">
        <v>612.24</v>
      </c>
      <c r="AZ120">
        <v>713.29</v>
      </c>
      <c r="BA120">
        <v>813.29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22.5</v>
      </c>
      <c r="BO120">
        <v>22.97</v>
      </c>
      <c r="BP120">
        <v>34.090000000000003</v>
      </c>
      <c r="BQ120">
        <v>51.92</v>
      </c>
      <c r="BR120">
        <v>51.33</v>
      </c>
      <c r="BS120">
        <v>44.53</v>
      </c>
      <c r="BT120">
        <v>40.21</v>
      </c>
      <c r="BU120">
        <v>35.32</v>
      </c>
      <c r="BV120">
        <v>29.55</v>
      </c>
      <c r="BW120">
        <v>26.82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22.55</v>
      </c>
      <c r="CI120">
        <v>25.41</v>
      </c>
      <c r="CJ120">
        <v>34.270000000000003</v>
      </c>
      <c r="CK120">
        <v>35.4</v>
      </c>
      <c r="CL120">
        <v>31.44</v>
      </c>
      <c r="CM120">
        <v>29.45</v>
      </c>
      <c r="CN120">
        <v>27.25</v>
      </c>
      <c r="CO120">
        <v>28.42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1</v>
      </c>
      <c r="DE120">
        <v>0.98</v>
      </c>
      <c r="DF120">
        <v>0.94</v>
      </c>
      <c r="DG120">
        <v>0.89</v>
      </c>
      <c r="DH120">
        <v>0.85</v>
      </c>
      <c r="DI120">
        <v>0.79</v>
      </c>
      <c r="DJ120">
        <v>0.74</v>
      </c>
      <c r="DK120">
        <v>0.7</v>
      </c>
      <c r="DL120">
        <v>0.65</v>
      </c>
      <c r="DM120">
        <v>0.61</v>
      </c>
      <c r="DN120">
        <v>0.55000000000000004</v>
      </c>
      <c r="DO120">
        <v>0.51</v>
      </c>
      <c r="DP120">
        <v>0.46</v>
      </c>
      <c r="DQ120">
        <v>0.41</v>
      </c>
      <c r="DR120">
        <v>0.37</v>
      </c>
      <c r="DS120">
        <v>0.31</v>
      </c>
      <c r="DT120">
        <v>0.28000000000000003</v>
      </c>
      <c r="DU120">
        <v>0.22</v>
      </c>
      <c r="EW120">
        <v>2013</v>
      </c>
      <c r="EX120">
        <v>35</v>
      </c>
      <c r="EY120">
        <v>174</v>
      </c>
      <c r="EZ120">
        <v>112</v>
      </c>
      <c r="FA120">
        <v>1335.7</v>
      </c>
      <c r="FB120" t="s">
        <v>139</v>
      </c>
      <c r="FC120" t="s">
        <v>139</v>
      </c>
      <c r="FD120" t="s">
        <v>139</v>
      </c>
      <c r="FE120" t="s">
        <v>139</v>
      </c>
      <c r="FF120" t="s">
        <v>139</v>
      </c>
      <c r="FG120" t="s">
        <v>139</v>
      </c>
      <c r="FH120" t="s">
        <v>139</v>
      </c>
      <c r="FI120">
        <v>0</v>
      </c>
      <c r="FJ120" t="s">
        <v>139</v>
      </c>
      <c r="FK120" t="s">
        <v>139</v>
      </c>
      <c r="FL120">
        <v>19.079999999999998</v>
      </c>
      <c r="FM120">
        <v>0.15</v>
      </c>
      <c r="FN120">
        <v>10.5</v>
      </c>
      <c r="FO120">
        <v>1</v>
      </c>
      <c r="FP120">
        <v>1</v>
      </c>
      <c r="FQ120">
        <v>1</v>
      </c>
      <c r="FR120">
        <v>0</v>
      </c>
      <c r="FS120">
        <v>0</v>
      </c>
      <c r="FT120">
        <v>0</v>
      </c>
      <c r="FU120">
        <v>0.05</v>
      </c>
      <c r="FV120">
        <v>60.93</v>
      </c>
      <c r="FW120">
        <v>157.54</v>
      </c>
      <c r="FX120">
        <v>250.85</v>
      </c>
      <c r="FY120">
        <v>360.54</v>
      </c>
      <c r="FZ120">
        <v>456.62</v>
      </c>
      <c r="GA120">
        <v>556.16999999999996</v>
      </c>
      <c r="GB120">
        <v>651.88</v>
      </c>
      <c r="GC120">
        <v>753.26</v>
      </c>
      <c r="GD120">
        <v>856.82</v>
      </c>
      <c r="GE120">
        <v>955.4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85.85</v>
      </c>
      <c r="GQ120">
        <v>186.3</v>
      </c>
      <c r="GR120">
        <v>282.51</v>
      </c>
      <c r="GS120">
        <v>380.32</v>
      </c>
      <c r="GT120">
        <v>484.25</v>
      </c>
      <c r="GU120">
        <v>583.49</v>
      </c>
      <c r="GV120">
        <v>680.76</v>
      </c>
      <c r="GW120">
        <v>780.76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 t="s">
        <v>139</v>
      </c>
      <c r="HK120" t="s">
        <v>139</v>
      </c>
      <c r="HL120" t="s">
        <v>139</v>
      </c>
      <c r="HM120" t="s">
        <v>139</v>
      </c>
      <c r="HN120" t="s">
        <v>139</v>
      </c>
      <c r="HO120" t="s">
        <v>139</v>
      </c>
      <c r="HP120" t="s">
        <v>139</v>
      </c>
      <c r="HQ120" t="s">
        <v>139</v>
      </c>
      <c r="HR120" t="s">
        <v>139</v>
      </c>
      <c r="HS120" t="s">
        <v>139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 t="s">
        <v>139</v>
      </c>
      <c r="IE120" t="s">
        <v>139</v>
      </c>
      <c r="IF120" t="s">
        <v>139</v>
      </c>
      <c r="IG120" t="s">
        <v>139</v>
      </c>
      <c r="IH120" t="s">
        <v>139</v>
      </c>
      <c r="II120" t="s">
        <v>139</v>
      </c>
      <c r="IJ120" t="s">
        <v>139</v>
      </c>
      <c r="IK120" t="s">
        <v>139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1</v>
      </c>
      <c r="IZ120">
        <v>1</v>
      </c>
      <c r="JA120">
        <v>0.98</v>
      </c>
      <c r="JB120">
        <v>0.93</v>
      </c>
      <c r="JC120">
        <v>0.87</v>
      </c>
      <c r="JD120">
        <v>0.82</v>
      </c>
      <c r="JE120">
        <v>0.77</v>
      </c>
      <c r="JF120">
        <v>0.72</v>
      </c>
      <c r="JG120">
        <v>0.67</v>
      </c>
      <c r="JH120">
        <v>0.61</v>
      </c>
      <c r="JI120">
        <v>0.56000000000000005</v>
      </c>
      <c r="JJ120">
        <v>0.51</v>
      </c>
      <c r="JK120">
        <v>0.45</v>
      </c>
      <c r="JL120">
        <v>0.4</v>
      </c>
      <c r="JM120">
        <v>0.35</v>
      </c>
      <c r="JN120">
        <v>0.3</v>
      </c>
      <c r="JO120">
        <v>0.24</v>
      </c>
      <c r="JP120">
        <v>0.19</v>
      </c>
      <c r="JQ120">
        <v>0</v>
      </c>
    </row>
    <row r="121" spans="1:277" x14ac:dyDescent="0.25">
      <c r="A121">
        <v>2013</v>
      </c>
      <c r="B121">
        <v>35</v>
      </c>
      <c r="C121">
        <v>174</v>
      </c>
      <c r="D121">
        <v>112</v>
      </c>
      <c r="E121">
        <v>1335.7</v>
      </c>
      <c r="F121">
        <v>2</v>
      </c>
      <c r="G121">
        <v>1</v>
      </c>
      <c r="H121">
        <v>0.5</v>
      </c>
      <c r="I121">
        <v>0</v>
      </c>
      <c r="J121">
        <v>0</v>
      </c>
      <c r="K121">
        <v>0</v>
      </c>
      <c r="L121">
        <v>1.07</v>
      </c>
      <c r="M121">
        <v>0</v>
      </c>
      <c r="N121">
        <v>0.16</v>
      </c>
      <c r="O121">
        <v>0.12</v>
      </c>
      <c r="P121">
        <v>20.89</v>
      </c>
      <c r="Q121">
        <v>0.15</v>
      </c>
      <c r="R121">
        <v>10.5</v>
      </c>
      <c r="S121">
        <v>2</v>
      </c>
      <c r="T121">
        <v>1</v>
      </c>
      <c r="U121">
        <v>1</v>
      </c>
      <c r="V121">
        <v>0.05</v>
      </c>
      <c r="W121">
        <v>0.78</v>
      </c>
      <c r="X121">
        <v>0.02</v>
      </c>
      <c r="Y121">
        <v>0.19</v>
      </c>
      <c r="Z121">
        <v>60.93</v>
      </c>
      <c r="AA121">
        <v>157.54</v>
      </c>
      <c r="AB121">
        <v>250.85</v>
      </c>
      <c r="AC121">
        <v>360.54</v>
      </c>
      <c r="AD121">
        <v>456.62</v>
      </c>
      <c r="AE121">
        <v>556.16999999999996</v>
      </c>
      <c r="AF121">
        <v>651.88</v>
      </c>
      <c r="AG121">
        <v>753.26</v>
      </c>
      <c r="AH121">
        <v>856.82</v>
      </c>
      <c r="AI121">
        <v>955.4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22.79</v>
      </c>
      <c r="AU121">
        <v>131.26</v>
      </c>
      <c r="AV121">
        <v>224.22</v>
      </c>
      <c r="AW121">
        <v>333.8</v>
      </c>
      <c r="AX121">
        <v>433.39</v>
      </c>
      <c r="AY121">
        <v>528.26</v>
      </c>
      <c r="AZ121">
        <v>623.64</v>
      </c>
      <c r="BA121">
        <v>724.69</v>
      </c>
      <c r="BB121">
        <v>824.69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22.5</v>
      </c>
      <c r="BO121">
        <v>23.35</v>
      </c>
      <c r="BP121">
        <v>36.68</v>
      </c>
      <c r="BQ121">
        <v>52.5</v>
      </c>
      <c r="BR121">
        <v>51.43</v>
      </c>
      <c r="BS121">
        <v>44.55</v>
      </c>
      <c r="BT121">
        <v>40.21</v>
      </c>
      <c r="BU121">
        <v>35.32</v>
      </c>
      <c r="BV121">
        <v>29.55</v>
      </c>
      <c r="BW121">
        <v>26.82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22.5</v>
      </c>
      <c r="CI121">
        <v>22.61</v>
      </c>
      <c r="CJ121">
        <v>26.5</v>
      </c>
      <c r="CK121">
        <v>34.75</v>
      </c>
      <c r="CL121">
        <v>35.47</v>
      </c>
      <c r="CM121">
        <v>31.45</v>
      </c>
      <c r="CN121">
        <v>29.45</v>
      </c>
      <c r="CO121">
        <v>27.25</v>
      </c>
      <c r="CP121">
        <v>28.42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1</v>
      </c>
      <c r="DD121">
        <v>1</v>
      </c>
      <c r="DE121">
        <v>0.98</v>
      </c>
      <c r="DF121">
        <v>0.94</v>
      </c>
      <c r="DG121">
        <v>0.9</v>
      </c>
      <c r="DH121">
        <v>0.85</v>
      </c>
      <c r="DI121">
        <v>0.8</v>
      </c>
      <c r="DJ121">
        <v>0.75</v>
      </c>
      <c r="DK121">
        <v>0.71</v>
      </c>
      <c r="DL121">
        <v>0.65</v>
      </c>
      <c r="DM121">
        <v>0.61</v>
      </c>
      <c r="DN121">
        <v>0.56000000000000005</v>
      </c>
      <c r="DO121">
        <v>0.52</v>
      </c>
      <c r="DP121">
        <v>0.47</v>
      </c>
      <c r="DQ121">
        <v>0.42</v>
      </c>
      <c r="DR121">
        <v>0.38</v>
      </c>
      <c r="DS121">
        <v>0.32</v>
      </c>
      <c r="DT121">
        <v>0.28000000000000003</v>
      </c>
      <c r="DU121">
        <v>0.23</v>
      </c>
      <c r="EW121">
        <v>2013</v>
      </c>
      <c r="EX121">
        <v>36</v>
      </c>
      <c r="EY121">
        <v>175</v>
      </c>
      <c r="EZ121">
        <v>113</v>
      </c>
      <c r="FA121">
        <v>1346.8</v>
      </c>
      <c r="FB121" t="s">
        <v>139</v>
      </c>
      <c r="FC121" t="s">
        <v>139</v>
      </c>
      <c r="FD121" t="s">
        <v>139</v>
      </c>
      <c r="FE121" t="s">
        <v>139</v>
      </c>
      <c r="FF121" t="s">
        <v>139</v>
      </c>
      <c r="FG121" t="s">
        <v>139</v>
      </c>
      <c r="FH121" t="s">
        <v>139</v>
      </c>
      <c r="FI121">
        <v>0</v>
      </c>
      <c r="FJ121" t="s">
        <v>139</v>
      </c>
      <c r="FK121" t="s">
        <v>139</v>
      </c>
      <c r="FL121">
        <v>19</v>
      </c>
      <c r="FM121">
        <v>0.19</v>
      </c>
      <c r="FN121">
        <v>10.61</v>
      </c>
      <c r="FO121">
        <v>1</v>
      </c>
      <c r="FP121">
        <v>1</v>
      </c>
      <c r="FQ121">
        <v>1</v>
      </c>
      <c r="FR121">
        <v>0</v>
      </c>
      <c r="FS121">
        <v>0</v>
      </c>
      <c r="FT121">
        <v>0</v>
      </c>
      <c r="FU121">
        <v>0.05</v>
      </c>
      <c r="FV121">
        <v>72.040000000000006</v>
      </c>
      <c r="FW121">
        <v>168.65</v>
      </c>
      <c r="FX121">
        <v>261.95999999999998</v>
      </c>
      <c r="FY121">
        <v>371.65</v>
      </c>
      <c r="FZ121">
        <v>467.73</v>
      </c>
      <c r="GA121">
        <v>567.28</v>
      </c>
      <c r="GB121">
        <v>662.98</v>
      </c>
      <c r="GC121">
        <v>764.37</v>
      </c>
      <c r="GD121">
        <v>867.93</v>
      </c>
      <c r="GE121">
        <v>966.51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96.96</v>
      </c>
      <c r="GQ121">
        <v>197.4</v>
      </c>
      <c r="GR121">
        <v>293.61</v>
      </c>
      <c r="GS121">
        <v>391.42</v>
      </c>
      <c r="GT121">
        <v>495.36</v>
      </c>
      <c r="GU121">
        <v>594.6</v>
      </c>
      <c r="GV121">
        <v>691.87</v>
      </c>
      <c r="GW121">
        <v>791.87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 t="s">
        <v>139</v>
      </c>
      <c r="HK121" t="s">
        <v>139</v>
      </c>
      <c r="HL121" t="s">
        <v>139</v>
      </c>
      <c r="HM121" t="s">
        <v>139</v>
      </c>
      <c r="HN121" t="s">
        <v>139</v>
      </c>
      <c r="HO121" t="s">
        <v>139</v>
      </c>
      <c r="HP121" t="s">
        <v>139</v>
      </c>
      <c r="HQ121" t="s">
        <v>139</v>
      </c>
      <c r="HR121" t="s">
        <v>139</v>
      </c>
      <c r="HS121" t="s">
        <v>139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 t="s">
        <v>139</v>
      </c>
      <c r="IE121" t="s">
        <v>139</v>
      </c>
      <c r="IF121" t="s">
        <v>139</v>
      </c>
      <c r="IG121" t="s">
        <v>139</v>
      </c>
      <c r="IH121" t="s">
        <v>139</v>
      </c>
      <c r="II121" t="s">
        <v>139</v>
      </c>
      <c r="IJ121" t="s">
        <v>139</v>
      </c>
      <c r="IK121" t="s">
        <v>139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1</v>
      </c>
      <c r="IY121">
        <v>1</v>
      </c>
      <c r="IZ121">
        <v>1</v>
      </c>
      <c r="JA121">
        <v>0.98</v>
      </c>
      <c r="JB121">
        <v>0.93</v>
      </c>
      <c r="JC121">
        <v>0.87</v>
      </c>
      <c r="JD121">
        <v>0.82</v>
      </c>
      <c r="JE121">
        <v>0.77</v>
      </c>
      <c r="JF121">
        <v>0.72</v>
      </c>
      <c r="JG121">
        <v>0.67</v>
      </c>
      <c r="JH121">
        <v>0.62</v>
      </c>
      <c r="JI121">
        <v>0.56000000000000005</v>
      </c>
      <c r="JJ121">
        <v>0.51</v>
      </c>
      <c r="JK121">
        <v>0.46</v>
      </c>
      <c r="JL121">
        <v>0.41</v>
      </c>
      <c r="JM121">
        <v>0.35</v>
      </c>
      <c r="JN121">
        <v>0.3</v>
      </c>
      <c r="JO121">
        <v>0.25</v>
      </c>
      <c r="JP121">
        <v>0.19</v>
      </c>
      <c r="JQ121">
        <v>0</v>
      </c>
    </row>
    <row r="122" spans="1:277" x14ac:dyDescent="0.25">
      <c r="A122">
        <v>2013</v>
      </c>
      <c r="B122">
        <v>36</v>
      </c>
      <c r="C122">
        <v>175</v>
      </c>
      <c r="D122">
        <v>113</v>
      </c>
      <c r="E122">
        <v>1346.8</v>
      </c>
      <c r="F122">
        <v>2</v>
      </c>
      <c r="G122">
        <v>1</v>
      </c>
      <c r="H122">
        <v>0.5</v>
      </c>
      <c r="I122">
        <v>0</v>
      </c>
      <c r="J122">
        <v>0</v>
      </c>
      <c r="K122">
        <v>0</v>
      </c>
      <c r="L122">
        <v>1.08</v>
      </c>
      <c r="M122">
        <v>0.01</v>
      </c>
      <c r="N122">
        <v>0.18</v>
      </c>
      <c r="O122">
        <v>0.13</v>
      </c>
      <c r="P122">
        <v>20.79</v>
      </c>
      <c r="Q122">
        <v>0.19</v>
      </c>
      <c r="R122">
        <v>10.61</v>
      </c>
      <c r="S122">
        <v>2</v>
      </c>
      <c r="T122">
        <v>1</v>
      </c>
      <c r="U122">
        <v>1</v>
      </c>
      <c r="V122">
        <v>0.05</v>
      </c>
      <c r="W122">
        <v>0.77</v>
      </c>
      <c r="X122">
        <v>0.02</v>
      </c>
      <c r="Y122">
        <v>0</v>
      </c>
      <c r="Z122">
        <v>72.040000000000006</v>
      </c>
      <c r="AA122">
        <v>168.65</v>
      </c>
      <c r="AB122">
        <v>261.95999999999998</v>
      </c>
      <c r="AC122">
        <v>371.65</v>
      </c>
      <c r="AD122">
        <v>467.73</v>
      </c>
      <c r="AE122">
        <v>567.28</v>
      </c>
      <c r="AF122">
        <v>662.98</v>
      </c>
      <c r="AG122">
        <v>764.37</v>
      </c>
      <c r="AH122">
        <v>867.93</v>
      </c>
      <c r="AI122">
        <v>966.51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33.9</v>
      </c>
      <c r="AU122">
        <v>142.36000000000001</v>
      </c>
      <c r="AV122">
        <v>235.33</v>
      </c>
      <c r="AW122">
        <v>344.91</v>
      </c>
      <c r="AX122">
        <v>444.5</v>
      </c>
      <c r="AY122">
        <v>539.37</v>
      </c>
      <c r="AZ122">
        <v>634.74</v>
      </c>
      <c r="BA122">
        <v>735.8</v>
      </c>
      <c r="BB122">
        <v>835.8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22.5</v>
      </c>
      <c r="BO122">
        <v>24.09</v>
      </c>
      <c r="BP122">
        <v>39.85</v>
      </c>
      <c r="BQ122">
        <v>53.09</v>
      </c>
      <c r="BR122">
        <v>51.53</v>
      </c>
      <c r="BS122">
        <v>44.57</v>
      </c>
      <c r="BT122">
        <v>40.22</v>
      </c>
      <c r="BU122">
        <v>35.32</v>
      </c>
      <c r="BV122">
        <v>29.55</v>
      </c>
      <c r="BW122">
        <v>26.82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22.5</v>
      </c>
      <c r="CI122">
        <v>22.74</v>
      </c>
      <c r="CJ122">
        <v>27.99</v>
      </c>
      <c r="CK122">
        <v>35.22</v>
      </c>
      <c r="CL122">
        <v>35.54</v>
      </c>
      <c r="CM122">
        <v>31.47</v>
      </c>
      <c r="CN122">
        <v>29.46</v>
      </c>
      <c r="CO122">
        <v>27.26</v>
      </c>
      <c r="CP122">
        <v>28.42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0.98</v>
      </c>
      <c r="DF122">
        <v>0.94</v>
      </c>
      <c r="DG122">
        <v>0.9</v>
      </c>
      <c r="DH122">
        <v>0.85</v>
      </c>
      <c r="DI122">
        <v>0.8</v>
      </c>
      <c r="DJ122">
        <v>0.75</v>
      </c>
      <c r="DK122">
        <v>0.71</v>
      </c>
      <c r="DL122">
        <v>0.66</v>
      </c>
      <c r="DM122">
        <v>0.62</v>
      </c>
      <c r="DN122">
        <v>0.56000000000000005</v>
      </c>
      <c r="DO122">
        <v>0.52</v>
      </c>
      <c r="DP122">
        <v>0.47</v>
      </c>
      <c r="DQ122">
        <v>0.42</v>
      </c>
      <c r="DR122">
        <v>0.39</v>
      </c>
      <c r="DS122">
        <v>0.33</v>
      </c>
      <c r="DT122">
        <v>0.28999999999999998</v>
      </c>
      <c r="DU122">
        <v>0.24</v>
      </c>
      <c r="EW122">
        <v>2013</v>
      </c>
      <c r="EX122">
        <v>37</v>
      </c>
      <c r="EY122">
        <v>176</v>
      </c>
      <c r="EZ122">
        <v>114</v>
      </c>
      <c r="FA122">
        <v>1357.8</v>
      </c>
      <c r="FB122" t="s">
        <v>139</v>
      </c>
      <c r="FC122" t="s">
        <v>139</v>
      </c>
      <c r="FD122" t="s">
        <v>139</v>
      </c>
      <c r="FE122" t="s">
        <v>139</v>
      </c>
      <c r="FF122" t="s">
        <v>139</v>
      </c>
      <c r="FG122" t="s">
        <v>139</v>
      </c>
      <c r="FH122" t="s">
        <v>139</v>
      </c>
      <c r="FI122">
        <v>0</v>
      </c>
      <c r="FJ122" t="s">
        <v>139</v>
      </c>
      <c r="FK122" t="s">
        <v>139</v>
      </c>
      <c r="FL122">
        <v>18.920000000000002</v>
      </c>
      <c r="FM122">
        <v>0.22</v>
      </c>
      <c r="FN122">
        <v>10.72</v>
      </c>
      <c r="FO122">
        <v>1</v>
      </c>
      <c r="FP122">
        <v>1</v>
      </c>
      <c r="FQ122">
        <v>1</v>
      </c>
      <c r="FR122">
        <v>0</v>
      </c>
      <c r="FS122">
        <v>0</v>
      </c>
      <c r="FT122">
        <v>0</v>
      </c>
      <c r="FU122">
        <v>0.05</v>
      </c>
      <c r="FV122">
        <v>82.98</v>
      </c>
      <c r="FW122">
        <v>179.6</v>
      </c>
      <c r="FX122">
        <v>272.91000000000003</v>
      </c>
      <c r="FY122">
        <v>382.59</v>
      </c>
      <c r="FZ122">
        <v>478.68</v>
      </c>
      <c r="GA122">
        <v>578.22</v>
      </c>
      <c r="GB122">
        <v>673.93</v>
      </c>
      <c r="GC122">
        <v>775.32</v>
      </c>
      <c r="GD122">
        <v>878.88</v>
      </c>
      <c r="GE122">
        <v>977.46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107.9</v>
      </c>
      <c r="GQ122">
        <v>208.35</v>
      </c>
      <c r="GR122">
        <v>304.56</v>
      </c>
      <c r="GS122">
        <v>402.37</v>
      </c>
      <c r="GT122">
        <v>506.3</v>
      </c>
      <c r="GU122">
        <v>605.54999999999995</v>
      </c>
      <c r="GV122">
        <v>702.81</v>
      </c>
      <c r="GW122">
        <v>802.81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 t="s">
        <v>139</v>
      </c>
      <c r="HK122" t="s">
        <v>139</v>
      </c>
      <c r="HL122" t="s">
        <v>139</v>
      </c>
      <c r="HM122" t="s">
        <v>139</v>
      </c>
      <c r="HN122" t="s">
        <v>139</v>
      </c>
      <c r="HO122" t="s">
        <v>139</v>
      </c>
      <c r="HP122" t="s">
        <v>139</v>
      </c>
      <c r="HQ122" t="s">
        <v>139</v>
      </c>
      <c r="HR122" t="s">
        <v>139</v>
      </c>
      <c r="HS122" t="s">
        <v>139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 t="s">
        <v>139</v>
      </c>
      <c r="IE122" t="s">
        <v>139</v>
      </c>
      <c r="IF122" t="s">
        <v>139</v>
      </c>
      <c r="IG122" t="s">
        <v>139</v>
      </c>
      <c r="IH122" t="s">
        <v>139</v>
      </c>
      <c r="II122" t="s">
        <v>139</v>
      </c>
      <c r="IJ122" t="s">
        <v>139</v>
      </c>
      <c r="IK122" t="s">
        <v>139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1</v>
      </c>
      <c r="IZ122">
        <v>1</v>
      </c>
      <c r="JA122">
        <v>0.98</v>
      </c>
      <c r="JB122">
        <v>0.93</v>
      </c>
      <c r="JC122">
        <v>0.87</v>
      </c>
      <c r="JD122">
        <v>0.82</v>
      </c>
      <c r="JE122">
        <v>0.78</v>
      </c>
      <c r="JF122">
        <v>0.73</v>
      </c>
      <c r="JG122">
        <v>0.67</v>
      </c>
      <c r="JH122">
        <v>0.62</v>
      </c>
      <c r="JI122">
        <v>0.56999999999999995</v>
      </c>
      <c r="JJ122">
        <v>0.52</v>
      </c>
      <c r="JK122">
        <v>0.46</v>
      </c>
      <c r="JL122">
        <v>0.42</v>
      </c>
      <c r="JM122">
        <v>0.36</v>
      </c>
      <c r="JN122">
        <v>0.31</v>
      </c>
      <c r="JO122">
        <v>0.26</v>
      </c>
      <c r="JP122">
        <v>0.19</v>
      </c>
      <c r="JQ122">
        <v>0</v>
      </c>
    </row>
    <row r="123" spans="1:277" x14ac:dyDescent="0.25">
      <c r="A123">
        <v>2013</v>
      </c>
      <c r="B123">
        <v>37</v>
      </c>
      <c r="C123">
        <v>176</v>
      </c>
      <c r="D123">
        <v>114</v>
      </c>
      <c r="E123">
        <v>1357.8</v>
      </c>
      <c r="F123">
        <v>2.1</v>
      </c>
      <c r="G123">
        <v>1</v>
      </c>
      <c r="H123">
        <v>0.5</v>
      </c>
      <c r="I123">
        <v>0</v>
      </c>
      <c r="J123">
        <v>0</v>
      </c>
      <c r="K123">
        <v>0</v>
      </c>
      <c r="L123">
        <v>1.08</v>
      </c>
      <c r="M123">
        <v>0.01</v>
      </c>
      <c r="N123">
        <v>0.18</v>
      </c>
      <c r="O123">
        <v>0.13</v>
      </c>
      <c r="P123">
        <v>20.7</v>
      </c>
      <c r="Q123">
        <v>0.22</v>
      </c>
      <c r="R123">
        <v>10.72</v>
      </c>
      <c r="S123">
        <v>2</v>
      </c>
      <c r="T123">
        <v>1</v>
      </c>
      <c r="U123">
        <v>1</v>
      </c>
      <c r="V123">
        <v>0.05</v>
      </c>
      <c r="W123">
        <v>0.77</v>
      </c>
      <c r="X123">
        <v>0.02</v>
      </c>
      <c r="Y123">
        <v>0</v>
      </c>
      <c r="Z123">
        <v>82.98</v>
      </c>
      <c r="AA123">
        <v>179.6</v>
      </c>
      <c r="AB123">
        <v>272.91000000000003</v>
      </c>
      <c r="AC123">
        <v>382.59</v>
      </c>
      <c r="AD123">
        <v>478.68</v>
      </c>
      <c r="AE123">
        <v>578.22</v>
      </c>
      <c r="AF123">
        <v>673.93</v>
      </c>
      <c r="AG123">
        <v>775.32</v>
      </c>
      <c r="AH123">
        <v>878.88</v>
      </c>
      <c r="AI123">
        <v>977.46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44.85</v>
      </c>
      <c r="AU123">
        <v>153.31</v>
      </c>
      <c r="AV123">
        <v>246.28</v>
      </c>
      <c r="AW123">
        <v>355.85</v>
      </c>
      <c r="AX123">
        <v>455.44</v>
      </c>
      <c r="AY123">
        <v>550.30999999999995</v>
      </c>
      <c r="AZ123">
        <v>645.69000000000005</v>
      </c>
      <c r="BA123">
        <v>746.74</v>
      </c>
      <c r="BB123">
        <v>846.74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22.51</v>
      </c>
      <c r="BO123">
        <v>24.67</v>
      </c>
      <c r="BP123">
        <v>41.46</v>
      </c>
      <c r="BQ123">
        <v>53.35</v>
      </c>
      <c r="BR123">
        <v>51.57</v>
      </c>
      <c r="BS123">
        <v>44.58</v>
      </c>
      <c r="BT123">
        <v>40.22</v>
      </c>
      <c r="BU123">
        <v>35.32</v>
      </c>
      <c r="BV123">
        <v>29.55</v>
      </c>
      <c r="BW123">
        <v>26.82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22.5</v>
      </c>
      <c r="CI123">
        <v>22.85</v>
      </c>
      <c r="CJ123">
        <v>28.82</v>
      </c>
      <c r="CK123">
        <v>35.43</v>
      </c>
      <c r="CL123">
        <v>35.57</v>
      </c>
      <c r="CM123">
        <v>31.47</v>
      </c>
      <c r="CN123">
        <v>29.46</v>
      </c>
      <c r="CO123">
        <v>27.26</v>
      </c>
      <c r="CP123">
        <v>28.42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1</v>
      </c>
      <c r="DD123">
        <v>1</v>
      </c>
      <c r="DE123">
        <v>0.98</v>
      </c>
      <c r="DF123">
        <v>0.94</v>
      </c>
      <c r="DG123">
        <v>0.9</v>
      </c>
      <c r="DH123">
        <v>0.85</v>
      </c>
      <c r="DI123">
        <v>0.8</v>
      </c>
      <c r="DJ123">
        <v>0.75</v>
      </c>
      <c r="DK123">
        <v>0.71</v>
      </c>
      <c r="DL123">
        <v>0.66</v>
      </c>
      <c r="DM123">
        <v>0.62</v>
      </c>
      <c r="DN123">
        <v>0.56999999999999995</v>
      </c>
      <c r="DO123">
        <v>0.53</v>
      </c>
      <c r="DP123">
        <v>0.48</v>
      </c>
      <c r="DQ123">
        <v>0.43</v>
      </c>
      <c r="DR123">
        <v>0.39</v>
      </c>
      <c r="DS123">
        <v>0.33</v>
      </c>
      <c r="DT123">
        <v>0.3</v>
      </c>
      <c r="DU123">
        <v>0.25</v>
      </c>
      <c r="EW123">
        <v>2013</v>
      </c>
      <c r="EX123">
        <v>38</v>
      </c>
      <c r="EY123">
        <v>177</v>
      </c>
      <c r="EZ123">
        <v>115</v>
      </c>
      <c r="FA123">
        <v>1366.8</v>
      </c>
      <c r="FB123" t="s">
        <v>139</v>
      </c>
      <c r="FC123" t="s">
        <v>139</v>
      </c>
      <c r="FD123" t="s">
        <v>139</v>
      </c>
      <c r="FE123" t="s">
        <v>139</v>
      </c>
      <c r="FF123" t="s">
        <v>139</v>
      </c>
      <c r="FG123" t="s">
        <v>139</v>
      </c>
      <c r="FH123" t="s">
        <v>139</v>
      </c>
      <c r="FI123">
        <v>0</v>
      </c>
      <c r="FJ123" t="s">
        <v>139</v>
      </c>
      <c r="FK123" t="s">
        <v>139</v>
      </c>
      <c r="FL123">
        <v>18.86</v>
      </c>
      <c r="FM123">
        <v>0.24</v>
      </c>
      <c r="FN123">
        <v>10.81</v>
      </c>
      <c r="FO123">
        <v>1</v>
      </c>
      <c r="FP123">
        <v>1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92.06</v>
      </c>
      <c r="FW123">
        <v>188.67</v>
      </c>
      <c r="FX123">
        <v>281.98</v>
      </c>
      <c r="FY123">
        <v>391.66</v>
      </c>
      <c r="FZ123">
        <v>487.75</v>
      </c>
      <c r="GA123">
        <v>587.29</v>
      </c>
      <c r="GB123">
        <v>683</v>
      </c>
      <c r="GC123">
        <v>784.39</v>
      </c>
      <c r="GD123">
        <v>887.95</v>
      </c>
      <c r="GE123">
        <v>986.53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116.97</v>
      </c>
      <c r="GQ123">
        <v>217.42</v>
      </c>
      <c r="GR123">
        <v>313.63</v>
      </c>
      <c r="GS123">
        <v>411.44</v>
      </c>
      <c r="GT123">
        <v>515.37</v>
      </c>
      <c r="GU123">
        <v>614.62</v>
      </c>
      <c r="GV123">
        <v>711.89</v>
      </c>
      <c r="GW123">
        <v>811.88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 t="s">
        <v>139</v>
      </c>
      <c r="HK123" t="s">
        <v>139</v>
      </c>
      <c r="HL123" t="s">
        <v>139</v>
      </c>
      <c r="HM123" t="s">
        <v>139</v>
      </c>
      <c r="HN123" t="s">
        <v>139</v>
      </c>
      <c r="HO123" t="s">
        <v>139</v>
      </c>
      <c r="HP123" t="s">
        <v>139</v>
      </c>
      <c r="HQ123" t="s">
        <v>139</v>
      </c>
      <c r="HR123" t="s">
        <v>139</v>
      </c>
      <c r="HS123" t="s">
        <v>139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 t="s">
        <v>139</v>
      </c>
      <c r="IE123" t="s">
        <v>139</v>
      </c>
      <c r="IF123" t="s">
        <v>139</v>
      </c>
      <c r="IG123" t="s">
        <v>139</v>
      </c>
      <c r="IH123" t="s">
        <v>139</v>
      </c>
      <c r="II123" t="s">
        <v>139</v>
      </c>
      <c r="IJ123" t="s">
        <v>139</v>
      </c>
      <c r="IK123" t="s">
        <v>139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1</v>
      </c>
      <c r="JA123">
        <v>0.98</v>
      </c>
      <c r="JB123">
        <v>0.93</v>
      </c>
      <c r="JC123">
        <v>0.88</v>
      </c>
      <c r="JD123">
        <v>0.82</v>
      </c>
      <c r="JE123">
        <v>0.78</v>
      </c>
      <c r="JF123">
        <v>0.73</v>
      </c>
      <c r="JG123">
        <v>0.68</v>
      </c>
      <c r="JH123">
        <v>0.62</v>
      </c>
      <c r="JI123">
        <v>0.56999999999999995</v>
      </c>
      <c r="JJ123">
        <v>0.52</v>
      </c>
      <c r="JK123">
        <v>0.47</v>
      </c>
      <c r="JL123">
        <v>0.42</v>
      </c>
      <c r="JM123">
        <v>0.36</v>
      </c>
      <c r="JN123">
        <v>0.32</v>
      </c>
      <c r="JO123">
        <v>0.26</v>
      </c>
      <c r="JP123">
        <v>0.19</v>
      </c>
      <c r="JQ123">
        <v>0</v>
      </c>
    </row>
    <row r="124" spans="1:277" x14ac:dyDescent="0.25">
      <c r="A124">
        <v>2013</v>
      </c>
      <c r="B124">
        <v>38</v>
      </c>
      <c r="C124">
        <v>177</v>
      </c>
      <c r="D124">
        <v>115</v>
      </c>
      <c r="E124">
        <v>1366.8</v>
      </c>
      <c r="F124">
        <v>2.1</v>
      </c>
      <c r="G124">
        <v>1</v>
      </c>
      <c r="H124">
        <v>0.5</v>
      </c>
      <c r="I124">
        <v>0</v>
      </c>
      <c r="J124">
        <v>0</v>
      </c>
      <c r="K124">
        <v>0</v>
      </c>
      <c r="L124">
        <v>1.08</v>
      </c>
      <c r="M124">
        <v>0.01</v>
      </c>
      <c r="N124">
        <v>0.18</v>
      </c>
      <c r="O124">
        <v>0.13</v>
      </c>
      <c r="P124">
        <v>20.62</v>
      </c>
      <c r="Q124">
        <v>0.24</v>
      </c>
      <c r="R124">
        <v>10.81</v>
      </c>
      <c r="S124">
        <v>2</v>
      </c>
      <c r="T124">
        <v>1</v>
      </c>
      <c r="U124">
        <v>1</v>
      </c>
      <c r="V124">
        <v>0.05</v>
      </c>
      <c r="W124">
        <v>0.77</v>
      </c>
      <c r="X124">
        <v>0.02</v>
      </c>
      <c r="Y124">
        <v>0.05</v>
      </c>
      <c r="Z124">
        <v>92.06</v>
      </c>
      <c r="AA124">
        <v>188.67</v>
      </c>
      <c r="AB124">
        <v>281.98</v>
      </c>
      <c r="AC124">
        <v>391.66</v>
      </c>
      <c r="AD124">
        <v>487.75</v>
      </c>
      <c r="AE124">
        <v>587.29</v>
      </c>
      <c r="AF124">
        <v>683</v>
      </c>
      <c r="AG124">
        <v>784.39</v>
      </c>
      <c r="AH124">
        <v>887.95</v>
      </c>
      <c r="AI124">
        <v>986.53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53.92</v>
      </c>
      <c r="AU124">
        <v>162.38</v>
      </c>
      <c r="AV124">
        <v>255.35</v>
      </c>
      <c r="AW124">
        <v>364.93</v>
      </c>
      <c r="AX124">
        <v>464.52</v>
      </c>
      <c r="AY124">
        <v>559.39</v>
      </c>
      <c r="AZ124">
        <v>654.76</v>
      </c>
      <c r="BA124">
        <v>755.82</v>
      </c>
      <c r="BB124">
        <v>855.82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22.51</v>
      </c>
      <c r="BO124">
        <v>25.16</v>
      </c>
      <c r="BP124">
        <v>42.36</v>
      </c>
      <c r="BQ124">
        <v>53.48</v>
      </c>
      <c r="BR124">
        <v>51.59</v>
      </c>
      <c r="BS124">
        <v>44.59</v>
      </c>
      <c r="BT124">
        <v>40.22</v>
      </c>
      <c r="BU124">
        <v>35.32</v>
      </c>
      <c r="BV124">
        <v>29.55</v>
      </c>
      <c r="BW124">
        <v>26.82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22.5</v>
      </c>
      <c r="CI124">
        <v>22.95</v>
      </c>
      <c r="CJ124">
        <v>29.33</v>
      </c>
      <c r="CK124">
        <v>35.53</v>
      </c>
      <c r="CL124">
        <v>35.590000000000003</v>
      </c>
      <c r="CM124">
        <v>31.48</v>
      </c>
      <c r="CN124">
        <v>29.46</v>
      </c>
      <c r="CO124">
        <v>27.26</v>
      </c>
      <c r="CP124">
        <v>28.42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1</v>
      </c>
      <c r="DD124">
        <v>1</v>
      </c>
      <c r="DE124">
        <v>0.98</v>
      </c>
      <c r="DF124">
        <v>0.94</v>
      </c>
      <c r="DG124">
        <v>0.9</v>
      </c>
      <c r="DH124">
        <v>0.85</v>
      </c>
      <c r="DI124">
        <v>0.8</v>
      </c>
      <c r="DJ124">
        <v>0.75</v>
      </c>
      <c r="DK124">
        <v>0.72</v>
      </c>
      <c r="DL124">
        <v>0.66</v>
      </c>
      <c r="DM124">
        <v>0.62</v>
      </c>
      <c r="DN124">
        <v>0.56999999999999995</v>
      </c>
      <c r="DO124">
        <v>0.53</v>
      </c>
      <c r="DP124">
        <v>0.48</v>
      </c>
      <c r="DQ124">
        <v>0.43</v>
      </c>
      <c r="DR124">
        <v>0.4</v>
      </c>
      <c r="DS124">
        <v>0.34</v>
      </c>
      <c r="DT124">
        <v>0.3</v>
      </c>
      <c r="DU124">
        <v>0.25</v>
      </c>
      <c r="EW124">
        <v>2013</v>
      </c>
      <c r="EX124">
        <v>39</v>
      </c>
      <c r="EY124">
        <v>178</v>
      </c>
      <c r="EZ124">
        <v>116</v>
      </c>
      <c r="FA124">
        <v>1377.1</v>
      </c>
      <c r="FB124" t="s">
        <v>139</v>
      </c>
      <c r="FC124" t="s">
        <v>139</v>
      </c>
      <c r="FD124" t="s">
        <v>139</v>
      </c>
      <c r="FE124" t="s">
        <v>139</v>
      </c>
      <c r="FF124" t="s">
        <v>139</v>
      </c>
      <c r="FG124" t="s">
        <v>139</v>
      </c>
      <c r="FH124" t="s">
        <v>139</v>
      </c>
      <c r="FI124">
        <v>0</v>
      </c>
      <c r="FJ124" t="s">
        <v>139</v>
      </c>
      <c r="FK124" t="s">
        <v>139</v>
      </c>
      <c r="FL124">
        <v>18.78</v>
      </c>
      <c r="FM124">
        <v>0.27</v>
      </c>
      <c r="FN124">
        <v>10.92</v>
      </c>
      <c r="FO124">
        <v>1</v>
      </c>
      <c r="FP124">
        <v>1</v>
      </c>
      <c r="FQ124">
        <v>1</v>
      </c>
      <c r="FR124">
        <v>0</v>
      </c>
      <c r="FS124">
        <v>0</v>
      </c>
      <c r="FT124">
        <v>0</v>
      </c>
      <c r="FU124">
        <v>0.05</v>
      </c>
      <c r="FV124">
        <v>102.36</v>
      </c>
      <c r="FW124">
        <v>198.97</v>
      </c>
      <c r="FX124">
        <v>292.27999999999997</v>
      </c>
      <c r="FY124">
        <v>401.97</v>
      </c>
      <c r="FZ124">
        <v>498.05</v>
      </c>
      <c r="GA124">
        <v>597.6</v>
      </c>
      <c r="GB124">
        <v>693.3</v>
      </c>
      <c r="GC124">
        <v>794.69</v>
      </c>
      <c r="GD124">
        <v>898.25</v>
      </c>
      <c r="GE124">
        <v>996.83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20.6</v>
      </c>
      <c r="GQ124">
        <v>127.28</v>
      </c>
      <c r="GR124">
        <v>227.73</v>
      </c>
      <c r="GS124">
        <v>323.93</v>
      </c>
      <c r="GT124">
        <v>421.75</v>
      </c>
      <c r="GU124">
        <v>525.67999999999995</v>
      </c>
      <c r="GV124">
        <v>624.91999999999996</v>
      </c>
      <c r="GW124">
        <v>722.19</v>
      </c>
      <c r="GX124">
        <v>822.19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 t="s">
        <v>139</v>
      </c>
      <c r="HK124" t="s">
        <v>139</v>
      </c>
      <c r="HL124" t="s">
        <v>139</v>
      </c>
      <c r="HM124" t="s">
        <v>139</v>
      </c>
      <c r="HN124" t="s">
        <v>139</v>
      </c>
      <c r="HO124" t="s">
        <v>139</v>
      </c>
      <c r="HP124" t="s">
        <v>139</v>
      </c>
      <c r="HQ124" t="s">
        <v>139</v>
      </c>
      <c r="HR124" t="s">
        <v>139</v>
      </c>
      <c r="HS124" t="s">
        <v>139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 t="s">
        <v>139</v>
      </c>
      <c r="IE124" t="s">
        <v>139</v>
      </c>
      <c r="IF124" t="s">
        <v>139</v>
      </c>
      <c r="IG124" t="s">
        <v>139</v>
      </c>
      <c r="IH124" t="s">
        <v>139</v>
      </c>
      <c r="II124" t="s">
        <v>139</v>
      </c>
      <c r="IJ124" t="s">
        <v>139</v>
      </c>
      <c r="IK124" t="s">
        <v>139</v>
      </c>
      <c r="IL124" t="s">
        <v>139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1</v>
      </c>
      <c r="IZ124">
        <v>1</v>
      </c>
      <c r="JA124">
        <v>0.98</v>
      </c>
      <c r="JB124">
        <v>0.93</v>
      </c>
      <c r="JC124">
        <v>0.88</v>
      </c>
      <c r="JD124">
        <v>0.83</v>
      </c>
      <c r="JE124">
        <v>0.78</v>
      </c>
      <c r="JF124">
        <v>0.73</v>
      </c>
      <c r="JG124">
        <v>0.68</v>
      </c>
      <c r="JH124">
        <v>0.63</v>
      </c>
      <c r="JI124">
        <v>0.56999999999999995</v>
      </c>
      <c r="JJ124">
        <v>0.52</v>
      </c>
      <c r="JK124">
        <v>0.47</v>
      </c>
      <c r="JL124">
        <v>0.43</v>
      </c>
      <c r="JM124">
        <v>0.37</v>
      </c>
      <c r="JN124">
        <v>0.32</v>
      </c>
      <c r="JO124">
        <v>0.27</v>
      </c>
      <c r="JP124">
        <v>0.19</v>
      </c>
      <c r="JQ124">
        <v>0</v>
      </c>
    </row>
    <row r="125" spans="1:277" x14ac:dyDescent="0.25">
      <c r="A125">
        <v>2013</v>
      </c>
      <c r="B125">
        <v>39</v>
      </c>
      <c r="C125">
        <v>178</v>
      </c>
      <c r="D125">
        <v>116</v>
      </c>
      <c r="E125">
        <v>1377.1</v>
      </c>
      <c r="F125">
        <v>2.1</v>
      </c>
      <c r="G125">
        <v>1.1000000000000001</v>
      </c>
      <c r="H125">
        <v>0.5</v>
      </c>
      <c r="I125">
        <v>0</v>
      </c>
      <c r="J125">
        <v>0</v>
      </c>
      <c r="K125">
        <v>0</v>
      </c>
      <c r="L125">
        <v>1.08</v>
      </c>
      <c r="M125">
        <v>0.01</v>
      </c>
      <c r="N125">
        <v>0.21</v>
      </c>
      <c r="O125">
        <v>0.13</v>
      </c>
      <c r="P125">
        <v>20.53</v>
      </c>
      <c r="Q125">
        <v>0.27</v>
      </c>
      <c r="R125">
        <v>10.91</v>
      </c>
      <c r="S125">
        <v>2</v>
      </c>
      <c r="T125">
        <v>1</v>
      </c>
      <c r="U125">
        <v>1</v>
      </c>
      <c r="V125">
        <v>0.05</v>
      </c>
      <c r="W125">
        <v>0.77</v>
      </c>
      <c r="X125">
        <v>0.02</v>
      </c>
      <c r="Y125">
        <v>0</v>
      </c>
      <c r="Z125">
        <v>102.36</v>
      </c>
      <c r="AA125">
        <v>198.97</v>
      </c>
      <c r="AB125">
        <v>292.27999999999997</v>
      </c>
      <c r="AC125">
        <v>401.97</v>
      </c>
      <c r="AD125">
        <v>498.05</v>
      </c>
      <c r="AE125">
        <v>597.6</v>
      </c>
      <c r="AF125">
        <v>693.3</v>
      </c>
      <c r="AG125">
        <v>794.69</v>
      </c>
      <c r="AH125">
        <v>898.25</v>
      </c>
      <c r="AI125">
        <v>996.83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64.22</v>
      </c>
      <c r="AU125">
        <v>172.69</v>
      </c>
      <c r="AV125">
        <v>265.64999999999998</v>
      </c>
      <c r="AW125">
        <v>375.23</v>
      </c>
      <c r="AX125">
        <v>474.82</v>
      </c>
      <c r="AY125">
        <v>569.69000000000005</v>
      </c>
      <c r="AZ125">
        <v>665.06</v>
      </c>
      <c r="BA125">
        <v>766.12</v>
      </c>
      <c r="BB125">
        <v>866.12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22.53</v>
      </c>
      <c r="BO125">
        <v>26.33</v>
      </c>
      <c r="BP125">
        <v>43.9</v>
      </c>
      <c r="BQ125">
        <v>53.69</v>
      </c>
      <c r="BR125">
        <v>51.63</v>
      </c>
      <c r="BS125">
        <v>44.6</v>
      </c>
      <c r="BT125">
        <v>40.22</v>
      </c>
      <c r="BU125">
        <v>35.32</v>
      </c>
      <c r="BV125">
        <v>29.55</v>
      </c>
      <c r="BW125">
        <v>26.82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22.5</v>
      </c>
      <c r="CI125">
        <v>23.21</v>
      </c>
      <c r="CJ125">
        <v>30.29</v>
      </c>
      <c r="CK125">
        <v>35.69</v>
      </c>
      <c r="CL125">
        <v>35.619999999999997</v>
      </c>
      <c r="CM125">
        <v>31.48</v>
      </c>
      <c r="CN125">
        <v>29.46</v>
      </c>
      <c r="CO125">
        <v>27.26</v>
      </c>
      <c r="CP125">
        <v>28.42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1</v>
      </c>
      <c r="DD125">
        <v>1</v>
      </c>
      <c r="DE125">
        <v>0.98</v>
      </c>
      <c r="DF125">
        <v>0.94</v>
      </c>
      <c r="DG125">
        <v>0.9</v>
      </c>
      <c r="DH125">
        <v>0.85</v>
      </c>
      <c r="DI125">
        <v>0.8</v>
      </c>
      <c r="DJ125">
        <v>0.76</v>
      </c>
      <c r="DK125">
        <v>0.72</v>
      </c>
      <c r="DL125">
        <v>0.67</v>
      </c>
      <c r="DM125">
        <v>0.63</v>
      </c>
      <c r="DN125">
        <v>0.56999999999999995</v>
      </c>
      <c r="DO125">
        <v>0.54</v>
      </c>
      <c r="DP125">
        <v>0.49</v>
      </c>
      <c r="DQ125">
        <v>0.44</v>
      </c>
      <c r="DR125">
        <v>0.4</v>
      </c>
      <c r="DS125">
        <v>0.35</v>
      </c>
      <c r="DT125">
        <v>0.31</v>
      </c>
      <c r="DU125">
        <v>0.26</v>
      </c>
      <c r="EW125">
        <v>2013</v>
      </c>
      <c r="EX125">
        <v>40</v>
      </c>
      <c r="EY125">
        <v>179</v>
      </c>
      <c r="EZ125">
        <v>117</v>
      </c>
      <c r="FA125">
        <v>1386.3</v>
      </c>
      <c r="FB125" t="s">
        <v>139</v>
      </c>
      <c r="FC125" t="s">
        <v>139</v>
      </c>
      <c r="FD125" t="s">
        <v>139</v>
      </c>
      <c r="FE125" t="s">
        <v>139</v>
      </c>
      <c r="FF125" t="s">
        <v>139</v>
      </c>
      <c r="FG125" t="s">
        <v>139</v>
      </c>
      <c r="FH125" t="s">
        <v>139</v>
      </c>
      <c r="FI125">
        <v>0</v>
      </c>
      <c r="FJ125" t="s">
        <v>139</v>
      </c>
      <c r="FK125" t="s">
        <v>139</v>
      </c>
      <c r="FL125">
        <v>18.72</v>
      </c>
      <c r="FM125">
        <v>0.28999999999999998</v>
      </c>
      <c r="FN125">
        <v>11.01</v>
      </c>
      <c r="FO125">
        <v>1</v>
      </c>
      <c r="FP125">
        <v>1</v>
      </c>
      <c r="FQ125">
        <v>1</v>
      </c>
      <c r="FR125">
        <v>0</v>
      </c>
      <c r="FS125">
        <v>0</v>
      </c>
      <c r="FT125">
        <v>0</v>
      </c>
      <c r="FU125">
        <v>0.05</v>
      </c>
      <c r="FV125">
        <v>111.5</v>
      </c>
      <c r="FW125">
        <v>208.11</v>
      </c>
      <c r="FX125">
        <v>301.42</v>
      </c>
      <c r="FY125">
        <v>411.11</v>
      </c>
      <c r="FZ125">
        <v>507.19</v>
      </c>
      <c r="GA125">
        <v>606.74</v>
      </c>
      <c r="GB125">
        <v>702.45</v>
      </c>
      <c r="GC125">
        <v>803.83</v>
      </c>
      <c r="GD125">
        <v>907.39</v>
      </c>
      <c r="GE125">
        <v>1005.97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29.75</v>
      </c>
      <c r="GQ125">
        <v>136.41999999999999</v>
      </c>
      <c r="GR125">
        <v>236.87</v>
      </c>
      <c r="GS125">
        <v>333.08</v>
      </c>
      <c r="GT125">
        <v>430.89</v>
      </c>
      <c r="GU125">
        <v>534.82000000000005</v>
      </c>
      <c r="GV125">
        <v>634.05999999999995</v>
      </c>
      <c r="GW125">
        <v>731.33</v>
      </c>
      <c r="GX125">
        <v>831.33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 t="s">
        <v>139</v>
      </c>
      <c r="HK125" t="s">
        <v>139</v>
      </c>
      <c r="HL125" t="s">
        <v>139</v>
      </c>
      <c r="HM125" t="s">
        <v>139</v>
      </c>
      <c r="HN125" t="s">
        <v>139</v>
      </c>
      <c r="HO125" t="s">
        <v>139</v>
      </c>
      <c r="HP125" t="s">
        <v>139</v>
      </c>
      <c r="HQ125" t="s">
        <v>139</v>
      </c>
      <c r="HR125" t="s">
        <v>139</v>
      </c>
      <c r="HS125" t="s">
        <v>139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 t="s">
        <v>139</v>
      </c>
      <c r="IE125" t="s">
        <v>139</v>
      </c>
      <c r="IF125" t="s">
        <v>139</v>
      </c>
      <c r="IG125" t="s">
        <v>139</v>
      </c>
      <c r="IH125" t="s">
        <v>139</v>
      </c>
      <c r="II125" t="s">
        <v>139</v>
      </c>
      <c r="IJ125" t="s">
        <v>139</v>
      </c>
      <c r="IK125" t="s">
        <v>139</v>
      </c>
      <c r="IL125" t="s">
        <v>139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1</v>
      </c>
      <c r="IZ125">
        <v>1</v>
      </c>
      <c r="JA125">
        <v>0.98</v>
      </c>
      <c r="JB125">
        <v>0.93</v>
      </c>
      <c r="JC125">
        <v>0.88</v>
      </c>
      <c r="JD125">
        <v>0.83</v>
      </c>
      <c r="JE125">
        <v>0.78</v>
      </c>
      <c r="JF125">
        <v>0.73</v>
      </c>
      <c r="JG125">
        <v>0.68</v>
      </c>
      <c r="JH125">
        <v>0.63</v>
      </c>
      <c r="JI125">
        <v>0.57999999999999996</v>
      </c>
      <c r="JJ125">
        <v>0.53</v>
      </c>
      <c r="JK125">
        <v>0.48</v>
      </c>
      <c r="JL125">
        <v>0.43</v>
      </c>
      <c r="JM125">
        <v>0.38</v>
      </c>
      <c r="JN125">
        <v>0.33</v>
      </c>
      <c r="JO125">
        <v>0.28000000000000003</v>
      </c>
      <c r="JP125">
        <v>0.19</v>
      </c>
      <c r="JQ125">
        <v>0</v>
      </c>
    </row>
    <row r="126" spans="1:277" x14ac:dyDescent="0.25">
      <c r="A126">
        <v>2013</v>
      </c>
      <c r="B126">
        <v>40</v>
      </c>
      <c r="C126">
        <v>179</v>
      </c>
      <c r="D126">
        <v>117</v>
      </c>
      <c r="E126">
        <v>1386.3</v>
      </c>
      <c r="F126">
        <v>2.1</v>
      </c>
      <c r="G126">
        <v>1.1000000000000001</v>
      </c>
      <c r="H126">
        <v>0.5</v>
      </c>
      <c r="I126">
        <v>0</v>
      </c>
      <c r="J126">
        <v>0</v>
      </c>
      <c r="K126">
        <v>0</v>
      </c>
      <c r="L126">
        <v>1.08</v>
      </c>
      <c r="M126">
        <v>0.01</v>
      </c>
      <c r="N126">
        <v>0.21</v>
      </c>
      <c r="O126">
        <v>0.13</v>
      </c>
      <c r="P126">
        <v>20.45</v>
      </c>
      <c r="Q126">
        <v>0.28999999999999998</v>
      </c>
      <c r="R126">
        <v>11</v>
      </c>
      <c r="S126">
        <v>2</v>
      </c>
      <c r="T126">
        <v>1</v>
      </c>
      <c r="U126">
        <v>1</v>
      </c>
      <c r="V126">
        <v>0.05</v>
      </c>
      <c r="W126">
        <v>0.77</v>
      </c>
      <c r="X126">
        <v>0.03</v>
      </c>
      <c r="Y126">
        <v>0.19</v>
      </c>
      <c r="Z126">
        <v>111.5</v>
      </c>
      <c r="AA126">
        <v>208.11</v>
      </c>
      <c r="AB126">
        <v>301.42</v>
      </c>
      <c r="AC126">
        <v>411.11</v>
      </c>
      <c r="AD126">
        <v>507.19</v>
      </c>
      <c r="AE126">
        <v>606.74</v>
      </c>
      <c r="AF126">
        <v>702.45</v>
      </c>
      <c r="AG126">
        <v>803.83</v>
      </c>
      <c r="AH126">
        <v>907.39</v>
      </c>
      <c r="AI126">
        <v>1005.97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73.36</v>
      </c>
      <c r="AU126">
        <v>181.83</v>
      </c>
      <c r="AV126">
        <v>274.79000000000002</v>
      </c>
      <c r="AW126">
        <v>384.37</v>
      </c>
      <c r="AX126">
        <v>483.96</v>
      </c>
      <c r="AY126">
        <v>578.83000000000004</v>
      </c>
      <c r="AZ126">
        <v>674.21</v>
      </c>
      <c r="BA126">
        <v>775.26</v>
      </c>
      <c r="BB126">
        <v>875.26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22.55</v>
      </c>
      <c r="BO126">
        <v>27.02</v>
      </c>
      <c r="BP126">
        <v>44.53</v>
      </c>
      <c r="BQ126">
        <v>53.77</v>
      </c>
      <c r="BR126">
        <v>51.65</v>
      </c>
      <c r="BS126">
        <v>44.6</v>
      </c>
      <c r="BT126">
        <v>40.229999999999997</v>
      </c>
      <c r="BU126">
        <v>35.32</v>
      </c>
      <c r="BV126">
        <v>29.55</v>
      </c>
      <c r="BW126">
        <v>26.82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22.5</v>
      </c>
      <c r="CI126">
        <v>23.39</v>
      </c>
      <c r="CJ126">
        <v>30.72</v>
      </c>
      <c r="CK126">
        <v>35.76</v>
      </c>
      <c r="CL126">
        <v>35.630000000000003</v>
      </c>
      <c r="CM126">
        <v>31.48</v>
      </c>
      <c r="CN126">
        <v>29.46</v>
      </c>
      <c r="CO126">
        <v>27.26</v>
      </c>
      <c r="CP126">
        <v>28.42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1</v>
      </c>
      <c r="DD126">
        <v>1</v>
      </c>
      <c r="DE126">
        <v>0.98</v>
      </c>
      <c r="DF126">
        <v>0.94</v>
      </c>
      <c r="DG126">
        <v>0.9</v>
      </c>
      <c r="DH126">
        <v>0.86</v>
      </c>
      <c r="DI126">
        <v>0.81</v>
      </c>
      <c r="DJ126">
        <v>0.76</v>
      </c>
      <c r="DK126">
        <v>0.72</v>
      </c>
      <c r="DL126">
        <v>0.67</v>
      </c>
      <c r="DM126">
        <v>0.63</v>
      </c>
      <c r="DN126">
        <v>0.57999999999999996</v>
      </c>
      <c r="DO126">
        <v>0.54</v>
      </c>
      <c r="DP126">
        <v>0.49</v>
      </c>
      <c r="DQ126">
        <v>0.44</v>
      </c>
      <c r="DR126">
        <v>0.41</v>
      </c>
      <c r="DS126">
        <v>0.35</v>
      </c>
      <c r="DT126">
        <v>0.32</v>
      </c>
      <c r="DU126">
        <v>0.27</v>
      </c>
      <c r="EW126">
        <v>2013</v>
      </c>
      <c r="EX126">
        <v>41</v>
      </c>
      <c r="EY126">
        <v>180</v>
      </c>
      <c r="EZ126">
        <v>118</v>
      </c>
      <c r="FA126">
        <v>1397.1</v>
      </c>
      <c r="FB126" t="s">
        <v>139</v>
      </c>
      <c r="FC126" t="s">
        <v>139</v>
      </c>
      <c r="FD126" t="s">
        <v>139</v>
      </c>
      <c r="FE126" t="s">
        <v>139</v>
      </c>
      <c r="FF126" t="s">
        <v>139</v>
      </c>
      <c r="FG126" t="s">
        <v>139</v>
      </c>
      <c r="FH126" t="s">
        <v>139</v>
      </c>
      <c r="FI126">
        <v>0</v>
      </c>
      <c r="FJ126" t="s">
        <v>139</v>
      </c>
      <c r="FK126" t="s">
        <v>139</v>
      </c>
      <c r="FL126">
        <v>18.64</v>
      </c>
      <c r="FM126">
        <v>0.32</v>
      </c>
      <c r="FN126">
        <v>11.12</v>
      </c>
      <c r="FO126">
        <v>1</v>
      </c>
      <c r="FP126">
        <v>1</v>
      </c>
      <c r="FQ126">
        <v>1</v>
      </c>
      <c r="FR126">
        <v>0</v>
      </c>
      <c r="FS126">
        <v>0</v>
      </c>
      <c r="FT126">
        <v>0</v>
      </c>
      <c r="FU126">
        <v>0.05</v>
      </c>
      <c r="FV126">
        <v>122.27</v>
      </c>
      <c r="FW126">
        <v>218.88</v>
      </c>
      <c r="FX126">
        <v>312.19</v>
      </c>
      <c r="FY126">
        <v>421.88</v>
      </c>
      <c r="FZ126">
        <v>517.96</v>
      </c>
      <c r="GA126">
        <v>617.51</v>
      </c>
      <c r="GB126">
        <v>713.21</v>
      </c>
      <c r="GC126">
        <v>814.6</v>
      </c>
      <c r="GD126">
        <v>918.16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40.51</v>
      </c>
      <c r="GQ126">
        <v>147.19</v>
      </c>
      <c r="GR126">
        <v>247.63</v>
      </c>
      <c r="GS126">
        <v>343.84</v>
      </c>
      <c r="GT126">
        <v>441.65</v>
      </c>
      <c r="GU126">
        <v>545.59</v>
      </c>
      <c r="GV126">
        <v>644.83000000000004</v>
      </c>
      <c r="GW126">
        <v>742.1</v>
      </c>
      <c r="GX126">
        <v>842.1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 t="s">
        <v>139</v>
      </c>
      <c r="HK126" t="s">
        <v>139</v>
      </c>
      <c r="HL126" t="s">
        <v>139</v>
      </c>
      <c r="HM126" t="s">
        <v>139</v>
      </c>
      <c r="HN126" t="s">
        <v>139</v>
      </c>
      <c r="HO126" t="s">
        <v>139</v>
      </c>
      <c r="HP126" t="s">
        <v>139</v>
      </c>
      <c r="HQ126" t="s">
        <v>139</v>
      </c>
      <c r="HR126" t="s">
        <v>139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 t="s">
        <v>139</v>
      </c>
      <c r="IE126" t="s">
        <v>139</v>
      </c>
      <c r="IF126" t="s">
        <v>139</v>
      </c>
      <c r="IG126" t="s">
        <v>139</v>
      </c>
      <c r="IH126" t="s">
        <v>139</v>
      </c>
      <c r="II126" t="s">
        <v>139</v>
      </c>
      <c r="IJ126" t="s">
        <v>139</v>
      </c>
      <c r="IK126" t="s">
        <v>139</v>
      </c>
      <c r="IL126" t="s">
        <v>139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1</v>
      </c>
      <c r="IZ126">
        <v>1</v>
      </c>
      <c r="JA126">
        <v>0.98</v>
      </c>
      <c r="JB126">
        <v>0.94</v>
      </c>
      <c r="JC126">
        <v>0.88</v>
      </c>
      <c r="JD126">
        <v>0.83</v>
      </c>
      <c r="JE126">
        <v>0.78</v>
      </c>
      <c r="JF126">
        <v>0.74</v>
      </c>
      <c r="JG126">
        <v>0.68</v>
      </c>
      <c r="JH126">
        <v>0.63</v>
      </c>
      <c r="JI126">
        <v>0.57999999999999996</v>
      </c>
      <c r="JJ126">
        <v>0.53</v>
      </c>
      <c r="JK126">
        <v>0.48</v>
      </c>
      <c r="JL126">
        <v>0.44</v>
      </c>
      <c r="JM126">
        <v>0.38</v>
      </c>
      <c r="JN126">
        <v>0.33</v>
      </c>
      <c r="JO126">
        <v>0.28000000000000003</v>
      </c>
      <c r="JP126">
        <v>0.19</v>
      </c>
      <c r="JQ126">
        <v>0</v>
      </c>
    </row>
    <row r="127" spans="1:277" x14ac:dyDescent="0.25">
      <c r="A127">
        <v>2013</v>
      </c>
      <c r="B127">
        <v>41</v>
      </c>
      <c r="C127">
        <v>180</v>
      </c>
      <c r="D127">
        <v>118</v>
      </c>
      <c r="E127">
        <v>1397.1</v>
      </c>
      <c r="F127">
        <v>2.1</v>
      </c>
      <c r="G127">
        <v>1.1000000000000001</v>
      </c>
      <c r="H127">
        <v>0.5</v>
      </c>
      <c r="I127">
        <v>0</v>
      </c>
      <c r="J127">
        <v>0</v>
      </c>
      <c r="K127">
        <v>0</v>
      </c>
      <c r="L127">
        <v>1.08</v>
      </c>
      <c r="M127">
        <v>0.01</v>
      </c>
      <c r="N127">
        <v>0.25</v>
      </c>
      <c r="O127">
        <v>0.12</v>
      </c>
      <c r="P127">
        <v>20.36</v>
      </c>
      <c r="Q127">
        <v>0.32</v>
      </c>
      <c r="R127">
        <v>11.11</v>
      </c>
      <c r="S127">
        <v>3</v>
      </c>
      <c r="T127">
        <v>1</v>
      </c>
      <c r="U127">
        <v>1</v>
      </c>
      <c r="V127">
        <v>0.05</v>
      </c>
      <c r="W127">
        <v>0.77</v>
      </c>
      <c r="X127">
        <v>0.03</v>
      </c>
      <c r="Y127">
        <v>0</v>
      </c>
      <c r="Z127">
        <v>122.27</v>
      </c>
      <c r="AA127">
        <v>218.88</v>
      </c>
      <c r="AB127">
        <v>312.19</v>
      </c>
      <c r="AC127">
        <v>421.88</v>
      </c>
      <c r="AD127">
        <v>517.96</v>
      </c>
      <c r="AE127">
        <v>617.51</v>
      </c>
      <c r="AF127">
        <v>713.21</v>
      </c>
      <c r="AG127">
        <v>814.6</v>
      </c>
      <c r="AH127">
        <v>918.16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84.13</v>
      </c>
      <c r="AU127">
        <v>192.59</v>
      </c>
      <c r="AV127">
        <v>285.56</v>
      </c>
      <c r="AW127">
        <v>395.14</v>
      </c>
      <c r="AX127">
        <v>494.73</v>
      </c>
      <c r="AY127">
        <v>589.6</v>
      </c>
      <c r="AZ127">
        <v>684.97</v>
      </c>
      <c r="BA127">
        <v>786.03</v>
      </c>
      <c r="BB127">
        <v>886.03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22.6</v>
      </c>
      <c r="BO127">
        <v>28.2</v>
      </c>
      <c r="BP127">
        <v>45.33</v>
      </c>
      <c r="BQ127">
        <v>53.87</v>
      </c>
      <c r="BR127">
        <v>51.67</v>
      </c>
      <c r="BS127">
        <v>44.6</v>
      </c>
      <c r="BT127">
        <v>40.229999999999997</v>
      </c>
      <c r="BU127">
        <v>35.32</v>
      </c>
      <c r="BV127">
        <v>29.55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22.5</v>
      </c>
      <c r="CI127">
        <v>23.74</v>
      </c>
      <c r="CJ127">
        <v>31.31</v>
      </c>
      <c r="CK127">
        <v>35.840000000000003</v>
      </c>
      <c r="CL127">
        <v>35.64</v>
      </c>
      <c r="CM127">
        <v>31.49</v>
      </c>
      <c r="CN127">
        <v>29.46</v>
      </c>
      <c r="CO127">
        <v>27.26</v>
      </c>
      <c r="CP127">
        <v>28.42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1</v>
      </c>
      <c r="DD127">
        <v>1</v>
      </c>
      <c r="DE127">
        <v>0.98</v>
      </c>
      <c r="DF127">
        <v>0.94</v>
      </c>
      <c r="DG127">
        <v>0.9</v>
      </c>
      <c r="DH127">
        <v>0.86</v>
      </c>
      <c r="DI127">
        <v>0.81</v>
      </c>
      <c r="DJ127">
        <v>0.76</v>
      </c>
      <c r="DK127">
        <v>0.72</v>
      </c>
      <c r="DL127">
        <v>0.67</v>
      </c>
      <c r="DM127">
        <v>0.63</v>
      </c>
      <c r="DN127">
        <v>0.57999999999999996</v>
      </c>
      <c r="DO127">
        <v>0.55000000000000004</v>
      </c>
      <c r="DP127">
        <v>0.5</v>
      </c>
      <c r="DQ127">
        <v>0.45</v>
      </c>
      <c r="DR127">
        <v>0.41</v>
      </c>
      <c r="DS127">
        <v>0.36</v>
      </c>
      <c r="DT127">
        <v>0.32</v>
      </c>
      <c r="DU127">
        <v>0.27</v>
      </c>
      <c r="EW127">
        <v>2013</v>
      </c>
      <c r="EX127">
        <v>42</v>
      </c>
      <c r="EY127">
        <v>181</v>
      </c>
      <c r="EZ127">
        <v>119</v>
      </c>
      <c r="FA127">
        <v>1410.3</v>
      </c>
      <c r="FB127" t="s">
        <v>139</v>
      </c>
      <c r="FC127" t="s">
        <v>139</v>
      </c>
      <c r="FD127" t="s">
        <v>139</v>
      </c>
      <c r="FE127" t="s">
        <v>139</v>
      </c>
      <c r="FF127" t="s">
        <v>139</v>
      </c>
      <c r="FG127" t="s">
        <v>139</v>
      </c>
      <c r="FH127" t="s">
        <v>139</v>
      </c>
      <c r="FI127">
        <v>0</v>
      </c>
      <c r="FJ127" t="s">
        <v>139</v>
      </c>
      <c r="FK127" t="s">
        <v>139</v>
      </c>
      <c r="FL127">
        <v>18.55</v>
      </c>
      <c r="FM127">
        <v>0.37</v>
      </c>
      <c r="FN127">
        <v>11.25</v>
      </c>
      <c r="FO127">
        <v>1</v>
      </c>
      <c r="FP127">
        <v>1</v>
      </c>
      <c r="FQ127">
        <v>1</v>
      </c>
      <c r="FR127">
        <v>0</v>
      </c>
      <c r="FS127">
        <v>0</v>
      </c>
      <c r="FT127">
        <v>0</v>
      </c>
      <c r="FU127">
        <v>0.21</v>
      </c>
      <c r="FV127">
        <v>26.5</v>
      </c>
      <c r="FW127">
        <v>135.52000000000001</v>
      </c>
      <c r="FX127">
        <v>232.13</v>
      </c>
      <c r="FY127">
        <v>325.44</v>
      </c>
      <c r="FZ127">
        <v>435.13</v>
      </c>
      <c r="GA127">
        <v>531.21</v>
      </c>
      <c r="GB127">
        <v>630.76</v>
      </c>
      <c r="GC127">
        <v>726.46</v>
      </c>
      <c r="GD127">
        <v>827.85</v>
      </c>
      <c r="GE127">
        <v>931.41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53.76</v>
      </c>
      <c r="GQ127">
        <v>160.44</v>
      </c>
      <c r="GR127">
        <v>260.89</v>
      </c>
      <c r="GS127">
        <v>357.1</v>
      </c>
      <c r="GT127">
        <v>454.91</v>
      </c>
      <c r="GU127">
        <v>558.84</v>
      </c>
      <c r="GV127">
        <v>658.08</v>
      </c>
      <c r="GW127">
        <v>755.35</v>
      </c>
      <c r="GX127">
        <v>855.35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 t="s">
        <v>139</v>
      </c>
      <c r="HK127" t="s">
        <v>139</v>
      </c>
      <c r="HL127" t="s">
        <v>139</v>
      </c>
      <c r="HM127" t="s">
        <v>139</v>
      </c>
      <c r="HN127" t="s">
        <v>139</v>
      </c>
      <c r="HO127" t="s">
        <v>139</v>
      </c>
      <c r="HP127" t="s">
        <v>139</v>
      </c>
      <c r="HQ127" t="s">
        <v>139</v>
      </c>
      <c r="HR127" t="s">
        <v>139</v>
      </c>
      <c r="HS127" t="s">
        <v>139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 t="s">
        <v>139</v>
      </c>
      <c r="IE127" t="s">
        <v>139</v>
      </c>
      <c r="IF127" t="s">
        <v>139</v>
      </c>
      <c r="IG127" t="s">
        <v>139</v>
      </c>
      <c r="IH127" t="s">
        <v>139</v>
      </c>
      <c r="II127" t="s">
        <v>139</v>
      </c>
      <c r="IJ127" t="s">
        <v>139</v>
      </c>
      <c r="IK127" t="s">
        <v>139</v>
      </c>
      <c r="IL127" t="s">
        <v>139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1</v>
      </c>
      <c r="IY127">
        <v>1</v>
      </c>
      <c r="IZ127">
        <v>1</v>
      </c>
      <c r="JA127">
        <v>0.98</v>
      </c>
      <c r="JB127">
        <v>0.94</v>
      </c>
      <c r="JC127">
        <v>0.88</v>
      </c>
      <c r="JD127">
        <v>0.83</v>
      </c>
      <c r="JE127">
        <v>0.79</v>
      </c>
      <c r="JF127">
        <v>0.74</v>
      </c>
      <c r="JG127">
        <v>0.69</v>
      </c>
      <c r="JH127">
        <v>0.64</v>
      </c>
      <c r="JI127">
        <v>0.59</v>
      </c>
      <c r="JJ127">
        <v>0.54</v>
      </c>
      <c r="JK127">
        <v>0.49</v>
      </c>
      <c r="JL127">
        <v>0.44</v>
      </c>
      <c r="JM127">
        <v>0.39</v>
      </c>
      <c r="JN127">
        <v>0.34</v>
      </c>
      <c r="JO127">
        <v>0.28999999999999998</v>
      </c>
      <c r="JP127">
        <v>0.19</v>
      </c>
      <c r="JQ127">
        <v>0</v>
      </c>
    </row>
    <row r="128" spans="1:277" x14ac:dyDescent="0.25">
      <c r="A128">
        <v>2013</v>
      </c>
      <c r="B128">
        <v>42</v>
      </c>
      <c r="C128">
        <v>181</v>
      </c>
      <c r="D128">
        <v>119</v>
      </c>
      <c r="E128">
        <v>1410.3</v>
      </c>
      <c r="F128">
        <v>2.1</v>
      </c>
      <c r="G128">
        <v>1.1000000000000001</v>
      </c>
      <c r="H128">
        <v>0.5</v>
      </c>
      <c r="I128">
        <v>0</v>
      </c>
      <c r="J128">
        <v>0</v>
      </c>
      <c r="K128">
        <v>0</v>
      </c>
      <c r="L128">
        <v>1.0900000000000001</v>
      </c>
      <c r="M128">
        <v>0.03</v>
      </c>
      <c r="N128">
        <v>0.25</v>
      </c>
      <c r="O128">
        <v>0.13</v>
      </c>
      <c r="P128">
        <v>20.239999999999998</v>
      </c>
      <c r="Q128">
        <v>0.37</v>
      </c>
      <c r="R128">
        <v>11.24</v>
      </c>
      <c r="S128">
        <v>3</v>
      </c>
      <c r="T128">
        <v>1</v>
      </c>
      <c r="U128">
        <v>1</v>
      </c>
      <c r="V128">
        <v>0.05</v>
      </c>
      <c r="W128">
        <v>0.77</v>
      </c>
      <c r="X128">
        <v>0.03</v>
      </c>
      <c r="Y128">
        <v>0.15</v>
      </c>
      <c r="Z128">
        <v>26.5</v>
      </c>
      <c r="AA128">
        <v>135.52000000000001</v>
      </c>
      <c r="AB128">
        <v>232.13</v>
      </c>
      <c r="AC128">
        <v>325.44</v>
      </c>
      <c r="AD128">
        <v>435.13</v>
      </c>
      <c r="AE128">
        <v>531.21</v>
      </c>
      <c r="AF128">
        <v>630.76</v>
      </c>
      <c r="AG128">
        <v>726.46</v>
      </c>
      <c r="AH128">
        <v>827.85</v>
      </c>
      <c r="AI128">
        <v>931.41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97.38</v>
      </c>
      <c r="AU128">
        <v>205.85</v>
      </c>
      <c r="AV128">
        <v>298.81</v>
      </c>
      <c r="AW128">
        <v>408.39</v>
      </c>
      <c r="AX128">
        <v>507.98</v>
      </c>
      <c r="AY128">
        <v>602.85</v>
      </c>
      <c r="AZ128">
        <v>698.23</v>
      </c>
      <c r="BA128">
        <v>799.28</v>
      </c>
      <c r="BB128">
        <v>899.28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22.5</v>
      </c>
      <c r="BO128">
        <v>22.74</v>
      </c>
      <c r="BP128">
        <v>30.72</v>
      </c>
      <c r="BQ128">
        <v>46.58</v>
      </c>
      <c r="BR128">
        <v>54.03</v>
      </c>
      <c r="BS128">
        <v>51.7</v>
      </c>
      <c r="BT128">
        <v>44.61</v>
      </c>
      <c r="BU128">
        <v>40.229999999999997</v>
      </c>
      <c r="BV128">
        <v>35.33</v>
      </c>
      <c r="BW128">
        <v>29.55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22.51</v>
      </c>
      <c r="CI128">
        <v>24.59</v>
      </c>
      <c r="CJ128">
        <v>32.28</v>
      </c>
      <c r="CK128">
        <v>35.97</v>
      </c>
      <c r="CL128">
        <v>35.659999999999997</v>
      </c>
      <c r="CM128">
        <v>31.49</v>
      </c>
      <c r="CN128">
        <v>29.47</v>
      </c>
      <c r="CO128">
        <v>27.26</v>
      </c>
      <c r="CP128">
        <v>28.42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1</v>
      </c>
      <c r="DE128">
        <v>0.98</v>
      </c>
      <c r="DF128">
        <v>0.94</v>
      </c>
      <c r="DG128">
        <v>0.9</v>
      </c>
      <c r="DH128">
        <v>0.86</v>
      </c>
      <c r="DI128">
        <v>0.81</v>
      </c>
      <c r="DJ128">
        <v>0.76</v>
      </c>
      <c r="DK128">
        <v>0.73</v>
      </c>
      <c r="DL128">
        <v>0.68</v>
      </c>
      <c r="DM128">
        <v>0.64</v>
      </c>
      <c r="DN128">
        <v>0.59</v>
      </c>
      <c r="DO128">
        <v>0.55000000000000004</v>
      </c>
      <c r="DP128">
        <v>0.5</v>
      </c>
      <c r="DQ128">
        <v>0.45</v>
      </c>
      <c r="DR128">
        <v>0.42</v>
      </c>
      <c r="DS128">
        <v>0.37</v>
      </c>
      <c r="DT128">
        <v>0.33</v>
      </c>
      <c r="DU128">
        <v>0.28000000000000003</v>
      </c>
      <c r="EW128">
        <v>2013</v>
      </c>
      <c r="EX128">
        <v>43</v>
      </c>
      <c r="EY128">
        <v>182</v>
      </c>
      <c r="EZ128">
        <v>120</v>
      </c>
      <c r="FA128">
        <v>1424.3</v>
      </c>
      <c r="FB128" t="s">
        <v>139</v>
      </c>
      <c r="FC128" t="s">
        <v>139</v>
      </c>
      <c r="FD128" t="s">
        <v>139</v>
      </c>
      <c r="FE128" t="s">
        <v>139</v>
      </c>
      <c r="FF128" t="s">
        <v>139</v>
      </c>
      <c r="FG128" t="s">
        <v>139</v>
      </c>
      <c r="FH128" t="s">
        <v>139</v>
      </c>
      <c r="FI128">
        <v>0</v>
      </c>
      <c r="FJ128" t="s">
        <v>139</v>
      </c>
      <c r="FK128" t="s">
        <v>139</v>
      </c>
      <c r="FL128">
        <v>18.45</v>
      </c>
      <c r="FM128">
        <v>0.42</v>
      </c>
      <c r="FN128">
        <v>11.39</v>
      </c>
      <c r="FO128">
        <v>1</v>
      </c>
      <c r="FP128">
        <v>1</v>
      </c>
      <c r="FQ128">
        <v>1</v>
      </c>
      <c r="FR128">
        <v>0</v>
      </c>
      <c r="FS128">
        <v>0</v>
      </c>
      <c r="FT128">
        <v>0</v>
      </c>
      <c r="FU128">
        <v>0.11</v>
      </c>
      <c r="FV128">
        <v>40.520000000000003</v>
      </c>
      <c r="FW128">
        <v>149.54</v>
      </c>
      <c r="FX128">
        <v>246.15</v>
      </c>
      <c r="FY128">
        <v>339.46</v>
      </c>
      <c r="FZ128">
        <v>449.14</v>
      </c>
      <c r="GA128">
        <v>545.23</v>
      </c>
      <c r="GB128">
        <v>644.78</v>
      </c>
      <c r="GC128">
        <v>740.48</v>
      </c>
      <c r="GD128">
        <v>841.87</v>
      </c>
      <c r="GE128">
        <v>945.43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67.78</v>
      </c>
      <c r="GQ128">
        <v>174.46</v>
      </c>
      <c r="GR128">
        <v>274.89999999999998</v>
      </c>
      <c r="GS128">
        <v>371.11</v>
      </c>
      <c r="GT128">
        <v>468.92</v>
      </c>
      <c r="GU128">
        <v>572.86</v>
      </c>
      <c r="GV128">
        <v>672.1</v>
      </c>
      <c r="GW128">
        <v>769.37</v>
      </c>
      <c r="GX128">
        <v>869.37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 t="s">
        <v>139</v>
      </c>
      <c r="HK128" t="s">
        <v>139</v>
      </c>
      <c r="HL128" t="s">
        <v>139</v>
      </c>
      <c r="HM128" t="s">
        <v>139</v>
      </c>
      <c r="HN128" t="s">
        <v>139</v>
      </c>
      <c r="HO128" t="s">
        <v>139</v>
      </c>
      <c r="HP128" t="s">
        <v>139</v>
      </c>
      <c r="HQ128" t="s">
        <v>139</v>
      </c>
      <c r="HR128" t="s">
        <v>139</v>
      </c>
      <c r="HS128" t="s">
        <v>139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 t="s">
        <v>139</v>
      </c>
      <c r="IE128" t="s">
        <v>139</v>
      </c>
      <c r="IF128" t="s">
        <v>139</v>
      </c>
      <c r="IG128" t="s">
        <v>139</v>
      </c>
      <c r="IH128" t="s">
        <v>139</v>
      </c>
      <c r="II128" t="s">
        <v>139</v>
      </c>
      <c r="IJ128" t="s">
        <v>139</v>
      </c>
      <c r="IK128" t="s">
        <v>139</v>
      </c>
      <c r="IL128" t="s">
        <v>139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1</v>
      </c>
      <c r="IZ128">
        <v>1</v>
      </c>
      <c r="JA128">
        <v>0.98</v>
      </c>
      <c r="JB128">
        <v>0.94</v>
      </c>
      <c r="JC128">
        <v>0.88</v>
      </c>
      <c r="JD128">
        <v>0.83</v>
      </c>
      <c r="JE128">
        <v>0.79</v>
      </c>
      <c r="JF128">
        <v>0.74</v>
      </c>
      <c r="JG128">
        <v>0.69</v>
      </c>
      <c r="JH128">
        <v>0.64</v>
      </c>
      <c r="JI128">
        <v>0.59</v>
      </c>
      <c r="JJ128">
        <v>0.54</v>
      </c>
      <c r="JK128">
        <v>0.49</v>
      </c>
      <c r="JL128">
        <v>0.45</v>
      </c>
      <c r="JM128">
        <v>0.4</v>
      </c>
      <c r="JN128">
        <v>0.35</v>
      </c>
      <c r="JO128">
        <v>0.3</v>
      </c>
      <c r="JP128">
        <v>0.19</v>
      </c>
      <c r="JQ128">
        <v>0</v>
      </c>
    </row>
    <row r="129" spans="1:277" x14ac:dyDescent="0.25">
      <c r="A129">
        <v>2013</v>
      </c>
      <c r="B129">
        <v>43</v>
      </c>
      <c r="C129">
        <v>182</v>
      </c>
      <c r="D129">
        <v>120</v>
      </c>
      <c r="E129">
        <v>1424.3</v>
      </c>
      <c r="F129">
        <v>2.2000000000000002</v>
      </c>
      <c r="G129">
        <v>1.1000000000000001</v>
      </c>
      <c r="H129">
        <v>0.5</v>
      </c>
      <c r="I129">
        <v>0</v>
      </c>
      <c r="J129">
        <v>0</v>
      </c>
      <c r="K129">
        <v>0.01</v>
      </c>
      <c r="L129">
        <v>1.0900000000000001</v>
      </c>
      <c r="M129">
        <v>0.03</v>
      </c>
      <c r="N129">
        <v>0.25</v>
      </c>
      <c r="O129">
        <v>0.13</v>
      </c>
      <c r="P129">
        <v>20.12</v>
      </c>
      <c r="Q129">
        <v>0.42</v>
      </c>
      <c r="R129">
        <v>11.38</v>
      </c>
      <c r="S129">
        <v>3</v>
      </c>
      <c r="T129">
        <v>1</v>
      </c>
      <c r="U129">
        <v>1</v>
      </c>
      <c r="V129">
        <v>0.05</v>
      </c>
      <c r="W129">
        <v>0.76</v>
      </c>
      <c r="X129">
        <v>0.03</v>
      </c>
      <c r="Y129">
        <v>0.1</v>
      </c>
      <c r="Z129">
        <v>40.520000000000003</v>
      </c>
      <c r="AA129">
        <v>149.54</v>
      </c>
      <c r="AB129">
        <v>246.15</v>
      </c>
      <c r="AC129">
        <v>339.46</v>
      </c>
      <c r="AD129">
        <v>449.14</v>
      </c>
      <c r="AE129">
        <v>545.23</v>
      </c>
      <c r="AF129">
        <v>644.78</v>
      </c>
      <c r="AG129">
        <v>740.48</v>
      </c>
      <c r="AH129">
        <v>841.87</v>
      </c>
      <c r="AI129">
        <v>945.43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111.4</v>
      </c>
      <c r="AU129">
        <v>219.86</v>
      </c>
      <c r="AV129">
        <v>312.83</v>
      </c>
      <c r="AW129">
        <v>422.41</v>
      </c>
      <c r="AX129">
        <v>522</v>
      </c>
      <c r="AY129">
        <v>616.87</v>
      </c>
      <c r="AZ129">
        <v>712.24</v>
      </c>
      <c r="BA129">
        <v>813.3</v>
      </c>
      <c r="BB129">
        <v>913.3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22.5</v>
      </c>
      <c r="BO129">
        <v>23.03</v>
      </c>
      <c r="BP129">
        <v>33.659999999999997</v>
      </c>
      <c r="BQ129">
        <v>47.64</v>
      </c>
      <c r="BR129">
        <v>54.16</v>
      </c>
      <c r="BS129">
        <v>51.73</v>
      </c>
      <c r="BT129">
        <v>44.62</v>
      </c>
      <c r="BU129">
        <v>40.229999999999997</v>
      </c>
      <c r="BV129">
        <v>35.33</v>
      </c>
      <c r="BW129">
        <v>29.55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22.53</v>
      </c>
      <c r="CI129">
        <v>25.76</v>
      </c>
      <c r="CJ129">
        <v>33.14</v>
      </c>
      <c r="CK129">
        <v>36.08</v>
      </c>
      <c r="CL129">
        <v>35.68</v>
      </c>
      <c r="CM129">
        <v>31.5</v>
      </c>
      <c r="CN129">
        <v>29.47</v>
      </c>
      <c r="CO129">
        <v>27.26</v>
      </c>
      <c r="CP129">
        <v>28.42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1</v>
      </c>
      <c r="DD129">
        <v>1</v>
      </c>
      <c r="DE129">
        <v>0.98</v>
      </c>
      <c r="DF129">
        <v>0.94</v>
      </c>
      <c r="DG129">
        <v>0.9</v>
      </c>
      <c r="DH129">
        <v>0.86</v>
      </c>
      <c r="DI129">
        <v>0.81</v>
      </c>
      <c r="DJ129">
        <v>0.77</v>
      </c>
      <c r="DK129">
        <v>0.73</v>
      </c>
      <c r="DL129">
        <v>0.68</v>
      </c>
      <c r="DM129">
        <v>0.64</v>
      </c>
      <c r="DN129">
        <v>0.59</v>
      </c>
      <c r="DO129">
        <v>0.56000000000000005</v>
      </c>
      <c r="DP129">
        <v>0.51</v>
      </c>
      <c r="DQ129">
        <v>0.46</v>
      </c>
      <c r="DR129">
        <v>0.43</v>
      </c>
      <c r="DS129">
        <v>0.37</v>
      </c>
      <c r="DT129">
        <v>0.34</v>
      </c>
      <c r="DU129">
        <v>0.28999999999999998</v>
      </c>
      <c r="EW129">
        <v>2013</v>
      </c>
      <c r="EX129">
        <v>44</v>
      </c>
      <c r="EY129">
        <v>183</v>
      </c>
      <c r="EZ129">
        <v>121</v>
      </c>
      <c r="FA129">
        <v>1438.1</v>
      </c>
      <c r="FB129" t="s">
        <v>139</v>
      </c>
      <c r="FC129" t="s">
        <v>139</v>
      </c>
      <c r="FD129" t="s">
        <v>139</v>
      </c>
      <c r="FE129" t="s">
        <v>139</v>
      </c>
      <c r="FF129" t="s">
        <v>139</v>
      </c>
      <c r="FG129" t="s">
        <v>139</v>
      </c>
      <c r="FH129" t="s">
        <v>139</v>
      </c>
      <c r="FI129">
        <v>0</v>
      </c>
      <c r="FJ129" t="s">
        <v>139</v>
      </c>
      <c r="FK129" t="s">
        <v>139</v>
      </c>
      <c r="FL129">
        <v>18.350000000000001</v>
      </c>
      <c r="FM129">
        <v>0.46</v>
      </c>
      <c r="FN129">
        <v>11.53</v>
      </c>
      <c r="FO129">
        <v>1</v>
      </c>
      <c r="FP129">
        <v>1</v>
      </c>
      <c r="FQ129">
        <v>1</v>
      </c>
      <c r="FR129">
        <v>0</v>
      </c>
      <c r="FS129">
        <v>0</v>
      </c>
      <c r="FT129">
        <v>0</v>
      </c>
      <c r="FU129">
        <v>0.11</v>
      </c>
      <c r="FV129">
        <v>54.26</v>
      </c>
      <c r="FW129">
        <v>163.28</v>
      </c>
      <c r="FX129">
        <v>259.89</v>
      </c>
      <c r="FY129">
        <v>353.2</v>
      </c>
      <c r="FZ129">
        <v>462.89</v>
      </c>
      <c r="GA129">
        <v>558.97</v>
      </c>
      <c r="GB129">
        <v>658.52</v>
      </c>
      <c r="GC129">
        <v>754.22</v>
      </c>
      <c r="GD129">
        <v>855.61</v>
      </c>
      <c r="GE129">
        <v>959.17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81.52</v>
      </c>
      <c r="GQ129">
        <v>188.2</v>
      </c>
      <c r="GR129">
        <v>288.64999999999998</v>
      </c>
      <c r="GS129">
        <v>384.85</v>
      </c>
      <c r="GT129">
        <v>482.67</v>
      </c>
      <c r="GU129">
        <v>586.6</v>
      </c>
      <c r="GV129">
        <v>685.84</v>
      </c>
      <c r="GW129">
        <v>783.11</v>
      </c>
      <c r="GX129">
        <v>883.11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 t="s">
        <v>139</v>
      </c>
      <c r="HK129" t="s">
        <v>139</v>
      </c>
      <c r="HL129" t="s">
        <v>139</v>
      </c>
      <c r="HM129" t="s">
        <v>139</v>
      </c>
      <c r="HN129" t="s">
        <v>139</v>
      </c>
      <c r="HO129" t="s">
        <v>139</v>
      </c>
      <c r="HP129" t="s">
        <v>139</v>
      </c>
      <c r="HQ129" t="s">
        <v>139</v>
      </c>
      <c r="HR129" t="s">
        <v>139</v>
      </c>
      <c r="HS129" t="s">
        <v>139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 t="s">
        <v>139</v>
      </c>
      <c r="IE129" t="s">
        <v>139</v>
      </c>
      <c r="IF129" t="s">
        <v>139</v>
      </c>
      <c r="IG129" t="s">
        <v>139</v>
      </c>
      <c r="IH129" t="s">
        <v>139</v>
      </c>
      <c r="II129" t="s">
        <v>139</v>
      </c>
      <c r="IJ129" t="s">
        <v>139</v>
      </c>
      <c r="IK129" t="s">
        <v>139</v>
      </c>
      <c r="IL129" t="s">
        <v>139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1</v>
      </c>
      <c r="IZ129">
        <v>1</v>
      </c>
      <c r="JA129">
        <v>0.98</v>
      </c>
      <c r="JB129">
        <v>0.94</v>
      </c>
      <c r="JC129">
        <v>0.88</v>
      </c>
      <c r="JD129">
        <v>0.84</v>
      </c>
      <c r="JE129">
        <v>0.79</v>
      </c>
      <c r="JF129">
        <v>0.75</v>
      </c>
      <c r="JG129">
        <v>0.7</v>
      </c>
      <c r="JH129">
        <v>0.65</v>
      </c>
      <c r="JI129">
        <v>0.6</v>
      </c>
      <c r="JJ129">
        <v>0.55000000000000004</v>
      </c>
      <c r="JK129">
        <v>0.5</v>
      </c>
      <c r="JL129">
        <v>0.46</v>
      </c>
      <c r="JM129">
        <v>0.4</v>
      </c>
      <c r="JN129">
        <v>0.36</v>
      </c>
      <c r="JO129">
        <v>0.31</v>
      </c>
      <c r="JP129">
        <v>0.19</v>
      </c>
      <c r="JQ129">
        <v>0</v>
      </c>
    </row>
    <row r="130" spans="1:277" x14ac:dyDescent="0.25">
      <c r="A130">
        <v>2013</v>
      </c>
      <c r="B130">
        <v>44</v>
      </c>
      <c r="C130">
        <v>183</v>
      </c>
      <c r="D130">
        <v>121</v>
      </c>
      <c r="E130">
        <v>1438.1</v>
      </c>
      <c r="F130">
        <v>2.2000000000000002</v>
      </c>
      <c r="G130">
        <v>1.1000000000000001</v>
      </c>
      <c r="H130">
        <v>0.5</v>
      </c>
      <c r="I130">
        <v>0</v>
      </c>
      <c r="J130">
        <v>0</v>
      </c>
      <c r="K130">
        <v>0.01</v>
      </c>
      <c r="L130">
        <v>1.1000000000000001</v>
      </c>
      <c r="M130">
        <v>0.04</v>
      </c>
      <c r="N130">
        <v>0.28000000000000003</v>
      </c>
      <c r="O130">
        <v>0.13</v>
      </c>
      <c r="P130">
        <v>20</v>
      </c>
      <c r="Q130">
        <v>0.46</v>
      </c>
      <c r="R130">
        <v>11.52</v>
      </c>
      <c r="S130">
        <v>3</v>
      </c>
      <c r="T130">
        <v>1</v>
      </c>
      <c r="U130">
        <v>1</v>
      </c>
      <c r="V130">
        <v>0.05</v>
      </c>
      <c r="W130">
        <v>0.76</v>
      </c>
      <c r="X130">
        <v>0.04</v>
      </c>
      <c r="Y130">
        <v>0.2</v>
      </c>
      <c r="Z130">
        <v>54.26</v>
      </c>
      <c r="AA130">
        <v>163.28</v>
      </c>
      <c r="AB130">
        <v>259.89</v>
      </c>
      <c r="AC130">
        <v>353.2</v>
      </c>
      <c r="AD130">
        <v>462.89</v>
      </c>
      <c r="AE130">
        <v>558.97</v>
      </c>
      <c r="AF130">
        <v>658.52</v>
      </c>
      <c r="AG130">
        <v>754.22</v>
      </c>
      <c r="AH130">
        <v>855.61</v>
      </c>
      <c r="AI130">
        <v>959.17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27.48</v>
      </c>
      <c r="AU130">
        <v>125.14</v>
      </c>
      <c r="AV130">
        <v>233.61</v>
      </c>
      <c r="AW130">
        <v>326.57</v>
      </c>
      <c r="AX130">
        <v>436.15</v>
      </c>
      <c r="AY130">
        <v>535.74</v>
      </c>
      <c r="AZ130">
        <v>630.61</v>
      </c>
      <c r="BA130">
        <v>725.98</v>
      </c>
      <c r="BB130">
        <v>827.04</v>
      </c>
      <c r="BC130">
        <v>927.04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22.5</v>
      </c>
      <c r="BO130">
        <v>23.52</v>
      </c>
      <c r="BP130">
        <v>36.5</v>
      </c>
      <c r="BQ130">
        <v>48.42</v>
      </c>
      <c r="BR130">
        <v>54.26</v>
      </c>
      <c r="BS130">
        <v>51.75</v>
      </c>
      <c r="BT130">
        <v>44.63</v>
      </c>
      <c r="BU130">
        <v>40.229999999999997</v>
      </c>
      <c r="BV130">
        <v>35.33</v>
      </c>
      <c r="BW130">
        <v>29.55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22.5</v>
      </c>
      <c r="CI130">
        <v>22.57</v>
      </c>
      <c r="CJ130">
        <v>27.06</v>
      </c>
      <c r="CK130">
        <v>33.770000000000003</v>
      </c>
      <c r="CL130">
        <v>36.159999999999997</v>
      </c>
      <c r="CM130">
        <v>35.700000000000003</v>
      </c>
      <c r="CN130">
        <v>31.5</v>
      </c>
      <c r="CO130">
        <v>29.47</v>
      </c>
      <c r="CP130">
        <v>27.26</v>
      </c>
      <c r="CQ130">
        <v>28.42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1</v>
      </c>
      <c r="DD130">
        <v>1</v>
      </c>
      <c r="DE130">
        <v>0.98</v>
      </c>
      <c r="DF130">
        <v>0.95</v>
      </c>
      <c r="DG130">
        <v>0.9</v>
      </c>
      <c r="DH130">
        <v>0.86</v>
      </c>
      <c r="DI130">
        <v>0.81</v>
      </c>
      <c r="DJ130">
        <v>0.77</v>
      </c>
      <c r="DK130">
        <v>0.73</v>
      </c>
      <c r="DL130">
        <v>0.68</v>
      </c>
      <c r="DM130">
        <v>0.65</v>
      </c>
      <c r="DN130">
        <v>0.6</v>
      </c>
      <c r="DO130">
        <v>0.56000000000000005</v>
      </c>
      <c r="DP130">
        <v>0.51</v>
      </c>
      <c r="DQ130">
        <v>0.47</v>
      </c>
      <c r="DR130">
        <v>0.43</v>
      </c>
      <c r="DS130">
        <v>0.38</v>
      </c>
      <c r="DT130">
        <v>0.35</v>
      </c>
      <c r="DU130">
        <v>0.3</v>
      </c>
      <c r="EW130">
        <v>2013</v>
      </c>
      <c r="EX130">
        <v>45</v>
      </c>
      <c r="EY130">
        <v>184</v>
      </c>
      <c r="EZ130">
        <v>122</v>
      </c>
      <c r="FA130">
        <v>1452.6</v>
      </c>
      <c r="FB130" t="s">
        <v>139</v>
      </c>
      <c r="FC130" t="s">
        <v>139</v>
      </c>
      <c r="FD130" t="s">
        <v>139</v>
      </c>
      <c r="FE130" t="s">
        <v>139</v>
      </c>
      <c r="FF130" t="s">
        <v>139</v>
      </c>
      <c r="FG130" t="s">
        <v>139</v>
      </c>
      <c r="FH130" t="s">
        <v>139</v>
      </c>
      <c r="FI130">
        <v>0</v>
      </c>
      <c r="FJ130" t="s">
        <v>139</v>
      </c>
      <c r="FK130" t="s">
        <v>139</v>
      </c>
      <c r="FL130">
        <v>18.25</v>
      </c>
      <c r="FM130">
        <v>0.52</v>
      </c>
      <c r="FN130">
        <v>11.67</v>
      </c>
      <c r="FO130">
        <v>1</v>
      </c>
      <c r="FP130">
        <v>1</v>
      </c>
      <c r="FQ130">
        <v>1</v>
      </c>
      <c r="FR130">
        <v>0</v>
      </c>
      <c r="FS130">
        <v>0</v>
      </c>
      <c r="FT130">
        <v>0</v>
      </c>
      <c r="FU130">
        <v>0.05</v>
      </c>
      <c r="FV130">
        <v>68.83</v>
      </c>
      <c r="FW130">
        <v>177.85</v>
      </c>
      <c r="FX130">
        <v>274.45999999999998</v>
      </c>
      <c r="FY130">
        <v>367.77</v>
      </c>
      <c r="FZ130">
        <v>477.46</v>
      </c>
      <c r="GA130">
        <v>573.54999999999995</v>
      </c>
      <c r="GB130">
        <v>673.09</v>
      </c>
      <c r="GC130">
        <v>768.8</v>
      </c>
      <c r="GD130">
        <v>870.18</v>
      </c>
      <c r="GE130">
        <v>973.74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96.1</v>
      </c>
      <c r="GQ130">
        <v>202.77</v>
      </c>
      <c r="GR130">
        <v>303.22000000000003</v>
      </c>
      <c r="GS130">
        <v>399.43</v>
      </c>
      <c r="GT130">
        <v>497.24</v>
      </c>
      <c r="GU130">
        <v>601.16999999999996</v>
      </c>
      <c r="GV130">
        <v>700.41</v>
      </c>
      <c r="GW130">
        <v>797.68</v>
      </c>
      <c r="GX130">
        <v>897.68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 t="s">
        <v>139</v>
      </c>
      <c r="HK130" t="s">
        <v>139</v>
      </c>
      <c r="HL130" t="s">
        <v>139</v>
      </c>
      <c r="HM130" t="s">
        <v>139</v>
      </c>
      <c r="HN130" t="s">
        <v>139</v>
      </c>
      <c r="HO130" t="s">
        <v>139</v>
      </c>
      <c r="HP130" t="s">
        <v>139</v>
      </c>
      <c r="HQ130" t="s">
        <v>139</v>
      </c>
      <c r="HR130" t="s">
        <v>139</v>
      </c>
      <c r="HS130" t="s">
        <v>139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 t="s">
        <v>139</v>
      </c>
      <c r="IE130" t="s">
        <v>139</v>
      </c>
      <c r="IF130" t="s">
        <v>139</v>
      </c>
      <c r="IG130" t="s">
        <v>139</v>
      </c>
      <c r="IH130" t="s">
        <v>139</v>
      </c>
      <c r="II130" t="s">
        <v>139</v>
      </c>
      <c r="IJ130" t="s">
        <v>139</v>
      </c>
      <c r="IK130" t="s">
        <v>139</v>
      </c>
      <c r="IL130" t="s">
        <v>139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</v>
      </c>
      <c r="IY130">
        <v>1</v>
      </c>
      <c r="IZ130">
        <v>1</v>
      </c>
      <c r="JA130">
        <v>0.98</v>
      </c>
      <c r="JB130">
        <v>0.94</v>
      </c>
      <c r="JC130">
        <v>0.88</v>
      </c>
      <c r="JD130">
        <v>0.84</v>
      </c>
      <c r="JE130">
        <v>0.79</v>
      </c>
      <c r="JF130">
        <v>0.75</v>
      </c>
      <c r="JG130">
        <v>0.7</v>
      </c>
      <c r="JH130">
        <v>0.65</v>
      </c>
      <c r="JI130">
        <v>0.6</v>
      </c>
      <c r="JJ130">
        <v>0.56000000000000005</v>
      </c>
      <c r="JK130">
        <v>0.51</v>
      </c>
      <c r="JL130">
        <v>0.46</v>
      </c>
      <c r="JM130">
        <v>0.41</v>
      </c>
      <c r="JN130">
        <v>0.37</v>
      </c>
      <c r="JO130">
        <v>0.32</v>
      </c>
      <c r="JP130">
        <v>0.19</v>
      </c>
      <c r="JQ130">
        <v>0</v>
      </c>
    </row>
    <row r="131" spans="1:277" x14ac:dyDescent="0.25">
      <c r="A131">
        <v>2013</v>
      </c>
      <c r="B131">
        <v>45</v>
      </c>
      <c r="C131">
        <v>184</v>
      </c>
      <c r="D131">
        <v>122</v>
      </c>
      <c r="E131">
        <v>1452.6</v>
      </c>
      <c r="F131">
        <v>2.2000000000000002</v>
      </c>
      <c r="G131">
        <v>1.1000000000000001</v>
      </c>
      <c r="H131">
        <v>0.5</v>
      </c>
      <c r="I131">
        <v>0</v>
      </c>
      <c r="J131">
        <v>0</v>
      </c>
      <c r="K131">
        <v>0.01</v>
      </c>
      <c r="L131">
        <v>1.1000000000000001</v>
      </c>
      <c r="M131">
        <v>0.05</v>
      </c>
      <c r="N131">
        <v>0.28999999999999998</v>
      </c>
      <c r="O131">
        <v>0.12</v>
      </c>
      <c r="P131">
        <v>19.88</v>
      </c>
      <c r="Q131">
        <v>0.52</v>
      </c>
      <c r="R131">
        <v>11.67</v>
      </c>
      <c r="S131">
        <v>3</v>
      </c>
      <c r="T131">
        <v>1</v>
      </c>
      <c r="U131">
        <v>1</v>
      </c>
      <c r="V131">
        <v>0.05</v>
      </c>
      <c r="W131">
        <v>0.76</v>
      </c>
      <c r="X131">
        <v>0.04</v>
      </c>
      <c r="Y131">
        <v>0</v>
      </c>
      <c r="Z131">
        <v>68.83</v>
      </c>
      <c r="AA131">
        <v>177.85</v>
      </c>
      <c r="AB131">
        <v>274.45999999999998</v>
      </c>
      <c r="AC131">
        <v>367.77</v>
      </c>
      <c r="AD131">
        <v>477.46</v>
      </c>
      <c r="AE131">
        <v>573.54999999999995</v>
      </c>
      <c r="AF131">
        <v>673.09</v>
      </c>
      <c r="AG131">
        <v>768.8</v>
      </c>
      <c r="AH131">
        <v>870.18</v>
      </c>
      <c r="AI131">
        <v>973.74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42.06</v>
      </c>
      <c r="AU131">
        <v>139.71</v>
      </c>
      <c r="AV131">
        <v>248.18</v>
      </c>
      <c r="AW131">
        <v>341.14</v>
      </c>
      <c r="AX131">
        <v>450.72</v>
      </c>
      <c r="AY131">
        <v>550.30999999999995</v>
      </c>
      <c r="AZ131">
        <v>645.17999999999995</v>
      </c>
      <c r="BA131">
        <v>740.56</v>
      </c>
      <c r="BB131">
        <v>841.61</v>
      </c>
      <c r="BC131">
        <v>941.61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22.5</v>
      </c>
      <c r="BO131">
        <v>24.36</v>
      </c>
      <c r="BP131">
        <v>39.31</v>
      </c>
      <c r="BQ131">
        <v>49.05</v>
      </c>
      <c r="BR131">
        <v>54.34</v>
      </c>
      <c r="BS131">
        <v>51.77</v>
      </c>
      <c r="BT131">
        <v>44.63</v>
      </c>
      <c r="BU131">
        <v>40.24</v>
      </c>
      <c r="BV131">
        <v>35.33</v>
      </c>
      <c r="BW131">
        <v>29.55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22.5</v>
      </c>
      <c r="CI131">
        <v>22.67</v>
      </c>
      <c r="CJ131">
        <v>28.55</v>
      </c>
      <c r="CK131">
        <v>34.29</v>
      </c>
      <c r="CL131">
        <v>36.229999999999997</v>
      </c>
      <c r="CM131">
        <v>35.71</v>
      </c>
      <c r="CN131">
        <v>31.51</v>
      </c>
      <c r="CO131">
        <v>29.47</v>
      </c>
      <c r="CP131">
        <v>27.26</v>
      </c>
      <c r="CQ131">
        <v>28.42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0.98</v>
      </c>
      <c r="DF131">
        <v>0.95</v>
      </c>
      <c r="DG131">
        <v>0.91</v>
      </c>
      <c r="DH131">
        <v>0.86</v>
      </c>
      <c r="DI131">
        <v>0.82</v>
      </c>
      <c r="DJ131">
        <v>0.77</v>
      </c>
      <c r="DK131">
        <v>0.74</v>
      </c>
      <c r="DL131">
        <v>0.69</v>
      </c>
      <c r="DM131">
        <v>0.65</v>
      </c>
      <c r="DN131">
        <v>0.6</v>
      </c>
      <c r="DO131">
        <v>0.56999999999999995</v>
      </c>
      <c r="DP131">
        <v>0.52</v>
      </c>
      <c r="DQ131">
        <v>0.47</v>
      </c>
      <c r="DR131">
        <v>0.44</v>
      </c>
      <c r="DS131">
        <v>0.39</v>
      </c>
      <c r="DT131">
        <v>0.36</v>
      </c>
      <c r="DU131">
        <v>0.3</v>
      </c>
      <c r="EW131">
        <v>2013</v>
      </c>
      <c r="EX131">
        <v>46</v>
      </c>
      <c r="EY131">
        <v>185</v>
      </c>
      <c r="EZ131">
        <v>123</v>
      </c>
      <c r="FA131">
        <v>1467.7</v>
      </c>
      <c r="FB131" t="s">
        <v>139</v>
      </c>
      <c r="FC131" t="s">
        <v>139</v>
      </c>
      <c r="FD131" t="s">
        <v>139</v>
      </c>
      <c r="FE131" t="s">
        <v>139</v>
      </c>
      <c r="FF131" t="s">
        <v>139</v>
      </c>
      <c r="FG131" t="s">
        <v>139</v>
      </c>
      <c r="FH131" t="s">
        <v>139</v>
      </c>
      <c r="FI131">
        <v>0</v>
      </c>
      <c r="FJ131" t="s">
        <v>139</v>
      </c>
      <c r="FK131" t="s">
        <v>139</v>
      </c>
      <c r="FL131">
        <v>18.14</v>
      </c>
      <c r="FM131">
        <v>0.56999999999999995</v>
      </c>
      <c r="FN131">
        <v>11.82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0</v>
      </c>
      <c r="FU131">
        <v>0.05</v>
      </c>
      <c r="FV131">
        <v>83.85</v>
      </c>
      <c r="FW131">
        <v>192.86</v>
      </c>
      <c r="FX131">
        <v>289.47000000000003</v>
      </c>
      <c r="FY131">
        <v>382.79</v>
      </c>
      <c r="FZ131">
        <v>492.47</v>
      </c>
      <c r="GA131">
        <v>588.55999999999995</v>
      </c>
      <c r="GB131">
        <v>688.1</v>
      </c>
      <c r="GC131">
        <v>783.81</v>
      </c>
      <c r="GD131">
        <v>885.2</v>
      </c>
      <c r="GE131">
        <v>988.76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111.11</v>
      </c>
      <c r="GQ131">
        <v>217.78</v>
      </c>
      <c r="GR131">
        <v>318.23</v>
      </c>
      <c r="GS131">
        <v>414.44</v>
      </c>
      <c r="GT131">
        <v>512.25</v>
      </c>
      <c r="GU131">
        <v>616.17999999999995</v>
      </c>
      <c r="GV131">
        <v>715.43</v>
      </c>
      <c r="GW131">
        <v>812.69</v>
      </c>
      <c r="GX131">
        <v>912.69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 t="s">
        <v>139</v>
      </c>
      <c r="HK131" t="s">
        <v>139</v>
      </c>
      <c r="HL131" t="s">
        <v>139</v>
      </c>
      <c r="HM131" t="s">
        <v>139</v>
      </c>
      <c r="HN131" t="s">
        <v>139</v>
      </c>
      <c r="HO131" t="s">
        <v>139</v>
      </c>
      <c r="HP131" t="s">
        <v>139</v>
      </c>
      <c r="HQ131" t="s">
        <v>139</v>
      </c>
      <c r="HR131" t="s">
        <v>139</v>
      </c>
      <c r="HS131" t="s">
        <v>139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 t="s">
        <v>139</v>
      </c>
      <c r="IE131" t="s">
        <v>139</v>
      </c>
      <c r="IF131" t="s">
        <v>139</v>
      </c>
      <c r="IG131" t="s">
        <v>139</v>
      </c>
      <c r="IH131" t="s">
        <v>139</v>
      </c>
      <c r="II131" t="s">
        <v>139</v>
      </c>
      <c r="IJ131" t="s">
        <v>139</v>
      </c>
      <c r="IK131" t="s">
        <v>139</v>
      </c>
      <c r="IL131" t="s">
        <v>139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1</v>
      </c>
      <c r="IY131">
        <v>1</v>
      </c>
      <c r="IZ131">
        <v>1</v>
      </c>
      <c r="JA131">
        <v>0.98</v>
      </c>
      <c r="JB131">
        <v>0.94</v>
      </c>
      <c r="JC131">
        <v>0.89</v>
      </c>
      <c r="JD131">
        <v>0.84</v>
      </c>
      <c r="JE131">
        <v>0.8</v>
      </c>
      <c r="JF131">
        <v>0.75</v>
      </c>
      <c r="JG131">
        <v>0.7</v>
      </c>
      <c r="JH131">
        <v>0.66</v>
      </c>
      <c r="JI131">
        <v>0.61</v>
      </c>
      <c r="JJ131">
        <v>0.56000000000000005</v>
      </c>
      <c r="JK131">
        <v>0.51</v>
      </c>
      <c r="JL131">
        <v>0.47</v>
      </c>
      <c r="JM131">
        <v>0.42</v>
      </c>
      <c r="JN131">
        <v>0.37</v>
      </c>
      <c r="JO131">
        <v>0.33</v>
      </c>
      <c r="JP131">
        <v>0.19</v>
      </c>
      <c r="JQ131">
        <v>0</v>
      </c>
    </row>
    <row r="132" spans="1:277" x14ac:dyDescent="0.25">
      <c r="A132">
        <v>2013</v>
      </c>
      <c r="B132">
        <v>46</v>
      </c>
      <c r="C132">
        <v>185</v>
      </c>
      <c r="D132">
        <v>123</v>
      </c>
      <c r="E132">
        <v>1467.7</v>
      </c>
      <c r="F132">
        <v>2.2999999999999998</v>
      </c>
      <c r="G132">
        <v>1.1000000000000001</v>
      </c>
      <c r="H132">
        <v>0.5</v>
      </c>
      <c r="I132">
        <v>0</v>
      </c>
      <c r="J132">
        <v>0</v>
      </c>
      <c r="K132">
        <v>0.01</v>
      </c>
      <c r="L132">
        <v>1.1100000000000001</v>
      </c>
      <c r="M132">
        <v>0.05</v>
      </c>
      <c r="N132">
        <v>0.28999999999999998</v>
      </c>
      <c r="O132">
        <v>0.12</v>
      </c>
      <c r="P132">
        <v>19.75</v>
      </c>
      <c r="Q132">
        <v>0.56999999999999995</v>
      </c>
      <c r="R132">
        <v>11.82</v>
      </c>
      <c r="S132">
        <v>3</v>
      </c>
      <c r="T132">
        <v>1</v>
      </c>
      <c r="U132">
        <v>1</v>
      </c>
      <c r="V132">
        <v>0.05</v>
      </c>
      <c r="W132">
        <v>0.76</v>
      </c>
      <c r="X132">
        <v>0.04</v>
      </c>
      <c r="Y132">
        <v>0.05</v>
      </c>
      <c r="Z132">
        <v>83.85</v>
      </c>
      <c r="AA132">
        <v>192.86</v>
      </c>
      <c r="AB132">
        <v>289.47000000000003</v>
      </c>
      <c r="AC132">
        <v>382.79</v>
      </c>
      <c r="AD132">
        <v>492.47</v>
      </c>
      <c r="AE132">
        <v>588.55999999999995</v>
      </c>
      <c r="AF132">
        <v>688.1</v>
      </c>
      <c r="AG132">
        <v>783.81</v>
      </c>
      <c r="AH132">
        <v>885.2</v>
      </c>
      <c r="AI132">
        <v>988.76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57.07</v>
      </c>
      <c r="AU132">
        <v>154.72999999999999</v>
      </c>
      <c r="AV132">
        <v>263.19</v>
      </c>
      <c r="AW132">
        <v>356.15</v>
      </c>
      <c r="AX132">
        <v>465.73</v>
      </c>
      <c r="AY132">
        <v>565.32000000000005</v>
      </c>
      <c r="AZ132">
        <v>660.19</v>
      </c>
      <c r="BA132">
        <v>755.57</v>
      </c>
      <c r="BB132">
        <v>856.62</v>
      </c>
      <c r="BC132">
        <v>956.62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22.51</v>
      </c>
      <c r="BO132">
        <v>25.56</v>
      </c>
      <c r="BP132">
        <v>41.59</v>
      </c>
      <c r="BQ132">
        <v>49.49</v>
      </c>
      <c r="BR132">
        <v>54.4</v>
      </c>
      <c r="BS132">
        <v>51.78</v>
      </c>
      <c r="BT132">
        <v>44.63</v>
      </c>
      <c r="BU132">
        <v>40.24</v>
      </c>
      <c r="BV132">
        <v>35.33</v>
      </c>
      <c r="BW132">
        <v>29.55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22.5</v>
      </c>
      <c r="CI132">
        <v>22.83</v>
      </c>
      <c r="CJ132">
        <v>29.97</v>
      </c>
      <c r="CK132">
        <v>34.67</v>
      </c>
      <c r="CL132">
        <v>36.28</v>
      </c>
      <c r="CM132">
        <v>35.72</v>
      </c>
      <c r="CN132">
        <v>31.51</v>
      </c>
      <c r="CO132">
        <v>29.47</v>
      </c>
      <c r="CP132">
        <v>27.26</v>
      </c>
      <c r="CQ132">
        <v>28.42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1</v>
      </c>
      <c r="DD132">
        <v>1</v>
      </c>
      <c r="DE132">
        <v>0.98</v>
      </c>
      <c r="DF132">
        <v>0.95</v>
      </c>
      <c r="DG132">
        <v>0.91</v>
      </c>
      <c r="DH132">
        <v>0.87</v>
      </c>
      <c r="DI132">
        <v>0.82</v>
      </c>
      <c r="DJ132">
        <v>0.77</v>
      </c>
      <c r="DK132">
        <v>0.74</v>
      </c>
      <c r="DL132">
        <v>0.69</v>
      </c>
      <c r="DM132">
        <v>0.66</v>
      </c>
      <c r="DN132">
        <v>0.61</v>
      </c>
      <c r="DO132">
        <v>0.56999999999999995</v>
      </c>
      <c r="DP132">
        <v>0.53</v>
      </c>
      <c r="DQ132">
        <v>0.48</v>
      </c>
      <c r="DR132">
        <v>0.45</v>
      </c>
      <c r="DS132">
        <v>0.4</v>
      </c>
      <c r="DT132">
        <v>0.36</v>
      </c>
      <c r="DU132">
        <v>0.3</v>
      </c>
      <c r="EW132">
        <v>2013</v>
      </c>
      <c r="EX132">
        <v>47</v>
      </c>
      <c r="EY132">
        <v>186</v>
      </c>
      <c r="EZ132">
        <v>124</v>
      </c>
      <c r="FA132">
        <v>1482.5</v>
      </c>
      <c r="FB132" t="s">
        <v>139</v>
      </c>
      <c r="FC132" t="s">
        <v>139</v>
      </c>
      <c r="FD132" t="s">
        <v>139</v>
      </c>
      <c r="FE132" t="s">
        <v>139</v>
      </c>
      <c r="FF132" t="s">
        <v>139</v>
      </c>
      <c r="FG132" t="s">
        <v>139</v>
      </c>
      <c r="FH132" t="s">
        <v>139</v>
      </c>
      <c r="FI132">
        <v>0</v>
      </c>
      <c r="FJ132" t="s">
        <v>139</v>
      </c>
      <c r="FK132" t="s">
        <v>139</v>
      </c>
      <c r="FL132">
        <v>18.04</v>
      </c>
      <c r="FM132">
        <v>0.62</v>
      </c>
      <c r="FN132">
        <v>11.97</v>
      </c>
      <c r="FO132">
        <v>1</v>
      </c>
      <c r="FP132">
        <v>1</v>
      </c>
      <c r="FQ132">
        <v>1</v>
      </c>
      <c r="FR132">
        <v>0</v>
      </c>
      <c r="FS132">
        <v>0</v>
      </c>
      <c r="FT132">
        <v>0</v>
      </c>
      <c r="FU132">
        <v>0.17</v>
      </c>
      <c r="FV132">
        <v>98.71</v>
      </c>
      <c r="FW132">
        <v>207.72</v>
      </c>
      <c r="FX132">
        <v>304.33</v>
      </c>
      <c r="FY132">
        <v>397.65</v>
      </c>
      <c r="FZ132">
        <v>507.33</v>
      </c>
      <c r="GA132">
        <v>603.41999999999996</v>
      </c>
      <c r="GB132">
        <v>702.96</v>
      </c>
      <c r="GC132">
        <v>798.67</v>
      </c>
      <c r="GD132">
        <v>900.06</v>
      </c>
      <c r="GE132">
        <v>1003.62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29.72</v>
      </c>
      <c r="GQ132">
        <v>125.97</v>
      </c>
      <c r="GR132">
        <v>232.64</v>
      </c>
      <c r="GS132">
        <v>333.09</v>
      </c>
      <c r="GT132">
        <v>429.3</v>
      </c>
      <c r="GU132">
        <v>527.11</v>
      </c>
      <c r="GV132">
        <v>631.04</v>
      </c>
      <c r="GW132">
        <v>730.29</v>
      </c>
      <c r="GX132">
        <v>827.55</v>
      </c>
      <c r="GY132">
        <v>927.55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 t="s">
        <v>139</v>
      </c>
      <c r="HK132" t="s">
        <v>139</v>
      </c>
      <c r="HL132" t="s">
        <v>139</v>
      </c>
      <c r="HM132" t="s">
        <v>139</v>
      </c>
      <c r="HN132" t="s">
        <v>139</v>
      </c>
      <c r="HO132" t="s">
        <v>139</v>
      </c>
      <c r="HP132" t="s">
        <v>139</v>
      </c>
      <c r="HQ132" t="s">
        <v>139</v>
      </c>
      <c r="HR132" t="s">
        <v>139</v>
      </c>
      <c r="HS132" t="s">
        <v>139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 t="s">
        <v>139</v>
      </c>
      <c r="IE132" t="s">
        <v>139</v>
      </c>
      <c r="IF132" t="s">
        <v>139</v>
      </c>
      <c r="IG132" t="s">
        <v>139</v>
      </c>
      <c r="IH132" t="s">
        <v>139</v>
      </c>
      <c r="II132" t="s">
        <v>139</v>
      </c>
      <c r="IJ132" t="s">
        <v>139</v>
      </c>
      <c r="IK132" t="s">
        <v>139</v>
      </c>
      <c r="IL132" t="s">
        <v>139</v>
      </c>
      <c r="IM132" t="s">
        <v>139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1</v>
      </c>
      <c r="IZ132">
        <v>1</v>
      </c>
      <c r="JA132">
        <v>0.98</v>
      </c>
      <c r="JB132">
        <v>0.94</v>
      </c>
      <c r="JC132">
        <v>0.89</v>
      </c>
      <c r="JD132">
        <v>0.84</v>
      </c>
      <c r="JE132">
        <v>0.8</v>
      </c>
      <c r="JF132">
        <v>0.76</v>
      </c>
      <c r="JG132">
        <v>0.71</v>
      </c>
      <c r="JH132">
        <v>0.66</v>
      </c>
      <c r="JI132">
        <v>0.61</v>
      </c>
      <c r="JJ132">
        <v>0.56999999999999995</v>
      </c>
      <c r="JK132">
        <v>0.52</v>
      </c>
      <c r="JL132">
        <v>0.48</v>
      </c>
      <c r="JM132">
        <v>0.43</v>
      </c>
      <c r="JN132">
        <v>0.38</v>
      </c>
      <c r="JO132">
        <v>0.33</v>
      </c>
      <c r="JP132">
        <v>0.19</v>
      </c>
      <c r="JQ132">
        <v>0</v>
      </c>
    </row>
    <row r="133" spans="1:277" x14ac:dyDescent="0.25">
      <c r="A133">
        <v>2013</v>
      </c>
      <c r="B133">
        <v>47</v>
      </c>
      <c r="C133">
        <v>186</v>
      </c>
      <c r="D133">
        <v>124</v>
      </c>
      <c r="E133">
        <v>1482.5</v>
      </c>
      <c r="F133">
        <v>2.2999999999999998</v>
      </c>
      <c r="G133">
        <v>1.1000000000000001</v>
      </c>
      <c r="H133">
        <v>0.5</v>
      </c>
      <c r="I133">
        <v>0</v>
      </c>
      <c r="J133">
        <v>0</v>
      </c>
      <c r="K133">
        <v>0.01</v>
      </c>
      <c r="L133">
        <v>1.1100000000000001</v>
      </c>
      <c r="M133">
        <v>0.06</v>
      </c>
      <c r="N133">
        <v>0.32</v>
      </c>
      <c r="O133">
        <v>0.12</v>
      </c>
      <c r="P133">
        <v>19.62</v>
      </c>
      <c r="Q133">
        <v>0.62</v>
      </c>
      <c r="R133">
        <v>11.96</v>
      </c>
      <c r="S133">
        <v>3</v>
      </c>
      <c r="T133">
        <v>1</v>
      </c>
      <c r="U133">
        <v>1</v>
      </c>
      <c r="V133">
        <v>0.05</v>
      </c>
      <c r="W133">
        <v>0.75</v>
      </c>
      <c r="X133">
        <v>0.05</v>
      </c>
      <c r="Y133">
        <v>0.1</v>
      </c>
      <c r="Z133">
        <v>98.71</v>
      </c>
      <c r="AA133">
        <v>207.72</v>
      </c>
      <c r="AB133">
        <v>304.33</v>
      </c>
      <c r="AC133">
        <v>397.65</v>
      </c>
      <c r="AD133">
        <v>507.33</v>
      </c>
      <c r="AE133">
        <v>603.41999999999996</v>
      </c>
      <c r="AF133">
        <v>702.96</v>
      </c>
      <c r="AG133">
        <v>798.67</v>
      </c>
      <c r="AH133">
        <v>900.06</v>
      </c>
      <c r="AI133">
        <v>1003.62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71.930000000000007</v>
      </c>
      <c r="AU133">
        <v>169.59</v>
      </c>
      <c r="AV133">
        <v>278.05</v>
      </c>
      <c r="AW133">
        <v>371.02</v>
      </c>
      <c r="AX133">
        <v>480.59</v>
      </c>
      <c r="AY133">
        <v>580.17999999999995</v>
      </c>
      <c r="AZ133">
        <v>675.05</v>
      </c>
      <c r="BA133">
        <v>770.43</v>
      </c>
      <c r="BB133">
        <v>871.48</v>
      </c>
      <c r="BC133">
        <v>971.48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22.52</v>
      </c>
      <c r="BO133">
        <v>27.54</v>
      </c>
      <c r="BP133">
        <v>43.72</v>
      </c>
      <c r="BQ133">
        <v>49.87</v>
      </c>
      <c r="BR133">
        <v>54.46</v>
      </c>
      <c r="BS133">
        <v>51.8</v>
      </c>
      <c r="BT133">
        <v>44.64</v>
      </c>
      <c r="BU133">
        <v>40.24</v>
      </c>
      <c r="BV133">
        <v>35.33</v>
      </c>
      <c r="BW133">
        <v>29.55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22.5</v>
      </c>
      <c r="CI133">
        <v>23.19</v>
      </c>
      <c r="CJ133">
        <v>31.53</v>
      </c>
      <c r="CK133">
        <v>35.01</v>
      </c>
      <c r="CL133">
        <v>36.32</v>
      </c>
      <c r="CM133">
        <v>35.729999999999997</v>
      </c>
      <c r="CN133">
        <v>31.51</v>
      </c>
      <c r="CO133">
        <v>29.47</v>
      </c>
      <c r="CP133">
        <v>27.26</v>
      </c>
      <c r="CQ133">
        <v>28.42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1</v>
      </c>
      <c r="DD133">
        <v>1</v>
      </c>
      <c r="DE133">
        <v>0.98</v>
      </c>
      <c r="DF133">
        <v>0.95</v>
      </c>
      <c r="DG133">
        <v>0.91</v>
      </c>
      <c r="DH133">
        <v>0.87</v>
      </c>
      <c r="DI133">
        <v>0.82</v>
      </c>
      <c r="DJ133">
        <v>0.78</v>
      </c>
      <c r="DK133">
        <v>0.74</v>
      </c>
      <c r="DL133">
        <v>0.7</v>
      </c>
      <c r="DM133">
        <v>0.66</v>
      </c>
      <c r="DN133">
        <v>0.61</v>
      </c>
      <c r="DO133">
        <v>0.57999999999999996</v>
      </c>
      <c r="DP133">
        <v>0.53</v>
      </c>
      <c r="DQ133">
        <v>0.49</v>
      </c>
      <c r="DR133">
        <v>0.46</v>
      </c>
      <c r="DS133">
        <v>0.4</v>
      </c>
      <c r="DT133">
        <v>0.37</v>
      </c>
      <c r="DU133">
        <v>0.3</v>
      </c>
      <c r="EW133">
        <v>2013</v>
      </c>
      <c r="EX133">
        <v>48</v>
      </c>
      <c r="EY133">
        <v>187</v>
      </c>
      <c r="EZ133">
        <v>125</v>
      </c>
      <c r="FA133">
        <v>1496</v>
      </c>
      <c r="FB133" t="s">
        <v>139</v>
      </c>
      <c r="FC133" t="s">
        <v>139</v>
      </c>
      <c r="FD133" t="s">
        <v>139</v>
      </c>
      <c r="FE133" t="s">
        <v>139</v>
      </c>
      <c r="FF133" t="s">
        <v>139</v>
      </c>
      <c r="FG133" t="s">
        <v>139</v>
      </c>
      <c r="FH133" t="s">
        <v>139</v>
      </c>
      <c r="FI133">
        <v>0</v>
      </c>
      <c r="FJ133" t="s">
        <v>139</v>
      </c>
      <c r="FK133" t="s">
        <v>139</v>
      </c>
      <c r="FL133">
        <v>17.940000000000001</v>
      </c>
      <c r="FM133">
        <v>0.67</v>
      </c>
      <c r="FN133">
        <v>12.11</v>
      </c>
      <c r="FO133">
        <v>1</v>
      </c>
      <c r="FP133">
        <v>1</v>
      </c>
      <c r="FQ133">
        <v>1</v>
      </c>
      <c r="FR133">
        <v>0</v>
      </c>
      <c r="FS133">
        <v>0</v>
      </c>
      <c r="FT133">
        <v>0</v>
      </c>
      <c r="FU133">
        <v>0.06</v>
      </c>
      <c r="FV133">
        <v>112.15</v>
      </c>
      <c r="FW133">
        <v>221.17</v>
      </c>
      <c r="FX133">
        <v>317.77999999999997</v>
      </c>
      <c r="FY133">
        <v>411.09</v>
      </c>
      <c r="FZ133">
        <v>520.77</v>
      </c>
      <c r="GA133">
        <v>616.86</v>
      </c>
      <c r="GB133">
        <v>716.41</v>
      </c>
      <c r="GC133">
        <v>812.11</v>
      </c>
      <c r="GD133">
        <v>913.5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43.17</v>
      </c>
      <c r="GQ133">
        <v>139.41</v>
      </c>
      <c r="GR133">
        <v>246.09</v>
      </c>
      <c r="GS133">
        <v>346.53</v>
      </c>
      <c r="GT133">
        <v>442.74</v>
      </c>
      <c r="GU133">
        <v>540.54999999999995</v>
      </c>
      <c r="GV133">
        <v>644.49</v>
      </c>
      <c r="GW133">
        <v>743.73</v>
      </c>
      <c r="GX133">
        <v>841</v>
      </c>
      <c r="GY133">
        <v>941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 t="s">
        <v>139</v>
      </c>
      <c r="HK133" t="s">
        <v>139</v>
      </c>
      <c r="HL133" t="s">
        <v>139</v>
      </c>
      <c r="HM133" t="s">
        <v>139</v>
      </c>
      <c r="HN133" t="s">
        <v>139</v>
      </c>
      <c r="HO133" t="s">
        <v>139</v>
      </c>
      <c r="HP133" t="s">
        <v>139</v>
      </c>
      <c r="HQ133" t="s">
        <v>139</v>
      </c>
      <c r="HR133" t="s">
        <v>139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 t="s">
        <v>139</v>
      </c>
      <c r="IE133" t="s">
        <v>139</v>
      </c>
      <c r="IF133" t="s">
        <v>139</v>
      </c>
      <c r="IG133" t="s">
        <v>139</v>
      </c>
      <c r="IH133" t="s">
        <v>139</v>
      </c>
      <c r="II133" t="s">
        <v>139</v>
      </c>
      <c r="IJ133" t="s">
        <v>139</v>
      </c>
      <c r="IK133" t="s">
        <v>139</v>
      </c>
      <c r="IL133" t="s">
        <v>139</v>
      </c>
      <c r="IM133" t="s">
        <v>139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1</v>
      </c>
      <c r="IY133">
        <v>1</v>
      </c>
      <c r="IZ133">
        <v>1</v>
      </c>
      <c r="JA133">
        <v>0.98</v>
      </c>
      <c r="JB133">
        <v>0.94</v>
      </c>
      <c r="JC133">
        <v>0.89</v>
      </c>
      <c r="JD133">
        <v>0.84</v>
      </c>
      <c r="JE133">
        <v>0.8</v>
      </c>
      <c r="JF133">
        <v>0.76</v>
      </c>
      <c r="JG133">
        <v>0.71</v>
      </c>
      <c r="JH133">
        <v>0.66</v>
      </c>
      <c r="JI133">
        <v>0.62</v>
      </c>
      <c r="JJ133">
        <v>0.56999999999999995</v>
      </c>
      <c r="JK133">
        <v>0.52</v>
      </c>
      <c r="JL133">
        <v>0.48</v>
      </c>
      <c r="JM133">
        <v>0.43</v>
      </c>
      <c r="JN133">
        <v>0.39</v>
      </c>
      <c r="JO133">
        <v>0.33</v>
      </c>
      <c r="JP133">
        <v>0.19</v>
      </c>
      <c r="JQ133">
        <v>0</v>
      </c>
    </row>
    <row r="134" spans="1:277" x14ac:dyDescent="0.25">
      <c r="A134">
        <v>2013</v>
      </c>
      <c r="B134">
        <v>48</v>
      </c>
      <c r="C134">
        <v>187</v>
      </c>
      <c r="D134">
        <v>125</v>
      </c>
      <c r="E134">
        <v>1496</v>
      </c>
      <c r="F134">
        <v>2.2999999999999998</v>
      </c>
      <c r="G134">
        <v>1.1000000000000001</v>
      </c>
      <c r="H134">
        <v>0.5</v>
      </c>
      <c r="I134">
        <v>0</v>
      </c>
      <c r="J134">
        <v>0</v>
      </c>
      <c r="K134">
        <v>0.01</v>
      </c>
      <c r="L134">
        <v>1.1200000000000001</v>
      </c>
      <c r="M134">
        <v>7.0000000000000007E-2</v>
      </c>
      <c r="N134">
        <v>0.38</v>
      </c>
      <c r="O134">
        <v>0.11</v>
      </c>
      <c r="P134">
        <v>19.5</v>
      </c>
      <c r="Q134">
        <v>0.67</v>
      </c>
      <c r="R134">
        <v>12.1</v>
      </c>
      <c r="S134">
        <v>4</v>
      </c>
      <c r="T134">
        <v>1</v>
      </c>
      <c r="U134">
        <v>1</v>
      </c>
      <c r="V134">
        <v>0.05</v>
      </c>
      <c r="W134">
        <v>0.75</v>
      </c>
      <c r="X134">
        <v>0.05</v>
      </c>
      <c r="Y134">
        <v>0.05</v>
      </c>
      <c r="Z134">
        <v>112.15</v>
      </c>
      <c r="AA134">
        <v>221.17</v>
      </c>
      <c r="AB134">
        <v>317.77999999999997</v>
      </c>
      <c r="AC134">
        <v>411.09</v>
      </c>
      <c r="AD134">
        <v>520.77</v>
      </c>
      <c r="AE134">
        <v>616.86</v>
      </c>
      <c r="AF134">
        <v>716.41</v>
      </c>
      <c r="AG134">
        <v>812.11</v>
      </c>
      <c r="AH134">
        <v>913.5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85.37</v>
      </c>
      <c r="AU134">
        <v>183.03</v>
      </c>
      <c r="AV134">
        <v>291.49</v>
      </c>
      <c r="AW134">
        <v>384.46</v>
      </c>
      <c r="AX134">
        <v>494.04</v>
      </c>
      <c r="AY134">
        <v>593.63</v>
      </c>
      <c r="AZ134">
        <v>688.5</v>
      </c>
      <c r="BA134">
        <v>783.87</v>
      </c>
      <c r="BB134">
        <v>884.93</v>
      </c>
      <c r="BC134">
        <v>984.93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22.55</v>
      </c>
      <c r="BO134">
        <v>29.15</v>
      </c>
      <c r="BP134">
        <v>44.76</v>
      </c>
      <c r="BQ134">
        <v>50.05</v>
      </c>
      <c r="BR134">
        <v>54.49</v>
      </c>
      <c r="BS134">
        <v>51.8</v>
      </c>
      <c r="BT134">
        <v>44.64</v>
      </c>
      <c r="BU134">
        <v>40.24</v>
      </c>
      <c r="BV134">
        <v>35.33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22.5</v>
      </c>
      <c r="CI134">
        <v>23.58</v>
      </c>
      <c r="CJ134">
        <v>32.42</v>
      </c>
      <c r="CK134">
        <v>35.18</v>
      </c>
      <c r="CL134">
        <v>36.35</v>
      </c>
      <c r="CM134">
        <v>35.74</v>
      </c>
      <c r="CN134">
        <v>31.51</v>
      </c>
      <c r="CO134">
        <v>29.47</v>
      </c>
      <c r="CP134">
        <v>27.26</v>
      </c>
      <c r="CQ134">
        <v>28.42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1</v>
      </c>
      <c r="DD134">
        <v>1</v>
      </c>
      <c r="DE134">
        <v>0.98</v>
      </c>
      <c r="DF134">
        <v>0.95</v>
      </c>
      <c r="DG134">
        <v>0.91</v>
      </c>
      <c r="DH134">
        <v>0.87</v>
      </c>
      <c r="DI134">
        <v>0.82</v>
      </c>
      <c r="DJ134">
        <v>0.78</v>
      </c>
      <c r="DK134">
        <v>0.75</v>
      </c>
      <c r="DL134">
        <v>0.7</v>
      </c>
      <c r="DM134">
        <v>0.66</v>
      </c>
      <c r="DN134">
        <v>0.62</v>
      </c>
      <c r="DO134">
        <v>0.57999999999999996</v>
      </c>
      <c r="DP134">
        <v>0.54</v>
      </c>
      <c r="DQ134">
        <v>0.49</v>
      </c>
      <c r="DR134">
        <v>0.46</v>
      </c>
      <c r="DS134">
        <v>0.41</v>
      </c>
      <c r="DT134">
        <v>0.38</v>
      </c>
      <c r="DU134">
        <v>0.3</v>
      </c>
      <c r="EW134">
        <v>2013</v>
      </c>
      <c r="EX134">
        <v>49</v>
      </c>
      <c r="EY134">
        <v>188</v>
      </c>
      <c r="EZ134">
        <v>126</v>
      </c>
      <c r="FA134">
        <v>1510.6</v>
      </c>
      <c r="FB134" t="s">
        <v>139</v>
      </c>
      <c r="FC134" t="s">
        <v>139</v>
      </c>
      <c r="FD134" t="s">
        <v>139</v>
      </c>
      <c r="FE134" t="s">
        <v>139</v>
      </c>
      <c r="FF134" t="s">
        <v>139</v>
      </c>
      <c r="FG134" t="s">
        <v>139</v>
      </c>
      <c r="FH134" t="s">
        <v>139</v>
      </c>
      <c r="FI134">
        <v>0</v>
      </c>
      <c r="FJ134" t="s">
        <v>139</v>
      </c>
      <c r="FK134" t="s">
        <v>139</v>
      </c>
      <c r="FL134">
        <v>17.84</v>
      </c>
      <c r="FM134">
        <v>0.72</v>
      </c>
      <c r="FN134">
        <v>12.25</v>
      </c>
      <c r="FO134">
        <v>1</v>
      </c>
      <c r="FP134">
        <v>1</v>
      </c>
      <c r="FQ134">
        <v>1</v>
      </c>
      <c r="FR134">
        <v>0</v>
      </c>
      <c r="FS134">
        <v>0</v>
      </c>
      <c r="FT134">
        <v>0</v>
      </c>
      <c r="FU134">
        <v>0.22</v>
      </c>
      <c r="FV134">
        <v>29.21</v>
      </c>
      <c r="FW134">
        <v>126.76</v>
      </c>
      <c r="FX134">
        <v>235.77</v>
      </c>
      <c r="FY134">
        <v>332.38</v>
      </c>
      <c r="FZ134">
        <v>425.7</v>
      </c>
      <c r="GA134">
        <v>535.38</v>
      </c>
      <c r="GB134">
        <v>631.47</v>
      </c>
      <c r="GC134">
        <v>731.01</v>
      </c>
      <c r="GD134">
        <v>826.72</v>
      </c>
      <c r="GE134">
        <v>928.11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57.77</v>
      </c>
      <c r="GQ134">
        <v>154.02000000000001</v>
      </c>
      <c r="GR134">
        <v>260.69</v>
      </c>
      <c r="GS134">
        <v>361.14</v>
      </c>
      <c r="GT134">
        <v>457.35</v>
      </c>
      <c r="GU134">
        <v>555.16</v>
      </c>
      <c r="GV134">
        <v>659.09</v>
      </c>
      <c r="GW134">
        <v>758.34</v>
      </c>
      <c r="GX134">
        <v>855.6</v>
      </c>
      <c r="GY134">
        <v>955.6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 t="s">
        <v>139</v>
      </c>
      <c r="HK134" t="s">
        <v>139</v>
      </c>
      <c r="HL134" t="s">
        <v>139</v>
      </c>
      <c r="HM134" t="s">
        <v>139</v>
      </c>
      <c r="HN134" t="s">
        <v>139</v>
      </c>
      <c r="HO134" t="s">
        <v>139</v>
      </c>
      <c r="HP134" t="s">
        <v>139</v>
      </c>
      <c r="HQ134" t="s">
        <v>139</v>
      </c>
      <c r="HR134" t="s">
        <v>139</v>
      </c>
      <c r="HS134" t="s">
        <v>139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 t="s">
        <v>139</v>
      </c>
      <c r="IE134" t="s">
        <v>139</v>
      </c>
      <c r="IF134" t="s">
        <v>139</v>
      </c>
      <c r="IG134" t="s">
        <v>139</v>
      </c>
      <c r="IH134" t="s">
        <v>139</v>
      </c>
      <c r="II134" t="s">
        <v>139</v>
      </c>
      <c r="IJ134" t="s">
        <v>139</v>
      </c>
      <c r="IK134" t="s">
        <v>139</v>
      </c>
      <c r="IL134" t="s">
        <v>139</v>
      </c>
      <c r="IM134" t="s">
        <v>139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1</v>
      </c>
      <c r="IZ134">
        <v>1</v>
      </c>
      <c r="JA134">
        <v>0.98</v>
      </c>
      <c r="JB134">
        <v>0.94</v>
      </c>
      <c r="JC134">
        <v>0.89</v>
      </c>
      <c r="JD134">
        <v>0.85</v>
      </c>
      <c r="JE134">
        <v>0.8</v>
      </c>
      <c r="JF134">
        <v>0.76</v>
      </c>
      <c r="JG134">
        <v>0.71</v>
      </c>
      <c r="JH134">
        <v>0.67</v>
      </c>
      <c r="JI134">
        <v>0.62</v>
      </c>
      <c r="JJ134">
        <v>0.57999999999999996</v>
      </c>
      <c r="JK134">
        <v>0.53</v>
      </c>
      <c r="JL134">
        <v>0.49</v>
      </c>
      <c r="JM134">
        <v>0.44</v>
      </c>
      <c r="JN134">
        <v>0.4</v>
      </c>
      <c r="JO134">
        <v>0.33</v>
      </c>
      <c r="JP134">
        <v>0.19</v>
      </c>
      <c r="JQ134">
        <v>0</v>
      </c>
    </row>
    <row r="135" spans="1:277" x14ac:dyDescent="0.25">
      <c r="A135">
        <v>2013</v>
      </c>
      <c r="B135">
        <v>49</v>
      </c>
      <c r="C135">
        <v>188</v>
      </c>
      <c r="D135">
        <v>126</v>
      </c>
      <c r="E135">
        <v>1510.6</v>
      </c>
      <c r="F135">
        <v>2.2999999999999998</v>
      </c>
      <c r="G135">
        <v>1.1000000000000001</v>
      </c>
      <c r="H135">
        <v>0.5</v>
      </c>
      <c r="I135">
        <v>0</v>
      </c>
      <c r="J135">
        <v>0</v>
      </c>
      <c r="K135">
        <v>0.01</v>
      </c>
      <c r="L135">
        <v>1.1200000000000001</v>
      </c>
      <c r="M135">
        <v>0.17</v>
      </c>
      <c r="N135">
        <v>0.38</v>
      </c>
      <c r="O135">
        <v>0.12</v>
      </c>
      <c r="P135">
        <v>19.37</v>
      </c>
      <c r="Q135">
        <v>0.72</v>
      </c>
      <c r="R135">
        <v>12.24</v>
      </c>
      <c r="S135">
        <v>4</v>
      </c>
      <c r="T135">
        <v>1</v>
      </c>
      <c r="U135">
        <v>1</v>
      </c>
      <c r="V135">
        <v>0.05</v>
      </c>
      <c r="W135">
        <v>0.74</v>
      </c>
      <c r="X135">
        <v>0.06</v>
      </c>
      <c r="Y135">
        <v>0.15</v>
      </c>
      <c r="Z135">
        <v>29.21</v>
      </c>
      <c r="AA135">
        <v>126.76</v>
      </c>
      <c r="AB135">
        <v>235.77</v>
      </c>
      <c r="AC135">
        <v>332.38</v>
      </c>
      <c r="AD135">
        <v>425.7</v>
      </c>
      <c r="AE135">
        <v>535.38</v>
      </c>
      <c r="AF135">
        <v>631.47</v>
      </c>
      <c r="AG135">
        <v>731.01</v>
      </c>
      <c r="AH135">
        <v>826.72</v>
      </c>
      <c r="AI135">
        <v>928.11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99.98</v>
      </c>
      <c r="AU135">
        <v>197.64</v>
      </c>
      <c r="AV135">
        <v>306.10000000000002</v>
      </c>
      <c r="AW135">
        <v>399.07</v>
      </c>
      <c r="AX135">
        <v>508.64</v>
      </c>
      <c r="AY135">
        <v>608.23</v>
      </c>
      <c r="AZ135">
        <v>703.1</v>
      </c>
      <c r="BA135">
        <v>798.48</v>
      </c>
      <c r="BB135">
        <v>899.53</v>
      </c>
      <c r="BC135">
        <v>999.53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22.5</v>
      </c>
      <c r="BO135">
        <v>22.64</v>
      </c>
      <c r="BP135">
        <v>31.78</v>
      </c>
      <c r="BQ135">
        <v>45.92</v>
      </c>
      <c r="BR135">
        <v>50.25</v>
      </c>
      <c r="BS135">
        <v>54.52</v>
      </c>
      <c r="BT135">
        <v>51.81</v>
      </c>
      <c r="BU135">
        <v>44.64</v>
      </c>
      <c r="BV135">
        <v>40.24</v>
      </c>
      <c r="BW135">
        <v>35.33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22.51</v>
      </c>
      <c r="CI135">
        <v>24.39</v>
      </c>
      <c r="CJ135">
        <v>33.479999999999997</v>
      </c>
      <c r="CK135">
        <v>35.369999999999997</v>
      </c>
      <c r="CL135">
        <v>36.380000000000003</v>
      </c>
      <c r="CM135">
        <v>35.74</v>
      </c>
      <c r="CN135">
        <v>31.52</v>
      </c>
      <c r="CO135">
        <v>29.47</v>
      </c>
      <c r="CP135">
        <v>27.26</v>
      </c>
      <c r="CQ135">
        <v>28.42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1</v>
      </c>
      <c r="DD135">
        <v>1</v>
      </c>
      <c r="DE135">
        <v>0.98</v>
      </c>
      <c r="DF135">
        <v>0.95</v>
      </c>
      <c r="DG135">
        <v>0.91</v>
      </c>
      <c r="DH135">
        <v>0.87</v>
      </c>
      <c r="DI135">
        <v>0.83</v>
      </c>
      <c r="DJ135">
        <v>0.78</v>
      </c>
      <c r="DK135">
        <v>0.75</v>
      </c>
      <c r="DL135">
        <v>0.7</v>
      </c>
      <c r="DM135">
        <v>0.67</v>
      </c>
      <c r="DN135">
        <v>0.62</v>
      </c>
      <c r="DO135">
        <v>0.59</v>
      </c>
      <c r="DP135">
        <v>0.54</v>
      </c>
      <c r="DQ135">
        <v>0.5</v>
      </c>
      <c r="DR135">
        <v>0.47</v>
      </c>
      <c r="DS135">
        <v>0.42</v>
      </c>
      <c r="DT135">
        <v>0.39</v>
      </c>
      <c r="DU135">
        <v>0.3</v>
      </c>
      <c r="EW135">
        <v>2013</v>
      </c>
      <c r="EX135">
        <v>50</v>
      </c>
      <c r="EY135">
        <v>189</v>
      </c>
      <c r="EZ135">
        <v>127</v>
      </c>
      <c r="FA135">
        <v>1524.6</v>
      </c>
      <c r="FB135" t="s">
        <v>139</v>
      </c>
      <c r="FC135" t="s">
        <v>139</v>
      </c>
      <c r="FD135" t="s">
        <v>139</v>
      </c>
      <c r="FE135" t="s">
        <v>139</v>
      </c>
      <c r="FF135" t="s">
        <v>139</v>
      </c>
      <c r="FG135" t="s">
        <v>139</v>
      </c>
      <c r="FH135" t="s">
        <v>139</v>
      </c>
      <c r="FI135">
        <v>0</v>
      </c>
      <c r="FJ135" t="s">
        <v>139</v>
      </c>
      <c r="FK135" t="s">
        <v>139</v>
      </c>
      <c r="FL135">
        <v>17.739999999999998</v>
      </c>
      <c r="FM135">
        <v>0.77</v>
      </c>
      <c r="FN135">
        <v>12.39</v>
      </c>
      <c r="FO135">
        <v>1</v>
      </c>
      <c r="FP135">
        <v>1</v>
      </c>
      <c r="FQ135">
        <v>1</v>
      </c>
      <c r="FR135">
        <v>0</v>
      </c>
      <c r="FS135">
        <v>0</v>
      </c>
      <c r="FT135">
        <v>0</v>
      </c>
      <c r="FU135">
        <v>0.06</v>
      </c>
      <c r="FV135">
        <v>43.29</v>
      </c>
      <c r="FW135">
        <v>140.84</v>
      </c>
      <c r="FX135">
        <v>249.85</v>
      </c>
      <c r="FY135">
        <v>346.46</v>
      </c>
      <c r="FZ135">
        <v>439.77</v>
      </c>
      <c r="GA135">
        <v>549.46</v>
      </c>
      <c r="GB135">
        <v>645.54999999999995</v>
      </c>
      <c r="GC135">
        <v>745.09</v>
      </c>
      <c r="GD135">
        <v>840.8</v>
      </c>
      <c r="GE135">
        <v>942.18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71.849999999999994</v>
      </c>
      <c r="GQ135">
        <v>168.1</v>
      </c>
      <c r="GR135">
        <v>274.77</v>
      </c>
      <c r="GS135">
        <v>375.22</v>
      </c>
      <c r="GT135">
        <v>471.43</v>
      </c>
      <c r="GU135">
        <v>569.24</v>
      </c>
      <c r="GV135">
        <v>673.17</v>
      </c>
      <c r="GW135">
        <v>772.41</v>
      </c>
      <c r="GX135">
        <v>869.68</v>
      </c>
      <c r="GY135">
        <v>969.68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 t="s">
        <v>139</v>
      </c>
      <c r="HK135" t="s">
        <v>139</v>
      </c>
      <c r="HL135" t="s">
        <v>139</v>
      </c>
      <c r="HM135" t="s">
        <v>139</v>
      </c>
      <c r="HN135" t="s">
        <v>139</v>
      </c>
      <c r="HO135" t="s">
        <v>139</v>
      </c>
      <c r="HP135" t="s">
        <v>139</v>
      </c>
      <c r="HQ135" t="s">
        <v>139</v>
      </c>
      <c r="HR135" t="s">
        <v>139</v>
      </c>
      <c r="HS135" t="s">
        <v>139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 t="s">
        <v>139</v>
      </c>
      <c r="IE135" t="s">
        <v>139</v>
      </c>
      <c r="IF135" t="s">
        <v>139</v>
      </c>
      <c r="IG135" t="s">
        <v>139</v>
      </c>
      <c r="IH135" t="s">
        <v>139</v>
      </c>
      <c r="II135" t="s">
        <v>139</v>
      </c>
      <c r="IJ135" t="s">
        <v>139</v>
      </c>
      <c r="IK135" t="s">
        <v>139</v>
      </c>
      <c r="IL135" t="s">
        <v>139</v>
      </c>
      <c r="IM135" t="s">
        <v>139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1</v>
      </c>
      <c r="IZ135">
        <v>1</v>
      </c>
      <c r="JA135">
        <v>0.98</v>
      </c>
      <c r="JB135">
        <v>0.94</v>
      </c>
      <c r="JC135">
        <v>0.89</v>
      </c>
      <c r="JD135">
        <v>0.85</v>
      </c>
      <c r="JE135">
        <v>0.81</v>
      </c>
      <c r="JF135">
        <v>0.76</v>
      </c>
      <c r="JG135">
        <v>0.72</v>
      </c>
      <c r="JH135">
        <v>0.67</v>
      </c>
      <c r="JI135">
        <v>0.63</v>
      </c>
      <c r="JJ135">
        <v>0.57999999999999996</v>
      </c>
      <c r="JK135">
        <v>0.54</v>
      </c>
      <c r="JL135">
        <v>0.49</v>
      </c>
      <c r="JM135">
        <v>0.45</v>
      </c>
      <c r="JN135">
        <v>0.4</v>
      </c>
      <c r="JO135">
        <v>0.33</v>
      </c>
      <c r="JP135">
        <v>0.19</v>
      </c>
      <c r="JQ135">
        <v>0</v>
      </c>
    </row>
    <row r="136" spans="1:277" x14ac:dyDescent="0.25">
      <c r="A136">
        <v>2013</v>
      </c>
      <c r="B136">
        <v>50</v>
      </c>
      <c r="C136">
        <v>189</v>
      </c>
      <c r="D136">
        <v>127</v>
      </c>
      <c r="E136">
        <v>1524.6</v>
      </c>
      <c r="F136">
        <v>2.4</v>
      </c>
      <c r="G136">
        <v>1.1000000000000001</v>
      </c>
      <c r="H136">
        <v>0.5</v>
      </c>
      <c r="I136">
        <v>0</v>
      </c>
      <c r="J136">
        <v>0</v>
      </c>
      <c r="K136">
        <v>0.01</v>
      </c>
      <c r="L136">
        <v>1.1299999999999999</v>
      </c>
      <c r="M136">
        <v>0.19</v>
      </c>
      <c r="N136">
        <v>0.39</v>
      </c>
      <c r="O136">
        <v>0.12</v>
      </c>
      <c r="P136">
        <v>19.25</v>
      </c>
      <c r="Q136">
        <v>0.77</v>
      </c>
      <c r="R136">
        <v>12.39</v>
      </c>
      <c r="S136">
        <v>4</v>
      </c>
      <c r="T136">
        <v>1</v>
      </c>
      <c r="U136">
        <v>1</v>
      </c>
      <c r="V136">
        <v>0.05</v>
      </c>
      <c r="W136">
        <v>0.74</v>
      </c>
      <c r="X136">
        <v>0.06</v>
      </c>
      <c r="Y136">
        <v>0.1</v>
      </c>
      <c r="Z136">
        <v>43.29</v>
      </c>
      <c r="AA136">
        <v>140.84</v>
      </c>
      <c r="AB136">
        <v>249.85</v>
      </c>
      <c r="AC136">
        <v>346.46</v>
      </c>
      <c r="AD136">
        <v>439.77</v>
      </c>
      <c r="AE136">
        <v>549.46</v>
      </c>
      <c r="AF136">
        <v>645.54999999999995</v>
      </c>
      <c r="AG136">
        <v>745.09</v>
      </c>
      <c r="AH136">
        <v>840.8</v>
      </c>
      <c r="AI136">
        <v>942.18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114.06</v>
      </c>
      <c r="AU136">
        <v>211.71</v>
      </c>
      <c r="AV136">
        <v>320.18</v>
      </c>
      <c r="AW136">
        <v>413.14</v>
      </c>
      <c r="AX136">
        <v>522.72</v>
      </c>
      <c r="AY136">
        <v>622.30999999999995</v>
      </c>
      <c r="AZ136">
        <v>717.18</v>
      </c>
      <c r="BA136">
        <v>812.56</v>
      </c>
      <c r="BB136">
        <v>913.61</v>
      </c>
      <c r="BC136">
        <v>1013.61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22.5</v>
      </c>
      <c r="BO136">
        <v>22.82</v>
      </c>
      <c r="BP136">
        <v>34.51</v>
      </c>
      <c r="BQ136">
        <v>46.77</v>
      </c>
      <c r="BR136">
        <v>50.39</v>
      </c>
      <c r="BS136">
        <v>54.54</v>
      </c>
      <c r="BT136">
        <v>51.82</v>
      </c>
      <c r="BU136">
        <v>44.64</v>
      </c>
      <c r="BV136">
        <v>40.24</v>
      </c>
      <c r="BW136">
        <v>35.33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22.54</v>
      </c>
      <c r="CI136">
        <v>25.45</v>
      </c>
      <c r="CJ136">
        <v>34.270000000000003</v>
      </c>
      <c r="CK136">
        <v>35.51</v>
      </c>
      <c r="CL136">
        <v>36.4</v>
      </c>
      <c r="CM136">
        <v>35.75</v>
      </c>
      <c r="CN136">
        <v>31.52</v>
      </c>
      <c r="CO136">
        <v>29.47</v>
      </c>
      <c r="CP136">
        <v>27.26</v>
      </c>
      <c r="CQ136">
        <v>28.42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0.98</v>
      </c>
      <c r="DF136">
        <v>0.95</v>
      </c>
      <c r="DG136">
        <v>0.91</v>
      </c>
      <c r="DH136">
        <v>0.87</v>
      </c>
      <c r="DI136">
        <v>0.83</v>
      </c>
      <c r="DJ136">
        <v>0.79</v>
      </c>
      <c r="DK136">
        <v>0.75</v>
      </c>
      <c r="DL136">
        <v>0.71</v>
      </c>
      <c r="DM136">
        <v>0.67</v>
      </c>
      <c r="DN136">
        <v>0.63</v>
      </c>
      <c r="DO136">
        <v>0.59</v>
      </c>
      <c r="DP136">
        <v>0.55000000000000004</v>
      </c>
      <c r="DQ136">
        <v>0.5</v>
      </c>
      <c r="DR136">
        <v>0.47</v>
      </c>
      <c r="DS136">
        <v>0.42</v>
      </c>
      <c r="DT136">
        <v>0.39</v>
      </c>
      <c r="DU136">
        <v>0.3</v>
      </c>
      <c r="EW136">
        <v>2013</v>
      </c>
      <c r="EX136">
        <v>51</v>
      </c>
      <c r="EY136">
        <v>190</v>
      </c>
      <c r="EZ136">
        <v>128</v>
      </c>
      <c r="FA136">
        <v>1538.1</v>
      </c>
      <c r="FB136" t="s">
        <v>139</v>
      </c>
      <c r="FC136" t="s">
        <v>139</v>
      </c>
      <c r="FD136" t="s">
        <v>139</v>
      </c>
      <c r="FE136" t="s">
        <v>139</v>
      </c>
      <c r="FF136" t="s">
        <v>139</v>
      </c>
      <c r="FG136" t="s">
        <v>139</v>
      </c>
      <c r="FH136" t="s">
        <v>139</v>
      </c>
      <c r="FI136">
        <v>0</v>
      </c>
      <c r="FJ136" t="s">
        <v>139</v>
      </c>
      <c r="FK136" t="s">
        <v>139</v>
      </c>
      <c r="FL136">
        <v>17.64</v>
      </c>
      <c r="FM136">
        <v>0.81</v>
      </c>
      <c r="FN136">
        <v>12.53</v>
      </c>
      <c r="FO136">
        <v>1</v>
      </c>
      <c r="FP136">
        <v>1</v>
      </c>
      <c r="FQ136">
        <v>1</v>
      </c>
      <c r="FR136">
        <v>0</v>
      </c>
      <c r="FS136">
        <v>0</v>
      </c>
      <c r="FT136">
        <v>0</v>
      </c>
      <c r="FU136">
        <v>0.06</v>
      </c>
      <c r="FV136">
        <v>56.78</v>
      </c>
      <c r="FW136">
        <v>154.33000000000001</v>
      </c>
      <c r="FX136">
        <v>263.33999999999997</v>
      </c>
      <c r="FY136">
        <v>359.95</v>
      </c>
      <c r="FZ136">
        <v>453.27</v>
      </c>
      <c r="GA136">
        <v>562.95000000000005</v>
      </c>
      <c r="GB136">
        <v>659.04</v>
      </c>
      <c r="GC136">
        <v>758.58</v>
      </c>
      <c r="GD136">
        <v>854.29</v>
      </c>
      <c r="GE136">
        <v>955.68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85.34</v>
      </c>
      <c r="GQ136">
        <v>181.59</v>
      </c>
      <c r="GR136">
        <v>288.26</v>
      </c>
      <c r="GS136">
        <v>388.71</v>
      </c>
      <c r="GT136">
        <v>484.92</v>
      </c>
      <c r="GU136">
        <v>582.73</v>
      </c>
      <c r="GV136">
        <v>686.66</v>
      </c>
      <c r="GW136">
        <v>785.91</v>
      </c>
      <c r="GX136">
        <v>883.17</v>
      </c>
      <c r="GY136">
        <v>983.17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 t="s">
        <v>139</v>
      </c>
      <c r="HK136" t="s">
        <v>139</v>
      </c>
      <c r="HL136" t="s">
        <v>139</v>
      </c>
      <c r="HM136" t="s">
        <v>139</v>
      </c>
      <c r="HN136" t="s">
        <v>139</v>
      </c>
      <c r="HO136" t="s">
        <v>139</v>
      </c>
      <c r="HP136" t="s">
        <v>139</v>
      </c>
      <c r="HQ136" t="s">
        <v>139</v>
      </c>
      <c r="HR136" t="s">
        <v>139</v>
      </c>
      <c r="HS136" t="s">
        <v>139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 t="s">
        <v>139</v>
      </c>
      <c r="IE136" t="s">
        <v>139</v>
      </c>
      <c r="IF136" t="s">
        <v>139</v>
      </c>
      <c r="IG136" t="s">
        <v>139</v>
      </c>
      <c r="IH136" t="s">
        <v>139</v>
      </c>
      <c r="II136" t="s">
        <v>139</v>
      </c>
      <c r="IJ136" t="s">
        <v>139</v>
      </c>
      <c r="IK136" t="s">
        <v>139</v>
      </c>
      <c r="IL136" t="s">
        <v>139</v>
      </c>
      <c r="IM136" t="s">
        <v>139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1</v>
      </c>
      <c r="IZ136">
        <v>1</v>
      </c>
      <c r="JA136">
        <v>0.98</v>
      </c>
      <c r="JB136">
        <v>0.94</v>
      </c>
      <c r="JC136">
        <v>0.89</v>
      </c>
      <c r="JD136">
        <v>0.85</v>
      </c>
      <c r="JE136">
        <v>0.81</v>
      </c>
      <c r="JF136">
        <v>0.77</v>
      </c>
      <c r="JG136">
        <v>0.72</v>
      </c>
      <c r="JH136">
        <v>0.67</v>
      </c>
      <c r="JI136">
        <v>0.63</v>
      </c>
      <c r="JJ136">
        <v>0.59</v>
      </c>
      <c r="JK136">
        <v>0.54</v>
      </c>
      <c r="JL136">
        <v>0.5</v>
      </c>
      <c r="JM136">
        <v>0.45</v>
      </c>
      <c r="JN136">
        <v>0.41</v>
      </c>
      <c r="JO136">
        <v>0.33</v>
      </c>
      <c r="JP136">
        <v>0.19</v>
      </c>
      <c r="JQ136">
        <v>0</v>
      </c>
    </row>
    <row r="137" spans="1:277" x14ac:dyDescent="0.25">
      <c r="A137">
        <v>2013</v>
      </c>
      <c r="B137">
        <v>51</v>
      </c>
      <c r="C137">
        <v>190</v>
      </c>
      <c r="D137">
        <v>128</v>
      </c>
      <c r="E137">
        <v>1538.1</v>
      </c>
      <c r="F137">
        <v>2.4</v>
      </c>
      <c r="G137">
        <v>1.1000000000000001</v>
      </c>
      <c r="H137">
        <v>0.5</v>
      </c>
      <c r="I137">
        <v>0</v>
      </c>
      <c r="J137">
        <v>0</v>
      </c>
      <c r="K137">
        <v>0.01</v>
      </c>
      <c r="L137">
        <v>1.1399999999999999</v>
      </c>
      <c r="M137">
        <v>0.21</v>
      </c>
      <c r="N137">
        <v>0.43</v>
      </c>
      <c r="O137">
        <v>0.12</v>
      </c>
      <c r="P137">
        <v>19.14</v>
      </c>
      <c r="Q137">
        <v>0.81</v>
      </c>
      <c r="R137">
        <v>12.52</v>
      </c>
      <c r="S137">
        <v>4</v>
      </c>
      <c r="T137">
        <v>1</v>
      </c>
      <c r="U137">
        <v>1</v>
      </c>
      <c r="V137">
        <v>0.05</v>
      </c>
      <c r="W137">
        <v>0.74</v>
      </c>
      <c r="X137">
        <v>7.0000000000000007E-2</v>
      </c>
      <c r="Y137">
        <v>0.16</v>
      </c>
      <c r="Z137">
        <v>56.78</v>
      </c>
      <c r="AA137">
        <v>154.33000000000001</v>
      </c>
      <c r="AB137">
        <v>263.33999999999997</v>
      </c>
      <c r="AC137">
        <v>359.95</v>
      </c>
      <c r="AD137">
        <v>453.27</v>
      </c>
      <c r="AE137">
        <v>562.95000000000005</v>
      </c>
      <c r="AF137">
        <v>659.04</v>
      </c>
      <c r="AG137">
        <v>758.58</v>
      </c>
      <c r="AH137">
        <v>854.29</v>
      </c>
      <c r="AI137">
        <v>955.68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26.98</v>
      </c>
      <c r="AU137">
        <v>127.55</v>
      </c>
      <c r="AV137">
        <v>225.21</v>
      </c>
      <c r="AW137">
        <v>333.67</v>
      </c>
      <c r="AX137">
        <v>426.63</v>
      </c>
      <c r="AY137">
        <v>536.21</v>
      </c>
      <c r="AZ137">
        <v>635.79999999999995</v>
      </c>
      <c r="BA137">
        <v>730.67</v>
      </c>
      <c r="BB137">
        <v>826.05</v>
      </c>
      <c r="BC137">
        <v>927.1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22.5</v>
      </c>
      <c r="BO137">
        <v>23.19</v>
      </c>
      <c r="BP137">
        <v>37.5</v>
      </c>
      <c r="BQ137">
        <v>47.5</v>
      </c>
      <c r="BR137">
        <v>50.52</v>
      </c>
      <c r="BS137">
        <v>54.56</v>
      </c>
      <c r="BT137">
        <v>51.82</v>
      </c>
      <c r="BU137">
        <v>44.65</v>
      </c>
      <c r="BV137">
        <v>40.24</v>
      </c>
      <c r="BW137">
        <v>35.33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22.5</v>
      </c>
      <c r="CI137">
        <v>22.6</v>
      </c>
      <c r="CJ137">
        <v>26.82</v>
      </c>
      <c r="CK137">
        <v>34.92</v>
      </c>
      <c r="CL137">
        <v>35.619999999999997</v>
      </c>
      <c r="CM137">
        <v>36.409999999999997</v>
      </c>
      <c r="CN137">
        <v>35.75</v>
      </c>
      <c r="CO137">
        <v>31.52</v>
      </c>
      <c r="CP137">
        <v>29.47</v>
      </c>
      <c r="CQ137">
        <v>27.26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1</v>
      </c>
      <c r="DD137">
        <v>1</v>
      </c>
      <c r="DE137">
        <v>0.98</v>
      </c>
      <c r="DF137">
        <v>0.95</v>
      </c>
      <c r="DG137">
        <v>0.91</v>
      </c>
      <c r="DH137">
        <v>0.87</v>
      </c>
      <c r="DI137">
        <v>0.83</v>
      </c>
      <c r="DJ137">
        <v>0.79</v>
      </c>
      <c r="DK137">
        <v>0.76</v>
      </c>
      <c r="DL137">
        <v>0.71</v>
      </c>
      <c r="DM137">
        <v>0.67</v>
      </c>
      <c r="DN137">
        <v>0.63</v>
      </c>
      <c r="DO137">
        <v>0.6</v>
      </c>
      <c r="DP137">
        <v>0.55000000000000004</v>
      </c>
      <c r="DQ137">
        <v>0.51</v>
      </c>
      <c r="DR137">
        <v>0.48</v>
      </c>
      <c r="DS137">
        <v>0.43</v>
      </c>
      <c r="DT137">
        <v>0.4</v>
      </c>
      <c r="DU137">
        <v>0.3</v>
      </c>
      <c r="EW137">
        <v>2013</v>
      </c>
      <c r="EX137">
        <v>52</v>
      </c>
      <c r="EY137">
        <v>191</v>
      </c>
      <c r="EZ137">
        <v>129</v>
      </c>
      <c r="FA137">
        <v>1551.1</v>
      </c>
      <c r="FB137" t="s">
        <v>139</v>
      </c>
      <c r="FC137" t="s">
        <v>139</v>
      </c>
      <c r="FD137" t="s">
        <v>139</v>
      </c>
      <c r="FE137" t="s">
        <v>139</v>
      </c>
      <c r="FF137" t="s">
        <v>139</v>
      </c>
      <c r="FG137" t="s">
        <v>139</v>
      </c>
      <c r="FH137" t="s">
        <v>139</v>
      </c>
      <c r="FI137">
        <v>0</v>
      </c>
      <c r="FJ137" t="s">
        <v>139</v>
      </c>
      <c r="FK137" t="s">
        <v>139</v>
      </c>
      <c r="FL137">
        <v>17.55</v>
      </c>
      <c r="FM137">
        <v>0.86</v>
      </c>
      <c r="FN137">
        <v>12.66</v>
      </c>
      <c r="FO137">
        <v>1</v>
      </c>
      <c r="FP137">
        <v>1</v>
      </c>
      <c r="FQ137">
        <v>1</v>
      </c>
      <c r="FR137">
        <v>0</v>
      </c>
      <c r="FS137">
        <v>0</v>
      </c>
      <c r="FT137">
        <v>0</v>
      </c>
      <c r="FU137">
        <v>0.06</v>
      </c>
      <c r="FV137">
        <v>69.77</v>
      </c>
      <c r="FW137">
        <v>167.31</v>
      </c>
      <c r="FX137">
        <v>276.33</v>
      </c>
      <c r="FY137">
        <v>372.94</v>
      </c>
      <c r="FZ137">
        <v>466.25</v>
      </c>
      <c r="GA137">
        <v>575.94000000000005</v>
      </c>
      <c r="GB137">
        <v>672.02</v>
      </c>
      <c r="GC137">
        <v>771.57</v>
      </c>
      <c r="GD137">
        <v>867.27</v>
      </c>
      <c r="GE137">
        <v>968.66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98.33</v>
      </c>
      <c r="GQ137">
        <v>194.57</v>
      </c>
      <c r="GR137">
        <v>301.25</v>
      </c>
      <c r="GS137">
        <v>401.7</v>
      </c>
      <c r="GT137">
        <v>497.91</v>
      </c>
      <c r="GU137">
        <v>595.72</v>
      </c>
      <c r="GV137">
        <v>699.65</v>
      </c>
      <c r="GW137">
        <v>798.89</v>
      </c>
      <c r="GX137">
        <v>896.16</v>
      </c>
      <c r="GY137">
        <v>996.16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 t="s">
        <v>139</v>
      </c>
      <c r="HK137" t="s">
        <v>139</v>
      </c>
      <c r="HL137" t="s">
        <v>139</v>
      </c>
      <c r="HM137" t="s">
        <v>139</v>
      </c>
      <c r="HN137" t="s">
        <v>139</v>
      </c>
      <c r="HO137" t="s">
        <v>139</v>
      </c>
      <c r="HP137" t="s">
        <v>139</v>
      </c>
      <c r="HQ137" t="s">
        <v>139</v>
      </c>
      <c r="HR137" t="s">
        <v>139</v>
      </c>
      <c r="HS137" t="s">
        <v>139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 t="s">
        <v>139</v>
      </c>
      <c r="IE137" t="s">
        <v>139</v>
      </c>
      <c r="IF137" t="s">
        <v>139</v>
      </c>
      <c r="IG137" t="s">
        <v>139</v>
      </c>
      <c r="IH137" t="s">
        <v>139</v>
      </c>
      <c r="II137" t="s">
        <v>139</v>
      </c>
      <c r="IJ137" t="s">
        <v>139</v>
      </c>
      <c r="IK137" t="s">
        <v>139</v>
      </c>
      <c r="IL137" t="s">
        <v>139</v>
      </c>
      <c r="IM137" t="s">
        <v>139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</v>
      </c>
      <c r="IY137">
        <v>1</v>
      </c>
      <c r="IZ137">
        <v>1</v>
      </c>
      <c r="JA137">
        <v>0.98</v>
      </c>
      <c r="JB137">
        <v>0.94</v>
      </c>
      <c r="JC137">
        <v>0.89</v>
      </c>
      <c r="JD137">
        <v>0.85</v>
      </c>
      <c r="JE137">
        <v>0.81</v>
      </c>
      <c r="JF137">
        <v>0.77</v>
      </c>
      <c r="JG137">
        <v>0.72</v>
      </c>
      <c r="JH137">
        <v>0.68</v>
      </c>
      <c r="JI137">
        <v>0.63</v>
      </c>
      <c r="JJ137">
        <v>0.59</v>
      </c>
      <c r="JK137">
        <v>0.55000000000000004</v>
      </c>
      <c r="JL137">
        <v>0.51</v>
      </c>
      <c r="JM137">
        <v>0.46</v>
      </c>
      <c r="JN137">
        <v>0.42</v>
      </c>
      <c r="JO137">
        <v>0.33</v>
      </c>
      <c r="JP137">
        <v>0.19</v>
      </c>
      <c r="JQ137">
        <v>0</v>
      </c>
    </row>
    <row r="138" spans="1:277" x14ac:dyDescent="0.25">
      <c r="A138">
        <v>2013</v>
      </c>
      <c r="B138">
        <v>52</v>
      </c>
      <c r="C138">
        <v>191</v>
      </c>
      <c r="D138">
        <v>129</v>
      </c>
      <c r="E138">
        <v>1551.1</v>
      </c>
      <c r="F138">
        <v>2.4</v>
      </c>
      <c r="G138">
        <v>1.1000000000000001</v>
      </c>
      <c r="H138">
        <v>0.5</v>
      </c>
      <c r="I138">
        <v>0</v>
      </c>
      <c r="J138">
        <v>0</v>
      </c>
      <c r="K138">
        <v>0.02</v>
      </c>
      <c r="L138">
        <v>1.1499999999999999</v>
      </c>
      <c r="M138">
        <v>0.23</v>
      </c>
      <c r="N138">
        <v>0.43</v>
      </c>
      <c r="O138">
        <v>0.12</v>
      </c>
      <c r="P138">
        <v>19.02</v>
      </c>
      <c r="Q138">
        <v>0.86</v>
      </c>
      <c r="R138">
        <v>12.65</v>
      </c>
      <c r="S138">
        <v>4</v>
      </c>
      <c r="T138">
        <v>1</v>
      </c>
      <c r="U138">
        <v>1</v>
      </c>
      <c r="V138">
        <v>0.05</v>
      </c>
      <c r="W138">
        <v>0.73</v>
      </c>
      <c r="X138">
        <v>7.0000000000000007E-2</v>
      </c>
      <c r="Y138">
        <v>0</v>
      </c>
      <c r="Z138">
        <v>69.77</v>
      </c>
      <c r="AA138">
        <v>167.31</v>
      </c>
      <c r="AB138">
        <v>276.33</v>
      </c>
      <c r="AC138">
        <v>372.94</v>
      </c>
      <c r="AD138">
        <v>466.25</v>
      </c>
      <c r="AE138">
        <v>575.94000000000005</v>
      </c>
      <c r="AF138">
        <v>672.02</v>
      </c>
      <c r="AG138">
        <v>771.57</v>
      </c>
      <c r="AH138">
        <v>867.27</v>
      </c>
      <c r="AI138">
        <v>968.66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39.97</v>
      </c>
      <c r="AU138">
        <v>140.54</v>
      </c>
      <c r="AV138">
        <v>238.19</v>
      </c>
      <c r="AW138">
        <v>346.66</v>
      </c>
      <c r="AX138">
        <v>439.62</v>
      </c>
      <c r="AY138">
        <v>549.20000000000005</v>
      </c>
      <c r="AZ138">
        <v>648.79</v>
      </c>
      <c r="BA138">
        <v>743.66</v>
      </c>
      <c r="BB138">
        <v>839.04</v>
      </c>
      <c r="BC138">
        <v>940.09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22.5</v>
      </c>
      <c r="BO138">
        <v>23.74</v>
      </c>
      <c r="BP138">
        <v>39.92</v>
      </c>
      <c r="BQ138">
        <v>47.99</v>
      </c>
      <c r="BR138">
        <v>50.61</v>
      </c>
      <c r="BS138">
        <v>54.58</v>
      </c>
      <c r="BT138">
        <v>51.83</v>
      </c>
      <c r="BU138">
        <v>44.65</v>
      </c>
      <c r="BV138">
        <v>40.24</v>
      </c>
      <c r="BW138">
        <v>35.33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22.5</v>
      </c>
      <c r="CI138">
        <v>22.69</v>
      </c>
      <c r="CJ138">
        <v>28.11</v>
      </c>
      <c r="CK138">
        <v>35.32</v>
      </c>
      <c r="CL138">
        <v>35.69</v>
      </c>
      <c r="CM138">
        <v>36.43</v>
      </c>
      <c r="CN138">
        <v>35.76</v>
      </c>
      <c r="CO138">
        <v>31.52</v>
      </c>
      <c r="CP138">
        <v>29.47</v>
      </c>
      <c r="CQ138">
        <v>27.26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1</v>
      </c>
      <c r="DD138">
        <v>1</v>
      </c>
      <c r="DE138">
        <v>0.98</v>
      </c>
      <c r="DF138">
        <v>0.95</v>
      </c>
      <c r="DG138">
        <v>0.91</v>
      </c>
      <c r="DH138">
        <v>0.87</v>
      </c>
      <c r="DI138">
        <v>0.83</v>
      </c>
      <c r="DJ138">
        <v>0.79</v>
      </c>
      <c r="DK138">
        <v>0.76</v>
      </c>
      <c r="DL138">
        <v>0.71</v>
      </c>
      <c r="DM138">
        <v>0.68</v>
      </c>
      <c r="DN138">
        <v>0.63</v>
      </c>
      <c r="DO138">
        <v>0.6</v>
      </c>
      <c r="DP138">
        <v>0.56000000000000005</v>
      </c>
      <c r="DQ138">
        <v>0.52</v>
      </c>
      <c r="DR138">
        <v>0.49</v>
      </c>
      <c r="DS138">
        <v>0.44</v>
      </c>
      <c r="DT138">
        <v>0.41</v>
      </c>
      <c r="DU138">
        <v>0.3</v>
      </c>
      <c r="EW138">
        <v>2013</v>
      </c>
      <c r="EX138">
        <v>53</v>
      </c>
      <c r="EY138">
        <v>192</v>
      </c>
      <c r="EZ138">
        <v>130</v>
      </c>
      <c r="FA138">
        <v>1563.3</v>
      </c>
      <c r="FB138" t="s">
        <v>139</v>
      </c>
      <c r="FC138" t="s">
        <v>139</v>
      </c>
      <c r="FD138" t="s">
        <v>139</v>
      </c>
      <c r="FE138" t="s">
        <v>139</v>
      </c>
      <c r="FF138" t="s">
        <v>139</v>
      </c>
      <c r="FG138" t="s">
        <v>139</v>
      </c>
      <c r="FH138" t="s">
        <v>139</v>
      </c>
      <c r="FI138">
        <v>0</v>
      </c>
      <c r="FJ138" t="s">
        <v>139</v>
      </c>
      <c r="FK138" t="s">
        <v>139</v>
      </c>
      <c r="FL138">
        <v>17.46</v>
      </c>
      <c r="FM138">
        <v>0.89</v>
      </c>
      <c r="FN138">
        <v>12.78</v>
      </c>
      <c r="FO138">
        <v>1</v>
      </c>
      <c r="FP138">
        <v>1</v>
      </c>
      <c r="FQ138">
        <v>1</v>
      </c>
      <c r="FR138">
        <v>0</v>
      </c>
      <c r="FS138">
        <v>0</v>
      </c>
      <c r="FT138">
        <v>0</v>
      </c>
      <c r="FU138">
        <v>0.06</v>
      </c>
      <c r="FV138">
        <v>81.97</v>
      </c>
      <c r="FW138">
        <v>179.52</v>
      </c>
      <c r="FX138">
        <v>288.52999999999997</v>
      </c>
      <c r="FY138">
        <v>385.14</v>
      </c>
      <c r="FZ138">
        <v>478.45</v>
      </c>
      <c r="GA138">
        <v>588.14</v>
      </c>
      <c r="GB138">
        <v>684.23</v>
      </c>
      <c r="GC138">
        <v>783.77</v>
      </c>
      <c r="GD138">
        <v>879.48</v>
      </c>
      <c r="GE138">
        <v>980.87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110.53</v>
      </c>
      <c r="GQ138">
        <v>206.78</v>
      </c>
      <c r="GR138">
        <v>313.45</v>
      </c>
      <c r="GS138">
        <v>413.9</v>
      </c>
      <c r="GT138">
        <v>510.11</v>
      </c>
      <c r="GU138">
        <v>607.91999999999996</v>
      </c>
      <c r="GV138">
        <v>711.85</v>
      </c>
      <c r="GW138">
        <v>811.09</v>
      </c>
      <c r="GX138">
        <v>908.36</v>
      </c>
      <c r="GY138">
        <v>1008.36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 t="s">
        <v>139</v>
      </c>
      <c r="HK138" t="s">
        <v>139</v>
      </c>
      <c r="HL138" t="s">
        <v>139</v>
      </c>
      <c r="HM138" t="s">
        <v>139</v>
      </c>
      <c r="HN138" t="s">
        <v>139</v>
      </c>
      <c r="HO138" t="s">
        <v>139</v>
      </c>
      <c r="HP138" t="s">
        <v>139</v>
      </c>
      <c r="HQ138" t="s">
        <v>139</v>
      </c>
      <c r="HR138" t="s">
        <v>139</v>
      </c>
      <c r="HS138" t="s">
        <v>139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 t="s">
        <v>139</v>
      </c>
      <c r="IE138" t="s">
        <v>139</v>
      </c>
      <c r="IF138" t="s">
        <v>139</v>
      </c>
      <c r="IG138" t="s">
        <v>139</v>
      </c>
      <c r="IH138" t="s">
        <v>139</v>
      </c>
      <c r="II138" t="s">
        <v>139</v>
      </c>
      <c r="IJ138" t="s">
        <v>139</v>
      </c>
      <c r="IK138" t="s">
        <v>139</v>
      </c>
      <c r="IL138" t="s">
        <v>139</v>
      </c>
      <c r="IM138" t="s">
        <v>139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1</v>
      </c>
      <c r="IY138">
        <v>1</v>
      </c>
      <c r="IZ138">
        <v>1</v>
      </c>
      <c r="JA138">
        <v>0.98</v>
      </c>
      <c r="JB138">
        <v>0.94</v>
      </c>
      <c r="JC138">
        <v>0.89</v>
      </c>
      <c r="JD138">
        <v>0.85</v>
      </c>
      <c r="JE138">
        <v>0.81</v>
      </c>
      <c r="JF138">
        <v>0.77</v>
      </c>
      <c r="JG138">
        <v>0.73</v>
      </c>
      <c r="JH138">
        <v>0.68</v>
      </c>
      <c r="JI138">
        <v>0.64</v>
      </c>
      <c r="JJ138">
        <v>0.59</v>
      </c>
      <c r="JK138">
        <v>0.55000000000000004</v>
      </c>
      <c r="JL138">
        <v>0.51</v>
      </c>
      <c r="JM138">
        <v>0.46</v>
      </c>
      <c r="JN138">
        <v>0.42</v>
      </c>
      <c r="JO138">
        <v>0.33</v>
      </c>
      <c r="JP138">
        <v>0.19</v>
      </c>
      <c r="JQ138">
        <v>0</v>
      </c>
    </row>
    <row r="139" spans="1:277" x14ac:dyDescent="0.25">
      <c r="A139">
        <v>2013</v>
      </c>
      <c r="B139">
        <v>53</v>
      </c>
      <c r="C139">
        <v>192</v>
      </c>
      <c r="D139">
        <v>130</v>
      </c>
      <c r="E139">
        <v>1563.3</v>
      </c>
      <c r="F139">
        <v>2.5</v>
      </c>
      <c r="G139">
        <v>1.1000000000000001</v>
      </c>
      <c r="H139">
        <v>0.5</v>
      </c>
      <c r="I139">
        <v>0</v>
      </c>
      <c r="J139">
        <v>0</v>
      </c>
      <c r="K139">
        <v>0.02</v>
      </c>
      <c r="L139">
        <v>1.1599999999999999</v>
      </c>
      <c r="M139">
        <v>0.25</v>
      </c>
      <c r="N139">
        <v>0.43</v>
      </c>
      <c r="O139">
        <v>0.11</v>
      </c>
      <c r="P139">
        <v>18.920000000000002</v>
      </c>
      <c r="Q139">
        <v>0.89</v>
      </c>
      <c r="R139">
        <v>12.77</v>
      </c>
      <c r="S139">
        <v>4</v>
      </c>
      <c r="T139">
        <v>1</v>
      </c>
      <c r="U139">
        <v>1</v>
      </c>
      <c r="V139">
        <v>0.05</v>
      </c>
      <c r="W139">
        <v>0.73</v>
      </c>
      <c r="X139">
        <v>0.08</v>
      </c>
      <c r="Y139">
        <v>0.05</v>
      </c>
      <c r="Z139">
        <v>81.97</v>
      </c>
      <c r="AA139">
        <v>179.52</v>
      </c>
      <c r="AB139">
        <v>288.52999999999997</v>
      </c>
      <c r="AC139">
        <v>385.14</v>
      </c>
      <c r="AD139">
        <v>478.45</v>
      </c>
      <c r="AE139">
        <v>588.14</v>
      </c>
      <c r="AF139">
        <v>684.23</v>
      </c>
      <c r="AG139">
        <v>783.77</v>
      </c>
      <c r="AH139">
        <v>879.48</v>
      </c>
      <c r="AI139">
        <v>980.87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52.17</v>
      </c>
      <c r="AU139">
        <v>152.74</v>
      </c>
      <c r="AV139">
        <v>250.39</v>
      </c>
      <c r="AW139">
        <v>358.86</v>
      </c>
      <c r="AX139">
        <v>451.82</v>
      </c>
      <c r="AY139">
        <v>561.4</v>
      </c>
      <c r="AZ139">
        <v>660.99</v>
      </c>
      <c r="BA139">
        <v>755.86</v>
      </c>
      <c r="BB139">
        <v>851.24</v>
      </c>
      <c r="BC139">
        <v>952.29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22.51</v>
      </c>
      <c r="BO139">
        <v>24.63</v>
      </c>
      <c r="BP139">
        <v>42.15</v>
      </c>
      <c r="BQ139">
        <v>48.39</v>
      </c>
      <c r="BR139">
        <v>50.68</v>
      </c>
      <c r="BS139">
        <v>54.59</v>
      </c>
      <c r="BT139">
        <v>51.83</v>
      </c>
      <c r="BU139">
        <v>44.65</v>
      </c>
      <c r="BV139">
        <v>40.24</v>
      </c>
      <c r="BW139">
        <v>35.33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22.5</v>
      </c>
      <c r="CI139">
        <v>22.85</v>
      </c>
      <c r="CJ139">
        <v>29.47</v>
      </c>
      <c r="CK139">
        <v>35.65</v>
      </c>
      <c r="CL139">
        <v>35.74</v>
      </c>
      <c r="CM139">
        <v>36.44</v>
      </c>
      <c r="CN139">
        <v>35.76</v>
      </c>
      <c r="CO139">
        <v>31.52</v>
      </c>
      <c r="CP139">
        <v>29.47</v>
      </c>
      <c r="CQ139">
        <v>27.26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1</v>
      </c>
      <c r="DE139">
        <v>0.98</v>
      </c>
      <c r="DF139">
        <v>0.95</v>
      </c>
      <c r="DG139">
        <v>0.91</v>
      </c>
      <c r="DH139">
        <v>0.88</v>
      </c>
      <c r="DI139">
        <v>0.83</v>
      </c>
      <c r="DJ139">
        <v>0.79</v>
      </c>
      <c r="DK139">
        <v>0.76</v>
      </c>
      <c r="DL139">
        <v>0.71</v>
      </c>
      <c r="DM139">
        <v>0.68</v>
      </c>
      <c r="DN139">
        <v>0.64</v>
      </c>
      <c r="DO139">
        <v>0.61</v>
      </c>
      <c r="DP139">
        <v>0.56000000000000005</v>
      </c>
      <c r="DQ139">
        <v>0.52</v>
      </c>
      <c r="DR139">
        <v>0.49</v>
      </c>
      <c r="DS139">
        <v>0.44</v>
      </c>
      <c r="DT139">
        <v>0.41</v>
      </c>
      <c r="DU139">
        <v>0.3</v>
      </c>
      <c r="EW139">
        <v>2013</v>
      </c>
      <c r="EX139">
        <v>54</v>
      </c>
      <c r="EY139">
        <v>193</v>
      </c>
      <c r="EZ139">
        <v>131</v>
      </c>
      <c r="FA139">
        <v>1576.4</v>
      </c>
      <c r="FB139" t="s">
        <v>139</v>
      </c>
      <c r="FC139" t="s">
        <v>139</v>
      </c>
      <c r="FD139" t="s">
        <v>139</v>
      </c>
      <c r="FE139" t="s">
        <v>139</v>
      </c>
      <c r="FF139" t="s">
        <v>139</v>
      </c>
      <c r="FG139" t="s">
        <v>139</v>
      </c>
      <c r="FH139" t="s">
        <v>139</v>
      </c>
      <c r="FI139">
        <v>0</v>
      </c>
      <c r="FJ139" t="s">
        <v>139</v>
      </c>
      <c r="FK139" t="s">
        <v>139</v>
      </c>
      <c r="FL139">
        <v>17.37</v>
      </c>
      <c r="FM139">
        <v>0.94</v>
      </c>
      <c r="FN139">
        <v>12.91</v>
      </c>
      <c r="FO139">
        <v>1</v>
      </c>
      <c r="FP139">
        <v>1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95.03</v>
      </c>
      <c r="FW139">
        <v>192.58</v>
      </c>
      <c r="FX139">
        <v>301.58999999999997</v>
      </c>
      <c r="FY139">
        <v>398.2</v>
      </c>
      <c r="FZ139">
        <v>491.52</v>
      </c>
      <c r="GA139">
        <v>601.20000000000005</v>
      </c>
      <c r="GB139">
        <v>697.29</v>
      </c>
      <c r="GC139">
        <v>796.83</v>
      </c>
      <c r="GD139">
        <v>892.54</v>
      </c>
      <c r="GE139">
        <v>993.93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26.12</v>
      </c>
      <c r="GQ139">
        <v>123.59</v>
      </c>
      <c r="GR139">
        <v>219.84</v>
      </c>
      <c r="GS139">
        <v>326.51</v>
      </c>
      <c r="GT139">
        <v>426.96</v>
      </c>
      <c r="GU139">
        <v>523.16999999999996</v>
      </c>
      <c r="GV139">
        <v>620.98</v>
      </c>
      <c r="GW139">
        <v>724.91</v>
      </c>
      <c r="GX139">
        <v>824.16</v>
      </c>
      <c r="GY139">
        <v>921.42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 t="s">
        <v>139</v>
      </c>
      <c r="HK139" t="s">
        <v>139</v>
      </c>
      <c r="HL139" t="s">
        <v>139</v>
      </c>
      <c r="HM139" t="s">
        <v>139</v>
      </c>
      <c r="HN139" t="s">
        <v>139</v>
      </c>
      <c r="HO139" t="s">
        <v>139</v>
      </c>
      <c r="HP139" t="s">
        <v>139</v>
      </c>
      <c r="HQ139" t="s">
        <v>139</v>
      </c>
      <c r="HR139" t="s">
        <v>139</v>
      </c>
      <c r="HS139" t="s">
        <v>139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 t="s">
        <v>139</v>
      </c>
      <c r="IE139" t="s">
        <v>139</v>
      </c>
      <c r="IF139" t="s">
        <v>139</v>
      </c>
      <c r="IG139" t="s">
        <v>139</v>
      </c>
      <c r="IH139" t="s">
        <v>139</v>
      </c>
      <c r="II139" t="s">
        <v>139</v>
      </c>
      <c r="IJ139" t="s">
        <v>139</v>
      </c>
      <c r="IK139" t="s">
        <v>139</v>
      </c>
      <c r="IL139" t="s">
        <v>139</v>
      </c>
      <c r="IM139" t="s">
        <v>139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</v>
      </c>
      <c r="IY139">
        <v>1</v>
      </c>
      <c r="IZ139">
        <v>1</v>
      </c>
      <c r="JA139">
        <v>0.98</v>
      </c>
      <c r="JB139">
        <v>0.94</v>
      </c>
      <c r="JC139">
        <v>0.9</v>
      </c>
      <c r="JD139">
        <v>0.85</v>
      </c>
      <c r="JE139">
        <v>0.81</v>
      </c>
      <c r="JF139">
        <v>0.77</v>
      </c>
      <c r="JG139">
        <v>0.73</v>
      </c>
      <c r="JH139">
        <v>0.68</v>
      </c>
      <c r="JI139">
        <v>0.64</v>
      </c>
      <c r="JJ139">
        <v>0.6</v>
      </c>
      <c r="JK139">
        <v>0.55000000000000004</v>
      </c>
      <c r="JL139">
        <v>0.52</v>
      </c>
      <c r="JM139">
        <v>0.47</v>
      </c>
      <c r="JN139">
        <v>0.43</v>
      </c>
      <c r="JO139">
        <v>0.33</v>
      </c>
      <c r="JP139">
        <v>0.19</v>
      </c>
      <c r="JQ139">
        <v>0</v>
      </c>
    </row>
    <row r="140" spans="1:277" x14ac:dyDescent="0.25">
      <c r="A140">
        <v>2013</v>
      </c>
      <c r="B140">
        <v>54</v>
      </c>
      <c r="C140">
        <v>193</v>
      </c>
      <c r="D140">
        <v>131</v>
      </c>
      <c r="E140">
        <v>1576.4</v>
      </c>
      <c r="F140">
        <v>2.5</v>
      </c>
      <c r="G140">
        <v>1.1000000000000001</v>
      </c>
      <c r="H140">
        <v>0.5</v>
      </c>
      <c r="I140">
        <v>0</v>
      </c>
      <c r="J140">
        <v>0</v>
      </c>
      <c r="K140">
        <v>0.02</v>
      </c>
      <c r="L140">
        <v>1.1599999999999999</v>
      </c>
      <c r="M140">
        <v>0.26</v>
      </c>
      <c r="N140">
        <v>0.46</v>
      </c>
      <c r="O140">
        <v>0.1</v>
      </c>
      <c r="P140">
        <v>18.8</v>
      </c>
      <c r="Q140">
        <v>0.94</v>
      </c>
      <c r="R140">
        <v>12.9</v>
      </c>
      <c r="S140">
        <v>4</v>
      </c>
      <c r="T140">
        <v>1</v>
      </c>
      <c r="U140">
        <v>1</v>
      </c>
      <c r="V140">
        <v>0.05</v>
      </c>
      <c r="W140">
        <v>0.72</v>
      </c>
      <c r="X140">
        <v>0.08</v>
      </c>
      <c r="Y140">
        <v>0.05</v>
      </c>
      <c r="Z140">
        <v>95.03</v>
      </c>
      <c r="AA140">
        <v>192.58</v>
      </c>
      <c r="AB140">
        <v>301.58999999999997</v>
      </c>
      <c r="AC140">
        <v>398.2</v>
      </c>
      <c r="AD140">
        <v>491.52</v>
      </c>
      <c r="AE140">
        <v>601.20000000000005</v>
      </c>
      <c r="AF140">
        <v>697.29</v>
      </c>
      <c r="AG140">
        <v>796.83</v>
      </c>
      <c r="AH140">
        <v>892.54</v>
      </c>
      <c r="AI140">
        <v>993.93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65.239999999999995</v>
      </c>
      <c r="AU140">
        <v>165.8</v>
      </c>
      <c r="AV140">
        <v>263.45999999999998</v>
      </c>
      <c r="AW140">
        <v>371.92</v>
      </c>
      <c r="AX140">
        <v>464.89</v>
      </c>
      <c r="AY140">
        <v>574.46</v>
      </c>
      <c r="AZ140">
        <v>674.05</v>
      </c>
      <c r="BA140">
        <v>768.92</v>
      </c>
      <c r="BB140">
        <v>864.3</v>
      </c>
      <c r="BC140">
        <v>965.35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22.52</v>
      </c>
      <c r="BO140">
        <v>25.42</v>
      </c>
      <c r="BP140">
        <v>43.34</v>
      </c>
      <c r="BQ140">
        <v>48.59</v>
      </c>
      <c r="BR140">
        <v>50.72</v>
      </c>
      <c r="BS140">
        <v>54.6</v>
      </c>
      <c r="BT140">
        <v>51.83</v>
      </c>
      <c r="BU140">
        <v>44.65</v>
      </c>
      <c r="BV140">
        <v>40.24</v>
      </c>
      <c r="BW140">
        <v>35.33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22.5</v>
      </c>
      <c r="CI140">
        <v>23.02</v>
      </c>
      <c r="CJ140">
        <v>30.31</v>
      </c>
      <c r="CK140">
        <v>35.81</v>
      </c>
      <c r="CL140">
        <v>35.770000000000003</v>
      </c>
      <c r="CM140">
        <v>36.44</v>
      </c>
      <c r="CN140">
        <v>35.76</v>
      </c>
      <c r="CO140">
        <v>31.52</v>
      </c>
      <c r="CP140">
        <v>29.47</v>
      </c>
      <c r="CQ140">
        <v>27.26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1</v>
      </c>
      <c r="DE140">
        <v>0.98</v>
      </c>
      <c r="DF140">
        <v>0.95</v>
      </c>
      <c r="DG140">
        <v>0.91</v>
      </c>
      <c r="DH140">
        <v>0.88</v>
      </c>
      <c r="DI140">
        <v>0.83</v>
      </c>
      <c r="DJ140">
        <v>0.79</v>
      </c>
      <c r="DK140">
        <v>0.76</v>
      </c>
      <c r="DL140">
        <v>0.72</v>
      </c>
      <c r="DM140">
        <v>0.68</v>
      </c>
      <c r="DN140">
        <v>0.64</v>
      </c>
      <c r="DO140">
        <v>0.61</v>
      </c>
      <c r="DP140">
        <v>0.56999999999999995</v>
      </c>
      <c r="DQ140">
        <v>0.52</v>
      </c>
      <c r="DR140">
        <v>0.5</v>
      </c>
      <c r="DS140">
        <v>0.45</v>
      </c>
      <c r="DT140">
        <v>0.41</v>
      </c>
      <c r="DU140">
        <v>0.3</v>
      </c>
      <c r="EW140">
        <v>2013</v>
      </c>
      <c r="EX140">
        <v>55</v>
      </c>
      <c r="EY140">
        <v>194</v>
      </c>
      <c r="EZ140">
        <v>132</v>
      </c>
      <c r="FA140">
        <v>1589.4</v>
      </c>
      <c r="FB140" t="s">
        <v>139</v>
      </c>
      <c r="FC140" t="s">
        <v>139</v>
      </c>
      <c r="FD140" t="s">
        <v>139</v>
      </c>
      <c r="FE140" t="s">
        <v>139</v>
      </c>
      <c r="FF140" t="s">
        <v>139</v>
      </c>
      <c r="FG140" t="s">
        <v>139</v>
      </c>
      <c r="FH140" t="s">
        <v>139</v>
      </c>
      <c r="FI140">
        <v>0</v>
      </c>
      <c r="FJ140" t="s">
        <v>139</v>
      </c>
      <c r="FK140" t="s">
        <v>139</v>
      </c>
      <c r="FL140">
        <v>17.28</v>
      </c>
      <c r="FM140">
        <v>0.98</v>
      </c>
      <c r="FN140">
        <v>13.04</v>
      </c>
      <c r="FO140">
        <v>1</v>
      </c>
      <c r="FP140">
        <v>1</v>
      </c>
      <c r="FQ140">
        <v>1</v>
      </c>
      <c r="FR140">
        <v>0</v>
      </c>
      <c r="FS140">
        <v>0</v>
      </c>
      <c r="FT140">
        <v>0</v>
      </c>
      <c r="FU140">
        <v>0.12</v>
      </c>
      <c r="FV140">
        <v>108.1</v>
      </c>
      <c r="FW140">
        <v>205.65</v>
      </c>
      <c r="FX140">
        <v>314.66000000000003</v>
      </c>
      <c r="FY140">
        <v>411.27</v>
      </c>
      <c r="FZ140">
        <v>504.58</v>
      </c>
      <c r="GA140">
        <v>614.27</v>
      </c>
      <c r="GB140">
        <v>710.36</v>
      </c>
      <c r="GC140">
        <v>809.9</v>
      </c>
      <c r="GD140">
        <v>905.61</v>
      </c>
      <c r="GE140">
        <v>1006.99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39.19</v>
      </c>
      <c r="GQ140">
        <v>136.66</v>
      </c>
      <c r="GR140">
        <v>232.91</v>
      </c>
      <c r="GS140">
        <v>339.58</v>
      </c>
      <c r="GT140">
        <v>440.03</v>
      </c>
      <c r="GU140">
        <v>536.24</v>
      </c>
      <c r="GV140">
        <v>634.04999999999995</v>
      </c>
      <c r="GW140">
        <v>737.98</v>
      </c>
      <c r="GX140">
        <v>837.22</v>
      </c>
      <c r="GY140">
        <v>934.49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 t="s">
        <v>139</v>
      </c>
      <c r="HK140" t="s">
        <v>139</v>
      </c>
      <c r="HL140" t="s">
        <v>139</v>
      </c>
      <c r="HM140" t="s">
        <v>139</v>
      </c>
      <c r="HN140" t="s">
        <v>139</v>
      </c>
      <c r="HO140" t="s">
        <v>139</v>
      </c>
      <c r="HP140" t="s">
        <v>139</v>
      </c>
      <c r="HQ140" t="s">
        <v>139</v>
      </c>
      <c r="HR140" t="s">
        <v>139</v>
      </c>
      <c r="HS140" t="s">
        <v>139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 t="s">
        <v>139</v>
      </c>
      <c r="IE140" t="s">
        <v>139</v>
      </c>
      <c r="IF140" t="s">
        <v>139</v>
      </c>
      <c r="IG140" t="s">
        <v>139</v>
      </c>
      <c r="IH140" t="s">
        <v>139</v>
      </c>
      <c r="II140" t="s">
        <v>139</v>
      </c>
      <c r="IJ140" t="s">
        <v>139</v>
      </c>
      <c r="IK140" t="s">
        <v>139</v>
      </c>
      <c r="IL140" t="s">
        <v>139</v>
      </c>
      <c r="IM140" t="s">
        <v>139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</v>
      </c>
      <c r="IY140">
        <v>1</v>
      </c>
      <c r="IZ140">
        <v>1</v>
      </c>
      <c r="JA140">
        <v>0.98</v>
      </c>
      <c r="JB140">
        <v>0.94</v>
      </c>
      <c r="JC140">
        <v>0.9</v>
      </c>
      <c r="JD140">
        <v>0.85</v>
      </c>
      <c r="JE140">
        <v>0.82</v>
      </c>
      <c r="JF140">
        <v>0.78</v>
      </c>
      <c r="JG140">
        <v>0.73</v>
      </c>
      <c r="JH140">
        <v>0.69</v>
      </c>
      <c r="JI140">
        <v>0.64</v>
      </c>
      <c r="JJ140">
        <v>0.6</v>
      </c>
      <c r="JK140">
        <v>0.56000000000000005</v>
      </c>
      <c r="JL140">
        <v>0.52</v>
      </c>
      <c r="JM140">
        <v>0.47</v>
      </c>
      <c r="JN140">
        <v>0.43</v>
      </c>
      <c r="JO140">
        <v>0.33</v>
      </c>
      <c r="JP140">
        <v>0.19</v>
      </c>
      <c r="JQ140">
        <v>0</v>
      </c>
    </row>
    <row r="141" spans="1:277" x14ac:dyDescent="0.25">
      <c r="A141">
        <v>2013</v>
      </c>
      <c r="B141">
        <v>55</v>
      </c>
      <c r="C141">
        <v>194</v>
      </c>
      <c r="D141">
        <v>132</v>
      </c>
      <c r="E141">
        <v>1589.4</v>
      </c>
      <c r="F141">
        <v>2.5</v>
      </c>
      <c r="G141">
        <v>1.1000000000000001</v>
      </c>
      <c r="H141">
        <v>0.5</v>
      </c>
      <c r="I141">
        <v>0</v>
      </c>
      <c r="J141">
        <v>0</v>
      </c>
      <c r="K141">
        <v>0.02</v>
      </c>
      <c r="L141">
        <v>1.17</v>
      </c>
      <c r="M141">
        <v>0.27</v>
      </c>
      <c r="N141">
        <v>0.49</v>
      </c>
      <c r="O141">
        <v>0.1</v>
      </c>
      <c r="P141">
        <v>18.690000000000001</v>
      </c>
      <c r="Q141">
        <v>0.98</v>
      </c>
      <c r="R141">
        <v>13.03</v>
      </c>
      <c r="S141">
        <v>4</v>
      </c>
      <c r="T141">
        <v>1</v>
      </c>
      <c r="U141">
        <v>1</v>
      </c>
      <c r="V141">
        <v>0.05</v>
      </c>
      <c r="W141">
        <v>0.72</v>
      </c>
      <c r="X141">
        <v>0.09</v>
      </c>
      <c r="Y141">
        <v>0.11</v>
      </c>
      <c r="Z141">
        <v>108.1</v>
      </c>
      <c r="AA141">
        <v>205.65</v>
      </c>
      <c r="AB141">
        <v>314.66000000000003</v>
      </c>
      <c r="AC141">
        <v>411.27</v>
      </c>
      <c r="AD141">
        <v>504.58</v>
      </c>
      <c r="AE141">
        <v>614.27</v>
      </c>
      <c r="AF141">
        <v>710.36</v>
      </c>
      <c r="AG141">
        <v>809.9</v>
      </c>
      <c r="AH141">
        <v>905.61</v>
      </c>
      <c r="AI141">
        <v>1006.99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78.3</v>
      </c>
      <c r="AU141">
        <v>178.87</v>
      </c>
      <c r="AV141">
        <v>276.52</v>
      </c>
      <c r="AW141">
        <v>384.99</v>
      </c>
      <c r="AX141">
        <v>477.95</v>
      </c>
      <c r="AY141">
        <v>587.53</v>
      </c>
      <c r="AZ141">
        <v>687.12</v>
      </c>
      <c r="BA141">
        <v>781.99</v>
      </c>
      <c r="BB141">
        <v>877.37</v>
      </c>
      <c r="BC141">
        <v>978.42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22.55</v>
      </c>
      <c r="BO141">
        <v>27.14</v>
      </c>
      <c r="BP141">
        <v>44.87</v>
      </c>
      <c r="BQ141">
        <v>48.84</v>
      </c>
      <c r="BR141">
        <v>50.77</v>
      </c>
      <c r="BS141">
        <v>54.61</v>
      </c>
      <c r="BT141">
        <v>51.84</v>
      </c>
      <c r="BU141">
        <v>44.65</v>
      </c>
      <c r="BV141">
        <v>40.24</v>
      </c>
      <c r="BW141">
        <v>35.33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22.5</v>
      </c>
      <c r="CI141">
        <v>23.44</v>
      </c>
      <c r="CJ141">
        <v>31.58</v>
      </c>
      <c r="CK141">
        <v>36.01</v>
      </c>
      <c r="CL141">
        <v>35.81</v>
      </c>
      <c r="CM141">
        <v>36.450000000000003</v>
      </c>
      <c r="CN141">
        <v>35.76</v>
      </c>
      <c r="CO141">
        <v>31.52</v>
      </c>
      <c r="CP141">
        <v>29.47</v>
      </c>
      <c r="CQ141">
        <v>27.26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1</v>
      </c>
      <c r="DE141">
        <v>0.98</v>
      </c>
      <c r="DF141">
        <v>0.95</v>
      </c>
      <c r="DG141">
        <v>0.92</v>
      </c>
      <c r="DH141">
        <v>0.88</v>
      </c>
      <c r="DI141">
        <v>0.84</v>
      </c>
      <c r="DJ141">
        <v>0.8</v>
      </c>
      <c r="DK141">
        <v>0.77</v>
      </c>
      <c r="DL141">
        <v>0.72</v>
      </c>
      <c r="DM141">
        <v>0.69</v>
      </c>
      <c r="DN141">
        <v>0.64</v>
      </c>
      <c r="DO141">
        <v>0.61</v>
      </c>
      <c r="DP141">
        <v>0.56999999999999995</v>
      </c>
      <c r="DQ141">
        <v>0.53</v>
      </c>
      <c r="DR141">
        <v>0.5</v>
      </c>
      <c r="DS141">
        <v>0.45</v>
      </c>
      <c r="DT141">
        <v>0.41</v>
      </c>
      <c r="DU141">
        <v>0.3</v>
      </c>
      <c r="EW141">
        <v>2013</v>
      </c>
      <c r="EX141">
        <v>56</v>
      </c>
      <c r="EY141">
        <v>195</v>
      </c>
      <c r="EZ141">
        <v>133</v>
      </c>
      <c r="FA141">
        <v>1603.1</v>
      </c>
      <c r="FB141" t="s">
        <v>139</v>
      </c>
      <c r="FC141" t="s">
        <v>139</v>
      </c>
      <c r="FD141" t="s">
        <v>139</v>
      </c>
      <c r="FE141" t="s">
        <v>139</v>
      </c>
      <c r="FF141" t="s">
        <v>139</v>
      </c>
      <c r="FG141" t="s">
        <v>139</v>
      </c>
      <c r="FH141" t="s">
        <v>139</v>
      </c>
      <c r="FI141">
        <v>0</v>
      </c>
      <c r="FJ141" t="s">
        <v>139</v>
      </c>
      <c r="FK141" t="s">
        <v>139</v>
      </c>
      <c r="FL141">
        <v>17.18</v>
      </c>
      <c r="FM141">
        <v>1.03</v>
      </c>
      <c r="FN141">
        <v>13.18</v>
      </c>
      <c r="FO141">
        <v>1</v>
      </c>
      <c r="FP141">
        <v>1</v>
      </c>
      <c r="FQ141">
        <v>1</v>
      </c>
      <c r="FR141">
        <v>0</v>
      </c>
      <c r="FS141">
        <v>0</v>
      </c>
      <c r="FT141">
        <v>0</v>
      </c>
      <c r="FU141">
        <v>0.12</v>
      </c>
      <c r="FV141">
        <v>27.26</v>
      </c>
      <c r="FW141">
        <v>121.73</v>
      </c>
      <c r="FX141">
        <v>219.28</v>
      </c>
      <c r="FY141">
        <v>328.29</v>
      </c>
      <c r="FZ141">
        <v>424.9</v>
      </c>
      <c r="GA141">
        <v>518.22</v>
      </c>
      <c r="GB141">
        <v>627.9</v>
      </c>
      <c r="GC141">
        <v>723.99</v>
      </c>
      <c r="GD141">
        <v>823.53</v>
      </c>
      <c r="GE141">
        <v>919.24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52.82</v>
      </c>
      <c r="GQ141">
        <v>150.29</v>
      </c>
      <c r="GR141">
        <v>246.54</v>
      </c>
      <c r="GS141">
        <v>353.21</v>
      </c>
      <c r="GT141">
        <v>453.66</v>
      </c>
      <c r="GU141">
        <v>549.87</v>
      </c>
      <c r="GV141">
        <v>647.67999999999995</v>
      </c>
      <c r="GW141">
        <v>751.61</v>
      </c>
      <c r="GX141">
        <v>850.86</v>
      </c>
      <c r="GY141">
        <v>948.12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 t="s">
        <v>139</v>
      </c>
      <c r="HK141" t="s">
        <v>139</v>
      </c>
      <c r="HL141" t="s">
        <v>139</v>
      </c>
      <c r="HM141" t="s">
        <v>139</v>
      </c>
      <c r="HN141" t="s">
        <v>139</v>
      </c>
      <c r="HO141" t="s">
        <v>139</v>
      </c>
      <c r="HP141" t="s">
        <v>139</v>
      </c>
      <c r="HQ141" t="s">
        <v>139</v>
      </c>
      <c r="HR141" t="s">
        <v>139</v>
      </c>
      <c r="HS141" t="s">
        <v>139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 t="s">
        <v>139</v>
      </c>
      <c r="IE141" t="s">
        <v>139</v>
      </c>
      <c r="IF141" t="s">
        <v>139</v>
      </c>
      <c r="IG141" t="s">
        <v>139</v>
      </c>
      <c r="IH141" t="s">
        <v>139</v>
      </c>
      <c r="II141" t="s">
        <v>139</v>
      </c>
      <c r="IJ141" t="s">
        <v>139</v>
      </c>
      <c r="IK141" t="s">
        <v>139</v>
      </c>
      <c r="IL141" t="s">
        <v>139</v>
      </c>
      <c r="IM141" t="s">
        <v>139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</v>
      </c>
      <c r="IY141">
        <v>1</v>
      </c>
      <c r="IZ141">
        <v>1</v>
      </c>
      <c r="JA141">
        <v>0.98</v>
      </c>
      <c r="JB141">
        <v>0.95</v>
      </c>
      <c r="JC141">
        <v>0.9</v>
      </c>
      <c r="JD141">
        <v>0.86</v>
      </c>
      <c r="JE141">
        <v>0.82</v>
      </c>
      <c r="JF141">
        <v>0.78</v>
      </c>
      <c r="JG141">
        <v>0.73</v>
      </c>
      <c r="JH141">
        <v>0.69</v>
      </c>
      <c r="JI141">
        <v>0.65</v>
      </c>
      <c r="JJ141">
        <v>0.61</v>
      </c>
      <c r="JK141">
        <v>0.56000000000000005</v>
      </c>
      <c r="JL141">
        <v>0.52</v>
      </c>
      <c r="JM141">
        <v>0.48</v>
      </c>
      <c r="JN141">
        <v>0.44</v>
      </c>
      <c r="JO141">
        <v>0.33</v>
      </c>
      <c r="JP141">
        <v>0.19</v>
      </c>
      <c r="JQ141">
        <v>0</v>
      </c>
    </row>
    <row r="142" spans="1:277" x14ac:dyDescent="0.25">
      <c r="A142">
        <v>2013</v>
      </c>
      <c r="B142">
        <v>56</v>
      </c>
      <c r="C142">
        <v>195</v>
      </c>
      <c r="D142">
        <v>133</v>
      </c>
      <c r="E142">
        <v>1603.1</v>
      </c>
      <c r="F142">
        <v>2.5</v>
      </c>
      <c r="G142">
        <v>1.1000000000000001</v>
      </c>
      <c r="H142">
        <v>0.5</v>
      </c>
      <c r="I142">
        <v>0</v>
      </c>
      <c r="J142">
        <v>0</v>
      </c>
      <c r="K142">
        <v>0.02</v>
      </c>
      <c r="L142">
        <v>1.18</v>
      </c>
      <c r="M142">
        <v>0.28999999999999998</v>
      </c>
      <c r="N142">
        <v>0.55000000000000004</v>
      </c>
      <c r="O142">
        <v>0.09</v>
      </c>
      <c r="P142">
        <v>18.57</v>
      </c>
      <c r="Q142">
        <v>1.03</v>
      </c>
      <c r="R142">
        <v>13.17</v>
      </c>
      <c r="S142">
        <v>5</v>
      </c>
      <c r="T142">
        <v>1</v>
      </c>
      <c r="U142">
        <v>1</v>
      </c>
      <c r="V142">
        <v>0.05</v>
      </c>
      <c r="W142">
        <v>0.71</v>
      </c>
      <c r="X142">
        <v>0.09</v>
      </c>
      <c r="Y142">
        <v>0</v>
      </c>
      <c r="Z142">
        <v>27.26</v>
      </c>
      <c r="AA142">
        <v>121.73</v>
      </c>
      <c r="AB142">
        <v>219.28</v>
      </c>
      <c r="AC142">
        <v>328.29</v>
      </c>
      <c r="AD142">
        <v>424.9</v>
      </c>
      <c r="AE142">
        <v>518.22</v>
      </c>
      <c r="AF142">
        <v>627.9</v>
      </c>
      <c r="AG142">
        <v>723.99</v>
      </c>
      <c r="AH142">
        <v>823.53</v>
      </c>
      <c r="AI142">
        <v>919.24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91.93</v>
      </c>
      <c r="AU142">
        <v>192.5</v>
      </c>
      <c r="AV142">
        <v>290.16000000000003</v>
      </c>
      <c r="AW142">
        <v>398.62</v>
      </c>
      <c r="AX142">
        <v>491.58</v>
      </c>
      <c r="AY142">
        <v>601.16</v>
      </c>
      <c r="AZ142">
        <v>700.75</v>
      </c>
      <c r="BA142">
        <v>795.62</v>
      </c>
      <c r="BB142">
        <v>891</v>
      </c>
      <c r="BC142">
        <v>992.05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22.5</v>
      </c>
      <c r="BO142">
        <v>22.61</v>
      </c>
      <c r="BP142">
        <v>28.98</v>
      </c>
      <c r="BQ142">
        <v>45.91</v>
      </c>
      <c r="BR142">
        <v>49.01</v>
      </c>
      <c r="BS142">
        <v>50.8</v>
      </c>
      <c r="BT142">
        <v>54.62</v>
      </c>
      <c r="BU142">
        <v>51.84</v>
      </c>
      <c r="BV142">
        <v>44.65</v>
      </c>
      <c r="BW142">
        <v>40.24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22.51</v>
      </c>
      <c r="CI142">
        <v>23.98</v>
      </c>
      <c r="CJ142">
        <v>32.56</v>
      </c>
      <c r="CK142">
        <v>36.15</v>
      </c>
      <c r="CL142">
        <v>35.840000000000003</v>
      </c>
      <c r="CM142">
        <v>36.450000000000003</v>
      </c>
      <c r="CN142">
        <v>35.76</v>
      </c>
      <c r="CO142">
        <v>31.52</v>
      </c>
      <c r="CP142">
        <v>29.48</v>
      </c>
      <c r="CQ142">
        <v>27.26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1</v>
      </c>
      <c r="DE142">
        <v>0.98</v>
      </c>
      <c r="DF142">
        <v>0.95</v>
      </c>
      <c r="DG142">
        <v>0.92</v>
      </c>
      <c r="DH142">
        <v>0.88</v>
      </c>
      <c r="DI142">
        <v>0.84</v>
      </c>
      <c r="DJ142">
        <v>0.8</v>
      </c>
      <c r="DK142">
        <v>0.77</v>
      </c>
      <c r="DL142">
        <v>0.72</v>
      </c>
      <c r="DM142">
        <v>0.69</v>
      </c>
      <c r="DN142">
        <v>0.65</v>
      </c>
      <c r="DO142">
        <v>0.62</v>
      </c>
      <c r="DP142">
        <v>0.57999999999999996</v>
      </c>
      <c r="DQ142">
        <v>0.53</v>
      </c>
      <c r="DR142">
        <v>0.51</v>
      </c>
      <c r="DS142">
        <v>0.46</v>
      </c>
      <c r="DT142">
        <v>0.41</v>
      </c>
      <c r="DU142">
        <v>0.3</v>
      </c>
      <c r="EW142">
        <v>2013</v>
      </c>
      <c r="EX142">
        <v>57</v>
      </c>
      <c r="EY142">
        <v>196</v>
      </c>
      <c r="EZ142">
        <v>134</v>
      </c>
      <c r="FA142">
        <v>1615.8</v>
      </c>
      <c r="FB142" t="s">
        <v>139</v>
      </c>
      <c r="FC142" t="s">
        <v>139</v>
      </c>
      <c r="FD142" t="s">
        <v>139</v>
      </c>
      <c r="FE142" t="s">
        <v>139</v>
      </c>
      <c r="FF142" t="s">
        <v>139</v>
      </c>
      <c r="FG142" t="s">
        <v>139</v>
      </c>
      <c r="FH142" t="s">
        <v>139</v>
      </c>
      <c r="FI142">
        <v>0</v>
      </c>
      <c r="FJ142" t="s">
        <v>139</v>
      </c>
      <c r="FK142" t="s">
        <v>139</v>
      </c>
      <c r="FL142">
        <v>17.09</v>
      </c>
      <c r="FM142">
        <v>1.07</v>
      </c>
      <c r="FN142">
        <v>13.3</v>
      </c>
      <c r="FO142">
        <v>1</v>
      </c>
      <c r="FP142">
        <v>1</v>
      </c>
      <c r="FQ142">
        <v>1</v>
      </c>
      <c r="FR142">
        <v>0</v>
      </c>
      <c r="FS142">
        <v>0</v>
      </c>
      <c r="FT142">
        <v>0</v>
      </c>
      <c r="FU142">
        <v>0.06</v>
      </c>
      <c r="FV142">
        <v>39.94</v>
      </c>
      <c r="FW142">
        <v>134.41</v>
      </c>
      <c r="FX142">
        <v>231.95</v>
      </c>
      <c r="FY142">
        <v>340.97</v>
      </c>
      <c r="FZ142">
        <v>437.58</v>
      </c>
      <c r="GA142">
        <v>530.89</v>
      </c>
      <c r="GB142">
        <v>640.58000000000004</v>
      </c>
      <c r="GC142">
        <v>736.66</v>
      </c>
      <c r="GD142">
        <v>836.21</v>
      </c>
      <c r="GE142">
        <v>931.91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65.5</v>
      </c>
      <c r="GQ142">
        <v>162.97</v>
      </c>
      <c r="GR142">
        <v>259.20999999999998</v>
      </c>
      <c r="GS142">
        <v>365.89</v>
      </c>
      <c r="GT142">
        <v>466.34</v>
      </c>
      <c r="GU142">
        <v>562.54999999999995</v>
      </c>
      <c r="GV142">
        <v>660.36</v>
      </c>
      <c r="GW142">
        <v>764.29</v>
      </c>
      <c r="GX142">
        <v>863.53</v>
      </c>
      <c r="GY142">
        <v>960.8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 t="s">
        <v>139</v>
      </c>
      <c r="HK142" t="s">
        <v>139</v>
      </c>
      <c r="HL142" t="s">
        <v>139</v>
      </c>
      <c r="HM142" t="s">
        <v>139</v>
      </c>
      <c r="HN142" t="s">
        <v>139</v>
      </c>
      <c r="HO142" t="s">
        <v>139</v>
      </c>
      <c r="HP142" t="s">
        <v>139</v>
      </c>
      <c r="HQ142" t="s">
        <v>139</v>
      </c>
      <c r="HR142" t="s">
        <v>139</v>
      </c>
      <c r="HS142" t="s">
        <v>139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 t="s">
        <v>139</v>
      </c>
      <c r="IE142" t="s">
        <v>139</v>
      </c>
      <c r="IF142" t="s">
        <v>139</v>
      </c>
      <c r="IG142" t="s">
        <v>139</v>
      </c>
      <c r="IH142" t="s">
        <v>139</v>
      </c>
      <c r="II142" t="s">
        <v>139</v>
      </c>
      <c r="IJ142" t="s">
        <v>139</v>
      </c>
      <c r="IK142" t="s">
        <v>139</v>
      </c>
      <c r="IL142" t="s">
        <v>139</v>
      </c>
      <c r="IM142" t="s">
        <v>139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1</v>
      </c>
      <c r="IZ142">
        <v>1</v>
      </c>
      <c r="JA142">
        <v>0.98</v>
      </c>
      <c r="JB142">
        <v>0.95</v>
      </c>
      <c r="JC142">
        <v>0.9</v>
      </c>
      <c r="JD142">
        <v>0.86</v>
      </c>
      <c r="JE142">
        <v>0.82</v>
      </c>
      <c r="JF142">
        <v>0.78</v>
      </c>
      <c r="JG142">
        <v>0.74</v>
      </c>
      <c r="JH142">
        <v>0.69</v>
      </c>
      <c r="JI142">
        <v>0.65</v>
      </c>
      <c r="JJ142">
        <v>0.61</v>
      </c>
      <c r="JK142">
        <v>0.56999999999999995</v>
      </c>
      <c r="JL142">
        <v>0.53</v>
      </c>
      <c r="JM142">
        <v>0.48</v>
      </c>
      <c r="JN142">
        <v>0.44</v>
      </c>
      <c r="JO142">
        <v>0.33</v>
      </c>
      <c r="JP142">
        <v>0.19</v>
      </c>
      <c r="JQ142">
        <v>0</v>
      </c>
    </row>
    <row r="143" spans="1:277" x14ac:dyDescent="0.25">
      <c r="A143">
        <v>2013</v>
      </c>
      <c r="B143">
        <v>57</v>
      </c>
      <c r="C143">
        <v>196</v>
      </c>
      <c r="D143">
        <v>134</v>
      </c>
      <c r="E143">
        <v>1615.8</v>
      </c>
      <c r="F143">
        <v>2.5</v>
      </c>
      <c r="G143">
        <v>1.1000000000000001</v>
      </c>
      <c r="H143">
        <v>0.5</v>
      </c>
      <c r="I143">
        <v>0</v>
      </c>
      <c r="J143">
        <v>0</v>
      </c>
      <c r="K143">
        <v>0.02</v>
      </c>
      <c r="L143">
        <v>1.18</v>
      </c>
      <c r="M143">
        <v>0.6</v>
      </c>
      <c r="N143">
        <v>0.55000000000000004</v>
      </c>
      <c r="O143">
        <v>0.1</v>
      </c>
      <c r="P143">
        <v>18.46</v>
      </c>
      <c r="Q143">
        <v>1.07</v>
      </c>
      <c r="R143">
        <v>13.3</v>
      </c>
      <c r="S143">
        <v>5</v>
      </c>
      <c r="T143">
        <v>1</v>
      </c>
      <c r="U143">
        <v>1</v>
      </c>
      <c r="V143">
        <v>0.05</v>
      </c>
      <c r="W143">
        <v>0.71</v>
      </c>
      <c r="X143">
        <v>0.1</v>
      </c>
      <c r="Y143">
        <v>0</v>
      </c>
      <c r="Z143">
        <v>39.94</v>
      </c>
      <c r="AA143">
        <v>134.41</v>
      </c>
      <c r="AB143">
        <v>231.95</v>
      </c>
      <c r="AC143">
        <v>340.97</v>
      </c>
      <c r="AD143">
        <v>437.58</v>
      </c>
      <c r="AE143">
        <v>530.89</v>
      </c>
      <c r="AF143">
        <v>640.58000000000004</v>
      </c>
      <c r="AG143">
        <v>736.66</v>
      </c>
      <c r="AH143">
        <v>836.21</v>
      </c>
      <c r="AI143">
        <v>931.91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104.61</v>
      </c>
      <c r="AU143">
        <v>205.18</v>
      </c>
      <c r="AV143">
        <v>302.83</v>
      </c>
      <c r="AW143">
        <v>411.3</v>
      </c>
      <c r="AX143">
        <v>504.26</v>
      </c>
      <c r="AY143">
        <v>613.84</v>
      </c>
      <c r="AZ143">
        <v>713.43</v>
      </c>
      <c r="BA143">
        <v>808.3</v>
      </c>
      <c r="BB143">
        <v>903.68</v>
      </c>
      <c r="BC143">
        <v>1004.73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22.5</v>
      </c>
      <c r="BO143">
        <v>22.7</v>
      </c>
      <c r="BP143">
        <v>30.59</v>
      </c>
      <c r="BQ143">
        <v>46.5</v>
      </c>
      <c r="BR143">
        <v>49.1</v>
      </c>
      <c r="BS143">
        <v>50.82</v>
      </c>
      <c r="BT143">
        <v>54.62</v>
      </c>
      <c r="BU143">
        <v>51.84</v>
      </c>
      <c r="BV143">
        <v>44.65</v>
      </c>
      <c r="BW143">
        <v>40.24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22.52</v>
      </c>
      <c r="CI143">
        <v>24.56</v>
      </c>
      <c r="CJ143">
        <v>33.18</v>
      </c>
      <c r="CK143">
        <v>36.24</v>
      </c>
      <c r="CL143">
        <v>35.85</v>
      </c>
      <c r="CM143">
        <v>36.46</v>
      </c>
      <c r="CN143">
        <v>35.76</v>
      </c>
      <c r="CO143">
        <v>31.52</v>
      </c>
      <c r="CP143">
        <v>29.48</v>
      </c>
      <c r="CQ143">
        <v>27.26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1</v>
      </c>
      <c r="DE143">
        <v>0.98</v>
      </c>
      <c r="DF143">
        <v>0.95</v>
      </c>
      <c r="DG143">
        <v>0.92</v>
      </c>
      <c r="DH143">
        <v>0.88</v>
      </c>
      <c r="DI143">
        <v>0.84</v>
      </c>
      <c r="DJ143">
        <v>0.8</v>
      </c>
      <c r="DK143">
        <v>0.77</v>
      </c>
      <c r="DL143">
        <v>0.73</v>
      </c>
      <c r="DM143">
        <v>0.69</v>
      </c>
      <c r="DN143">
        <v>0.65</v>
      </c>
      <c r="DO143">
        <v>0.62</v>
      </c>
      <c r="DP143">
        <v>0.57999999999999996</v>
      </c>
      <c r="DQ143">
        <v>0.54</v>
      </c>
      <c r="DR143">
        <v>0.51</v>
      </c>
      <c r="DS143">
        <v>0.46</v>
      </c>
      <c r="DT143">
        <v>0.41</v>
      </c>
      <c r="DU143">
        <v>0.3</v>
      </c>
      <c r="EW143">
        <v>2013</v>
      </c>
      <c r="EX143">
        <v>58</v>
      </c>
      <c r="EY143">
        <v>197</v>
      </c>
      <c r="EZ143">
        <v>135</v>
      </c>
      <c r="FA143">
        <v>1628</v>
      </c>
      <c r="FB143" t="s">
        <v>139</v>
      </c>
      <c r="FC143" t="s">
        <v>139</v>
      </c>
      <c r="FD143" t="s">
        <v>139</v>
      </c>
      <c r="FE143" t="s">
        <v>139</v>
      </c>
      <c r="FF143" t="s">
        <v>139</v>
      </c>
      <c r="FG143" t="s">
        <v>139</v>
      </c>
      <c r="FH143" t="s">
        <v>139</v>
      </c>
      <c r="FI143">
        <v>0</v>
      </c>
      <c r="FJ143" t="s">
        <v>139</v>
      </c>
      <c r="FK143" t="s">
        <v>139</v>
      </c>
      <c r="FL143">
        <v>17.010000000000002</v>
      </c>
      <c r="FM143">
        <v>1.1100000000000001</v>
      </c>
      <c r="FN143">
        <v>13.43</v>
      </c>
      <c r="FO143">
        <v>1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52.16</v>
      </c>
      <c r="FW143">
        <v>146.63</v>
      </c>
      <c r="FX143">
        <v>244.17</v>
      </c>
      <c r="FY143">
        <v>353.19</v>
      </c>
      <c r="FZ143">
        <v>449.8</v>
      </c>
      <c r="GA143">
        <v>543.11</v>
      </c>
      <c r="GB143">
        <v>652.79999999999995</v>
      </c>
      <c r="GC143">
        <v>748.88</v>
      </c>
      <c r="GD143">
        <v>848.43</v>
      </c>
      <c r="GE143">
        <v>944.13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77.72</v>
      </c>
      <c r="GQ143">
        <v>175.19</v>
      </c>
      <c r="GR143">
        <v>271.43</v>
      </c>
      <c r="GS143">
        <v>378.11</v>
      </c>
      <c r="GT143">
        <v>478.55</v>
      </c>
      <c r="GU143">
        <v>574.76</v>
      </c>
      <c r="GV143">
        <v>672.57</v>
      </c>
      <c r="GW143">
        <v>776.51</v>
      </c>
      <c r="GX143">
        <v>875.75</v>
      </c>
      <c r="GY143">
        <v>973.02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 t="s">
        <v>139</v>
      </c>
      <c r="HK143" t="s">
        <v>139</v>
      </c>
      <c r="HL143" t="s">
        <v>139</v>
      </c>
      <c r="HM143" t="s">
        <v>139</v>
      </c>
      <c r="HN143" t="s">
        <v>139</v>
      </c>
      <c r="HO143" t="s">
        <v>139</v>
      </c>
      <c r="HP143" t="s">
        <v>139</v>
      </c>
      <c r="HQ143" t="s">
        <v>139</v>
      </c>
      <c r="HR143" t="s">
        <v>139</v>
      </c>
      <c r="HS143" t="s">
        <v>139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 t="s">
        <v>139</v>
      </c>
      <c r="IE143" t="s">
        <v>139</v>
      </c>
      <c r="IF143" t="s">
        <v>139</v>
      </c>
      <c r="IG143" t="s">
        <v>139</v>
      </c>
      <c r="IH143" t="s">
        <v>139</v>
      </c>
      <c r="II143" t="s">
        <v>139</v>
      </c>
      <c r="IJ143" t="s">
        <v>139</v>
      </c>
      <c r="IK143" t="s">
        <v>139</v>
      </c>
      <c r="IL143" t="s">
        <v>139</v>
      </c>
      <c r="IM143" t="s">
        <v>139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1</v>
      </c>
      <c r="IY143">
        <v>1</v>
      </c>
      <c r="IZ143">
        <v>1</v>
      </c>
      <c r="JA143">
        <v>0.99</v>
      </c>
      <c r="JB143">
        <v>0.95</v>
      </c>
      <c r="JC143">
        <v>0.9</v>
      </c>
      <c r="JD143">
        <v>0.86</v>
      </c>
      <c r="JE143">
        <v>0.82</v>
      </c>
      <c r="JF143">
        <v>0.78</v>
      </c>
      <c r="JG143">
        <v>0.74</v>
      </c>
      <c r="JH143">
        <v>0.7</v>
      </c>
      <c r="JI143">
        <v>0.65</v>
      </c>
      <c r="JJ143">
        <v>0.61</v>
      </c>
      <c r="JK143">
        <v>0.56999999999999995</v>
      </c>
      <c r="JL143">
        <v>0.53</v>
      </c>
      <c r="JM143">
        <v>0.49</v>
      </c>
      <c r="JN143">
        <v>0.45</v>
      </c>
      <c r="JO143">
        <v>0.33</v>
      </c>
      <c r="JP143">
        <v>0.19</v>
      </c>
      <c r="JQ143">
        <v>0</v>
      </c>
    </row>
    <row r="144" spans="1:277" x14ac:dyDescent="0.25">
      <c r="A144">
        <v>2013</v>
      </c>
      <c r="B144">
        <v>58</v>
      </c>
      <c r="C144">
        <v>197</v>
      </c>
      <c r="D144">
        <v>135</v>
      </c>
      <c r="E144">
        <v>1628</v>
      </c>
      <c r="F144">
        <v>2.6</v>
      </c>
      <c r="G144">
        <v>1.1000000000000001</v>
      </c>
      <c r="H144">
        <v>0.4</v>
      </c>
      <c r="I144">
        <v>0</v>
      </c>
      <c r="J144">
        <v>0</v>
      </c>
      <c r="K144">
        <v>0.02</v>
      </c>
      <c r="L144">
        <v>1.19</v>
      </c>
      <c r="M144">
        <v>0.62</v>
      </c>
      <c r="N144">
        <v>0.62</v>
      </c>
      <c r="O144">
        <v>0.08</v>
      </c>
      <c r="P144">
        <v>18.36</v>
      </c>
      <c r="Q144">
        <v>1.1100000000000001</v>
      </c>
      <c r="R144">
        <v>13.42</v>
      </c>
      <c r="S144">
        <v>5</v>
      </c>
      <c r="T144">
        <v>1</v>
      </c>
      <c r="U144">
        <v>1</v>
      </c>
      <c r="V144">
        <v>0.05</v>
      </c>
      <c r="W144">
        <v>0.7</v>
      </c>
      <c r="X144">
        <v>0.11</v>
      </c>
      <c r="Y144">
        <v>0.16</v>
      </c>
      <c r="Z144">
        <v>52.16</v>
      </c>
      <c r="AA144">
        <v>146.63</v>
      </c>
      <c r="AB144">
        <v>244.17</v>
      </c>
      <c r="AC144">
        <v>353.19</v>
      </c>
      <c r="AD144">
        <v>449.8</v>
      </c>
      <c r="AE144">
        <v>543.11</v>
      </c>
      <c r="AF144">
        <v>652.79999999999995</v>
      </c>
      <c r="AG144">
        <v>748.88</v>
      </c>
      <c r="AH144">
        <v>848.43</v>
      </c>
      <c r="AI144">
        <v>944.13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24.43</v>
      </c>
      <c r="AU144">
        <v>116.83</v>
      </c>
      <c r="AV144">
        <v>217.39</v>
      </c>
      <c r="AW144">
        <v>315.05</v>
      </c>
      <c r="AX144">
        <v>423.51</v>
      </c>
      <c r="AY144">
        <v>516.48</v>
      </c>
      <c r="AZ144">
        <v>626.05999999999995</v>
      </c>
      <c r="BA144">
        <v>725.65</v>
      </c>
      <c r="BB144">
        <v>820.52</v>
      </c>
      <c r="BC144">
        <v>915.89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22.5</v>
      </c>
      <c r="BO144">
        <v>22.84</v>
      </c>
      <c r="BP144">
        <v>32.119999999999997</v>
      </c>
      <c r="BQ144">
        <v>46.91</v>
      </c>
      <c r="BR144">
        <v>49.17</v>
      </c>
      <c r="BS144">
        <v>50.84</v>
      </c>
      <c r="BT144">
        <v>54.63</v>
      </c>
      <c r="BU144">
        <v>51.84</v>
      </c>
      <c r="BV144">
        <v>44.65</v>
      </c>
      <c r="BW144">
        <v>40.24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22.5</v>
      </c>
      <c r="CI144">
        <v>22.53</v>
      </c>
      <c r="CJ144">
        <v>25.21</v>
      </c>
      <c r="CK144">
        <v>33.630000000000003</v>
      </c>
      <c r="CL144">
        <v>36.29</v>
      </c>
      <c r="CM144">
        <v>35.869999999999997</v>
      </c>
      <c r="CN144">
        <v>36.46</v>
      </c>
      <c r="CO144">
        <v>35.770000000000003</v>
      </c>
      <c r="CP144">
        <v>31.52</v>
      </c>
      <c r="CQ144">
        <v>29.48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1</v>
      </c>
      <c r="DD144">
        <v>1</v>
      </c>
      <c r="DE144">
        <v>0.99</v>
      </c>
      <c r="DF144">
        <v>0.95</v>
      </c>
      <c r="DG144">
        <v>0.92</v>
      </c>
      <c r="DH144">
        <v>0.88</v>
      </c>
      <c r="DI144">
        <v>0.84</v>
      </c>
      <c r="DJ144">
        <v>0.8</v>
      </c>
      <c r="DK144">
        <v>0.77</v>
      </c>
      <c r="DL144">
        <v>0.73</v>
      </c>
      <c r="DM144">
        <v>0.7</v>
      </c>
      <c r="DN144">
        <v>0.65</v>
      </c>
      <c r="DO144">
        <v>0.62</v>
      </c>
      <c r="DP144">
        <v>0.57999999999999996</v>
      </c>
      <c r="DQ144">
        <v>0.54</v>
      </c>
      <c r="DR144">
        <v>0.52</v>
      </c>
      <c r="DS144">
        <v>0.47</v>
      </c>
      <c r="DT144">
        <v>0.41</v>
      </c>
      <c r="DU144">
        <v>0.3</v>
      </c>
      <c r="EW144">
        <v>2013</v>
      </c>
      <c r="EX144">
        <v>59</v>
      </c>
      <c r="EY144">
        <v>198</v>
      </c>
      <c r="EZ144">
        <v>136</v>
      </c>
      <c r="FA144">
        <v>1640.8</v>
      </c>
      <c r="FB144" t="s">
        <v>139</v>
      </c>
      <c r="FC144" t="s">
        <v>139</v>
      </c>
      <c r="FD144" t="s">
        <v>139</v>
      </c>
      <c r="FE144" t="s">
        <v>139</v>
      </c>
      <c r="FF144" t="s">
        <v>139</v>
      </c>
      <c r="FG144" t="s">
        <v>139</v>
      </c>
      <c r="FH144" t="s">
        <v>139</v>
      </c>
      <c r="FI144">
        <v>0</v>
      </c>
      <c r="FJ144" t="s">
        <v>139</v>
      </c>
      <c r="FK144" t="s">
        <v>139</v>
      </c>
      <c r="FL144">
        <v>16.920000000000002</v>
      </c>
      <c r="FM144">
        <v>1.1499999999999999</v>
      </c>
      <c r="FN144">
        <v>13.55</v>
      </c>
      <c r="FO144">
        <v>1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0.18</v>
      </c>
      <c r="FV144">
        <v>64.95</v>
      </c>
      <c r="FW144">
        <v>159.41999999999999</v>
      </c>
      <c r="FX144">
        <v>256.95999999999998</v>
      </c>
      <c r="FY144">
        <v>365.98</v>
      </c>
      <c r="FZ144">
        <v>462.59</v>
      </c>
      <c r="GA144">
        <v>555.9</v>
      </c>
      <c r="GB144">
        <v>665.59</v>
      </c>
      <c r="GC144">
        <v>761.67</v>
      </c>
      <c r="GD144">
        <v>861.22</v>
      </c>
      <c r="GE144">
        <v>956.92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90.51</v>
      </c>
      <c r="GQ144">
        <v>187.98</v>
      </c>
      <c r="GR144">
        <v>284.22000000000003</v>
      </c>
      <c r="GS144">
        <v>390.9</v>
      </c>
      <c r="GT144">
        <v>491.34</v>
      </c>
      <c r="GU144">
        <v>587.54999999999995</v>
      </c>
      <c r="GV144">
        <v>685.37</v>
      </c>
      <c r="GW144">
        <v>789.3</v>
      </c>
      <c r="GX144">
        <v>888.54</v>
      </c>
      <c r="GY144">
        <v>985.81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 t="s">
        <v>139</v>
      </c>
      <c r="HK144" t="s">
        <v>139</v>
      </c>
      <c r="HL144" t="s">
        <v>139</v>
      </c>
      <c r="HM144" t="s">
        <v>139</v>
      </c>
      <c r="HN144" t="s">
        <v>139</v>
      </c>
      <c r="HO144" t="s">
        <v>139</v>
      </c>
      <c r="HP144" t="s">
        <v>139</v>
      </c>
      <c r="HQ144" t="s">
        <v>139</v>
      </c>
      <c r="HR144" t="s">
        <v>139</v>
      </c>
      <c r="HS144" t="s">
        <v>139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 t="s">
        <v>139</v>
      </c>
      <c r="IE144" t="s">
        <v>139</v>
      </c>
      <c r="IF144" t="s">
        <v>139</v>
      </c>
      <c r="IG144" t="s">
        <v>139</v>
      </c>
      <c r="IH144" t="s">
        <v>139</v>
      </c>
      <c r="II144" t="s">
        <v>139</v>
      </c>
      <c r="IJ144" t="s">
        <v>139</v>
      </c>
      <c r="IK144" t="s">
        <v>139</v>
      </c>
      <c r="IL144" t="s">
        <v>139</v>
      </c>
      <c r="IM144" t="s">
        <v>139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1</v>
      </c>
      <c r="IY144">
        <v>1</v>
      </c>
      <c r="IZ144">
        <v>1</v>
      </c>
      <c r="JA144">
        <v>0.99</v>
      </c>
      <c r="JB144">
        <v>0.95</v>
      </c>
      <c r="JC144">
        <v>0.9</v>
      </c>
      <c r="JD144">
        <v>0.86</v>
      </c>
      <c r="JE144">
        <v>0.82</v>
      </c>
      <c r="JF144">
        <v>0.78</v>
      </c>
      <c r="JG144">
        <v>0.74</v>
      </c>
      <c r="JH144">
        <v>0.7</v>
      </c>
      <c r="JI144">
        <v>0.66</v>
      </c>
      <c r="JJ144">
        <v>0.62</v>
      </c>
      <c r="JK144">
        <v>0.57999999999999996</v>
      </c>
      <c r="JL144">
        <v>0.54</v>
      </c>
      <c r="JM144">
        <v>0.49</v>
      </c>
      <c r="JN144">
        <v>0.45</v>
      </c>
      <c r="JO144">
        <v>0.33</v>
      </c>
      <c r="JP144">
        <v>0.19</v>
      </c>
      <c r="JQ144">
        <v>0</v>
      </c>
    </row>
    <row r="145" spans="1:277" x14ac:dyDescent="0.25">
      <c r="A145">
        <v>2013</v>
      </c>
      <c r="B145">
        <v>59</v>
      </c>
      <c r="C145">
        <v>198</v>
      </c>
      <c r="D145">
        <v>136</v>
      </c>
      <c r="E145">
        <v>1640.8</v>
      </c>
      <c r="F145">
        <v>2.6</v>
      </c>
      <c r="G145">
        <v>1.1000000000000001</v>
      </c>
      <c r="H145">
        <v>0.4</v>
      </c>
      <c r="I145">
        <v>0</v>
      </c>
      <c r="J145">
        <v>0</v>
      </c>
      <c r="K145">
        <v>0.03</v>
      </c>
      <c r="L145">
        <v>1.2</v>
      </c>
      <c r="M145">
        <v>0.64</v>
      </c>
      <c r="N145">
        <v>0.62</v>
      </c>
      <c r="O145">
        <v>0.09</v>
      </c>
      <c r="P145">
        <v>18.25</v>
      </c>
      <c r="Q145">
        <v>1.1499999999999999</v>
      </c>
      <c r="R145">
        <v>13.55</v>
      </c>
      <c r="S145">
        <v>5</v>
      </c>
      <c r="T145">
        <v>1</v>
      </c>
      <c r="U145">
        <v>1</v>
      </c>
      <c r="V145">
        <v>0.05</v>
      </c>
      <c r="W145">
        <v>0.7</v>
      </c>
      <c r="X145">
        <v>0.11</v>
      </c>
      <c r="Y145">
        <v>0.11</v>
      </c>
      <c r="Z145">
        <v>64.95</v>
      </c>
      <c r="AA145">
        <v>159.41999999999999</v>
      </c>
      <c r="AB145">
        <v>256.95999999999998</v>
      </c>
      <c r="AC145">
        <v>365.98</v>
      </c>
      <c r="AD145">
        <v>462.59</v>
      </c>
      <c r="AE145">
        <v>555.9</v>
      </c>
      <c r="AF145">
        <v>665.59</v>
      </c>
      <c r="AG145">
        <v>761.67</v>
      </c>
      <c r="AH145">
        <v>861.22</v>
      </c>
      <c r="AI145">
        <v>956.92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37.229999999999997</v>
      </c>
      <c r="AU145">
        <v>129.62</v>
      </c>
      <c r="AV145">
        <v>230.18</v>
      </c>
      <c r="AW145">
        <v>327.84</v>
      </c>
      <c r="AX145">
        <v>436.3</v>
      </c>
      <c r="AY145">
        <v>529.27</v>
      </c>
      <c r="AZ145">
        <v>638.85</v>
      </c>
      <c r="BA145">
        <v>738.44</v>
      </c>
      <c r="BB145">
        <v>833.31</v>
      </c>
      <c r="BC145">
        <v>928.68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22.5</v>
      </c>
      <c r="BO145">
        <v>23.11</v>
      </c>
      <c r="BP145">
        <v>33.840000000000003</v>
      </c>
      <c r="BQ145">
        <v>47.27</v>
      </c>
      <c r="BR145">
        <v>49.23</v>
      </c>
      <c r="BS145">
        <v>50.85</v>
      </c>
      <c r="BT145">
        <v>54.63</v>
      </c>
      <c r="BU145">
        <v>51.84</v>
      </c>
      <c r="BV145">
        <v>44.65</v>
      </c>
      <c r="BW145">
        <v>40.24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22.5</v>
      </c>
      <c r="CI145">
        <v>22.57</v>
      </c>
      <c r="CJ145">
        <v>26.04</v>
      </c>
      <c r="CK145">
        <v>34.03</v>
      </c>
      <c r="CL145">
        <v>36.340000000000003</v>
      </c>
      <c r="CM145">
        <v>35.880000000000003</v>
      </c>
      <c r="CN145">
        <v>36.46</v>
      </c>
      <c r="CO145">
        <v>35.770000000000003</v>
      </c>
      <c r="CP145">
        <v>31.52</v>
      </c>
      <c r="CQ145">
        <v>29.48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1</v>
      </c>
      <c r="DD145">
        <v>1</v>
      </c>
      <c r="DE145">
        <v>0.99</v>
      </c>
      <c r="DF145">
        <v>0.95</v>
      </c>
      <c r="DG145">
        <v>0.92</v>
      </c>
      <c r="DH145">
        <v>0.88</v>
      </c>
      <c r="DI145">
        <v>0.84</v>
      </c>
      <c r="DJ145">
        <v>0.8</v>
      </c>
      <c r="DK145">
        <v>0.77</v>
      </c>
      <c r="DL145">
        <v>0.73</v>
      </c>
      <c r="DM145">
        <v>0.7</v>
      </c>
      <c r="DN145">
        <v>0.66</v>
      </c>
      <c r="DO145">
        <v>0.63</v>
      </c>
      <c r="DP145">
        <v>0.59</v>
      </c>
      <c r="DQ145">
        <v>0.55000000000000004</v>
      </c>
      <c r="DR145">
        <v>0.52</v>
      </c>
      <c r="DS145">
        <v>0.47</v>
      </c>
      <c r="DT145">
        <v>0.41</v>
      </c>
      <c r="DU145">
        <v>0.3</v>
      </c>
      <c r="EW145">
        <v>2013</v>
      </c>
      <c r="EX145">
        <v>60</v>
      </c>
      <c r="EY145">
        <v>199</v>
      </c>
      <c r="EZ145">
        <v>137</v>
      </c>
      <c r="FA145">
        <v>1653.4</v>
      </c>
      <c r="FB145" t="s">
        <v>139</v>
      </c>
      <c r="FC145" t="s">
        <v>139</v>
      </c>
      <c r="FD145" t="s">
        <v>139</v>
      </c>
      <c r="FE145" t="s">
        <v>139</v>
      </c>
      <c r="FF145" t="s">
        <v>139</v>
      </c>
      <c r="FG145" t="s">
        <v>139</v>
      </c>
      <c r="FH145" t="s">
        <v>139</v>
      </c>
      <c r="FI145">
        <v>0</v>
      </c>
      <c r="FJ145" t="s">
        <v>139</v>
      </c>
      <c r="FK145" t="s">
        <v>139</v>
      </c>
      <c r="FL145">
        <v>16.829999999999998</v>
      </c>
      <c r="FM145">
        <v>1.19</v>
      </c>
      <c r="FN145">
        <v>13.68</v>
      </c>
      <c r="FO145">
        <v>1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0.06</v>
      </c>
      <c r="FV145">
        <v>77.63</v>
      </c>
      <c r="FW145">
        <v>172.1</v>
      </c>
      <c r="FX145">
        <v>269.64</v>
      </c>
      <c r="FY145">
        <v>378.65</v>
      </c>
      <c r="FZ145">
        <v>475.27</v>
      </c>
      <c r="GA145">
        <v>568.58000000000004</v>
      </c>
      <c r="GB145">
        <v>678.26</v>
      </c>
      <c r="GC145">
        <v>774.35</v>
      </c>
      <c r="GD145">
        <v>873.89</v>
      </c>
      <c r="GE145">
        <v>969.6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103.19</v>
      </c>
      <c r="GQ145">
        <v>200.66</v>
      </c>
      <c r="GR145">
        <v>296.89999999999998</v>
      </c>
      <c r="GS145">
        <v>403.57</v>
      </c>
      <c r="GT145">
        <v>504.02</v>
      </c>
      <c r="GU145">
        <v>600.23</v>
      </c>
      <c r="GV145">
        <v>698.04</v>
      </c>
      <c r="GW145">
        <v>801.97</v>
      </c>
      <c r="GX145">
        <v>901.22</v>
      </c>
      <c r="GY145">
        <v>998.48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 t="s">
        <v>139</v>
      </c>
      <c r="HK145" t="s">
        <v>139</v>
      </c>
      <c r="HL145" t="s">
        <v>139</v>
      </c>
      <c r="HM145" t="s">
        <v>139</v>
      </c>
      <c r="HN145" t="s">
        <v>139</v>
      </c>
      <c r="HO145" t="s">
        <v>139</v>
      </c>
      <c r="HP145" t="s">
        <v>139</v>
      </c>
      <c r="HQ145" t="s">
        <v>139</v>
      </c>
      <c r="HR145" t="s">
        <v>139</v>
      </c>
      <c r="HS145" t="s">
        <v>139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 t="s">
        <v>139</v>
      </c>
      <c r="IE145" t="s">
        <v>139</v>
      </c>
      <c r="IF145" t="s">
        <v>139</v>
      </c>
      <c r="IG145" t="s">
        <v>139</v>
      </c>
      <c r="IH145" t="s">
        <v>139</v>
      </c>
      <c r="II145" t="s">
        <v>139</v>
      </c>
      <c r="IJ145" t="s">
        <v>139</v>
      </c>
      <c r="IK145" t="s">
        <v>139</v>
      </c>
      <c r="IL145" t="s">
        <v>139</v>
      </c>
      <c r="IM145" t="s">
        <v>139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1</v>
      </c>
      <c r="IZ145">
        <v>1</v>
      </c>
      <c r="JA145">
        <v>0.99</v>
      </c>
      <c r="JB145">
        <v>0.95</v>
      </c>
      <c r="JC145">
        <v>0.9</v>
      </c>
      <c r="JD145">
        <v>0.86</v>
      </c>
      <c r="JE145">
        <v>0.82</v>
      </c>
      <c r="JF145">
        <v>0.79</v>
      </c>
      <c r="JG145">
        <v>0.74</v>
      </c>
      <c r="JH145">
        <v>0.7</v>
      </c>
      <c r="JI145">
        <v>0.66</v>
      </c>
      <c r="JJ145">
        <v>0.62</v>
      </c>
      <c r="JK145">
        <v>0.57999999999999996</v>
      </c>
      <c r="JL145">
        <v>0.54</v>
      </c>
      <c r="JM145">
        <v>0.5</v>
      </c>
      <c r="JN145">
        <v>0.45</v>
      </c>
      <c r="JO145">
        <v>0.33</v>
      </c>
      <c r="JP145">
        <v>0.19</v>
      </c>
      <c r="JQ145">
        <v>0</v>
      </c>
    </row>
    <row r="146" spans="1:277" x14ac:dyDescent="0.25">
      <c r="A146">
        <v>2013</v>
      </c>
      <c r="B146">
        <v>60</v>
      </c>
      <c r="C146">
        <v>199</v>
      </c>
      <c r="D146">
        <v>137</v>
      </c>
      <c r="E146">
        <v>1653.4</v>
      </c>
      <c r="F146">
        <v>2.6</v>
      </c>
      <c r="G146">
        <v>1.1000000000000001</v>
      </c>
      <c r="H146">
        <v>0.5</v>
      </c>
      <c r="I146">
        <v>0</v>
      </c>
      <c r="J146">
        <v>0</v>
      </c>
      <c r="K146">
        <v>0.03</v>
      </c>
      <c r="L146">
        <v>1.2</v>
      </c>
      <c r="M146">
        <v>0.66</v>
      </c>
      <c r="N146">
        <v>0.62</v>
      </c>
      <c r="O146">
        <v>0.09</v>
      </c>
      <c r="P146">
        <v>18.14</v>
      </c>
      <c r="Q146">
        <v>1.19</v>
      </c>
      <c r="R146">
        <v>13.67</v>
      </c>
      <c r="S146">
        <v>5</v>
      </c>
      <c r="T146">
        <v>1</v>
      </c>
      <c r="U146">
        <v>1</v>
      </c>
      <c r="V146">
        <v>0.05</v>
      </c>
      <c r="W146">
        <v>0.69</v>
      </c>
      <c r="X146">
        <v>0.12</v>
      </c>
      <c r="Y146">
        <v>0</v>
      </c>
      <c r="Z146">
        <v>77.63</v>
      </c>
      <c r="AA146">
        <v>172.1</v>
      </c>
      <c r="AB146">
        <v>269.64</v>
      </c>
      <c r="AC146">
        <v>378.65</v>
      </c>
      <c r="AD146">
        <v>475.27</v>
      </c>
      <c r="AE146">
        <v>568.58000000000004</v>
      </c>
      <c r="AF146">
        <v>678.26</v>
      </c>
      <c r="AG146">
        <v>774.35</v>
      </c>
      <c r="AH146">
        <v>873.89</v>
      </c>
      <c r="AI146">
        <v>969.6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49.9</v>
      </c>
      <c r="AU146">
        <v>142.30000000000001</v>
      </c>
      <c r="AV146">
        <v>242.86</v>
      </c>
      <c r="AW146">
        <v>340.52</v>
      </c>
      <c r="AX146">
        <v>448.98</v>
      </c>
      <c r="AY146">
        <v>541.95000000000005</v>
      </c>
      <c r="AZ146">
        <v>651.52</v>
      </c>
      <c r="BA146">
        <v>751.12</v>
      </c>
      <c r="BB146">
        <v>845.99</v>
      </c>
      <c r="BC146">
        <v>941.36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22.5</v>
      </c>
      <c r="BO146">
        <v>23.5</v>
      </c>
      <c r="BP146">
        <v>35.39</v>
      </c>
      <c r="BQ146">
        <v>47.54</v>
      </c>
      <c r="BR146">
        <v>49.27</v>
      </c>
      <c r="BS146">
        <v>50.86</v>
      </c>
      <c r="BT146">
        <v>54.63</v>
      </c>
      <c r="BU146">
        <v>51.84</v>
      </c>
      <c r="BV146">
        <v>44.65</v>
      </c>
      <c r="BW146">
        <v>40.24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22.5</v>
      </c>
      <c r="CI146">
        <v>22.64</v>
      </c>
      <c r="CJ146">
        <v>26.9</v>
      </c>
      <c r="CK146">
        <v>34.33</v>
      </c>
      <c r="CL146">
        <v>36.380000000000003</v>
      </c>
      <c r="CM146">
        <v>35.89</v>
      </c>
      <c r="CN146">
        <v>36.46</v>
      </c>
      <c r="CO146">
        <v>35.770000000000003</v>
      </c>
      <c r="CP146">
        <v>31.52</v>
      </c>
      <c r="CQ146">
        <v>29.48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1</v>
      </c>
      <c r="DD146">
        <v>1</v>
      </c>
      <c r="DE146">
        <v>0.99</v>
      </c>
      <c r="DF146">
        <v>0.95</v>
      </c>
      <c r="DG146">
        <v>0.92</v>
      </c>
      <c r="DH146">
        <v>0.88</v>
      </c>
      <c r="DI146">
        <v>0.84</v>
      </c>
      <c r="DJ146">
        <v>0.81</v>
      </c>
      <c r="DK146">
        <v>0.78</v>
      </c>
      <c r="DL146">
        <v>0.73</v>
      </c>
      <c r="DM146">
        <v>0.7</v>
      </c>
      <c r="DN146">
        <v>0.66</v>
      </c>
      <c r="DO146">
        <v>0.63</v>
      </c>
      <c r="DP146">
        <v>0.59</v>
      </c>
      <c r="DQ146">
        <v>0.55000000000000004</v>
      </c>
      <c r="DR146">
        <v>0.52</v>
      </c>
      <c r="DS146">
        <v>0.48</v>
      </c>
      <c r="DT146">
        <v>0.41</v>
      </c>
      <c r="DU146">
        <v>0.3</v>
      </c>
      <c r="EW146">
        <v>2013</v>
      </c>
      <c r="EX146">
        <v>61</v>
      </c>
      <c r="EY146">
        <v>200</v>
      </c>
      <c r="EZ146">
        <v>138</v>
      </c>
      <c r="FA146">
        <v>1665.4</v>
      </c>
      <c r="FB146" t="s">
        <v>139</v>
      </c>
      <c r="FC146" t="s">
        <v>139</v>
      </c>
      <c r="FD146" t="s">
        <v>139</v>
      </c>
      <c r="FE146" t="s">
        <v>139</v>
      </c>
      <c r="FF146" t="s">
        <v>139</v>
      </c>
      <c r="FG146" t="s">
        <v>139</v>
      </c>
      <c r="FH146" t="s">
        <v>139</v>
      </c>
      <c r="FI146">
        <v>0</v>
      </c>
      <c r="FJ146" t="s">
        <v>139</v>
      </c>
      <c r="FK146" t="s">
        <v>139</v>
      </c>
      <c r="FL146">
        <v>16.739999999999998</v>
      </c>
      <c r="FM146">
        <v>1.23</v>
      </c>
      <c r="FN146">
        <v>13.8</v>
      </c>
      <c r="FO146">
        <v>1</v>
      </c>
      <c r="FP146">
        <v>1</v>
      </c>
      <c r="FQ146">
        <v>1</v>
      </c>
      <c r="FR146">
        <v>0</v>
      </c>
      <c r="FS146">
        <v>0</v>
      </c>
      <c r="FT146">
        <v>0</v>
      </c>
      <c r="FU146">
        <v>0</v>
      </c>
      <c r="FV146">
        <v>89.59</v>
      </c>
      <c r="FW146">
        <v>184.06</v>
      </c>
      <c r="FX146">
        <v>281.61</v>
      </c>
      <c r="FY146">
        <v>390.62</v>
      </c>
      <c r="FZ146">
        <v>487.23</v>
      </c>
      <c r="GA146">
        <v>580.54999999999995</v>
      </c>
      <c r="GB146">
        <v>690.23</v>
      </c>
      <c r="GC146">
        <v>786.32</v>
      </c>
      <c r="GD146">
        <v>885.86</v>
      </c>
      <c r="GE146">
        <v>981.57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115.15</v>
      </c>
      <c r="GQ146">
        <v>212.62</v>
      </c>
      <c r="GR146">
        <v>308.87</v>
      </c>
      <c r="GS146">
        <v>415.54</v>
      </c>
      <c r="GT146">
        <v>515.99</v>
      </c>
      <c r="GU146">
        <v>612.20000000000005</v>
      </c>
      <c r="GV146">
        <v>710.01</v>
      </c>
      <c r="GW146">
        <v>813.94</v>
      </c>
      <c r="GX146">
        <v>913.19</v>
      </c>
      <c r="GY146">
        <v>1010.45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 t="s">
        <v>139</v>
      </c>
      <c r="HK146" t="s">
        <v>139</v>
      </c>
      <c r="HL146" t="s">
        <v>139</v>
      </c>
      <c r="HM146" t="s">
        <v>139</v>
      </c>
      <c r="HN146" t="s">
        <v>139</v>
      </c>
      <c r="HO146" t="s">
        <v>139</v>
      </c>
      <c r="HP146" t="s">
        <v>139</v>
      </c>
      <c r="HQ146" t="s">
        <v>139</v>
      </c>
      <c r="HR146" t="s">
        <v>139</v>
      </c>
      <c r="HS146" t="s">
        <v>139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 t="s">
        <v>139</v>
      </c>
      <c r="IE146" t="s">
        <v>139</v>
      </c>
      <c r="IF146" t="s">
        <v>139</v>
      </c>
      <c r="IG146" t="s">
        <v>139</v>
      </c>
      <c r="IH146" t="s">
        <v>139</v>
      </c>
      <c r="II146" t="s">
        <v>139</v>
      </c>
      <c r="IJ146" t="s">
        <v>139</v>
      </c>
      <c r="IK146" t="s">
        <v>139</v>
      </c>
      <c r="IL146" t="s">
        <v>139</v>
      </c>
      <c r="IM146" t="s">
        <v>139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1</v>
      </c>
      <c r="IY146">
        <v>1</v>
      </c>
      <c r="IZ146">
        <v>1</v>
      </c>
      <c r="JA146">
        <v>0.99</v>
      </c>
      <c r="JB146">
        <v>0.95</v>
      </c>
      <c r="JC146">
        <v>0.9</v>
      </c>
      <c r="JD146">
        <v>0.86</v>
      </c>
      <c r="JE146">
        <v>0.83</v>
      </c>
      <c r="JF146">
        <v>0.79</v>
      </c>
      <c r="JG146">
        <v>0.75</v>
      </c>
      <c r="JH146">
        <v>0.71</v>
      </c>
      <c r="JI146">
        <v>0.66</v>
      </c>
      <c r="JJ146">
        <v>0.62</v>
      </c>
      <c r="JK146">
        <v>0.57999999999999996</v>
      </c>
      <c r="JL146">
        <v>0.55000000000000004</v>
      </c>
      <c r="JM146">
        <v>0.5</v>
      </c>
      <c r="JN146">
        <v>0.45</v>
      </c>
      <c r="JO146">
        <v>0.33</v>
      </c>
      <c r="JP146">
        <v>0.19</v>
      </c>
      <c r="JQ146">
        <v>0</v>
      </c>
    </row>
    <row r="147" spans="1:277" x14ac:dyDescent="0.25">
      <c r="A147">
        <v>2013</v>
      </c>
      <c r="B147">
        <v>61</v>
      </c>
      <c r="C147">
        <v>200</v>
      </c>
      <c r="D147">
        <v>138</v>
      </c>
      <c r="E147">
        <v>1665.4</v>
      </c>
      <c r="F147">
        <v>2.6</v>
      </c>
      <c r="G147">
        <v>1.1000000000000001</v>
      </c>
      <c r="H147">
        <v>0.5</v>
      </c>
      <c r="I147">
        <v>0</v>
      </c>
      <c r="J147">
        <v>0</v>
      </c>
      <c r="K147">
        <v>0.03</v>
      </c>
      <c r="L147">
        <v>1.22</v>
      </c>
      <c r="M147">
        <v>0.67</v>
      </c>
      <c r="N147">
        <v>0.62</v>
      </c>
      <c r="O147">
        <v>0.09</v>
      </c>
      <c r="P147">
        <v>18.03</v>
      </c>
      <c r="Q147">
        <v>1.23</v>
      </c>
      <c r="R147">
        <v>13.79</v>
      </c>
      <c r="S147">
        <v>5</v>
      </c>
      <c r="T147">
        <v>1</v>
      </c>
      <c r="U147">
        <v>1</v>
      </c>
      <c r="V147">
        <v>0.05</v>
      </c>
      <c r="W147">
        <v>0.69</v>
      </c>
      <c r="X147">
        <v>0.13</v>
      </c>
      <c r="Y147">
        <v>0</v>
      </c>
      <c r="Z147">
        <v>89.59</v>
      </c>
      <c r="AA147">
        <v>184.06</v>
      </c>
      <c r="AB147">
        <v>281.61</v>
      </c>
      <c r="AC147">
        <v>390.62</v>
      </c>
      <c r="AD147">
        <v>487.23</v>
      </c>
      <c r="AE147">
        <v>580.54999999999995</v>
      </c>
      <c r="AF147">
        <v>690.23</v>
      </c>
      <c r="AG147">
        <v>786.32</v>
      </c>
      <c r="AH147">
        <v>885.86</v>
      </c>
      <c r="AI147">
        <v>981.57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61.87</v>
      </c>
      <c r="AU147">
        <v>154.26</v>
      </c>
      <c r="AV147">
        <v>254.83</v>
      </c>
      <c r="AW147">
        <v>352.49</v>
      </c>
      <c r="AX147">
        <v>460.95</v>
      </c>
      <c r="AY147">
        <v>553.91</v>
      </c>
      <c r="AZ147">
        <v>663.49</v>
      </c>
      <c r="BA147">
        <v>763.08</v>
      </c>
      <c r="BB147">
        <v>857.95</v>
      </c>
      <c r="BC147">
        <v>953.33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22.51</v>
      </c>
      <c r="BO147">
        <v>24.14</v>
      </c>
      <c r="BP147">
        <v>36.880000000000003</v>
      </c>
      <c r="BQ147">
        <v>47.76</v>
      </c>
      <c r="BR147">
        <v>49.31</v>
      </c>
      <c r="BS147">
        <v>50.87</v>
      </c>
      <c r="BT147">
        <v>54.63</v>
      </c>
      <c r="BU147">
        <v>51.84</v>
      </c>
      <c r="BV147">
        <v>44.65</v>
      </c>
      <c r="BW147">
        <v>40.24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22.5</v>
      </c>
      <c r="CI147">
        <v>22.76</v>
      </c>
      <c r="CJ147">
        <v>27.83</v>
      </c>
      <c r="CK147">
        <v>34.57</v>
      </c>
      <c r="CL147">
        <v>36.42</v>
      </c>
      <c r="CM147">
        <v>35.89</v>
      </c>
      <c r="CN147">
        <v>36.46</v>
      </c>
      <c r="CO147">
        <v>35.770000000000003</v>
      </c>
      <c r="CP147">
        <v>31.52</v>
      </c>
      <c r="CQ147">
        <v>29.48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1</v>
      </c>
      <c r="DE147">
        <v>0.99</v>
      </c>
      <c r="DF147">
        <v>0.95</v>
      </c>
      <c r="DG147">
        <v>0.92</v>
      </c>
      <c r="DH147">
        <v>0.88</v>
      </c>
      <c r="DI147">
        <v>0.85</v>
      </c>
      <c r="DJ147">
        <v>0.81</v>
      </c>
      <c r="DK147">
        <v>0.78</v>
      </c>
      <c r="DL147">
        <v>0.74</v>
      </c>
      <c r="DM147">
        <v>0.71</v>
      </c>
      <c r="DN147">
        <v>0.66</v>
      </c>
      <c r="DO147">
        <v>0.63</v>
      </c>
      <c r="DP147">
        <v>0.59</v>
      </c>
      <c r="DQ147">
        <v>0.56000000000000005</v>
      </c>
      <c r="DR147">
        <v>0.53</v>
      </c>
      <c r="DS147">
        <v>0.48</v>
      </c>
      <c r="DT147">
        <v>0.41</v>
      </c>
      <c r="DU147">
        <v>0.3</v>
      </c>
      <c r="EW147">
        <v>2013</v>
      </c>
      <c r="EX147">
        <v>62</v>
      </c>
      <c r="EY147">
        <v>201</v>
      </c>
      <c r="EZ147">
        <v>139</v>
      </c>
      <c r="FA147">
        <v>1678.8</v>
      </c>
      <c r="FB147" t="s">
        <v>139</v>
      </c>
      <c r="FC147" t="s">
        <v>139</v>
      </c>
      <c r="FD147" t="s">
        <v>139</v>
      </c>
      <c r="FE147" t="s">
        <v>139</v>
      </c>
      <c r="FF147" t="s">
        <v>139</v>
      </c>
      <c r="FG147" t="s">
        <v>139</v>
      </c>
      <c r="FH147" t="s">
        <v>139</v>
      </c>
      <c r="FI147">
        <v>0</v>
      </c>
      <c r="FJ147" t="s">
        <v>139</v>
      </c>
      <c r="FK147" t="s">
        <v>139</v>
      </c>
      <c r="FL147">
        <v>16.649999999999999</v>
      </c>
      <c r="FM147">
        <v>1.27</v>
      </c>
      <c r="FN147">
        <v>13.93</v>
      </c>
      <c r="FO147">
        <v>1</v>
      </c>
      <c r="FP147">
        <v>1</v>
      </c>
      <c r="FQ147">
        <v>1</v>
      </c>
      <c r="FR147">
        <v>0</v>
      </c>
      <c r="FS147">
        <v>0</v>
      </c>
      <c r="FT147">
        <v>0</v>
      </c>
      <c r="FU147">
        <v>0</v>
      </c>
      <c r="FV147">
        <v>103.01</v>
      </c>
      <c r="FW147">
        <v>197.48</v>
      </c>
      <c r="FX147">
        <v>295.02</v>
      </c>
      <c r="FY147">
        <v>404.04</v>
      </c>
      <c r="FZ147">
        <v>500.65</v>
      </c>
      <c r="GA147">
        <v>593.96</v>
      </c>
      <c r="GB147">
        <v>703.65</v>
      </c>
      <c r="GC147">
        <v>799.73</v>
      </c>
      <c r="GD147">
        <v>899.28</v>
      </c>
      <c r="GE147">
        <v>994.98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26.83</v>
      </c>
      <c r="GQ147">
        <v>128.57</v>
      </c>
      <c r="GR147">
        <v>226.04</v>
      </c>
      <c r="GS147">
        <v>322.27999999999997</v>
      </c>
      <c r="GT147">
        <v>428.96</v>
      </c>
      <c r="GU147">
        <v>529.41</v>
      </c>
      <c r="GV147">
        <v>625.62</v>
      </c>
      <c r="GW147">
        <v>723.43</v>
      </c>
      <c r="GX147">
        <v>827.36</v>
      </c>
      <c r="GY147">
        <v>926.6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 t="s">
        <v>139</v>
      </c>
      <c r="HK147" t="s">
        <v>139</v>
      </c>
      <c r="HL147" t="s">
        <v>139</v>
      </c>
      <c r="HM147" t="s">
        <v>139</v>
      </c>
      <c r="HN147" t="s">
        <v>139</v>
      </c>
      <c r="HO147" t="s">
        <v>139</v>
      </c>
      <c r="HP147" t="s">
        <v>139</v>
      </c>
      <c r="HQ147" t="s">
        <v>139</v>
      </c>
      <c r="HR147" t="s">
        <v>139</v>
      </c>
      <c r="HS147" t="s">
        <v>139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 t="s">
        <v>139</v>
      </c>
      <c r="IE147" t="s">
        <v>139</v>
      </c>
      <c r="IF147" t="s">
        <v>139</v>
      </c>
      <c r="IG147" t="s">
        <v>139</v>
      </c>
      <c r="IH147" t="s">
        <v>139</v>
      </c>
      <c r="II147" t="s">
        <v>139</v>
      </c>
      <c r="IJ147" t="s">
        <v>139</v>
      </c>
      <c r="IK147" t="s">
        <v>139</v>
      </c>
      <c r="IL147" t="s">
        <v>139</v>
      </c>
      <c r="IM147" t="s">
        <v>139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1</v>
      </c>
      <c r="IY147">
        <v>1</v>
      </c>
      <c r="IZ147">
        <v>1</v>
      </c>
      <c r="JA147">
        <v>0.99</v>
      </c>
      <c r="JB147">
        <v>0.95</v>
      </c>
      <c r="JC147">
        <v>0.9</v>
      </c>
      <c r="JD147">
        <v>0.86</v>
      </c>
      <c r="JE147">
        <v>0.83</v>
      </c>
      <c r="JF147">
        <v>0.79</v>
      </c>
      <c r="JG147">
        <v>0.75</v>
      </c>
      <c r="JH147">
        <v>0.71</v>
      </c>
      <c r="JI147">
        <v>0.67</v>
      </c>
      <c r="JJ147">
        <v>0.63</v>
      </c>
      <c r="JK147">
        <v>0.59</v>
      </c>
      <c r="JL147">
        <v>0.55000000000000004</v>
      </c>
      <c r="JM147">
        <v>0.51</v>
      </c>
      <c r="JN147">
        <v>0.45</v>
      </c>
      <c r="JO147">
        <v>0.33</v>
      </c>
      <c r="JP147">
        <v>0.19</v>
      </c>
      <c r="JQ147">
        <v>0</v>
      </c>
    </row>
    <row r="148" spans="1:277" x14ac:dyDescent="0.25">
      <c r="A148">
        <v>2013</v>
      </c>
      <c r="B148">
        <v>62</v>
      </c>
      <c r="C148">
        <v>201</v>
      </c>
      <c r="D148">
        <v>139</v>
      </c>
      <c r="E148">
        <v>1678.8</v>
      </c>
      <c r="F148">
        <v>2.6</v>
      </c>
      <c r="G148">
        <v>1.1000000000000001</v>
      </c>
      <c r="H148">
        <v>0.4</v>
      </c>
      <c r="I148">
        <v>0</v>
      </c>
      <c r="J148">
        <v>0</v>
      </c>
      <c r="K148">
        <v>0.03</v>
      </c>
      <c r="L148">
        <v>1.23</v>
      </c>
      <c r="M148">
        <v>0.69</v>
      </c>
      <c r="N148">
        <v>0.67</v>
      </c>
      <c r="O148">
        <v>0.06</v>
      </c>
      <c r="P148">
        <v>17.920000000000002</v>
      </c>
      <c r="Q148">
        <v>1.27</v>
      </c>
      <c r="R148">
        <v>13.93</v>
      </c>
      <c r="S148">
        <v>5</v>
      </c>
      <c r="T148">
        <v>1</v>
      </c>
      <c r="U148">
        <v>1</v>
      </c>
      <c r="V148">
        <v>0.05</v>
      </c>
      <c r="W148">
        <v>0.68</v>
      </c>
      <c r="X148">
        <v>0.13</v>
      </c>
      <c r="Y148">
        <v>0.11</v>
      </c>
      <c r="Z148">
        <v>103.01</v>
      </c>
      <c r="AA148">
        <v>197.48</v>
      </c>
      <c r="AB148">
        <v>295.02</v>
      </c>
      <c r="AC148">
        <v>404.04</v>
      </c>
      <c r="AD148">
        <v>500.65</v>
      </c>
      <c r="AE148">
        <v>593.96</v>
      </c>
      <c r="AF148">
        <v>703.65</v>
      </c>
      <c r="AG148">
        <v>799.73</v>
      </c>
      <c r="AH148">
        <v>899.28</v>
      </c>
      <c r="AI148">
        <v>994.98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75.290000000000006</v>
      </c>
      <c r="AU148">
        <v>167.68</v>
      </c>
      <c r="AV148">
        <v>268.24</v>
      </c>
      <c r="AW148">
        <v>365.9</v>
      </c>
      <c r="AX148">
        <v>474.37</v>
      </c>
      <c r="AY148">
        <v>567.33000000000004</v>
      </c>
      <c r="AZ148">
        <v>676.91</v>
      </c>
      <c r="BA148">
        <v>776.5</v>
      </c>
      <c r="BB148">
        <v>871.37</v>
      </c>
      <c r="BC148">
        <v>966.75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22.52</v>
      </c>
      <c r="BO148">
        <v>25.11</v>
      </c>
      <c r="BP148">
        <v>38.299999999999997</v>
      </c>
      <c r="BQ148">
        <v>47.96</v>
      </c>
      <c r="BR148">
        <v>49.35</v>
      </c>
      <c r="BS148">
        <v>50.88</v>
      </c>
      <c r="BT148">
        <v>54.64</v>
      </c>
      <c r="BU148">
        <v>51.85</v>
      </c>
      <c r="BV148">
        <v>44.65</v>
      </c>
      <c r="BW148">
        <v>40.24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22.5</v>
      </c>
      <c r="CI148">
        <v>22.97</v>
      </c>
      <c r="CJ148">
        <v>28.85</v>
      </c>
      <c r="CK148">
        <v>34.799999999999997</v>
      </c>
      <c r="CL148">
        <v>36.450000000000003</v>
      </c>
      <c r="CM148">
        <v>35.9</v>
      </c>
      <c r="CN148">
        <v>36.47</v>
      </c>
      <c r="CO148">
        <v>35.770000000000003</v>
      </c>
      <c r="CP148">
        <v>31.52</v>
      </c>
      <c r="CQ148">
        <v>29.48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1</v>
      </c>
      <c r="DE148">
        <v>0.99</v>
      </c>
      <c r="DF148">
        <v>0.95</v>
      </c>
      <c r="DG148">
        <v>0.92</v>
      </c>
      <c r="DH148">
        <v>0.89</v>
      </c>
      <c r="DI148">
        <v>0.85</v>
      </c>
      <c r="DJ148">
        <v>0.81</v>
      </c>
      <c r="DK148">
        <v>0.78</v>
      </c>
      <c r="DL148">
        <v>0.74</v>
      </c>
      <c r="DM148">
        <v>0.71</v>
      </c>
      <c r="DN148">
        <v>0.67</v>
      </c>
      <c r="DO148">
        <v>0.64</v>
      </c>
      <c r="DP148">
        <v>0.6</v>
      </c>
      <c r="DQ148">
        <v>0.56000000000000005</v>
      </c>
      <c r="DR148">
        <v>0.53</v>
      </c>
      <c r="DS148">
        <v>0.48</v>
      </c>
      <c r="DT148">
        <v>0.41</v>
      </c>
      <c r="DU148">
        <v>0.3</v>
      </c>
      <c r="EW148">
        <v>2013</v>
      </c>
      <c r="EX148">
        <v>63</v>
      </c>
      <c r="EY148">
        <v>202</v>
      </c>
      <c r="EZ148">
        <v>140</v>
      </c>
      <c r="FA148">
        <v>1693.2</v>
      </c>
      <c r="FB148" t="s">
        <v>139</v>
      </c>
      <c r="FC148" t="s">
        <v>139</v>
      </c>
      <c r="FD148" t="s">
        <v>139</v>
      </c>
      <c r="FE148" t="s">
        <v>139</v>
      </c>
      <c r="FF148" t="s">
        <v>139</v>
      </c>
      <c r="FG148" t="s">
        <v>139</v>
      </c>
      <c r="FH148" t="s">
        <v>139</v>
      </c>
      <c r="FI148">
        <v>0</v>
      </c>
      <c r="FJ148" t="s">
        <v>139</v>
      </c>
      <c r="FK148" t="s">
        <v>139</v>
      </c>
      <c r="FL148">
        <v>16.54</v>
      </c>
      <c r="FM148">
        <v>1.32</v>
      </c>
      <c r="FN148">
        <v>14.08</v>
      </c>
      <c r="FO148">
        <v>1</v>
      </c>
      <c r="FP148">
        <v>1</v>
      </c>
      <c r="FQ148">
        <v>1</v>
      </c>
      <c r="FR148">
        <v>0</v>
      </c>
      <c r="FS148">
        <v>0</v>
      </c>
      <c r="FT148">
        <v>0</v>
      </c>
      <c r="FU148">
        <v>0.12</v>
      </c>
      <c r="FV148">
        <v>117.39</v>
      </c>
      <c r="FW148">
        <v>211.86</v>
      </c>
      <c r="FX148">
        <v>309.41000000000003</v>
      </c>
      <c r="FY148">
        <v>418.42</v>
      </c>
      <c r="FZ148">
        <v>515.03</v>
      </c>
      <c r="GA148">
        <v>608.34</v>
      </c>
      <c r="GB148">
        <v>718.03</v>
      </c>
      <c r="GC148">
        <v>814.12</v>
      </c>
      <c r="GD148">
        <v>913.66</v>
      </c>
      <c r="GE148">
        <v>1009.37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41.22</v>
      </c>
      <c r="GQ148">
        <v>142.94999999999999</v>
      </c>
      <c r="GR148">
        <v>240.42</v>
      </c>
      <c r="GS148">
        <v>336.67</v>
      </c>
      <c r="GT148">
        <v>443.34</v>
      </c>
      <c r="GU148">
        <v>543.79</v>
      </c>
      <c r="GV148">
        <v>640</v>
      </c>
      <c r="GW148">
        <v>737.81</v>
      </c>
      <c r="GX148">
        <v>841.74</v>
      </c>
      <c r="GY148">
        <v>940.98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 t="s">
        <v>139</v>
      </c>
      <c r="HK148" t="s">
        <v>139</v>
      </c>
      <c r="HL148" t="s">
        <v>139</v>
      </c>
      <c r="HM148" t="s">
        <v>139</v>
      </c>
      <c r="HN148" t="s">
        <v>139</v>
      </c>
      <c r="HO148" t="s">
        <v>139</v>
      </c>
      <c r="HP148" t="s">
        <v>139</v>
      </c>
      <c r="HQ148" t="s">
        <v>139</v>
      </c>
      <c r="HR148" t="s">
        <v>139</v>
      </c>
      <c r="HS148" t="s">
        <v>139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 t="s">
        <v>139</v>
      </c>
      <c r="IE148" t="s">
        <v>139</v>
      </c>
      <c r="IF148" t="s">
        <v>139</v>
      </c>
      <c r="IG148" t="s">
        <v>139</v>
      </c>
      <c r="IH148" t="s">
        <v>139</v>
      </c>
      <c r="II148" t="s">
        <v>139</v>
      </c>
      <c r="IJ148" t="s">
        <v>139</v>
      </c>
      <c r="IK148" t="s">
        <v>139</v>
      </c>
      <c r="IL148" t="s">
        <v>139</v>
      </c>
      <c r="IM148" t="s">
        <v>139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1</v>
      </c>
      <c r="IZ148">
        <v>1</v>
      </c>
      <c r="JA148">
        <v>0.99</v>
      </c>
      <c r="JB148">
        <v>0.95</v>
      </c>
      <c r="JC148">
        <v>0.9</v>
      </c>
      <c r="JD148">
        <v>0.87</v>
      </c>
      <c r="JE148">
        <v>0.83</v>
      </c>
      <c r="JF148">
        <v>0.79</v>
      </c>
      <c r="JG148">
        <v>0.75</v>
      </c>
      <c r="JH148">
        <v>0.71</v>
      </c>
      <c r="JI148">
        <v>0.67</v>
      </c>
      <c r="JJ148">
        <v>0.63</v>
      </c>
      <c r="JK148">
        <v>0.59</v>
      </c>
      <c r="JL148">
        <v>0.56000000000000005</v>
      </c>
      <c r="JM148">
        <v>0.51</v>
      </c>
      <c r="JN148">
        <v>0.45</v>
      </c>
      <c r="JO148">
        <v>0.33</v>
      </c>
      <c r="JP148">
        <v>0.19</v>
      </c>
      <c r="JQ148">
        <v>0</v>
      </c>
    </row>
    <row r="149" spans="1:277" x14ac:dyDescent="0.25">
      <c r="A149">
        <v>2013</v>
      </c>
      <c r="B149">
        <v>63</v>
      </c>
      <c r="C149">
        <v>202</v>
      </c>
      <c r="D149">
        <v>140</v>
      </c>
      <c r="E149">
        <v>1693.2</v>
      </c>
      <c r="F149">
        <v>2.7</v>
      </c>
      <c r="G149">
        <v>1.1000000000000001</v>
      </c>
      <c r="H149">
        <v>0.4</v>
      </c>
      <c r="I149">
        <v>0</v>
      </c>
      <c r="J149">
        <v>0</v>
      </c>
      <c r="K149">
        <v>0.03</v>
      </c>
      <c r="L149">
        <v>1.24</v>
      </c>
      <c r="M149">
        <v>0.7</v>
      </c>
      <c r="N149">
        <v>0.7</v>
      </c>
      <c r="O149">
        <v>0.06</v>
      </c>
      <c r="P149">
        <v>17.79</v>
      </c>
      <c r="Q149">
        <v>1.32</v>
      </c>
      <c r="R149">
        <v>14.07</v>
      </c>
      <c r="S149">
        <v>6</v>
      </c>
      <c r="T149">
        <v>1</v>
      </c>
      <c r="U149">
        <v>1</v>
      </c>
      <c r="V149">
        <v>0.05</v>
      </c>
      <c r="W149">
        <v>0.67</v>
      </c>
      <c r="X149">
        <v>0.14000000000000001</v>
      </c>
      <c r="Y149">
        <v>0.06</v>
      </c>
      <c r="Z149">
        <v>117.39</v>
      </c>
      <c r="AA149">
        <v>211.86</v>
      </c>
      <c r="AB149">
        <v>309.41000000000003</v>
      </c>
      <c r="AC149">
        <v>418.42</v>
      </c>
      <c r="AD149">
        <v>515.03</v>
      </c>
      <c r="AE149">
        <v>608.34</v>
      </c>
      <c r="AF149">
        <v>718.03</v>
      </c>
      <c r="AG149">
        <v>814.12</v>
      </c>
      <c r="AH149">
        <v>913.66</v>
      </c>
      <c r="AI149">
        <v>1009.37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89.67</v>
      </c>
      <c r="AU149">
        <v>182.06</v>
      </c>
      <c r="AV149">
        <v>282.63</v>
      </c>
      <c r="AW149">
        <v>380.28</v>
      </c>
      <c r="AX149">
        <v>488.75</v>
      </c>
      <c r="AY149">
        <v>581.71</v>
      </c>
      <c r="AZ149">
        <v>691.29</v>
      </c>
      <c r="BA149">
        <v>790.88</v>
      </c>
      <c r="BB149">
        <v>885.75</v>
      </c>
      <c r="BC149">
        <v>981.13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22.55</v>
      </c>
      <c r="BO149">
        <v>26.02</v>
      </c>
      <c r="BP149">
        <v>39.119999999999997</v>
      </c>
      <c r="BQ149">
        <v>48.06</v>
      </c>
      <c r="BR149">
        <v>49.37</v>
      </c>
      <c r="BS149">
        <v>50.88</v>
      </c>
      <c r="BT149">
        <v>54.64</v>
      </c>
      <c r="BU149">
        <v>51.85</v>
      </c>
      <c r="BV149">
        <v>44.65</v>
      </c>
      <c r="BW149">
        <v>40.24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22.5</v>
      </c>
      <c r="CI149">
        <v>23.22</v>
      </c>
      <c r="CJ149">
        <v>29.53</v>
      </c>
      <c r="CK149">
        <v>34.93</v>
      </c>
      <c r="CL149">
        <v>36.46</v>
      </c>
      <c r="CM149">
        <v>35.9</v>
      </c>
      <c r="CN149">
        <v>36.47</v>
      </c>
      <c r="CO149">
        <v>35.770000000000003</v>
      </c>
      <c r="CP149">
        <v>31.52</v>
      </c>
      <c r="CQ149">
        <v>29.48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1</v>
      </c>
      <c r="DE149">
        <v>0.99</v>
      </c>
      <c r="DF149">
        <v>0.96</v>
      </c>
      <c r="DG149">
        <v>0.92</v>
      </c>
      <c r="DH149">
        <v>0.89</v>
      </c>
      <c r="DI149">
        <v>0.85</v>
      </c>
      <c r="DJ149">
        <v>0.81</v>
      </c>
      <c r="DK149">
        <v>0.78</v>
      </c>
      <c r="DL149">
        <v>0.74</v>
      </c>
      <c r="DM149">
        <v>0.71</v>
      </c>
      <c r="DN149">
        <v>0.67</v>
      </c>
      <c r="DO149">
        <v>0.64</v>
      </c>
      <c r="DP149">
        <v>0.6</v>
      </c>
      <c r="DQ149">
        <v>0.56000000000000005</v>
      </c>
      <c r="DR149">
        <v>0.54</v>
      </c>
      <c r="DS149">
        <v>0.48</v>
      </c>
      <c r="DT149">
        <v>0.41</v>
      </c>
      <c r="DU149">
        <v>0.3</v>
      </c>
      <c r="EW149">
        <v>2013</v>
      </c>
      <c r="EX149">
        <v>64</v>
      </c>
      <c r="EY149">
        <v>203</v>
      </c>
      <c r="EZ149">
        <v>141</v>
      </c>
      <c r="FA149">
        <v>1707.5</v>
      </c>
      <c r="FB149" t="s">
        <v>139</v>
      </c>
      <c r="FC149" t="s">
        <v>139</v>
      </c>
      <c r="FD149" t="s">
        <v>139</v>
      </c>
      <c r="FE149" t="s">
        <v>139</v>
      </c>
      <c r="FF149" t="s">
        <v>139</v>
      </c>
      <c r="FG149" t="s">
        <v>139</v>
      </c>
      <c r="FH149" t="s">
        <v>139</v>
      </c>
      <c r="FI149">
        <v>0</v>
      </c>
      <c r="FJ149" t="s">
        <v>139</v>
      </c>
      <c r="FK149" t="s">
        <v>139</v>
      </c>
      <c r="FL149">
        <v>16.440000000000001</v>
      </c>
      <c r="FM149">
        <v>1.37</v>
      </c>
      <c r="FN149">
        <v>14.22</v>
      </c>
      <c r="FO149">
        <v>1</v>
      </c>
      <c r="FP149">
        <v>1</v>
      </c>
      <c r="FQ149">
        <v>1</v>
      </c>
      <c r="FR149">
        <v>0</v>
      </c>
      <c r="FS149">
        <v>0</v>
      </c>
      <c r="FT149">
        <v>0</v>
      </c>
      <c r="FU149">
        <v>0.06</v>
      </c>
      <c r="FV149">
        <v>28.58</v>
      </c>
      <c r="FW149">
        <v>131.69</v>
      </c>
      <c r="FX149">
        <v>226.15</v>
      </c>
      <c r="FY149">
        <v>323.7</v>
      </c>
      <c r="FZ149">
        <v>432.71</v>
      </c>
      <c r="GA149">
        <v>529.32000000000005</v>
      </c>
      <c r="GB149">
        <v>622.64</v>
      </c>
      <c r="GC149">
        <v>732.32</v>
      </c>
      <c r="GD149">
        <v>828.41</v>
      </c>
      <c r="GE149">
        <v>927.95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55.51</v>
      </c>
      <c r="GQ149">
        <v>157.24</v>
      </c>
      <c r="GR149">
        <v>254.71</v>
      </c>
      <c r="GS149">
        <v>350.96</v>
      </c>
      <c r="GT149">
        <v>457.63</v>
      </c>
      <c r="GU149">
        <v>558.08000000000004</v>
      </c>
      <c r="GV149">
        <v>654.29</v>
      </c>
      <c r="GW149">
        <v>752.1</v>
      </c>
      <c r="GX149">
        <v>856.03</v>
      </c>
      <c r="GY149">
        <v>955.28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 t="s">
        <v>139</v>
      </c>
      <c r="HK149" t="s">
        <v>139</v>
      </c>
      <c r="HL149" t="s">
        <v>139</v>
      </c>
      <c r="HM149" t="s">
        <v>139</v>
      </c>
      <c r="HN149" t="s">
        <v>139</v>
      </c>
      <c r="HO149" t="s">
        <v>139</v>
      </c>
      <c r="HP149" t="s">
        <v>139</v>
      </c>
      <c r="HQ149" t="s">
        <v>139</v>
      </c>
      <c r="HR149" t="s">
        <v>139</v>
      </c>
      <c r="HS149" t="s">
        <v>139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 t="s">
        <v>139</v>
      </c>
      <c r="IE149" t="s">
        <v>139</v>
      </c>
      <c r="IF149" t="s">
        <v>139</v>
      </c>
      <c r="IG149" t="s">
        <v>139</v>
      </c>
      <c r="IH149" t="s">
        <v>139</v>
      </c>
      <c r="II149" t="s">
        <v>139</v>
      </c>
      <c r="IJ149" t="s">
        <v>139</v>
      </c>
      <c r="IK149" t="s">
        <v>139</v>
      </c>
      <c r="IL149" t="s">
        <v>139</v>
      </c>
      <c r="IM149" t="s">
        <v>139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1</v>
      </c>
      <c r="IY149">
        <v>1</v>
      </c>
      <c r="IZ149">
        <v>1</v>
      </c>
      <c r="JA149">
        <v>0.99</v>
      </c>
      <c r="JB149">
        <v>0.95</v>
      </c>
      <c r="JC149">
        <v>0.91</v>
      </c>
      <c r="JD149">
        <v>0.87</v>
      </c>
      <c r="JE149">
        <v>0.83</v>
      </c>
      <c r="JF149">
        <v>0.79</v>
      </c>
      <c r="JG149">
        <v>0.75</v>
      </c>
      <c r="JH149">
        <v>0.71</v>
      </c>
      <c r="JI149">
        <v>0.67</v>
      </c>
      <c r="JJ149">
        <v>0.64</v>
      </c>
      <c r="JK149">
        <v>0.6</v>
      </c>
      <c r="JL149">
        <v>0.56000000000000005</v>
      </c>
      <c r="JM149">
        <v>0.52</v>
      </c>
      <c r="JN149">
        <v>0.45</v>
      </c>
      <c r="JO149">
        <v>0.33</v>
      </c>
      <c r="JP149">
        <v>0.19</v>
      </c>
      <c r="JQ149">
        <v>0</v>
      </c>
    </row>
    <row r="150" spans="1:277" x14ac:dyDescent="0.25">
      <c r="A150">
        <v>2013</v>
      </c>
      <c r="B150">
        <v>64</v>
      </c>
      <c r="C150">
        <v>203</v>
      </c>
      <c r="D150">
        <v>141</v>
      </c>
      <c r="E150">
        <v>1707.5</v>
      </c>
      <c r="F150">
        <v>2.7</v>
      </c>
      <c r="G150">
        <v>1.1000000000000001</v>
      </c>
      <c r="H150">
        <v>0.4</v>
      </c>
      <c r="I150">
        <v>0</v>
      </c>
      <c r="J150">
        <v>0</v>
      </c>
      <c r="K150">
        <v>0.03</v>
      </c>
      <c r="L150">
        <v>1.23</v>
      </c>
      <c r="M150">
        <v>1.21</v>
      </c>
      <c r="N150">
        <v>0.76</v>
      </c>
      <c r="O150">
        <v>0.05</v>
      </c>
      <c r="P150">
        <v>17.670000000000002</v>
      </c>
      <c r="Q150">
        <v>1.37</v>
      </c>
      <c r="R150">
        <v>14.21</v>
      </c>
      <c r="S150">
        <v>6</v>
      </c>
      <c r="T150">
        <v>1</v>
      </c>
      <c r="U150">
        <v>1</v>
      </c>
      <c r="V150">
        <v>0.05</v>
      </c>
      <c r="W150">
        <v>0.67</v>
      </c>
      <c r="X150">
        <v>0.15</v>
      </c>
      <c r="Y150">
        <v>0</v>
      </c>
      <c r="Z150">
        <v>28.58</v>
      </c>
      <c r="AA150">
        <v>131.69</v>
      </c>
      <c r="AB150">
        <v>226.15</v>
      </c>
      <c r="AC150">
        <v>323.7</v>
      </c>
      <c r="AD150">
        <v>432.71</v>
      </c>
      <c r="AE150">
        <v>529.32000000000005</v>
      </c>
      <c r="AF150">
        <v>622.64</v>
      </c>
      <c r="AG150">
        <v>732.32</v>
      </c>
      <c r="AH150">
        <v>828.41</v>
      </c>
      <c r="AI150">
        <v>927.95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103.96</v>
      </c>
      <c r="AU150">
        <v>196.36</v>
      </c>
      <c r="AV150">
        <v>296.92</v>
      </c>
      <c r="AW150">
        <v>394.58</v>
      </c>
      <c r="AX150">
        <v>503.04</v>
      </c>
      <c r="AY150">
        <v>596.01</v>
      </c>
      <c r="AZ150">
        <v>705.58</v>
      </c>
      <c r="BA150">
        <v>805.17</v>
      </c>
      <c r="BB150">
        <v>900.04</v>
      </c>
      <c r="BC150">
        <v>995.42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22.5</v>
      </c>
      <c r="BO150">
        <v>22.6</v>
      </c>
      <c r="BP150">
        <v>26.93</v>
      </c>
      <c r="BQ150">
        <v>39.64</v>
      </c>
      <c r="BR150">
        <v>48.13</v>
      </c>
      <c r="BS150">
        <v>49.38</v>
      </c>
      <c r="BT150">
        <v>50.89</v>
      </c>
      <c r="BU150">
        <v>54.64</v>
      </c>
      <c r="BV150">
        <v>51.85</v>
      </c>
      <c r="BW150">
        <v>44.65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22.51</v>
      </c>
      <c r="CI150">
        <v>23.54</v>
      </c>
      <c r="CJ150">
        <v>30.01</v>
      </c>
      <c r="CK150">
        <v>35.01</v>
      </c>
      <c r="CL150">
        <v>36.479999999999997</v>
      </c>
      <c r="CM150">
        <v>35.909999999999997</v>
      </c>
      <c r="CN150">
        <v>36.47</v>
      </c>
      <c r="CO150">
        <v>35.770000000000003</v>
      </c>
      <c r="CP150">
        <v>31.52</v>
      </c>
      <c r="CQ150">
        <v>29.48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1</v>
      </c>
      <c r="DD150">
        <v>1</v>
      </c>
      <c r="DE150">
        <v>0.99</v>
      </c>
      <c r="DF150">
        <v>0.96</v>
      </c>
      <c r="DG150">
        <v>0.92</v>
      </c>
      <c r="DH150">
        <v>0.89</v>
      </c>
      <c r="DI150">
        <v>0.85</v>
      </c>
      <c r="DJ150">
        <v>0.81</v>
      </c>
      <c r="DK150">
        <v>0.78</v>
      </c>
      <c r="DL150">
        <v>0.74</v>
      </c>
      <c r="DM150">
        <v>0.71</v>
      </c>
      <c r="DN150">
        <v>0.67</v>
      </c>
      <c r="DO150">
        <v>0.65</v>
      </c>
      <c r="DP150">
        <v>0.61</v>
      </c>
      <c r="DQ150">
        <v>0.56999999999999995</v>
      </c>
      <c r="DR150">
        <v>0.54</v>
      </c>
      <c r="DS150">
        <v>0.48</v>
      </c>
      <c r="DT150">
        <v>0.41</v>
      </c>
      <c r="DU150">
        <v>0.3</v>
      </c>
      <c r="EW150">
        <v>2013</v>
      </c>
      <c r="EX150">
        <v>65</v>
      </c>
      <c r="EY150">
        <v>204</v>
      </c>
      <c r="EZ150">
        <v>142</v>
      </c>
      <c r="FA150">
        <v>1721.1</v>
      </c>
      <c r="FB150" t="s">
        <v>139</v>
      </c>
      <c r="FC150" t="s">
        <v>139</v>
      </c>
      <c r="FD150" t="s">
        <v>139</v>
      </c>
      <c r="FE150" t="s">
        <v>139</v>
      </c>
      <c r="FF150" t="s">
        <v>139</v>
      </c>
      <c r="FG150" t="s">
        <v>139</v>
      </c>
      <c r="FH150" t="s">
        <v>139</v>
      </c>
      <c r="FI150">
        <v>0</v>
      </c>
      <c r="FJ150" t="s">
        <v>139</v>
      </c>
      <c r="FK150" t="s">
        <v>139</v>
      </c>
      <c r="FL150">
        <v>16.350000000000001</v>
      </c>
      <c r="FM150">
        <v>1.41</v>
      </c>
      <c r="FN150">
        <v>14.36</v>
      </c>
      <c r="FO150">
        <v>1</v>
      </c>
      <c r="FP150">
        <v>1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42.19</v>
      </c>
      <c r="FW150">
        <v>145.29</v>
      </c>
      <c r="FX150">
        <v>239.76</v>
      </c>
      <c r="FY150">
        <v>337.3</v>
      </c>
      <c r="FZ150">
        <v>446.31</v>
      </c>
      <c r="GA150">
        <v>542.92999999999995</v>
      </c>
      <c r="GB150">
        <v>636.24</v>
      </c>
      <c r="GC150">
        <v>745.92</v>
      </c>
      <c r="GD150">
        <v>842.01</v>
      </c>
      <c r="GE150">
        <v>941.55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69.11</v>
      </c>
      <c r="GQ150">
        <v>170.85</v>
      </c>
      <c r="GR150">
        <v>268.32</v>
      </c>
      <c r="GS150">
        <v>364.56</v>
      </c>
      <c r="GT150">
        <v>471.23</v>
      </c>
      <c r="GU150">
        <v>571.67999999999995</v>
      </c>
      <c r="GV150">
        <v>667.89</v>
      </c>
      <c r="GW150">
        <v>765.7</v>
      </c>
      <c r="GX150">
        <v>869.63</v>
      </c>
      <c r="GY150">
        <v>968.88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 t="s">
        <v>139</v>
      </c>
      <c r="HK150" t="s">
        <v>139</v>
      </c>
      <c r="HL150" t="s">
        <v>139</v>
      </c>
      <c r="HM150" t="s">
        <v>139</v>
      </c>
      <c r="HN150" t="s">
        <v>139</v>
      </c>
      <c r="HO150" t="s">
        <v>139</v>
      </c>
      <c r="HP150" t="s">
        <v>139</v>
      </c>
      <c r="HQ150" t="s">
        <v>139</v>
      </c>
      <c r="HR150" t="s">
        <v>139</v>
      </c>
      <c r="HS150" t="s">
        <v>139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 t="s">
        <v>139</v>
      </c>
      <c r="IE150" t="s">
        <v>139</v>
      </c>
      <c r="IF150" t="s">
        <v>139</v>
      </c>
      <c r="IG150" t="s">
        <v>139</v>
      </c>
      <c r="IH150" t="s">
        <v>139</v>
      </c>
      <c r="II150" t="s">
        <v>139</v>
      </c>
      <c r="IJ150" t="s">
        <v>139</v>
      </c>
      <c r="IK150" t="s">
        <v>139</v>
      </c>
      <c r="IL150" t="s">
        <v>139</v>
      </c>
      <c r="IM150" t="s">
        <v>139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1</v>
      </c>
      <c r="IY150">
        <v>1</v>
      </c>
      <c r="IZ150">
        <v>1</v>
      </c>
      <c r="JA150">
        <v>0.99</v>
      </c>
      <c r="JB150">
        <v>0.95</v>
      </c>
      <c r="JC150">
        <v>0.91</v>
      </c>
      <c r="JD150">
        <v>0.87</v>
      </c>
      <c r="JE150">
        <v>0.83</v>
      </c>
      <c r="JF150">
        <v>0.8</v>
      </c>
      <c r="JG150">
        <v>0.76</v>
      </c>
      <c r="JH150">
        <v>0.72</v>
      </c>
      <c r="JI150">
        <v>0.68</v>
      </c>
      <c r="JJ150">
        <v>0.64</v>
      </c>
      <c r="JK150">
        <v>0.6</v>
      </c>
      <c r="JL150">
        <v>0.56000000000000005</v>
      </c>
      <c r="JM150">
        <v>0.52</v>
      </c>
      <c r="JN150">
        <v>0.45</v>
      </c>
      <c r="JO150">
        <v>0.33</v>
      </c>
      <c r="JP150">
        <v>0.19</v>
      </c>
      <c r="JQ150">
        <v>0</v>
      </c>
    </row>
    <row r="151" spans="1:277" x14ac:dyDescent="0.25">
      <c r="A151">
        <v>2013</v>
      </c>
      <c r="B151">
        <v>65</v>
      </c>
      <c r="C151">
        <v>204</v>
      </c>
      <c r="D151">
        <v>142</v>
      </c>
      <c r="E151">
        <v>1721.1</v>
      </c>
      <c r="F151">
        <v>2.7</v>
      </c>
      <c r="G151">
        <v>1.1000000000000001</v>
      </c>
      <c r="H151">
        <v>0.4</v>
      </c>
      <c r="I151">
        <v>0</v>
      </c>
      <c r="J151">
        <v>0</v>
      </c>
      <c r="K151">
        <v>0.03</v>
      </c>
      <c r="L151">
        <v>1.23</v>
      </c>
      <c r="M151">
        <v>1.22</v>
      </c>
      <c r="N151">
        <v>0.76</v>
      </c>
      <c r="O151">
        <v>0.05</v>
      </c>
      <c r="P151">
        <v>17.55</v>
      </c>
      <c r="Q151">
        <v>1.41</v>
      </c>
      <c r="R151">
        <v>14.35</v>
      </c>
      <c r="S151">
        <v>6</v>
      </c>
      <c r="T151">
        <v>1</v>
      </c>
      <c r="U151">
        <v>1</v>
      </c>
      <c r="V151">
        <v>0.05</v>
      </c>
      <c r="W151">
        <v>0.66</v>
      </c>
      <c r="X151">
        <v>0.16</v>
      </c>
      <c r="Y151">
        <v>0.06</v>
      </c>
      <c r="Z151">
        <v>42.19</v>
      </c>
      <c r="AA151">
        <v>145.29</v>
      </c>
      <c r="AB151">
        <v>239.76</v>
      </c>
      <c r="AC151">
        <v>337.3</v>
      </c>
      <c r="AD151">
        <v>446.31</v>
      </c>
      <c r="AE151">
        <v>542.92999999999995</v>
      </c>
      <c r="AF151">
        <v>636.24</v>
      </c>
      <c r="AG151">
        <v>745.92</v>
      </c>
      <c r="AH151">
        <v>842.01</v>
      </c>
      <c r="AI151">
        <v>941.55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117.56</v>
      </c>
      <c r="AU151">
        <v>209.96</v>
      </c>
      <c r="AV151">
        <v>310.52</v>
      </c>
      <c r="AW151">
        <v>408.18</v>
      </c>
      <c r="AX151">
        <v>516.64</v>
      </c>
      <c r="AY151">
        <v>609.61</v>
      </c>
      <c r="AZ151">
        <v>719.18</v>
      </c>
      <c r="BA151">
        <v>818.78</v>
      </c>
      <c r="BB151">
        <v>913.65</v>
      </c>
      <c r="BC151">
        <v>1009.02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22.5</v>
      </c>
      <c r="BO151">
        <v>22.66</v>
      </c>
      <c r="BP151">
        <v>27.65</v>
      </c>
      <c r="BQ151">
        <v>39.909999999999997</v>
      </c>
      <c r="BR151">
        <v>48.16</v>
      </c>
      <c r="BS151">
        <v>49.39</v>
      </c>
      <c r="BT151">
        <v>50.89</v>
      </c>
      <c r="BU151">
        <v>54.64</v>
      </c>
      <c r="BV151">
        <v>51.85</v>
      </c>
      <c r="BW151">
        <v>44.65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22.52</v>
      </c>
      <c r="CI151">
        <v>23.84</v>
      </c>
      <c r="CJ151">
        <v>30.28</v>
      </c>
      <c r="CK151">
        <v>35.049999999999997</v>
      </c>
      <c r="CL151">
        <v>36.479999999999997</v>
      </c>
      <c r="CM151">
        <v>35.909999999999997</v>
      </c>
      <c r="CN151">
        <v>36.47</v>
      </c>
      <c r="CO151">
        <v>35.770000000000003</v>
      </c>
      <c r="CP151">
        <v>31.52</v>
      </c>
      <c r="CQ151">
        <v>29.48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1</v>
      </c>
      <c r="DD151">
        <v>1</v>
      </c>
      <c r="DE151">
        <v>0.99</v>
      </c>
      <c r="DF151">
        <v>0.96</v>
      </c>
      <c r="DG151">
        <v>0.92</v>
      </c>
      <c r="DH151">
        <v>0.89</v>
      </c>
      <c r="DI151">
        <v>0.85</v>
      </c>
      <c r="DJ151">
        <v>0.81</v>
      </c>
      <c r="DK151">
        <v>0.79</v>
      </c>
      <c r="DL151">
        <v>0.75</v>
      </c>
      <c r="DM151">
        <v>0.72</v>
      </c>
      <c r="DN151">
        <v>0.68</v>
      </c>
      <c r="DO151">
        <v>0.65</v>
      </c>
      <c r="DP151">
        <v>0.61</v>
      </c>
      <c r="DQ151">
        <v>0.56999999999999995</v>
      </c>
      <c r="DR151">
        <v>0.55000000000000004</v>
      </c>
      <c r="DS151">
        <v>0.48</v>
      </c>
      <c r="DT151">
        <v>0.41</v>
      </c>
      <c r="DU151">
        <v>0.3</v>
      </c>
      <c r="EW151">
        <v>2013</v>
      </c>
      <c r="EX151">
        <v>66</v>
      </c>
      <c r="EY151">
        <v>205</v>
      </c>
      <c r="EZ151">
        <v>143</v>
      </c>
      <c r="FA151">
        <v>1735.7</v>
      </c>
      <c r="FB151" t="s">
        <v>139</v>
      </c>
      <c r="FC151" t="s">
        <v>139</v>
      </c>
      <c r="FD151" t="s">
        <v>139</v>
      </c>
      <c r="FE151" t="s">
        <v>139</v>
      </c>
      <c r="FF151" t="s">
        <v>139</v>
      </c>
      <c r="FG151" t="s">
        <v>139</v>
      </c>
      <c r="FH151" t="s">
        <v>139</v>
      </c>
      <c r="FI151">
        <v>0</v>
      </c>
      <c r="FJ151" t="s">
        <v>139</v>
      </c>
      <c r="FK151" t="s">
        <v>139</v>
      </c>
      <c r="FL151">
        <v>16.239999999999998</v>
      </c>
      <c r="FM151">
        <v>1.47</v>
      </c>
      <c r="FN151">
        <v>14.5</v>
      </c>
      <c r="FO151">
        <v>1</v>
      </c>
      <c r="FP151">
        <v>1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56.78</v>
      </c>
      <c r="FW151">
        <v>159.88</v>
      </c>
      <c r="FX151">
        <v>254.35</v>
      </c>
      <c r="FY151">
        <v>351.9</v>
      </c>
      <c r="FZ151">
        <v>460.91</v>
      </c>
      <c r="GA151">
        <v>557.52</v>
      </c>
      <c r="GB151">
        <v>650.84</v>
      </c>
      <c r="GC151">
        <v>760.52</v>
      </c>
      <c r="GD151">
        <v>856.61</v>
      </c>
      <c r="GE151">
        <v>956.15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83.71</v>
      </c>
      <c r="GQ151">
        <v>185.44</v>
      </c>
      <c r="GR151">
        <v>282.91000000000003</v>
      </c>
      <c r="GS151">
        <v>379.16</v>
      </c>
      <c r="GT151">
        <v>485.83</v>
      </c>
      <c r="GU151">
        <v>586.28</v>
      </c>
      <c r="GV151">
        <v>682.49</v>
      </c>
      <c r="GW151">
        <v>780.3</v>
      </c>
      <c r="GX151">
        <v>884.23</v>
      </c>
      <c r="GY151">
        <v>983.48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 t="s">
        <v>139</v>
      </c>
      <c r="HK151" t="s">
        <v>139</v>
      </c>
      <c r="HL151" t="s">
        <v>139</v>
      </c>
      <c r="HM151" t="s">
        <v>139</v>
      </c>
      <c r="HN151" t="s">
        <v>139</v>
      </c>
      <c r="HO151" t="s">
        <v>139</v>
      </c>
      <c r="HP151" t="s">
        <v>139</v>
      </c>
      <c r="HQ151" t="s">
        <v>139</v>
      </c>
      <c r="HR151" t="s">
        <v>139</v>
      </c>
      <c r="HS151" t="s">
        <v>139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 t="s">
        <v>139</v>
      </c>
      <c r="IE151" t="s">
        <v>139</v>
      </c>
      <c r="IF151" t="s">
        <v>139</v>
      </c>
      <c r="IG151" t="s">
        <v>139</v>
      </c>
      <c r="IH151" t="s">
        <v>139</v>
      </c>
      <c r="II151" t="s">
        <v>139</v>
      </c>
      <c r="IJ151" t="s">
        <v>139</v>
      </c>
      <c r="IK151" t="s">
        <v>139</v>
      </c>
      <c r="IL151" t="s">
        <v>139</v>
      </c>
      <c r="IM151" t="s">
        <v>139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1</v>
      </c>
      <c r="IY151">
        <v>1</v>
      </c>
      <c r="IZ151">
        <v>1</v>
      </c>
      <c r="JA151">
        <v>0.99</v>
      </c>
      <c r="JB151">
        <v>0.95</v>
      </c>
      <c r="JC151">
        <v>0.91</v>
      </c>
      <c r="JD151">
        <v>0.87</v>
      </c>
      <c r="JE151">
        <v>0.83</v>
      </c>
      <c r="JF151">
        <v>0.8</v>
      </c>
      <c r="JG151">
        <v>0.76</v>
      </c>
      <c r="JH151">
        <v>0.72</v>
      </c>
      <c r="JI151">
        <v>0.68</v>
      </c>
      <c r="JJ151">
        <v>0.64</v>
      </c>
      <c r="JK151">
        <v>0.6</v>
      </c>
      <c r="JL151">
        <v>0.56999999999999995</v>
      </c>
      <c r="JM151">
        <v>0.53</v>
      </c>
      <c r="JN151">
        <v>0.45</v>
      </c>
      <c r="JO151">
        <v>0.33</v>
      </c>
      <c r="JP151">
        <v>0.19</v>
      </c>
      <c r="JQ151">
        <v>0</v>
      </c>
    </row>
    <row r="152" spans="1:277" x14ac:dyDescent="0.25">
      <c r="A152">
        <v>2013</v>
      </c>
      <c r="B152">
        <v>66</v>
      </c>
      <c r="C152">
        <v>205</v>
      </c>
      <c r="D152">
        <v>143</v>
      </c>
      <c r="E152">
        <v>1735.7</v>
      </c>
      <c r="F152">
        <v>2.7</v>
      </c>
      <c r="G152">
        <v>1.1000000000000001</v>
      </c>
      <c r="H152">
        <v>0.3</v>
      </c>
      <c r="I152">
        <v>0</v>
      </c>
      <c r="J152">
        <v>0</v>
      </c>
      <c r="K152">
        <v>0.03</v>
      </c>
      <c r="L152">
        <v>1.24</v>
      </c>
      <c r="M152">
        <v>1.24</v>
      </c>
      <c r="N152">
        <v>0.84</v>
      </c>
      <c r="O152">
        <v>0.03</v>
      </c>
      <c r="P152">
        <v>17.420000000000002</v>
      </c>
      <c r="Q152">
        <v>1.47</v>
      </c>
      <c r="R152">
        <v>14.5</v>
      </c>
      <c r="S152">
        <v>6</v>
      </c>
      <c r="T152">
        <v>1</v>
      </c>
      <c r="U152">
        <v>1</v>
      </c>
      <c r="V152">
        <v>0.05</v>
      </c>
      <c r="W152">
        <v>0.65</v>
      </c>
      <c r="X152">
        <v>0.17</v>
      </c>
      <c r="Y152">
        <v>0.06</v>
      </c>
      <c r="Z152">
        <v>56.78</v>
      </c>
      <c r="AA152">
        <v>159.88</v>
      </c>
      <c r="AB152">
        <v>254.35</v>
      </c>
      <c r="AC152">
        <v>351.9</v>
      </c>
      <c r="AD152">
        <v>460.91</v>
      </c>
      <c r="AE152">
        <v>557.52</v>
      </c>
      <c r="AF152">
        <v>650.84</v>
      </c>
      <c r="AG152">
        <v>760.52</v>
      </c>
      <c r="AH152">
        <v>856.61</v>
      </c>
      <c r="AI152">
        <v>956.15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29.19</v>
      </c>
      <c r="AU152">
        <v>132.16</v>
      </c>
      <c r="AV152">
        <v>224.55</v>
      </c>
      <c r="AW152">
        <v>325.12</v>
      </c>
      <c r="AX152">
        <v>422.78</v>
      </c>
      <c r="AY152">
        <v>531.24</v>
      </c>
      <c r="AZ152">
        <v>624.20000000000005</v>
      </c>
      <c r="BA152">
        <v>733.78</v>
      </c>
      <c r="BB152">
        <v>833.37</v>
      </c>
      <c r="BC152">
        <v>928.24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22.5</v>
      </c>
      <c r="BO152">
        <v>22.78</v>
      </c>
      <c r="BP152">
        <v>28.47</v>
      </c>
      <c r="BQ152">
        <v>40.14</v>
      </c>
      <c r="BR152">
        <v>48.19</v>
      </c>
      <c r="BS152">
        <v>49.39</v>
      </c>
      <c r="BT152">
        <v>50.89</v>
      </c>
      <c r="BU152">
        <v>54.64</v>
      </c>
      <c r="BV152">
        <v>51.85</v>
      </c>
      <c r="BW152">
        <v>44.65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22.5</v>
      </c>
      <c r="CI152">
        <v>22.54</v>
      </c>
      <c r="CJ152">
        <v>24.25</v>
      </c>
      <c r="CK152">
        <v>30.51</v>
      </c>
      <c r="CL152">
        <v>35.090000000000003</v>
      </c>
      <c r="CM152">
        <v>36.49</v>
      </c>
      <c r="CN152">
        <v>35.909999999999997</v>
      </c>
      <c r="CO152">
        <v>36.47</v>
      </c>
      <c r="CP152">
        <v>35.770000000000003</v>
      </c>
      <c r="CQ152">
        <v>31.52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1</v>
      </c>
      <c r="DD152">
        <v>1</v>
      </c>
      <c r="DE152">
        <v>0.99</v>
      </c>
      <c r="DF152">
        <v>0.96</v>
      </c>
      <c r="DG152">
        <v>0.92</v>
      </c>
      <c r="DH152">
        <v>0.89</v>
      </c>
      <c r="DI152">
        <v>0.85</v>
      </c>
      <c r="DJ152">
        <v>0.82</v>
      </c>
      <c r="DK152">
        <v>0.79</v>
      </c>
      <c r="DL152">
        <v>0.75</v>
      </c>
      <c r="DM152">
        <v>0.72</v>
      </c>
      <c r="DN152">
        <v>0.68</v>
      </c>
      <c r="DO152">
        <v>0.65</v>
      </c>
      <c r="DP152">
        <v>0.61</v>
      </c>
      <c r="DQ152">
        <v>0.57999999999999996</v>
      </c>
      <c r="DR152">
        <v>0.55000000000000004</v>
      </c>
      <c r="DS152">
        <v>0.48</v>
      </c>
      <c r="DT152">
        <v>0.41</v>
      </c>
      <c r="DU152">
        <v>0.3</v>
      </c>
      <c r="EW152">
        <v>2013</v>
      </c>
      <c r="EX152">
        <v>67</v>
      </c>
      <c r="EY152">
        <v>206</v>
      </c>
      <c r="EZ152">
        <v>144</v>
      </c>
      <c r="FA152">
        <v>1750.3</v>
      </c>
      <c r="FB152" t="s">
        <v>139</v>
      </c>
      <c r="FC152" t="s">
        <v>139</v>
      </c>
      <c r="FD152" t="s">
        <v>139</v>
      </c>
      <c r="FE152" t="s">
        <v>139</v>
      </c>
      <c r="FF152" t="s">
        <v>139</v>
      </c>
      <c r="FG152" t="s">
        <v>139</v>
      </c>
      <c r="FH152" t="s">
        <v>139</v>
      </c>
      <c r="FI152">
        <v>0</v>
      </c>
      <c r="FJ152" t="s">
        <v>139</v>
      </c>
      <c r="FK152" t="s">
        <v>139</v>
      </c>
      <c r="FL152">
        <v>16.14</v>
      </c>
      <c r="FM152">
        <v>1.52</v>
      </c>
      <c r="FN152">
        <v>14.65</v>
      </c>
      <c r="FO152">
        <v>1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0.06</v>
      </c>
      <c r="FV152">
        <v>71.349999999999994</v>
      </c>
      <c r="FW152">
        <v>174.45</v>
      </c>
      <c r="FX152">
        <v>268.92</v>
      </c>
      <c r="FY152">
        <v>366.46</v>
      </c>
      <c r="FZ152">
        <v>475.47</v>
      </c>
      <c r="GA152">
        <v>572.08000000000004</v>
      </c>
      <c r="GB152">
        <v>665.4</v>
      </c>
      <c r="GC152">
        <v>775.08</v>
      </c>
      <c r="GD152">
        <v>871.17</v>
      </c>
      <c r="GE152">
        <v>970.71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98.27</v>
      </c>
      <c r="GQ152">
        <v>200.01</v>
      </c>
      <c r="GR152">
        <v>297.47000000000003</v>
      </c>
      <c r="GS152">
        <v>393.72</v>
      </c>
      <c r="GT152">
        <v>500.39</v>
      </c>
      <c r="GU152">
        <v>600.84</v>
      </c>
      <c r="GV152">
        <v>697.05</v>
      </c>
      <c r="GW152">
        <v>794.86</v>
      </c>
      <c r="GX152">
        <v>898.79</v>
      </c>
      <c r="GY152">
        <v>998.04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 t="s">
        <v>139</v>
      </c>
      <c r="HK152" t="s">
        <v>139</v>
      </c>
      <c r="HL152" t="s">
        <v>139</v>
      </c>
      <c r="HM152" t="s">
        <v>139</v>
      </c>
      <c r="HN152" t="s">
        <v>139</v>
      </c>
      <c r="HO152" t="s">
        <v>139</v>
      </c>
      <c r="HP152" t="s">
        <v>139</v>
      </c>
      <c r="HQ152" t="s">
        <v>139</v>
      </c>
      <c r="HR152" t="s">
        <v>139</v>
      </c>
      <c r="HS152" t="s">
        <v>139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 t="s">
        <v>139</v>
      </c>
      <c r="IE152" t="s">
        <v>139</v>
      </c>
      <c r="IF152" t="s">
        <v>139</v>
      </c>
      <c r="IG152" t="s">
        <v>139</v>
      </c>
      <c r="IH152" t="s">
        <v>139</v>
      </c>
      <c r="II152" t="s">
        <v>139</v>
      </c>
      <c r="IJ152" t="s">
        <v>139</v>
      </c>
      <c r="IK152" t="s">
        <v>139</v>
      </c>
      <c r="IL152" t="s">
        <v>139</v>
      </c>
      <c r="IM152" t="s">
        <v>139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</v>
      </c>
      <c r="IY152">
        <v>1</v>
      </c>
      <c r="IZ152">
        <v>1</v>
      </c>
      <c r="JA152">
        <v>0.99</v>
      </c>
      <c r="JB152">
        <v>0.95</v>
      </c>
      <c r="JC152">
        <v>0.91</v>
      </c>
      <c r="JD152">
        <v>0.87</v>
      </c>
      <c r="JE152">
        <v>0.84</v>
      </c>
      <c r="JF152">
        <v>0.8</v>
      </c>
      <c r="JG152">
        <v>0.76</v>
      </c>
      <c r="JH152">
        <v>0.72</v>
      </c>
      <c r="JI152">
        <v>0.68</v>
      </c>
      <c r="JJ152">
        <v>0.65</v>
      </c>
      <c r="JK152">
        <v>0.61</v>
      </c>
      <c r="JL152">
        <v>0.56999999999999995</v>
      </c>
      <c r="JM152">
        <v>0.53</v>
      </c>
      <c r="JN152">
        <v>0.45</v>
      </c>
      <c r="JO152">
        <v>0.33</v>
      </c>
      <c r="JP152">
        <v>0.19</v>
      </c>
      <c r="JQ152">
        <v>0</v>
      </c>
    </row>
    <row r="153" spans="1:277" x14ac:dyDescent="0.25">
      <c r="A153">
        <v>2013</v>
      </c>
      <c r="B153">
        <v>67</v>
      </c>
      <c r="C153">
        <v>206</v>
      </c>
      <c r="D153">
        <v>144</v>
      </c>
      <c r="E153">
        <v>1750.3</v>
      </c>
      <c r="F153">
        <v>2.7</v>
      </c>
      <c r="G153">
        <v>1.1000000000000001</v>
      </c>
      <c r="H153">
        <v>0.3</v>
      </c>
      <c r="I153">
        <v>0</v>
      </c>
      <c r="J153">
        <v>0</v>
      </c>
      <c r="K153">
        <v>0.03</v>
      </c>
      <c r="L153">
        <v>1.25</v>
      </c>
      <c r="M153">
        <v>1.25</v>
      </c>
      <c r="N153">
        <v>0.86</v>
      </c>
      <c r="O153">
        <v>0.03</v>
      </c>
      <c r="P153">
        <v>17.3</v>
      </c>
      <c r="Q153">
        <v>1.52</v>
      </c>
      <c r="R153">
        <v>14.64</v>
      </c>
      <c r="S153">
        <v>6</v>
      </c>
      <c r="T153">
        <v>1</v>
      </c>
      <c r="U153">
        <v>1</v>
      </c>
      <c r="V153">
        <v>0.05</v>
      </c>
      <c r="W153">
        <v>0.64</v>
      </c>
      <c r="X153">
        <v>0.18</v>
      </c>
      <c r="Y153">
        <v>0</v>
      </c>
      <c r="Z153">
        <v>71.349999999999994</v>
      </c>
      <c r="AA153">
        <v>174.45</v>
      </c>
      <c r="AB153">
        <v>268.92</v>
      </c>
      <c r="AC153">
        <v>366.46</v>
      </c>
      <c r="AD153">
        <v>475.47</v>
      </c>
      <c r="AE153">
        <v>572.08000000000004</v>
      </c>
      <c r="AF153">
        <v>665.4</v>
      </c>
      <c r="AG153">
        <v>775.08</v>
      </c>
      <c r="AH153">
        <v>871.17</v>
      </c>
      <c r="AI153">
        <v>970.71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43.76</v>
      </c>
      <c r="AU153">
        <v>146.72</v>
      </c>
      <c r="AV153">
        <v>239.12</v>
      </c>
      <c r="AW153">
        <v>339.68</v>
      </c>
      <c r="AX153">
        <v>437.34</v>
      </c>
      <c r="AY153">
        <v>545.79999999999995</v>
      </c>
      <c r="AZ153">
        <v>638.77</v>
      </c>
      <c r="BA153">
        <v>748.34</v>
      </c>
      <c r="BB153">
        <v>847.94</v>
      </c>
      <c r="BC153">
        <v>942.8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22.5</v>
      </c>
      <c r="BO153">
        <v>22.95</v>
      </c>
      <c r="BP153">
        <v>29.15</v>
      </c>
      <c r="BQ153">
        <v>40.29</v>
      </c>
      <c r="BR153">
        <v>48.21</v>
      </c>
      <c r="BS153">
        <v>49.4</v>
      </c>
      <c r="BT153">
        <v>50.89</v>
      </c>
      <c r="BU153">
        <v>54.64</v>
      </c>
      <c r="BV153">
        <v>51.85</v>
      </c>
      <c r="BW153">
        <v>44.65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22.5</v>
      </c>
      <c r="CI153">
        <v>22.57</v>
      </c>
      <c r="CJ153">
        <v>24.65</v>
      </c>
      <c r="CK153">
        <v>30.66</v>
      </c>
      <c r="CL153">
        <v>35.11</v>
      </c>
      <c r="CM153">
        <v>36.49</v>
      </c>
      <c r="CN153">
        <v>35.909999999999997</v>
      </c>
      <c r="CO153">
        <v>36.47</v>
      </c>
      <c r="CP153">
        <v>35.770000000000003</v>
      </c>
      <c r="CQ153">
        <v>31.52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1</v>
      </c>
      <c r="DD153">
        <v>1</v>
      </c>
      <c r="DE153">
        <v>0.99</v>
      </c>
      <c r="DF153">
        <v>0.96</v>
      </c>
      <c r="DG153">
        <v>0.92</v>
      </c>
      <c r="DH153">
        <v>0.89</v>
      </c>
      <c r="DI153">
        <v>0.85</v>
      </c>
      <c r="DJ153">
        <v>0.82</v>
      </c>
      <c r="DK153">
        <v>0.79</v>
      </c>
      <c r="DL153">
        <v>0.75</v>
      </c>
      <c r="DM153">
        <v>0.72</v>
      </c>
      <c r="DN153">
        <v>0.68</v>
      </c>
      <c r="DO153">
        <v>0.66</v>
      </c>
      <c r="DP153">
        <v>0.62</v>
      </c>
      <c r="DQ153">
        <v>0.57999999999999996</v>
      </c>
      <c r="DR153">
        <v>0.56000000000000005</v>
      </c>
      <c r="DS153">
        <v>0.48</v>
      </c>
      <c r="DT153">
        <v>0.41</v>
      </c>
      <c r="DU153">
        <v>0.3</v>
      </c>
      <c r="EW153">
        <v>2013</v>
      </c>
      <c r="EX153">
        <v>68</v>
      </c>
      <c r="EY153">
        <v>207</v>
      </c>
      <c r="EZ153">
        <v>145</v>
      </c>
      <c r="FA153">
        <v>1764.9</v>
      </c>
      <c r="FB153" t="s">
        <v>139</v>
      </c>
      <c r="FC153" t="s">
        <v>139</v>
      </c>
      <c r="FD153" t="s">
        <v>139</v>
      </c>
      <c r="FE153" t="s">
        <v>139</v>
      </c>
      <c r="FF153" t="s">
        <v>139</v>
      </c>
      <c r="FG153" t="s">
        <v>139</v>
      </c>
      <c r="FH153" t="s">
        <v>139</v>
      </c>
      <c r="FI153">
        <v>0</v>
      </c>
      <c r="FJ153" t="s">
        <v>139</v>
      </c>
      <c r="FK153" t="s">
        <v>139</v>
      </c>
      <c r="FL153">
        <v>16.04</v>
      </c>
      <c r="FM153">
        <v>1.57</v>
      </c>
      <c r="FN153">
        <v>14.79</v>
      </c>
      <c r="FO153">
        <v>1</v>
      </c>
      <c r="FP153">
        <v>1</v>
      </c>
      <c r="FQ153">
        <v>1</v>
      </c>
      <c r="FR153">
        <v>0</v>
      </c>
      <c r="FS153">
        <v>0</v>
      </c>
      <c r="FT153">
        <v>0</v>
      </c>
      <c r="FU153">
        <v>0.06</v>
      </c>
      <c r="FV153">
        <v>85.95</v>
      </c>
      <c r="FW153">
        <v>189.05</v>
      </c>
      <c r="FX153">
        <v>283.52</v>
      </c>
      <c r="FY153">
        <v>381.06</v>
      </c>
      <c r="FZ153">
        <v>490.08</v>
      </c>
      <c r="GA153">
        <v>586.69000000000005</v>
      </c>
      <c r="GB153">
        <v>680</v>
      </c>
      <c r="GC153">
        <v>789.68</v>
      </c>
      <c r="GD153">
        <v>885.77</v>
      </c>
      <c r="GE153">
        <v>985.32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112.87</v>
      </c>
      <c r="GQ153">
        <v>214.61</v>
      </c>
      <c r="GR153">
        <v>312.08</v>
      </c>
      <c r="GS153">
        <v>408.32</v>
      </c>
      <c r="GT153">
        <v>514.99</v>
      </c>
      <c r="GU153">
        <v>615.44000000000005</v>
      </c>
      <c r="GV153">
        <v>711.65</v>
      </c>
      <c r="GW153">
        <v>809.46</v>
      </c>
      <c r="GX153">
        <v>913.4</v>
      </c>
      <c r="GY153">
        <v>1012.64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 t="s">
        <v>139</v>
      </c>
      <c r="HK153" t="s">
        <v>139</v>
      </c>
      <c r="HL153" t="s">
        <v>139</v>
      </c>
      <c r="HM153" t="s">
        <v>139</v>
      </c>
      <c r="HN153" t="s">
        <v>139</v>
      </c>
      <c r="HO153" t="s">
        <v>139</v>
      </c>
      <c r="HP153" t="s">
        <v>139</v>
      </c>
      <c r="HQ153" t="s">
        <v>139</v>
      </c>
      <c r="HR153" t="s">
        <v>139</v>
      </c>
      <c r="HS153" t="s">
        <v>139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 t="s">
        <v>139</v>
      </c>
      <c r="IE153" t="s">
        <v>139</v>
      </c>
      <c r="IF153" t="s">
        <v>139</v>
      </c>
      <c r="IG153" t="s">
        <v>139</v>
      </c>
      <c r="IH153" t="s">
        <v>139</v>
      </c>
      <c r="II153" t="s">
        <v>139</v>
      </c>
      <c r="IJ153" t="s">
        <v>139</v>
      </c>
      <c r="IK153" t="s">
        <v>139</v>
      </c>
      <c r="IL153" t="s">
        <v>139</v>
      </c>
      <c r="IM153" t="s">
        <v>139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</v>
      </c>
      <c r="IY153">
        <v>1</v>
      </c>
      <c r="IZ153">
        <v>1</v>
      </c>
      <c r="JA153">
        <v>0.99</v>
      </c>
      <c r="JB153">
        <v>0.95</v>
      </c>
      <c r="JC153">
        <v>0.91</v>
      </c>
      <c r="JD153">
        <v>0.87</v>
      </c>
      <c r="JE153">
        <v>0.84</v>
      </c>
      <c r="JF153">
        <v>0.8</v>
      </c>
      <c r="JG153">
        <v>0.76</v>
      </c>
      <c r="JH153">
        <v>0.72</v>
      </c>
      <c r="JI153">
        <v>0.69</v>
      </c>
      <c r="JJ153">
        <v>0.65</v>
      </c>
      <c r="JK153">
        <v>0.61</v>
      </c>
      <c r="JL153">
        <v>0.57999999999999996</v>
      </c>
      <c r="JM153">
        <v>0.54</v>
      </c>
      <c r="JN153">
        <v>0.45</v>
      </c>
      <c r="JO153">
        <v>0.33</v>
      </c>
      <c r="JP153">
        <v>0.19</v>
      </c>
      <c r="JQ153">
        <v>0</v>
      </c>
    </row>
    <row r="154" spans="1:277" x14ac:dyDescent="0.25">
      <c r="A154">
        <v>2013</v>
      </c>
      <c r="B154">
        <v>68</v>
      </c>
      <c r="C154">
        <v>207</v>
      </c>
      <c r="D154">
        <v>145</v>
      </c>
      <c r="E154">
        <v>1764.9</v>
      </c>
      <c r="F154">
        <v>2.7</v>
      </c>
      <c r="G154">
        <v>1.1000000000000001</v>
      </c>
      <c r="H154">
        <v>0.3</v>
      </c>
      <c r="I154">
        <v>0.1</v>
      </c>
      <c r="J154">
        <v>0</v>
      </c>
      <c r="K154">
        <v>0.04</v>
      </c>
      <c r="L154">
        <v>1.25</v>
      </c>
      <c r="M154">
        <v>1.25</v>
      </c>
      <c r="N154">
        <v>0.86</v>
      </c>
      <c r="O154">
        <v>0.03</v>
      </c>
      <c r="P154">
        <v>17.170000000000002</v>
      </c>
      <c r="Q154">
        <v>1.57</v>
      </c>
      <c r="R154">
        <v>14.79</v>
      </c>
      <c r="S154">
        <v>6</v>
      </c>
      <c r="T154">
        <v>1</v>
      </c>
      <c r="U154">
        <v>1</v>
      </c>
      <c r="V154">
        <v>0.05</v>
      </c>
      <c r="W154">
        <v>0.63</v>
      </c>
      <c r="X154">
        <v>0.19</v>
      </c>
      <c r="Y154">
        <v>0</v>
      </c>
      <c r="Z154">
        <v>85.95</v>
      </c>
      <c r="AA154">
        <v>189.05</v>
      </c>
      <c r="AB154">
        <v>283.52</v>
      </c>
      <c r="AC154">
        <v>381.06</v>
      </c>
      <c r="AD154">
        <v>490.08</v>
      </c>
      <c r="AE154">
        <v>586.69000000000005</v>
      </c>
      <c r="AF154">
        <v>680</v>
      </c>
      <c r="AG154">
        <v>789.68</v>
      </c>
      <c r="AH154">
        <v>885.77</v>
      </c>
      <c r="AI154">
        <v>985.32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58.36</v>
      </c>
      <c r="AU154">
        <v>161.32</v>
      </c>
      <c r="AV154">
        <v>253.72</v>
      </c>
      <c r="AW154">
        <v>354.28</v>
      </c>
      <c r="AX154">
        <v>451.94</v>
      </c>
      <c r="AY154">
        <v>560.4</v>
      </c>
      <c r="AZ154">
        <v>653.37</v>
      </c>
      <c r="BA154">
        <v>762.95</v>
      </c>
      <c r="BB154">
        <v>862.54</v>
      </c>
      <c r="BC154">
        <v>957.41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22.5</v>
      </c>
      <c r="BO154">
        <v>23.15</v>
      </c>
      <c r="BP154">
        <v>29.58</v>
      </c>
      <c r="BQ154">
        <v>40.380000000000003</v>
      </c>
      <c r="BR154">
        <v>48.22</v>
      </c>
      <c r="BS154">
        <v>49.4</v>
      </c>
      <c r="BT154">
        <v>50.89</v>
      </c>
      <c r="BU154">
        <v>54.64</v>
      </c>
      <c r="BV154">
        <v>51.85</v>
      </c>
      <c r="BW154">
        <v>44.65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22.5</v>
      </c>
      <c r="CI154">
        <v>22.62</v>
      </c>
      <c r="CJ154">
        <v>24.93</v>
      </c>
      <c r="CK154">
        <v>30.74</v>
      </c>
      <c r="CL154">
        <v>35.119999999999997</v>
      </c>
      <c r="CM154">
        <v>36.49</v>
      </c>
      <c r="CN154">
        <v>35.909999999999997</v>
      </c>
      <c r="CO154">
        <v>36.47</v>
      </c>
      <c r="CP154">
        <v>35.770000000000003</v>
      </c>
      <c r="CQ154">
        <v>31.52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1</v>
      </c>
      <c r="DE154">
        <v>0.99</v>
      </c>
      <c r="DF154">
        <v>0.96</v>
      </c>
      <c r="DG154">
        <v>0.93</v>
      </c>
      <c r="DH154">
        <v>0.89</v>
      </c>
      <c r="DI154">
        <v>0.86</v>
      </c>
      <c r="DJ154">
        <v>0.82</v>
      </c>
      <c r="DK154">
        <v>0.79</v>
      </c>
      <c r="DL154">
        <v>0.75</v>
      </c>
      <c r="DM154">
        <v>0.72</v>
      </c>
      <c r="DN154">
        <v>0.69</v>
      </c>
      <c r="DO154">
        <v>0.66</v>
      </c>
      <c r="DP154">
        <v>0.62</v>
      </c>
      <c r="DQ154">
        <v>0.59</v>
      </c>
      <c r="DR154">
        <v>0.56000000000000005</v>
      </c>
      <c r="DS154">
        <v>0.48</v>
      </c>
      <c r="DT154">
        <v>0.41</v>
      </c>
      <c r="DU154">
        <v>0.3</v>
      </c>
      <c r="EW154">
        <v>2013</v>
      </c>
      <c r="EX154">
        <v>69</v>
      </c>
      <c r="EY154">
        <v>208</v>
      </c>
      <c r="EZ154">
        <v>146</v>
      </c>
      <c r="FA154">
        <v>1778.2</v>
      </c>
      <c r="FB154" t="s">
        <v>139</v>
      </c>
      <c r="FC154" t="s">
        <v>139</v>
      </c>
      <c r="FD154" t="s">
        <v>139</v>
      </c>
      <c r="FE154" t="s">
        <v>139</v>
      </c>
      <c r="FF154" t="s">
        <v>139</v>
      </c>
      <c r="FG154" t="s">
        <v>139</v>
      </c>
      <c r="FH154" t="s">
        <v>139</v>
      </c>
      <c r="FI154">
        <v>0</v>
      </c>
      <c r="FJ154" t="s">
        <v>139</v>
      </c>
      <c r="FK154" t="s">
        <v>139</v>
      </c>
      <c r="FL154">
        <v>15.94</v>
      </c>
      <c r="FM154">
        <v>1.61</v>
      </c>
      <c r="FN154">
        <v>14.93</v>
      </c>
      <c r="FO154">
        <v>1</v>
      </c>
      <c r="FP154">
        <v>1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99.27</v>
      </c>
      <c r="FW154">
        <v>202.37</v>
      </c>
      <c r="FX154">
        <v>296.83999999999997</v>
      </c>
      <c r="FY154">
        <v>394.38</v>
      </c>
      <c r="FZ154">
        <v>503.4</v>
      </c>
      <c r="GA154">
        <v>600.01</v>
      </c>
      <c r="GB154">
        <v>693.32</v>
      </c>
      <c r="GC154">
        <v>803.01</v>
      </c>
      <c r="GD154">
        <v>899.09</v>
      </c>
      <c r="GE154">
        <v>998.64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26.64</v>
      </c>
      <c r="GQ154">
        <v>126.19</v>
      </c>
      <c r="GR154">
        <v>227.93</v>
      </c>
      <c r="GS154">
        <v>325.39999999999998</v>
      </c>
      <c r="GT154">
        <v>421.64</v>
      </c>
      <c r="GU154">
        <v>528.32000000000005</v>
      </c>
      <c r="GV154">
        <v>628.76</v>
      </c>
      <c r="GW154">
        <v>724.97</v>
      </c>
      <c r="GX154">
        <v>822.79</v>
      </c>
      <c r="GY154">
        <v>926.72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 t="s">
        <v>139</v>
      </c>
      <c r="HK154" t="s">
        <v>139</v>
      </c>
      <c r="HL154" t="s">
        <v>139</v>
      </c>
      <c r="HM154" t="s">
        <v>139</v>
      </c>
      <c r="HN154" t="s">
        <v>139</v>
      </c>
      <c r="HO154" t="s">
        <v>139</v>
      </c>
      <c r="HP154" t="s">
        <v>139</v>
      </c>
      <c r="HQ154" t="s">
        <v>139</v>
      </c>
      <c r="HR154" t="s">
        <v>139</v>
      </c>
      <c r="HS154" t="s">
        <v>139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 t="s">
        <v>139</v>
      </c>
      <c r="IE154" t="s">
        <v>139</v>
      </c>
      <c r="IF154" t="s">
        <v>139</v>
      </c>
      <c r="IG154" t="s">
        <v>139</v>
      </c>
      <c r="IH154" t="s">
        <v>139</v>
      </c>
      <c r="II154" t="s">
        <v>139</v>
      </c>
      <c r="IJ154" t="s">
        <v>139</v>
      </c>
      <c r="IK154" t="s">
        <v>139</v>
      </c>
      <c r="IL154" t="s">
        <v>139</v>
      </c>
      <c r="IM154" t="s">
        <v>139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1</v>
      </c>
      <c r="IZ154">
        <v>1</v>
      </c>
      <c r="JA154">
        <v>0.99</v>
      </c>
      <c r="JB154">
        <v>0.95</v>
      </c>
      <c r="JC154">
        <v>0.91</v>
      </c>
      <c r="JD154">
        <v>0.87</v>
      </c>
      <c r="JE154">
        <v>0.84</v>
      </c>
      <c r="JF154">
        <v>0.8</v>
      </c>
      <c r="JG154">
        <v>0.77</v>
      </c>
      <c r="JH154">
        <v>0.73</v>
      </c>
      <c r="JI154">
        <v>0.69</v>
      </c>
      <c r="JJ154">
        <v>0.65</v>
      </c>
      <c r="JK154">
        <v>0.61</v>
      </c>
      <c r="JL154">
        <v>0.57999999999999996</v>
      </c>
      <c r="JM154">
        <v>0.54</v>
      </c>
      <c r="JN154">
        <v>0.45</v>
      </c>
      <c r="JO154">
        <v>0.33</v>
      </c>
      <c r="JP154">
        <v>0.19</v>
      </c>
      <c r="JQ154">
        <v>0</v>
      </c>
    </row>
    <row r="155" spans="1:277" x14ac:dyDescent="0.25">
      <c r="A155">
        <v>2013</v>
      </c>
      <c r="B155">
        <v>69</v>
      </c>
      <c r="C155">
        <v>208</v>
      </c>
      <c r="D155">
        <v>146</v>
      </c>
      <c r="E155">
        <v>1778.2</v>
      </c>
      <c r="F155">
        <v>2.7</v>
      </c>
      <c r="G155">
        <v>1.1000000000000001</v>
      </c>
      <c r="H155">
        <v>0.2</v>
      </c>
      <c r="I155">
        <v>0.1</v>
      </c>
      <c r="J155">
        <v>0</v>
      </c>
      <c r="K155">
        <v>0.04</v>
      </c>
      <c r="L155">
        <v>1.26</v>
      </c>
      <c r="M155">
        <v>1.26</v>
      </c>
      <c r="N155">
        <v>0.95</v>
      </c>
      <c r="O155">
        <v>0.02</v>
      </c>
      <c r="P155">
        <v>17.059999999999999</v>
      </c>
      <c r="Q155">
        <v>1.61</v>
      </c>
      <c r="R155">
        <v>14.92</v>
      </c>
      <c r="S155">
        <v>6</v>
      </c>
      <c r="T155">
        <v>1</v>
      </c>
      <c r="U155">
        <v>1</v>
      </c>
      <c r="V155">
        <v>0.05</v>
      </c>
      <c r="W155">
        <v>0.63</v>
      </c>
      <c r="X155">
        <v>0.2</v>
      </c>
      <c r="Y155">
        <v>0.06</v>
      </c>
      <c r="Z155">
        <v>99.27</v>
      </c>
      <c r="AA155">
        <v>202.37</v>
      </c>
      <c r="AB155">
        <v>296.83999999999997</v>
      </c>
      <c r="AC155">
        <v>394.38</v>
      </c>
      <c r="AD155">
        <v>503.4</v>
      </c>
      <c r="AE155">
        <v>600.01</v>
      </c>
      <c r="AF155">
        <v>693.32</v>
      </c>
      <c r="AG155">
        <v>803.01</v>
      </c>
      <c r="AH155">
        <v>899.09</v>
      </c>
      <c r="AI155">
        <v>998.64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71.680000000000007</v>
      </c>
      <c r="AU155">
        <v>174.65</v>
      </c>
      <c r="AV155">
        <v>267.04000000000002</v>
      </c>
      <c r="AW155">
        <v>367.6</v>
      </c>
      <c r="AX155">
        <v>465.26</v>
      </c>
      <c r="AY155">
        <v>573.72</v>
      </c>
      <c r="AZ155">
        <v>666.69</v>
      </c>
      <c r="BA155">
        <v>776.27</v>
      </c>
      <c r="BB155">
        <v>875.86</v>
      </c>
      <c r="BC155">
        <v>970.73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22.5</v>
      </c>
      <c r="BO155">
        <v>23.4</v>
      </c>
      <c r="BP155">
        <v>29.91</v>
      </c>
      <c r="BQ155">
        <v>40.43</v>
      </c>
      <c r="BR155">
        <v>48.23</v>
      </c>
      <c r="BS155">
        <v>49.4</v>
      </c>
      <c r="BT155">
        <v>50.89</v>
      </c>
      <c r="BU155">
        <v>54.64</v>
      </c>
      <c r="BV155">
        <v>51.85</v>
      </c>
      <c r="BW155">
        <v>44.66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22.5</v>
      </c>
      <c r="CI155">
        <v>22.69</v>
      </c>
      <c r="CJ155">
        <v>25.19</v>
      </c>
      <c r="CK155">
        <v>30.79</v>
      </c>
      <c r="CL155">
        <v>35.130000000000003</v>
      </c>
      <c r="CM155">
        <v>36.5</v>
      </c>
      <c r="CN155">
        <v>35.909999999999997</v>
      </c>
      <c r="CO155">
        <v>36.47</v>
      </c>
      <c r="CP155">
        <v>35.770000000000003</v>
      </c>
      <c r="CQ155">
        <v>31.52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1</v>
      </c>
      <c r="DD155">
        <v>1</v>
      </c>
      <c r="DE155">
        <v>0.99</v>
      </c>
      <c r="DF155">
        <v>0.96</v>
      </c>
      <c r="DG155">
        <v>0.93</v>
      </c>
      <c r="DH155">
        <v>0.89</v>
      </c>
      <c r="DI155">
        <v>0.86</v>
      </c>
      <c r="DJ155">
        <v>0.82</v>
      </c>
      <c r="DK155">
        <v>0.79</v>
      </c>
      <c r="DL155">
        <v>0.76</v>
      </c>
      <c r="DM155">
        <v>0.73</v>
      </c>
      <c r="DN155">
        <v>0.69</v>
      </c>
      <c r="DO155">
        <v>0.66</v>
      </c>
      <c r="DP155">
        <v>0.63</v>
      </c>
      <c r="DQ155">
        <v>0.59</v>
      </c>
      <c r="DR155">
        <v>0.56000000000000005</v>
      </c>
      <c r="DS155">
        <v>0.48</v>
      </c>
      <c r="DT155">
        <v>0.41</v>
      </c>
      <c r="DU155">
        <v>0.3</v>
      </c>
      <c r="EW155">
        <v>2013</v>
      </c>
      <c r="EX155">
        <v>70</v>
      </c>
      <c r="EY155">
        <v>209</v>
      </c>
      <c r="EZ155">
        <v>147</v>
      </c>
      <c r="FA155">
        <v>1791</v>
      </c>
      <c r="FB155" t="s">
        <v>139</v>
      </c>
      <c r="FC155" t="s">
        <v>139</v>
      </c>
      <c r="FD155" t="s">
        <v>139</v>
      </c>
      <c r="FE155" t="s">
        <v>139</v>
      </c>
      <c r="FF155" t="s">
        <v>139</v>
      </c>
      <c r="FG155" t="s">
        <v>139</v>
      </c>
      <c r="FH155" t="s">
        <v>139</v>
      </c>
      <c r="FI155">
        <v>0</v>
      </c>
      <c r="FJ155" t="s">
        <v>139</v>
      </c>
      <c r="FK155" t="s">
        <v>139</v>
      </c>
      <c r="FL155">
        <v>15.85</v>
      </c>
      <c r="FM155">
        <v>1.65</v>
      </c>
      <c r="FN155">
        <v>15.06</v>
      </c>
      <c r="FO155">
        <v>1</v>
      </c>
      <c r="FP155">
        <v>1</v>
      </c>
      <c r="FQ155">
        <v>1</v>
      </c>
      <c r="FR155">
        <v>0</v>
      </c>
      <c r="FS155">
        <v>0</v>
      </c>
      <c r="FT155">
        <v>0</v>
      </c>
      <c r="FU155">
        <v>0.06</v>
      </c>
      <c r="FV155">
        <v>112.04</v>
      </c>
      <c r="FW155">
        <v>215.14</v>
      </c>
      <c r="FX155">
        <v>309.61</v>
      </c>
      <c r="FY155">
        <v>407.15</v>
      </c>
      <c r="FZ155">
        <v>516.16999999999996</v>
      </c>
      <c r="GA155">
        <v>612.78</v>
      </c>
      <c r="GB155">
        <v>706.09</v>
      </c>
      <c r="GC155">
        <v>815.78</v>
      </c>
      <c r="GD155">
        <v>911.87</v>
      </c>
      <c r="GE155">
        <v>1011.41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39.42</v>
      </c>
      <c r="GQ155">
        <v>138.96</v>
      </c>
      <c r="GR155">
        <v>240.7</v>
      </c>
      <c r="GS155">
        <v>338.17</v>
      </c>
      <c r="GT155">
        <v>434.42</v>
      </c>
      <c r="GU155">
        <v>541.09</v>
      </c>
      <c r="GV155">
        <v>641.54</v>
      </c>
      <c r="GW155">
        <v>737.75</v>
      </c>
      <c r="GX155">
        <v>835.56</v>
      </c>
      <c r="GY155">
        <v>939.49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 t="s">
        <v>139</v>
      </c>
      <c r="HK155" t="s">
        <v>139</v>
      </c>
      <c r="HL155" t="s">
        <v>139</v>
      </c>
      <c r="HM155" t="s">
        <v>139</v>
      </c>
      <c r="HN155" t="s">
        <v>139</v>
      </c>
      <c r="HO155" t="s">
        <v>139</v>
      </c>
      <c r="HP155" t="s">
        <v>139</v>
      </c>
      <c r="HQ155" t="s">
        <v>139</v>
      </c>
      <c r="HR155" t="s">
        <v>139</v>
      </c>
      <c r="HS155" t="s">
        <v>139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 t="s">
        <v>139</v>
      </c>
      <c r="IE155" t="s">
        <v>139</v>
      </c>
      <c r="IF155" t="s">
        <v>139</v>
      </c>
      <c r="IG155" t="s">
        <v>139</v>
      </c>
      <c r="IH155" t="s">
        <v>139</v>
      </c>
      <c r="II155" t="s">
        <v>139</v>
      </c>
      <c r="IJ155" t="s">
        <v>139</v>
      </c>
      <c r="IK155" t="s">
        <v>139</v>
      </c>
      <c r="IL155" t="s">
        <v>139</v>
      </c>
      <c r="IM155" t="s">
        <v>139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1</v>
      </c>
      <c r="IZ155">
        <v>1</v>
      </c>
      <c r="JA155">
        <v>0.99</v>
      </c>
      <c r="JB155">
        <v>0.95</v>
      </c>
      <c r="JC155">
        <v>0.91</v>
      </c>
      <c r="JD155">
        <v>0.87</v>
      </c>
      <c r="JE155">
        <v>0.84</v>
      </c>
      <c r="JF155">
        <v>0.81</v>
      </c>
      <c r="JG155">
        <v>0.77</v>
      </c>
      <c r="JH155">
        <v>0.73</v>
      </c>
      <c r="JI155">
        <v>0.69</v>
      </c>
      <c r="JJ155">
        <v>0.66</v>
      </c>
      <c r="JK155">
        <v>0.62</v>
      </c>
      <c r="JL155">
        <v>0.57999999999999996</v>
      </c>
      <c r="JM155">
        <v>0.54</v>
      </c>
      <c r="JN155">
        <v>0.45</v>
      </c>
      <c r="JO155">
        <v>0.33</v>
      </c>
      <c r="JP155">
        <v>0.19</v>
      </c>
      <c r="JQ155">
        <v>0</v>
      </c>
    </row>
    <row r="156" spans="1:277" x14ac:dyDescent="0.25">
      <c r="A156">
        <v>2013</v>
      </c>
      <c r="B156">
        <v>70</v>
      </c>
      <c r="C156">
        <v>209</v>
      </c>
      <c r="D156">
        <v>147</v>
      </c>
      <c r="E156">
        <v>1791</v>
      </c>
      <c r="F156">
        <v>2.7</v>
      </c>
      <c r="G156">
        <v>1.1000000000000001</v>
      </c>
      <c r="H156">
        <v>0.2</v>
      </c>
      <c r="I156">
        <v>0.1</v>
      </c>
      <c r="J156">
        <v>0</v>
      </c>
      <c r="K156">
        <v>0.04</v>
      </c>
      <c r="L156">
        <v>1.26</v>
      </c>
      <c r="M156">
        <v>1.26</v>
      </c>
      <c r="N156">
        <v>0.96</v>
      </c>
      <c r="O156">
        <v>-0.01</v>
      </c>
      <c r="P156">
        <v>16.95</v>
      </c>
      <c r="Q156">
        <v>1.65</v>
      </c>
      <c r="R156">
        <v>15.05</v>
      </c>
      <c r="S156">
        <v>6</v>
      </c>
      <c r="T156">
        <v>1</v>
      </c>
      <c r="U156">
        <v>1</v>
      </c>
      <c r="V156">
        <v>0.05</v>
      </c>
      <c r="W156">
        <v>0.62</v>
      </c>
      <c r="X156">
        <v>0.21</v>
      </c>
      <c r="Y156">
        <v>0.12</v>
      </c>
      <c r="Z156">
        <v>112.04</v>
      </c>
      <c r="AA156">
        <v>215.14</v>
      </c>
      <c r="AB156">
        <v>309.61</v>
      </c>
      <c r="AC156">
        <v>407.15</v>
      </c>
      <c r="AD156">
        <v>516.16999999999996</v>
      </c>
      <c r="AE156">
        <v>612.78</v>
      </c>
      <c r="AF156">
        <v>706.09</v>
      </c>
      <c r="AG156">
        <v>815.78</v>
      </c>
      <c r="AH156">
        <v>911.87</v>
      </c>
      <c r="AI156">
        <v>1011.41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84.45</v>
      </c>
      <c r="AU156">
        <v>187.42</v>
      </c>
      <c r="AV156">
        <v>279.81</v>
      </c>
      <c r="AW156">
        <v>380.38</v>
      </c>
      <c r="AX156">
        <v>478.03</v>
      </c>
      <c r="AY156">
        <v>586.5</v>
      </c>
      <c r="AZ156">
        <v>679.46</v>
      </c>
      <c r="BA156">
        <v>789.04</v>
      </c>
      <c r="BB156">
        <v>888.63</v>
      </c>
      <c r="BC156">
        <v>983.5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22.51</v>
      </c>
      <c r="BO156">
        <v>23.56</v>
      </c>
      <c r="BP156">
        <v>30.03</v>
      </c>
      <c r="BQ156">
        <v>40.450000000000003</v>
      </c>
      <c r="BR156">
        <v>48.24</v>
      </c>
      <c r="BS156">
        <v>49.4</v>
      </c>
      <c r="BT156">
        <v>50.89</v>
      </c>
      <c r="BU156">
        <v>54.64</v>
      </c>
      <c r="BV156">
        <v>51.85</v>
      </c>
      <c r="BW156">
        <v>44.66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22.5</v>
      </c>
      <c r="CI156">
        <v>22.73</v>
      </c>
      <c r="CJ156">
        <v>25.29</v>
      </c>
      <c r="CK156">
        <v>30.81</v>
      </c>
      <c r="CL156">
        <v>35.14</v>
      </c>
      <c r="CM156">
        <v>36.5</v>
      </c>
      <c r="CN156">
        <v>35.909999999999997</v>
      </c>
      <c r="CO156">
        <v>36.47</v>
      </c>
      <c r="CP156">
        <v>35.770000000000003</v>
      </c>
      <c r="CQ156">
        <v>31.52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1</v>
      </c>
      <c r="DD156">
        <v>1</v>
      </c>
      <c r="DE156">
        <v>0.99</v>
      </c>
      <c r="DF156">
        <v>0.96</v>
      </c>
      <c r="DG156">
        <v>0.93</v>
      </c>
      <c r="DH156">
        <v>0.89</v>
      </c>
      <c r="DI156">
        <v>0.86</v>
      </c>
      <c r="DJ156">
        <v>0.82</v>
      </c>
      <c r="DK156">
        <v>0.8</v>
      </c>
      <c r="DL156">
        <v>0.76</v>
      </c>
      <c r="DM156">
        <v>0.73</v>
      </c>
      <c r="DN156">
        <v>0.69</v>
      </c>
      <c r="DO156">
        <v>0.67</v>
      </c>
      <c r="DP156">
        <v>0.63</v>
      </c>
      <c r="DQ156">
        <v>0.59</v>
      </c>
      <c r="DR156">
        <v>0.56000000000000005</v>
      </c>
      <c r="DS156">
        <v>0.48</v>
      </c>
      <c r="DT156">
        <v>0.41</v>
      </c>
      <c r="DU156">
        <v>0.3</v>
      </c>
      <c r="EW156">
        <v>2013</v>
      </c>
      <c r="EX156">
        <v>71</v>
      </c>
      <c r="EY156">
        <v>210</v>
      </c>
      <c r="EZ156">
        <v>148</v>
      </c>
      <c r="FA156">
        <v>1805.1</v>
      </c>
      <c r="FB156" t="s">
        <v>139</v>
      </c>
      <c r="FC156" t="s">
        <v>139</v>
      </c>
      <c r="FD156" t="s">
        <v>139</v>
      </c>
      <c r="FE156" t="s">
        <v>139</v>
      </c>
      <c r="FF156" t="s">
        <v>139</v>
      </c>
      <c r="FG156" t="s">
        <v>139</v>
      </c>
      <c r="FH156" t="s">
        <v>139</v>
      </c>
      <c r="FI156">
        <v>0</v>
      </c>
      <c r="FJ156" t="s">
        <v>139</v>
      </c>
      <c r="FK156" t="s">
        <v>139</v>
      </c>
      <c r="FL156">
        <v>15.75</v>
      </c>
      <c r="FM156">
        <v>1.7</v>
      </c>
      <c r="FN156">
        <v>15.2</v>
      </c>
      <c r="FO156">
        <v>1</v>
      </c>
      <c r="FP156">
        <v>1</v>
      </c>
      <c r="FQ156">
        <v>1</v>
      </c>
      <c r="FR156">
        <v>0</v>
      </c>
      <c r="FS156">
        <v>0</v>
      </c>
      <c r="FT156">
        <v>0</v>
      </c>
      <c r="FU156">
        <v>0</v>
      </c>
      <c r="FV156">
        <v>28.26</v>
      </c>
      <c r="FW156">
        <v>126.17</v>
      </c>
      <c r="FX156">
        <v>229.27</v>
      </c>
      <c r="FY156">
        <v>323.74</v>
      </c>
      <c r="FZ156">
        <v>421.29</v>
      </c>
      <c r="GA156">
        <v>530.29999999999995</v>
      </c>
      <c r="GB156">
        <v>626.91</v>
      </c>
      <c r="GC156">
        <v>720.23</v>
      </c>
      <c r="GD156">
        <v>829.91</v>
      </c>
      <c r="GE156">
        <v>926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53.55</v>
      </c>
      <c r="GQ156">
        <v>153.1</v>
      </c>
      <c r="GR156">
        <v>254.83</v>
      </c>
      <c r="GS156">
        <v>352.3</v>
      </c>
      <c r="GT156">
        <v>448.55</v>
      </c>
      <c r="GU156">
        <v>555.22</v>
      </c>
      <c r="GV156">
        <v>655.67</v>
      </c>
      <c r="GW156">
        <v>751.88</v>
      </c>
      <c r="GX156">
        <v>849.69</v>
      </c>
      <c r="GY156">
        <v>953.62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 t="s">
        <v>139</v>
      </c>
      <c r="HK156" t="s">
        <v>139</v>
      </c>
      <c r="HL156" t="s">
        <v>139</v>
      </c>
      <c r="HM156" t="s">
        <v>139</v>
      </c>
      <c r="HN156" t="s">
        <v>139</v>
      </c>
      <c r="HO156" t="s">
        <v>139</v>
      </c>
      <c r="HP156" t="s">
        <v>139</v>
      </c>
      <c r="HQ156" t="s">
        <v>139</v>
      </c>
      <c r="HR156" t="s">
        <v>139</v>
      </c>
      <c r="HS156" t="s">
        <v>139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 t="s">
        <v>139</v>
      </c>
      <c r="IE156" t="s">
        <v>139</v>
      </c>
      <c r="IF156" t="s">
        <v>139</v>
      </c>
      <c r="IG156" t="s">
        <v>139</v>
      </c>
      <c r="IH156" t="s">
        <v>139</v>
      </c>
      <c r="II156" t="s">
        <v>139</v>
      </c>
      <c r="IJ156" t="s">
        <v>139</v>
      </c>
      <c r="IK156" t="s">
        <v>139</v>
      </c>
      <c r="IL156" t="s">
        <v>139</v>
      </c>
      <c r="IM156" t="s">
        <v>139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1</v>
      </c>
      <c r="IZ156">
        <v>1</v>
      </c>
      <c r="JA156">
        <v>0.99</v>
      </c>
      <c r="JB156">
        <v>0.95</v>
      </c>
      <c r="JC156">
        <v>0.91</v>
      </c>
      <c r="JD156">
        <v>0.88</v>
      </c>
      <c r="JE156">
        <v>0.84</v>
      </c>
      <c r="JF156">
        <v>0.81</v>
      </c>
      <c r="JG156">
        <v>0.77</v>
      </c>
      <c r="JH156">
        <v>0.73</v>
      </c>
      <c r="JI156">
        <v>0.69</v>
      </c>
      <c r="JJ156">
        <v>0.66</v>
      </c>
      <c r="JK156">
        <v>0.62</v>
      </c>
      <c r="JL156">
        <v>0.59</v>
      </c>
      <c r="JM156">
        <v>0.54</v>
      </c>
      <c r="JN156">
        <v>0.45</v>
      </c>
      <c r="JO156">
        <v>0.33</v>
      </c>
      <c r="JP156">
        <v>0.19</v>
      </c>
      <c r="JQ156">
        <v>0</v>
      </c>
    </row>
    <row r="157" spans="1:277" x14ac:dyDescent="0.25">
      <c r="A157">
        <v>2013</v>
      </c>
      <c r="B157">
        <v>71</v>
      </c>
      <c r="C157">
        <v>210</v>
      </c>
      <c r="D157">
        <v>148</v>
      </c>
      <c r="E157">
        <v>1805.1</v>
      </c>
      <c r="F157">
        <v>2.7</v>
      </c>
      <c r="G157">
        <v>1.1000000000000001</v>
      </c>
      <c r="H157">
        <v>0.1</v>
      </c>
      <c r="I157">
        <v>0.1</v>
      </c>
      <c r="J157">
        <v>0</v>
      </c>
      <c r="K157">
        <v>0.04</v>
      </c>
      <c r="L157">
        <v>1.26</v>
      </c>
      <c r="M157">
        <v>1.26</v>
      </c>
      <c r="N157">
        <v>1.03</v>
      </c>
      <c r="O157">
        <v>-0.03</v>
      </c>
      <c r="P157">
        <v>16.82</v>
      </c>
      <c r="Q157">
        <v>1.7</v>
      </c>
      <c r="R157">
        <v>15.19</v>
      </c>
      <c r="S157">
        <v>7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28.26</v>
      </c>
      <c r="AA157">
        <v>126.17</v>
      </c>
      <c r="AB157">
        <v>229.27</v>
      </c>
      <c r="AC157">
        <v>323.74</v>
      </c>
      <c r="AD157">
        <v>421.29</v>
      </c>
      <c r="AE157">
        <v>530.29999999999995</v>
      </c>
      <c r="AF157">
        <v>626.91</v>
      </c>
      <c r="AG157">
        <v>720.23</v>
      </c>
      <c r="AH157">
        <v>829.91</v>
      </c>
      <c r="AI157">
        <v>926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98.58</v>
      </c>
      <c r="AU157">
        <v>201.55</v>
      </c>
      <c r="AV157">
        <v>293.94</v>
      </c>
      <c r="AW157">
        <v>394.51</v>
      </c>
      <c r="AX157">
        <v>492.17</v>
      </c>
      <c r="AY157">
        <v>600.63</v>
      </c>
      <c r="AZ157">
        <v>693.59</v>
      </c>
      <c r="BA157">
        <v>803.17</v>
      </c>
      <c r="BB157">
        <v>902.76</v>
      </c>
      <c r="BC157">
        <v>997.63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22.5</v>
      </c>
      <c r="BO157">
        <v>22.51</v>
      </c>
      <c r="BP157">
        <v>23.56</v>
      </c>
      <c r="BQ157">
        <v>30.03</v>
      </c>
      <c r="BR157">
        <v>40.450000000000003</v>
      </c>
      <c r="BS157">
        <v>48.24</v>
      </c>
      <c r="BT157">
        <v>49.4</v>
      </c>
      <c r="BU157">
        <v>50.89</v>
      </c>
      <c r="BV157">
        <v>54.64</v>
      </c>
      <c r="BW157">
        <v>51.85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22.5</v>
      </c>
      <c r="CI157">
        <v>22.73</v>
      </c>
      <c r="CJ157">
        <v>25.29</v>
      </c>
      <c r="CK157">
        <v>30.81</v>
      </c>
      <c r="CL157">
        <v>35.14</v>
      </c>
      <c r="CM157">
        <v>36.5</v>
      </c>
      <c r="CN157">
        <v>35.909999999999997</v>
      </c>
      <c r="CO157">
        <v>36.47</v>
      </c>
      <c r="CP157">
        <v>35.770000000000003</v>
      </c>
      <c r="CQ157">
        <v>31.52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0.99</v>
      </c>
      <c r="DF157">
        <v>0.96</v>
      </c>
      <c r="DG157">
        <v>0.93</v>
      </c>
      <c r="DH157">
        <v>0.9</v>
      </c>
      <c r="DI157">
        <v>0.86</v>
      </c>
      <c r="DJ157">
        <v>0.82</v>
      </c>
      <c r="DK157">
        <v>0.8</v>
      </c>
      <c r="DL157">
        <v>0.76</v>
      </c>
      <c r="DM157">
        <v>0.73</v>
      </c>
      <c r="DN157">
        <v>0.69</v>
      </c>
      <c r="DO157">
        <v>0.67</v>
      </c>
      <c r="DP157">
        <v>0.63</v>
      </c>
      <c r="DQ157">
        <v>0.6</v>
      </c>
      <c r="DR157">
        <v>0.56000000000000005</v>
      </c>
      <c r="DS157">
        <v>0.48</v>
      </c>
      <c r="DT157">
        <v>0.41</v>
      </c>
      <c r="DU157">
        <v>0.3</v>
      </c>
      <c r="EW157">
        <v>2013</v>
      </c>
      <c r="EX157">
        <v>72</v>
      </c>
      <c r="EY157">
        <v>211</v>
      </c>
      <c r="EZ157">
        <v>149</v>
      </c>
      <c r="FA157">
        <v>1817.1</v>
      </c>
      <c r="FB157" t="s">
        <v>139</v>
      </c>
      <c r="FC157" t="s">
        <v>139</v>
      </c>
      <c r="FD157" t="s">
        <v>139</v>
      </c>
      <c r="FE157" t="s">
        <v>139</v>
      </c>
      <c r="FF157" t="s">
        <v>139</v>
      </c>
      <c r="FG157" t="s">
        <v>139</v>
      </c>
      <c r="FH157" t="s">
        <v>139</v>
      </c>
      <c r="FI157">
        <v>0</v>
      </c>
      <c r="FJ157" t="s">
        <v>139</v>
      </c>
      <c r="FK157" t="s">
        <v>139</v>
      </c>
      <c r="FL157">
        <v>15.67</v>
      </c>
      <c r="FM157">
        <v>1.74</v>
      </c>
      <c r="FN157">
        <v>15.32</v>
      </c>
      <c r="FO157">
        <v>1</v>
      </c>
      <c r="FP157">
        <v>1</v>
      </c>
      <c r="FQ157">
        <v>1</v>
      </c>
      <c r="FR157">
        <v>0</v>
      </c>
      <c r="FS157">
        <v>0</v>
      </c>
      <c r="FT157">
        <v>0</v>
      </c>
      <c r="FU157">
        <v>0</v>
      </c>
      <c r="FV157">
        <v>40.32</v>
      </c>
      <c r="FW157">
        <v>138.22</v>
      </c>
      <c r="FX157">
        <v>241.33</v>
      </c>
      <c r="FY157">
        <v>335.79</v>
      </c>
      <c r="FZ157">
        <v>433.34</v>
      </c>
      <c r="GA157">
        <v>542.35</v>
      </c>
      <c r="GB157">
        <v>638.96</v>
      </c>
      <c r="GC157">
        <v>732.28</v>
      </c>
      <c r="GD157">
        <v>841.96</v>
      </c>
      <c r="GE157">
        <v>938.05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65.599999999999994</v>
      </c>
      <c r="GQ157">
        <v>165.15</v>
      </c>
      <c r="GR157">
        <v>266.89</v>
      </c>
      <c r="GS157">
        <v>364.35</v>
      </c>
      <c r="GT157">
        <v>460.6</v>
      </c>
      <c r="GU157">
        <v>567.27</v>
      </c>
      <c r="GV157">
        <v>667.72</v>
      </c>
      <c r="GW157">
        <v>763.93</v>
      </c>
      <c r="GX157">
        <v>861.74</v>
      </c>
      <c r="GY157">
        <v>965.67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 t="s">
        <v>139</v>
      </c>
      <c r="HK157" t="s">
        <v>139</v>
      </c>
      <c r="HL157" t="s">
        <v>139</v>
      </c>
      <c r="HM157" t="s">
        <v>139</v>
      </c>
      <c r="HN157" t="s">
        <v>139</v>
      </c>
      <c r="HO157" t="s">
        <v>139</v>
      </c>
      <c r="HP157" t="s">
        <v>139</v>
      </c>
      <c r="HQ157" t="s">
        <v>139</v>
      </c>
      <c r="HR157" t="s">
        <v>139</v>
      </c>
      <c r="HS157" t="s">
        <v>139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 t="s">
        <v>139</v>
      </c>
      <c r="IE157" t="s">
        <v>139</v>
      </c>
      <c r="IF157" t="s">
        <v>139</v>
      </c>
      <c r="IG157" t="s">
        <v>139</v>
      </c>
      <c r="IH157" t="s">
        <v>139</v>
      </c>
      <c r="II157" t="s">
        <v>139</v>
      </c>
      <c r="IJ157" t="s">
        <v>139</v>
      </c>
      <c r="IK157" t="s">
        <v>139</v>
      </c>
      <c r="IL157" t="s">
        <v>139</v>
      </c>
      <c r="IM157" t="s">
        <v>139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</v>
      </c>
      <c r="IY157">
        <v>1</v>
      </c>
      <c r="IZ157">
        <v>1</v>
      </c>
      <c r="JA157">
        <v>0.99</v>
      </c>
      <c r="JB157">
        <v>0.95</v>
      </c>
      <c r="JC157">
        <v>0.91</v>
      </c>
      <c r="JD157">
        <v>0.88</v>
      </c>
      <c r="JE157">
        <v>0.84</v>
      </c>
      <c r="JF157">
        <v>0.81</v>
      </c>
      <c r="JG157">
        <v>0.77</v>
      </c>
      <c r="JH157">
        <v>0.73</v>
      </c>
      <c r="JI157">
        <v>0.7</v>
      </c>
      <c r="JJ157">
        <v>0.66</v>
      </c>
      <c r="JK157">
        <v>0.62</v>
      </c>
      <c r="JL157">
        <v>0.59</v>
      </c>
      <c r="JM157">
        <v>0.54</v>
      </c>
      <c r="JN157">
        <v>0.45</v>
      </c>
      <c r="JO157">
        <v>0.33</v>
      </c>
      <c r="JP157">
        <v>0.19</v>
      </c>
      <c r="JQ157">
        <v>0</v>
      </c>
    </row>
    <row r="158" spans="1:277" x14ac:dyDescent="0.25">
      <c r="A158">
        <v>2013</v>
      </c>
      <c r="B158">
        <v>72</v>
      </c>
      <c r="C158">
        <v>211</v>
      </c>
      <c r="D158">
        <v>149</v>
      </c>
      <c r="E158">
        <v>1817.1</v>
      </c>
      <c r="F158">
        <v>2.7</v>
      </c>
      <c r="G158">
        <v>1.1000000000000001</v>
      </c>
      <c r="H158">
        <v>0.1</v>
      </c>
      <c r="I158">
        <v>0.1</v>
      </c>
      <c r="J158">
        <v>0</v>
      </c>
      <c r="K158">
        <v>0.03</v>
      </c>
      <c r="L158">
        <v>1.24</v>
      </c>
      <c r="M158">
        <v>1.84</v>
      </c>
      <c r="N158">
        <v>1.03</v>
      </c>
      <c r="O158">
        <v>-0.03</v>
      </c>
      <c r="P158">
        <v>16.72</v>
      </c>
      <c r="Q158">
        <v>1.74</v>
      </c>
      <c r="R158">
        <v>15.31</v>
      </c>
      <c r="S158">
        <v>7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40.32</v>
      </c>
      <c r="AA158">
        <v>138.22</v>
      </c>
      <c r="AB158">
        <v>241.33</v>
      </c>
      <c r="AC158">
        <v>335.79</v>
      </c>
      <c r="AD158">
        <v>433.34</v>
      </c>
      <c r="AE158">
        <v>542.35</v>
      </c>
      <c r="AF158">
        <v>638.96</v>
      </c>
      <c r="AG158">
        <v>732.28</v>
      </c>
      <c r="AH158">
        <v>841.96</v>
      </c>
      <c r="AI158">
        <v>938.05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110.64</v>
      </c>
      <c r="AU158">
        <v>213.6</v>
      </c>
      <c r="AV158">
        <v>306</v>
      </c>
      <c r="AW158">
        <v>406.56</v>
      </c>
      <c r="AX158">
        <v>504.22</v>
      </c>
      <c r="AY158">
        <v>612.67999999999995</v>
      </c>
      <c r="AZ158">
        <v>705.65</v>
      </c>
      <c r="BA158">
        <v>815.22</v>
      </c>
      <c r="BB158">
        <v>914.82</v>
      </c>
      <c r="BC158">
        <v>1009.68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22.5</v>
      </c>
      <c r="BO158">
        <v>22.51</v>
      </c>
      <c r="BP158">
        <v>23.56</v>
      </c>
      <c r="BQ158">
        <v>30.03</v>
      </c>
      <c r="BR158">
        <v>40.450000000000003</v>
      </c>
      <c r="BS158">
        <v>48.24</v>
      </c>
      <c r="BT158">
        <v>49.4</v>
      </c>
      <c r="BU158">
        <v>50.89</v>
      </c>
      <c r="BV158">
        <v>54.64</v>
      </c>
      <c r="BW158">
        <v>51.85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22.5</v>
      </c>
      <c r="CI158">
        <v>22.73</v>
      </c>
      <c r="CJ158">
        <v>25.29</v>
      </c>
      <c r="CK158">
        <v>30.81</v>
      </c>
      <c r="CL158">
        <v>35.14</v>
      </c>
      <c r="CM158">
        <v>36.5</v>
      </c>
      <c r="CN158">
        <v>35.909999999999997</v>
      </c>
      <c r="CO158">
        <v>36.47</v>
      </c>
      <c r="CP158">
        <v>35.770000000000003</v>
      </c>
      <c r="CQ158">
        <v>31.52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1</v>
      </c>
      <c r="DE158">
        <v>0.99</v>
      </c>
      <c r="DF158">
        <v>0.96</v>
      </c>
      <c r="DG158">
        <v>0.93</v>
      </c>
      <c r="DH158">
        <v>0.9</v>
      </c>
      <c r="DI158">
        <v>0.86</v>
      </c>
      <c r="DJ158">
        <v>0.83</v>
      </c>
      <c r="DK158">
        <v>0.8</v>
      </c>
      <c r="DL158">
        <v>0.76</v>
      </c>
      <c r="DM158">
        <v>0.73</v>
      </c>
      <c r="DN158">
        <v>0.7</v>
      </c>
      <c r="DO158">
        <v>0.67</v>
      </c>
      <c r="DP158">
        <v>0.63</v>
      </c>
      <c r="DQ158">
        <v>0.6</v>
      </c>
      <c r="DR158">
        <v>0.56000000000000005</v>
      </c>
      <c r="DS158">
        <v>0.48</v>
      </c>
      <c r="DT158">
        <v>0.41</v>
      </c>
      <c r="DU158">
        <v>0.3</v>
      </c>
      <c r="EW158">
        <v>2013</v>
      </c>
      <c r="EX158">
        <v>73</v>
      </c>
      <c r="EY158">
        <v>212</v>
      </c>
      <c r="EZ158">
        <v>150</v>
      </c>
      <c r="FA158">
        <v>1829.3</v>
      </c>
      <c r="FB158" t="s">
        <v>139</v>
      </c>
      <c r="FC158" t="s">
        <v>139</v>
      </c>
      <c r="FD158" t="s">
        <v>139</v>
      </c>
      <c r="FE158" t="s">
        <v>139</v>
      </c>
      <c r="FF158" t="s">
        <v>139</v>
      </c>
      <c r="FG158" t="s">
        <v>139</v>
      </c>
      <c r="FH158" t="s">
        <v>139</v>
      </c>
      <c r="FI158">
        <v>0</v>
      </c>
      <c r="FJ158" t="s">
        <v>139</v>
      </c>
      <c r="FK158" t="s">
        <v>139</v>
      </c>
      <c r="FL158">
        <v>15.58</v>
      </c>
      <c r="FM158">
        <v>1.78</v>
      </c>
      <c r="FN158">
        <v>15.44</v>
      </c>
      <c r="FO158">
        <v>1</v>
      </c>
      <c r="FP158">
        <v>1</v>
      </c>
      <c r="FQ158">
        <v>1</v>
      </c>
      <c r="FR158">
        <v>0</v>
      </c>
      <c r="FS158">
        <v>0</v>
      </c>
      <c r="FT158">
        <v>0</v>
      </c>
      <c r="FU158">
        <v>0</v>
      </c>
      <c r="FV158">
        <v>52.48</v>
      </c>
      <c r="FW158">
        <v>150.38999999999999</v>
      </c>
      <c r="FX158">
        <v>253.49</v>
      </c>
      <c r="FY158">
        <v>347.96</v>
      </c>
      <c r="FZ158">
        <v>445.5</v>
      </c>
      <c r="GA158">
        <v>554.52</v>
      </c>
      <c r="GB158">
        <v>651.13</v>
      </c>
      <c r="GC158">
        <v>744.44</v>
      </c>
      <c r="GD158">
        <v>854.12</v>
      </c>
      <c r="GE158">
        <v>950.21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77.760000000000005</v>
      </c>
      <c r="GQ158">
        <v>177.31</v>
      </c>
      <c r="GR158">
        <v>279.05</v>
      </c>
      <c r="GS158">
        <v>376.52</v>
      </c>
      <c r="GT158">
        <v>472.76</v>
      </c>
      <c r="GU158">
        <v>579.42999999999995</v>
      </c>
      <c r="GV158">
        <v>679.88</v>
      </c>
      <c r="GW158">
        <v>776.09</v>
      </c>
      <c r="GX158">
        <v>873.9</v>
      </c>
      <c r="GY158">
        <v>977.84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 t="s">
        <v>139</v>
      </c>
      <c r="HK158" t="s">
        <v>139</v>
      </c>
      <c r="HL158" t="s">
        <v>139</v>
      </c>
      <c r="HM158" t="s">
        <v>139</v>
      </c>
      <c r="HN158" t="s">
        <v>139</v>
      </c>
      <c r="HO158" t="s">
        <v>139</v>
      </c>
      <c r="HP158" t="s">
        <v>139</v>
      </c>
      <c r="HQ158" t="s">
        <v>139</v>
      </c>
      <c r="HR158" t="s">
        <v>139</v>
      </c>
      <c r="HS158" t="s">
        <v>139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 t="s">
        <v>139</v>
      </c>
      <c r="IE158" t="s">
        <v>139</v>
      </c>
      <c r="IF158" t="s">
        <v>139</v>
      </c>
      <c r="IG158" t="s">
        <v>139</v>
      </c>
      <c r="IH158" t="s">
        <v>139</v>
      </c>
      <c r="II158" t="s">
        <v>139</v>
      </c>
      <c r="IJ158" t="s">
        <v>139</v>
      </c>
      <c r="IK158" t="s">
        <v>139</v>
      </c>
      <c r="IL158" t="s">
        <v>139</v>
      </c>
      <c r="IM158" t="s">
        <v>139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1</v>
      </c>
      <c r="IZ158">
        <v>1</v>
      </c>
      <c r="JA158">
        <v>0.99</v>
      </c>
      <c r="JB158">
        <v>0.95</v>
      </c>
      <c r="JC158">
        <v>0.91</v>
      </c>
      <c r="JD158">
        <v>0.88</v>
      </c>
      <c r="JE158">
        <v>0.84</v>
      </c>
      <c r="JF158">
        <v>0.81</v>
      </c>
      <c r="JG158">
        <v>0.77</v>
      </c>
      <c r="JH158">
        <v>0.74</v>
      </c>
      <c r="JI158">
        <v>0.7</v>
      </c>
      <c r="JJ158">
        <v>0.66</v>
      </c>
      <c r="JK158">
        <v>0.63</v>
      </c>
      <c r="JL158">
        <v>0.59</v>
      </c>
      <c r="JM158">
        <v>0.54</v>
      </c>
      <c r="JN158">
        <v>0.45</v>
      </c>
      <c r="JO158">
        <v>0.33</v>
      </c>
      <c r="JP158">
        <v>0.19</v>
      </c>
      <c r="JQ158">
        <v>0</v>
      </c>
    </row>
    <row r="159" spans="1:277" x14ac:dyDescent="0.25">
      <c r="A159">
        <v>2013</v>
      </c>
      <c r="B159">
        <v>73</v>
      </c>
      <c r="C159">
        <v>212</v>
      </c>
      <c r="D159">
        <v>150</v>
      </c>
      <c r="E159">
        <v>1829.3</v>
      </c>
      <c r="F159">
        <v>2.7</v>
      </c>
      <c r="G159">
        <v>1.1000000000000001</v>
      </c>
      <c r="H159">
        <v>0</v>
      </c>
      <c r="I159">
        <v>0.1</v>
      </c>
      <c r="J159">
        <v>0</v>
      </c>
      <c r="K159">
        <v>0.03</v>
      </c>
      <c r="L159">
        <v>1.24</v>
      </c>
      <c r="M159">
        <v>1.84</v>
      </c>
      <c r="N159">
        <v>1.1299999999999999</v>
      </c>
      <c r="O159">
        <v>-0.05</v>
      </c>
      <c r="P159">
        <v>16.61</v>
      </c>
      <c r="Q159">
        <v>1.78</v>
      </c>
      <c r="R159">
        <v>15.43</v>
      </c>
      <c r="S159">
        <v>7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52.48</v>
      </c>
      <c r="AA159">
        <v>150.38999999999999</v>
      </c>
      <c r="AB159">
        <v>253.49</v>
      </c>
      <c r="AC159">
        <v>347.96</v>
      </c>
      <c r="AD159">
        <v>445.5</v>
      </c>
      <c r="AE159">
        <v>554.52</v>
      </c>
      <c r="AF159">
        <v>651.13</v>
      </c>
      <c r="AG159">
        <v>744.44</v>
      </c>
      <c r="AH159">
        <v>854.12</v>
      </c>
      <c r="AI159">
        <v>950.21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24.32</v>
      </c>
      <c r="AU159">
        <v>122.8</v>
      </c>
      <c r="AV159">
        <v>225.76</v>
      </c>
      <c r="AW159">
        <v>318.16000000000003</v>
      </c>
      <c r="AX159">
        <v>418.72</v>
      </c>
      <c r="AY159">
        <v>516.38</v>
      </c>
      <c r="AZ159">
        <v>624.84</v>
      </c>
      <c r="BA159">
        <v>717.81</v>
      </c>
      <c r="BB159">
        <v>827.39</v>
      </c>
      <c r="BC159">
        <v>926.98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22.5</v>
      </c>
      <c r="BO159">
        <v>22.51</v>
      </c>
      <c r="BP159">
        <v>23.56</v>
      </c>
      <c r="BQ159">
        <v>30.03</v>
      </c>
      <c r="BR159">
        <v>40.450000000000003</v>
      </c>
      <c r="BS159">
        <v>48.24</v>
      </c>
      <c r="BT159">
        <v>49.4</v>
      </c>
      <c r="BU159">
        <v>50.89</v>
      </c>
      <c r="BV159">
        <v>54.64</v>
      </c>
      <c r="BW159">
        <v>51.85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22.5</v>
      </c>
      <c r="CI159">
        <v>22.5</v>
      </c>
      <c r="CJ159">
        <v>22.73</v>
      </c>
      <c r="CK159">
        <v>25.29</v>
      </c>
      <c r="CL159">
        <v>30.81</v>
      </c>
      <c r="CM159">
        <v>35.14</v>
      </c>
      <c r="CN159">
        <v>36.5</v>
      </c>
      <c r="CO159">
        <v>35.909999999999997</v>
      </c>
      <c r="CP159">
        <v>36.47</v>
      </c>
      <c r="CQ159">
        <v>35.770000000000003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1</v>
      </c>
      <c r="DE159">
        <v>0.99</v>
      </c>
      <c r="DF159">
        <v>0.96</v>
      </c>
      <c r="DG159">
        <v>0.93</v>
      </c>
      <c r="DH159">
        <v>0.9</v>
      </c>
      <c r="DI159">
        <v>0.86</v>
      </c>
      <c r="DJ159">
        <v>0.83</v>
      </c>
      <c r="DK159">
        <v>0.8</v>
      </c>
      <c r="DL159">
        <v>0.76</v>
      </c>
      <c r="DM159">
        <v>0.74</v>
      </c>
      <c r="DN159">
        <v>0.7</v>
      </c>
      <c r="DO159">
        <v>0.67</v>
      </c>
      <c r="DP159">
        <v>0.64</v>
      </c>
      <c r="DQ159">
        <v>0.6</v>
      </c>
      <c r="DR159">
        <v>0.56000000000000005</v>
      </c>
      <c r="DS159">
        <v>0.48</v>
      </c>
      <c r="DT159">
        <v>0.41</v>
      </c>
      <c r="DU159">
        <v>0.3</v>
      </c>
      <c r="EW159">
        <v>2013</v>
      </c>
      <c r="EX159">
        <v>74</v>
      </c>
      <c r="EY159">
        <v>213</v>
      </c>
      <c r="EZ159">
        <v>151</v>
      </c>
      <c r="FA159">
        <v>1842.1</v>
      </c>
      <c r="FB159" t="s">
        <v>139</v>
      </c>
      <c r="FC159" t="s">
        <v>139</v>
      </c>
      <c r="FD159" t="s">
        <v>139</v>
      </c>
      <c r="FE159" t="s">
        <v>139</v>
      </c>
      <c r="FF159" t="s">
        <v>139</v>
      </c>
      <c r="FG159" t="s">
        <v>139</v>
      </c>
      <c r="FH159" t="s">
        <v>139</v>
      </c>
      <c r="FI159">
        <v>0</v>
      </c>
      <c r="FJ159" t="s">
        <v>139</v>
      </c>
      <c r="FK159" t="s">
        <v>139</v>
      </c>
      <c r="FL159">
        <v>15.49</v>
      </c>
      <c r="FM159">
        <v>1.82</v>
      </c>
      <c r="FN159">
        <v>15.57</v>
      </c>
      <c r="FO159">
        <v>1</v>
      </c>
      <c r="FP159">
        <v>1</v>
      </c>
      <c r="FQ159">
        <v>1</v>
      </c>
      <c r="FR159">
        <v>0</v>
      </c>
      <c r="FS159">
        <v>0</v>
      </c>
      <c r="FT159">
        <v>0</v>
      </c>
      <c r="FU159">
        <v>0</v>
      </c>
      <c r="FV159">
        <v>65.25</v>
      </c>
      <c r="FW159">
        <v>163.16</v>
      </c>
      <c r="FX159">
        <v>266.27</v>
      </c>
      <c r="FY159">
        <v>360.73</v>
      </c>
      <c r="FZ159">
        <v>458.28</v>
      </c>
      <c r="GA159">
        <v>567.29</v>
      </c>
      <c r="GB159">
        <v>663.9</v>
      </c>
      <c r="GC159">
        <v>757.22</v>
      </c>
      <c r="GD159">
        <v>866.9</v>
      </c>
      <c r="GE159">
        <v>962.99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90.54</v>
      </c>
      <c r="GQ159">
        <v>190.09</v>
      </c>
      <c r="GR159">
        <v>291.82</v>
      </c>
      <c r="GS159">
        <v>389.29</v>
      </c>
      <c r="GT159">
        <v>485.54</v>
      </c>
      <c r="GU159">
        <v>592.21</v>
      </c>
      <c r="GV159">
        <v>692.66</v>
      </c>
      <c r="GW159">
        <v>788.87</v>
      </c>
      <c r="GX159">
        <v>886.68</v>
      </c>
      <c r="GY159">
        <v>990.61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 t="s">
        <v>139</v>
      </c>
      <c r="HK159" t="s">
        <v>139</v>
      </c>
      <c r="HL159" t="s">
        <v>139</v>
      </c>
      <c r="HM159" t="s">
        <v>139</v>
      </c>
      <c r="HN159" t="s">
        <v>139</v>
      </c>
      <c r="HO159" t="s">
        <v>139</v>
      </c>
      <c r="HP159" t="s">
        <v>139</v>
      </c>
      <c r="HQ159" t="s">
        <v>139</v>
      </c>
      <c r="HR159" t="s">
        <v>139</v>
      </c>
      <c r="HS159" t="s">
        <v>139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 t="s">
        <v>139</v>
      </c>
      <c r="IE159" t="s">
        <v>139</v>
      </c>
      <c r="IF159" t="s">
        <v>139</v>
      </c>
      <c r="IG159" t="s">
        <v>139</v>
      </c>
      <c r="IH159" t="s">
        <v>139</v>
      </c>
      <c r="II159" t="s">
        <v>139</v>
      </c>
      <c r="IJ159" t="s">
        <v>139</v>
      </c>
      <c r="IK159" t="s">
        <v>139</v>
      </c>
      <c r="IL159" t="s">
        <v>139</v>
      </c>
      <c r="IM159" t="s">
        <v>139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1</v>
      </c>
      <c r="IZ159">
        <v>1</v>
      </c>
      <c r="JA159">
        <v>0.99</v>
      </c>
      <c r="JB159">
        <v>0.95</v>
      </c>
      <c r="JC159">
        <v>0.91</v>
      </c>
      <c r="JD159">
        <v>0.88</v>
      </c>
      <c r="JE159">
        <v>0.85</v>
      </c>
      <c r="JF159">
        <v>0.81</v>
      </c>
      <c r="JG159">
        <v>0.77</v>
      </c>
      <c r="JH159">
        <v>0.74</v>
      </c>
      <c r="JI159">
        <v>0.7</v>
      </c>
      <c r="JJ159">
        <v>0.67</v>
      </c>
      <c r="JK159">
        <v>0.63</v>
      </c>
      <c r="JL159">
        <v>0.6</v>
      </c>
      <c r="JM159">
        <v>0.54</v>
      </c>
      <c r="JN159">
        <v>0.45</v>
      </c>
      <c r="JO159">
        <v>0.33</v>
      </c>
      <c r="JP159">
        <v>0.19</v>
      </c>
      <c r="JQ159">
        <v>0</v>
      </c>
    </row>
    <row r="160" spans="1:277" x14ac:dyDescent="0.25">
      <c r="A160">
        <v>2013</v>
      </c>
      <c r="B160">
        <v>74</v>
      </c>
      <c r="C160">
        <v>213</v>
      </c>
      <c r="D160">
        <v>151</v>
      </c>
      <c r="E160">
        <v>1842.1</v>
      </c>
      <c r="F160">
        <v>2.7</v>
      </c>
      <c r="G160">
        <v>1.1000000000000001</v>
      </c>
      <c r="H160">
        <v>0</v>
      </c>
      <c r="I160">
        <v>0.1</v>
      </c>
      <c r="J160">
        <v>0</v>
      </c>
      <c r="K160">
        <v>0.03</v>
      </c>
      <c r="L160">
        <v>1.24</v>
      </c>
      <c r="M160">
        <v>1.84</v>
      </c>
      <c r="N160">
        <v>1.1499999999999999</v>
      </c>
      <c r="O160">
        <v>-0.05</v>
      </c>
      <c r="P160">
        <v>16.5</v>
      </c>
      <c r="Q160">
        <v>1.82</v>
      </c>
      <c r="R160">
        <v>15.56</v>
      </c>
      <c r="S160">
        <v>7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0.06</v>
      </c>
      <c r="Z160">
        <v>65.25</v>
      </c>
      <c r="AA160">
        <v>163.16</v>
      </c>
      <c r="AB160">
        <v>266.27</v>
      </c>
      <c r="AC160">
        <v>360.73</v>
      </c>
      <c r="AD160">
        <v>458.28</v>
      </c>
      <c r="AE160">
        <v>567.29</v>
      </c>
      <c r="AF160">
        <v>663.9</v>
      </c>
      <c r="AG160">
        <v>757.22</v>
      </c>
      <c r="AH160">
        <v>866.9</v>
      </c>
      <c r="AI160">
        <v>962.99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37.1</v>
      </c>
      <c r="AU160">
        <v>135.57</v>
      </c>
      <c r="AV160">
        <v>238.54</v>
      </c>
      <c r="AW160">
        <v>330.93</v>
      </c>
      <c r="AX160">
        <v>431.5</v>
      </c>
      <c r="AY160">
        <v>529.16</v>
      </c>
      <c r="AZ160">
        <v>637.62</v>
      </c>
      <c r="BA160">
        <v>730.59</v>
      </c>
      <c r="BB160">
        <v>840.16</v>
      </c>
      <c r="BC160">
        <v>939.75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22.5</v>
      </c>
      <c r="BO160">
        <v>22.51</v>
      </c>
      <c r="BP160">
        <v>23.56</v>
      </c>
      <c r="BQ160">
        <v>30.03</v>
      </c>
      <c r="BR160">
        <v>40.450000000000003</v>
      </c>
      <c r="BS160">
        <v>48.24</v>
      </c>
      <c r="BT160">
        <v>49.4</v>
      </c>
      <c r="BU160">
        <v>50.89</v>
      </c>
      <c r="BV160">
        <v>54.64</v>
      </c>
      <c r="BW160">
        <v>51.85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22.5</v>
      </c>
      <c r="CI160">
        <v>22.5</v>
      </c>
      <c r="CJ160">
        <v>22.73</v>
      </c>
      <c r="CK160">
        <v>25.29</v>
      </c>
      <c r="CL160">
        <v>30.81</v>
      </c>
      <c r="CM160">
        <v>35.14</v>
      </c>
      <c r="CN160">
        <v>36.5</v>
      </c>
      <c r="CO160">
        <v>35.909999999999997</v>
      </c>
      <c r="CP160">
        <v>36.47</v>
      </c>
      <c r="CQ160">
        <v>35.770000000000003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0.99</v>
      </c>
      <c r="DF160">
        <v>0.96</v>
      </c>
      <c r="DG160">
        <v>0.93</v>
      </c>
      <c r="DH160">
        <v>0.9</v>
      </c>
      <c r="DI160">
        <v>0.86</v>
      </c>
      <c r="DJ160">
        <v>0.83</v>
      </c>
      <c r="DK160">
        <v>0.8</v>
      </c>
      <c r="DL160">
        <v>0.77</v>
      </c>
      <c r="DM160">
        <v>0.74</v>
      </c>
      <c r="DN160">
        <v>0.7</v>
      </c>
      <c r="DO160">
        <v>0.68</v>
      </c>
      <c r="DP160">
        <v>0.64</v>
      </c>
      <c r="DQ160">
        <v>0.61</v>
      </c>
      <c r="DR160">
        <v>0.56000000000000005</v>
      </c>
      <c r="DS160">
        <v>0.48</v>
      </c>
      <c r="DT160">
        <v>0.41</v>
      </c>
      <c r="DU160">
        <v>0.3</v>
      </c>
      <c r="EW160">
        <v>2013</v>
      </c>
      <c r="EX160">
        <v>75</v>
      </c>
      <c r="EY160">
        <v>214</v>
      </c>
      <c r="EZ160">
        <v>152</v>
      </c>
      <c r="FA160">
        <v>1854.9</v>
      </c>
      <c r="FB160" t="s">
        <v>139</v>
      </c>
      <c r="FC160" t="s">
        <v>139</v>
      </c>
      <c r="FD160" t="s">
        <v>139</v>
      </c>
      <c r="FE160" t="s">
        <v>139</v>
      </c>
      <c r="FF160" t="s">
        <v>139</v>
      </c>
      <c r="FG160" t="s">
        <v>139</v>
      </c>
      <c r="FH160" t="s">
        <v>139</v>
      </c>
      <c r="FI160">
        <v>0</v>
      </c>
      <c r="FJ160" t="s">
        <v>139</v>
      </c>
      <c r="FK160" t="s">
        <v>139</v>
      </c>
      <c r="FL160">
        <v>15.4</v>
      </c>
      <c r="FM160">
        <v>1.86</v>
      </c>
      <c r="FN160">
        <v>15.7</v>
      </c>
      <c r="FO160">
        <v>1</v>
      </c>
      <c r="FP160">
        <v>1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78.12</v>
      </c>
      <c r="FW160">
        <v>176.03</v>
      </c>
      <c r="FX160">
        <v>279.13</v>
      </c>
      <c r="FY160">
        <v>373.6</v>
      </c>
      <c r="FZ160">
        <v>471.14</v>
      </c>
      <c r="GA160">
        <v>580.16</v>
      </c>
      <c r="GB160">
        <v>676.77</v>
      </c>
      <c r="GC160">
        <v>770.08</v>
      </c>
      <c r="GD160">
        <v>879.77</v>
      </c>
      <c r="GE160">
        <v>975.86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103.41</v>
      </c>
      <c r="GQ160">
        <v>202.96</v>
      </c>
      <c r="GR160">
        <v>304.69</v>
      </c>
      <c r="GS160">
        <v>402.16</v>
      </c>
      <c r="GT160">
        <v>498.41</v>
      </c>
      <c r="GU160">
        <v>605.08000000000004</v>
      </c>
      <c r="GV160">
        <v>705.53</v>
      </c>
      <c r="GW160">
        <v>801.74</v>
      </c>
      <c r="GX160">
        <v>899.55</v>
      </c>
      <c r="GY160">
        <v>1003.48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 t="s">
        <v>139</v>
      </c>
      <c r="HK160" t="s">
        <v>139</v>
      </c>
      <c r="HL160" t="s">
        <v>139</v>
      </c>
      <c r="HM160" t="s">
        <v>139</v>
      </c>
      <c r="HN160" t="s">
        <v>139</v>
      </c>
      <c r="HO160" t="s">
        <v>139</v>
      </c>
      <c r="HP160" t="s">
        <v>139</v>
      </c>
      <c r="HQ160" t="s">
        <v>139</v>
      </c>
      <c r="HR160" t="s">
        <v>139</v>
      </c>
      <c r="HS160" t="s">
        <v>139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 t="s">
        <v>139</v>
      </c>
      <c r="IE160" t="s">
        <v>139</v>
      </c>
      <c r="IF160" t="s">
        <v>139</v>
      </c>
      <c r="IG160" t="s">
        <v>139</v>
      </c>
      <c r="IH160" t="s">
        <v>139</v>
      </c>
      <c r="II160" t="s">
        <v>139</v>
      </c>
      <c r="IJ160" t="s">
        <v>139</v>
      </c>
      <c r="IK160" t="s">
        <v>139</v>
      </c>
      <c r="IL160" t="s">
        <v>139</v>
      </c>
      <c r="IM160" t="s">
        <v>139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1</v>
      </c>
      <c r="IZ160">
        <v>1</v>
      </c>
      <c r="JA160">
        <v>0.99</v>
      </c>
      <c r="JB160">
        <v>0.95</v>
      </c>
      <c r="JC160">
        <v>0.91</v>
      </c>
      <c r="JD160">
        <v>0.88</v>
      </c>
      <c r="JE160">
        <v>0.85</v>
      </c>
      <c r="JF160">
        <v>0.81</v>
      </c>
      <c r="JG160">
        <v>0.78</v>
      </c>
      <c r="JH160">
        <v>0.74</v>
      </c>
      <c r="JI160">
        <v>0.7</v>
      </c>
      <c r="JJ160">
        <v>0.67</v>
      </c>
      <c r="JK160">
        <v>0.63</v>
      </c>
      <c r="JL160">
        <v>0.6</v>
      </c>
      <c r="JM160">
        <v>0.54</v>
      </c>
      <c r="JN160">
        <v>0.45</v>
      </c>
      <c r="JO160">
        <v>0.33</v>
      </c>
      <c r="JP160">
        <v>0.19</v>
      </c>
      <c r="JQ160">
        <v>0</v>
      </c>
    </row>
    <row r="161" spans="1:277" x14ac:dyDescent="0.25">
      <c r="A161">
        <v>2013</v>
      </c>
      <c r="B161">
        <v>75</v>
      </c>
      <c r="C161">
        <v>214</v>
      </c>
      <c r="D161">
        <v>152</v>
      </c>
      <c r="E161">
        <v>1854.9</v>
      </c>
      <c r="F161">
        <v>2.7</v>
      </c>
      <c r="G161">
        <v>1.1000000000000001</v>
      </c>
      <c r="H161">
        <v>0</v>
      </c>
      <c r="I161">
        <v>0.1</v>
      </c>
      <c r="J161">
        <v>0</v>
      </c>
      <c r="K161">
        <v>0.03</v>
      </c>
      <c r="L161">
        <v>1.24</v>
      </c>
      <c r="M161">
        <v>1.84</v>
      </c>
      <c r="N161">
        <v>1.1499999999999999</v>
      </c>
      <c r="O161">
        <v>-0.05</v>
      </c>
      <c r="P161">
        <v>16.39</v>
      </c>
      <c r="Q161">
        <v>1.86</v>
      </c>
      <c r="R161">
        <v>15.69</v>
      </c>
      <c r="S161">
        <v>7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78.12</v>
      </c>
      <c r="AA161">
        <v>176.03</v>
      </c>
      <c r="AB161">
        <v>279.13</v>
      </c>
      <c r="AC161">
        <v>373.6</v>
      </c>
      <c r="AD161">
        <v>471.14</v>
      </c>
      <c r="AE161">
        <v>580.16</v>
      </c>
      <c r="AF161">
        <v>676.77</v>
      </c>
      <c r="AG161">
        <v>770.08</v>
      </c>
      <c r="AH161">
        <v>879.77</v>
      </c>
      <c r="AI161">
        <v>975.86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49.97</v>
      </c>
      <c r="AU161">
        <v>148.44</v>
      </c>
      <c r="AV161">
        <v>251.41</v>
      </c>
      <c r="AW161">
        <v>343.8</v>
      </c>
      <c r="AX161">
        <v>444.37</v>
      </c>
      <c r="AY161">
        <v>542.02</v>
      </c>
      <c r="AZ161">
        <v>650.49</v>
      </c>
      <c r="BA161">
        <v>743.45</v>
      </c>
      <c r="BB161">
        <v>853.03</v>
      </c>
      <c r="BC161">
        <v>952.62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22.5</v>
      </c>
      <c r="BO161">
        <v>22.51</v>
      </c>
      <c r="BP161">
        <v>23.56</v>
      </c>
      <c r="BQ161">
        <v>30.03</v>
      </c>
      <c r="BR161">
        <v>40.450000000000003</v>
      </c>
      <c r="BS161">
        <v>48.24</v>
      </c>
      <c r="BT161">
        <v>49.4</v>
      </c>
      <c r="BU161">
        <v>50.89</v>
      </c>
      <c r="BV161">
        <v>54.64</v>
      </c>
      <c r="BW161">
        <v>51.85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22.5</v>
      </c>
      <c r="CI161">
        <v>22.5</v>
      </c>
      <c r="CJ161">
        <v>22.73</v>
      </c>
      <c r="CK161">
        <v>25.29</v>
      </c>
      <c r="CL161">
        <v>30.81</v>
      </c>
      <c r="CM161">
        <v>35.14</v>
      </c>
      <c r="CN161">
        <v>36.5</v>
      </c>
      <c r="CO161">
        <v>35.909999999999997</v>
      </c>
      <c r="CP161">
        <v>36.47</v>
      </c>
      <c r="CQ161">
        <v>35.770000000000003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1</v>
      </c>
      <c r="DE161">
        <v>0.99</v>
      </c>
      <c r="DF161">
        <v>0.96</v>
      </c>
      <c r="DG161">
        <v>0.93</v>
      </c>
      <c r="DH161">
        <v>0.9</v>
      </c>
      <c r="DI161">
        <v>0.86</v>
      </c>
      <c r="DJ161">
        <v>0.83</v>
      </c>
      <c r="DK161">
        <v>0.81</v>
      </c>
      <c r="DL161">
        <v>0.77</v>
      </c>
      <c r="DM161">
        <v>0.74</v>
      </c>
      <c r="DN161">
        <v>0.7</v>
      </c>
      <c r="DO161">
        <v>0.68</v>
      </c>
      <c r="DP161">
        <v>0.64</v>
      </c>
      <c r="DQ161">
        <v>0.61</v>
      </c>
      <c r="DR161">
        <v>0.56000000000000005</v>
      </c>
      <c r="DS161">
        <v>0.48</v>
      </c>
      <c r="DT161">
        <v>0.41</v>
      </c>
      <c r="DU161">
        <v>0.3</v>
      </c>
      <c r="EW161">
        <v>2013</v>
      </c>
      <c r="EX161">
        <v>76</v>
      </c>
      <c r="EY161">
        <v>215</v>
      </c>
      <c r="EZ161">
        <v>153</v>
      </c>
      <c r="FA161">
        <v>1865.1</v>
      </c>
      <c r="FB161" t="s">
        <v>139</v>
      </c>
      <c r="FC161" t="s">
        <v>139</v>
      </c>
      <c r="FD161" t="s">
        <v>139</v>
      </c>
      <c r="FE161" t="s">
        <v>139</v>
      </c>
      <c r="FF161" t="s">
        <v>139</v>
      </c>
      <c r="FG161" t="s">
        <v>139</v>
      </c>
      <c r="FH161" t="s">
        <v>139</v>
      </c>
      <c r="FI161">
        <v>0</v>
      </c>
      <c r="FJ161" t="s">
        <v>139</v>
      </c>
      <c r="FK161" t="s">
        <v>139</v>
      </c>
      <c r="FL161">
        <v>15.33</v>
      </c>
      <c r="FM161">
        <v>1.89</v>
      </c>
      <c r="FN161">
        <v>15.8</v>
      </c>
      <c r="FO161">
        <v>1</v>
      </c>
      <c r="FP161">
        <v>1</v>
      </c>
      <c r="FQ161">
        <v>1</v>
      </c>
      <c r="FR161">
        <v>0</v>
      </c>
      <c r="FS161">
        <v>0</v>
      </c>
      <c r="FT161">
        <v>0</v>
      </c>
      <c r="FU161">
        <v>0.06</v>
      </c>
      <c r="FV161">
        <v>88.31</v>
      </c>
      <c r="FW161">
        <v>186.22</v>
      </c>
      <c r="FX161">
        <v>289.32</v>
      </c>
      <c r="FY161">
        <v>383.79</v>
      </c>
      <c r="FZ161">
        <v>481.33</v>
      </c>
      <c r="GA161">
        <v>590.35</v>
      </c>
      <c r="GB161">
        <v>686.96</v>
      </c>
      <c r="GC161">
        <v>780.27</v>
      </c>
      <c r="GD161">
        <v>889.96</v>
      </c>
      <c r="GE161">
        <v>986.04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113.59</v>
      </c>
      <c r="GQ161">
        <v>213.14</v>
      </c>
      <c r="GR161">
        <v>314.88</v>
      </c>
      <c r="GS161">
        <v>412.35</v>
      </c>
      <c r="GT161">
        <v>508.59</v>
      </c>
      <c r="GU161">
        <v>615.27</v>
      </c>
      <c r="GV161">
        <v>715.71</v>
      </c>
      <c r="GW161">
        <v>811.92</v>
      </c>
      <c r="GX161">
        <v>909.73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 t="s">
        <v>139</v>
      </c>
      <c r="HK161" t="s">
        <v>139</v>
      </c>
      <c r="HL161" t="s">
        <v>139</v>
      </c>
      <c r="HM161" t="s">
        <v>139</v>
      </c>
      <c r="HN161" t="s">
        <v>139</v>
      </c>
      <c r="HO161" t="s">
        <v>139</v>
      </c>
      <c r="HP161" t="s">
        <v>139</v>
      </c>
      <c r="HQ161" t="s">
        <v>139</v>
      </c>
      <c r="HR161" t="s">
        <v>139</v>
      </c>
      <c r="HS161" t="s">
        <v>139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 t="s">
        <v>139</v>
      </c>
      <c r="IE161" t="s">
        <v>139</v>
      </c>
      <c r="IF161" t="s">
        <v>139</v>
      </c>
      <c r="IG161" t="s">
        <v>139</v>
      </c>
      <c r="IH161" t="s">
        <v>139</v>
      </c>
      <c r="II161" t="s">
        <v>139</v>
      </c>
      <c r="IJ161" t="s">
        <v>139</v>
      </c>
      <c r="IK161" t="s">
        <v>139</v>
      </c>
      <c r="IL161" t="s">
        <v>139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1</v>
      </c>
      <c r="IZ161">
        <v>1</v>
      </c>
      <c r="JA161">
        <v>0.99</v>
      </c>
      <c r="JB161">
        <v>0.95</v>
      </c>
      <c r="JC161">
        <v>0.92</v>
      </c>
      <c r="JD161">
        <v>0.88</v>
      </c>
      <c r="JE161">
        <v>0.85</v>
      </c>
      <c r="JF161">
        <v>0.82</v>
      </c>
      <c r="JG161">
        <v>0.78</v>
      </c>
      <c r="JH161">
        <v>0.74</v>
      </c>
      <c r="JI161">
        <v>0.71</v>
      </c>
      <c r="JJ161">
        <v>0.67</v>
      </c>
      <c r="JK161">
        <v>0.64</v>
      </c>
      <c r="JL161">
        <v>0.6</v>
      </c>
      <c r="JM161">
        <v>0.54</v>
      </c>
      <c r="JN161">
        <v>0.45</v>
      </c>
      <c r="JO161">
        <v>0.33</v>
      </c>
      <c r="JP161">
        <v>0.19</v>
      </c>
      <c r="JQ161">
        <v>0</v>
      </c>
    </row>
    <row r="162" spans="1:277" x14ac:dyDescent="0.25">
      <c r="A162">
        <v>2013</v>
      </c>
      <c r="B162">
        <v>76</v>
      </c>
      <c r="C162">
        <v>215</v>
      </c>
      <c r="D162">
        <v>153</v>
      </c>
      <c r="E162">
        <v>1865.1</v>
      </c>
      <c r="F162">
        <v>2.7</v>
      </c>
      <c r="G162">
        <v>1.1000000000000001</v>
      </c>
      <c r="H162">
        <v>0</v>
      </c>
      <c r="I162">
        <v>0.1</v>
      </c>
      <c r="J162">
        <v>0</v>
      </c>
      <c r="K162">
        <v>0.03</v>
      </c>
      <c r="L162">
        <v>1.24</v>
      </c>
      <c r="M162">
        <v>1.84</v>
      </c>
      <c r="N162">
        <v>1.19</v>
      </c>
      <c r="O162">
        <v>-0.06</v>
      </c>
      <c r="P162">
        <v>16.3</v>
      </c>
      <c r="Q162">
        <v>1.89</v>
      </c>
      <c r="R162">
        <v>15.79</v>
      </c>
      <c r="S162">
        <v>7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88.31</v>
      </c>
      <c r="AA162">
        <v>186.22</v>
      </c>
      <c r="AB162">
        <v>289.32</v>
      </c>
      <c r="AC162">
        <v>383.79</v>
      </c>
      <c r="AD162">
        <v>481.33</v>
      </c>
      <c r="AE162">
        <v>590.35</v>
      </c>
      <c r="AF162">
        <v>686.96</v>
      </c>
      <c r="AG162">
        <v>780.27</v>
      </c>
      <c r="AH162">
        <v>889.96</v>
      </c>
      <c r="AI162">
        <v>986.04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60.15</v>
      </c>
      <c r="AU162">
        <v>158.63</v>
      </c>
      <c r="AV162">
        <v>261.60000000000002</v>
      </c>
      <c r="AW162">
        <v>353.99</v>
      </c>
      <c r="AX162">
        <v>454.55</v>
      </c>
      <c r="AY162">
        <v>552.21</v>
      </c>
      <c r="AZ162">
        <v>660.67</v>
      </c>
      <c r="BA162">
        <v>753.64</v>
      </c>
      <c r="BB162">
        <v>863.22</v>
      </c>
      <c r="BC162">
        <v>962.81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22.5</v>
      </c>
      <c r="BO162">
        <v>22.51</v>
      </c>
      <c r="BP162">
        <v>23.56</v>
      </c>
      <c r="BQ162">
        <v>30.03</v>
      </c>
      <c r="BR162">
        <v>40.450000000000003</v>
      </c>
      <c r="BS162">
        <v>48.24</v>
      </c>
      <c r="BT162">
        <v>49.4</v>
      </c>
      <c r="BU162">
        <v>50.89</v>
      </c>
      <c r="BV162">
        <v>54.64</v>
      </c>
      <c r="BW162">
        <v>51.85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22.5</v>
      </c>
      <c r="CI162">
        <v>22.5</v>
      </c>
      <c r="CJ162">
        <v>22.73</v>
      </c>
      <c r="CK162">
        <v>25.29</v>
      </c>
      <c r="CL162">
        <v>30.81</v>
      </c>
      <c r="CM162">
        <v>35.14</v>
      </c>
      <c r="CN162">
        <v>36.5</v>
      </c>
      <c r="CO162">
        <v>35.909999999999997</v>
      </c>
      <c r="CP162">
        <v>36.47</v>
      </c>
      <c r="CQ162">
        <v>35.770000000000003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1</v>
      </c>
      <c r="DE162">
        <v>0.99</v>
      </c>
      <c r="DF162">
        <v>0.96</v>
      </c>
      <c r="DG162">
        <v>0.93</v>
      </c>
      <c r="DH162">
        <v>0.9</v>
      </c>
      <c r="DI162">
        <v>0.86</v>
      </c>
      <c r="DJ162">
        <v>0.83</v>
      </c>
      <c r="DK162">
        <v>0.81</v>
      </c>
      <c r="DL162">
        <v>0.77</v>
      </c>
      <c r="DM162">
        <v>0.74</v>
      </c>
      <c r="DN162">
        <v>0.71</v>
      </c>
      <c r="DO162">
        <v>0.68</v>
      </c>
      <c r="DP162">
        <v>0.65</v>
      </c>
      <c r="DQ162">
        <v>0.61</v>
      </c>
      <c r="DR162">
        <v>0.56000000000000005</v>
      </c>
      <c r="DS162">
        <v>0.48</v>
      </c>
      <c r="DT162">
        <v>0.41</v>
      </c>
      <c r="DU162">
        <v>0.3</v>
      </c>
      <c r="EW162">
        <v>2013</v>
      </c>
      <c r="EX162">
        <v>77</v>
      </c>
      <c r="EY162">
        <v>216</v>
      </c>
      <c r="EZ162">
        <v>154</v>
      </c>
      <c r="FA162">
        <v>1873.7</v>
      </c>
      <c r="FB162" t="s">
        <v>139</v>
      </c>
      <c r="FC162" t="s">
        <v>139</v>
      </c>
      <c r="FD162" t="s">
        <v>139</v>
      </c>
      <c r="FE162" t="s">
        <v>139</v>
      </c>
      <c r="FF162" t="s">
        <v>139</v>
      </c>
      <c r="FG162" t="s">
        <v>139</v>
      </c>
      <c r="FH162" t="s">
        <v>139</v>
      </c>
      <c r="FI162">
        <v>0</v>
      </c>
      <c r="FJ162" t="s">
        <v>139</v>
      </c>
      <c r="FK162" t="s">
        <v>139</v>
      </c>
      <c r="FL162">
        <v>15.26</v>
      </c>
      <c r="FM162">
        <v>1.9</v>
      </c>
      <c r="FN162">
        <v>15.88</v>
      </c>
      <c r="FO162">
        <v>1</v>
      </c>
      <c r="FP162">
        <v>1</v>
      </c>
      <c r="FQ162">
        <v>1</v>
      </c>
      <c r="FR162">
        <v>0</v>
      </c>
      <c r="FS162">
        <v>0</v>
      </c>
      <c r="FT162">
        <v>0</v>
      </c>
      <c r="FU162">
        <v>7.0000000000000007E-2</v>
      </c>
      <c r="FV162">
        <v>96.86</v>
      </c>
      <c r="FW162">
        <v>194.76</v>
      </c>
      <c r="FX162">
        <v>297.87</v>
      </c>
      <c r="FY162">
        <v>392.33</v>
      </c>
      <c r="FZ162">
        <v>489.88</v>
      </c>
      <c r="GA162">
        <v>598.89</v>
      </c>
      <c r="GB162">
        <v>695.5</v>
      </c>
      <c r="GC162">
        <v>788.82</v>
      </c>
      <c r="GD162">
        <v>898.5</v>
      </c>
      <c r="GE162">
        <v>994.59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17.09</v>
      </c>
      <c r="GQ162">
        <v>122.14</v>
      </c>
      <c r="GR162">
        <v>221.69</v>
      </c>
      <c r="GS162">
        <v>323.43</v>
      </c>
      <c r="GT162">
        <v>420.89</v>
      </c>
      <c r="GU162">
        <v>517.14</v>
      </c>
      <c r="GV162">
        <v>623.80999999999995</v>
      </c>
      <c r="GW162">
        <v>724.26</v>
      </c>
      <c r="GX162">
        <v>820.47</v>
      </c>
      <c r="GY162">
        <v>918.28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 t="s">
        <v>139</v>
      </c>
      <c r="HK162" t="s">
        <v>139</v>
      </c>
      <c r="HL162" t="s">
        <v>139</v>
      </c>
      <c r="HM162" t="s">
        <v>139</v>
      </c>
      <c r="HN162" t="s">
        <v>139</v>
      </c>
      <c r="HO162" t="s">
        <v>139</v>
      </c>
      <c r="HP162" t="s">
        <v>139</v>
      </c>
      <c r="HQ162" t="s">
        <v>139</v>
      </c>
      <c r="HR162" t="s">
        <v>139</v>
      </c>
      <c r="HS162" t="s">
        <v>139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 t="s">
        <v>139</v>
      </c>
      <c r="IE162" t="s">
        <v>139</v>
      </c>
      <c r="IF162" t="s">
        <v>139</v>
      </c>
      <c r="IG162" t="s">
        <v>139</v>
      </c>
      <c r="IH162" t="s">
        <v>139</v>
      </c>
      <c r="II162" t="s">
        <v>139</v>
      </c>
      <c r="IJ162" t="s">
        <v>139</v>
      </c>
      <c r="IK162" t="s">
        <v>139</v>
      </c>
      <c r="IL162" t="s">
        <v>139</v>
      </c>
      <c r="IM162" t="s">
        <v>139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1</v>
      </c>
      <c r="IY162">
        <v>1</v>
      </c>
      <c r="IZ162">
        <v>1</v>
      </c>
      <c r="JA162">
        <v>0.99</v>
      </c>
      <c r="JB162">
        <v>0.95</v>
      </c>
      <c r="JC162">
        <v>0.92</v>
      </c>
      <c r="JD162">
        <v>0.88</v>
      </c>
      <c r="JE162">
        <v>0.85</v>
      </c>
      <c r="JF162">
        <v>0.82</v>
      </c>
      <c r="JG162">
        <v>0.78</v>
      </c>
      <c r="JH162">
        <v>0.74</v>
      </c>
      <c r="JI162">
        <v>0.71</v>
      </c>
      <c r="JJ162">
        <v>0.67</v>
      </c>
      <c r="JK162">
        <v>0.64</v>
      </c>
      <c r="JL162">
        <v>0.61</v>
      </c>
      <c r="JM162">
        <v>0.54</v>
      </c>
      <c r="JN162">
        <v>0.45</v>
      </c>
      <c r="JO162">
        <v>0.33</v>
      </c>
      <c r="JP162">
        <v>0.19</v>
      </c>
      <c r="JQ162">
        <v>0</v>
      </c>
    </row>
    <row r="163" spans="1:277" x14ac:dyDescent="0.25">
      <c r="A163">
        <v>2013</v>
      </c>
      <c r="B163">
        <v>77</v>
      </c>
      <c r="C163">
        <v>216</v>
      </c>
      <c r="D163">
        <v>154</v>
      </c>
      <c r="E163">
        <v>1873.7</v>
      </c>
      <c r="F163">
        <v>2.7</v>
      </c>
      <c r="G163">
        <v>1.1000000000000001</v>
      </c>
      <c r="H163">
        <v>-0.1</v>
      </c>
      <c r="I163">
        <v>0.1</v>
      </c>
      <c r="J163">
        <v>0</v>
      </c>
      <c r="K163">
        <v>0.03</v>
      </c>
      <c r="L163">
        <v>1.24</v>
      </c>
      <c r="M163">
        <v>1.84</v>
      </c>
      <c r="N163">
        <v>1.26</v>
      </c>
      <c r="O163">
        <v>-7.0000000000000007E-2</v>
      </c>
      <c r="P163">
        <v>16.23</v>
      </c>
      <c r="Q163">
        <v>1.9</v>
      </c>
      <c r="R163">
        <v>15.88</v>
      </c>
      <c r="S163">
        <v>7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0.12</v>
      </c>
      <c r="Z163">
        <v>96.86</v>
      </c>
      <c r="AA163">
        <v>194.76</v>
      </c>
      <c r="AB163">
        <v>297.87</v>
      </c>
      <c r="AC163">
        <v>392.33</v>
      </c>
      <c r="AD163">
        <v>489.88</v>
      </c>
      <c r="AE163">
        <v>598.89</v>
      </c>
      <c r="AF163">
        <v>695.5</v>
      </c>
      <c r="AG163">
        <v>788.82</v>
      </c>
      <c r="AH163">
        <v>898.5</v>
      </c>
      <c r="AI163">
        <v>994.59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68.7</v>
      </c>
      <c r="AU163">
        <v>167.18</v>
      </c>
      <c r="AV163">
        <v>270.14</v>
      </c>
      <c r="AW163">
        <v>362.54</v>
      </c>
      <c r="AX163">
        <v>463.1</v>
      </c>
      <c r="AY163">
        <v>560.76</v>
      </c>
      <c r="AZ163">
        <v>669.22</v>
      </c>
      <c r="BA163">
        <v>762.19</v>
      </c>
      <c r="BB163">
        <v>871.76</v>
      </c>
      <c r="BC163">
        <v>971.36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22.5</v>
      </c>
      <c r="BO163">
        <v>22.51</v>
      </c>
      <c r="BP163">
        <v>23.56</v>
      </c>
      <c r="BQ163">
        <v>30.03</v>
      </c>
      <c r="BR163">
        <v>40.450000000000003</v>
      </c>
      <c r="BS163">
        <v>48.24</v>
      </c>
      <c r="BT163">
        <v>49.4</v>
      </c>
      <c r="BU163">
        <v>50.89</v>
      </c>
      <c r="BV163">
        <v>54.64</v>
      </c>
      <c r="BW163">
        <v>51.85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22.5</v>
      </c>
      <c r="CI163">
        <v>22.5</v>
      </c>
      <c r="CJ163">
        <v>22.73</v>
      </c>
      <c r="CK163">
        <v>25.29</v>
      </c>
      <c r="CL163">
        <v>30.81</v>
      </c>
      <c r="CM163">
        <v>35.14</v>
      </c>
      <c r="CN163">
        <v>36.5</v>
      </c>
      <c r="CO163">
        <v>35.909999999999997</v>
      </c>
      <c r="CP163">
        <v>36.47</v>
      </c>
      <c r="CQ163">
        <v>35.770000000000003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1</v>
      </c>
      <c r="DD163">
        <v>1</v>
      </c>
      <c r="DE163">
        <v>0.99</v>
      </c>
      <c r="DF163">
        <v>0.96</v>
      </c>
      <c r="DG163">
        <v>0.93</v>
      </c>
      <c r="DH163">
        <v>0.9</v>
      </c>
      <c r="DI163">
        <v>0.87</v>
      </c>
      <c r="DJ163">
        <v>0.83</v>
      </c>
      <c r="DK163">
        <v>0.81</v>
      </c>
      <c r="DL163">
        <v>0.77</v>
      </c>
      <c r="DM163">
        <v>0.74</v>
      </c>
      <c r="DN163">
        <v>0.71</v>
      </c>
      <c r="DO163">
        <v>0.68</v>
      </c>
      <c r="DP163">
        <v>0.65</v>
      </c>
      <c r="DQ163">
        <v>0.61</v>
      </c>
      <c r="DR163">
        <v>0.56000000000000005</v>
      </c>
      <c r="DS163">
        <v>0.48</v>
      </c>
      <c r="DT163">
        <v>0.41</v>
      </c>
      <c r="DU163">
        <v>0.3</v>
      </c>
      <c r="EW163">
        <v>2013</v>
      </c>
      <c r="EX163">
        <v>78</v>
      </c>
      <c r="EY163">
        <v>217</v>
      </c>
      <c r="EZ163">
        <v>155</v>
      </c>
      <c r="FA163">
        <v>1881.9</v>
      </c>
      <c r="FB163" t="s">
        <v>139</v>
      </c>
      <c r="FC163" t="s">
        <v>139</v>
      </c>
      <c r="FD163" t="s">
        <v>139</v>
      </c>
      <c r="FE163" t="s">
        <v>139</v>
      </c>
      <c r="FF163" t="s">
        <v>139</v>
      </c>
      <c r="FG163" t="s">
        <v>139</v>
      </c>
      <c r="FH163" t="s">
        <v>139</v>
      </c>
      <c r="FI163">
        <v>0</v>
      </c>
      <c r="FJ163" t="s">
        <v>139</v>
      </c>
      <c r="FK163" t="s">
        <v>139</v>
      </c>
      <c r="FL163">
        <v>15.21</v>
      </c>
      <c r="FM163">
        <v>1.92</v>
      </c>
      <c r="FN163">
        <v>15.97</v>
      </c>
      <c r="FO163">
        <v>1</v>
      </c>
      <c r="FP163">
        <v>1</v>
      </c>
      <c r="FQ163">
        <v>1</v>
      </c>
      <c r="FR163">
        <v>0</v>
      </c>
      <c r="FS163">
        <v>0</v>
      </c>
      <c r="FT163">
        <v>0</v>
      </c>
      <c r="FU163">
        <v>0.13</v>
      </c>
      <c r="FV163">
        <v>105.12</v>
      </c>
      <c r="FW163">
        <v>203.03</v>
      </c>
      <c r="FX163">
        <v>306.13</v>
      </c>
      <c r="FY163">
        <v>400.6</v>
      </c>
      <c r="FZ163">
        <v>498.14</v>
      </c>
      <c r="GA163">
        <v>607.16</v>
      </c>
      <c r="GB163">
        <v>703.77</v>
      </c>
      <c r="GC163">
        <v>797.08</v>
      </c>
      <c r="GD163">
        <v>906.77</v>
      </c>
      <c r="GE163">
        <v>1002.85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25.36</v>
      </c>
      <c r="GQ163">
        <v>130.4</v>
      </c>
      <c r="GR163">
        <v>229.95</v>
      </c>
      <c r="GS163">
        <v>331.69</v>
      </c>
      <c r="GT163">
        <v>429.16</v>
      </c>
      <c r="GU163">
        <v>525.4</v>
      </c>
      <c r="GV163">
        <v>632.08000000000004</v>
      </c>
      <c r="GW163">
        <v>732.52</v>
      </c>
      <c r="GX163">
        <v>828.73</v>
      </c>
      <c r="GY163">
        <v>926.54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 t="s">
        <v>139</v>
      </c>
      <c r="HK163" t="s">
        <v>139</v>
      </c>
      <c r="HL163" t="s">
        <v>139</v>
      </c>
      <c r="HM163" t="s">
        <v>139</v>
      </c>
      <c r="HN163" t="s">
        <v>139</v>
      </c>
      <c r="HO163" t="s">
        <v>139</v>
      </c>
      <c r="HP163" t="s">
        <v>139</v>
      </c>
      <c r="HQ163" t="s">
        <v>139</v>
      </c>
      <c r="HR163" t="s">
        <v>139</v>
      </c>
      <c r="HS163" t="s">
        <v>139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 t="s">
        <v>139</v>
      </c>
      <c r="IE163" t="s">
        <v>139</v>
      </c>
      <c r="IF163" t="s">
        <v>139</v>
      </c>
      <c r="IG163" t="s">
        <v>139</v>
      </c>
      <c r="IH163" t="s">
        <v>139</v>
      </c>
      <c r="II163" t="s">
        <v>139</v>
      </c>
      <c r="IJ163" t="s">
        <v>139</v>
      </c>
      <c r="IK163" t="s">
        <v>139</v>
      </c>
      <c r="IL163" t="s">
        <v>139</v>
      </c>
      <c r="IM163" t="s">
        <v>139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1</v>
      </c>
      <c r="IY163">
        <v>1</v>
      </c>
      <c r="IZ163">
        <v>1</v>
      </c>
      <c r="JA163">
        <v>0.99</v>
      </c>
      <c r="JB163">
        <v>0.96</v>
      </c>
      <c r="JC163">
        <v>0.92</v>
      </c>
      <c r="JD163">
        <v>0.88</v>
      </c>
      <c r="JE163">
        <v>0.85</v>
      </c>
      <c r="JF163">
        <v>0.82</v>
      </c>
      <c r="JG163">
        <v>0.78</v>
      </c>
      <c r="JH163">
        <v>0.75</v>
      </c>
      <c r="JI163">
        <v>0.71</v>
      </c>
      <c r="JJ163">
        <v>0.68</v>
      </c>
      <c r="JK163">
        <v>0.64</v>
      </c>
      <c r="JL163">
        <v>0.61</v>
      </c>
      <c r="JM163">
        <v>0.54</v>
      </c>
      <c r="JN163">
        <v>0.45</v>
      </c>
      <c r="JO163">
        <v>0.33</v>
      </c>
      <c r="JP163">
        <v>0.19</v>
      </c>
      <c r="JQ163">
        <v>0</v>
      </c>
    </row>
    <row r="164" spans="1:277" x14ac:dyDescent="0.25">
      <c r="A164">
        <v>2013</v>
      </c>
      <c r="B164">
        <v>78</v>
      </c>
      <c r="C164">
        <v>217</v>
      </c>
      <c r="D164">
        <v>155</v>
      </c>
      <c r="E164">
        <v>1881.9</v>
      </c>
      <c r="F164">
        <v>2.7</v>
      </c>
      <c r="G164">
        <v>1.1000000000000001</v>
      </c>
      <c r="H164">
        <v>-0.1</v>
      </c>
      <c r="I164">
        <v>0.1</v>
      </c>
      <c r="J164">
        <v>0</v>
      </c>
      <c r="K164">
        <v>0.03</v>
      </c>
      <c r="L164">
        <v>1.24</v>
      </c>
      <c r="M164">
        <v>1.84</v>
      </c>
      <c r="N164">
        <v>1.26</v>
      </c>
      <c r="O164">
        <v>-7.0000000000000007E-2</v>
      </c>
      <c r="P164">
        <v>16.16</v>
      </c>
      <c r="Q164">
        <v>1.92</v>
      </c>
      <c r="R164">
        <v>15.96</v>
      </c>
      <c r="S164">
        <v>7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0.12</v>
      </c>
      <c r="Z164">
        <v>105.12</v>
      </c>
      <c r="AA164">
        <v>203.03</v>
      </c>
      <c r="AB164">
        <v>306.13</v>
      </c>
      <c r="AC164">
        <v>400.6</v>
      </c>
      <c r="AD164">
        <v>498.14</v>
      </c>
      <c r="AE164">
        <v>607.16</v>
      </c>
      <c r="AF164">
        <v>703.77</v>
      </c>
      <c r="AG164">
        <v>797.08</v>
      </c>
      <c r="AH164">
        <v>906.77</v>
      </c>
      <c r="AI164">
        <v>1002.85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76.959999999999994</v>
      </c>
      <c r="AU164">
        <v>175.44</v>
      </c>
      <c r="AV164">
        <v>278.39999999999998</v>
      </c>
      <c r="AW164">
        <v>370.8</v>
      </c>
      <c r="AX164">
        <v>471.36</v>
      </c>
      <c r="AY164">
        <v>569.02</v>
      </c>
      <c r="AZ164">
        <v>677.48</v>
      </c>
      <c r="BA164">
        <v>770.45</v>
      </c>
      <c r="BB164">
        <v>880.03</v>
      </c>
      <c r="BC164">
        <v>979.62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22.5</v>
      </c>
      <c r="BO164">
        <v>22.51</v>
      </c>
      <c r="BP164">
        <v>23.56</v>
      </c>
      <c r="BQ164">
        <v>30.03</v>
      </c>
      <c r="BR164">
        <v>40.450000000000003</v>
      </c>
      <c r="BS164">
        <v>48.24</v>
      </c>
      <c r="BT164">
        <v>49.4</v>
      </c>
      <c r="BU164">
        <v>50.89</v>
      </c>
      <c r="BV164">
        <v>54.64</v>
      </c>
      <c r="BW164">
        <v>51.85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22.5</v>
      </c>
      <c r="CI164">
        <v>22.5</v>
      </c>
      <c r="CJ164">
        <v>22.73</v>
      </c>
      <c r="CK164">
        <v>25.29</v>
      </c>
      <c r="CL164">
        <v>30.81</v>
      </c>
      <c r="CM164">
        <v>35.14</v>
      </c>
      <c r="CN164">
        <v>36.5</v>
      </c>
      <c r="CO164">
        <v>35.909999999999997</v>
      </c>
      <c r="CP164">
        <v>36.47</v>
      </c>
      <c r="CQ164">
        <v>35.770000000000003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0.99</v>
      </c>
      <c r="DF164">
        <v>0.96</v>
      </c>
      <c r="DG164">
        <v>0.93</v>
      </c>
      <c r="DH164">
        <v>0.9</v>
      </c>
      <c r="DI164">
        <v>0.87</v>
      </c>
      <c r="DJ164">
        <v>0.83</v>
      </c>
      <c r="DK164">
        <v>0.81</v>
      </c>
      <c r="DL164">
        <v>0.77</v>
      </c>
      <c r="DM164">
        <v>0.75</v>
      </c>
      <c r="DN164">
        <v>0.71</v>
      </c>
      <c r="DO164">
        <v>0.68</v>
      </c>
      <c r="DP164">
        <v>0.65</v>
      </c>
      <c r="DQ164">
        <v>0.62</v>
      </c>
      <c r="DR164">
        <v>0.56000000000000005</v>
      </c>
      <c r="DS164">
        <v>0.48</v>
      </c>
      <c r="DT164">
        <v>0.41</v>
      </c>
      <c r="DU164">
        <v>0.3</v>
      </c>
      <c r="EW164">
        <v>2013</v>
      </c>
      <c r="EX164">
        <v>79</v>
      </c>
      <c r="EY164">
        <v>218</v>
      </c>
      <c r="EZ164">
        <v>156</v>
      </c>
      <c r="FA164">
        <v>1890.6</v>
      </c>
      <c r="FB164" t="s">
        <v>139</v>
      </c>
      <c r="FC164" t="s">
        <v>139</v>
      </c>
      <c r="FD164" t="s">
        <v>139</v>
      </c>
      <c r="FE164" t="s">
        <v>139</v>
      </c>
      <c r="FF164" t="s">
        <v>139</v>
      </c>
      <c r="FG164" t="s">
        <v>139</v>
      </c>
      <c r="FH164" t="s">
        <v>139</v>
      </c>
      <c r="FI164">
        <v>0</v>
      </c>
      <c r="FJ164" t="s">
        <v>139</v>
      </c>
      <c r="FK164" t="s">
        <v>139</v>
      </c>
      <c r="FL164">
        <v>15.14</v>
      </c>
      <c r="FM164">
        <v>1.94</v>
      </c>
      <c r="FN164">
        <v>16.05</v>
      </c>
      <c r="FO164">
        <v>1</v>
      </c>
      <c r="FP164">
        <v>1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113.79</v>
      </c>
      <c r="FW164">
        <v>211.7</v>
      </c>
      <c r="FX164">
        <v>314.81</v>
      </c>
      <c r="FY164">
        <v>409.27</v>
      </c>
      <c r="FZ164">
        <v>506.82</v>
      </c>
      <c r="GA164">
        <v>615.83000000000004</v>
      </c>
      <c r="GB164">
        <v>712.44</v>
      </c>
      <c r="GC164">
        <v>805.76</v>
      </c>
      <c r="GD164">
        <v>915.44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34.03</v>
      </c>
      <c r="GQ164">
        <v>139.08000000000001</v>
      </c>
      <c r="GR164">
        <v>238.63</v>
      </c>
      <c r="GS164">
        <v>340.36</v>
      </c>
      <c r="GT164">
        <v>437.83</v>
      </c>
      <c r="GU164">
        <v>534.08000000000004</v>
      </c>
      <c r="GV164">
        <v>640.75</v>
      </c>
      <c r="GW164">
        <v>741.2</v>
      </c>
      <c r="GX164">
        <v>837.41</v>
      </c>
      <c r="GY164">
        <v>935.22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 t="s">
        <v>139</v>
      </c>
      <c r="HK164" t="s">
        <v>139</v>
      </c>
      <c r="HL164" t="s">
        <v>139</v>
      </c>
      <c r="HM164" t="s">
        <v>139</v>
      </c>
      <c r="HN164" t="s">
        <v>139</v>
      </c>
      <c r="HO164" t="s">
        <v>139</v>
      </c>
      <c r="HP164" t="s">
        <v>139</v>
      </c>
      <c r="HQ164" t="s">
        <v>139</v>
      </c>
      <c r="HR164" t="s">
        <v>139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 t="s">
        <v>139</v>
      </c>
      <c r="IE164" t="s">
        <v>139</v>
      </c>
      <c r="IF164" t="s">
        <v>139</v>
      </c>
      <c r="IG164" t="s">
        <v>139</v>
      </c>
      <c r="IH164" t="s">
        <v>139</v>
      </c>
      <c r="II164" t="s">
        <v>139</v>
      </c>
      <c r="IJ164" t="s">
        <v>139</v>
      </c>
      <c r="IK164" t="s">
        <v>139</v>
      </c>
      <c r="IL164" t="s">
        <v>139</v>
      </c>
      <c r="IM164" t="s">
        <v>139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</v>
      </c>
      <c r="IY164">
        <v>1</v>
      </c>
      <c r="IZ164">
        <v>1</v>
      </c>
      <c r="JA164">
        <v>0.99</v>
      </c>
      <c r="JB164">
        <v>0.96</v>
      </c>
      <c r="JC164">
        <v>0.92</v>
      </c>
      <c r="JD164">
        <v>0.88</v>
      </c>
      <c r="JE164">
        <v>0.85</v>
      </c>
      <c r="JF164">
        <v>0.82</v>
      </c>
      <c r="JG164">
        <v>0.78</v>
      </c>
      <c r="JH164">
        <v>0.75</v>
      </c>
      <c r="JI164">
        <v>0.71</v>
      </c>
      <c r="JJ164">
        <v>0.68</v>
      </c>
      <c r="JK164">
        <v>0.64</v>
      </c>
      <c r="JL164">
        <v>0.61</v>
      </c>
      <c r="JM164">
        <v>0.54</v>
      </c>
      <c r="JN164">
        <v>0.45</v>
      </c>
      <c r="JO164">
        <v>0.33</v>
      </c>
      <c r="JP164">
        <v>0.19</v>
      </c>
      <c r="JQ164">
        <v>0</v>
      </c>
    </row>
    <row r="165" spans="1:277" x14ac:dyDescent="0.25">
      <c r="A165">
        <v>2013</v>
      </c>
      <c r="B165">
        <v>79</v>
      </c>
      <c r="C165">
        <v>218</v>
      </c>
      <c r="D165">
        <v>156</v>
      </c>
      <c r="E165">
        <v>1890.6</v>
      </c>
      <c r="F165">
        <v>2.7</v>
      </c>
      <c r="G165">
        <v>1.1000000000000001</v>
      </c>
      <c r="H165">
        <v>-0.2</v>
      </c>
      <c r="I165">
        <v>0.1</v>
      </c>
      <c r="J165">
        <v>0</v>
      </c>
      <c r="K165">
        <v>0.03</v>
      </c>
      <c r="L165">
        <v>1.24</v>
      </c>
      <c r="M165">
        <v>1.84</v>
      </c>
      <c r="N165">
        <v>1.33</v>
      </c>
      <c r="O165">
        <v>-0.09</v>
      </c>
      <c r="P165">
        <v>16.079999999999998</v>
      </c>
      <c r="Q165">
        <v>1.94</v>
      </c>
      <c r="R165">
        <v>16.05</v>
      </c>
      <c r="S165">
        <v>7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0.12</v>
      </c>
      <c r="Z165">
        <v>113.79</v>
      </c>
      <c r="AA165">
        <v>211.7</v>
      </c>
      <c r="AB165">
        <v>314.81</v>
      </c>
      <c r="AC165">
        <v>409.27</v>
      </c>
      <c r="AD165">
        <v>506.82</v>
      </c>
      <c r="AE165">
        <v>615.83000000000004</v>
      </c>
      <c r="AF165">
        <v>712.44</v>
      </c>
      <c r="AG165">
        <v>805.76</v>
      </c>
      <c r="AH165">
        <v>915.44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85.64</v>
      </c>
      <c r="AU165">
        <v>184.11</v>
      </c>
      <c r="AV165">
        <v>287.08</v>
      </c>
      <c r="AW165">
        <v>379.48</v>
      </c>
      <c r="AX165">
        <v>480.04</v>
      </c>
      <c r="AY165">
        <v>577.70000000000005</v>
      </c>
      <c r="AZ165">
        <v>686.16</v>
      </c>
      <c r="BA165">
        <v>779.13</v>
      </c>
      <c r="BB165">
        <v>888.7</v>
      </c>
      <c r="BC165">
        <v>988.29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22.5</v>
      </c>
      <c r="BO165">
        <v>22.51</v>
      </c>
      <c r="BP165">
        <v>23.56</v>
      </c>
      <c r="BQ165">
        <v>30.03</v>
      </c>
      <c r="BR165">
        <v>40.450000000000003</v>
      </c>
      <c r="BS165">
        <v>48.24</v>
      </c>
      <c r="BT165">
        <v>49.4</v>
      </c>
      <c r="BU165">
        <v>50.89</v>
      </c>
      <c r="BV165">
        <v>54.64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22.5</v>
      </c>
      <c r="CI165">
        <v>22.5</v>
      </c>
      <c r="CJ165">
        <v>22.73</v>
      </c>
      <c r="CK165">
        <v>25.29</v>
      </c>
      <c r="CL165">
        <v>30.81</v>
      </c>
      <c r="CM165">
        <v>35.14</v>
      </c>
      <c r="CN165">
        <v>36.5</v>
      </c>
      <c r="CO165">
        <v>35.909999999999997</v>
      </c>
      <c r="CP165">
        <v>36.47</v>
      </c>
      <c r="CQ165">
        <v>35.770000000000003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1</v>
      </c>
      <c r="DD165">
        <v>1</v>
      </c>
      <c r="DE165">
        <v>0.99</v>
      </c>
      <c r="DF165">
        <v>0.96</v>
      </c>
      <c r="DG165">
        <v>0.93</v>
      </c>
      <c r="DH165">
        <v>0.9</v>
      </c>
      <c r="DI165">
        <v>0.87</v>
      </c>
      <c r="DJ165">
        <v>0.83</v>
      </c>
      <c r="DK165">
        <v>0.81</v>
      </c>
      <c r="DL165">
        <v>0.77</v>
      </c>
      <c r="DM165">
        <v>0.75</v>
      </c>
      <c r="DN165">
        <v>0.71</v>
      </c>
      <c r="DO165">
        <v>0.69</v>
      </c>
      <c r="DP165">
        <v>0.65</v>
      </c>
      <c r="DQ165">
        <v>0.62</v>
      </c>
      <c r="DR165">
        <v>0.56000000000000005</v>
      </c>
      <c r="DS165">
        <v>0.48</v>
      </c>
      <c r="DT165">
        <v>0.41</v>
      </c>
      <c r="DU165">
        <v>0.3</v>
      </c>
      <c r="EW165">
        <v>2013</v>
      </c>
      <c r="EX165">
        <v>80</v>
      </c>
      <c r="EY165">
        <v>219</v>
      </c>
      <c r="EZ165">
        <v>157</v>
      </c>
      <c r="FA165">
        <v>1900.6</v>
      </c>
      <c r="FB165" t="s">
        <v>139</v>
      </c>
      <c r="FC165" t="s">
        <v>139</v>
      </c>
      <c r="FD165" t="s">
        <v>139</v>
      </c>
      <c r="FE165" t="s">
        <v>139</v>
      </c>
      <c r="FF165" t="s">
        <v>139</v>
      </c>
      <c r="FG165" t="s">
        <v>139</v>
      </c>
      <c r="FH165" t="s">
        <v>139</v>
      </c>
      <c r="FI165">
        <v>0</v>
      </c>
      <c r="FJ165" t="s">
        <v>139</v>
      </c>
      <c r="FK165" t="s">
        <v>139</v>
      </c>
      <c r="FL165">
        <v>15.07</v>
      </c>
      <c r="FM165">
        <v>1.97</v>
      </c>
      <c r="FN165">
        <v>16.149999999999999</v>
      </c>
      <c r="FO165">
        <v>1</v>
      </c>
      <c r="FP165">
        <v>1</v>
      </c>
      <c r="FQ165">
        <v>1</v>
      </c>
      <c r="FR165">
        <v>0</v>
      </c>
      <c r="FS165">
        <v>0</v>
      </c>
      <c r="FT165">
        <v>0</v>
      </c>
      <c r="FU165">
        <v>0.26</v>
      </c>
      <c r="FV165">
        <v>20.02</v>
      </c>
      <c r="FW165">
        <v>123.81</v>
      </c>
      <c r="FX165">
        <v>221.72</v>
      </c>
      <c r="FY165">
        <v>324.82</v>
      </c>
      <c r="FZ165">
        <v>419.29</v>
      </c>
      <c r="GA165">
        <v>516.83000000000004</v>
      </c>
      <c r="GB165">
        <v>625.84</v>
      </c>
      <c r="GC165">
        <v>722.46</v>
      </c>
      <c r="GD165">
        <v>815.77</v>
      </c>
      <c r="GE165">
        <v>925.45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44.04</v>
      </c>
      <c r="GQ165">
        <v>149.09</v>
      </c>
      <c r="GR165">
        <v>248.64</v>
      </c>
      <c r="GS165">
        <v>350.38</v>
      </c>
      <c r="GT165">
        <v>447.84</v>
      </c>
      <c r="GU165">
        <v>544.09</v>
      </c>
      <c r="GV165">
        <v>650.76</v>
      </c>
      <c r="GW165">
        <v>751.21</v>
      </c>
      <c r="GX165">
        <v>847.42</v>
      </c>
      <c r="GY165">
        <v>945.23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 t="s">
        <v>139</v>
      </c>
      <c r="HK165" t="s">
        <v>139</v>
      </c>
      <c r="HL165" t="s">
        <v>139</v>
      </c>
      <c r="HM165" t="s">
        <v>139</v>
      </c>
      <c r="HN165" t="s">
        <v>139</v>
      </c>
      <c r="HO165" t="s">
        <v>139</v>
      </c>
      <c r="HP165" t="s">
        <v>139</v>
      </c>
      <c r="HQ165" t="s">
        <v>139</v>
      </c>
      <c r="HR165" t="s">
        <v>139</v>
      </c>
      <c r="HS165" t="s">
        <v>139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 t="s">
        <v>139</v>
      </c>
      <c r="IE165" t="s">
        <v>139</v>
      </c>
      <c r="IF165" t="s">
        <v>139</v>
      </c>
      <c r="IG165" t="s">
        <v>139</v>
      </c>
      <c r="IH165" t="s">
        <v>139</v>
      </c>
      <c r="II165" t="s">
        <v>139</v>
      </c>
      <c r="IJ165" t="s">
        <v>139</v>
      </c>
      <c r="IK165" t="s">
        <v>139</v>
      </c>
      <c r="IL165" t="s">
        <v>139</v>
      </c>
      <c r="IM165" t="s">
        <v>139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1</v>
      </c>
      <c r="IZ165">
        <v>1</v>
      </c>
      <c r="JA165">
        <v>0.99</v>
      </c>
      <c r="JB165">
        <v>0.96</v>
      </c>
      <c r="JC165">
        <v>0.92</v>
      </c>
      <c r="JD165">
        <v>0.88</v>
      </c>
      <c r="JE165">
        <v>0.85</v>
      </c>
      <c r="JF165">
        <v>0.82</v>
      </c>
      <c r="JG165">
        <v>0.78</v>
      </c>
      <c r="JH165">
        <v>0.75</v>
      </c>
      <c r="JI165">
        <v>0.71</v>
      </c>
      <c r="JJ165">
        <v>0.68</v>
      </c>
      <c r="JK165">
        <v>0.64</v>
      </c>
      <c r="JL165">
        <v>0.61</v>
      </c>
      <c r="JM165">
        <v>0.54</v>
      </c>
      <c r="JN165">
        <v>0.45</v>
      </c>
      <c r="JO165">
        <v>0.33</v>
      </c>
      <c r="JP165">
        <v>0.19</v>
      </c>
      <c r="JQ165">
        <v>0</v>
      </c>
    </row>
    <row r="166" spans="1:277" x14ac:dyDescent="0.25">
      <c r="A166">
        <v>2013</v>
      </c>
      <c r="B166">
        <v>80</v>
      </c>
      <c r="C166">
        <v>219</v>
      </c>
      <c r="D166">
        <v>157</v>
      </c>
      <c r="E166">
        <v>1900.6</v>
      </c>
      <c r="F166">
        <v>2.7</v>
      </c>
      <c r="G166">
        <v>1.1000000000000001</v>
      </c>
      <c r="H166">
        <v>-0.2</v>
      </c>
      <c r="I166">
        <v>0.1</v>
      </c>
      <c r="J166">
        <v>0</v>
      </c>
      <c r="K166">
        <v>0.03</v>
      </c>
      <c r="L166">
        <v>1.24</v>
      </c>
      <c r="M166">
        <v>1.84</v>
      </c>
      <c r="N166">
        <v>1.33</v>
      </c>
      <c r="O166">
        <v>-0.11</v>
      </c>
      <c r="P166">
        <v>16</v>
      </c>
      <c r="Q166">
        <v>1.97</v>
      </c>
      <c r="R166">
        <v>16.149999999999999</v>
      </c>
      <c r="S166">
        <v>8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0.19</v>
      </c>
      <c r="Z166">
        <v>20.02</v>
      </c>
      <c r="AA166">
        <v>123.81</v>
      </c>
      <c r="AB166">
        <v>221.72</v>
      </c>
      <c r="AC166">
        <v>324.82</v>
      </c>
      <c r="AD166">
        <v>419.29</v>
      </c>
      <c r="AE166">
        <v>516.83000000000004</v>
      </c>
      <c r="AF166">
        <v>625.84</v>
      </c>
      <c r="AG166">
        <v>722.46</v>
      </c>
      <c r="AH166">
        <v>815.77</v>
      </c>
      <c r="AI166">
        <v>925.45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95.65</v>
      </c>
      <c r="AU166">
        <v>194.13</v>
      </c>
      <c r="AV166">
        <v>297.08999999999997</v>
      </c>
      <c r="AW166">
        <v>389.49</v>
      </c>
      <c r="AX166">
        <v>490.05</v>
      </c>
      <c r="AY166">
        <v>587.71</v>
      </c>
      <c r="AZ166">
        <v>696.17</v>
      </c>
      <c r="BA166">
        <v>789.14</v>
      </c>
      <c r="BB166">
        <v>898.71</v>
      </c>
      <c r="BC166">
        <v>998.31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22.5</v>
      </c>
      <c r="BO166">
        <v>22.5</v>
      </c>
      <c r="BP166">
        <v>22.51</v>
      </c>
      <c r="BQ166">
        <v>23.56</v>
      </c>
      <c r="BR166">
        <v>30.03</v>
      </c>
      <c r="BS166">
        <v>40.450000000000003</v>
      </c>
      <c r="BT166">
        <v>48.24</v>
      </c>
      <c r="BU166">
        <v>49.4</v>
      </c>
      <c r="BV166">
        <v>50.89</v>
      </c>
      <c r="BW166">
        <v>54.64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22.5</v>
      </c>
      <c r="CI166">
        <v>22.5</v>
      </c>
      <c r="CJ166">
        <v>22.73</v>
      </c>
      <c r="CK166">
        <v>25.29</v>
      </c>
      <c r="CL166">
        <v>30.81</v>
      </c>
      <c r="CM166">
        <v>35.14</v>
      </c>
      <c r="CN166">
        <v>36.5</v>
      </c>
      <c r="CO166">
        <v>35.909999999999997</v>
      </c>
      <c r="CP166">
        <v>36.47</v>
      </c>
      <c r="CQ166">
        <v>35.770000000000003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1</v>
      </c>
      <c r="DD166">
        <v>1</v>
      </c>
      <c r="DE166">
        <v>0.99</v>
      </c>
      <c r="DF166">
        <v>0.96</v>
      </c>
      <c r="DG166">
        <v>0.93</v>
      </c>
      <c r="DH166">
        <v>0.9</v>
      </c>
      <c r="DI166">
        <v>0.87</v>
      </c>
      <c r="DJ166">
        <v>0.84</v>
      </c>
      <c r="DK166">
        <v>0.81</v>
      </c>
      <c r="DL166">
        <v>0.77</v>
      </c>
      <c r="DM166">
        <v>0.75</v>
      </c>
      <c r="DN166">
        <v>0.71</v>
      </c>
      <c r="DO166">
        <v>0.69</v>
      </c>
      <c r="DP166">
        <v>0.65</v>
      </c>
      <c r="DQ166">
        <v>0.62</v>
      </c>
      <c r="DR166">
        <v>0.56000000000000005</v>
      </c>
      <c r="DS166">
        <v>0.48</v>
      </c>
      <c r="DT166">
        <v>0.41</v>
      </c>
      <c r="DU166">
        <v>0.3</v>
      </c>
      <c r="EW166">
        <v>2013</v>
      </c>
      <c r="EX166">
        <v>81</v>
      </c>
      <c r="EY166">
        <v>220</v>
      </c>
      <c r="EZ166">
        <v>158</v>
      </c>
      <c r="FA166">
        <v>1912.7</v>
      </c>
      <c r="FB166" t="s">
        <v>139</v>
      </c>
      <c r="FC166" t="s">
        <v>139</v>
      </c>
      <c r="FD166" t="s">
        <v>139</v>
      </c>
      <c r="FE166" t="s">
        <v>139</v>
      </c>
      <c r="FF166" t="s">
        <v>139</v>
      </c>
      <c r="FG166" t="s">
        <v>139</v>
      </c>
      <c r="FH166" t="s">
        <v>139</v>
      </c>
      <c r="FI166">
        <v>0</v>
      </c>
      <c r="FJ166" t="s">
        <v>139</v>
      </c>
      <c r="FK166" t="s">
        <v>139</v>
      </c>
      <c r="FL166">
        <v>14.99</v>
      </c>
      <c r="FM166">
        <v>2</v>
      </c>
      <c r="FN166">
        <v>16.27</v>
      </c>
      <c r="FO166">
        <v>1</v>
      </c>
      <c r="FP166">
        <v>1</v>
      </c>
      <c r="FQ166">
        <v>1</v>
      </c>
      <c r="FR166">
        <v>0</v>
      </c>
      <c r="FS166">
        <v>0</v>
      </c>
      <c r="FT166">
        <v>0</v>
      </c>
      <c r="FU166">
        <v>0.13</v>
      </c>
      <c r="FV166">
        <v>32.06</v>
      </c>
      <c r="FW166">
        <v>135.84</v>
      </c>
      <c r="FX166">
        <v>233.75</v>
      </c>
      <c r="FY166">
        <v>336.85</v>
      </c>
      <c r="FZ166">
        <v>431.32</v>
      </c>
      <c r="GA166">
        <v>528.86</v>
      </c>
      <c r="GB166">
        <v>637.88</v>
      </c>
      <c r="GC166">
        <v>734.49</v>
      </c>
      <c r="GD166">
        <v>827.8</v>
      </c>
      <c r="GE166">
        <v>937.49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56.08</v>
      </c>
      <c r="GQ166">
        <v>161.12</v>
      </c>
      <c r="GR166">
        <v>260.67</v>
      </c>
      <c r="GS166">
        <v>362.41</v>
      </c>
      <c r="GT166">
        <v>459.88</v>
      </c>
      <c r="GU166">
        <v>556.12</v>
      </c>
      <c r="GV166">
        <v>662.8</v>
      </c>
      <c r="GW166">
        <v>763.24</v>
      </c>
      <c r="GX166">
        <v>859.45</v>
      </c>
      <c r="GY166">
        <v>957.27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 t="s">
        <v>139</v>
      </c>
      <c r="HK166" t="s">
        <v>139</v>
      </c>
      <c r="HL166" t="s">
        <v>139</v>
      </c>
      <c r="HM166" t="s">
        <v>139</v>
      </c>
      <c r="HN166" t="s">
        <v>139</v>
      </c>
      <c r="HO166" t="s">
        <v>139</v>
      </c>
      <c r="HP166" t="s">
        <v>139</v>
      </c>
      <c r="HQ166" t="s">
        <v>139</v>
      </c>
      <c r="HR166" t="s">
        <v>139</v>
      </c>
      <c r="HS166" t="s">
        <v>139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 t="s">
        <v>139</v>
      </c>
      <c r="IE166" t="s">
        <v>139</v>
      </c>
      <c r="IF166" t="s">
        <v>139</v>
      </c>
      <c r="IG166" t="s">
        <v>139</v>
      </c>
      <c r="IH166" t="s">
        <v>139</v>
      </c>
      <c r="II166" t="s">
        <v>139</v>
      </c>
      <c r="IJ166" t="s">
        <v>139</v>
      </c>
      <c r="IK166" t="s">
        <v>139</v>
      </c>
      <c r="IL166" t="s">
        <v>139</v>
      </c>
      <c r="IM166" t="s">
        <v>139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1</v>
      </c>
      <c r="IY166">
        <v>1</v>
      </c>
      <c r="IZ166">
        <v>1</v>
      </c>
      <c r="JA166">
        <v>0.99</v>
      </c>
      <c r="JB166">
        <v>0.96</v>
      </c>
      <c r="JC166">
        <v>0.92</v>
      </c>
      <c r="JD166">
        <v>0.88</v>
      </c>
      <c r="JE166">
        <v>0.85</v>
      </c>
      <c r="JF166">
        <v>0.82</v>
      </c>
      <c r="JG166">
        <v>0.78</v>
      </c>
      <c r="JH166">
        <v>0.75</v>
      </c>
      <c r="JI166">
        <v>0.71</v>
      </c>
      <c r="JJ166">
        <v>0.68</v>
      </c>
      <c r="JK166">
        <v>0.65</v>
      </c>
      <c r="JL166">
        <v>0.61</v>
      </c>
      <c r="JM166">
        <v>0.54</v>
      </c>
      <c r="JN166">
        <v>0.45</v>
      </c>
      <c r="JO166">
        <v>0.33</v>
      </c>
      <c r="JP166">
        <v>0.19</v>
      </c>
      <c r="JQ166">
        <v>0</v>
      </c>
    </row>
    <row r="167" spans="1:277" x14ac:dyDescent="0.25">
      <c r="A167">
        <v>2013</v>
      </c>
      <c r="B167">
        <v>81</v>
      </c>
      <c r="C167">
        <v>220</v>
      </c>
      <c r="D167">
        <v>158</v>
      </c>
      <c r="E167">
        <v>1912.7</v>
      </c>
      <c r="F167">
        <v>2.7</v>
      </c>
      <c r="G167">
        <v>1.1000000000000001</v>
      </c>
      <c r="H167">
        <v>-0.2</v>
      </c>
      <c r="I167">
        <v>0.1</v>
      </c>
      <c r="J167">
        <v>0</v>
      </c>
      <c r="K167">
        <v>0.02</v>
      </c>
      <c r="L167">
        <v>1.22</v>
      </c>
      <c r="M167">
        <v>2.35</v>
      </c>
      <c r="N167">
        <v>1.33</v>
      </c>
      <c r="O167">
        <v>-0.11</v>
      </c>
      <c r="P167">
        <v>15.89</v>
      </c>
      <c r="Q167">
        <v>2</v>
      </c>
      <c r="R167">
        <v>16.27</v>
      </c>
      <c r="S167">
        <v>8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32.06</v>
      </c>
      <c r="AA167">
        <v>135.84</v>
      </c>
      <c r="AB167">
        <v>233.75</v>
      </c>
      <c r="AC167">
        <v>336.85</v>
      </c>
      <c r="AD167">
        <v>431.32</v>
      </c>
      <c r="AE167">
        <v>528.86</v>
      </c>
      <c r="AF167">
        <v>637.88</v>
      </c>
      <c r="AG167">
        <v>734.49</v>
      </c>
      <c r="AH167">
        <v>827.8</v>
      </c>
      <c r="AI167">
        <v>937.49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107.68</v>
      </c>
      <c r="AU167">
        <v>206.16</v>
      </c>
      <c r="AV167">
        <v>309.12</v>
      </c>
      <c r="AW167">
        <v>401.52</v>
      </c>
      <c r="AX167">
        <v>502.08</v>
      </c>
      <c r="AY167">
        <v>599.74</v>
      </c>
      <c r="AZ167">
        <v>708.2</v>
      </c>
      <c r="BA167">
        <v>801.17</v>
      </c>
      <c r="BB167">
        <v>910.75</v>
      </c>
      <c r="BC167">
        <v>1010.34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22.5</v>
      </c>
      <c r="BO167">
        <v>22.5</v>
      </c>
      <c r="BP167">
        <v>22.51</v>
      </c>
      <c r="BQ167">
        <v>23.56</v>
      </c>
      <c r="BR167">
        <v>30.03</v>
      </c>
      <c r="BS167">
        <v>40.450000000000003</v>
      </c>
      <c r="BT167">
        <v>48.24</v>
      </c>
      <c r="BU167">
        <v>49.4</v>
      </c>
      <c r="BV167">
        <v>50.89</v>
      </c>
      <c r="BW167">
        <v>54.64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22.5</v>
      </c>
      <c r="CI167">
        <v>22.5</v>
      </c>
      <c r="CJ167">
        <v>22.73</v>
      </c>
      <c r="CK167">
        <v>25.29</v>
      </c>
      <c r="CL167">
        <v>30.81</v>
      </c>
      <c r="CM167">
        <v>35.14</v>
      </c>
      <c r="CN167">
        <v>36.5</v>
      </c>
      <c r="CO167">
        <v>35.909999999999997</v>
      </c>
      <c r="CP167">
        <v>36.47</v>
      </c>
      <c r="CQ167">
        <v>35.770000000000003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1</v>
      </c>
      <c r="DD167">
        <v>1</v>
      </c>
      <c r="DE167">
        <v>0.99</v>
      </c>
      <c r="DF167">
        <v>0.96</v>
      </c>
      <c r="DG167">
        <v>0.93</v>
      </c>
      <c r="DH167">
        <v>0.9</v>
      </c>
      <c r="DI167">
        <v>0.87</v>
      </c>
      <c r="DJ167">
        <v>0.84</v>
      </c>
      <c r="DK167">
        <v>0.81</v>
      </c>
      <c r="DL167">
        <v>0.78</v>
      </c>
      <c r="DM167">
        <v>0.75</v>
      </c>
      <c r="DN167">
        <v>0.71</v>
      </c>
      <c r="DO167">
        <v>0.69</v>
      </c>
      <c r="DP167">
        <v>0.66</v>
      </c>
      <c r="DQ167">
        <v>0.62</v>
      </c>
      <c r="DR167">
        <v>0.56000000000000005</v>
      </c>
      <c r="DS167">
        <v>0.48</v>
      </c>
      <c r="DT167">
        <v>0.41</v>
      </c>
      <c r="DU167">
        <v>0.3</v>
      </c>
      <c r="EW167">
        <v>2013</v>
      </c>
      <c r="EX167">
        <v>82</v>
      </c>
      <c r="EY167">
        <v>221</v>
      </c>
      <c r="EZ167">
        <v>159</v>
      </c>
      <c r="FA167">
        <v>1924.7</v>
      </c>
      <c r="FB167" t="s">
        <v>139</v>
      </c>
      <c r="FC167" t="s">
        <v>139</v>
      </c>
      <c r="FD167" t="s">
        <v>139</v>
      </c>
      <c r="FE167" t="s">
        <v>139</v>
      </c>
      <c r="FF167" t="s">
        <v>139</v>
      </c>
      <c r="FG167" t="s">
        <v>139</v>
      </c>
      <c r="FH167" t="s">
        <v>139</v>
      </c>
      <c r="FI167">
        <v>0</v>
      </c>
      <c r="FJ167" t="s">
        <v>139</v>
      </c>
      <c r="FK167" t="s">
        <v>139</v>
      </c>
      <c r="FL167">
        <v>14.9</v>
      </c>
      <c r="FM167">
        <v>2.04</v>
      </c>
      <c r="FN167">
        <v>16.39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44.04</v>
      </c>
      <c r="FW167">
        <v>147.83000000000001</v>
      </c>
      <c r="FX167">
        <v>245.73</v>
      </c>
      <c r="FY167">
        <v>348.84</v>
      </c>
      <c r="FZ167">
        <v>443.3</v>
      </c>
      <c r="GA167">
        <v>540.85</v>
      </c>
      <c r="GB167">
        <v>649.86</v>
      </c>
      <c r="GC167">
        <v>746.47</v>
      </c>
      <c r="GD167">
        <v>839.79</v>
      </c>
      <c r="GE167">
        <v>949.47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68.06</v>
      </c>
      <c r="GQ167">
        <v>173.11</v>
      </c>
      <c r="GR167">
        <v>272.66000000000003</v>
      </c>
      <c r="GS167">
        <v>374.4</v>
      </c>
      <c r="GT167">
        <v>471.86</v>
      </c>
      <c r="GU167">
        <v>568.11</v>
      </c>
      <c r="GV167">
        <v>674.78</v>
      </c>
      <c r="GW167">
        <v>775.23</v>
      </c>
      <c r="GX167">
        <v>871.44</v>
      </c>
      <c r="GY167">
        <v>969.25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 t="s">
        <v>139</v>
      </c>
      <c r="HK167" t="s">
        <v>139</v>
      </c>
      <c r="HL167" t="s">
        <v>139</v>
      </c>
      <c r="HM167" t="s">
        <v>139</v>
      </c>
      <c r="HN167" t="s">
        <v>139</v>
      </c>
      <c r="HO167" t="s">
        <v>139</v>
      </c>
      <c r="HP167" t="s">
        <v>139</v>
      </c>
      <c r="HQ167" t="s">
        <v>139</v>
      </c>
      <c r="HR167" t="s">
        <v>139</v>
      </c>
      <c r="HS167" t="s">
        <v>139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 t="s">
        <v>139</v>
      </c>
      <c r="IE167" t="s">
        <v>139</v>
      </c>
      <c r="IF167" t="s">
        <v>139</v>
      </c>
      <c r="IG167" t="s">
        <v>139</v>
      </c>
      <c r="IH167" t="s">
        <v>139</v>
      </c>
      <c r="II167" t="s">
        <v>139</v>
      </c>
      <c r="IJ167" t="s">
        <v>139</v>
      </c>
      <c r="IK167" t="s">
        <v>139</v>
      </c>
      <c r="IL167" t="s">
        <v>139</v>
      </c>
      <c r="IM167" t="s">
        <v>139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1</v>
      </c>
      <c r="IZ167">
        <v>1</v>
      </c>
      <c r="JA167">
        <v>0.99</v>
      </c>
      <c r="JB167">
        <v>0.96</v>
      </c>
      <c r="JC167">
        <v>0.92</v>
      </c>
      <c r="JD167">
        <v>0.88</v>
      </c>
      <c r="JE167">
        <v>0.85</v>
      </c>
      <c r="JF167">
        <v>0.82</v>
      </c>
      <c r="JG167">
        <v>0.79</v>
      </c>
      <c r="JH167">
        <v>0.75</v>
      </c>
      <c r="JI167">
        <v>0.72</v>
      </c>
      <c r="JJ167">
        <v>0.68</v>
      </c>
      <c r="JK167">
        <v>0.65</v>
      </c>
      <c r="JL167">
        <v>0.61</v>
      </c>
      <c r="JM167">
        <v>0.54</v>
      </c>
      <c r="JN167">
        <v>0.45</v>
      </c>
      <c r="JO167">
        <v>0.33</v>
      </c>
      <c r="JP167">
        <v>0.19</v>
      </c>
      <c r="JQ167">
        <v>0</v>
      </c>
    </row>
    <row r="168" spans="1:277" x14ac:dyDescent="0.25">
      <c r="A168">
        <v>2013</v>
      </c>
      <c r="B168">
        <v>82</v>
      </c>
      <c r="C168">
        <v>221</v>
      </c>
      <c r="D168">
        <v>159</v>
      </c>
      <c r="E168">
        <v>1924.7</v>
      </c>
      <c r="F168">
        <v>2.7</v>
      </c>
      <c r="G168">
        <v>1.1000000000000001</v>
      </c>
      <c r="H168">
        <v>-0.2</v>
      </c>
      <c r="I168">
        <v>0.1</v>
      </c>
      <c r="J168">
        <v>0</v>
      </c>
      <c r="K168">
        <v>0.02</v>
      </c>
      <c r="L168">
        <v>1.22</v>
      </c>
      <c r="M168">
        <v>2.35</v>
      </c>
      <c r="N168">
        <v>1.4</v>
      </c>
      <c r="O168">
        <v>-0.13</v>
      </c>
      <c r="P168">
        <v>15.79</v>
      </c>
      <c r="Q168">
        <v>2.04</v>
      </c>
      <c r="R168">
        <v>16.39</v>
      </c>
      <c r="S168">
        <v>8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44.04</v>
      </c>
      <c r="AA168">
        <v>147.83000000000001</v>
      </c>
      <c r="AB168">
        <v>245.73</v>
      </c>
      <c r="AC168">
        <v>348.84</v>
      </c>
      <c r="AD168">
        <v>443.3</v>
      </c>
      <c r="AE168">
        <v>540.85</v>
      </c>
      <c r="AF168">
        <v>649.86</v>
      </c>
      <c r="AG168">
        <v>746.47</v>
      </c>
      <c r="AH168">
        <v>839.79</v>
      </c>
      <c r="AI168">
        <v>949.47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119.67</v>
      </c>
      <c r="AU168">
        <v>218.15</v>
      </c>
      <c r="AV168">
        <v>321.11</v>
      </c>
      <c r="AW168">
        <v>413.51</v>
      </c>
      <c r="AX168">
        <v>514.07000000000005</v>
      </c>
      <c r="AY168">
        <v>611.73</v>
      </c>
      <c r="AZ168">
        <v>720.19</v>
      </c>
      <c r="BA168">
        <v>813.16</v>
      </c>
      <c r="BB168">
        <v>922.73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22.5</v>
      </c>
      <c r="BO168">
        <v>22.5</v>
      </c>
      <c r="BP168">
        <v>22.51</v>
      </c>
      <c r="BQ168">
        <v>23.56</v>
      </c>
      <c r="BR168">
        <v>30.03</v>
      </c>
      <c r="BS168">
        <v>40.450000000000003</v>
      </c>
      <c r="BT168">
        <v>48.24</v>
      </c>
      <c r="BU168">
        <v>49.4</v>
      </c>
      <c r="BV168">
        <v>50.89</v>
      </c>
      <c r="BW168">
        <v>54.64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22.5</v>
      </c>
      <c r="CI168">
        <v>22.5</v>
      </c>
      <c r="CJ168">
        <v>22.73</v>
      </c>
      <c r="CK168">
        <v>25.29</v>
      </c>
      <c r="CL168">
        <v>30.81</v>
      </c>
      <c r="CM168">
        <v>35.14</v>
      </c>
      <c r="CN168">
        <v>36.5</v>
      </c>
      <c r="CO168">
        <v>35.909999999999997</v>
      </c>
      <c r="CP168">
        <v>36.47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1</v>
      </c>
      <c r="DD168">
        <v>1</v>
      </c>
      <c r="DE168">
        <v>0.99</v>
      </c>
      <c r="DF168">
        <v>0.96</v>
      </c>
      <c r="DG168">
        <v>0.93</v>
      </c>
      <c r="DH168">
        <v>0.9</v>
      </c>
      <c r="DI168">
        <v>0.87</v>
      </c>
      <c r="DJ168">
        <v>0.84</v>
      </c>
      <c r="DK168">
        <v>0.81</v>
      </c>
      <c r="DL168">
        <v>0.78</v>
      </c>
      <c r="DM168">
        <v>0.75</v>
      </c>
      <c r="DN168">
        <v>0.72</v>
      </c>
      <c r="DO168">
        <v>0.69</v>
      </c>
      <c r="DP168">
        <v>0.66</v>
      </c>
      <c r="DQ168">
        <v>0.62</v>
      </c>
      <c r="DR168">
        <v>0.56000000000000005</v>
      </c>
      <c r="DS168">
        <v>0.48</v>
      </c>
      <c r="DT168">
        <v>0.41</v>
      </c>
      <c r="DU168">
        <v>0.3</v>
      </c>
      <c r="EW168">
        <v>2013</v>
      </c>
      <c r="EX168">
        <v>83</v>
      </c>
      <c r="EY168">
        <v>222</v>
      </c>
      <c r="EZ168">
        <v>160</v>
      </c>
      <c r="FA168">
        <v>1936.3</v>
      </c>
      <c r="FB168" t="s">
        <v>139</v>
      </c>
      <c r="FC168" t="s">
        <v>139</v>
      </c>
      <c r="FD168" t="s">
        <v>139</v>
      </c>
      <c r="FE168" t="s">
        <v>139</v>
      </c>
      <c r="FF168" t="s">
        <v>139</v>
      </c>
      <c r="FG168" t="s">
        <v>139</v>
      </c>
      <c r="FH168" t="s">
        <v>139</v>
      </c>
      <c r="FI168">
        <v>0</v>
      </c>
      <c r="FJ168" t="s">
        <v>139</v>
      </c>
      <c r="FK168" t="s">
        <v>139</v>
      </c>
      <c r="FL168">
        <v>14.82</v>
      </c>
      <c r="FM168">
        <v>2.0699999999999998</v>
      </c>
      <c r="FN168">
        <v>16.510000000000002</v>
      </c>
      <c r="FO168">
        <v>1</v>
      </c>
      <c r="FP168">
        <v>1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55.69</v>
      </c>
      <c r="FW168">
        <v>159.47</v>
      </c>
      <c r="FX168">
        <v>257.38</v>
      </c>
      <c r="FY168">
        <v>360.48</v>
      </c>
      <c r="FZ168">
        <v>454.95</v>
      </c>
      <c r="GA168">
        <v>552.5</v>
      </c>
      <c r="GB168">
        <v>661.51</v>
      </c>
      <c r="GC168">
        <v>758.12</v>
      </c>
      <c r="GD168">
        <v>851.43</v>
      </c>
      <c r="GE168">
        <v>961.12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79.709999999999994</v>
      </c>
      <c r="GQ168">
        <v>184.76</v>
      </c>
      <c r="GR168">
        <v>284.31</v>
      </c>
      <c r="GS168">
        <v>386.04</v>
      </c>
      <c r="GT168">
        <v>483.51</v>
      </c>
      <c r="GU168">
        <v>579.76</v>
      </c>
      <c r="GV168">
        <v>686.43</v>
      </c>
      <c r="GW168">
        <v>786.88</v>
      </c>
      <c r="GX168">
        <v>883.09</v>
      </c>
      <c r="GY168">
        <v>980.9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 t="s">
        <v>139</v>
      </c>
      <c r="HK168" t="s">
        <v>139</v>
      </c>
      <c r="HL168" t="s">
        <v>139</v>
      </c>
      <c r="HM168" t="s">
        <v>139</v>
      </c>
      <c r="HN168" t="s">
        <v>139</v>
      </c>
      <c r="HO168" t="s">
        <v>139</v>
      </c>
      <c r="HP168" t="s">
        <v>139</v>
      </c>
      <c r="HQ168" t="s">
        <v>139</v>
      </c>
      <c r="HR168" t="s">
        <v>139</v>
      </c>
      <c r="HS168" t="s">
        <v>139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 t="s">
        <v>139</v>
      </c>
      <c r="IE168" t="s">
        <v>139</v>
      </c>
      <c r="IF168" t="s">
        <v>139</v>
      </c>
      <c r="IG168" t="s">
        <v>139</v>
      </c>
      <c r="IH168" t="s">
        <v>139</v>
      </c>
      <c r="II168" t="s">
        <v>139</v>
      </c>
      <c r="IJ168" t="s">
        <v>139</v>
      </c>
      <c r="IK168" t="s">
        <v>139</v>
      </c>
      <c r="IL168" t="s">
        <v>139</v>
      </c>
      <c r="IM168" t="s">
        <v>139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1</v>
      </c>
      <c r="IZ168">
        <v>1</v>
      </c>
      <c r="JA168">
        <v>0.99</v>
      </c>
      <c r="JB168">
        <v>0.96</v>
      </c>
      <c r="JC168">
        <v>0.92</v>
      </c>
      <c r="JD168">
        <v>0.89</v>
      </c>
      <c r="JE168">
        <v>0.85</v>
      </c>
      <c r="JF168">
        <v>0.82</v>
      </c>
      <c r="JG168">
        <v>0.79</v>
      </c>
      <c r="JH168">
        <v>0.75</v>
      </c>
      <c r="JI168">
        <v>0.72</v>
      </c>
      <c r="JJ168">
        <v>0.69</v>
      </c>
      <c r="JK168">
        <v>0.65</v>
      </c>
      <c r="JL168">
        <v>0.61</v>
      </c>
      <c r="JM168">
        <v>0.54</v>
      </c>
      <c r="JN168">
        <v>0.45</v>
      </c>
      <c r="JO168">
        <v>0.33</v>
      </c>
      <c r="JP168">
        <v>0.19</v>
      </c>
      <c r="JQ168">
        <v>0</v>
      </c>
    </row>
    <row r="169" spans="1:277" x14ac:dyDescent="0.25">
      <c r="A169">
        <v>2013</v>
      </c>
      <c r="B169">
        <v>83</v>
      </c>
      <c r="C169">
        <v>222</v>
      </c>
      <c r="D169">
        <v>160</v>
      </c>
      <c r="E169">
        <v>1936.3</v>
      </c>
      <c r="F169">
        <v>2.7</v>
      </c>
      <c r="G169">
        <v>1.1000000000000001</v>
      </c>
      <c r="H169">
        <v>-0.3</v>
      </c>
      <c r="I169">
        <v>0.1</v>
      </c>
      <c r="J169">
        <v>0</v>
      </c>
      <c r="K169">
        <v>0.02</v>
      </c>
      <c r="L169">
        <v>1.22</v>
      </c>
      <c r="M169">
        <v>2.35</v>
      </c>
      <c r="N169">
        <v>1.45</v>
      </c>
      <c r="O169">
        <v>-0.14000000000000001</v>
      </c>
      <c r="P169">
        <v>15.69</v>
      </c>
      <c r="Q169">
        <v>2.0699999999999998</v>
      </c>
      <c r="R169">
        <v>16.5</v>
      </c>
      <c r="S169">
        <v>8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0.13</v>
      </c>
      <c r="Z169">
        <v>55.69</v>
      </c>
      <c r="AA169">
        <v>159.47</v>
      </c>
      <c r="AB169">
        <v>257.38</v>
      </c>
      <c r="AC169">
        <v>360.48</v>
      </c>
      <c r="AD169">
        <v>454.95</v>
      </c>
      <c r="AE169">
        <v>552.5</v>
      </c>
      <c r="AF169">
        <v>661.51</v>
      </c>
      <c r="AG169">
        <v>758.12</v>
      </c>
      <c r="AH169">
        <v>851.43</v>
      </c>
      <c r="AI169">
        <v>961.12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23.29</v>
      </c>
      <c r="AU169">
        <v>131.32</v>
      </c>
      <c r="AV169">
        <v>229.79</v>
      </c>
      <c r="AW169">
        <v>332.76</v>
      </c>
      <c r="AX169">
        <v>425.15</v>
      </c>
      <c r="AY169">
        <v>525.72</v>
      </c>
      <c r="AZ169">
        <v>623.37</v>
      </c>
      <c r="BA169">
        <v>731.84</v>
      </c>
      <c r="BB169">
        <v>824.8</v>
      </c>
      <c r="BC169">
        <v>934.38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22.5</v>
      </c>
      <c r="BO169">
        <v>22.5</v>
      </c>
      <c r="BP169">
        <v>22.51</v>
      </c>
      <c r="BQ169">
        <v>23.56</v>
      </c>
      <c r="BR169">
        <v>30.03</v>
      </c>
      <c r="BS169">
        <v>40.450000000000003</v>
      </c>
      <c r="BT169">
        <v>48.24</v>
      </c>
      <c r="BU169">
        <v>49.4</v>
      </c>
      <c r="BV169">
        <v>50.89</v>
      </c>
      <c r="BW169">
        <v>54.64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22.5</v>
      </c>
      <c r="CI169">
        <v>22.5</v>
      </c>
      <c r="CJ169">
        <v>22.5</v>
      </c>
      <c r="CK169">
        <v>22.73</v>
      </c>
      <c r="CL169">
        <v>25.29</v>
      </c>
      <c r="CM169">
        <v>30.81</v>
      </c>
      <c r="CN169">
        <v>35.14</v>
      </c>
      <c r="CO169">
        <v>36.5</v>
      </c>
      <c r="CP169">
        <v>35.909999999999997</v>
      </c>
      <c r="CQ169">
        <v>36.47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1</v>
      </c>
      <c r="DD169">
        <v>1</v>
      </c>
      <c r="DE169">
        <v>0.99</v>
      </c>
      <c r="DF169">
        <v>0.96</v>
      </c>
      <c r="DG169">
        <v>0.93</v>
      </c>
      <c r="DH169">
        <v>0.9</v>
      </c>
      <c r="DI169">
        <v>0.87</v>
      </c>
      <c r="DJ169">
        <v>0.84</v>
      </c>
      <c r="DK169">
        <v>0.81</v>
      </c>
      <c r="DL169">
        <v>0.78</v>
      </c>
      <c r="DM169">
        <v>0.75</v>
      </c>
      <c r="DN169">
        <v>0.72</v>
      </c>
      <c r="DO169">
        <v>0.69</v>
      </c>
      <c r="DP169">
        <v>0.66</v>
      </c>
      <c r="DQ169">
        <v>0.62</v>
      </c>
      <c r="DR169">
        <v>0.56000000000000005</v>
      </c>
      <c r="DS169">
        <v>0.48</v>
      </c>
      <c r="DT169">
        <v>0.41</v>
      </c>
      <c r="DU169">
        <v>0.3</v>
      </c>
      <c r="EW169">
        <v>2013</v>
      </c>
      <c r="EX169">
        <v>84</v>
      </c>
      <c r="EY169">
        <v>223</v>
      </c>
      <c r="EZ169">
        <v>161</v>
      </c>
      <c r="FA169">
        <v>1948.8</v>
      </c>
      <c r="FB169" t="s">
        <v>139</v>
      </c>
      <c r="FC169" t="s">
        <v>139</v>
      </c>
      <c r="FD169" t="s">
        <v>139</v>
      </c>
      <c r="FE169" t="s">
        <v>139</v>
      </c>
      <c r="FF169" t="s">
        <v>139</v>
      </c>
      <c r="FG169" t="s">
        <v>139</v>
      </c>
      <c r="FH169" t="s">
        <v>139</v>
      </c>
      <c r="FI169">
        <v>0</v>
      </c>
      <c r="FJ169" t="s">
        <v>139</v>
      </c>
      <c r="FK169" t="s">
        <v>139</v>
      </c>
      <c r="FL169">
        <v>14.73</v>
      </c>
      <c r="FM169">
        <v>2.11</v>
      </c>
      <c r="FN169">
        <v>16.63</v>
      </c>
      <c r="FO169">
        <v>1</v>
      </c>
      <c r="FP169">
        <v>1</v>
      </c>
      <c r="FQ169">
        <v>1</v>
      </c>
      <c r="FR169">
        <v>0</v>
      </c>
      <c r="FS169">
        <v>0</v>
      </c>
      <c r="FT169">
        <v>0</v>
      </c>
      <c r="FU169">
        <v>7.0000000000000007E-2</v>
      </c>
      <c r="FV169">
        <v>68.180000000000007</v>
      </c>
      <c r="FW169">
        <v>171.97</v>
      </c>
      <c r="FX169">
        <v>269.87</v>
      </c>
      <c r="FY169">
        <v>372.98</v>
      </c>
      <c r="FZ169">
        <v>467.44</v>
      </c>
      <c r="GA169">
        <v>564.99</v>
      </c>
      <c r="GB169">
        <v>674</v>
      </c>
      <c r="GC169">
        <v>770.61</v>
      </c>
      <c r="GD169">
        <v>863.93</v>
      </c>
      <c r="GE169">
        <v>973.61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92.2</v>
      </c>
      <c r="GQ169">
        <v>197.25</v>
      </c>
      <c r="GR169">
        <v>296.8</v>
      </c>
      <c r="GS169">
        <v>398.53</v>
      </c>
      <c r="GT169">
        <v>496</v>
      </c>
      <c r="GU169">
        <v>592.25</v>
      </c>
      <c r="GV169">
        <v>698.92</v>
      </c>
      <c r="GW169">
        <v>799.37</v>
      </c>
      <c r="GX169">
        <v>895.58</v>
      </c>
      <c r="GY169">
        <v>993.39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 t="s">
        <v>139</v>
      </c>
      <c r="HK169" t="s">
        <v>139</v>
      </c>
      <c r="HL169" t="s">
        <v>139</v>
      </c>
      <c r="HM169" t="s">
        <v>139</v>
      </c>
      <c r="HN169" t="s">
        <v>139</v>
      </c>
      <c r="HO169" t="s">
        <v>139</v>
      </c>
      <c r="HP169" t="s">
        <v>139</v>
      </c>
      <c r="HQ169" t="s">
        <v>139</v>
      </c>
      <c r="HR169" t="s">
        <v>139</v>
      </c>
      <c r="HS169" t="s">
        <v>139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 t="s">
        <v>139</v>
      </c>
      <c r="IE169" t="s">
        <v>139</v>
      </c>
      <c r="IF169" t="s">
        <v>139</v>
      </c>
      <c r="IG169" t="s">
        <v>139</v>
      </c>
      <c r="IH169" t="s">
        <v>139</v>
      </c>
      <c r="II169" t="s">
        <v>139</v>
      </c>
      <c r="IJ169" t="s">
        <v>139</v>
      </c>
      <c r="IK169" t="s">
        <v>139</v>
      </c>
      <c r="IL169" t="s">
        <v>139</v>
      </c>
      <c r="IM169" t="s">
        <v>139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1</v>
      </c>
      <c r="IY169">
        <v>1</v>
      </c>
      <c r="IZ169">
        <v>1</v>
      </c>
      <c r="JA169">
        <v>0.99</v>
      </c>
      <c r="JB169">
        <v>0.96</v>
      </c>
      <c r="JC169">
        <v>0.92</v>
      </c>
      <c r="JD169">
        <v>0.89</v>
      </c>
      <c r="JE169">
        <v>0.86</v>
      </c>
      <c r="JF169">
        <v>0.82</v>
      </c>
      <c r="JG169">
        <v>0.79</v>
      </c>
      <c r="JH169">
        <v>0.76</v>
      </c>
      <c r="JI169">
        <v>0.72</v>
      </c>
      <c r="JJ169">
        <v>0.69</v>
      </c>
      <c r="JK169">
        <v>0.65</v>
      </c>
      <c r="JL169">
        <v>0.61</v>
      </c>
      <c r="JM169">
        <v>0.54</v>
      </c>
      <c r="JN169">
        <v>0.45</v>
      </c>
      <c r="JO169">
        <v>0.33</v>
      </c>
      <c r="JP169">
        <v>0.19</v>
      </c>
      <c r="JQ169">
        <v>0</v>
      </c>
    </row>
    <row r="170" spans="1:277" x14ac:dyDescent="0.25">
      <c r="A170">
        <v>2013</v>
      </c>
      <c r="B170">
        <v>84</v>
      </c>
      <c r="C170">
        <v>223</v>
      </c>
      <c r="D170">
        <v>161</v>
      </c>
      <c r="E170">
        <v>1948.8</v>
      </c>
      <c r="F170">
        <v>2.7</v>
      </c>
      <c r="G170">
        <v>1.1000000000000001</v>
      </c>
      <c r="H170">
        <v>-0.3</v>
      </c>
      <c r="I170">
        <v>0.1</v>
      </c>
      <c r="J170">
        <v>0</v>
      </c>
      <c r="K170">
        <v>0.02</v>
      </c>
      <c r="L170">
        <v>1.22</v>
      </c>
      <c r="M170">
        <v>2.35</v>
      </c>
      <c r="N170">
        <v>1.45</v>
      </c>
      <c r="O170">
        <v>-0.14000000000000001</v>
      </c>
      <c r="P170">
        <v>15.58</v>
      </c>
      <c r="Q170">
        <v>2.11</v>
      </c>
      <c r="R170">
        <v>16.63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0.06</v>
      </c>
      <c r="Z170">
        <v>68.180000000000007</v>
      </c>
      <c r="AA170">
        <v>171.97</v>
      </c>
      <c r="AB170">
        <v>269.87</v>
      </c>
      <c r="AC170">
        <v>372.98</v>
      </c>
      <c r="AD170">
        <v>467.44</v>
      </c>
      <c r="AE170">
        <v>564.99</v>
      </c>
      <c r="AF170">
        <v>674</v>
      </c>
      <c r="AG170">
        <v>770.61</v>
      </c>
      <c r="AH170">
        <v>863.93</v>
      </c>
      <c r="AI170">
        <v>973.61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35.79</v>
      </c>
      <c r="AU170">
        <v>143.81</v>
      </c>
      <c r="AV170">
        <v>242.28</v>
      </c>
      <c r="AW170">
        <v>345.25</v>
      </c>
      <c r="AX170">
        <v>437.65</v>
      </c>
      <c r="AY170">
        <v>538.21</v>
      </c>
      <c r="AZ170">
        <v>635.87</v>
      </c>
      <c r="BA170">
        <v>744.33</v>
      </c>
      <c r="BB170">
        <v>837.3</v>
      </c>
      <c r="BC170">
        <v>946.87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22.5</v>
      </c>
      <c r="BO170">
        <v>22.5</v>
      </c>
      <c r="BP170">
        <v>22.51</v>
      </c>
      <c r="BQ170">
        <v>23.56</v>
      </c>
      <c r="BR170">
        <v>30.03</v>
      </c>
      <c r="BS170">
        <v>40.450000000000003</v>
      </c>
      <c r="BT170">
        <v>48.24</v>
      </c>
      <c r="BU170">
        <v>49.4</v>
      </c>
      <c r="BV170">
        <v>50.89</v>
      </c>
      <c r="BW170">
        <v>54.64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22.5</v>
      </c>
      <c r="CI170">
        <v>22.5</v>
      </c>
      <c r="CJ170">
        <v>22.5</v>
      </c>
      <c r="CK170">
        <v>22.73</v>
      </c>
      <c r="CL170">
        <v>25.29</v>
      </c>
      <c r="CM170">
        <v>30.81</v>
      </c>
      <c r="CN170">
        <v>35.14</v>
      </c>
      <c r="CO170">
        <v>36.5</v>
      </c>
      <c r="CP170">
        <v>35.909999999999997</v>
      </c>
      <c r="CQ170">
        <v>36.47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1</v>
      </c>
      <c r="DD170">
        <v>1</v>
      </c>
      <c r="DE170">
        <v>0.99</v>
      </c>
      <c r="DF170">
        <v>0.96</v>
      </c>
      <c r="DG170">
        <v>0.93</v>
      </c>
      <c r="DH170">
        <v>0.9</v>
      </c>
      <c r="DI170">
        <v>0.87</v>
      </c>
      <c r="DJ170">
        <v>0.84</v>
      </c>
      <c r="DK170">
        <v>0.82</v>
      </c>
      <c r="DL170">
        <v>0.78</v>
      </c>
      <c r="DM170">
        <v>0.76</v>
      </c>
      <c r="DN170">
        <v>0.72</v>
      </c>
      <c r="DO170">
        <v>0.7</v>
      </c>
      <c r="DP170">
        <v>0.66</v>
      </c>
      <c r="DQ170">
        <v>0.62</v>
      </c>
      <c r="DR170">
        <v>0.56000000000000005</v>
      </c>
      <c r="DS170">
        <v>0.48</v>
      </c>
      <c r="DT170">
        <v>0.41</v>
      </c>
      <c r="DU170">
        <v>0.3</v>
      </c>
      <c r="EW170">
        <v>2013</v>
      </c>
      <c r="EX170">
        <v>85</v>
      </c>
      <c r="EY170">
        <v>224</v>
      </c>
      <c r="EZ170">
        <v>162</v>
      </c>
      <c r="FA170">
        <v>1959</v>
      </c>
      <c r="FB170" t="s">
        <v>139</v>
      </c>
      <c r="FC170" t="s">
        <v>139</v>
      </c>
      <c r="FD170" t="s">
        <v>139</v>
      </c>
      <c r="FE170" t="s">
        <v>139</v>
      </c>
      <c r="FF170" t="s">
        <v>139</v>
      </c>
      <c r="FG170" t="s">
        <v>139</v>
      </c>
      <c r="FH170" t="s">
        <v>139</v>
      </c>
      <c r="FI170">
        <v>0</v>
      </c>
      <c r="FJ170" t="s">
        <v>139</v>
      </c>
      <c r="FK170" t="s">
        <v>139</v>
      </c>
      <c r="FL170">
        <v>14.66</v>
      </c>
      <c r="FM170">
        <v>2.14</v>
      </c>
      <c r="FN170">
        <v>16.739999999999998</v>
      </c>
      <c r="FO170">
        <v>1</v>
      </c>
      <c r="FP170">
        <v>1</v>
      </c>
      <c r="FQ170">
        <v>1</v>
      </c>
      <c r="FR170">
        <v>0</v>
      </c>
      <c r="FS170">
        <v>0</v>
      </c>
      <c r="FT170">
        <v>0</v>
      </c>
      <c r="FU170">
        <v>7.0000000000000007E-2</v>
      </c>
      <c r="FV170">
        <v>78.36</v>
      </c>
      <c r="FW170">
        <v>182.14</v>
      </c>
      <c r="FX170">
        <v>280.05</v>
      </c>
      <c r="FY170">
        <v>383.15</v>
      </c>
      <c r="FZ170">
        <v>477.62</v>
      </c>
      <c r="GA170">
        <v>575.16</v>
      </c>
      <c r="GB170">
        <v>684.18</v>
      </c>
      <c r="GC170">
        <v>780.79</v>
      </c>
      <c r="GD170">
        <v>874.1</v>
      </c>
      <c r="GE170">
        <v>983.79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102.38</v>
      </c>
      <c r="GQ170">
        <v>207.43</v>
      </c>
      <c r="GR170">
        <v>306.98</v>
      </c>
      <c r="GS170">
        <v>408.71</v>
      </c>
      <c r="GT170">
        <v>506.18</v>
      </c>
      <c r="GU170">
        <v>602.42999999999995</v>
      </c>
      <c r="GV170">
        <v>709.1</v>
      </c>
      <c r="GW170">
        <v>809.55</v>
      </c>
      <c r="GX170">
        <v>905.76</v>
      </c>
      <c r="GY170">
        <v>1003.57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 t="s">
        <v>139</v>
      </c>
      <c r="HK170" t="s">
        <v>139</v>
      </c>
      <c r="HL170" t="s">
        <v>139</v>
      </c>
      <c r="HM170" t="s">
        <v>139</v>
      </c>
      <c r="HN170" t="s">
        <v>139</v>
      </c>
      <c r="HO170" t="s">
        <v>139</v>
      </c>
      <c r="HP170" t="s">
        <v>139</v>
      </c>
      <c r="HQ170" t="s">
        <v>139</v>
      </c>
      <c r="HR170" t="s">
        <v>139</v>
      </c>
      <c r="HS170" t="s">
        <v>139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 t="s">
        <v>139</v>
      </c>
      <c r="IE170" t="s">
        <v>139</v>
      </c>
      <c r="IF170" t="s">
        <v>139</v>
      </c>
      <c r="IG170" t="s">
        <v>139</v>
      </c>
      <c r="IH170" t="s">
        <v>139</v>
      </c>
      <c r="II170" t="s">
        <v>139</v>
      </c>
      <c r="IJ170" t="s">
        <v>139</v>
      </c>
      <c r="IK170" t="s">
        <v>139</v>
      </c>
      <c r="IL170" t="s">
        <v>139</v>
      </c>
      <c r="IM170" t="s">
        <v>139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1</v>
      </c>
      <c r="IY170">
        <v>1</v>
      </c>
      <c r="IZ170">
        <v>1</v>
      </c>
      <c r="JA170">
        <v>0.99</v>
      </c>
      <c r="JB170">
        <v>0.96</v>
      </c>
      <c r="JC170">
        <v>0.92</v>
      </c>
      <c r="JD170">
        <v>0.89</v>
      </c>
      <c r="JE170">
        <v>0.86</v>
      </c>
      <c r="JF170">
        <v>0.83</v>
      </c>
      <c r="JG170">
        <v>0.79</v>
      </c>
      <c r="JH170">
        <v>0.76</v>
      </c>
      <c r="JI170">
        <v>0.72</v>
      </c>
      <c r="JJ170">
        <v>0.69</v>
      </c>
      <c r="JK170">
        <v>0.66</v>
      </c>
      <c r="JL170">
        <v>0.61</v>
      </c>
      <c r="JM170">
        <v>0.54</v>
      </c>
      <c r="JN170">
        <v>0.45</v>
      </c>
      <c r="JO170">
        <v>0.33</v>
      </c>
      <c r="JP170">
        <v>0.19</v>
      </c>
      <c r="JQ170">
        <v>0</v>
      </c>
    </row>
    <row r="171" spans="1:277" x14ac:dyDescent="0.25">
      <c r="A171">
        <v>2013</v>
      </c>
      <c r="B171">
        <v>85</v>
      </c>
      <c r="C171">
        <v>224</v>
      </c>
      <c r="D171">
        <v>162</v>
      </c>
      <c r="E171">
        <v>1959</v>
      </c>
      <c r="F171">
        <v>2.7</v>
      </c>
      <c r="G171">
        <v>1.1000000000000001</v>
      </c>
      <c r="H171">
        <v>-0.3</v>
      </c>
      <c r="I171">
        <v>0.1</v>
      </c>
      <c r="J171">
        <v>0</v>
      </c>
      <c r="K171">
        <v>0.02</v>
      </c>
      <c r="L171">
        <v>1.22</v>
      </c>
      <c r="M171">
        <v>2.35</v>
      </c>
      <c r="N171">
        <v>1.45</v>
      </c>
      <c r="O171">
        <v>-0.14000000000000001</v>
      </c>
      <c r="P171">
        <v>15.49</v>
      </c>
      <c r="Q171">
        <v>2.14</v>
      </c>
      <c r="R171">
        <v>16.73</v>
      </c>
      <c r="S171">
        <v>8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78.36</v>
      </c>
      <c r="AA171">
        <v>182.14</v>
      </c>
      <c r="AB171">
        <v>280.05</v>
      </c>
      <c r="AC171">
        <v>383.15</v>
      </c>
      <c r="AD171">
        <v>477.62</v>
      </c>
      <c r="AE171">
        <v>575.16</v>
      </c>
      <c r="AF171">
        <v>684.18</v>
      </c>
      <c r="AG171">
        <v>780.79</v>
      </c>
      <c r="AH171">
        <v>874.1</v>
      </c>
      <c r="AI171">
        <v>983.79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45.96</v>
      </c>
      <c r="AU171">
        <v>153.99</v>
      </c>
      <c r="AV171">
        <v>252.46</v>
      </c>
      <c r="AW171">
        <v>355.43</v>
      </c>
      <c r="AX171">
        <v>447.82</v>
      </c>
      <c r="AY171">
        <v>548.39</v>
      </c>
      <c r="AZ171">
        <v>646.04</v>
      </c>
      <c r="BA171">
        <v>754.51</v>
      </c>
      <c r="BB171">
        <v>847.47</v>
      </c>
      <c r="BC171">
        <v>957.05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22.5</v>
      </c>
      <c r="BO171">
        <v>22.5</v>
      </c>
      <c r="BP171">
        <v>22.51</v>
      </c>
      <c r="BQ171">
        <v>23.56</v>
      </c>
      <c r="BR171">
        <v>30.03</v>
      </c>
      <c r="BS171">
        <v>40.450000000000003</v>
      </c>
      <c r="BT171">
        <v>48.24</v>
      </c>
      <c r="BU171">
        <v>49.4</v>
      </c>
      <c r="BV171">
        <v>50.89</v>
      </c>
      <c r="BW171">
        <v>54.64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22.5</v>
      </c>
      <c r="CI171">
        <v>22.5</v>
      </c>
      <c r="CJ171">
        <v>22.5</v>
      </c>
      <c r="CK171">
        <v>22.73</v>
      </c>
      <c r="CL171">
        <v>25.29</v>
      </c>
      <c r="CM171">
        <v>30.81</v>
      </c>
      <c r="CN171">
        <v>35.14</v>
      </c>
      <c r="CO171">
        <v>36.5</v>
      </c>
      <c r="CP171">
        <v>35.909999999999997</v>
      </c>
      <c r="CQ171">
        <v>36.47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1</v>
      </c>
      <c r="DD171">
        <v>1</v>
      </c>
      <c r="DE171">
        <v>0.99</v>
      </c>
      <c r="DF171">
        <v>0.96</v>
      </c>
      <c r="DG171">
        <v>0.93</v>
      </c>
      <c r="DH171">
        <v>0.91</v>
      </c>
      <c r="DI171">
        <v>0.87</v>
      </c>
      <c r="DJ171">
        <v>0.84</v>
      </c>
      <c r="DK171">
        <v>0.82</v>
      </c>
      <c r="DL171">
        <v>0.78</v>
      </c>
      <c r="DM171">
        <v>0.76</v>
      </c>
      <c r="DN171">
        <v>0.72</v>
      </c>
      <c r="DO171">
        <v>0.7</v>
      </c>
      <c r="DP171">
        <v>0.67</v>
      </c>
      <c r="DQ171">
        <v>0.62</v>
      </c>
      <c r="DR171">
        <v>0.56000000000000005</v>
      </c>
      <c r="DS171">
        <v>0.48</v>
      </c>
      <c r="DT171">
        <v>0.41</v>
      </c>
      <c r="DU171">
        <v>0.3</v>
      </c>
      <c r="EW171">
        <v>2013</v>
      </c>
      <c r="EX171">
        <v>86</v>
      </c>
      <c r="EY171">
        <v>225</v>
      </c>
      <c r="EZ171">
        <v>163</v>
      </c>
      <c r="FA171">
        <v>1970.7</v>
      </c>
      <c r="FB171" t="s">
        <v>139</v>
      </c>
      <c r="FC171" t="s">
        <v>139</v>
      </c>
      <c r="FD171" t="s">
        <v>139</v>
      </c>
      <c r="FE171" t="s">
        <v>139</v>
      </c>
      <c r="FF171" t="s">
        <v>139</v>
      </c>
      <c r="FG171" t="s">
        <v>139</v>
      </c>
      <c r="FH171" t="s">
        <v>139</v>
      </c>
      <c r="FI171">
        <v>0</v>
      </c>
      <c r="FJ171" t="s">
        <v>139</v>
      </c>
      <c r="FK171" t="s">
        <v>139</v>
      </c>
      <c r="FL171">
        <v>14.58</v>
      </c>
      <c r="FM171">
        <v>2.17</v>
      </c>
      <c r="FN171">
        <v>16.850000000000001</v>
      </c>
      <c r="FO171">
        <v>1</v>
      </c>
      <c r="FP171">
        <v>1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90.06</v>
      </c>
      <c r="FW171">
        <v>193.84</v>
      </c>
      <c r="FX171">
        <v>291.75</v>
      </c>
      <c r="FY171">
        <v>394.85</v>
      </c>
      <c r="FZ171">
        <v>489.32</v>
      </c>
      <c r="GA171">
        <v>586.87</v>
      </c>
      <c r="GB171">
        <v>695.88</v>
      </c>
      <c r="GC171">
        <v>792.49</v>
      </c>
      <c r="GD171">
        <v>885.81</v>
      </c>
      <c r="GE171">
        <v>995.49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23.4</v>
      </c>
      <c r="GQ171">
        <v>114.08</v>
      </c>
      <c r="GR171">
        <v>219.13</v>
      </c>
      <c r="GS171">
        <v>318.68</v>
      </c>
      <c r="GT171">
        <v>420.41</v>
      </c>
      <c r="GU171">
        <v>517.88</v>
      </c>
      <c r="GV171">
        <v>614.13</v>
      </c>
      <c r="GW171">
        <v>720.8</v>
      </c>
      <c r="GX171">
        <v>821.25</v>
      </c>
      <c r="GY171">
        <v>917.46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 t="s">
        <v>139</v>
      </c>
      <c r="HK171" t="s">
        <v>139</v>
      </c>
      <c r="HL171" t="s">
        <v>139</v>
      </c>
      <c r="HM171" t="s">
        <v>139</v>
      </c>
      <c r="HN171" t="s">
        <v>139</v>
      </c>
      <c r="HO171" t="s">
        <v>139</v>
      </c>
      <c r="HP171" t="s">
        <v>139</v>
      </c>
      <c r="HQ171" t="s">
        <v>139</v>
      </c>
      <c r="HR171" t="s">
        <v>139</v>
      </c>
      <c r="HS171" t="s">
        <v>139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 t="s">
        <v>139</v>
      </c>
      <c r="IE171" t="s">
        <v>139</v>
      </c>
      <c r="IF171" t="s">
        <v>139</v>
      </c>
      <c r="IG171" t="s">
        <v>139</v>
      </c>
      <c r="IH171" t="s">
        <v>139</v>
      </c>
      <c r="II171" t="s">
        <v>139</v>
      </c>
      <c r="IJ171" t="s">
        <v>139</v>
      </c>
      <c r="IK171" t="s">
        <v>139</v>
      </c>
      <c r="IL171" t="s">
        <v>139</v>
      </c>
      <c r="IM171" t="s">
        <v>139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1</v>
      </c>
      <c r="IY171">
        <v>1</v>
      </c>
      <c r="IZ171">
        <v>1</v>
      </c>
      <c r="JA171">
        <v>0.99</v>
      </c>
      <c r="JB171">
        <v>0.96</v>
      </c>
      <c r="JC171">
        <v>0.92</v>
      </c>
      <c r="JD171">
        <v>0.89</v>
      </c>
      <c r="JE171">
        <v>0.86</v>
      </c>
      <c r="JF171">
        <v>0.83</v>
      </c>
      <c r="JG171">
        <v>0.79</v>
      </c>
      <c r="JH171">
        <v>0.76</v>
      </c>
      <c r="JI171">
        <v>0.72</v>
      </c>
      <c r="JJ171">
        <v>0.69</v>
      </c>
      <c r="JK171">
        <v>0.66</v>
      </c>
      <c r="JL171">
        <v>0.61</v>
      </c>
      <c r="JM171">
        <v>0.54</v>
      </c>
      <c r="JN171">
        <v>0.45</v>
      </c>
      <c r="JO171">
        <v>0.33</v>
      </c>
      <c r="JP171">
        <v>0.19</v>
      </c>
      <c r="JQ171">
        <v>0</v>
      </c>
    </row>
    <row r="172" spans="1:277" x14ac:dyDescent="0.25">
      <c r="A172">
        <v>2013</v>
      </c>
      <c r="B172">
        <v>86</v>
      </c>
      <c r="C172">
        <v>225</v>
      </c>
      <c r="D172">
        <v>163</v>
      </c>
      <c r="E172">
        <v>1970.7</v>
      </c>
      <c r="F172">
        <v>2.7</v>
      </c>
      <c r="G172">
        <v>1.1000000000000001</v>
      </c>
      <c r="H172">
        <v>-0.3</v>
      </c>
      <c r="I172">
        <v>0.1</v>
      </c>
      <c r="J172">
        <v>0</v>
      </c>
      <c r="K172">
        <v>0.02</v>
      </c>
      <c r="L172">
        <v>1.22</v>
      </c>
      <c r="M172">
        <v>2.35</v>
      </c>
      <c r="N172">
        <v>1.5</v>
      </c>
      <c r="O172">
        <v>-0.15</v>
      </c>
      <c r="P172">
        <v>15.39</v>
      </c>
      <c r="Q172">
        <v>2.17</v>
      </c>
      <c r="R172">
        <v>16.850000000000001</v>
      </c>
      <c r="S172">
        <v>8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90.06</v>
      </c>
      <c r="AA172">
        <v>193.84</v>
      </c>
      <c r="AB172">
        <v>291.75</v>
      </c>
      <c r="AC172">
        <v>394.85</v>
      </c>
      <c r="AD172">
        <v>489.32</v>
      </c>
      <c r="AE172">
        <v>586.87</v>
      </c>
      <c r="AF172">
        <v>695.88</v>
      </c>
      <c r="AG172">
        <v>792.49</v>
      </c>
      <c r="AH172">
        <v>885.81</v>
      </c>
      <c r="AI172">
        <v>995.49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57.66</v>
      </c>
      <c r="AU172">
        <v>165.69</v>
      </c>
      <c r="AV172">
        <v>264.16000000000003</v>
      </c>
      <c r="AW172">
        <v>367.13</v>
      </c>
      <c r="AX172">
        <v>459.52</v>
      </c>
      <c r="AY172">
        <v>560.09</v>
      </c>
      <c r="AZ172">
        <v>657.75</v>
      </c>
      <c r="BA172">
        <v>766.21</v>
      </c>
      <c r="BB172">
        <v>859.17</v>
      </c>
      <c r="BC172">
        <v>968.75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22.5</v>
      </c>
      <c r="BO172">
        <v>22.5</v>
      </c>
      <c r="BP172">
        <v>22.51</v>
      </c>
      <c r="BQ172">
        <v>23.56</v>
      </c>
      <c r="BR172">
        <v>30.03</v>
      </c>
      <c r="BS172">
        <v>40.450000000000003</v>
      </c>
      <c r="BT172">
        <v>48.24</v>
      </c>
      <c r="BU172">
        <v>49.4</v>
      </c>
      <c r="BV172">
        <v>50.89</v>
      </c>
      <c r="BW172">
        <v>54.64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22.5</v>
      </c>
      <c r="CI172">
        <v>22.5</v>
      </c>
      <c r="CJ172">
        <v>22.5</v>
      </c>
      <c r="CK172">
        <v>22.73</v>
      </c>
      <c r="CL172">
        <v>25.29</v>
      </c>
      <c r="CM172">
        <v>30.81</v>
      </c>
      <c r="CN172">
        <v>35.14</v>
      </c>
      <c r="CO172">
        <v>36.5</v>
      </c>
      <c r="CP172">
        <v>35.909999999999997</v>
      </c>
      <c r="CQ172">
        <v>36.47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0.99</v>
      </c>
      <c r="DF172">
        <v>0.96</v>
      </c>
      <c r="DG172">
        <v>0.93</v>
      </c>
      <c r="DH172">
        <v>0.91</v>
      </c>
      <c r="DI172">
        <v>0.87</v>
      </c>
      <c r="DJ172">
        <v>0.84</v>
      </c>
      <c r="DK172">
        <v>0.82</v>
      </c>
      <c r="DL172">
        <v>0.78</v>
      </c>
      <c r="DM172">
        <v>0.76</v>
      </c>
      <c r="DN172">
        <v>0.72</v>
      </c>
      <c r="DO172">
        <v>0.7</v>
      </c>
      <c r="DP172">
        <v>0.67</v>
      </c>
      <c r="DQ172">
        <v>0.62</v>
      </c>
      <c r="DR172">
        <v>0.56000000000000005</v>
      </c>
      <c r="DS172">
        <v>0.48</v>
      </c>
      <c r="DT172">
        <v>0.41</v>
      </c>
      <c r="DU172">
        <v>0.3</v>
      </c>
      <c r="EW172">
        <v>2013</v>
      </c>
      <c r="EX172">
        <v>87</v>
      </c>
      <c r="EY172">
        <v>226</v>
      </c>
      <c r="EZ172">
        <v>164</v>
      </c>
      <c r="FA172">
        <v>1981.2</v>
      </c>
      <c r="FB172" t="s">
        <v>139</v>
      </c>
      <c r="FC172" t="s">
        <v>139</v>
      </c>
      <c r="FD172" t="s">
        <v>139</v>
      </c>
      <c r="FE172" t="s">
        <v>139</v>
      </c>
      <c r="FF172" t="s">
        <v>139</v>
      </c>
      <c r="FG172" t="s">
        <v>139</v>
      </c>
      <c r="FH172" t="s">
        <v>139</v>
      </c>
      <c r="FI172">
        <v>0</v>
      </c>
      <c r="FJ172" t="s">
        <v>139</v>
      </c>
      <c r="FK172" t="s">
        <v>139</v>
      </c>
      <c r="FL172">
        <v>14.5</v>
      </c>
      <c r="FM172">
        <v>2.2000000000000002</v>
      </c>
      <c r="FN172">
        <v>16.96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100.57</v>
      </c>
      <c r="FW172">
        <v>204.35</v>
      </c>
      <c r="FX172">
        <v>302.26</v>
      </c>
      <c r="FY172">
        <v>405.36</v>
      </c>
      <c r="FZ172">
        <v>499.83</v>
      </c>
      <c r="GA172">
        <v>597.37</v>
      </c>
      <c r="GB172">
        <v>706.39</v>
      </c>
      <c r="GC172">
        <v>803</v>
      </c>
      <c r="GD172">
        <v>896.31</v>
      </c>
      <c r="GE172">
        <v>1006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33.909999999999997</v>
      </c>
      <c r="GQ172">
        <v>124.59</v>
      </c>
      <c r="GR172">
        <v>229.63</v>
      </c>
      <c r="GS172">
        <v>329.18</v>
      </c>
      <c r="GT172">
        <v>430.92</v>
      </c>
      <c r="GU172">
        <v>528.39</v>
      </c>
      <c r="GV172">
        <v>624.64</v>
      </c>
      <c r="GW172">
        <v>731.31</v>
      </c>
      <c r="GX172">
        <v>831.76</v>
      </c>
      <c r="GY172">
        <v>927.97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 t="s">
        <v>139</v>
      </c>
      <c r="HK172" t="s">
        <v>139</v>
      </c>
      <c r="HL172" t="s">
        <v>139</v>
      </c>
      <c r="HM172" t="s">
        <v>139</v>
      </c>
      <c r="HN172" t="s">
        <v>139</v>
      </c>
      <c r="HO172" t="s">
        <v>139</v>
      </c>
      <c r="HP172" t="s">
        <v>139</v>
      </c>
      <c r="HQ172" t="s">
        <v>139</v>
      </c>
      <c r="HR172" t="s">
        <v>139</v>
      </c>
      <c r="HS172" t="s">
        <v>139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 t="s">
        <v>139</v>
      </c>
      <c r="IE172" t="s">
        <v>139</v>
      </c>
      <c r="IF172" t="s">
        <v>139</v>
      </c>
      <c r="IG172" t="s">
        <v>139</v>
      </c>
      <c r="IH172" t="s">
        <v>139</v>
      </c>
      <c r="II172" t="s">
        <v>139</v>
      </c>
      <c r="IJ172" t="s">
        <v>139</v>
      </c>
      <c r="IK172" t="s">
        <v>139</v>
      </c>
      <c r="IL172" t="s">
        <v>139</v>
      </c>
      <c r="IM172" t="s">
        <v>139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</v>
      </c>
      <c r="IY172">
        <v>1</v>
      </c>
      <c r="IZ172">
        <v>1</v>
      </c>
      <c r="JA172">
        <v>0.99</v>
      </c>
      <c r="JB172">
        <v>0.96</v>
      </c>
      <c r="JC172">
        <v>0.92</v>
      </c>
      <c r="JD172">
        <v>0.89</v>
      </c>
      <c r="JE172">
        <v>0.86</v>
      </c>
      <c r="JF172">
        <v>0.83</v>
      </c>
      <c r="JG172">
        <v>0.79</v>
      </c>
      <c r="JH172">
        <v>0.76</v>
      </c>
      <c r="JI172">
        <v>0.73</v>
      </c>
      <c r="JJ172">
        <v>0.69</v>
      </c>
      <c r="JK172">
        <v>0.66</v>
      </c>
      <c r="JL172">
        <v>0.61</v>
      </c>
      <c r="JM172">
        <v>0.54</v>
      </c>
      <c r="JN172">
        <v>0.45</v>
      </c>
      <c r="JO172">
        <v>0.33</v>
      </c>
      <c r="JP172">
        <v>0.19</v>
      </c>
      <c r="JQ172">
        <v>0</v>
      </c>
    </row>
    <row r="173" spans="1:277" x14ac:dyDescent="0.25">
      <c r="A173">
        <v>2013</v>
      </c>
      <c r="B173">
        <v>87</v>
      </c>
      <c r="C173">
        <v>226</v>
      </c>
      <c r="D173">
        <v>164</v>
      </c>
      <c r="E173">
        <v>1981.2</v>
      </c>
      <c r="F173">
        <v>2.7</v>
      </c>
      <c r="G173">
        <v>1.1000000000000001</v>
      </c>
      <c r="H173">
        <v>-0.4</v>
      </c>
      <c r="I173">
        <v>0.1</v>
      </c>
      <c r="J173">
        <v>0</v>
      </c>
      <c r="K173">
        <v>0.02</v>
      </c>
      <c r="L173">
        <v>1.22</v>
      </c>
      <c r="M173">
        <v>2.35</v>
      </c>
      <c r="N173">
        <v>1.57</v>
      </c>
      <c r="O173">
        <v>-0.16</v>
      </c>
      <c r="P173">
        <v>15.3</v>
      </c>
      <c r="Q173">
        <v>2.2000000000000002</v>
      </c>
      <c r="R173">
        <v>16.95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0.06</v>
      </c>
      <c r="Z173">
        <v>100.57</v>
      </c>
      <c r="AA173">
        <v>204.35</v>
      </c>
      <c r="AB173">
        <v>302.26</v>
      </c>
      <c r="AC173">
        <v>405.36</v>
      </c>
      <c r="AD173">
        <v>499.83</v>
      </c>
      <c r="AE173">
        <v>597.37</v>
      </c>
      <c r="AF173">
        <v>706.39</v>
      </c>
      <c r="AG173">
        <v>803</v>
      </c>
      <c r="AH173">
        <v>896.31</v>
      </c>
      <c r="AI173">
        <v>1006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68.17</v>
      </c>
      <c r="AU173">
        <v>176.2</v>
      </c>
      <c r="AV173">
        <v>274.67</v>
      </c>
      <c r="AW173">
        <v>377.64</v>
      </c>
      <c r="AX173">
        <v>470.03</v>
      </c>
      <c r="AY173">
        <v>570.59</v>
      </c>
      <c r="AZ173">
        <v>668.25</v>
      </c>
      <c r="BA173">
        <v>776.72</v>
      </c>
      <c r="BB173">
        <v>869.68</v>
      </c>
      <c r="BC173">
        <v>979.26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22.5</v>
      </c>
      <c r="BO173">
        <v>22.5</v>
      </c>
      <c r="BP173">
        <v>22.51</v>
      </c>
      <c r="BQ173">
        <v>23.56</v>
      </c>
      <c r="BR173">
        <v>30.03</v>
      </c>
      <c r="BS173">
        <v>40.450000000000003</v>
      </c>
      <c r="BT173">
        <v>48.24</v>
      </c>
      <c r="BU173">
        <v>49.4</v>
      </c>
      <c r="BV173">
        <v>50.89</v>
      </c>
      <c r="BW173">
        <v>54.64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22.5</v>
      </c>
      <c r="CI173">
        <v>22.5</v>
      </c>
      <c r="CJ173">
        <v>22.5</v>
      </c>
      <c r="CK173">
        <v>22.73</v>
      </c>
      <c r="CL173">
        <v>25.29</v>
      </c>
      <c r="CM173">
        <v>30.81</v>
      </c>
      <c r="CN173">
        <v>35.14</v>
      </c>
      <c r="CO173">
        <v>36.5</v>
      </c>
      <c r="CP173">
        <v>35.909999999999997</v>
      </c>
      <c r="CQ173">
        <v>36.47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1</v>
      </c>
      <c r="DD173">
        <v>1</v>
      </c>
      <c r="DE173">
        <v>0.99</v>
      </c>
      <c r="DF173">
        <v>0.96</v>
      </c>
      <c r="DG173">
        <v>0.94</v>
      </c>
      <c r="DH173">
        <v>0.91</v>
      </c>
      <c r="DI173">
        <v>0.87</v>
      </c>
      <c r="DJ173">
        <v>0.84</v>
      </c>
      <c r="DK173">
        <v>0.82</v>
      </c>
      <c r="DL173">
        <v>0.79</v>
      </c>
      <c r="DM173">
        <v>0.76</v>
      </c>
      <c r="DN173">
        <v>0.73</v>
      </c>
      <c r="DO173">
        <v>0.7</v>
      </c>
      <c r="DP173">
        <v>0.67</v>
      </c>
      <c r="DQ173">
        <v>0.62</v>
      </c>
      <c r="DR173">
        <v>0.56000000000000005</v>
      </c>
      <c r="DS173">
        <v>0.48</v>
      </c>
      <c r="DT173">
        <v>0.41</v>
      </c>
      <c r="DU173">
        <v>0.3</v>
      </c>
      <c r="EW173">
        <v>2013</v>
      </c>
      <c r="EX173">
        <v>88</v>
      </c>
      <c r="EY173">
        <v>227</v>
      </c>
      <c r="EZ173">
        <v>165</v>
      </c>
      <c r="FA173">
        <v>1990.9</v>
      </c>
      <c r="FB173" t="s">
        <v>139</v>
      </c>
      <c r="FC173" t="s">
        <v>139</v>
      </c>
      <c r="FD173" t="s">
        <v>139</v>
      </c>
      <c r="FE173" t="s">
        <v>139</v>
      </c>
      <c r="FF173" t="s">
        <v>139</v>
      </c>
      <c r="FG173" t="s">
        <v>139</v>
      </c>
      <c r="FH173" t="s">
        <v>139</v>
      </c>
      <c r="FI173">
        <v>0</v>
      </c>
      <c r="FJ173" t="s">
        <v>139</v>
      </c>
      <c r="FK173" t="s">
        <v>139</v>
      </c>
      <c r="FL173">
        <v>14.43</v>
      </c>
      <c r="FM173">
        <v>2.23</v>
      </c>
      <c r="FN173">
        <v>17.05</v>
      </c>
      <c r="FO173">
        <v>1</v>
      </c>
      <c r="FP173">
        <v>1</v>
      </c>
      <c r="FQ173">
        <v>1</v>
      </c>
      <c r="FR173">
        <v>0</v>
      </c>
      <c r="FS173">
        <v>0</v>
      </c>
      <c r="FT173">
        <v>0</v>
      </c>
      <c r="FU173">
        <v>7.0000000000000007E-2</v>
      </c>
      <c r="FV173">
        <v>110.29</v>
      </c>
      <c r="FW173">
        <v>214.07</v>
      </c>
      <c r="FX173">
        <v>311.98</v>
      </c>
      <c r="FY173">
        <v>415.08</v>
      </c>
      <c r="FZ173">
        <v>509.55</v>
      </c>
      <c r="GA173">
        <v>607.1</v>
      </c>
      <c r="GB173">
        <v>716.11</v>
      </c>
      <c r="GC173">
        <v>812.72</v>
      </c>
      <c r="GD173">
        <v>906.03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43.63</v>
      </c>
      <c r="GQ173">
        <v>134.31</v>
      </c>
      <c r="GR173">
        <v>239.36</v>
      </c>
      <c r="GS173">
        <v>338.91</v>
      </c>
      <c r="GT173">
        <v>440.64</v>
      </c>
      <c r="GU173">
        <v>538.11</v>
      </c>
      <c r="GV173">
        <v>634.36</v>
      </c>
      <c r="GW173">
        <v>741.03</v>
      </c>
      <c r="GX173">
        <v>841.48</v>
      </c>
      <c r="GY173">
        <v>937.69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 t="s">
        <v>139</v>
      </c>
      <c r="HK173" t="s">
        <v>139</v>
      </c>
      <c r="HL173" t="s">
        <v>139</v>
      </c>
      <c r="HM173" t="s">
        <v>139</v>
      </c>
      <c r="HN173" t="s">
        <v>139</v>
      </c>
      <c r="HO173" t="s">
        <v>139</v>
      </c>
      <c r="HP173" t="s">
        <v>139</v>
      </c>
      <c r="HQ173" t="s">
        <v>139</v>
      </c>
      <c r="HR173" t="s">
        <v>139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 t="s">
        <v>139</v>
      </c>
      <c r="IE173" t="s">
        <v>139</v>
      </c>
      <c r="IF173" t="s">
        <v>139</v>
      </c>
      <c r="IG173" t="s">
        <v>139</v>
      </c>
      <c r="IH173" t="s">
        <v>139</v>
      </c>
      <c r="II173" t="s">
        <v>139</v>
      </c>
      <c r="IJ173" t="s">
        <v>139</v>
      </c>
      <c r="IK173" t="s">
        <v>139</v>
      </c>
      <c r="IL173" t="s">
        <v>139</v>
      </c>
      <c r="IM173" t="s">
        <v>139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1</v>
      </c>
      <c r="IY173">
        <v>1</v>
      </c>
      <c r="IZ173">
        <v>1</v>
      </c>
      <c r="JA173">
        <v>0.99</v>
      </c>
      <c r="JB173">
        <v>0.96</v>
      </c>
      <c r="JC173">
        <v>0.92</v>
      </c>
      <c r="JD173">
        <v>0.89</v>
      </c>
      <c r="JE173">
        <v>0.86</v>
      </c>
      <c r="JF173">
        <v>0.83</v>
      </c>
      <c r="JG173">
        <v>0.79</v>
      </c>
      <c r="JH173">
        <v>0.76</v>
      </c>
      <c r="JI173">
        <v>0.73</v>
      </c>
      <c r="JJ173">
        <v>0.7</v>
      </c>
      <c r="JK173">
        <v>0.66</v>
      </c>
      <c r="JL173">
        <v>0.61</v>
      </c>
      <c r="JM173">
        <v>0.54</v>
      </c>
      <c r="JN173">
        <v>0.45</v>
      </c>
      <c r="JO173">
        <v>0.33</v>
      </c>
      <c r="JP173">
        <v>0.19</v>
      </c>
      <c r="JQ173">
        <v>0</v>
      </c>
    </row>
    <row r="174" spans="1:277" x14ac:dyDescent="0.25">
      <c r="A174">
        <v>2013</v>
      </c>
      <c r="B174">
        <v>88</v>
      </c>
      <c r="C174">
        <v>227</v>
      </c>
      <c r="D174">
        <v>165</v>
      </c>
      <c r="E174">
        <v>1990.9</v>
      </c>
      <c r="F174">
        <v>2.7</v>
      </c>
      <c r="G174">
        <v>1.1000000000000001</v>
      </c>
      <c r="H174">
        <v>-0.5</v>
      </c>
      <c r="I174">
        <v>0.1</v>
      </c>
      <c r="J174">
        <v>0</v>
      </c>
      <c r="K174">
        <v>0.02</v>
      </c>
      <c r="L174">
        <v>1.22</v>
      </c>
      <c r="M174">
        <v>2.35</v>
      </c>
      <c r="N174">
        <v>1.65</v>
      </c>
      <c r="O174">
        <v>-0.18</v>
      </c>
      <c r="P174">
        <v>15.21</v>
      </c>
      <c r="Q174">
        <v>2.23</v>
      </c>
      <c r="R174">
        <v>17.05</v>
      </c>
      <c r="S174">
        <v>8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0.13</v>
      </c>
      <c r="Z174">
        <v>110.29</v>
      </c>
      <c r="AA174">
        <v>214.07</v>
      </c>
      <c r="AB174">
        <v>311.98</v>
      </c>
      <c r="AC174">
        <v>415.08</v>
      </c>
      <c r="AD174">
        <v>509.55</v>
      </c>
      <c r="AE174">
        <v>607.1</v>
      </c>
      <c r="AF174">
        <v>716.11</v>
      </c>
      <c r="AG174">
        <v>812.72</v>
      </c>
      <c r="AH174">
        <v>906.03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77.89</v>
      </c>
      <c r="AU174">
        <v>185.92</v>
      </c>
      <c r="AV174">
        <v>284.39</v>
      </c>
      <c r="AW174">
        <v>387.36</v>
      </c>
      <c r="AX174">
        <v>479.75</v>
      </c>
      <c r="AY174">
        <v>580.32000000000005</v>
      </c>
      <c r="AZ174">
        <v>677.97</v>
      </c>
      <c r="BA174">
        <v>786.44</v>
      </c>
      <c r="BB174">
        <v>879.4</v>
      </c>
      <c r="BC174">
        <v>988.98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22.5</v>
      </c>
      <c r="BO174">
        <v>22.5</v>
      </c>
      <c r="BP174">
        <v>22.51</v>
      </c>
      <c r="BQ174">
        <v>23.56</v>
      </c>
      <c r="BR174">
        <v>30.03</v>
      </c>
      <c r="BS174">
        <v>40.450000000000003</v>
      </c>
      <c r="BT174">
        <v>48.24</v>
      </c>
      <c r="BU174">
        <v>49.4</v>
      </c>
      <c r="BV174">
        <v>50.89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22.5</v>
      </c>
      <c r="CI174">
        <v>22.5</v>
      </c>
      <c r="CJ174">
        <v>22.5</v>
      </c>
      <c r="CK174">
        <v>22.73</v>
      </c>
      <c r="CL174">
        <v>25.29</v>
      </c>
      <c r="CM174">
        <v>30.81</v>
      </c>
      <c r="CN174">
        <v>35.14</v>
      </c>
      <c r="CO174">
        <v>36.5</v>
      </c>
      <c r="CP174">
        <v>35.909999999999997</v>
      </c>
      <c r="CQ174">
        <v>36.47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1</v>
      </c>
      <c r="DD174">
        <v>1</v>
      </c>
      <c r="DE174">
        <v>0.99</v>
      </c>
      <c r="DF174">
        <v>0.96</v>
      </c>
      <c r="DG174">
        <v>0.94</v>
      </c>
      <c r="DH174">
        <v>0.91</v>
      </c>
      <c r="DI174">
        <v>0.87</v>
      </c>
      <c r="DJ174">
        <v>0.84</v>
      </c>
      <c r="DK174">
        <v>0.82</v>
      </c>
      <c r="DL174">
        <v>0.79</v>
      </c>
      <c r="DM174">
        <v>0.76</v>
      </c>
      <c r="DN174">
        <v>0.73</v>
      </c>
      <c r="DO174">
        <v>0.7</v>
      </c>
      <c r="DP174">
        <v>0.67</v>
      </c>
      <c r="DQ174">
        <v>0.62</v>
      </c>
      <c r="DR174">
        <v>0.56000000000000005</v>
      </c>
      <c r="DS174">
        <v>0.48</v>
      </c>
      <c r="DT174">
        <v>0.41</v>
      </c>
      <c r="DU174">
        <v>0.3</v>
      </c>
      <c r="EW174">
        <v>2013</v>
      </c>
      <c r="EX174">
        <v>89</v>
      </c>
      <c r="EY174">
        <v>228</v>
      </c>
      <c r="EZ174">
        <v>166</v>
      </c>
      <c r="FA174">
        <v>2002.1</v>
      </c>
      <c r="FB174" t="s">
        <v>139</v>
      </c>
      <c r="FC174" t="s">
        <v>139</v>
      </c>
      <c r="FD174" t="s">
        <v>139</v>
      </c>
      <c r="FE174" t="s">
        <v>139</v>
      </c>
      <c r="FF174" t="s">
        <v>139</v>
      </c>
      <c r="FG174" t="s">
        <v>139</v>
      </c>
      <c r="FH174" t="s">
        <v>139</v>
      </c>
      <c r="FI174">
        <v>0</v>
      </c>
      <c r="FJ174" t="s">
        <v>139</v>
      </c>
      <c r="FK174" t="s">
        <v>139</v>
      </c>
      <c r="FL174">
        <v>14.35</v>
      </c>
      <c r="FM174">
        <v>2.2599999999999998</v>
      </c>
      <c r="FN174">
        <v>17.170000000000002</v>
      </c>
      <c r="FO174">
        <v>1</v>
      </c>
      <c r="FP174">
        <v>1</v>
      </c>
      <c r="FQ174">
        <v>1</v>
      </c>
      <c r="FR174">
        <v>0</v>
      </c>
      <c r="FS174">
        <v>0</v>
      </c>
      <c r="FT174">
        <v>0</v>
      </c>
      <c r="FU174">
        <v>0.21</v>
      </c>
      <c r="FV174">
        <v>22.4</v>
      </c>
      <c r="FW174">
        <v>121.49</v>
      </c>
      <c r="FX174">
        <v>225.28</v>
      </c>
      <c r="FY174">
        <v>323.18</v>
      </c>
      <c r="FZ174">
        <v>426.29</v>
      </c>
      <c r="GA174">
        <v>520.75</v>
      </c>
      <c r="GB174">
        <v>618.29999999999995</v>
      </c>
      <c r="GC174">
        <v>727.31</v>
      </c>
      <c r="GD174">
        <v>823.92</v>
      </c>
      <c r="GE174">
        <v>917.24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54.83</v>
      </c>
      <c r="GQ174">
        <v>145.51</v>
      </c>
      <c r="GR174">
        <v>250.56</v>
      </c>
      <c r="GS174">
        <v>350.11</v>
      </c>
      <c r="GT174">
        <v>451.84</v>
      </c>
      <c r="GU174">
        <v>549.30999999999995</v>
      </c>
      <c r="GV174">
        <v>645.55999999999995</v>
      </c>
      <c r="GW174">
        <v>752.23</v>
      </c>
      <c r="GX174">
        <v>852.68</v>
      </c>
      <c r="GY174">
        <v>948.89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 t="s">
        <v>139</v>
      </c>
      <c r="HK174" t="s">
        <v>139</v>
      </c>
      <c r="HL174" t="s">
        <v>139</v>
      </c>
      <c r="HM174" t="s">
        <v>139</v>
      </c>
      <c r="HN174" t="s">
        <v>139</v>
      </c>
      <c r="HO174" t="s">
        <v>139</v>
      </c>
      <c r="HP174" t="s">
        <v>139</v>
      </c>
      <c r="HQ174" t="s">
        <v>139</v>
      </c>
      <c r="HR174" t="s">
        <v>139</v>
      </c>
      <c r="HS174" t="s">
        <v>139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 t="s">
        <v>139</v>
      </c>
      <c r="IE174" t="s">
        <v>139</v>
      </c>
      <c r="IF174" t="s">
        <v>139</v>
      </c>
      <c r="IG174" t="s">
        <v>139</v>
      </c>
      <c r="IH174" t="s">
        <v>139</v>
      </c>
      <c r="II174" t="s">
        <v>139</v>
      </c>
      <c r="IJ174" t="s">
        <v>139</v>
      </c>
      <c r="IK174" t="s">
        <v>139</v>
      </c>
      <c r="IL174" t="s">
        <v>139</v>
      </c>
      <c r="IM174" t="s">
        <v>139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1</v>
      </c>
      <c r="IZ174">
        <v>1</v>
      </c>
      <c r="JA174">
        <v>0.99</v>
      </c>
      <c r="JB174">
        <v>0.96</v>
      </c>
      <c r="JC174">
        <v>0.92</v>
      </c>
      <c r="JD174">
        <v>0.89</v>
      </c>
      <c r="JE174">
        <v>0.86</v>
      </c>
      <c r="JF174">
        <v>0.83</v>
      </c>
      <c r="JG174">
        <v>0.8</v>
      </c>
      <c r="JH174">
        <v>0.76</v>
      </c>
      <c r="JI174">
        <v>0.73</v>
      </c>
      <c r="JJ174">
        <v>0.7</v>
      </c>
      <c r="JK174">
        <v>0.67</v>
      </c>
      <c r="JL174">
        <v>0.61</v>
      </c>
      <c r="JM174">
        <v>0.54</v>
      </c>
      <c r="JN174">
        <v>0.45</v>
      </c>
      <c r="JO174">
        <v>0.33</v>
      </c>
      <c r="JP174">
        <v>0.19</v>
      </c>
      <c r="JQ174">
        <v>0</v>
      </c>
    </row>
    <row r="175" spans="1:277" x14ac:dyDescent="0.25">
      <c r="A175">
        <v>2013</v>
      </c>
      <c r="B175">
        <v>89</v>
      </c>
      <c r="C175">
        <v>228</v>
      </c>
      <c r="D175">
        <v>166</v>
      </c>
      <c r="E175">
        <v>2002.1</v>
      </c>
      <c r="F175">
        <v>2.7</v>
      </c>
      <c r="G175">
        <v>1.1000000000000001</v>
      </c>
      <c r="H175">
        <v>-0.5</v>
      </c>
      <c r="I175">
        <v>0.1</v>
      </c>
      <c r="J175">
        <v>0</v>
      </c>
      <c r="K175">
        <v>0.02</v>
      </c>
      <c r="L175">
        <v>1.22</v>
      </c>
      <c r="M175">
        <v>2.35</v>
      </c>
      <c r="N175">
        <v>1.65</v>
      </c>
      <c r="O175">
        <v>-0.18</v>
      </c>
      <c r="P175">
        <v>15.12</v>
      </c>
      <c r="Q175">
        <v>2.2599999999999998</v>
      </c>
      <c r="R175">
        <v>17.16</v>
      </c>
      <c r="S175">
        <v>9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0.2</v>
      </c>
      <c r="Z175">
        <v>22.4</v>
      </c>
      <c r="AA175">
        <v>121.49</v>
      </c>
      <c r="AB175">
        <v>225.28</v>
      </c>
      <c r="AC175">
        <v>323.18</v>
      </c>
      <c r="AD175">
        <v>426.29</v>
      </c>
      <c r="AE175">
        <v>520.75</v>
      </c>
      <c r="AF175">
        <v>618.29999999999995</v>
      </c>
      <c r="AG175">
        <v>727.31</v>
      </c>
      <c r="AH175">
        <v>823.92</v>
      </c>
      <c r="AI175">
        <v>917.24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89.1</v>
      </c>
      <c r="AU175">
        <v>197.12</v>
      </c>
      <c r="AV175">
        <v>295.60000000000002</v>
      </c>
      <c r="AW175">
        <v>398.56</v>
      </c>
      <c r="AX175">
        <v>490.96</v>
      </c>
      <c r="AY175">
        <v>591.52</v>
      </c>
      <c r="AZ175">
        <v>689.18</v>
      </c>
      <c r="BA175">
        <v>797.64</v>
      </c>
      <c r="BB175">
        <v>890.61</v>
      </c>
      <c r="BC175">
        <v>1000.18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22.5</v>
      </c>
      <c r="BO175">
        <v>22.5</v>
      </c>
      <c r="BP175">
        <v>22.5</v>
      </c>
      <c r="BQ175">
        <v>22.51</v>
      </c>
      <c r="BR175">
        <v>23.56</v>
      </c>
      <c r="BS175">
        <v>30.03</v>
      </c>
      <c r="BT175">
        <v>40.450000000000003</v>
      </c>
      <c r="BU175">
        <v>48.24</v>
      </c>
      <c r="BV175">
        <v>49.4</v>
      </c>
      <c r="BW175">
        <v>50.89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22.5</v>
      </c>
      <c r="CI175">
        <v>22.5</v>
      </c>
      <c r="CJ175">
        <v>22.5</v>
      </c>
      <c r="CK175">
        <v>22.73</v>
      </c>
      <c r="CL175">
        <v>25.29</v>
      </c>
      <c r="CM175">
        <v>30.81</v>
      </c>
      <c r="CN175">
        <v>35.14</v>
      </c>
      <c r="CO175">
        <v>36.5</v>
      </c>
      <c r="CP175">
        <v>35.909999999999997</v>
      </c>
      <c r="CQ175">
        <v>36.47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1</v>
      </c>
      <c r="DD175">
        <v>1</v>
      </c>
      <c r="DE175">
        <v>0.99</v>
      </c>
      <c r="DF175">
        <v>0.96</v>
      </c>
      <c r="DG175">
        <v>0.94</v>
      </c>
      <c r="DH175">
        <v>0.91</v>
      </c>
      <c r="DI175">
        <v>0.88</v>
      </c>
      <c r="DJ175">
        <v>0.85</v>
      </c>
      <c r="DK175">
        <v>0.82</v>
      </c>
      <c r="DL175">
        <v>0.79</v>
      </c>
      <c r="DM175">
        <v>0.76</v>
      </c>
      <c r="DN175">
        <v>0.73</v>
      </c>
      <c r="DO175">
        <v>0.71</v>
      </c>
      <c r="DP175">
        <v>0.67</v>
      </c>
      <c r="DQ175">
        <v>0.62</v>
      </c>
      <c r="DR175">
        <v>0.56000000000000005</v>
      </c>
      <c r="DS175">
        <v>0.48</v>
      </c>
      <c r="DT175">
        <v>0.41</v>
      </c>
      <c r="DU175">
        <v>0.3</v>
      </c>
      <c r="EW175">
        <v>2013</v>
      </c>
      <c r="EX175">
        <v>90</v>
      </c>
      <c r="EY175">
        <v>229</v>
      </c>
      <c r="EZ175">
        <v>167</v>
      </c>
      <c r="FA175">
        <v>2013.6</v>
      </c>
      <c r="FB175" t="s">
        <v>139</v>
      </c>
      <c r="FC175" t="s">
        <v>139</v>
      </c>
      <c r="FD175" t="s">
        <v>139</v>
      </c>
      <c r="FE175" t="s">
        <v>139</v>
      </c>
      <c r="FF175" t="s">
        <v>139</v>
      </c>
      <c r="FG175" t="s">
        <v>139</v>
      </c>
      <c r="FH175" t="s">
        <v>139</v>
      </c>
      <c r="FI175">
        <v>0</v>
      </c>
      <c r="FJ175" t="s">
        <v>139</v>
      </c>
      <c r="FK175" t="s">
        <v>139</v>
      </c>
      <c r="FL175">
        <v>14.27</v>
      </c>
      <c r="FM175">
        <v>2.29</v>
      </c>
      <c r="FN175">
        <v>17.28</v>
      </c>
      <c r="FO175">
        <v>1</v>
      </c>
      <c r="FP175">
        <v>1</v>
      </c>
      <c r="FQ175">
        <v>1</v>
      </c>
      <c r="FR175">
        <v>0</v>
      </c>
      <c r="FS175">
        <v>0</v>
      </c>
      <c r="FT175">
        <v>0</v>
      </c>
      <c r="FU175">
        <v>0.14000000000000001</v>
      </c>
      <c r="FV175">
        <v>33.92</v>
      </c>
      <c r="FW175">
        <v>133.01</v>
      </c>
      <c r="FX175">
        <v>236.79</v>
      </c>
      <c r="FY175">
        <v>334.7</v>
      </c>
      <c r="FZ175">
        <v>437.8</v>
      </c>
      <c r="GA175">
        <v>532.27</v>
      </c>
      <c r="GB175">
        <v>629.82000000000005</v>
      </c>
      <c r="GC175">
        <v>738.83</v>
      </c>
      <c r="GD175">
        <v>835.44</v>
      </c>
      <c r="GE175">
        <v>928.75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66.349999999999994</v>
      </c>
      <c r="GQ175">
        <v>157.03</v>
      </c>
      <c r="GR175">
        <v>262.08</v>
      </c>
      <c r="GS175">
        <v>361.62</v>
      </c>
      <c r="GT175">
        <v>463.36</v>
      </c>
      <c r="GU175">
        <v>560.83000000000004</v>
      </c>
      <c r="GV175">
        <v>657.08</v>
      </c>
      <c r="GW175">
        <v>763.75</v>
      </c>
      <c r="GX175">
        <v>864.2</v>
      </c>
      <c r="GY175">
        <v>960.41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 t="s">
        <v>139</v>
      </c>
      <c r="HK175" t="s">
        <v>139</v>
      </c>
      <c r="HL175" t="s">
        <v>139</v>
      </c>
      <c r="HM175" t="s">
        <v>139</v>
      </c>
      <c r="HN175" t="s">
        <v>139</v>
      </c>
      <c r="HO175" t="s">
        <v>139</v>
      </c>
      <c r="HP175" t="s">
        <v>139</v>
      </c>
      <c r="HQ175" t="s">
        <v>139</v>
      </c>
      <c r="HR175" t="s">
        <v>139</v>
      </c>
      <c r="HS175" t="s">
        <v>139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 t="s">
        <v>139</v>
      </c>
      <c r="IE175" t="s">
        <v>139</v>
      </c>
      <c r="IF175" t="s">
        <v>139</v>
      </c>
      <c r="IG175" t="s">
        <v>139</v>
      </c>
      <c r="IH175" t="s">
        <v>139</v>
      </c>
      <c r="II175" t="s">
        <v>139</v>
      </c>
      <c r="IJ175" t="s">
        <v>139</v>
      </c>
      <c r="IK175" t="s">
        <v>139</v>
      </c>
      <c r="IL175" t="s">
        <v>139</v>
      </c>
      <c r="IM175" t="s">
        <v>139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1</v>
      </c>
      <c r="IY175">
        <v>1</v>
      </c>
      <c r="IZ175">
        <v>1</v>
      </c>
      <c r="JA175">
        <v>0.99</v>
      </c>
      <c r="JB175">
        <v>0.96</v>
      </c>
      <c r="JC175">
        <v>0.92</v>
      </c>
      <c r="JD175">
        <v>0.89</v>
      </c>
      <c r="JE175">
        <v>0.86</v>
      </c>
      <c r="JF175">
        <v>0.83</v>
      </c>
      <c r="JG175">
        <v>0.8</v>
      </c>
      <c r="JH175">
        <v>0.76</v>
      </c>
      <c r="JI175">
        <v>0.73</v>
      </c>
      <c r="JJ175">
        <v>0.7</v>
      </c>
      <c r="JK175">
        <v>0.67</v>
      </c>
      <c r="JL175">
        <v>0.61</v>
      </c>
      <c r="JM175">
        <v>0.54</v>
      </c>
      <c r="JN175">
        <v>0.45</v>
      </c>
      <c r="JO175">
        <v>0.33</v>
      </c>
      <c r="JP175">
        <v>0.19</v>
      </c>
      <c r="JQ175">
        <v>0</v>
      </c>
    </row>
    <row r="176" spans="1:277" x14ac:dyDescent="0.25">
      <c r="A176">
        <v>2013</v>
      </c>
      <c r="B176">
        <v>90</v>
      </c>
      <c r="C176">
        <v>229</v>
      </c>
      <c r="D176">
        <v>167</v>
      </c>
      <c r="E176">
        <v>2013.6</v>
      </c>
      <c r="F176">
        <v>2.7</v>
      </c>
      <c r="G176">
        <v>1.1000000000000001</v>
      </c>
      <c r="H176">
        <v>-0.6</v>
      </c>
      <c r="I176">
        <v>0.1</v>
      </c>
      <c r="J176">
        <v>0</v>
      </c>
      <c r="K176">
        <v>0.02</v>
      </c>
      <c r="L176">
        <v>1.21</v>
      </c>
      <c r="M176">
        <v>2.72</v>
      </c>
      <c r="N176">
        <v>1.72</v>
      </c>
      <c r="O176">
        <v>-0.19</v>
      </c>
      <c r="P176">
        <v>15.02</v>
      </c>
      <c r="Q176">
        <v>2.29</v>
      </c>
      <c r="R176">
        <v>17.28</v>
      </c>
      <c r="S176">
        <v>9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33.92</v>
      </c>
      <c r="AA176">
        <v>133.01</v>
      </c>
      <c r="AB176">
        <v>236.79</v>
      </c>
      <c r="AC176">
        <v>334.7</v>
      </c>
      <c r="AD176">
        <v>437.8</v>
      </c>
      <c r="AE176">
        <v>532.27</v>
      </c>
      <c r="AF176">
        <v>629.82000000000005</v>
      </c>
      <c r="AG176">
        <v>738.83</v>
      </c>
      <c r="AH176">
        <v>835.44</v>
      </c>
      <c r="AI176">
        <v>928.75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100.61</v>
      </c>
      <c r="AU176">
        <v>208.64</v>
      </c>
      <c r="AV176">
        <v>307.11</v>
      </c>
      <c r="AW176">
        <v>410.08</v>
      </c>
      <c r="AX176">
        <v>502.47</v>
      </c>
      <c r="AY176">
        <v>603.04</v>
      </c>
      <c r="AZ176">
        <v>700.69</v>
      </c>
      <c r="BA176">
        <v>809.16</v>
      </c>
      <c r="BB176">
        <v>902.12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22.5</v>
      </c>
      <c r="BO176">
        <v>22.5</v>
      </c>
      <c r="BP176">
        <v>22.5</v>
      </c>
      <c r="BQ176">
        <v>22.51</v>
      </c>
      <c r="BR176">
        <v>23.56</v>
      </c>
      <c r="BS176">
        <v>30.03</v>
      </c>
      <c r="BT176">
        <v>40.450000000000003</v>
      </c>
      <c r="BU176">
        <v>48.24</v>
      </c>
      <c r="BV176">
        <v>49.4</v>
      </c>
      <c r="BW176">
        <v>50.89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22.5</v>
      </c>
      <c r="CI176">
        <v>22.5</v>
      </c>
      <c r="CJ176">
        <v>22.5</v>
      </c>
      <c r="CK176">
        <v>22.73</v>
      </c>
      <c r="CL176">
        <v>25.29</v>
      </c>
      <c r="CM176">
        <v>30.81</v>
      </c>
      <c r="CN176">
        <v>35.14</v>
      </c>
      <c r="CO176">
        <v>36.5</v>
      </c>
      <c r="CP176">
        <v>35.909999999999997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1</v>
      </c>
      <c r="DD176">
        <v>1</v>
      </c>
      <c r="DE176">
        <v>0.99</v>
      </c>
      <c r="DF176">
        <v>0.96</v>
      </c>
      <c r="DG176">
        <v>0.94</v>
      </c>
      <c r="DH176">
        <v>0.91</v>
      </c>
      <c r="DI176">
        <v>0.88</v>
      </c>
      <c r="DJ176">
        <v>0.85</v>
      </c>
      <c r="DK176">
        <v>0.82</v>
      </c>
      <c r="DL176">
        <v>0.79</v>
      </c>
      <c r="DM176">
        <v>0.76</v>
      </c>
      <c r="DN176">
        <v>0.73</v>
      </c>
      <c r="DO176">
        <v>0.71</v>
      </c>
      <c r="DP176">
        <v>0.68</v>
      </c>
      <c r="DQ176">
        <v>0.62</v>
      </c>
      <c r="DR176">
        <v>0.56000000000000005</v>
      </c>
      <c r="DS176">
        <v>0.48</v>
      </c>
      <c r="DT176">
        <v>0.41</v>
      </c>
      <c r="DU176">
        <v>0.3</v>
      </c>
      <c r="EW176">
        <v>2013</v>
      </c>
      <c r="EX176">
        <v>91</v>
      </c>
      <c r="EY176">
        <v>230</v>
      </c>
      <c r="EZ176">
        <v>168</v>
      </c>
      <c r="FA176">
        <v>2026.8</v>
      </c>
      <c r="FB176" t="s">
        <v>139</v>
      </c>
      <c r="FC176" t="s">
        <v>139</v>
      </c>
      <c r="FD176" t="s">
        <v>139</v>
      </c>
      <c r="FE176" t="s">
        <v>139</v>
      </c>
      <c r="FF176" t="s">
        <v>139</v>
      </c>
      <c r="FG176" t="s">
        <v>139</v>
      </c>
      <c r="FH176" t="s">
        <v>139</v>
      </c>
      <c r="FI176">
        <v>0</v>
      </c>
      <c r="FJ176" t="s">
        <v>139</v>
      </c>
      <c r="FK176" t="s">
        <v>139</v>
      </c>
      <c r="FL176">
        <v>14.18</v>
      </c>
      <c r="FM176">
        <v>2.33</v>
      </c>
      <c r="FN176">
        <v>17.41</v>
      </c>
      <c r="FO176">
        <v>1</v>
      </c>
      <c r="FP176">
        <v>1</v>
      </c>
      <c r="FQ176">
        <v>1</v>
      </c>
      <c r="FR176">
        <v>0</v>
      </c>
      <c r="FS176">
        <v>0</v>
      </c>
      <c r="FT176">
        <v>0</v>
      </c>
      <c r="FU176">
        <v>7.0000000000000007E-2</v>
      </c>
      <c r="FV176">
        <v>47.1</v>
      </c>
      <c r="FW176">
        <v>146.19</v>
      </c>
      <c r="FX176">
        <v>249.97</v>
      </c>
      <c r="FY176">
        <v>347.88</v>
      </c>
      <c r="FZ176">
        <v>450.98</v>
      </c>
      <c r="GA176">
        <v>545.45000000000005</v>
      </c>
      <c r="GB176">
        <v>642.99</v>
      </c>
      <c r="GC176">
        <v>752.01</v>
      </c>
      <c r="GD176">
        <v>848.62</v>
      </c>
      <c r="GE176">
        <v>941.93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79.53</v>
      </c>
      <c r="GQ176">
        <v>170.21</v>
      </c>
      <c r="GR176">
        <v>275.25</v>
      </c>
      <c r="GS176">
        <v>374.8</v>
      </c>
      <c r="GT176">
        <v>476.54</v>
      </c>
      <c r="GU176">
        <v>574.01</v>
      </c>
      <c r="GV176">
        <v>670.25</v>
      </c>
      <c r="GW176">
        <v>776.93</v>
      </c>
      <c r="GX176">
        <v>877.37</v>
      </c>
      <c r="GY176">
        <v>973.58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 t="s">
        <v>139</v>
      </c>
      <c r="HK176" t="s">
        <v>139</v>
      </c>
      <c r="HL176" t="s">
        <v>139</v>
      </c>
      <c r="HM176" t="s">
        <v>139</v>
      </c>
      <c r="HN176" t="s">
        <v>139</v>
      </c>
      <c r="HO176" t="s">
        <v>139</v>
      </c>
      <c r="HP176" t="s">
        <v>139</v>
      </c>
      <c r="HQ176" t="s">
        <v>139</v>
      </c>
      <c r="HR176" t="s">
        <v>139</v>
      </c>
      <c r="HS176" t="s">
        <v>139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 t="s">
        <v>139</v>
      </c>
      <c r="IE176" t="s">
        <v>139</v>
      </c>
      <c r="IF176" t="s">
        <v>139</v>
      </c>
      <c r="IG176" t="s">
        <v>139</v>
      </c>
      <c r="IH176" t="s">
        <v>139</v>
      </c>
      <c r="II176" t="s">
        <v>139</v>
      </c>
      <c r="IJ176" t="s">
        <v>139</v>
      </c>
      <c r="IK176" t="s">
        <v>139</v>
      </c>
      <c r="IL176" t="s">
        <v>139</v>
      </c>
      <c r="IM176" t="s">
        <v>139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1</v>
      </c>
      <c r="IY176">
        <v>1</v>
      </c>
      <c r="IZ176">
        <v>1</v>
      </c>
      <c r="JA176">
        <v>0.99</v>
      </c>
      <c r="JB176">
        <v>0.96</v>
      </c>
      <c r="JC176">
        <v>0.92</v>
      </c>
      <c r="JD176">
        <v>0.89</v>
      </c>
      <c r="JE176">
        <v>0.86</v>
      </c>
      <c r="JF176">
        <v>0.83</v>
      </c>
      <c r="JG176">
        <v>0.8</v>
      </c>
      <c r="JH176">
        <v>0.77</v>
      </c>
      <c r="JI176">
        <v>0.73</v>
      </c>
      <c r="JJ176">
        <v>0.7</v>
      </c>
      <c r="JK176">
        <v>0.67</v>
      </c>
      <c r="JL176">
        <v>0.61</v>
      </c>
      <c r="JM176">
        <v>0.54</v>
      </c>
      <c r="JN176">
        <v>0.45</v>
      </c>
      <c r="JO176">
        <v>0.33</v>
      </c>
      <c r="JP176">
        <v>0.19</v>
      </c>
      <c r="JQ176">
        <v>0</v>
      </c>
    </row>
    <row r="177" spans="1:277" x14ac:dyDescent="0.25">
      <c r="A177">
        <v>2013</v>
      </c>
      <c r="B177">
        <v>91</v>
      </c>
      <c r="C177">
        <v>230</v>
      </c>
      <c r="D177">
        <v>168</v>
      </c>
      <c r="E177">
        <v>2026.8</v>
      </c>
      <c r="F177">
        <v>2.7</v>
      </c>
      <c r="G177">
        <v>1.1000000000000001</v>
      </c>
      <c r="H177">
        <v>-0.6</v>
      </c>
      <c r="I177">
        <v>0.1</v>
      </c>
      <c r="J177">
        <v>0</v>
      </c>
      <c r="K177">
        <v>0.02</v>
      </c>
      <c r="L177">
        <v>1.21</v>
      </c>
      <c r="M177">
        <v>2.72</v>
      </c>
      <c r="N177">
        <v>1.77</v>
      </c>
      <c r="O177">
        <v>-0.23</v>
      </c>
      <c r="P177">
        <v>14.9</v>
      </c>
      <c r="Q177">
        <v>2.33</v>
      </c>
      <c r="R177">
        <v>17.41</v>
      </c>
      <c r="S177">
        <v>9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0.27</v>
      </c>
      <c r="Z177">
        <v>47.1</v>
      </c>
      <c r="AA177">
        <v>146.19</v>
      </c>
      <c r="AB177">
        <v>249.97</v>
      </c>
      <c r="AC177">
        <v>347.88</v>
      </c>
      <c r="AD177">
        <v>450.98</v>
      </c>
      <c r="AE177">
        <v>545.45000000000005</v>
      </c>
      <c r="AF177">
        <v>642.99</v>
      </c>
      <c r="AG177">
        <v>752.01</v>
      </c>
      <c r="AH177">
        <v>848.62</v>
      </c>
      <c r="AI177">
        <v>941.93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26.35</v>
      </c>
      <c r="AU177">
        <v>113.79</v>
      </c>
      <c r="AV177">
        <v>221.82</v>
      </c>
      <c r="AW177">
        <v>320.29000000000002</v>
      </c>
      <c r="AX177">
        <v>423.26</v>
      </c>
      <c r="AY177">
        <v>515.65</v>
      </c>
      <c r="AZ177">
        <v>616.21</v>
      </c>
      <c r="BA177">
        <v>713.87</v>
      </c>
      <c r="BB177">
        <v>822.33</v>
      </c>
      <c r="BC177">
        <v>915.3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22.5</v>
      </c>
      <c r="BO177">
        <v>22.5</v>
      </c>
      <c r="BP177">
        <v>22.5</v>
      </c>
      <c r="BQ177">
        <v>22.51</v>
      </c>
      <c r="BR177">
        <v>23.56</v>
      </c>
      <c r="BS177">
        <v>30.03</v>
      </c>
      <c r="BT177">
        <v>40.450000000000003</v>
      </c>
      <c r="BU177">
        <v>48.24</v>
      </c>
      <c r="BV177">
        <v>49.4</v>
      </c>
      <c r="BW177">
        <v>50.89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22.5</v>
      </c>
      <c r="CI177">
        <v>22.5</v>
      </c>
      <c r="CJ177">
        <v>22.5</v>
      </c>
      <c r="CK177">
        <v>22.5</v>
      </c>
      <c r="CL177">
        <v>22.73</v>
      </c>
      <c r="CM177">
        <v>25.29</v>
      </c>
      <c r="CN177">
        <v>30.81</v>
      </c>
      <c r="CO177">
        <v>35.14</v>
      </c>
      <c r="CP177">
        <v>36.5</v>
      </c>
      <c r="CQ177">
        <v>35.909999999999997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1</v>
      </c>
      <c r="DD177">
        <v>1</v>
      </c>
      <c r="DE177">
        <v>0.99</v>
      </c>
      <c r="DF177">
        <v>0.96</v>
      </c>
      <c r="DG177">
        <v>0.94</v>
      </c>
      <c r="DH177">
        <v>0.91</v>
      </c>
      <c r="DI177">
        <v>0.88</v>
      </c>
      <c r="DJ177">
        <v>0.85</v>
      </c>
      <c r="DK177">
        <v>0.82</v>
      </c>
      <c r="DL177">
        <v>0.79</v>
      </c>
      <c r="DM177">
        <v>0.77</v>
      </c>
      <c r="DN177">
        <v>0.73</v>
      </c>
      <c r="DO177">
        <v>0.71</v>
      </c>
      <c r="DP177">
        <v>0.68</v>
      </c>
      <c r="DQ177">
        <v>0.62</v>
      </c>
      <c r="DR177">
        <v>0.56000000000000005</v>
      </c>
      <c r="DS177">
        <v>0.48</v>
      </c>
      <c r="DT177">
        <v>0.41</v>
      </c>
      <c r="DU177">
        <v>0.3</v>
      </c>
      <c r="EW177">
        <v>2013</v>
      </c>
      <c r="EX177">
        <v>92</v>
      </c>
      <c r="EY177">
        <v>231</v>
      </c>
      <c r="EZ177">
        <v>169</v>
      </c>
      <c r="FA177">
        <v>2035.5</v>
      </c>
      <c r="FB177" t="s">
        <v>139</v>
      </c>
      <c r="FC177" t="s">
        <v>139</v>
      </c>
      <c r="FD177" t="s">
        <v>139</v>
      </c>
      <c r="FE177" t="s">
        <v>139</v>
      </c>
      <c r="FF177" t="s">
        <v>139</v>
      </c>
      <c r="FG177" t="s">
        <v>139</v>
      </c>
      <c r="FH177" t="s">
        <v>139</v>
      </c>
      <c r="FI177">
        <v>0</v>
      </c>
      <c r="FJ177" t="s">
        <v>139</v>
      </c>
      <c r="FK177" t="s">
        <v>139</v>
      </c>
      <c r="FL177">
        <v>14.12</v>
      </c>
      <c r="FM177">
        <v>2.35</v>
      </c>
      <c r="FN177">
        <v>17.5</v>
      </c>
      <c r="FO177">
        <v>1</v>
      </c>
      <c r="FP177">
        <v>1</v>
      </c>
      <c r="FQ177">
        <v>1</v>
      </c>
      <c r="FR177">
        <v>0</v>
      </c>
      <c r="FS177">
        <v>0</v>
      </c>
      <c r="FT177">
        <v>0</v>
      </c>
      <c r="FU177">
        <v>7.0000000000000007E-2</v>
      </c>
      <c r="FV177">
        <v>55.8</v>
      </c>
      <c r="FW177">
        <v>154.88999999999999</v>
      </c>
      <c r="FX177">
        <v>258.68</v>
      </c>
      <c r="FY177">
        <v>356.58</v>
      </c>
      <c r="FZ177">
        <v>459.69</v>
      </c>
      <c r="GA177">
        <v>554.16</v>
      </c>
      <c r="GB177">
        <v>651.70000000000005</v>
      </c>
      <c r="GC177">
        <v>760.71</v>
      </c>
      <c r="GD177">
        <v>857.33</v>
      </c>
      <c r="GE177">
        <v>950.64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88.24</v>
      </c>
      <c r="GQ177">
        <v>178.91</v>
      </c>
      <c r="GR177">
        <v>283.95999999999998</v>
      </c>
      <c r="GS177">
        <v>383.51</v>
      </c>
      <c r="GT177">
        <v>485.25</v>
      </c>
      <c r="GU177">
        <v>582.71</v>
      </c>
      <c r="GV177">
        <v>678.96</v>
      </c>
      <c r="GW177">
        <v>785.63</v>
      </c>
      <c r="GX177">
        <v>886.08</v>
      </c>
      <c r="GY177">
        <v>982.29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 t="s">
        <v>139</v>
      </c>
      <c r="HK177" t="s">
        <v>139</v>
      </c>
      <c r="HL177" t="s">
        <v>139</v>
      </c>
      <c r="HM177" t="s">
        <v>139</v>
      </c>
      <c r="HN177" t="s">
        <v>139</v>
      </c>
      <c r="HO177" t="s">
        <v>139</v>
      </c>
      <c r="HP177" t="s">
        <v>139</v>
      </c>
      <c r="HQ177" t="s">
        <v>139</v>
      </c>
      <c r="HR177" t="s">
        <v>139</v>
      </c>
      <c r="HS177" t="s">
        <v>139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 t="s">
        <v>139</v>
      </c>
      <c r="IE177" t="s">
        <v>139</v>
      </c>
      <c r="IF177" t="s">
        <v>139</v>
      </c>
      <c r="IG177" t="s">
        <v>139</v>
      </c>
      <c r="IH177" t="s">
        <v>139</v>
      </c>
      <c r="II177" t="s">
        <v>139</v>
      </c>
      <c r="IJ177" t="s">
        <v>139</v>
      </c>
      <c r="IK177" t="s">
        <v>139</v>
      </c>
      <c r="IL177" t="s">
        <v>139</v>
      </c>
      <c r="IM177" t="s">
        <v>139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1</v>
      </c>
      <c r="IY177">
        <v>1</v>
      </c>
      <c r="IZ177">
        <v>1</v>
      </c>
      <c r="JA177">
        <v>0.99</v>
      </c>
      <c r="JB177">
        <v>0.96</v>
      </c>
      <c r="JC177">
        <v>0.92</v>
      </c>
      <c r="JD177">
        <v>0.89</v>
      </c>
      <c r="JE177">
        <v>0.86</v>
      </c>
      <c r="JF177">
        <v>0.83</v>
      </c>
      <c r="JG177">
        <v>0.8</v>
      </c>
      <c r="JH177">
        <v>0.77</v>
      </c>
      <c r="JI177">
        <v>0.73</v>
      </c>
      <c r="JJ177">
        <v>0.7</v>
      </c>
      <c r="JK177">
        <v>0.67</v>
      </c>
      <c r="JL177">
        <v>0.61</v>
      </c>
      <c r="JM177">
        <v>0.54</v>
      </c>
      <c r="JN177">
        <v>0.45</v>
      </c>
      <c r="JO177">
        <v>0.33</v>
      </c>
      <c r="JP177">
        <v>0.19</v>
      </c>
      <c r="JQ177">
        <v>0</v>
      </c>
    </row>
    <row r="178" spans="1:277" x14ac:dyDescent="0.25">
      <c r="A178">
        <v>2013</v>
      </c>
      <c r="B178">
        <v>92</v>
      </c>
      <c r="C178">
        <v>231</v>
      </c>
      <c r="D178">
        <v>169</v>
      </c>
      <c r="E178">
        <v>2035.5</v>
      </c>
      <c r="F178">
        <v>2.7</v>
      </c>
      <c r="G178">
        <v>1.1000000000000001</v>
      </c>
      <c r="H178">
        <v>-0.6</v>
      </c>
      <c r="I178">
        <v>0.1</v>
      </c>
      <c r="J178">
        <v>0</v>
      </c>
      <c r="K178">
        <v>0.02</v>
      </c>
      <c r="L178">
        <v>1.21</v>
      </c>
      <c r="M178">
        <v>2.72</v>
      </c>
      <c r="N178">
        <v>1.77</v>
      </c>
      <c r="O178">
        <v>-0.23</v>
      </c>
      <c r="P178">
        <v>14.83</v>
      </c>
      <c r="Q178">
        <v>2.35</v>
      </c>
      <c r="R178">
        <v>17.489999999999998</v>
      </c>
      <c r="S178">
        <v>9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7.0000000000000007E-2</v>
      </c>
      <c r="Z178">
        <v>55.8</v>
      </c>
      <c r="AA178">
        <v>154.88999999999999</v>
      </c>
      <c r="AB178">
        <v>258.68</v>
      </c>
      <c r="AC178">
        <v>356.58</v>
      </c>
      <c r="AD178">
        <v>459.69</v>
      </c>
      <c r="AE178">
        <v>554.16</v>
      </c>
      <c r="AF178">
        <v>651.70000000000005</v>
      </c>
      <c r="AG178">
        <v>760.71</v>
      </c>
      <c r="AH178">
        <v>857.33</v>
      </c>
      <c r="AI178">
        <v>950.64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35.06</v>
      </c>
      <c r="AU178">
        <v>122.5</v>
      </c>
      <c r="AV178">
        <v>230.52</v>
      </c>
      <c r="AW178">
        <v>329</v>
      </c>
      <c r="AX178">
        <v>431.96</v>
      </c>
      <c r="AY178">
        <v>524.36</v>
      </c>
      <c r="AZ178">
        <v>624.91999999999996</v>
      </c>
      <c r="BA178">
        <v>722.58</v>
      </c>
      <c r="BB178">
        <v>831.04</v>
      </c>
      <c r="BC178">
        <v>924.01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22.5</v>
      </c>
      <c r="BO178">
        <v>22.5</v>
      </c>
      <c r="BP178">
        <v>22.5</v>
      </c>
      <c r="BQ178">
        <v>22.51</v>
      </c>
      <c r="BR178">
        <v>23.56</v>
      </c>
      <c r="BS178">
        <v>30.03</v>
      </c>
      <c r="BT178">
        <v>40.450000000000003</v>
      </c>
      <c r="BU178">
        <v>48.24</v>
      </c>
      <c r="BV178">
        <v>49.4</v>
      </c>
      <c r="BW178">
        <v>50.89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22.5</v>
      </c>
      <c r="CI178">
        <v>22.5</v>
      </c>
      <c r="CJ178">
        <v>22.5</v>
      </c>
      <c r="CK178">
        <v>22.5</v>
      </c>
      <c r="CL178">
        <v>22.73</v>
      </c>
      <c r="CM178">
        <v>25.29</v>
      </c>
      <c r="CN178">
        <v>30.81</v>
      </c>
      <c r="CO178">
        <v>35.14</v>
      </c>
      <c r="CP178">
        <v>36.5</v>
      </c>
      <c r="CQ178">
        <v>35.909999999999997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1</v>
      </c>
      <c r="DD178">
        <v>1</v>
      </c>
      <c r="DE178">
        <v>0.99</v>
      </c>
      <c r="DF178">
        <v>0.96</v>
      </c>
      <c r="DG178">
        <v>0.94</v>
      </c>
      <c r="DH178">
        <v>0.91</v>
      </c>
      <c r="DI178">
        <v>0.88</v>
      </c>
      <c r="DJ178">
        <v>0.85</v>
      </c>
      <c r="DK178">
        <v>0.83</v>
      </c>
      <c r="DL178">
        <v>0.79</v>
      </c>
      <c r="DM178">
        <v>0.77</v>
      </c>
      <c r="DN178">
        <v>0.73</v>
      </c>
      <c r="DO178">
        <v>0.71</v>
      </c>
      <c r="DP178">
        <v>0.68</v>
      </c>
      <c r="DQ178">
        <v>0.62</v>
      </c>
      <c r="DR178">
        <v>0.56000000000000005</v>
      </c>
      <c r="DS178">
        <v>0.48</v>
      </c>
      <c r="DT178">
        <v>0.41</v>
      </c>
      <c r="DU178">
        <v>0.3</v>
      </c>
      <c r="EW178">
        <v>2013</v>
      </c>
      <c r="EX178">
        <v>93</v>
      </c>
      <c r="EY178">
        <v>232</v>
      </c>
      <c r="EZ178">
        <v>170</v>
      </c>
      <c r="FA178">
        <v>2047</v>
      </c>
      <c r="FB178" t="s">
        <v>139</v>
      </c>
      <c r="FC178" t="s">
        <v>139</v>
      </c>
      <c r="FD178" t="s">
        <v>139</v>
      </c>
      <c r="FE178" t="s">
        <v>139</v>
      </c>
      <c r="FF178" t="s">
        <v>139</v>
      </c>
      <c r="FG178" t="s">
        <v>139</v>
      </c>
      <c r="FH178" t="s">
        <v>139</v>
      </c>
      <c r="FI178">
        <v>0</v>
      </c>
      <c r="FJ178" t="s">
        <v>139</v>
      </c>
      <c r="FK178" t="s">
        <v>139</v>
      </c>
      <c r="FL178">
        <v>14.04</v>
      </c>
      <c r="FM178">
        <v>2.39</v>
      </c>
      <c r="FN178">
        <v>17.62</v>
      </c>
      <c r="FO178">
        <v>1</v>
      </c>
      <c r="FP178">
        <v>1</v>
      </c>
      <c r="FQ178">
        <v>1</v>
      </c>
      <c r="FR178">
        <v>0</v>
      </c>
      <c r="FS178">
        <v>0</v>
      </c>
      <c r="FT178">
        <v>0</v>
      </c>
      <c r="FU178">
        <v>7.0000000000000007E-2</v>
      </c>
      <c r="FV178">
        <v>67.27</v>
      </c>
      <c r="FW178">
        <v>166.35</v>
      </c>
      <c r="FX178">
        <v>270.14</v>
      </c>
      <c r="FY178">
        <v>368.05</v>
      </c>
      <c r="FZ178">
        <v>471.15</v>
      </c>
      <c r="GA178">
        <v>565.62</v>
      </c>
      <c r="GB178">
        <v>663.16</v>
      </c>
      <c r="GC178">
        <v>772.18</v>
      </c>
      <c r="GD178">
        <v>868.79</v>
      </c>
      <c r="GE178">
        <v>962.1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99.7</v>
      </c>
      <c r="GQ178">
        <v>190.38</v>
      </c>
      <c r="GR178">
        <v>295.42</v>
      </c>
      <c r="GS178">
        <v>394.97</v>
      </c>
      <c r="GT178">
        <v>496.71</v>
      </c>
      <c r="GU178">
        <v>594.17999999999995</v>
      </c>
      <c r="GV178">
        <v>690.42</v>
      </c>
      <c r="GW178">
        <v>797.1</v>
      </c>
      <c r="GX178">
        <v>897.54</v>
      </c>
      <c r="GY178">
        <v>993.75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 t="s">
        <v>139</v>
      </c>
      <c r="HK178" t="s">
        <v>139</v>
      </c>
      <c r="HL178" t="s">
        <v>139</v>
      </c>
      <c r="HM178" t="s">
        <v>139</v>
      </c>
      <c r="HN178" t="s">
        <v>139</v>
      </c>
      <c r="HO178" t="s">
        <v>139</v>
      </c>
      <c r="HP178" t="s">
        <v>139</v>
      </c>
      <c r="HQ178" t="s">
        <v>139</v>
      </c>
      <c r="HR178" t="s">
        <v>139</v>
      </c>
      <c r="HS178" t="s">
        <v>139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 t="s">
        <v>139</v>
      </c>
      <c r="IE178" t="s">
        <v>139</v>
      </c>
      <c r="IF178" t="s">
        <v>139</v>
      </c>
      <c r="IG178" t="s">
        <v>139</v>
      </c>
      <c r="IH178" t="s">
        <v>139</v>
      </c>
      <c r="II178" t="s">
        <v>139</v>
      </c>
      <c r="IJ178" t="s">
        <v>139</v>
      </c>
      <c r="IK178" t="s">
        <v>139</v>
      </c>
      <c r="IL178" t="s">
        <v>139</v>
      </c>
      <c r="IM178" t="s">
        <v>139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1</v>
      </c>
      <c r="IY178">
        <v>1</v>
      </c>
      <c r="IZ178">
        <v>1</v>
      </c>
      <c r="JA178">
        <v>0.99</v>
      </c>
      <c r="JB178">
        <v>0.96</v>
      </c>
      <c r="JC178">
        <v>0.92</v>
      </c>
      <c r="JD178">
        <v>0.89</v>
      </c>
      <c r="JE178">
        <v>0.86</v>
      </c>
      <c r="JF178">
        <v>0.83</v>
      </c>
      <c r="JG178">
        <v>0.8</v>
      </c>
      <c r="JH178">
        <v>0.77</v>
      </c>
      <c r="JI178">
        <v>0.74</v>
      </c>
      <c r="JJ178">
        <v>0.71</v>
      </c>
      <c r="JK178">
        <v>0.67</v>
      </c>
      <c r="JL178">
        <v>0.61</v>
      </c>
      <c r="JM178">
        <v>0.54</v>
      </c>
      <c r="JN178">
        <v>0.45</v>
      </c>
      <c r="JO178">
        <v>0.33</v>
      </c>
      <c r="JP178">
        <v>0.19</v>
      </c>
      <c r="JQ178">
        <v>0</v>
      </c>
    </row>
    <row r="179" spans="1:277" x14ac:dyDescent="0.25">
      <c r="A179">
        <v>2013</v>
      </c>
      <c r="B179">
        <v>93</v>
      </c>
      <c r="C179">
        <v>232</v>
      </c>
      <c r="D179">
        <v>170</v>
      </c>
      <c r="E179">
        <v>2047</v>
      </c>
      <c r="F179">
        <v>2.7</v>
      </c>
      <c r="G179">
        <v>1.1000000000000001</v>
      </c>
      <c r="H179">
        <v>-0.6</v>
      </c>
      <c r="I179">
        <v>0.1</v>
      </c>
      <c r="J179">
        <v>0</v>
      </c>
      <c r="K179">
        <v>0.02</v>
      </c>
      <c r="L179">
        <v>1.21</v>
      </c>
      <c r="M179">
        <v>2.72</v>
      </c>
      <c r="N179">
        <v>1.77</v>
      </c>
      <c r="O179">
        <v>-0.23</v>
      </c>
      <c r="P179">
        <v>14.73</v>
      </c>
      <c r="Q179">
        <v>2.39</v>
      </c>
      <c r="R179">
        <v>17.61</v>
      </c>
      <c r="S179">
        <v>9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7.0000000000000007E-2</v>
      </c>
      <c r="Z179">
        <v>67.27</v>
      </c>
      <c r="AA179">
        <v>166.35</v>
      </c>
      <c r="AB179">
        <v>270.14</v>
      </c>
      <c r="AC179">
        <v>368.05</v>
      </c>
      <c r="AD179">
        <v>471.15</v>
      </c>
      <c r="AE179">
        <v>565.62</v>
      </c>
      <c r="AF179">
        <v>663.16</v>
      </c>
      <c r="AG179">
        <v>772.18</v>
      </c>
      <c r="AH179">
        <v>868.79</v>
      </c>
      <c r="AI179">
        <v>962.1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46.52</v>
      </c>
      <c r="AU179">
        <v>133.96</v>
      </c>
      <c r="AV179">
        <v>241.98</v>
      </c>
      <c r="AW179">
        <v>340.46</v>
      </c>
      <c r="AX179">
        <v>443.42</v>
      </c>
      <c r="AY179">
        <v>535.82000000000005</v>
      </c>
      <c r="AZ179">
        <v>636.38</v>
      </c>
      <c r="BA179">
        <v>734.04</v>
      </c>
      <c r="BB179">
        <v>842.5</v>
      </c>
      <c r="BC179">
        <v>935.47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22.5</v>
      </c>
      <c r="BO179">
        <v>22.5</v>
      </c>
      <c r="BP179">
        <v>22.5</v>
      </c>
      <c r="BQ179">
        <v>22.51</v>
      </c>
      <c r="BR179">
        <v>23.56</v>
      </c>
      <c r="BS179">
        <v>30.03</v>
      </c>
      <c r="BT179">
        <v>40.450000000000003</v>
      </c>
      <c r="BU179">
        <v>48.24</v>
      </c>
      <c r="BV179">
        <v>49.4</v>
      </c>
      <c r="BW179">
        <v>50.89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22.5</v>
      </c>
      <c r="CI179">
        <v>22.5</v>
      </c>
      <c r="CJ179">
        <v>22.5</v>
      </c>
      <c r="CK179">
        <v>22.5</v>
      </c>
      <c r="CL179">
        <v>22.73</v>
      </c>
      <c r="CM179">
        <v>25.29</v>
      </c>
      <c r="CN179">
        <v>30.81</v>
      </c>
      <c r="CO179">
        <v>35.14</v>
      </c>
      <c r="CP179">
        <v>36.5</v>
      </c>
      <c r="CQ179">
        <v>35.909999999999997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1</v>
      </c>
      <c r="DD179">
        <v>1</v>
      </c>
      <c r="DE179">
        <v>0.99</v>
      </c>
      <c r="DF179">
        <v>0.96</v>
      </c>
      <c r="DG179">
        <v>0.94</v>
      </c>
      <c r="DH179">
        <v>0.91</v>
      </c>
      <c r="DI179">
        <v>0.88</v>
      </c>
      <c r="DJ179">
        <v>0.85</v>
      </c>
      <c r="DK179">
        <v>0.83</v>
      </c>
      <c r="DL179">
        <v>0.79</v>
      </c>
      <c r="DM179">
        <v>0.77</v>
      </c>
      <c r="DN179">
        <v>0.74</v>
      </c>
      <c r="DO179">
        <v>0.71</v>
      </c>
      <c r="DP179">
        <v>0.68</v>
      </c>
      <c r="DQ179">
        <v>0.62</v>
      </c>
      <c r="DR179">
        <v>0.56000000000000005</v>
      </c>
      <c r="DS179">
        <v>0.48</v>
      </c>
      <c r="DT179">
        <v>0.41</v>
      </c>
      <c r="DU179">
        <v>0.3</v>
      </c>
      <c r="EW179">
        <v>2013</v>
      </c>
      <c r="EX179">
        <v>94</v>
      </c>
      <c r="EY179">
        <v>233</v>
      </c>
      <c r="EZ179">
        <v>171</v>
      </c>
      <c r="FA179">
        <v>2058.8000000000002</v>
      </c>
      <c r="FB179" t="s">
        <v>139</v>
      </c>
      <c r="FC179" t="s">
        <v>139</v>
      </c>
      <c r="FD179" t="s">
        <v>139</v>
      </c>
      <c r="FE179" t="s">
        <v>139</v>
      </c>
      <c r="FF179" t="s">
        <v>139</v>
      </c>
      <c r="FG179" t="s">
        <v>139</v>
      </c>
      <c r="FH179" t="s">
        <v>139</v>
      </c>
      <c r="FI179">
        <v>0</v>
      </c>
      <c r="FJ179" t="s">
        <v>139</v>
      </c>
      <c r="FK179" t="s">
        <v>139</v>
      </c>
      <c r="FL179">
        <v>13.95</v>
      </c>
      <c r="FM179">
        <v>2.42</v>
      </c>
      <c r="FN179">
        <v>17.73</v>
      </c>
      <c r="FO179">
        <v>1</v>
      </c>
      <c r="FP179">
        <v>1</v>
      </c>
      <c r="FQ179">
        <v>1</v>
      </c>
      <c r="FR179">
        <v>0</v>
      </c>
      <c r="FS179">
        <v>0</v>
      </c>
      <c r="FT179">
        <v>0</v>
      </c>
      <c r="FU179">
        <v>7.0000000000000007E-2</v>
      </c>
      <c r="FV179">
        <v>79.11</v>
      </c>
      <c r="FW179">
        <v>178.2</v>
      </c>
      <c r="FX179">
        <v>281.98</v>
      </c>
      <c r="FY179">
        <v>379.89</v>
      </c>
      <c r="FZ179">
        <v>482.99</v>
      </c>
      <c r="GA179">
        <v>577.46</v>
      </c>
      <c r="GB179">
        <v>675</v>
      </c>
      <c r="GC179">
        <v>784.02</v>
      </c>
      <c r="GD179">
        <v>880.63</v>
      </c>
      <c r="GE179">
        <v>973.94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111.54</v>
      </c>
      <c r="GQ179">
        <v>202.22</v>
      </c>
      <c r="GR179">
        <v>307.26</v>
      </c>
      <c r="GS179">
        <v>406.81</v>
      </c>
      <c r="GT179">
        <v>508.55</v>
      </c>
      <c r="GU179">
        <v>606.02</v>
      </c>
      <c r="GV179">
        <v>702.26</v>
      </c>
      <c r="GW179">
        <v>808.94</v>
      </c>
      <c r="GX179">
        <v>909.38</v>
      </c>
      <c r="GY179">
        <v>1005.59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 t="s">
        <v>139</v>
      </c>
      <c r="HK179" t="s">
        <v>139</v>
      </c>
      <c r="HL179" t="s">
        <v>139</v>
      </c>
      <c r="HM179" t="s">
        <v>139</v>
      </c>
      <c r="HN179" t="s">
        <v>139</v>
      </c>
      <c r="HO179" t="s">
        <v>139</v>
      </c>
      <c r="HP179" t="s">
        <v>139</v>
      </c>
      <c r="HQ179" t="s">
        <v>139</v>
      </c>
      <c r="HR179" t="s">
        <v>139</v>
      </c>
      <c r="HS179" t="s">
        <v>139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 t="s">
        <v>139</v>
      </c>
      <c r="IE179" t="s">
        <v>139</v>
      </c>
      <c r="IF179" t="s">
        <v>139</v>
      </c>
      <c r="IG179" t="s">
        <v>139</v>
      </c>
      <c r="IH179" t="s">
        <v>139</v>
      </c>
      <c r="II179" t="s">
        <v>139</v>
      </c>
      <c r="IJ179" t="s">
        <v>139</v>
      </c>
      <c r="IK179" t="s">
        <v>139</v>
      </c>
      <c r="IL179" t="s">
        <v>139</v>
      </c>
      <c r="IM179" t="s">
        <v>139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1</v>
      </c>
      <c r="IY179">
        <v>1</v>
      </c>
      <c r="IZ179">
        <v>1</v>
      </c>
      <c r="JA179">
        <v>0.99</v>
      </c>
      <c r="JB179">
        <v>0.96</v>
      </c>
      <c r="JC179">
        <v>0.92</v>
      </c>
      <c r="JD179">
        <v>0.89</v>
      </c>
      <c r="JE179">
        <v>0.86</v>
      </c>
      <c r="JF179">
        <v>0.84</v>
      </c>
      <c r="JG179">
        <v>0.8</v>
      </c>
      <c r="JH179">
        <v>0.77</v>
      </c>
      <c r="JI179">
        <v>0.74</v>
      </c>
      <c r="JJ179">
        <v>0.71</v>
      </c>
      <c r="JK179">
        <v>0.67</v>
      </c>
      <c r="JL179">
        <v>0.61</v>
      </c>
      <c r="JM179">
        <v>0.54</v>
      </c>
      <c r="JN179">
        <v>0.45</v>
      </c>
      <c r="JO179">
        <v>0.33</v>
      </c>
      <c r="JP179">
        <v>0.19</v>
      </c>
      <c r="JQ179">
        <v>0</v>
      </c>
    </row>
    <row r="180" spans="1:277" x14ac:dyDescent="0.25">
      <c r="A180">
        <v>2013</v>
      </c>
      <c r="B180">
        <v>94</v>
      </c>
      <c r="C180">
        <v>233</v>
      </c>
      <c r="D180">
        <v>171</v>
      </c>
      <c r="E180">
        <v>2058.8000000000002</v>
      </c>
      <c r="F180">
        <v>2.7</v>
      </c>
      <c r="G180">
        <v>1.1000000000000001</v>
      </c>
      <c r="H180">
        <v>-0.6</v>
      </c>
      <c r="I180">
        <v>0.1</v>
      </c>
      <c r="J180">
        <v>0</v>
      </c>
      <c r="K180">
        <v>0.02</v>
      </c>
      <c r="L180">
        <v>1.21</v>
      </c>
      <c r="M180">
        <v>2.72</v>
      </c>
      <c r="N180">
        <v>1.77</v>
      </c>
      <c r="O180">
        <v>-0.23</v>
      </c>
      <c r="P180">
        <v>14.63</v>
      </c>
      <c r="Q180">
        <v>2.42</v>
      </c>
      <c r="R180">
        <v>17.73</v>
      </c>
      <c r="S180">
        <v>9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79.11</v>
      </c>
      <c r="AA180">
        <v>178.2</v>
      </c>
      <c r="AB180">
        <v>281.98</v>
      </c>
      <c r="AC180">
        <v>379.89</v>
      </c>
      <c r="AD180">
        <v>482.99</v>
      </c>
      <c r="AE180">
        <v>577.46</v>
      </c>
      <c r="AF180">
        <v>675</v>
      </c>
      <c r="AG180">
        <v>784.02</v>
      </c>
      <c r="AH180">
        <v>880.63</v>
      </c>
      <c r="AI180">
        <v>973.94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58.36</v>
      </c>
      <c r="AU180">
        <v>145.80000000000001</v>
      </c>
      <c r="AV180">
        <v>253.83</v>
      </c>
      <c r="AW180">
        <v>352.3</v>
      </c>
      <c r="AX180">
        <v>455.27</v>
      </c>
      <c r="AY180">
        <v>547.66</v>
      </c>
      <c r="AZ180">
        <v>648.22</v>
      </c>
      <c r="BA180">
        <v>745.88</v>
      </c>
      <c r="BB180">
        <v>854.34</v>
      </c>
      <c r="BC180">
        <v>947.31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22.5</v>
      </c>
      <c r="BO180">
        <v>22.5</v>
      </c>
      <c r="BP180">
        <v>22.5</v>
      </c>
      <c r="BQ180">
        <v>22.51</v>
      </c>
      <c r="BR180">
        <v>23.56</v>
      </c>
      <c r="BS180">
        <v>30.03</v>
      </c>
      <c r="BT180">
        <v>40.450000000000003</v>
      </c>
      <c r="BU180">
        <v>48.24</v>
      </c>
      <c r="BV180">
        <v>49.4</v>
      </c>
      <c r="BW180">
        <v>50.89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22.5</v>
      </c>
      <c r="CI180">
        <v>22.5</v>
      </c>
      <c r="CJ180">
        <v>22.5</v>
      </c>
      <c r="CK180">
        <v>22.5</v>
      </c>
      <c r="CL180">
        <v>22.73</v>
      </c>
      <c r="CM180">
        <v>25.29</v>
      </c>
      <c r="CN180">
        <v>30.81</v>
      </c>
      <c r="CO180">
        <v>35.14</v>
      </c>
      <c r="CP180">
        <v>36.5</v>
      </c>
      <c r="CQ180">
        <v>35.909999999999997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1</v>
      </c>
      <c r="DD180">
        <v>1</v>
      </c>
      <c r="DE180">
        <v>0.99</v>
      </c>
      <c r="DF180">
        <v>0.96</v>
      </c>
      <c r="DG180">
        <v>0.94</v>
      </c>
      <c r="DH180">
        <v>0.91</v>
      </c>
      <c r="DI180">
        <v>0.88</v>
      </c>
      <c r="DJ180">
        <v>0.85</v>
      </c>
      <c r="DK180">
        <v>0.83</v>
      </c>
      <c r="DL180">
        <v>0.79</v>
      </c>
      <c r="DM180">
        <v>0.77</v>
      </c>
      <c r="DN180">
        <v>0.74</v>
      </c>
      <c r="DO180">
        <v>0.72</v>
      </c>
      <c r="DP180">
        <v>0.68</v>
      </c>
      <c r="DQ180">
        <v>0.62</v>
      </c>
      <c r="DR180">
        <v>0.56000000000000005</v>
      </c>
      <c r="DS180">
        <v>0.48</v>
      </c>
      <c r="DT180">
        <v>0.41</v>
      </c>
      <c r="DU180">
        <v>0.3</v>
      </c>
      <c r="EW180">
        <v>2013</v>
      </c>
      <c r="EX180">
        <v>95</v>
      </c>
      <c r="EY180">
        <v>234</v>
      </c>
      <c r="EZ180">
        <v>172</v>
      </c>
      <c r="FA180">
        <v>2070.3000000000002</v>
      </c>
      <c r="FB180" t="s">
        <v>139</v>
      </c>
      <c r="FC180" t="s">
        <v>139</v>
      </c>
      <c r="FD180" t="s">
        <v>139</v>
      </c>
      <c r="FE180" t="s">
        <v>139</v>
      </c>
      <c r="FF180" t="s">
        <v>139</v>
      </c>
      <c r="FG180" t="s">
        <v>139</v>
      </c>
      <c r="FH180" t="s">
        <v>139</v>
      </c>
      <c r="FI180">
        <v>0</v>
      </c>
      <c r="FJ180" t="s">
        <v>139</v>
      </c>
      <c r="FK180" t="s">
        <v>139</v>
      </c>
      <c r="FL180">
        <v>13.87</v>
      </c>
      <c r="FM180">
        <v>2.4500000000000002</v>
      </c>
      <c r="FN180">
        <v>17.850000000000001</v>
      </c>
      <c r="FO180">
        <v>1</v>
      </c>
      <c r="FP180">
        <v>1</v>
      </c>
      <c r="FQ180">
        <v>1</v>
      </c>
      <c r="FR180">
        <v>0</v>
      </c>
      <c r="FS180">
        <v>0</v>
      </c>
      <c r="FT180">
        <v>0</v>
      </c>
      <c r="FU180">
        <v>0</v>
      </c>
      <c r="FV180">
        <v>90.59</v>
      </c>
      <c r="FW180">
        <v>189.68</v>
      </c>
      <c r="FX180">
        <v>293.45999999999998</v>
      </c>
      <c r="FY180">
        <v>391.37</v>
      </c>
      <c r="FZ180">
        <v>494.47</v>
      </c>
      <c r="GA180">
        <v>588.94000000000005</v>
      </c>
      <c r="GB180">
        <v>686.48</v>
      </c>
      <c r="GC180">
        <v>795.5</v>
      </c>
      <c r="GD180">
        <v>892.11</v>
      </c>
      <c r="GE180">
        <v>985.42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22.96</v>
      </c>
      <c r="GQ180">
        <v>123.02</v>
      </c>
      <c r="GR180">
        <v>213.7</v>
      </c>
      <c r="GS180">
        <v>318.75</v>
      </c>
      <c r="GT180">
        <v>418.3</v>
      </c>
      <c r="GU180">
        <v>520.03</v>
      </c>
      <c r="GV180">
        <v>617.5</v>
      </c>
      <c r="GW180">
        <v>713.75</v>
      </c>
      <c r="GX180">
        <v>820.42</v>
      </c>
      <c r="GY180">
        <v>920.87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 t="s">
        <v>139</v>
      </c>
      <c r="HK180" t="s">
        <v>139</v>
      </c>
      <c r="HL180" t="s">
        <v>139</v>
      </c>
      <c r="HM180" t="s">
        <v>139</v>
      </c>
      <c r="HN180" t="s">
        <v>139</v>
      </c>
      <c r="HO180" t="s">
        <v>139</v>
      </c>
      <c r="HP180" t="s">
        <v>139</v>
      </c>
      <c r="HQ180" t="s">
        <v>139</v>
      </c>
      <c r="HR180" t="s">
        <v>139</v>
      </c>
      <c r="HS180" t="s">
        <v>139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 t="s">
        <v>139</v>
      </c>
      <c r="IE180" t="s">
        <v>139</v>
      </c>
      <c r="IF180" t="s">
        <v>139</v>
      </c>
      <c r="IG180" t="s">
        <v>139</v>
      </c>
      <c r="IH180" t="s">
        <v>139</v>
      </c>
      <c r="II180" t="s">
        <v>139</v>
      </c>
      <c r="IJ180" t="s">
        <v>139</v>
      </c>
      <c r="IK180" t="s">
        <v>139</v>
      </c>
      <c r="IL180" t="s">
        <v>139</v>
      </c>
      <c r="IM180" t="s">
        <v>139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1</v>
      </c>
      <c r="IZ180">
        <v>1</v>
      </c>
      <c r="JA180">
        <v>0.99</v>
      </c>
      <c r="JB180">
        <v>0.96</v>
      </c>
      <c r="JC180">
        <v>0.92</v>
      </c>
      <c r="JD180">
        <v>0.89</v>
      </c>
      <c r="JE180">
        <v>0.87</v>
      </c>
      <c r="JF180">
        <v>0.84</v>
      </c>
      <c r="JG180">
        <v>0.8</v>
      </c>
      <c r="JH180">
        <v>0.77</v>
      </c>
      <c r="JI180">
        <v>0.74</v>
      </c>
      <c r="JJ180">
        <v>0.71</v>
      </c>
      <c r="JK180">
        <v>0.67</v>
      </c>
      <c r="JL180">
        <v>0.61</v>
      </c>
      <c r="JM180">
        <v>0.54</v>
      </c>
      <c r="JN180">
        <v>0.45</v>
      </c>
      <c r="JO180">
        <v>0.33</v>
      </c>
      <c r="JP180">
        <v>0.19</v>
      </c>
      <c r="JQ180">
        <v>0</v>
      </c>
    </row>
    <row r="181" spans="1:277" x14ac:dyDescent="0.25">
      <c r="A181">
        <v>2013</v>
      </c>
      <c r="B181">
        <v>95</v>
      </c>
      <c r="C181">
        <v>234</v>
      </c>
      <c r="D181">
        <v>172</v>
      </c>
      <c r="E181">
        <v>2070.3000000000002</v>
      </c>
      <c r="F181">
        <v>2.7</v>
      </c>
      <c r="G181">
        <v>1.1000000000000001</v>
      </c>
      <c r="H181">
        <v>-0.6</v>
      </c>
      <c r="I181">
        <v>0.1</v>
      </c>
      <c r="J181">
        <v>0</v>
      </c>
      <c r="K181">
        <v>0.02</v>
      </c>
      <c r="L181">
        <v>1.21</v>
      </c>
      <c r="M181">
        <v>2.72</v>
      </c>
      <c r="N181">
        <v>1.77</v>
      </c>
      <c r="O181">
        <v>-0.23</v>
      </c>
      <c r="P181">
        <v>14.53</v>
      </c>
      <c r="Q181">
        <v>2.4500000000000002</v>
      </c>
      <c r="R181">
        <v>17.84</v>
      </c>
      <c r="S181">
        <v>9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90.59</v>
      </c>
      <c r="AA181">
        <v>189.68</v>
      </c>
      <c r="AB181">
        <v>293.45999999999998</v>
      </c>
      <c r="AC181">
        <v>391.37</v>
      </c>
      <c r="AD181">
        <v>494.47</v>
      </c>
      <c r="AE181">
        <v>588.94000000000005</v>
      </c>
      <c r="AF181">
        <v>686.48</v>
      </c>
      <c r="AG181">
        <v>795.5</v>
      </c>
      <c r="AH181">
        <v>892.11</v>
      </c>
      <c r="AI181">
        <v>985.42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69.849999999999994</v>
      </c>
      <c r="AU181">
        <v>157.28</v>
      </c>
      <c r="AV181">
        <v>265.31</v>
      </c>
      <c r="AW181">
        <v>363.78</v>
      </c>
      <c r="AX181">
        <v>466.75</v>
      </c>
      <c r="AY181">
        <v>559.14</v>
      </c>
      <c r="AZ181">
        <v>659.71</v>
      </c>
      <c r="BA181">
        <v>757.36</v>
      </c>
      <c r="BB181">
        <v>865.83</v>
      </c>
      <c r="BC181">
        <v>958.79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22.5</v>
      </c>
      <c r="BO181">
        <v>22.5</v>
      </c>
      <c r="BP181">
        <v>22.5</v>
      </c>
      <c r="BQ181">
        <v>22.51</v>
      </c>
      <c r="BR181">
        <v>23.56</v>
      </c>
      <c r="BS181">
        <v>30.03</v>
      </c>
      <c r="BT181">
        <v>40.450000000000003</v>
      </c>
      <c r="BU181">
        <v>48.24</v>
      </c>
      <c r="BV181">
        <v>49.4</v>
      </c>
      <c r="BW181">
        <v>50.89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22.5</v>
      </c>
      <c r="CI181">
        <v>22.5</v>
      </c>
      <c r="CJ181">
        <v>22.5</v>
      </c>
      <c r="CK181">
        <v>22.5</v>
      </c>
      <c r="CL181">
        <v>22.73</v>
      </c>
      <c r="CM181">
        <v>25.29</v>
      </c>
      <c r="CN181">
        <v>30.81</v>
      </c>
      <c r="CO181">
        <v>35.14</v>
      </c>
      <c r="CP181">
        <v>36.5</v>
      </c>
      <c r="CQ181">
        <v>35.909999999999997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1</v>
      </c>
      <c r="DD181">
        <v>1</v>
      </c>
      <c r="DE181">
        <v>0.99</v>
      </c>
      <c r="DF181">
        <v>0.96</v>
      </c>
      <c r="DG181">
        <v>0.94</v>
      </c>
      <c r="DH181">
        <v>0.91</v>
      </c>
      <c r="DI181">
        <v>0.88</v>
      </c>
      <c r="DJ181">
        <v>0.85</v>
      </c>
      <c r="DK181">
        <v>0.83</v>
      </c>
      <c r="DL181">
        <v>0.8</v>
      </c>
      <c r="DM181">
        <v>0.77</v>
      </c>
      <c r="DN181">
        <v>0.74</v>
      </c>
      <c r="DO181">
        <v>0.72</v>
      </c>
      <c r="DP181">
        <v>0.68</v>
      </c>
      <c r="DQ181">
        <v>0.62</v>
      </c>
      <c r="DR181">
        <v>0.56000000000000005</v>
      </c>
      <c r="DS181">
        <v>0.48</v>
      </c>
      <c r="DT181">
        <v>0.41</v>
      </c>
      <c r="DU181">
        <v>0.3</v>
      </c>
      <c r="EW181">
        <v>2013</v>
      </c>
      <c r="EX181">
        <v>96</v>
      </c>
      <c r="EY181">
        <v>235</v>
      </c>
      <c r="EZ181">
        <v>173</v>
      </c>
      <c r="FA181">
        <v>2082.8000000000002</v>
      </c>
      <c r="FB181" t="s">
        <v>139</v>
      </c>
      <c r="FC181" t="s">
        <v>139</v>
      </c>
      <c r="FD181" t="s">
        <v>139</v>
      </c>
      <c r="FE181" t="s">
        <v>139</v>
      </c>
      <c r="FF181" t="s">
        <v>139</v>
      </c>
      <c r="FG181" t="s">
        <v>139</v>
      </c>
      <c r="FH181" t="s">
        <v>139</v>
      </c>
      <c r="FI181">
        <v>0</v>
      </c>
      <c r="FJ181" t="s">
        <v>139</v>
      </c>
      <c r="FK181" t="s">
        <v>139</v>
      </c>
      <c r="FL181">
        <v>13.78</v>
      </c>
      <c r="FM181">
        <v>2.4900000000000002</v>
      </c>
      <c r="FN181">
        <v>17.97</v>
      </c>
      <c r="FO181">
        <v>1</v>
      </c>
      <c r="FP181">
        <v>1</v>
      </c>
      <c r="FQ181">
        <v>1</v>
      </c>
      <c r="FR181">
        <v>0</v>
      </c>
      <c r="FS181">
        <v>0</v>
      </c>
      <c r="FT181">
        <v>0</v>
      </c>
      <c r="FU181">
        <v>0</v>
      </c>
      <c r="FV181">
        <v>103.14</v>
      </c>
      <c r="FW181">
        <v>202.23</v>
      </c>
      <c r="FX181">
        <v>306.01</v>
      </c>
      <c r="FY181">
        <v>403.92</v>
      </c>
      <c r="FZ181">
        <v>507.02</v>
      </c>
      <c r="GA181">
        <v>601.49</v>
      </c>
      <c r="GB181">
        <v>699.04</v>
      </c>
      <c r="GC181">
        <v>808.05</v>
      </c>
      <c r="GD181">
        <v>904.66</v>
      </c>
      <c r="GE181">
        <v>997.98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35.520000000000003</v>
      </c>
      <c r="GQ181">
        <v>135.57</v>
      </c>
      <c r="GR181">
        <v>226.25</v>
      </c>
      <c r="GS181">
        <v>331.3</v>
      </c>
      <c r="GT181">
        <v>430.85</v>
      </c>
      <c r="GU181">
        <v>532.58000000000004</v>
      </c>
      <c r="GV181">
        <v>630.04999999999995</v>
      </c>
      <c r="GW181">
        <v>726.3</v>
      </c>
      <c r="GX181">
        <v>832.97</v>
      </c>
      <c r="GY181">
        <v>933.42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 t="s">
        <v>139</v>
      </c>
      <c r="HK181" t="s">
        <v>139</v>
      </c>
      <c r="HL181" t="s">
        <v>139</v>
      </c>
      <c r="HM181" t="s">
        <v>139</v>
      </c>
      <c r="HN181" t="s">
        <v>139</v>
      </c>
      <c r="HO181" t="s">
        <v>139</v>
      </c>
      <c r="HP181" t="s">
        <v>139</v>
      </c>
      <c r="HQ181" t="s">
        <v>139</v>
      </c>
      <c r="HR181" t="s">
        <v>139</v>
      </c>
      <c r="HS181" t="s">
        <v>139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 t="s">
        <v>139</v>
      </c>
      <c r="IE181" t="s">
        <v>139</v>
      </c>
      <c r="IF181" t="s">
        <v>139</v>
      </c>
      <c r="IG181" t="s">
        <v>139</v>
      </c>
      <c r="IH181" t="s">
        <v>139</v>
      </c>
      <c r="II181" t="s">
        <v>139</v>
      </c>
      <c r="IJ181" t="s">
        <v>139</v>
      </c>
      <c r="IK181" t="s">
        <v>139</v>
      </c>
      <c r="IL181" t="s">
        <v>139</v>
      </c>
      <c r="IM181" t="s">
        <v>139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1</v>
      </c>
      <c r="IY181">
        <v>1</v>
      </c>
      <c r="IZ181">
        <v>1</v>
      </c>
      <c r="JA181">
        <v>0.99</v>
      </c>
      <c r="JB181">
        <v>0.96</v>
      </c>
      <c r="JC181">
        <v>0.93</v>
      </c>
      <c r="JD181">
        <v>0.89</v>
      </c>
      <c r="JE181">
        <v>0.87</v>
      </c>
      <c r="JF181">
        <v>0.84</v>
      </c>
      <c r="JG181">
        <v>0.81</v>
      </c>
      <c r="JH181">
        <v>0.77</v>
      </c>
      <c r="JI181">
        <v>0.74</v>
      </c>
      <c r="JJ181">
        <v>0.71</v>
      </c>
      <c r="JK181">
        <v>0.67</v>
      </c>
      <c r="JL181">
        <v>0.61</v>
      </c>
      <c r="JM181">
        <v>0.54</v>
      </c>
      <c r="JN181">
        <v>0.45</v>
      </c>
      <c r="JO181">
        <v>0.33</v>
      </c>
      <c r="JP181">
        <v>0.19</v>
      </c>
      <c r="JQ181">
        <v>0</v>
      </c>
    </row>
    <row r="182" spans="1:277" x14ac:dyDescent="0.25">
      <c r="A182">
        <v>2013</v>
      </c>
      <c r="B182">
        <v>96</v>
      </c>
      <c r="C182">
        <v>235</v>
      </c>
      <c r="D182">
        <v>173</v>
      </c>
      <c r="E182">
        <v>2082.8000000000002</v>
      </c>
      <c r="F182">
        <v>2.7</v>
      </c>
      <c r="G182">
        <v>1.1000000000000001</v>
      </c>
      <c r="H182">
        <v>-0.7</v>
      </c>
      <c r="I182">
        <v>0.1</v>
      </c>
      <c r="J182">
        <v>0</v>
      </c>
      <c r="K182">
        <v>0.02</v>
      </c>
      <c r="L182">
        <v>1.21</v>
      </c>
      <c r="M182">
        <v>2.72</v>
      </c>
      <c r="N182">
        <v>1.86</v>
      </c>
      <c r="O182">
        <v>-0.25</v>
      </c>
      <c r="P182">
        <v>14.42</v>
      </c>
      <c r="Q182">
        <v>2.4900000000000002</v>
      </c>
      <c r="R182">
        <v>17.97</v>
      </c>
      <c r="S182">
        <v>9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103.14</v>
      </c>
      <c r="AA182">
        <v>202.23</v>
      </c>
      <c r="AB182">
        <v>306.01</v>
      </c>
      <c r="AC182">
        <v>403.92</v>
      </c>
      <c r="AD182">
        <v>507.02</v>
      </c>
      <c r="AE182">
        <v>601.49</v>
      </c>
      <c r="AF182">
        <v>699.04</v>
      </c>
      <c r="AG182">
        <v>808.05</v>
      </c>
      <c r="AH182">
        <v>904.66</v>
      </c>
      <c r="AI182">
        <v>997.98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82.4</v>
      </c>
      <c r="AU182">
        <v>169.83</v>
      </c>
      <c r="AV182">
        <v>277.86</v>
      </c>
      <c r="AW182">
        <v>376.33</v>
      </c>
      <c r="AX182">
        <v>479.3</v>
      </c>
      <c r="AY182">
        <v>571.69000000000005</v>
      </c>
      <c r="AZ182">
        <v>672.26</v>
      </c>
      <c r="BA182">
        <v>769.92</v>
      </c>
      <c r="BB182">
        <v>878.38</v>
      </c>
      <c r="BC182">
        <v>971.34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22.5</v>
      </c>
      <c r="BO182">
        <v>22.5</v>
      </c>
      <c r="BP182">
        <v>22.5</v>
      </c>
      <c r="BQ182">
        <v>22.51</v>
      </c>
      <c r="BR182">
        <v>23.56</v>
      </c>
      <c r="BS182">
        <v>30.03</v>
      </c>
      <c r="BT182">
        <v>40.450000000000003</v>
      </c>
      <c r="BU182">
        <v>48.24</v>
      </c>
      <c r="BV182">
        <v>49.4</v>
      </c>
      <c r="BW182">
        <v>50.89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22.5</v>
      </c>
      <c r="CI182">
        <v>22.5</v>
      </c>
      <c r="CJ182">
        <v>22.5</v>
      </c>
      <c r="CK182">
        <v>22.5</v>
      </c>
      <c r="CL182">
        <v>22.73</v>
      </c>
      <c r="CM182">
        <v>25.29</v>
      </c>
      <c r="CN182">
        <v>30.81</v>
      </c>
      <c r="CO182">
        <v>35.14</v>
      </c>
      <c r="CP182">
        <v>36.5</v>
      </c>
      <c r="CQ182">
        <v>35.909999999999997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1</v>
      </c>
      <c r="DD182">
        <v>1</v>
      </c>
      <c r="DE182">
        <v>0.99</v>
      </c>
      <c r="DF182">
        <v>0.97</v>
      </c>
      <c r="DG182">
        <v>0.94</v>
      </c>
      <c r="DH182">
        <v>0.91</v>
      </c>
      <c r="DI182">
        <v>0.88</v>
      </c>
      <c r="DJ182">
        <v>0.85</v>
      </c>
      <c r="DK182">
        <v>0.83</v>
      </c>
      <c r="DL182">
        <v>0.8</v>
      </c>
      <c r="DM182">
        <v>0.77</v>
      </c>
      <c r="DN182">
        <v>0.74</v>
      </c>
      <c r="DO182">
        <v>0.72</v>
      </c>
      <c r="DP182">
        <v>0.68</v>
      </c>
      <c r="DQ182">
        <v>0.62</v>
      </c>
      <c r="DR182">
        <v>0.56000000000000005</v>
      </c>
      <c r="DS182">
        <v>0.48</v>
      </c>
      <c r="DT182">
        <v>0.41</v>
      </c>
      <c r="DU182">
        <v>0.3</v>
      </c>
      <c r="EW182">
        <v>2013</v>
      </c>
      <c r="EX182">
        <v>97</v>
      </c>
      <c r="EY182">
        <v>236</v>
      </c>
      <c r="EZ182">
        <v>174</v>
      </c>
      <c r="FA182">
        <v>2095.8000000000002</v>
      </c>
      <c r="FB182" t="s">
        <v>139</v>
      </c>
      <c r="FC182" t="s">
        <v>139</v>
      </c>
      <c r="FD182" t="s">
        <v>139</v>
      </c>
      <c r="FE182" t="s">
        <v>139</v>
      </c>
      <c r="FF182" t="s">
        <v>139</v>
      </c>
      <c r="FG182" t="s">
        <v>139</v>
      </c>
      <c r="FH182" t="s">
        <v>139</v>
      </c>
      <c r="FI182">
        <v>0</v>
      </c>
      <c r="FJ182" t="s">
        <v>139</v>
      </c>
      <c r="FK182" t="s">
        <v>139</v>
      </c>
      <c r="FL182">
        <v>13.69</v>
      </c>
      <c r="FM182">
        <v>2.5299999999999998</v>
      </c>
      <c r="FN182">
        <v>18.100000000000001</v>
      </c>
      <c r="FO182">
        <v>1</v>
      </c>
      <c r="FP182">
        <v>1</v>
      </c>
      <c r="FQ182">
        <v>1</v>
      </c>
      <c r="FR182">
        <v>0</v>
      </c>
      <c r="FS182">
        <v>0</v>
      </c>
      <c r="FT182">
        <v>0</v>
      </c>
      <c r="FU182">
        <v>0</v>
      </c>
      <c r="FV182">
        <v>116.08</v>
      </c>
      <c r="FW182">
        <v>215.17</v>
      </c>
      <c r="FX182">
        <v>318.95</v>
      </c>
      <c r="FY182">
        <v>416.86</v>
      </c>
      <c r="FZ182">
        <v>519.96</v>
      </c>
      <c r="GA182">
        <v>614.42999999999995</v>
      </c>
      <c r="GB182">
        <v>711.97</v>
      </c>
      <c r="GC182">
        <v>820.99</v>
      </c>
      <c r="GD182">
        <v>917.6</v>
      </c>
      <c r="GE182">
        <v>1010.91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48.45</v>
      </c>
      <c r="GQ182">
        <v>148.51</v>
      </c>
      <c r="GR182">
        <v>239.19</v>
      </c>
      <c r="GS182">
        <v>344.24</v>
      </c>
      <c r="GT182">
        <v>443.78</v>
      </c>
      <c r="GU182">
        <v>545.52</v>
      </c>
      <c r="GV182">
        <v>642.99</v>
      </c>
      <c r="GW182">
        <v>739.23</v>
      </c>
      <c r="GX182">
        <v>845.91</v>
      </c>
      <c r="GY182">
        <v>946.36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 t="s">
        <v>139</v>
      </c>
      <c r="HK182" t="s">
        <v>139</v>
      </c>
      <c r="HL182" t="s">
        <v>139</v>
      </c>
      <c r="HM182" t="s">
        <v>139</v>
      </c>
      <c r="HN182" t="s">
        <v>139</v>
      </c>
      <c r="HO182" t="s">
        <v>139</v>
      </c>
      <c r="HP182" t="s">
        <v>139</v>
      </c>
      <c r="HQ182" t="s">
        <v>139</v>
      </c>
      <c r="HR182" t="s">
        <v>139</v>
      </c>
      <c r="HS182" t="s">
        <v>139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 t="s">
        <v>139</v>
      </c>
      <c r="IE182" t="s">
        <v>139</v>
      </c>
      <c r="IF182" t="s">
        <v>139</v>
      </c>
      <c r="IG182" t="s">
        <v>139</v>
      </c>
      <c r="IH182" t="s">
        <v>139</v>
      </c>
      <c r="II182" t="s">
        <v>139</v>
      </c>
      <c r="IJ182" t="s">
        <v>139</v>
      </c>
      <c r="IK182" t="s">
        <v>139</v>
      </c>
      <c r="IL182" t="s">
        <v>139</v>
      </c>
      <c r="IM182" t="s">
        <v>139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1</v>
      </c>
      <c r="IY182">
        <v>1</v>
      </c>
      <c r="IZ182">
        <v>1</v>
      </c>
      <c r="JA182">
        <v>0.99</v>
      </c>
      <c r="JB182">
        <v>0.96</v>
      </c>
      <c r="JC182">
        <v>0.93</v>
      </c>
      <c r="JD182">
        <v>0.9</v>
      </c>
      <c r="JE182">
        <v>0.87</v>
      </c>
      <c r="JF182">
        <v>0.84</v>
      </c>
      <c r="JG182">
        <v>0.81</v>
      </c>
      <c r="JH182">
        <v>0.78</v>
      </c>
      <c r="JI182">
        <v>0.74</v>
      </c>
      <c r="JJ182">
        <v>0.71</v>
      </c>
      <c r="JK182">
        <v>0.67</v>
      </c>
      <c r="JL182">
        <v>0.61</v>
      </c>
      <c r="JM182">
        <v>0.54</v>
      </c>
      <c r="JN182">
        <v>0.45</v>
      </c>
      <c r="JO182">
        <v>0.33</v>
      </c>
      <c r="JP182">
        <v>0.19</v>
      </c>
      <c r="JQ182">
        <v>0</v>
      </c>
    </row>
    <row r="183" spans="1:277" x14ac:dyDescent="0.25">
      <c r="A183">
        <v>2013</v>
      </c>
      <c r="B183">
        <v>97</v>
      </c>
      <c r="C183">
        <v>236</v>
      </c>
      <c r="D183">
        <v>174</v>
      </c>
      <c r="E183">
        <v>2095.8000000000002</v>
      </c>
      <c r="F183">
        <v>2.7</v>
      </c>
      <c r="G183">
        <v>1.1000000000000001</v>
      </c>
      <c r="H183">
        <v>-0.7</v>
      </c>
      <c r="I183">
        <v>0.1</v>
      </c>
      <c r="J183">
        <v>0</v>
      </c>
      <c r="K183">
        <v>0.02</v>
      </c>
      <c r="L183">
        <v>1.21</v>
      </c>
      <c r="M183">
        <v>2.72</v>
      </c>
      <c r="N183">
        <v>1.86</v>
      </c>
      <c r="O183">
        <v>-0.25</v>
      </c>
      <c r="P183">
        <v>14.31</v>
      </c>
      <c r="Q183">
        <v>2.5299999999999998</v>
      </c>
      <c r="R183">
        <v>18.100000000000001</v>
      </c>
      <c r="S183">
        <v>10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116.08</v>
      </c>
      <c r="AA183">
        <v>215.17</v>
      </c>
      <c r="AB183">
        <v>318.95</v>
      </c>
      <c r="AC183">
        <v>416.86</v>
      </c>
      <c r="AD183">
        <v>519.96</v>
      </c>
      <c r="AE183">
        <v>614.42999999999995</v>
      </c>
      <c r="AF183">
        <v>711.97</v>
      </c>
      <c r="AG183">
        <v>820.99</v>
      </c>
      <c r="AH183">
        <v>917.6</v>
      </c>
      <c r="AI183">
        <v>1010.91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95.34</v>
      </c>
      <c r="AU183">
        <v>182.77</v>
      </c>
      <c r="AV183">
        <v>290.8</v>
      </c>
      <c r="AW183">
        <v>389.27</v>
      </c>
      <c r="AX183">
        <v>492.24</v>
      </c>
      <c r="AY183">
        <v>584.63</v>
      </c>
      <c r="AZ183">
        <v>685.19</v>
      </c>
      <c r="BA183">
        <v>782.85</v>
      </c>
      <c r="BB183">
        <v>891.32</v>
      </c>
      <c r="BC183">
        <v>984.28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22.5</v>
      </c>
      <c r="BO183">
        <v>22.5</v>
      </c>
      <c r="BP183">
        <v>22.5</v>
      </c>
      <c r="BQ183">
        <v>22.51</v>
      </c>
      <c r="BR183">
        <v>23.56</v>
      </c>
      <c r="BS183">
        <v>30.03</v>
      </c>
      <c r="BT183">
        <v>40.450000000000003</v>
      </c>
      <c r="BU183">
        <v>48.24</v>
      </c>
      <c r="BV183">
        <v>49.4</v>
      </c>
      <c r="BW183">
        <v>50.89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22.5</v>
      </c>
      <c r="CI183">
        <v>22.5</v>
      </c>
      <c r="CJ183">
        <v>22.5</v>
      </c>
      <c r="CK183">
        <v>22.5</v>
      </c>
      <c r="CL183">
        <v>22.73</v>
      </c>
      <c r="CM183">
        <v>25.29</v>
      </c>
      <c r="CN183">
        <v>30.81</v>
      </c>
      <c r="CO183">
        <v>35.14</v>
      </c>
      <c r="CP183">
        <v>36.5</v>
      </c>
      <c r="CQ183">
        <v>35.909999999999997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1</v>
      </c>
      <c r="DD183">
        <v>1</v>
      </c>
      <c r="DE183">
        <v>0.99</v>
      </c>
      <c r="DF183">
        <v>0.97</v>
      </c>
      <c r="DG183">
        <v>0.94</v>
      </c>
      <c r="DH183">
        <v>0.91</v>
      </c>
      <c r="DI183">
        <v>0.88</v>
      </c>
      <c r="DJ183">
        <v>0.85</v>
      </c>
      <c r="DK183">
        <v>0.83</v>
      </c>
      <c r="DL183">
        <v>0.8</v>
      </c>
      <c r="DM183">
        <v>0.78</v>
      </c>
      <c r="DN183">
        <v>0.74</v>
      </c>
      <c r="DO183">
        <v>0.72</v>
      </c>
      <c r="DP183">
        <v>0.68</v>
      </c>
      <c r="DQ183">
        <v>0.62</v>
      </c>
      <c r="DR183">
        <v>0.56000000000000005</v>
      </c>
      <c r="DS183">
        <v>0.48</v>
      </c>
      <c r="DT183">
        <v>0.41</v>
      </c>
      <c r="DU183">
        <v>0.3</v>
      </c>
      <c r="EW183">
        <v>2013</v>
      </c>
      <c r="EX183">
        <v>98</v>
      </c>
      <c r="EY183">
        <v>237</v>
      </c>
      <c r="EZ183">
        <v>175</v>
      </c>
      <c r="FA183">
        <v>2110.1999999999998</v>
      </c>
      <c r="FB183" t="s">
        <v>139</v>
      </c>
      <c r="FC183" t="s">
        <v>139</v>
      </c>
      <c r="FD183" t="s">
        <v>139</v>
      </c>
      <c r="FE183" t="s">
        <v>139</v>
      </c>
      <c r="FF183" t="s">
        <v>139</v>
      </c>
      <c r="FG183" t="s">
        <v>139</v>
      </c>
      <c r="FH183" t="s">
        <v>139</v>
      </c>
      <c r="FI183">
        <v>0</v>
      </c>
      <c r="FJ183" t="s">
        <v>139</v>
      </c>
      <c r="FK183" t="s">
        <v>139</v>
      </c>
      <c r="FL183">
        <v>13.59</v>
      </c>
      <c r="FM183">
        <v>2.58</v>
      </c>
      <c r="FN183">
        <v>18.25</v>
      </c>
      <c r="FO183">
        <v>1</v>
      </c>
      <c r="FP183">
        <v>1</v>
      </c>
      <c r="FQ183">
        <v>1</v>
      </c>
      <c r="FR183">
        <v>0</v>
      </c>
      <c r="FS183">
        <v>0</v>
      </c>
      <c r="FT183">
        <v>0</v>
      </c>
      <c r="FU183">
        <v>0</v>
      </c>
      <c r="FV183">
        <v>28.74</v>
      </c>
      <c r="FW183">
        <v>130.44999999999999</v>
      </c>
      <c r="FX183">
        <v>229.54</v>
      </c>
      <c r="FY183">
        <v>333.32</v>
      </c>
      <c r="FZ183">
        <v>431.23</v>
      </c>
      <c r="GA183">
        <v>534.33000000000004</v>
      </c>
      <c r="GB183">
        <v>628.79999999999995</v>
      </c>
      <c r="GC183">
        <v>726.35</v>
      </c>
      <c r="GD183">
        <v>835.36</v>
      </c>
      <c r="GE183">
        <v>931.97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62.82</v>
      </c>
      <c r="GQ183">
        <v>162.88</v>
      </c>
      <c r="GR183">
        <v>253.56</v>
      </c>
      <c r="GS183">
        <v>358.61</v>
      </c>
      <c r="GT183">
        <v>458.16</v>
      </c>
      <c r="GU183">
        <v>559.89</v>
      </c>
      <c r="GV183">
        <v>657.36</v>
      </c>
      <c r="GW183">
        <v>753.61</v>
      </c>
      <c r="GX183">
        <v>860.28</v>
      </c>
      <c r="GY183">
        <v>960.73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 t="s">
        <v>139</v>
      </c>
      <c r="HK183" t="s">
        <v>139</v>
      </c>
      <c r="HL183" t="s">
        <v>139</v>
      </c>
      <c r="HM183" t="s">
        <v>139</v>
      </c>
      <c r="HN183" t="s">
        <v>139</v>
      </c>
      <c r="HO183" t="s">
        <v>139</v>
      </c>
      <c r="HP183" t="s">
        <v>139</v>
      </c>
      <c r="HQ183" t="s">
        <v>139</v>
      </c>
      <c r="HR183" t="s">
        <v>139</v>
      </c>
      <c r="HS183" t="s">
        <v>139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 t="s">
        <v>139</v>
      </c>
      <c r="IE183" t="s">
        <v>139</v>
      </c>
      <c r="IF183" t="s">
        <v>139</v>
      </c>
      <c r="IG183" t="s">
        <v>139</v>
      </c>
      <c r="IH183" t="s">
        <v>139</v>
      </c>
      <c r="II183" t="s">
        <v>139</v>
      </c>
      <c r="IJ183" t="s">
        <v>139</v>
      </c>
      <c r="IK183" t="s">
        <v>139</v>
      </c>
      <c r="IL183" t="s">
        <v>139</v>
      </c>
      <c r="IM183" t="s">
        <v>139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</v>
      </c>
      <c r="IY183">
        <v>1</v>
      </c>
      <c r="IZ183">
        <v>1</v>
      </c>
      <c r="JA183">
        <v>0.99</v>
      </c>
      <c r="JB183">
        <v>0.96</v>
      </c>
      <c r="JC183">
        <v>0.93</v>
      </c>
      <c r="JD183">
        <v>0.9</v>
      </c>
      <c r="JE183">
        <v>0.87</v>
      </c>
      <c r="JF183">
        <v>0.84</v>
      </c>
      <c r="JG183">
        <v>0.81</v>
      </c>
      <c r="JH183">
        <v>0.78</v>
      </c>
      <c r="JI183">
        <v>0.75</v>
      </c>
      <c r="JJ183">
        <v>0.72</v>
      </c>
      <c r="JK183">
        <v>0.67</v>
      </c>
      <c r="JL183">
        <v>0.61</v>
      </c>
      <c r="JM183">
        <v>0.54</v>
      </c>
      <c r="JN183">
        <v>0.45</v>
      </c>
      <c r="JO183">
        <v>0.33</v>
      </c>
      <c r="JP183">
        <v>0.19</v>
      </c>
      <c r="JQ183">
        <v>0</v>
      </c>
    </row>
    <row r="184" spans="1:277" x14ac:dyDescent="0.25">
      <c r="A184">
        <v>2013</v>
      </c>
      <c r="B184">
        <v>98</v>
      </c>
      <c r="C184">
        <v>237</v>
      </c>
      <c r="D184">
        <v>175</v>
      </c>
      <c r="E184">
        <v>2110.1999999999998</v>
      </c>
      <c r="F184">
        <v>2.7</v>
      </c>
      <c r="G184">
        <v>1.1000000000000001</v>
      </c>
      <c r="H184">
        <v>-0.8</v>
      </c>
      <c r="I184">
        <v>0.1</v>
      </c>
      <c r="J184">
        <v>0</v>
      </c>
      <c r="K184">
        <v>0.02</v>
      </c>
      <c r="L184">
        <v>1.2</v>
      </c>
      <c r="M184">
        <v>2.93</v>
      </c>
      <c r="N184">
        <v>1.94</v>
      </c>
      <c r="O184">
        <v>-0.26</v>
      </c>
      <c r="P184">
        <v>14.18</v>
      </c>
      <c r="Q184">
        <v>2.58</v>
      </c>
      <c r="R184">
        <v>18.239999999999998</v>
      </c>
      <c r="S184">
        <v>10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28.74</v>
      </c>
      <c r="AA184">
        <v>130.44999999999999</v>
      </c>
      <c r="AB184">
        <v>229.54</v>
      </c>
      <c r="AC184">
        <v>333.32</v>
      </c>
      <c r="AD184">
        <v>431.23</v>
      </c>
      <c r="AE184">
        <v>534.33000000000004</v>
      </c>
      <c r="AF184">
        <v>628.79999999999995</v>
      </c>
      <c r="AG184">
        <v>726.35</v>
      </c>
      <c r="AH184">
        <v>835.36</v>
      </c>
      <c r="AI184">
        <v>931.97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109.71</v>
      </c>
      <c r="AU184">
        <v>197.14</v>
      </c>
      <c r="AV184">
        <v>305.17</v>
      </c>
      <c r="AW184">
        <v>403.64</v>
      </c>
      <c r="AX184">
        <v>506.61</v>
      </c>
      <c r="AY184">
        <v>599</v>
      </c>
      <c r="AZ184">
        <v>699.57</v>
      </c>
      <c r="BA184">
        <v>797.22</v>
      </c>
      <c r="BB184">
        <v>905.69</v>
      </c>
      <c r="BC184">
        <v>998.65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22.5</v>
      </c>
      <c r="BO184">
        <v>22.5</v>
      </c>
      <c r="BP184">
        <v>22.5</v>
      </c>
      <c r="BQ184">
        <v>22.5</v>
      </c>
      <c r="BR184">
        <v>22.51</v>
      </c>
      <c r="BS184">
        <v>23.56</v>
      </c>
      <c r="BT184">
        <v>30.03</v>
      </c>
      <c r="BU184">
        <v>40.450000000000003</v>
      </c>
      <c r="BV184">
        <v>48.24</v>
      </c>
      <c r="BW184">
        <v>49.4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22.5</v>
      </c>
      <c r="CI184">
        <v>22.5</v>
      </c>
      <c r="CJ184">
        <v>22.5</v>
      </c>
      <c r="CK184">
        <v>22.5</v>
      </c>
      <c r="CL184">
        <v>22.73</v>
      </c>
      <c r="CM184">
        <v>25.29</v>
      </c>
      <c r="CN184">
        <v>30.81</v>
      </c>
      <c r="CO184">
        <v>35.14</v>
      </c>
      <c r="CP184">
        <v>36.5</v>
      </c>
      <c r="CQ184">
        <v>35.909999999999997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1</v>
      </c>
      <c r="DD184">
        <v>1</v>
      </c>
      <c r="DE184">
        <v>0.99</v>
      </c>
      <c r="DF184">
        <v>0.97</v>
      </c>
      <c r="DG184">
        <v>0.94</v>
      </c>
      <c r="DH184">
        <v>0.91</v>
      </c>
      <c r="DI184">
        <v>0.88</v>
      </c>
      <c r="DJ184">
        <v>0.85</v>
      </c>
      <c r="DK184">
        <v>0.83</v>
      </c>
      <c r="DL184">
        <v>0.8</v>
      </c>
      <c r="DM184">
        <v>0.78</v>
      </c>
      <c r="DN184">
        <v>0.75</v>
      </c>
      <c r="DO184">
        <v>0.72</v>
      </c>
      <c r="DP184">
        <v>0.68</v>
      </c>
      <c r="DQ184">
        <v>0.62</v>
      </c>
      <c r="DR184">
        <v>0.56000000000000005</v>
      </c>
      <c r="DS184">
        <v>0.48</v>
      </c>
      <c r="DT184">
        <v>0.41</v>
      </c>
      <c r="DU184">
        <v>0.3</v>
      </c>
      <c r="EW184">
        <v>2013</v>
      </c>
      <c r="EX184">
        <v>99</v>
      </c>
      <c r="EY184">
        <v>238</v>
      </c>
      <c r="EZ184">
        <v>176</v>
      </c>
      <c r="FA184">
        <v>2122.1</v>
      </c>
      <c r="FB184" t="s">
        <v>139</v>
      </c>
      <c r="FC184" t="s">
        <v>139</v>
      </c>
      <c r="FD184" t="s">
        <v>139</v>
      </c>
      <c r="FE184" t="s">
        <v>139</v>
      </c>
      <c r="FF184" t="s">
        <v>139</v>
      </c>
      <c r="FG184" t="s">
        <v>139</v>
      </c>
      <c r="FH184" t="s">
        <v>139</v>
      </c>
      <c r="FI184">
        <v>0</v>
      </c>
      <c r="FJ184" t="s">
        <v>139</v>
      </c>
      <c r="FK184" t="s">
        <v>139</v>
      </c>
      <c r="FL184">
        <v>13.5</v>
      </c>
      <c r="FM184">
        <v>2.62</v>
      </c>
      <c r="FN184">
        <v>18.37</v>
      </c>
      <c r="FO184">
        <v>1</v>
      </c>
      <c r="FP184">
        <v>1</v>
      </c>
      <c r="FQ184">
        <v>1</v>
      </c>
      <c r="FR184">
        <v>0</v>
      </c>
      <c r="FS184">
        <v>0</v>
      </c>
      <c r="FT184">
        <v>0</v>
      </c>
      <c r="FU184">
        <v>7.0000000000000007E-2</v>
      </c>
      <c r="FV184">
        <v>40.729999999999997</v>
      </c>
      <c r="FW184">
        <v>142.43</v>
      </c>
      <c r="FX184">
        <v>241.52</v>
      </c>
      <c r="FY184">
        <v>345.31</v>
      </c>
      <c r="FZ184">
        <v>443.21</v>
      </c>
      <c r="GA184">
        <v>546.32000000000005</v>
      </c>
      <c r="GB184">
        <v>640.78</v>
      </c>
      <c r="GC184">
        <v>738.33</v>
      </c>
      <c r="GD184">
        <v>847.34</v>
      </c>
      <c r="GE184">
        <v>943.95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74.81</v>
      </c>
      <c r="GQ184">
        <v>174.86</v>
      </c>
      <c r="GR184">
        <v>265.54000000000002</v>
      </c>
      <c r="GS184">
        <v>370.59</v>
      </c>
      <c r="GT184">
        <v>470.14</v>
      </c>
      <c r="GU184">
        <v>571.87</v>
      </c>
      <c r="GV184">
        <v>669.34</v>
      </c>
      <c r="GW184">
        <v>765.59</v>
      </c>
      <c r="GX184">
        <v>872.26</v>
      </c>
      <c r="GY184">
        <v>972.71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 t="s">
        <v>139</v>
      </c>
      <c r="HK184" t="s">
        <v>139</v>
      </c>
      <c r="HL184" t="s">
        <v>139</v>
      </c>
      <c r="HM184" t="s">
        <v>139</v>
      </c>
      <c r="HN184" t="s">
        <v>139</v>
      </c>
      <c r="HO184" t="s">
        <v>139</v>
      </c>
      <c r="HP184" t="s">
        <v>139</v>
      </c>
      <c r="HQ184" t="s">
        <v>139</v>
      </c>
      <c r="HR184" t="s">
        <v>139</v>
      </c>
      <c r="HS184" t="s">
        <v>139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 t="s">
        <v>139</v>
      </c>
      <c r="IE184" t="s">
        <v>139</v>
      </c>
      <c r="IF184" t="s">
        <v>139</v>
      </c>
      <c r="IG184" t="s">
        <v>139</v>
      </c>
      <c r="IH184" t="s">
        <v>139</v>
      </c>
      <c r="II184" t="s">
        <v>139</v>
      </c>
      <c r="IJ184" t="s">
        <v>139</v>
      </c>
      <c r="IK184" t="s">
        <v>139</v>
      </c>
      <c r="IL184" t="s">
        <v>139</v>
      </c>
      <c r="IM184" t="s">
        <v>139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1</v>
      </c>
      <c r="IY184">
        <v>1</v>
      </c>
      <c r="IZ184">
        <v>1</v>
      </c>
      <c r="JA184">
        <v>0.99</v>
      </c>
      <c r="JB184">
        <v>0.96</v>
      </c>
      <c r="JC184">
        <v>0.93</v>
      </c>
      <c r="JD184">
        <v>0.9</v>
      </c>
      <c r="JE184">
        <v>0.87</v>
      </c>
      <c r="JF184">
        <v>0.84</v>
      </c>
      <c r="JG184">
        <v>0.81</v>
      </c>
      <c r="JH184">
        <v>0.78</v>
      </c>
      <c r="JI184">
        <v>0.75</v>
      </c>
      <c r="JJ184">
        <v>0.72</v>
      </c>
      <c r="JK184">
        <v>0.67</v>
      </c>
      <c r="JL184">
        <v>0.61</v>
      </c>
      <c r="JM184">
        <v>0.54</v>
      </c>
      <c r="JN184">
        <v>0.45</v>
      </c>
      <c r="JO184">
        <v>0.33</v>
      </c>
      <c r="JP184">
        <v>0.19</v>
      </c>
      <c r="JQ184">
        <v>0</v>
      </c>
    </row>
    <row r="185" spans="1:277" x14ac:dyDescent="0.25">
      <c r="A185">
        <v>2013</v>
      </c>
      <c r="B185">
        <v>99</v>
      </c>
      <c r="C185">
        <v>238</v>
      </c>
      <c r="D185">
        <v>176</v>
      </c>
      <c r="E185">
        <v>2122.1</v>
      </c>
      <c r="F185">
        <v>2.7</v>
      </c>
      <c r="G185">
        <v>1.1000000000000001</v>
      </c>
      <c r="H185">
        <v>-0.8</v>
      </c>
      <c r="I185">
        <v>0.1</v>
      </c>
      <c r="J185">
        <v>0</v>
      </c>
      <c r="K185">
        <v>0.02</v>
      </c>
      <c r="L185">
        <v>1.2</v>
      </c>
      <c r="M185">
        <v>2.93</v>
      </c>
      <c r="N185">
        <v>1.97</v>
      </c>
      <c r="O185">
        <v>-0.27</v>
      </c>
      <c r="P185">
        <v>14.08</v>
      </c>
      <c r="Q185">
        <v>2.62</v>
      </c>
      <c r="R185">
        <v>18.36</v>
      </c>
      <c r="S185">
        <v>10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40.729999999999997</v>
      </c>
      <c r="AA185">
        <v>142.43</v>
      </c>
      <c r="AB185">
        <v>241.52</v>
      </c>
      <c r="AC185">
        <v>345.31</v>
      </c>
      <c r="AD185">
        <v>443.21</v>
      </c>
      <c r="AE185">
        <v>546.32000000000005</v>
      </c>
      <c r="AF185">
        <v>640.78</v>
      </c>
      <c r="AG185">
        <v>738.33</v>
      </c>
      <c r="AH185">
        <v>847.34</v>
      </c>
      <c r="AI185">
        <v>943.95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121.69</v>
      </c>
      <c r="AU185">
        <v>209.13</v>
      </c>
      <c r="AV185">
        <v>317.14999999999998</v>
      </c>
      <c r="AW185">
        <v>415.63</v>
      </c>
      <c r="AX185">
        <v>518.59</v>
      </c>
      <c r="AY185">
        <v>610.98</v>
      </c>
      <c r="AZ185">
        <v>711.55</v>
      </c>
      <c r="BA185">
        <v>809.21</v>
      </c>
      <c r="BB185">
        <v>917.67</v>
      </c>
      <c r="BC185">
        <v>1010.64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22.5</v>
      </c>
      <c r="BO185">
        <v>22.5</v>
      </c>
      <c r="BP185">
        <v>22.5</v>
      </c>
      <c r="BQ185">
        <v>22.5</v>
      </c>
      <c r="BR185">
        <v>22.51</v>
      </c>
      <c r="BS185">
        <v>23.56</v>
      </c>
      <c r="BT185">
        <v>30.03</v>
      </c>
      <c r="BU185">
        <v>40.450000000000003</v>
      </c>
      <c r="BV185">
        <v>48.24</v>
      </c>
      <c r="BW185">
        <v>49.4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22.5</v>
      </c>
      <c r="CI185">
        <v>22.5</v>
      </c>
      <c r="CJ185">
        <v>22.5</v>
      </c>
      <c r="CK185">
        <v>22.5</v>
      </c>
      <c r="CL185">
        <v>22.73</v>
      </c>
      <c r="CM185">
        <v>25.29</v>
      </c>
      <c r="CN185">
        <v>30.81</v>
      </c>
      <c r="CO185">
        <v>35.14</v>
      </c>
      <c r="CP185">
        <v>36.5</v>
      </c>
      <c r="CQ185">
        <v>35.909999999999997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1</v>
      </c>
      <c r="DE185">
        <v>0.99</v>
      </c>
      <c r="DF185">
        <v>0.97</v>
      </c>
      <c r="DG185">
        <v>0.94</v>
      </c>
      <c r="DH185">
        <v>0.91</v>
      </c>
      <c r="DI185">
        <v>0.88</v>
      </c>
      <c r="DJ185">
        <v>0.86</v>
      </c>
      <c r="DK185">
        <v>0.83</v>
      </c>
      <c r="DL185">
        <v>0.8</v>
      </c>
      <c r="DM185">
        <v>0.78</v>
      </c>
      <c r="DN185">
        <v>0.75</v>
      </c>
      <c r="DO185">
        <v>0.73</v>
      </c>
      <c r="DP185">
        <v>0.68</v>
      </c>
      <c r="DQ185">
        <v>0.62</v>
      </c>
      <c r="DR185">
        <v>0.56000000000000005</v>
      </c>
      <c r="DS185">
        <v>0.48</v>
      </c>
      <c r="DT185">
        <v>0.41</v>
      </c>
      <c r="DU185">
        <v>0.3</v>
      </c>
      <c r="EW185">
        <v>2013</v>
      </c>
      <c r="EX185">
        <v>100</v>
      </c>
      <c r="EY185">
        <v>239</v>
      </c>
      <c r="EZ185">
        <v>177</v>
      </c>
      <c r="FA185">
        <v>2132.6999999999998</v>
      </c>
      <c r="FB185" t="s">
        <v>139</v>
      </c>
      <c r="FC185" t="s">
        <v>139</v>
      </c>
      <c r="FD185" t="s">
        <v>139</v>
      </c>
      <c r="FE185" t="s">
        <v>139</v>
      </c>
      <c r="FF185" t="s">
        <v>139</v>
      </c>
      <c r="FG185" t="s">
        <v>139</v>
      </c>
      <c r="FH185" t="s">
        <v>139</v>
      </c>
      <c r="FI185">
        <v>0</v>
      </c>
      <c r="FJ185" t="s">
        <v>139</v>
      </c>
      <c r="FK185" t="s">
        <v>139</v>
      </c>
      <c r="FL185">
        <v>13.43</v>
      </c>
      <c r="FM185">
        <v>2.65</v>
      </c>
      <c r="FN185">
        <v>18.47</v>
      </c>
      <c r="FO185">
        <v>1</v>
      </c>
      <c r="FP185">
        <v>1</v>
      </c>
      <c r="FQ185">
        <v>1</v>
      </c>
      <c r="FR185">
        <v>0</v>
      </c>
      <c r="FS185">
        <v>0</v>
      </c>
      <c r="FT185">
        <v>0</v>
      </c>
      <c r="FU185">
        <v>7.0000000000000007E-2</v>
      </c>
      <c r="FV185">
        <v>51.3</v>
      </c>
      <c r="FW185">
        <v>153.01</v>
      </c>
      <c r="FX185">
        <v>252.1</v>
      </c>
      <c r="FY185">
        <v>355.88</v>
      </c>
      <c r="FZ185">
        <v>453.79</v>
      </c>
      <c r="GA185">
        <v>556.89</v>
      </c>
      <c r="GB185">
        <v>651.36</v>
      </c>
      <c r="GC185">
        <v>748.9</v>
      </c>
      <c r="GD185">
        <v>857.92</v>
      </c>
      <c r="GE185">
        <v>954.53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85.38</v>
      </c>
      <c r="GQ185">
        <v>185.44</v>
      </c>
      <c r="GR185">
        <v>276.12</v>
      </c>
      <c r="GS185">
        <v>381.17</v>
      </c>
      <c r="GT185">
        <v>480.72</v>
      </c>
      <c r="GU185">
        <v>582.45000000000005</v>
      </c>
      <c r="GV185">
        <v>679.92</v>
      </c>
      <c r="GW185">
        <v>776.17</v>
      </c>
      <c r="GX185">
        <v>882.84</v>
      </c>
      <c r="GY185">
        <v>983.29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 t="s">
        <v>139</v>
      </c>
      <c r="HK185" t="s">
        <v>139</v>
      </c>
      <c r="HL185" t="s">
        <v>139</v>
      </c>
      <c r="HM185" t="s">
        <v>139</v>
      </c>
      <c r="HN185" t="s">
        <v>139</v>
      </c>
      <c r="HO185" t="s">
        <v>139</v>
      </c>
      <c r="HP185" t="s">
        <v>139</v>
      </c>
      <c r="HQ185" t="s">
        <v>139</v>
      </c>
      <c r="HR185" t="s">
        <v>139</v>
      </c>
      <c r="HS185" t="s">
        <v>139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 t="s">
        <v>139</v>
      </c>
      <c r="IE185" t="s">
        <v>139</v>
      </c>
      <c r="IF185" t="s">
        <v>139</v>
      </c>
      <c r="IG185" t="s">
        <v>139</v>
      </c>
      <c r="IH185" t="s">
        <v>139</v>
      </c>
      <c r="II185" t="s">
        <v>139</v>
      </c>
      <c r="IJ185" t="s">
        <v>139</v>
      </c>
      <c r="IK185" t="s">
        <v>139</v>
      </c>
      <c r="IL185" t="s">
        <v>139</v>
      </c>
      <c r="IM185" t="s">
        <v>139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</v>
      </c>
      <c r="IY185">
        <v>1</v>
      </c>
      <c r="IZ185">
        <v>1</v>
      </c>
      <c r="JA185">
        <v>0.99</v>
      </c>
      <c r="JB185">
        <v>0.96</v>
      </c>
      <c r="JC185">
        <v>0.93</v>
      </c>
      <c r="JD185">
        <v>0.9</v>
      </c>
      <c r="JE185">
        <v>0.87</v>
      </c>
      <c r="JF185">
        <v>0.84</v>
      </c>
      <c r="JG185">
        <v>0.81</v>
      </c>
      <c r="JH185">
        <v>0.78</v>
      </c>
      <c r="JI185">
        <v>0.75</v>
      </c>
      <c r="JJ185">
        <v>0.72</v>
      </c>
      <c r="JK185">
        <v>0.67</v>
      </c>
      <c r="JL185">
        <v>0.61</v>
      </c>
      <c r="JM185">
        <v>0.54</v>
      </c>
      <c r="JN185">
        <v>0.45</v>
      </c>
      <c r="JO185">
        <v>0.33</v>
      </c>
      <c r="JP185">
        <v>0.19</v>
      </c>
      <c r="JQ185">
        <v>0</v>
      </c>
    </row>
    <row r="186" spans="1:277" x14ac:dyDescent="0.25">
      <c r="A186">
        <v>2013</v>
      </c>
      <c r="B186">
        <v>100</v>
      </c>
      <c r="C186">
        <v>239</v>
      </c>
      <c r="D186">
        <v>177</v>
      </c>
      <c r="E186">
        <v>2132.6999999999998</v>
      </c>
      <c r="F186">
        <v>2.7</v>
      </c>
      <c r="G186">
        <v>1.1000000000000001</v>
      </c>
      <c r="H186">
        <v>-0.9</v>
      </c>
      <c r="I186">
        <v>0.1</v>
      </c>
      <c r="J186">
        <v>0</v>
      </c>
      <c r="K186">
        <v>0.02</v>
      </c>
      <c r="L186">
        <v>1.2</v>
      </c>
      <c r="M186">
        <v>2.93</v>
      </c>
      <c r="N186">
        <v>2.0299999999999998</v>
      </c>
      <c r="O186">
        <v>-0.31</v>
      </c>
      <c r="P186">
        <v>13.99</v>
      </c>
      <c r="Q186">
        <v>2.65</v>
      </c>
      <c r="R186">
        <v>18.47</v>
      </c>
      <c r="S186">
        <v>10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7.0000000000000007E-2</v>
      </c>
      <c r="Z186">
        <v>51.3</v>
      </c>
      <c r="AA186">
        <v>153.01</v>
      </c>
      <c r="AB186">
        <v>252.1</v>
      </c>
      <c r="AC186">
        <v>355.88</v>
      </c>
      <c r="AD186">
        <v>453.79</v>
      </c>
      <c r="AE186">
        <v>556.89</v>
      </c>
      <c r="AF186">
        <v>651.36</v>
      </c>
      <c r="AG186">
        <v>748.9</v>
      </c>
      <c r="AH186">
        <v>857.92</v>
      </c>
      <c r="AI186">
        <v>954.53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21.15</v>
      </c>
      <c r="AU186">
        <v>132.27000000000001</v>
      </c>
      <c r="AV186">
        <v>219.7</v>
      </c>
      <c r="AW186">
        <v>327.73</v>
      </c>
      <c r="AX186">
        <v>426.2</v>
      </c>
      <c r="AY186">
        <v>529.16999999999996</v>
      </c>
      <c r="AZ186">
        <v>621.55999999999995</v>
      </c>
      <c r="BA186">
        <v>722.13</v>
      </c>
      <c r="BB186">
        <v>819.78</v>
      </c>
      <c r="BC186">
        <v>928.25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22.5</v>
      </c>
      <c r="BO186">
        <v>22.5</v>
      </c>
      <c r="BP186">
        <v>22.5</v>
      </c>
      <c r="BQ186">
        <v>22.5</v>
      </c>
      <c r="BR186">
        <v>22.51</v>
      </c>
      <c r="BS186">
        <v>23.56</v>
      </c>
      <c r="BT186">
        <v>30.03</v>
      </c>
      <c r="BU186">
        <v>40.450000000000003</v>
      </c>
      <c r="BV186">
        <v>48.24</v>
      </c>
      <c r="BW186">
        <v>49.4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22.5</v>
      </c>
      <c r="CI186">
        <v>22.5</v>
      </c>
      <c r="CJ186">
        <v>22.5</v>
      </c>
      <c r="CK186">
        <v>22.5</v>
      </c>
      <c r="CL186">
        <v>22.5</v>
      </c>
      <c r="CM186">
        <v>22.73</v>
      </c>
      <c r="CN186">
        <v>25.29</v>
      </c>
      <c r="CO186">
        <v>30.81</v>
      </c>
      <c r="CP186">
        <v>35.14</v>
      </c>
      <c r="CQ186">
        <v>36.5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1</v>
      </c>
      <c r="DD186">
        <v>1</v>
      </c>
      <c r="DE186">
        <v>0.99</v>
      </c>
      <c r="DF186">
        <v>0.97</v>
      </c>
      <c r="DG186">
        <v>0.94</v>
      </c>
      <c r="DH186">
        <v>0.91</v>
      </c>
      <c r="DI186">
        <v>0.88</v>
      </c>
      <c r="DJ186">
        <v>0.86</v>
      </c>
      <c r="DK186">
        <v>0.83</v>
      </c>
      <c r="DL186">
        <v>0.8</v>
      </c>
      <c r="DM186">
        <v>0.78</v>
      </c>
      <c r="DN186">
        <v>0.75</v>
      </c>
      <c r="DO186">
        <v>0.73</v>
      </c>
      <c r="DP186">
        <v>0.68</v>
      </c>
      <c r="DQ186">
        <v>0.62</v>
      </c>
      <c r="DR186">
        <v>0.56000000000000005</v>
      </c>
      <c r="DS186">
        <v>0.48</v>
      </c>
      <c r="DT186">
        <v>0.41</v>
      </c>
      <c r="DU186">
        <v>0.3</v>
      </c>
      <c r="EW186">
        <v>2013</v>
      </c>
      <c r="EX186">
        <v>101</v>
      </c>
      <c r="EY186">
        <v>240</v>
      </c>
      <c r="EZ186">
        <v>178</v>
      </c>
      <c r="FA186">
        <v>2144.6999999999998</v>
      </c>
      <c r="FB186" t="s">
        <v>139</v>
      </c>
      <c r="FC186" t="s">
        <v>139</v>
      </c>
      <c r="FD186" t="s">
        <v>139</v>
      </c>
      <c r="FE186" t="s">
        <v>139</v>
      </c>
      <c r="FF186" t="s">
        <v>139</v>
      </c>
      <c r="FG186" t="s">
        <v>139</v>
      </c>
      <c r="FH186" t="s">
        <v>139</v>
      </c>
      <c r="FI186">
        <v>0</v>
      </c>
      <c r="FJ186" t="s">
        <v>139</v>
      </c>
      <c r="FK186" t="s">
        <v>139</v>
      </c>
      <c r="FL186">
        <v>13.34</v>
      </c>
      <c r="FM186">
        <v>2.68</v>
      </c>
      <c r="FN186">
        <v>18.59</v>
      </c>
      <c r="FO186">
        <v>1</v>
      </c>
      <c r="FP186">
        <v>1</v>
      </c>
      <c r="FQ186">
        <v>1</v>
      </c>
      <c r="FR186">
        <v>0</v>
      </c>
      <c r="FS186">
        <v>0</v>
      </c>
      <c r="FT186">
        <v>0</v>
      </c>
      <c r="FU186">
        <v>7.0000000000000007E-2</v>
      </c>
      <c r="FV186">
        <v>63.31</v>
      </c>
      <c r="FW186">
        <v>165.02</v>
      </c>
      <c r="FX186">
        <v>264.11</v>
      </c>
      <c r="FY186">
        <v>367.89</v>
      </c>
      <c r="FZ186">
        <v>465.8</v>
      </c>
      <c r="GA186">
        <v>568.9</v>
      </c>
      <c r="GB186">
        <v>663.37</v>
      </c>
      <c r="GC186">
        <v>760.92</v>
      </c>
      <c r="GD186">
        <v>869.93</v>
      </c>
      <c r="GE186">
        <v>966.54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97.4</v>
      </c>
      <c r="GQ186">
        <v>197.45</v>
      </c>
      <c r="GR186">
        <v>288.13</v>
      </c>
      <c r="GS186">
        <v>393.18</v>
      </c>
      <c r="GT186">
        <v>492.73</v>
      </c>
      <c r="GU186">
        <v>594.46</v>
      </c>
      <c r="GV186">
        <v>691.93</v>
      </c>
      <c r="GW186">
        <v>788.18</v>
      </c>
      <c r="GX186">
        <v>894.85</v>
      </c>
      <c r="GY186">
        <v>995.3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 t="s">
        <v>139</v>
      </c>
      <c r="HK186" t="s">
        <v>139</v>
      </c>
      <c r="HL186" t="s">
        <v>139</v>
      </c>
      <c r="HM186" t="s">
        <v>139</v>
      </c>
      <c r="HN186" t="s">
        <v>139</v>
      </c>
      <c r="HO186" t="s">
        <v>139</v>
      </c>
      <c r="HP186" t="s">
        <v>139</v>
      </c>
      <c r="HQ186" t="s">
        <v>139</v>
      </c>
      <c r="HR186" t="s">
        <v>139</v>
      </c>
      <c r="HS186" t="s">
        <v>139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 t="s">
        <v>139</v>
      </c>
      <c r="IE186" t="s">
        <v>139</v>
      </c>
      <c r="IF186" t="s">
        <v>139</v>
      </c>
      <c r="IG186" t="s">
        <v>139</v>
      </c>
      <c r="IH186" t="s">
        <v>139</v>
      </c>
      <c r="II186" t="s">
        <v>139</v>
      </c>
      <c r="IJ186" t="s">
        <v>139</v>
      </c>
      <c r="IK186" t="s">
        <v>139</v>
      </c>
      <c r="IL186" t="s">
        <v>139</v>
      </c>
      <c r="IM186" t="s">
        <v>139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1</v>
      </c>
      <c r="IY186">
        <v>1</v>
      </c>
      <c r="IZ186">
        <v>1</v>
      </c>
      <c r="JA186">
        <v>0.99</v>
      </c>
      <c r="JB186">
        <v>0.96</v>
      </c>
      <c r="JC186">
        <v>0.93</v>
      </c>
      <c r="JD186">
        <v>0.9</v>
      </c>
      <c r="JE186">
        <v>0.87</v>
      </c>
      <c r="JF186">
        <v>0.84</v>
      </c>
      <c r="JG186">
        <v>0.81</v>
      </c>
      <c r="JH186">
        <v>0.78</v>
      </c>
      <c r="JI186">
        <v>0.75</v>
      </c>
      <c r="JJ186">
        <v>0.72</v>
      </c>
      <c r="JK186">
        <v>0.67</v>
      </c>
      <c r="JL186">
        <v>0.61</v>
      </c>
      <c r="JM186">
        <v>0.54</v>
      </c>
      <c r="JN186">
        <v>0.45</v>
      </c>
      <c r="JO186">
        <v>0.33</v>
      </c>
      <c r="JP186">
        <v>0.19</v>
      </c>
      <c r="JQ186">
        <v>0</v>
      </c>
    </row>
    <row r="187" spans="1:277" x14ac:dyDescent="0.25">
      <c r="A187">
        <v>2013</v>
      </c>
      <c r="B187">
        <v>101</v>
      </c>
      <c r="C187">
        <v>240</v>
      </c>
      <c r="D187">
        <v>178</v>
      </c>
      <c r="E187">
        <v>2144.6999999999998</v>
      </c>
      <c r="F187">
        <v>2.7</v>
      </c>
      <c r="G187">
        <v>1.1000000000000001</v>
      </c>
      <c r="H187">
        <v>-0.9</v>
      </c>
      <c r="I187">
        <v>0.1</v>
      </c>
      <c r="J187">
        <v>0</v>
      </c>
      <c r="K187">
        <v>0.02</v>
      </c>
      <c r="L187">
        <v>1.2</v>
      </c>
      <c r="M187">
        <v>2.93</v>
      </c>
      <c r="N187">
        <v>2.0499999999999998</v>
      </c>
      <c r="O187">
        <v>-0.31</v>
      </c>
      <c r="P187">
        <v>13.88</v>
      </c>
      <c r="Q187">
        <v>2.68</v>
      </c>
      <c r="R187">
        <v>18.59</v>
      </c>
      <c r="S187">
        <v>10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63.31</v>
      </c>
      <c r="AA187">
        <v>165.02</v>
      </c>
      <c r="AB187">
        <v>264.11</v>
      </c>
      <c r="AC187">
        <v>367.89</v>
      </c>
      <c r="AD187">
        <v>465.8</v>
      </c>
      <c r="AE187">
        <v>568.9</v>
      </c>
      <c r="AF187">
        <v>663.37</v>
      </c>
      <c r="AG187">
        <v>760.92</v>
      </c>
      <c r="AH187">
        <v>869.93</v>
      </c>
      <c r="AI187">
        <v>966.54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33.17</v>
      </c>
      <c r="AU187">
        <v>144.28</v>
      </c>
      <c r="AV187">
        <v>231.71</v>
      </c>
      <c r="AW187">
        <v>339.74</v>
      </c>
      <c r="AX187">
        <v>438.21</v>
      </c>
      <c r="AY187">
        <v>541.17999999999995</v>
      </c>
      <c r="AZ187">
        <v>633.57000000000005</v>
      </c>
      <c r="BA187">
        <v>734.14</v>
      </c>
      <c r="BB187">
        <v>831.8</v>
      </c>
      <c r="BC187">
        <v>940.26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22.5</v>
      </c>
      <c r="BO187">
        <v>22.5</v>
      </c>
      <c r="BP187">
        <v>22.5</v>
      </c>
      <c r="BQ187">
        <v>22.5</v>
      </c>
      <c r="BR187">
        <v>22.51</v>
      </c>
      <c r="BS187">
        <v>23.56</v>
      </c>
      <c r="BT187">
        <v>30.03</v>
      </c>
      <c r="BU187">
        <v>40.450000000000003</v>
      </c>
      <c r="BV187">
        <v>48.24</v>
      </c>
      <c r="BW187">
        <v>49.4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22.5</v>
      </c>
      <c r="CI187">
        <v>22.5</v>
      </c>
      <c r="CJ187">
        <v>22.5</v>
      </c>
      <c r="CK187">
        <v>22.5</v>
      </c>
      <c r="CL187">
        <v>22.5</v>
      </c>
      <c r="CM187">
        <v>22.73</v>
      </c>
      <c r="CN187">
        <v>25.29</v>
      </c>
      <c r="CO187">
        <v>30.81</v>
      </c>
      <c r="CP187">
        <v>35.14</v>
      </c>
      <c r="CQ187">
        <v>36.5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1</v>
      </c>
      <c r="DD187">
        <v>1</v>
      </c>
      <c r="DE187">
        <v>0.99</v>
      </c>
      <c r="DF187">
        <v>0.97</v>
      </c>
      <c r="DG187">
        <v>0.94</v>
      </c>
      <c r="DH187">
        <v>0.91</v>
      </c>
      <c r="DI187">
        <v>0.89</v>
      </c>
      <c r="DJ187">
        <v>0.86</v>
      </c>
      <c r="DK187">
        <v>0.84</v>
      </c>
      <c r="DL187">
        <v>0.8</v>
      </c>
      <c r="DM187">
        <v>0.78</v>
      </c>
      <c r="DN187">
        <v>0.75</v>
      </c>
      <c r="DO187">
        <v>0.73</v>
      </c>
      <c r="DP187">
        <v>0.68</v>
      </c>
      <c r="DQ187">
        <v>0.62</v>
      </c>
      <c r="DR187">
        <v>0.56000000000000005</v>
      </c>
      <c r="DS187">
        <v>0.48</v>
      </c>
      <c r="DT187">
        <v>0.41</v>
      </c>
      <c r="DU187">
        <v>0.3</v>
      </c>
      <c r="EW187">
        <v>2013</v>
      </c>
      <c r="EX187">
        <v>102</v>
      </c>
      <c r="EY187">
        <v>241</v>
      </c>
      <c r="EZ187">
        <v>179</v>
      </c>
      <c r="FA187">
        <v>2157</v>
      </c>
      <c r="FB187" t="s">
        <v>139</v>
      </c>
      <c r="FC187" t="s">
        <v>139</v>
      </c>
      <c r="FD187" t="s">
        <v>139</v>
      </c>
      <c r="FE187" t="s">
        <v>139</v>
      </c>
      <c r="FF187" t="s">
        <v>139</v>
      </c>
      <c r="FG187" t="s">
        <v>139</v>
      </c>
      <c r="FH187" t="s">
        <v>139</v>
      </c>
      <c r="FI187">
        <v>0</v>
      </c>
      <c r="FJ187" t="s">
        <v>139</v>
      </c>
      <c r="FK187" t="s">
        <v>139</v>
      </c>
      <c r="FL187">
        <v>13.26</v>
      </c>
      <c r="FM187">
        <v>2.72</v>
      </c>
      <c r="FN187">
        <v>18.72</v>
      </c>
      <c r="FO187">
        <v>1</v>
      </c>
      <c r="FP187">
        <v>1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75.64</v>
      </c>
      <c r="FW187">
        <v>177.35</v>
      </c>
      <c r="FX187">
        <v>276.43</v>
      </c>
      <c r="FY187">
        <v>380.22</v>
      </c>
      <c r="FZ187">
        <v>478.12</v>
      </c>
      <c r="GA187">
        <v>581.23</v>
      </c>
      <c r="GB187">
        <v>675.7</v>
      </c>
      <c r="GC187">
        <v>773.24</v>
      </c>
      <c r="GD187">
        <v>882.25</v>
      </c>
      <c r="GE187">
        <v>978.87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109.72</v>
      </c>
      <c r="GQ187">
        <v>209.78</v>
      </c>
      <c r="GR187">
        <v>300.45</v>
      </c>
      <c r="GS187">
        <v>405.5</v>
      </c>
      <c r="GT187">
        <v>505.05</v>
      </c>
      <c r="GU187">
        <v>606.79</v>
      </c>
      <c r="GV187">
        <v>704.25</v>
      </c>
      <c r="GW187">
        <v>800.5</v>
      </c>
      <c r="GX187">
        <v>907.17</v>
      </c>
      <c r="GY187">
        <v>1007.62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 t="s">
        <v>139</v>
      </c>
      <c r="HK187" t="s">
        <v>139</v>
      </c>
      <c r="HL187" t="s">
        <v>139</v>
      </c>
      <c r="HM187" t="s">
        <v>139</v>
      </c>
      <c r="HN187" t="s">
        <v>139</v>
      </c>
      <c r="HO187" t="s">
        <v>139</v>
      </c>
      <c r="HP187" t="s">
        <v>139</v>
      </c>
      <c r="HQ187" t="s">
        <v>139</v>
      </c>
      <c r="HR187" t="s">
        <v>139</v>
      </c>
      <c r="HS187" t="s">
        <v>139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 t="s">
        <v>139</v>
      </c>
      <c r="IE187" t="s">
        <v>139</v>
      </c>
      <c r="IF187" t="s">
        <v>139</v>
      </c>
      <c r="IG187" t="s">
        <v>139</v>
      </c>
      <c r="IH187" t="s">
        <v>139</v>
      </c>
      <c r="II187" t="s">
        <v>139</v>
      </c>
      <c r="IJ187" t="s">
        <v>139</v>
      </c>
      <c r="IK187" t="s">
        <v>139</v>
      </c>
      <c r="IL187" t="s">
        <v>139</v>
      </c>
      <c r="IM187" t="s">
        <v>139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1</v>
      </c>
      <c r="IY187">
        <v>1</v>
      </c>
      <c r="IZ187">
        <v>1</v>
      </c>
      <c r="JA187">
        <v>0.99</v>
      </c>
      <c r="JB187">
        <v>0.96</v>
      </c>
      <c r="JC187">
        <v>0.93</v>
      </c>
      <c r="JD187">
        <v>0.9</v>
      </c>
      <c r="JE187">
        <v>0.87</v>
      </c>
      <c r="JF187">
        <v>0.84</v>
      </c>
      <c r="JG187">
        <v>0.81</v>
      </c>
      <c r="JH187">
        <v>0.78</v>
      </c>
      <c r="JI187">
        <v>0.75</v>
      </c>
      <c r="JJ187">
        <v>0.72</v>
      </c>
      <c r="JK187">
        <v>0.67</v>
      </c>
      <c r="JL187">
        <v>0.61</v>
      </c>
      <c r="JM187">
        <v>0.54</v>
      </c>
      <c r="JN187">
        <v>0.45</v>
      </c>
      <c r="JO187">
        <v>0.33</v>
      </c>
      <c r="JP187">
        <v>0.19</v>
      </c>
      <c r="JQ187">
        <v>0</v>
      </c>
    </row>
    <row r="188" spans="1:277" x14ac:dyDescent="0.25">
      <c r="A188">
        <v>2013</v>
      </c>
      <c r="B188">
        <v>102</v>
      </c>
      <c r="C188">
        <v>241</v>
      </c>
      <c r="D188">
        <v>179</v>
      </c>
      <c r="E188">
        <v>2157</v>
      </c>
      <c r="F188">
        <v>2.7</v>
      </c>
      <c r="G188">
        <v>1.1000000000000001</v>
      </c>
      <c r="H188">
        <v>-0.9</v>
      </c>
      <c r="I188">
        <v>0.1</v>
      </c>
      <c r="J188">
        <v>0</v>
      </c>
      <c r="K188">
        <v>0.02</v>
      </c>
      <c r="L188">
        <v>1.2</v>
      </c>
      <c r="M188">
        <v>2.93</v>
      </c>
      <c r="N188">
        <v>2.0499999999999998</v>
      </c>
      <c r="O188">
        <v>-0.31</v>
      </c>
      <c r="P188">
        <v>13.77</v>
      </c>
      <c r="Q188">
        <v>2.72</v>
      </c>
      <c r="R188">
        <v>18.71</v>
      </c>
      <c r="S188">
        <v>10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75.64</v>
      </c>
      <c r="AA188">
        <v>177.35</v>
      </c>
      <c r="AB188">
        <v>276.43</v>
      </c>
      <c r="AC188">
        <v>380.22</v>
      </c>
      <c r="AD188">
        <v>478.12</v>
      </c>
      <c r="AE188">
        <v>581.23</v>
      </c>
      <c r="AF188">
        <v>675.7</v>
      </c>
      <c r="AG188">
        <v>773.24</v>
      </c>
      <c r="AH188">
        <v>882.25</v>
      </c>
      <c r="AI188">
        <v>978.87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45.49</v>
      </c>
      <c r="AU188">
        <v>156.6</v>
      </c>
      <c r="AV188">
        <v>244.04</v>
      </c>
      <c r="AW188">
        <v>352.06</v>
      </c>
      <c r="AX188">
        <v>450.54</v>
      </c>
      <c r="AY188">
        <v>553.5</v>
      </c>
      <c r="AZ188">
        <v>645.9</v>
      </c>
      <c r="BA188">
        <v>746.46</v>
      </c>
      <c r="BB188">
        <v>844.12</v>
      </c>
      <c r="BC188">
        <v>952.58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22.5</v>
      </c>
      <c r="BO188">
        <v>22.5</v>
      </c>
      <c r="BP188">
        <v>22.5</v>
      </c>
      <c r="BQ188">
        <v>22.5</v>
      </c>
      <c r="BR188">
        <v>22.51</v>
      </c>
      <c r="BS188">
        <v>23.56</v>
      </c>
      <c r="BT188">
        <v>30.03</v>
      </c>
      <c r="BU188">
        <v>40.450000000000003</v>
      </c>
      <c r="BV188">
        <v>48.24</v>
      </c>
      <c r="BW188">
        <v>49.4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22.5</v>
      </c>
      <c r="CI188">
        <v>22.5</v>
      </c>
      <c r="CJ188">
        <v>22.5</v>
      </c>
      <c r="CK188">
        <v>22.5</v>
      </c>
      <c r="CL188">
        <v>22.5</v>
      </c>
      <c r="CM188">
        <v>22.73</v>
      </c>
      <c r="CN188">
        <v>25.29</v>
      </c>
      <c r="CO188">
        <v>30.81</v>
      </c>
      <c r="CP188">
        <v>35.14</v>
      </c>
      <c r="CQ188">
        <v>36.5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1</v>
      </c>
      <c r="DD188">
        <v>1</v>
      </c>
      <c r="DE188">
        <v>0.99</v>
      </c>
      <c r="DF188">
        <v>0.97</v>
      </c>
      <c r="DG188">
        <v>0.94</v>
      </c>
      <c r="DH188">
        <v>0.92</v>
      </c>
      <c r="DI188">
        <v>0.89</v>
      </c>
      <c r="DJ188">
        <v>0.86</v>
      </c>
      <c r="DK188">
        <v>0.84</v>
      </c>
      <c r="DL188">
        <v>0.81</v>
      </c>
      <c r="DM188">
        <v>0.78</v>
      </c>
      <c r="DN188">
        <v>0.75</v>
      </c>
      <c r="DO188">
        <v>0.73</v>
      </c>
      <c r="DP188">
        <v>0.68</v>
      </c>
      <c r="DQ188">
        <v>0.62</v>
      </c>
      <c r="DR188">
        <v>0.56000000000000005</v>
      </c>
      <c r="DS188">
        <v>0.48</v>
      </c>
      <c r="DT188">
        <v>0.41</v>
      </c>
      <c r="DU188">
        <v>0.3</v>
      </c>
      <c r="EW188">
        <v>2013</v>
      </c>
      <c r="EX188">
        <v>103</v>
      </c>
      <c r="EY188">
        <v>242</v>
      </c>
      <c r="EZ188">
        <v>180</v>
      </c>
      <c r="FA188">
        <v>2167.1999999999998</v>
      </c>
      <c r="FB188" t="s">
        <v>139</v>
      </c>
      <c r="FC188" t="s">
        <v>139</v>
      </c>
      <c r="FD188" t="s">
        <v>139</v>
      </c>
      <c r="FE188" t="s">
        <v>139</v>
      </c>
      <c r="FF188" t="s">
        <v>139</v>
      </c>
      <c r="FG188" t="s">
        <v>139</v>
      </c>
      <c r="FH188" t="s">
        <v>139</v>
      </c>
      <c r="FI188">
        <v>0</v>
      </c>
      <c r="FJ188" t="s">
        <v>139</v>
      </c>
      <c r="FK188" t="s">
        <v>139</v>
      </c>
      <c r="FL188">
        <v>13.18</v>
      </c>
      <c r="FM188">
        <v>2.75</v>
      </c>
      <c r="FN188">
        <v>18.82</v>
      </c>
      <c r="FO188">
        <v>1</v>
      </c>
      <c r="FP188">
        <v>1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85.82</v>
      </c>
      <c r="FW188">
        <v>187.53</v>
      </c>
      <c r="FX188">
        <v>286.61</v>
      </c>
      <c r="FY188">
        <v>390.4</v>
      </c>
      <c r="FZ188">
        <v>488.31</v>
      </c>
      <c r="GA188">
        <v>591.41</v>
      </c>
      <c r="GB188">
        <v>685.88</v>
      </c>
      <c r="GC188">
        <v>783.42</v>
      </c>
      <c r="GD188">
        <v>892.44</v>
      </c>
      <c r="GE188">
        <v>989.05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119.9</v>
      </c>
      <c r="GQ188">
        <v>219.96</v>
      </c>
      <c r="GR188">
        <v>310.64</v>
      </c>
      <c r="GS188">
        <v>415.68</v>
      </c>
      <c r="GT188">
        <v>515.23</v>
      </c>
      <c r="GU188">
        <v>616.97</v>
      </c>
      <c r="GV188">
        <v>714.44</v>
      </c>
      <c r="GW188">
        <v>810.68</v>
      </c>
      <c r="GX188">
        <v>917.36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 t="s">
        <v>139</v>
      </c>
      <c r="HK188" t="s">
        <v>139</v>
      </c>
      <c r="HL188" t="s">
        <v>139</v>
      </c>
      <c r="HM188" t="s">
        <v>139</v>
      </c>
      <c r="HN188" t="s">
        <v>139</v>
      </c>
      <c r="HO188" t="s">
        <v>139</v>
      </c>
      <c r="HP188" t="s">
        <v>139</v>
      </c>
      <c r="HQ188" t="s">
        <v>139</v>
      </c>
      <c r="HR188" t="s">
        <v>139</v>
      </c>
      <c r="HS188" t="s">
        <v>139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 t="s">
        <v>139</v>
      </c>
      <c r="IE188" t="s">
        <v>139</v>
      </c>
      <c r="IF188" t="s">
        <v>139</v>
      </c>
      <c r="IG188" t="s">
        <v>139</v>
      </c>
      <c r="IH188" t="s">
        <v>139</v>
      </c>
      <c r="II188" t="s">
        <v>139</v>
      </c>
      <c r="IJ188" t="s">
        <v>139</v>
      </c>
      <c r="IK188" t="s">
        <v>139</v>
      </c>
      <c r="IL188" t="s">
        <v>139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1</v>
      </c>
      <c r="IZ188">
        <v>1</v>
      </c>
      <c r="JA188">
        <v>0.99</v>
      </c>
      <c r="JB188">
        <v>0.96</v>
      </c>
      <c r="JC188">
        <v>0.93</v>
      </c>
      <c r="JD188">
        <v>0.9</v>
      </c>
      <c r="JE188">
        <v>0.87</v>
      </c>
      <c r="JF188">
        <v>0.85</v>
      </c>
      <c r="JG188">
        <v>0.81</v>
      </c>
      <c r="JH188">
        <v>0.78</v>
      </c>
      <c r="JI188">
        <v>0.75</v>
      </c>
      <c r="JJ188">
        <v>0.72</v>
      </c>
      <c r="JK188">
        <v>0.67</v>
      </c>
      <c r="JL188">
        <v>0.61</v>
      </c>
      <c r="JM188">
        <v>0.54</v>
      </c>
      <c r="JN188">
        <v>0.45</v>
      </c>
      <c r="JO188">
        <v>0.33</v>
      </c>
      <c r="JP188">
        <v>0.19</v>
      </c>
      <c r="JQ188">
        <v>0</v>
      </c>
    </row>
    <row r="189" spans="1:277" x14ac:dyDescent="0.25">
      <c r="A189">
        <v>2013</v>
      </c>
      <c r="B189">
        <v>103</v>
      </c>
      <c r="C189">
        <v>242</v>
      </c>
      <c r="D189">
        <v>180</v>
      </c>
      <c r="E189">
        <v>2167.1999999999998</v>
      </c>
      <c r="F189">
        <v>2.7</v>
      </c>
      <c r="G189">
        <v>1.1000000000000001</v>
      </c>
      <c r="H189">
        <v>-0.9</v>
      </c>
      <c r="I189">
        <v>0.1</v>
      </c>
      <c r="J189">
        <v>0</v>
      </c>
      <c r="K189">
        <v>0.02</v>
      </c>
      <c r="L189">
        <v>1.2</v>
      </c>
      <c r="M189">
        <v>2.93</v>
      </c>
      <c r="N189">
        <v>2.0499999999999998</v>
      </c>
      <c r="O189">
        <v>-0.31</v>
      </c>
      <c r="P189">
        <v>13.69</v>
      </c>
      <c r="Q189">
        <v>2.75</v>
      </c>
      <c r="R189">
        <v>18.809999999999999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85.82</v>
      </c>
      <c r="AA189">
        <v>187.53</v>
      </c>
      <c r="AB189">
        <v>286.61</v>
      </c>
      <c r="AC189">
        <v>390.4</v>
      </c>
      <c r="AD189">
        <v>488.31</v>
      </c>
      <c r="AE189">
        <v>591.41</v>
      </c>
      <c r="AF189">
        <v>685.88</v>
      </c>
      <c r="AG189">
        <v>783.42</v>
      </c>
      <c r="AH189">
        <v>892.44</v>
      </c>
      <c r="AI189">
        <v>989.05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55.67</v>
      </c>
      <c r="AU189">
        <v>166.78</v>
      </c>
      <c r="AV189">
        <v>254.22</v>
      </c>
      <c r="AW189">
        <v>362.24</v>
      </c>
      <c r="AX189">
        <v>460.72</v>
      </c>
      <c r="AY189">
        <v>563.67999999999995</v>
      </c>
      <c r="AZ189">
        <v>656.08</v>
      </c>
      <c r="BA189">
        <v>756.64</v>
      </c>
      <c r="BB189">
        <v>854.3</v>
      </c>
      <c r="BC189">
        <v>962.76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22.5</v>
      </c>
      <c r="BO189">
        <v>22.5</v>
      </c>
      <c r="BP189">
        <v>22.5</v>
      </c>
      <c r="BQ189">
        <v>22.5</v>
      </c>
      <c r="BR189">
        <v>22.51</v>
      </c>
      <c r="BS189">
        <v>23.56</v>
      </c>
      <c r="BT189">
        <v>30.03</v>
      </c>
      <c r="BU189">
        <v>40.450000000000003</v>
      </c>
      <c r="BV189">
        <v>48.24</v>
      </c>
      <c r="BW189">
        <v>49.4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22.5</v>
      </c>
      <c r="CI189">
        <v>22.5</v>
      </c>
      <c r="CJ189">
        <v>22.5</v>
      </c>
      <c r="CK189">
        <v>22.5</v>
      </c>
      <c r="CL189">
        <v>22.5</v>
      </c>
      <c r="CM189">
        <v>22.73</v>
      </c>
      <c r="CN189">
        <v>25.29</v>
      </c>
      <c r="CO189">
        <v>30.81</v>
      </c>
      <c r="CP189">
        <v>35.14</v>
      </c>
      <c r="CQ189">
        <v>36.5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1</v>
      </c>
      <c r="DD189">
        <v>1</v>
      </c>
      <c r="DE189">
        <v>0.99</v>
      </c>
      <c r="DF189">
        <v>0.97</v>
      </c>
      <c r="DG189">
        <v>0.94</v>
      </c>
      <c r="DH189">
        <v>0.92</v>
      </c>
      <c r="DI189">
        <v>0.89</v>
      </c>
      <c r="DJ189">
        <v>0.86</v>
      </c>
      <c r="DK189">
        <v>0.84</v>
      </c>
      <c r="DL189">
        <v>0.81</v>
      </c>
      <c r="DM189">
        <v>0.78</v>
      </c>
      <c r="DN189">
        <v>0.75</v>
      </c>
      <c r="DO189">
        <v>0.73</v>
      </c>
      <c r="DP189">
        <v>0.68</v>
      </c>
      <c r="DQ189">
        <v>0.62</v>
      </c>
      <c r="DR189">
        <v>0.56000000000000005</v>
      </c>
      <c r="DS189">
        <v>0.48</v>
      </c>
      <c r="DT189">
        <v>0.41</v>
      </c>
      <c r="DU189">
        <v>0.3</v>
      </c>
      <c r="EW189">
        <v>2013</v>
      </c>
      <c r="EX189">
        <v>104</v>
      </c>
      <c r="EY189">
        <v>243</v>
      </c>
      <c r="EZ189">
        <v>181</v>
      </c>
      <c r="FA189">
        <v>2175.3000000000002</v>
      </c>
      <c r="FB189" t="s">
        <v>139</v>
      </c>
      <c r="FC189" t="s">
        <v>139</v>
      </c>
      <c r="FD189" t="s">
        <v>139</v>
      </c>
      <c r="FE189" t="s">
        <v>139</v>
      </c>
      <c r="FF189" t="s">
        <v>139</v>
      </c>
      <c r="FG189" t="s">
        <v>139</v>
      </c>
      <c r="FH189" t="s">
        <v>139</v>
      </c>
      <c r="FI189">
        <v>0</v>
      </c>
      <c r="FJ189" t="s">
        <v>139</v>
      </c>
      <c r="FK189" t="s">
        <v>139</v>
      </c>
      <c r="FL189">
        <v>13.13</v>
      </c>
      <c r="FM189">
        <v>2.76</v>
      </c>
      <c r="FN189">
        <v>18.899999999999999</v>
      </c>
      <c r="FO189">
        <v>1</v>
      </c>
      <c r="FP189">
        <v>1</v>
      </c>
      <c r="FQ189">
        <v>1</v>
      </c>
      <c r="FR189">
        <v>0</v>
      </c>
      <c r="FS189">
        <v>0</v>
      </c>
      <c r="FT189">
        <v>0</v>
      </c>
      <c r="FU189">
        <v>0.08</v>
      </c>
      <c r="FV189">
        <v>93.92</v>
      </c>
      <c r="FW189">
        <v>195.62</v>
      </c>
      <c r="FX189">
        <v>294.70999999999998</v>
      </c>
      <c r="FY189">
        <v>398.49</v>
      </c>
      <c r="FZ189">
        <v>496.4</v>
      </c>
      <c r="GA189">
        <v>599.51</v>
      </c>
      <c r="GB189">
        <v>693.97</v>
      </c>
      <c r="GC189">
        <v>791.52</v>
      </c>
      <c r="GD189">
        <v>900.53</v>
      </c>
      <c r="GE189">
        <v>997.14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16.190000000000001</v>
      </c>
      <c r="GQ189">
        <v>128</v>
      </c>
      <c r="GR189">
        <v>228.05</v>
      </c>
      <c r="GS189">
        <v>318.73</v>
      </c>
      <c r="GT189">
        <v>423.78</v>
      </c>
      <c r="GU189">
        <v>523.33000000000004</v>
      </c>
      <c r="GV189">
        <v>625.05999999999995</v>
      </c>
      <c r="GW189">
        <v>722.53</v>
      </c>
      <c r="GX189">
        <v>818.78</v>
      </c>
      <c r="GY189">
        <v>925.45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 t="s">
        <v>139</v>
      </c>
      <c r="HK189" t="s">
        <v>139</v>
      </c>
      <c r="HL189" t="s">
        <v>139</v>
      </c>
      <c r="HM189" t="s">
        <v>139</v>
      </c>
      <c r="HN189" t="s">
        <v>139</v>
      </c>
      <c r="HO189" t="s">
        <v>139</v>
      </c>
      <c r="HP189" t="s">
        <v>139</v>
      </c>
      <c r="HQ189" t="s">
        <v>139</v>
      </c>
      <c r="HR189" t="s">
        <v>139</v>
      </c>
      <c r="HS189" t="s">
        <v>139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 t="s">
        <v>139</v>
      </c>
      <c r="IE189" t="s">
        <v>139</v>
      </c>
      <c r="IF189" t="s">
        <v>139</v>
      </c>
      <c r="IG189" t="s">
        <v>139</v>
      </c>
      <c r="IH189" t="s">
        <v>139</v>
      </c>
      <c r="II189" t="s">
        <v>139</v>
      </c>
      <c r="IJ189" t="s">
        <v>139</v>
      </c>
      <c r="IK189" t="s">
        <v>139</v>
      </c>
      <c r="IL189" t="s">
        <v>139</v>
      </c>
      <c r="IM189" t="s">
        <v>139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</v>
      </c>
      <c r="IY189">
        <v>1</v>
      </c>
      <c r="IZ189">
        <v>1</v>
      </c>
      <c r="JA189">
        <v>0.99</v>
      </c>
      <c r="JB189">
        <v>0.96</v>
      </c>
      <c r="JC189">
        <v>0.93</v>
      </c>
      <c r="JD189">
        <v>0.9</v>
      </c>
      <c r="JE189">
        <v>0.87</v>
      </c>
      <c r="JF189">
        <v>0.85</v>
      </c>
      <c r="JG189">
        <v>0.81</v>
      </c>
      <c r="JH189">
        <v>0.78</v>
      </c>
      <c r="JI189">
        <v>0.75</v>
      </c>
      <c r="JJ189">
        <v>0.73</v>
      </c>
      <c r="JK189">
        <v>0.67</v>
      </c>
      <c r="JL189">
        <v>0.61</v>
      </c>
      <c r="JM189">
        <v>0.54</v>
      </c>
      <c r="JN189">
        <v>0.45</v>
      </c>
      <c r="JO189">
        <v>0.33</v>
      </c>
      <c r="JP189">
        <v>0.19</v>
      </c>
      <c r="JQ189">
        <v>0</v>
      </c>
    </row>
    <row r="190" spans="1:277" x14ac:dyDescent="0.25">
      <c r="A190">
        <v>2013</v>
      </c>
      <c r="B190">
        <v>104</v>
      </c>
      <c r="C190">
        <v>243</v>
      </c>
      <c r="D190">
        <v>181</v>
      </c>
      <c r="E190">
        <v>2175.3000000000002</v>
      </c>
      <c r="F190">
        <v>2.7</v>
      </c>
      <c r="G190">
        <v>1.1000000000000001</v>
      </c>
      <c r="H190">
        <v>-0.9</v>
      </c>
      <c r="I190">
        <v>0.1</v>
      </c>
      <c r="J190">
        <v>0</v>
      </c>
      <c r="K190">
        <v>0.02</v>
      </c>
      <c r="L190">
        <v>1.2</v>
      </c>
      <c r="M190">
        <v>2.93</v>
      </c>
      <c r="N190">
        <v>2.1</v>
      </c>
      <c r="O190">
        <v>-0.32</v>
      </c>
      <c r="P190">
        <v>13.62</v>
      </c>
      <c r="Q190">
        <v>2.76</v>
      </c>
      <c r="R190">
        <v>18.89</v>
      </c>
      <c r="S190">
        <v>10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93.92</v>
      </c>
      <c r="AA190">
        <v>195.62</v>
      </c>
      <c r="AB190">
        <v>294.70999999999998</v>
      </c>
      <c r="AC190">
        <v>398.49</v>
      </c>
      <c r="AD190">
        <v>496.4</v>
      </c>
      <c r="AE190">
        <v>599.51</v>
      </c>
      <c r="AF190">
        <v>693.97</v>
      </c>
      <c r="AG190">
        <v>791.52</v>
      </c>
      <c r="AH190">
        <v>900.53</v>
      </c>
      <c r="AI190">
        <v>997.14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63.77</v>
      </c>
      <c r="AU190">
        <v>174.88</v>
      </c>
      <c r="AV190">
        <v>262.32</v>
      </c>
      <c r="AW190">
        <v>370.34</v>
      </c>
      <c r="AX190">
        <v>468.82</v>
      </c>
      <c r="AY190">
        <v>571.78</v>
      </c>
      <c r="AZ190">
        <v>664.17</v>
      </c>
      <c r="BA190">
        <v>764.74</v>
      </c>
      <c r="BB190">
        <v>862.4</v>
      </c>
      <c r="BC190">
        <v>970.86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22.5</v>
      </c>
      <c r="BO190">
        <v>22.5</v>
      </c>
      <c r="BP190">
        <v>22.5</v>
      </c>
      <c r="BQ190">
        <v>22.5</v>
      </c>
      <c r="BR190">
        <v>22.51</v>
      </c>
      <c r="BS190">
        <v>23.56</v>
      </c>
      <c r="BT190">
        <v>30.03</v>
      </c>
      <c r="BU190">
        <v>40.450000000000003</v>
      </c>
      <c r="BV190">
        <v>48.24</v>
      </c>
      <c r="BW190">
        <v>49.4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22.5</v>
      </c>
      <c r="CI190">
        <v>22.5</v>
      </c>
      <c r="CJ190">
        <v>22.5</v>
      </c>
      <c r="CK190">
        <v>22.5</v>
      </c>
      <c r="CL190">
        <v>22.5</v>
      </c>
      <c r="CM190">
        <v>22.73</v>
      </c>
      <c r="CN190">
        <v>25.29</v>
      </c>
      <c r="CO190">
        <v>30.81</v>
      </c>
      <c r="CP190">
        <v>35.14</v>
      </c>
      <c r="CQ190">
        <v>36.5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0.99</v>
      </c>
      <c r="DF190">
        <v>0.97</v>
      </c>
      <c r="DG190">
        <v>0.94</v>
      </c>
      <c r="DH190">
        <v>0.92</v>
      </c>
      <c r="DI190">
        <v>0.89</v>
      </c>
      <c r="DJ190">
        <v>0.86</v>
      </c>
      <c r="DK190">
        <v>0.84</v>
      </c>
      <c r="DL190">
        <v>0.81</v>
      </c>
      <c r="DM190">
        <v>0.78</v>
      </c>
      <c r="DN190">
        <v>0.75</v>
      </c>
      <c r="DO190">
        <v>0.73</v>
      </c>
      <c r="DP190">
        <v>0.68</v>
      </c>
      <c r="DQ190">
        <v>0.62</v>
      </c>
      <c r="DR190">
        <v>0.56000000000000005</v>
      </c>
      <c r="DS190">
        <v>0.48</v>
      </c>
      <c r="DT190">
        <v>0.41</v>
      </c>
      <c r="DU190">
        <v>0.3</v>
      </c>
      <c r="EW190">
        <v>2013</v>
      </c>
      <c r="EX190">
        <v>105</v>
      </c>
      <c r="EY190">
        <v>244</v>
      </c>
      <c r="EZ190">
        <v>182</v>
      </c>
      <c r="FA190">
        <v>2183.1</v>
      </c>
      <c r="FB190" t="s">
        <v>139</v>
      </c>
      <c r="FC190" t="s">
        <v>139</v>
      </c>
      <c r="FD190" t="s">
        <v>139</v>
      </c>
      <c r="FE190" t="s">
        <v>139</v>
      </c>
      <c r="FF190" t="s">
        <v>139</v>
      </c>
      <c r="FG190" t="s">
        <v>139</v>
      </c>
      <c r="FH190" t="s">
        <v>139</v>
      </c>
      <c r="FI190">
        <v>0</v>
      </c>
      <c r="FJ190" t="s">
        <v>139</v>
      </c>
      <c r="FK190" t="s">
        <v>139</v>
      </c>
      <c r="FL190">
        <v>13.07</v>
      </c>
      <c r="FM190">
        <v>2.78</v>
      </c>
      <c r="FN190">
        <v>18.98</v>
      </c>
      <c r="FO190">
        <v>1</v>
      </c>
      <c r="FP190">
        <v>1</v>
      </c>
      <c r="FQ190">
        <v>1</v>
      </c>
      <c r="FR190">
        <v>0</v>
      </c>
      <c r="FS190">
        <v>0</v>
      </c>
      <c r="FT190">
        <v>0</v>
      </c>
      <c r="FU190">
        <v>0</v>
      </c>
      <c r="FV190">
        <v>101.65</v>
      </c>
      <c r="FW190">
        <v>203.36</v>
      </c>
      <c r="FX190">
        <v>302.44</v>
      </c>
      <c r="FY190">
        <v>406.23</v>
      </c>
      <c r="FZ190">
        <v>504.14</v>
      </c>
      <c r="GA190">
        <v>607.24</v>
      </c>
      <c r="GB190">
        <v>701.71</v>
      </c>
      <c r="GC190">
        <v>799.25</v>
      </c>
      <c r="GD190">
        <v>908.27</v>
      </c>
      <c r="GE190">
        <v>1004.88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23.93</v>
      </c>
      <c r="GQ190">
        <v>135.72999999999999</v>
      </c>
      <c r="GR190">
        <v>235.79</v>
      </c>
      <c r="GS190">
        <v>326.45999999999998</v>
      </c>
      <c r="GT190">
        <v>431.51</v>
      </c>
      <c r="GU190">
        <v>531.05999999999995</v>
      </c>
      <c r="GV190">
        <v>632.79999999999995</v>
      </c>
      <c r="GW190">
        <v>730.27</v>
      </c>
      <c r="GX190">
        <v>826.51</v>
      </c>
      <c r="GY190">
        <v>933.18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 t="s">
        <v>139</v>
      </c>
      <c r="HK190" t="s">
        <v>139</v>
      </c>
      <c r="HL190" t="s">
        <v>139</v>
      </c>
      <c r="HM190" t="s">
        <v>139</v>
      </c>
      <c r="HN190" t="s">
        <v>139</v>
      </c>
      <c r="HO190" t="s">
        <v>139</v>
      </c>
      <c r="HP190" t="s">
        <v>139</v>
      </c>
      <c r="HQ190" t="s">
        <v>139</v>
      </c>
      <c r="HR190" t="s">
        <v>139</v>
      </c>
      <c r="HS190" t="s">
        <v>139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 t="s">
        <v>139</v>
      </c>
      <c r="IE190" t="s">
        <v>139</v>
      </c>
      <c r="IF190" t="s">
        <v>139</v>
      </c>
      <c r="IG190" t="s">
        <v>139</v>
      </c>
      <c r="IH190" t="s">
        <v>139</v>
      </c>
      <c r="II190" t="s">
        <v>139</v>
      </c>
      <c r="IJ190" t="s">
        <v>139</v>
      </c>
      <c r="IK190" t="s">
        <v>139</v>
      </c>
      <c r="IL190" t="s">
        <v>139</v>
      </c>
      <c r="IM190" t="s">
        <v>139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1</v>
      </c>
      <c r="IZ190">
        <v>1</v>
      </c>
      <c r="JA190">
        <v>0.99</v>
      </c>
      <c r="JB190">
        <v>0.96</v>
      </c>
      <c r="JC190">
        <v>0.93</v>
      </c>
      <c r="JD190">
        <v>0.9</v>
      </c>
      <c r="JE190">
        <v>0.87</v>
      </c>
      <c r="JF190">
        <v>0.85</v>
      </c>
      <c r="JG190">
        <v>0.82</v>
      </c>
      <c r="JH190">
        <v>0.79</v>
      </c>
      <c r="JI190">
        <v>0.76</v>
      </c>
      <c r="JJ190">
        <v>0.73</v>
      </c>
      <c r="JK190">
        <v>0.67</v>
      </c>
      <c r="JL190">
        <v>0.61</v>
      </c>
      <c r="JM190">
        <v>0.54</v>
      </c>
      <c r="JN190">
        <v>0.45</v>
      </c>
      <c r="JO190">
        <v>0.33</v>
      </c>
      <c r="JP190">
        <v>0.19</v>
      </c>
      <c r="JQ190">
        <v>0</v>
      </c>
    </row>
    <row r="191" spans="1:277" x14ac:dyDescent="0.25">
      <c r="A191">
        <v>2013</v>
      </c>
      <c r="B191">
        <v>105</v>
      </c>
      <c r="C191">
        <v>244</v>
      </c>
      <c r="D191">
        <v>182</v>
      </c>
      <c r="E191">
        <v>2183.1</v>
      </c>
      <c r="F191">
        <v>2.7</v>
      </c>
      <c r="G191">
        <v>1.1000000000000001</v>
      </c>
      <c r="H191">
        <v>-1</v>
      </c>
      <c r="I191">
        <v>0.1</v>
      </c>
      <c r="J191">
        <v>0</v>
      </c>
      <c r="K191">
        <v>0.02</v>
      </c>
      <c r="L191">
        <v>1.2</v>
      </c>
      <c r="M191">
        <v>2.93</v>
      </c>
      <c r="N191">
        <v>2.15</v>
      </c>
      <c r="O191">
        <v>-0.33</v>
      </c>
      <c r="P191">
        <v>13.55</v>
      </c>
      <c r="Q191">
        <v>2.78</v>
      </c>
      <c r="R191">
        <v>18.97</v>
      </c>
      <c r="S191">
        <v>10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101.65</v>
      </c>
      <c r="AA191">
        <v>203.36</v>
      </c>
      <c r="AB191">
        <v>302.44</v>
      </c>
      <c r="AC191">
        <v>406.23</v>
      </c>
      <c r="AD191">
        <v>504.14</v>
      </c>
      <c r="AE191">
        <v>607.24</v>
      </c>
      <c r="AF191">
        <v>701.71</v>
      </c>
      <c r="AG191">
        <v>799.25</v>
      </c>
      <c r="AH191">
        <v>908.27</v>
      </c>
      <c r="AI191">
        <v>1004.88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71.5</v>
      </c>
      <c r="AU191">
        <v>182.61</v>
      </c>
      <c r="AV191">
        <v>270.05</v>
      </c>
      <c r="AW191">
        <v>378.07</v>
      </c>
      <c r="AX191">
        <v>476.55</v>
      </c>
      <c r="AY191">
        <v>579.51</v>
      </c>
      <c r="AZ191">
        <v>671.91</v>
      </c>
      <c r="BA191">
        <v>772.47</v>
      </c>
      <c r="BB191">
        <v>870.13</v>
      </c>
      <c r="BC191">
        <v>978.59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22.5</v>
      </c>
      <c r="BO191">
        <v>22.5</v>
      </c>
      <c r="BP191">
        <v>22.5</v>
      </c>
      <c r="BQ191">
        <v>22.5</v>
      </c>
      <c r="BR191">
        <v>22.51</v>
      </c>
      <c r="BS191">
        <v>23.56</v>
      </c>
      <c r="BT191">
        <v>30.03</v>
      </c>
      <c r="BU191">
        <v>40.450000000000003</v>
      </c>
      <c r="BV191">
        <v>48.24</v>
      </c>
      <c r="BW191">
        <v>49.4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22.5</v>
      </c>
      <c r="CI191">
        <v>22.5</v>
      </c>
      <c r="CJ191">
        <v>22.5</v>
      </c>
      <c r="CK191">
        <v>22.5</v>
      </c>
      <c r="CL191">
        <v>22.5</v>
      </c>
      <c r="CM191">
        <v>22.73</v>
      </c>
      <c r="CN191">
        <v>25.29</v>
      </c>
      <c r="CO191">
        <v>30.81</v>
      </c>
      <c r="CP191">
        <v>35.14</v>
      </c>
      <c r="CQ191">
        <v>36.5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1</v>
      </c>
      <c r="DD191">
        <v>1</v>
      </c>
      <c r="DE191">
        <v>0.99</v>
      </c>
      <c r="DF191">
        <v>0.97</v>
      </c>
      <c r="DG191">
        <v>0.94</v>
      </c>
      <c r="DH191">
        <v>0.92</v>
      </c>
      <c r="DI191">
        <v>0.89</v>
      </c>
      <c r="DJ191">
        <v>0.86</v>
      </c>
      <c r="DK191">
        <v>0.84</v>
      </c>
      <c r="DL191">
        <v>0.81</v>
      </c>
      <c r="DM191">
        <v>0.79</v>
      </c>
      <c r="DN191">
        <v>0.76</v>
      </c>
      <c r="DO191">
        <v>0.73</v>
      </c>
      <c r="DP191">
        <v>0.68</v>
      </c>
      <c r="DQ191">
        <v>0.62</v>
      </c>
      <c r="DR191">
        <v>0.56000000000000005</v>
      </c>
      <c r="DS191">
        <v>0.48</v>
      </c>
      <c r="DT191">
        <v>0.41</v>
      </c>
      <c r="DU191">
        <v>0.3</v>
      </c>
      <c r="EW191">
        <v>2013</v>
      </c>
      <c r="EX191">
        <v>106</v>
      </c>
      <c r="EY191">
        <v>245</v>
      </c>
      <c r="EZ191">
        <v>183</v>
      </c>
      <c r="FA191">
        <v>2190.5</v>
      </c>
      <c r="FB191" t="s">
        <v>139</v>
      </c>
      <c r="FC191" t="s">
        <v>139</v>
      </c>
      <c r="FD191" t="s">
        <v>139</v>
      </c>
      <c r="FE191" t="s">
        <v>139</v>
      </c>
      <c r="FF191" t="s">
        <v>139</v>
      </c>
      <c r="FG191" t="s">
        <v>139</v>
      </c>
      <c r="FH191" t="s">
        <v>139</v>
      </c>
      <c r="FI191">
        <v>0</v>
      </c>
      <c r="FJ191" t="s">
        <v>139</v>
      </c>
      <c r="FK191" t="s">
        <v>139</v>
      </c>
      <c r="FL191">
        <v>13.02</v>
      </c>
      <c r="FM191">
        <v>2.79</v>
      </c>
      <c r="FN191">
        <v>19.05</v>
      </c>
      <c r="FO191">
        <v>1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109.1</v>
      </c>
      <c r="FW191">
        <v>210.81</v>
      </c>
      <c r="FX191">
        <v>309.89999999999998</v>
      </c>
      <c r="FY191">
        <v>413.68</v>
      </c>
      <c r="FZ191">
        <v>511.59</v>
      </c>
      <c r="GA191">
        <v>614.69000000000005</v>
      </c>
      <c r="GB191">
        <v>709.16</v>
      </c>
      <c r="GC191">
        <v>806.7</v>
      </c>
      <c r="GD191">
        <v>915.72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31.38</v>
      </c>
      <c r="GQ191">
        <v>143.18</v>
      </c>
      <c r="GR191">
        <v>243.24</v>
      </c>
      <c r="GS191">
        <v>333.92</v>
      </c>
      <c r="GT191">
        <v>438.96</v>
      </c>
      <c r="GU191">
        <v>538.51</v>
      </c>
      <c r="GV191">
        <v>640.25</v>
      </c>
      <c r="GW191">
        <v>737.72</v>
      </c>
      <c r="GX191">
        <v>833.96</v>
      </c>
      <c r="GY191">
        <v>940.64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 t="s">
        <v>139</v>
      </c>
      <c r="HK191" t="s">
        <v>139</v>
      </c>
      <c r="HL191" t="s">
        <v>139</v>
      </c>
      <c r="HM191" t="s">
        <v>139</v>
      </c>
      <c r="HN191" t="s">
        <v>139</v>
      </c>
      <c r="HO191" t="s">
        <v>139</v>
      </c>
      <c r="HP191" t="s">
        <v>139</v>
      </c>
      <c r="HQ191" t="s">
        <v>139</v>
      </c>
      <c r="HR191" t="s">
        <v>139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 t="s">
        <v>139</v>
      </c>
      <c r="IE191" t="s">
        <v>139</v>
      </c>
      <c r="IF191" t="s">
        <v>139</v>
      </c>
      <c r="IG191" t="s">
        <v>139</v>
      </c>
      <c r="IH191" t="s">
        <v>139</v>
      </c>
      <c r="II191" t="s">
        <v>139</v>
      </c>
      <c r="IJ191" t="s">
        <v>139</v>
      </c>
      <c r="IK191" t="s">
        <v>139</v>
      </c>
      <c r="IL191" t="s">
        <v>139</v>
      </c>
      <c r="IM191" t="s">
        <v>139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1</v>
      </c>
      <c r="IZ191">
        <v>1</v>
      </c>
      <c r="JA191">
        <v>0.99</v>
      </c>
      <c r="JB191">
        <v>0.96</v>
      </c>
      <c r="JC191">
        <v>0.93</v>
      </c>
      <c r="JD191">
        <v>0.9</v>
      </c>
      <c r="JE191">
        <v>0.87</v>
      </c>
      <c r="JF191">
        <v>0.85</v>
      </c>
      <c r="JG191">
        <v>0.82</v>
      </c>
      <c r="JH191">
        <v>0.79</v>
      </c>
      <c r="JI191">
        <v>0.76</v>
      </c>
      <c r="JJ191">
        <v>0.73</v>
      </c>
      <c r="JK191">
        <v>0.67</v>
      </c>
      <c r="JL191">
        <v>0.61</v>
      </c>
      <c r="JM191">
        <v>0.54</v>
      </c>
      <c r="JN191">
        <v>0.45</v>
      </c>
      <c r="JO191">
        <v>0.33</v>
      </c>
      <c r="JP191">
        <v>0.19</v>
      </c>
      <c r="JQ191">
        <v>0</v>
      </c>
    </row>
    <row r="192" spans="1:277" x14ac:dyDescent="0.25">
      <c r="A192">
        <v>2013</v>
      </c>
      <c r="B192">
        <v>106</v>
      </c>
      <c r="C192">
        <v>245</v>
      </c>
      <c r="D192">
        <v>183</v>
      </c>
      <c r="E192">
        <v>2190.5</v>
      </c>
      <c r="F192">
        <v>2.7</v>
      </c>
      <c r="G192">
        <v>1.1000000000000001</v>
      </c>
      <c r="H192">
        <v>-1.1000000000000001</v>
      </c>
      <c r="I192">
        <v>0.1</v>
      </c>
      <c r="J192">
        <v>0</v>
      </c>
      <c r="K192">
        <v>0.02</v>
      </c>
      <c r="L192">
        <v>1.2</v>
      </c>
      <c r="M192">
        <v>2.93</v>
      </c>
      <c r="N192">
        <v>2.2200000000000002</v>
      </c>
      <c r="O192">
        <v>-0.34</v>
      </c>
      <c r="P192">
        <v>13.48</v>
      </c>
      <c r="Q192">
        <v>2.79</v>
      </c>
      <c r="R192">
        <v>19.04</v>
      </c>
      <c r="S192">
        <v>10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109.1</v>
      </c>
      <c r="AA192">
        <v>210.81</v>
      </c>
      <c r="AB192">
        <v>309.89999999999998</v>
      </c>
      <c r="AC192">
        <v>413.68</v>
      </c>
      <c r="AD192">
        <v>511.59</v>
      </c>
      <c r="AE192">
        <v>614.69000000000005</v>
      </c>
      <c r="AF192">
        <v>709.16</v>
      </c>
      <c r="AG192">
        <v>806.7</v>
      </c>
      <c r="AH192">
        <v>915.72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78.95</v>
      </c>
      <c r="AU192">
        <v>190.06</v>
      </c>
      <c r="AV192">
        <v>277.5</v>
      </c>
      <c r="AW192">
        <v>385.52</v>
      </c>
      <c r="AX192">
        <v>484</v>
      </c>
      <c r="AY192">
        <v>586.97</v>
      </c>
      <c r="AZ192">
        <v>679.36</v>
      </c>
      <c r="BA192">
        <v>779.92</v>
      </c>
      <c r="BB192">
        <v>877.58</v>
      </c>
      <c r="BC192">
        <v>986.04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22.5</v>
      </c>
      <c r="BO192">
        <v>22.5</v>
      </c>
      <c r="BP192">
        <v>22.5</v>
      </c>
      <c r="BQ192">
        <v>22.5</v>
      </c>
      <c r="BR192">
        <v>22.51</v>
      </c>
      <c r="BS192">
        <v>23.56</v>
      </c>
      <c r="BT192">
        <v>30.03</v>
      </c>
      <c r="BU192">
        <v>40.450000000000003</v>
      </c>
      <c r="BV192">
        <v>48.24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22.5</v>
      </c>
      <c r="CI192">
        <v>22.5</v>
      </c>
      <c r="CJ192">
        <v>22.5</v>
      </c>
      <c r="CK192">
        <v>22.5</v>
      </c>
      <c r="CL192">
        <v>22.5</v>
      </c>
      <c r="CM192">
        <v>22.73</v>
      </c>
      <c r="CN192">
        <v>25.29</v>
      </c>
      <c r="CO192">
        <v>30.81</v>
      </c>
      <c r="CP192">
        <v>35.14</v>
      </c>
      <c r="CQ192">
        <v>36.5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1</v>
      </c>
      <c r="DD192">
        <v>1</v>
      </c>
      <c r="DE192">
        <v>0.99</v>
      </c>
      <c r="DF192">
        <v>0.97</v>
      </c>
      <c r="DG192">
        <v>0.94</v>
      </c>
      <c r="DH192">
        <v>0.92</v>
      </c>
      <c r="DI192">
        <v>0.89</v>
      </c>
      <c r="DJ192">
        <v>0.86</v>
      </c>
      <c r="DK192">
        <v>0.84</v>
      </c>
      <c r="DL192">
        <v>0.81</v>
      </c>
      <c r="DM192">
        <v>0.79</v>
      </c>
      <c r="DN192">
        <v>0.76</v>
      </c>
      <c r="DO192">
        <v>0.73</v>
      </c>
      <c r="DP192">
        <v>0.68</v>
      </c>
      <c r="DQ192">
        <v>0.62</v>
      </c>
      <c r="DR192">
        <v>0.56000000000000005</v>
      </c>
      <c r="DS192">
        <v>0.48</v>
      </c>
      <c r="DT192">
        <v>0.41</v>
      </c>
      <c r="DU192">
        <v>0.3</v>
      </c>
      <c r="EW192">
        <v>2013</v>
      </c>
      <c r="EX192">
        <v>107</v>
      </c>
      <c r="EY192">
        <v>246</v>
      </c>
      <c r="EZ192">
        <v>184</v>
      </c>
      <c r="FA192">
        <v>2198.3000000000002</v>
      </c>
      <c r="FB192" t="s">
        <v>139</v>
      </c>
      <c r="FC192" t="s">
        <v>139</v>
      </c>
      <c r="FD192" t="s">
        <v>139</v>
      </c>
      <c r="FE192" t="s">
        <v>139</v>
      </c>
      <c r="FF192" t="s">
        <v>139</v>
      </c>
      <c r="FG192" t="s">
        <v>139</v>
      </c>
      <c r="FH192" t="s">
        <v>139</v>
      </c>
      <c r="FI192">
        <v>0</v>
      </c>
      <c r="FJ192" t="s">
        <v>139</v>
      </c>
      <c r="FK192" t="s">
        <v>139</v>
      </c>
      <c r="FL192">
        <v>12.96</v>
      </c>
      <c r="FM192">
        <v>2.81</v>
      </c>
      <c r="FN192">
        <v>19.13</v>
      </c>
      <c r="FO192">
        <v>1</v>
      </c>
      <c r="FP192">
        <v>1</v>
      </c>
      <c r="FQ192">
        <v>1</v>
      </c>
      <c r="FR192">
        <v>0</v>
      </c>
      <c r="FS192">
        <v>0</v>
      </c>
      <c r="FT192">
        <v>0</v>
      </c>
      <c r="FU192">
        <v>0</v>
      </c>
      <c r="FV192">
        <v>116.94</v>
      </c>
      <c r="FW192">
        <v>218.65</v>
      </c>
      <c r="FX192">
        <v>317.74</v>
      </c>
      <c r="FY192">
        <v>421.52</v>
      </c>
      <c r="FZ192">
        <v>519.42999999999995</v>
      </c>
      <c r="GA192">
        <v>622.53</v>
      </c>
      <c r="GB192">
        <v>717</v>
      </c>
      <c r="GC192">
        <v>814.54</v>
      </c>
      <c r="GD192">
        <v>923.56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39.22</v>
      </c>
      <c r="GQ192">
        <v>151.02000000000001</v>
      </c>
      <c r="GR192">
        <v>251.08</v>
      </c>
      <c r="GS192">
        <v>341.76</v>
      </c>
      <c r="GT192">
        <v>446.8</v>
      </c>
      <c r="GU192">
        <v>546.35</v>
      </c>
      <c r="GV192">
        <v>648.09</v>
      </c>
      <c r="GW192">
        <v>745.56</v>
      </c>
      <c r="GX192">
        <v>841.81</v>
      </c>
      <c r="GY192">
        <v>948.48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 t="s">
        <v>139</v>
      </c>
      <c r="HK192" t="s">
        <v>139</v>
      </c>
      <c r="HL192" t="s">
        <v>139</v>
      </c>
      <c r="HM192" t="s">
        <v>139</v>
      </c>
      <c r="HN192" t="s">
        <v>139</v>
      </c>
      <c r="HO192" t="s">
        <v>139</v>
      </c>
      <c r="HP192" t="s">
        <v>139</v>
      </c>
      <c r="HQ192" t="s">
        <v>139</v>
      </c>
      <c r="HR192" t="s">
        <v>139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 t="s">
        <v>139</v>
      </c>
      <c r="IE192" t="s">
        <v>139</v>
      </c>
      <c r="IF192" t="s">
        <v>139</v>
      </c>
      <c r="IG192" t="s">
        <v>139</v>
      </c>
      <c r="IH192" t="s">
        <v>139</v>
      </c>
      <c r="II192" t="s">
        <v>139</v>
      </c>
      <c r="IJ192" t="s">
        <v>139</v>
      </c>
      <c r="IK192" t="s">
        <v>139</v>
      </c>
      <c r="IL192" t="s">
        <v>139</v>
      </c>
      <c r="IM192" t="s">
        <v>139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</v>
      </c>
      <c r="IY192">
        <v>1</v>
      </c>
      <c r="IZ192">
        <v>1</v>
      </c>
      <c r="JA192">
        <v>0.99</v>
      </c>
      <c r="JB192">
        <v>0.96</v>
      </c>
      <c r="JC192">
        <v>0.93</v>
      </c>
      <c r="JD192">
        <v>0.9</v>
      </c>
      <c r="JE192">
        <v>0.87</v>
      </c>
      <c r="JF192">
        <v>0.85</v>
      </c>
      <c r="JG192">
        <v>0.82</v>
      </c>
      <c r="JH192">
        <v>0.79</v>
      </c>
      <c r="JI192">
        <v>0.76</v>
      </c>
      <c r="JJ192">
        <v>0.73</v>
      </c>
      <c r="JK192">
        <v>0.67</v>
      </c>
      <c r="JL192">
        <v>0.61</v>
      </c>
      <c r="JM192">
        <v>0.54</v>
      </c>
      <c r="JN192">
        <v>0.45</v>
      </c>
      <c r="JO192">
        <v>0.33</v>
      </c>
      <c r="JP192">
        <v>0.19</v>
      </c>
      <c r="JQ192">
        <v>0</v>
      </c>
    </row>
    <row r="193" spans="1:277" x14ac:dyDescent="0.25">
      <c r="A193">
        <v>2013</v>
      </c>
      <c r="B193">
        <v>107</v>
      </c>
      <c r="C193">
        <v>246</v>
      </c>
      <c r="D193">
        <v>184</v>
      </c>
      <c r="E193">
        <v>2198.3000000000002</v>
      </c>
      <c r="F193">
        <v>2.7</v>
      </c>
      <c r="G193">
        <v>1.1000000000000001</v>
      </c>
      <c r="H193">
        <v>-1.1000000000000001</v>
      </c>
      <c r="I193">
        <v>0.1</v>
      </c>
      <c r="J193">
        <v>0</v>
      </c>
      <c r="K193">
        <v>0.02</v>
      </c>
      <c r="L193">
        <v>1.2</v>
      </c>
      <c r="M193">
        <v>2.93</v>
      </c>
      <c r="N193">
        <v>2.2200000000000002</v>
      </c>
      <c r="O193">
        <v>-0.34</v>
      </c>
      <c r="P193">
        <v>13.42</v>
      </c>
      <c r="Q193">
        <v>2.81</v>
      </c>
      <c r="R193">
        <v>19.12</v>
      </c>
      <c r="S193">
        <v>11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116.94</v>
      </c>
      <c r="AA193">
        <v>218.65</v>
      </c>
      <c r="AB193">
        <v>317.74</v>
      </c>
      <c r="AC193">
        <v>421.52</v>
      </c>
      <c r="AD193">
        <v>519.42999999999995</v>
      </c>
      <c r="AE193">
        <v>622.53</v>
      </c>
      <c r="AF193">
        <v>717</v>
      </c>
      <c r="AG193">
        <v>814.54</v>
      </c>
      <c r="AH193">
        <v>923.56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86.79</v>
      </c>
      <c r="AU193">
        <v>197.91</v>
      </c>
      <c r="AV193">
        <v>285.33999999999997</v>
      </c>
      <c r="AW193">
        <v>393.37</v>
      </c>
      <c r="AX193">
        <v>491.84</v>
      </c>
      <c r="AY193">
        <v>594.80999999999995</v>
      </c>
      <c r="AZ193">
        <v>687.2</v>
      </c>
      <c r="BA193">
        <v>787.77</v>
      </c>
      <c r="BB193">
        <v>885.42</v>
      </c>
      <c r="BC193">
        <v>993.89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22.5</v>
      </c>
      <c r="BO193">
        <v>22.5</v>
      </c>
      <c r="BP193">
        <v>22.5</v>
      </c>
      <c r="BQ193">
        <v>22.5</v>
      </c>
      <c r="BR193">
        <v>22.51</v>
      </c>
      <c r="BS193">
        <v>23.56</v>
      </c>
      <c r="BT193">
        <v>30.03</v>
      </c>
      <c r="BU193">
        <v>40.450000000000003</v>
      </c>
      <c r="BV193">
        <v>48.24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22.5</v>
      </c>
      <c r="CI193">
        <v>22.5</v>
      </c>
      <c r="CJ193">
        <v>22.5</v>
      </c>
      <c r="CK193">
        <v>22.5</v>
      </c>
      <c r="CL193">
        <v>22.5</v>
      </c>
      <c r="CM193">
        <v>22.73</v>
      </c>
      <c r="CN193">
        <v>25.29</v>
      </c>
      <c r="CO193">
        <v>30.81</v>
      </c>
      <c r="CP193">
        <v>35.14</v>
      </c>
      <c r="CQ193">
        <v>36.5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0.99</v>
      </c>
      <c r="DF193">
        <v>0.97</v>
      </c>
      <c r="DG193">
        <v>0.94</v>
      </c>
      <c r="DH193">
        <v>0.92</v>
      </c>
      <c r="DI193">
        <v>0.89</v>
      </c>
      <c r="DJ193">
        <v>0.86</v>
      </c>
      <c r="DK193">
        <v>0.84</v>
      </c>
      <c r="DL193">
        <v>0.81</v>
      </c>
      <c r="DM193">
        <v>0.79</v>
      </c>
      <c r="DN193">
        <v>0.76</v>
      </c>
      <c r="DO193">
        <v>0.73</v>
      </c>
      <c r="DP193">
        <v>0.68</v>
      </c>
      <c r="DQ193">
        <v>0.62</v>
      </c>
      <c r="DR193">
        <v>0.56000000000000005</v>
      </c>
      <c r="DS193">
        <v>0.48</v>
      </c>
      <c r="DT193">
        <v>0.41</v>
      </c>
      <c r="DU193">
        <v>0.3</v>
      </c>
      <c r="EW193">
        <v>2013</v>
      </c>
      <c r="EX193">
        <v>108</v>
      </c>
      <c r="EY193">
        <v>247</v>
      </c>
      <c r="EZ193">
        <v>185</v>
      </c>
      <c r="FA193">
        <v>2206.3000000000002</v>
      </c>
      <c r="FB193" t="s">
        <v>139</v>
      </c>
      <c r="FC193" t="s">
        <v>139</v>
      </c>
      <c r="FD193" t="s">
        <v>139</v>
      </c>
      <c r="FE193" t="s">
        <v>139</v>
      </c>
      <c r="FF193" t="s">
        <v>139</v>
      </c>
      <c r="FG193" t="s">
        <v>139</v>
      </c>
      <c r="FH193" t="s">
        <v>139</v>
      </c>
      <c r="FI193">
        <v>0</v>
      </c>
      <c r="FJ193" t="s">
        <v>139</v>
      </c>
      <c r="FK193" t="s">
        <v>139</v>
      </c>
      <c r="FL193">
        <v>12.91</v>
      </c>
      <c r="FM193">
        <v>2.83</v>
      </c>
      <c r="FN193">
        <v>19.21</v>
      </c>
      <c r="FO193">
        <v>1</v>
      </c>
      <c r="FP193">
        <v>1</v>
      </c>
      <c r="FQ193">
        <v>1</v>
      </c>
      <c r="FR193">
        <v>0</v>
      </c>
      <c r="FS193">
        <v>0</v>
      </c>
      <c r="FT193">
        <v>0</v>
      </c>
      <c r="FU193">
        <v>0.31</v>
      </c>
      <c r="FV193">
        <v>15.96</v>
      </c>
      <c r="FW193">
        <v>124.92</v>
      </c>
      <c r="FX193">
        <v>226.63</v>
      </c>
      <c r="FY193">
        <v>325.72000000000003</v>
      </c>
      <c r="FZ193">
        <v>429.5</v>
      </c>
      <c r="GA193">
        <v>527.41</v>
      </c>
      <c r="GB193">
        <v>630.51</v>
      </c>
      <c r="GC193">
        <v>724.98</v>
      </c>
      <c r="GD193">
        <v>822.53</v>
      </c>
      <c r="GE193">
        <v>931.54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47.2</v>
      </c>
      <c r="GQ193">
        <v>159</v>
      </c>
      <c r="GR193">
        <v>259.06</v>
      </c>
      <c r="GS193">
        <v>349.74</v>
      </c>
      <c r="GT193">
        <v>454.79</v>
      </c>
      <c r="GU193">
        <v>554.34</v>
      </c>
      <c r="GV193">
        <v>656.07</v>
      </c>
      <c r="GW193">
        <v>753.54</v>
      </c>
      <c r="GX193">
        <v>849.79</v>
      </c>
      <c r="GY193">
        <v>956.46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 t="s">
        <v>139</v>
      </c>
      <c r="HK193" t="s">
        <v>139</v>
      </c>
      <c r="HL193" t="s">
        <v>139</v>
      </c>
      <c r="HM193" t="s">
        <v>139</v>
      </c>
      <c r="HN193" t="s">
        <v>139</v>
      </c>
      <c r="HO193" t="s">
        <v>139</v>
      </c>
      <c r="HP193" t="s">
        <v>139</v>
      </c>
      <c r="HQ193" t="s">
        <v>139</v>
      </c>
      <c r="HR193" t="s">
        <v>139</v>
      </c>
      <c r="HS193" t="s">
        <v>139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 t="s">
        <v>139</v>
      </c>
      <c r="IE193" t="s">
        <v>139</v>
      </c>
      <c r="IF193" t="s">
        <v>139</v>
      </c>
      <c r="IG193" t="s">
        <v>139</v>
      </c>
      <c r="IH193" t="s">
        <v>139</v>
      </c>
      <c r="II193" t="s">
        <v>139</v>
      </c>
      <c r="IJ193" t="s">
        <v>139</v>
      </c>
      <c r="IK193" t="s">
        <v>139</v>
      </c>
      <c r="IL193" t="s">
        <v>139</v>
      </c>
      <c r="IM193" t="s">
        <v>139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1</v>
      </c>
      <c r="IY193">
        <v>1</v>
      </c>
      <c r="IZ193">
        <v>1</v>
      </c>
      <c r="JA193">
        <v>0.99</v>
      </c>
      <c r="JB193">
        <v>0.96</v>
      </c>
      <c r="JC193">
        <v>0.93</v>
      </c>
      <c r="JD193">
        <v>0.9</v>
      </c>
      <c r="JE193">
        <v>0.88</v>
      </c>
      <c r="JF193">
        <v>0.85</v>
      </c>
      <c r="JG193">
        <v>0.82</v>
      </c>
      <c r="JH193">
        <v>0.79</v>
      </c>
      <c r="JI193">
        <v>0.76</v>
      </c>
      <c r="JJ193">
        <v>0.73</v>
      </c>
      <c r="JK193">
        <v>0.67</v>
      </c>
      <c r="JL193">
        <v>0.61</v>
      </c>
      <c r="JM193">
        <v>0.54</v>
      </c>
      <c r="JN193">
        <v>0.45</v>
      </c>
      <c r="JO193">
        <v>0.33</v>
      </c>
      <c r="JP193">
        <v>0.19</v>
      </c>
      <c r="JQ193">
        <v>0</v>
      </c>
    </row>
    <row r="194" spans="1:277" x14ac:dyDescent="0.25">
      <c r="A194">
        <v>2013</v>
      </c>
      <c r="B194">
        <v>108</v>
      </c>
      <c r="C194">
        <v>247</v>
      </c>
      <c r="D194">
        <v>185</v>
      </c>
      <c r="E194">
        <v>2206.3000000000002</v>
      </c>
      <c r="F194">
        <v>2.7</v>
      </c>
      <c r="G194">
        <v>1.1000000000000001</v>
      </c>
      <c r="H194">
        <v>-1.1000000000000001</v>
      </c>
      <c r="I194">
        <v>0.1</v>
      </c>
      <c r="J194">
        <v>0</v>
      </c>
      <c r="K194">
        <v>0.02</v>
      </c>
      <c r="L194">
        <v>1.2</v>
      </c>
      <c r="M194">
        <v>3.03</v>
      </c>
      <c r="N194">
        <v>2.2200000000000002</v>
      </c>
      <c r="O194">
        <v>-0.34</v>
      </c>
      <c r="P194">
        <v>13.35</v>
      </c>
      <c r="Q194">
        <v>2.83</v>
      </c>
      <c r="R194">
        <v>19.2</v>
      </c>
      <c r="S194">
        <v>11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0.22</v>
      </c>
      <c r="Z194">
        <v>15.96</v>
      </c>
      <c r="AA194">
        <v>124.92</v>
      </c>
      <c r="AB194">
        <v>226.63</v>
      </c>
      <c r="AC194">
        <v>325.72000000000003</v>
      </c>
      <c r="AD194">
        <v>429.5</v>
      </c>
      <c r="AE194">
        <v>527.41</v>
      </c>
      <c r="AF194">
        <v>630.51</v>
      </c>
      <c r="AG194">
        <v>724.98</v>
      </c>
      <c r="AH194">
        <v>822.53</v>
      </c>
      <c r="AI194">
        <v>931.54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94.78</v>
      </c>
      <c r="AU194">
        <v>205.89</v>
      </c>
      <c r="AV194">
        <v>293.32</v>
      </c>
      <c r="AW194">
        <v>401.35</v>
      </c>
      <c r="AX194">
        <v>499.82</v>
      </c>
      <c r="AY194">
        <v>602.79</v>
      </c>
      <c r="AZ194">
        <v>695.18</v>
      </c>
      <c r="BA194">
        <v>795.75</v>
      </c>
      <c r="BB194">
        <v>893.4</v>
      </c>
      <c r="BC194">
        <v>1001.87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22.5</v>
      </c>
      <c r="BO194">
        <v>22.5</v>
      </c>
      <c r="BP194">
        <v>22.5</v>
      </c>
      <c r="BQ194">
        <v>22.5</v>
      </c>
      <c r="BR194">
        <v>22.5</v>
      </c>
      <c r="BS194">
        <v>22.51</v>
      </c>
      <c r="BT194">
        <v>23.56</v>
      </c>
      <c r="BU194">
        <v>30.03</v>
      </c>
      <c r="BV194">
        <v>40.450000000000003</v>
      </c>
      <c r="BW194">
        <v>48.24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22.5</v>
      </c>
      <c r="CI194">
        <v>22.5</v>
      </c>
      <c r="CJ194">
        <v>22.5</v>
      </c>
      <c r="CK194">
        <v>22.5</v>
      </c>
      <c r="CL194">
        <v>22.5</v>
      </c>
      <c r="CM194">
        <v>22.73</v>
      </c>
      <c r="CN194">
        <v>25.29</v>
      </c>
      <c r="CO194">
        <v>30.81</v>
      </c>
      <c r="CP194">
        <v>35.14</v>
      </c>
      <c r="CQ194">
        <v>36.5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1</v>
      </c>
      <c r="DD194">
        <v>1</v>
      </c>
      <c r="DE194">
        <v>0.99</v>
      </c>
      <c r="DF194">
        <v>0.97</v>
      </c>
      <c r="DG194">
        <v>0.94</v>
      </c>
      <c r="DH194">
        <v>0.92</v>
      </c>
      <c r="DI194">
        <v>0.89</v>
      </c>
      <c r="DJ194">
        <v>0.86</v>
      </c>
      <c r="DK194">
        <v>0.84</v>
      </c>
      <c r="DL194">
        <v>0.81</v>
      </c>
      <c r="DM194">
        <v>0.79</v>
      </c>
      <c r="DN194">
        <v>0.76</v>
      </c>
      <c r="DO194">
        <v>0.73</v>
      </c>
      <c r="DP194">
        <v>0.68</v>
      </c>
      <c r="DQ194">
        <v>0.62</v>
      </c>
      <c r="DR194">
        <v>0.56000000000000005</v>
      </c>
      <c r="DS194">
        <v>0.48</v>
      </c>
      <c r="DT194">
        <v>0.41</v>
      </c>
      <c r="DU194">
        <v>0.3</v>
      </c>
      <c r="EW194">
        <v>2013</v>
      </c>
      <c r="EX194">
        <v>109</v>
      </c>
      <c r="EY194">
        <v>248</v>
      </c>
      <c r="EZ194">
        <v>186</v>
      </c>
      <c r="FA194">
        <v>2215.5</v>
      </c>
      <c r="FB194" t="s">
        <v>139</v>
      </c>
      <c r="FC194" t="s">
        <v>139</v>
      </c>
      <c r="FD194" t="s">
        <v>139</v>
      </c>
      <c r="FE194" t="s">
        <v>139</v>
      </c>
      <c r="FF194" t="s">
        <v>139</v>
      </c>
      <c r="FG194" t="s">
        <v>139</v>
      </c>
      <c r="FH194" t="s">
        <v>139</v>
      </c>
      <c r="FI194">
        <v>0</v>
      </c>
      <c r="FJ194" t="s">
        <v>139</v>
      </c>
      <c r="FK194" t="s">
        <v>139</v>
      </c>
      <c r="FL194">
        <v>12.84</v>
      </c>
      <c r="FM194">
        <v>2.85</v>
      </c>
      <c r="FN194">
        <v>19.3</v>
      </c>
      <c r="FO194">
        <v>1</v>
      </c>
      <c r="FP194">
        <v>1</v>
      </c>
      <c r="FQ194">
        <v>1</v>
      </c>
      <c r="FR194">
        <v>0</v>
      </c>
      <c r="FS194">
        <v>0</v>
      </c>
      <c r="FT194">
        <v>0</v>
      </c>
      <c r="FU194">
        <v>0.08</v>
      </c>
      <c r="FV194">
        <v>25.18</v>
      </c>
      <c r="FW194">
        <v>134.13999999999999</v>
      </c>
      <c r="FX194">
        <v>235.85</v>
      </c>
      <c r="FY194">
        <v>334.94</v>
      </c>
      <c r="FZ194">
        <v>438.72</v>
      </c>
      <c r="GA194">
        <v>536.63</v>
      </c>
      <c r="GB194">
        <v>639.73</v>
      </c>
      <c r="GC194">
        <v>734.2</v>
      </c>
      <c r="GD194">
        <v>831.74</v>
      </c>
      <c r="GE194">
        <v>940.76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56.42</v>
      </c>
      <c r="GQ194">
        <v>168.22</v>
      </c>
      <c r="GR194">
        <v>268.27999999999997</v>
      </c>
      <c r="GS194">
        <v>358.96</v>
      </c>
      <c r="GT194">
        <v>464</v>
      </c>
      <c r="GU194">
        <v>563.54999999999995</v>
      </c>
      <c r="GV194">
        <v>665.29</v>
      </c>
      <c r="GW194">
        <v>762.76</v>
      </c>
      <c r="GX194">
        <v>859</v>
      </c>
      <c r="GY194">
        <v>965.68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 t="s">
        <v>139</v>
      </c>
      <c r="HK194" t="s">
        <v>139</v>
      </c>
      <c r="HL194" t="s">
        <v>139</v>
      </c>
      <c r="HM194" t="s">
        <v>139</v>
      </c>
      <c r="HN194" t="s">
        <v>139</v>
      </c>
      <c r="HO194" t="s">
        <v>139</v>
      </c>
      <c r="HP194" t="s">
        <v>139</v>
      </c>
      <c r="HQ194" t="s">
        <v>139</v>
      </c>
      <c r="HR194" t="s">
        <v>139</v>
      </c>
      <c r="HS194" t="s">
        <v>139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 t="s">
        <v>139</v>
      </c>
      <c r="IE194" t="s">
        <v>139</v>
      </c>
      <c r="IF194" t="s">
        <v>139</v>
      </c>
      <c r="IG194" t="s">
        <v>139</v>
      </c>
      <c r="IH194" t="s">
        <v>139</v>
      </c>
      <c r="II194" t="s">
        <v>139</v>
      </c>
      <c r="IJ194" t="s">
        <v>139</v>
      </c>
      <c r="IK194" t="s">
        <v>139</v>
      </c>
      <c r="IL194" t="s">
        <v>139</v>
      </c>
      <c r="IM194" t="s">
        <v>139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1</v>
      </c>
      <c r="IZ194">
        <v>1</v>
      </c>
      <c r="JA194">
        <v>0.99</v>
      </c>
      <c r="JB194">
        <v>0.96</v>
      </c>
      <c r="JC194">
        <v>0.93</v>
      </c>
      <c r="JD194">
        <v>0.9</v>
      </c>
      <c r="JE194">
        <v>0.88</v>
      </c>
      <c r="JF194">
        <v>0.85</v>
      </c>
      <c r="JG194">
        <v>0.82</v>
      </c>
      <c r="JH194">
        <v>0.79</v>
      </c>
      <c r="JI194">
        <v>0.76</v>
      </c>
      <c r="JJ194">
        <v>0.73</v>
      </c>
      <c r="JK194">
        <v>0.67</v>
      </c>
      <c r="JL194">
        <v>0.61</v>
      </c>
      <c r="JM194">
        <v>0.54</v>
      </c>
      <c r="JN194">
        <v>0.45</v>
      </c>
      <c r="JO194">
        <v>0.33</v>
      </c>
      <c r="JP194">
        <v>0.19</v>
      </c>
      <c r="JQ194">
        <v>0</v>
      </c>
    </row>
    <row r="195" spans="1:277" x14ac:dyDescent="0.25">
      <c r="A195">
        <v>2013</v>
      </c>
      <c r="B195">
        <v>109</v>
      </c>
      <c r="C195">
        <v>248</v>
      </c>
      <c r="D195">
        <v>186</v>
      </c>
      <c r="E195">
        <v>2215.5</v>
      </c>
      <c r="F195">
        <v>2.7</v>
      </c>
      <c r="G195">
        <v>1.1000000000000001</v>
      </c>
      <c r="H195">
        <v>-1.1000000000000001</v>
      </c>
      <c r="I195">
        <v>0.1</v>
      </c>
      <c r="J195">
        <v>0</v>
      </c>
      <c r="K195">
        <v>0.02</v>
      </c>
      <c r="L195">
        <v>1.2</v>
      </c>
      <c r="M195">
        <v>3.03</v>
      </c>
      <c r="N195">
        <v>2.2799999999999998</v>
      </c>
      <c r="O195">
        <v>-0.36</v>
      </c>
      <c r="P195">
        <v>13.27</v>
      </c>
      <c r="Q195">
        <v>2.85</v>
      </c>
      <c r="R195">
        <v>19.29</v>
      </c>
      <c r="S195">
        <v>11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25.18</v>
      </c>
      <c r="AA195">
        <v>134.13999999999999</v>
      </c>
      <c r="AB195">
        <v>235.85</v>
      </c>
      <c r="AC195">
        <v>334.94</v>
      </c>
      <c r="AD195">
        <v>438.72</v>
      </c>
      <c r="AE195">
        <v>536.63</v>
      </c>
      <c r="AF195">
        <v>639.73</v>
      </c>
      <c r="AG195">
        <v>734.2</v>
      </c>
      <c r="AH195">
        <v>831.74</v>
      </c>
      <c r="AI195">
        <v>940.76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103.99</v>
      </c>
      <c r="AU195">
        <v>215.1</v>
      </c>
      <c r="AV195">
        <v>302.54000000000002</v>
      </c>
      <c r="AW195">
        <v>410.57</v>
      </c>
      <c r="AX195">
        <v>509.04</v>
      </c>
      <c r="AY195">
        <v>612.01</v>
      </c>
      <c r="AZ195">
        <v>704.4</v>
      </c>
      <c r="BA195">
        <v>804.96</v>
      </c>
      <c r="BB195">
        <v>902.62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22.5</v>
      </c>
      <c r="BO195">
        <v>22.5</v>
      </c>
      <c r="BP195">
        <v>22.5</v>
      </c>
      <c r="BQ195">
        <v>22.5</v>
      </c>
      <c r="BR195">
        <v>22.5</v>
      </c>
      <c r="BS195">
        <v>22.51</v>
      </c>
      <c r="BT195">
        <v>23.56</v>
      </c>
      <c r="BU195">
        <v>30.03</v>
      </c>
      <c r="BV195">
        <v>40.450000000000003</v>
      </c>
      <c r="BW195">
        <v>48.24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22.5</v>
      </c>
      <c r="CI195">
        <v>22.5</v>
      </c>
      <c r="CJ195">
        <v>22.5</v>
      </c>
      <c r="CK195">
        <v>22.5</v>
      </c>
      <c r="CL195">
        <v>22.5</v>
      </c>
      <c r="CM195">
        <v>22.73</v>
      </c>
      <c r="CN195">
        <v>25.29</v>
      </c>
      <c r="CO195">
        <v>30.81</v>
      </c>
      <c r="CP195">
        <v>35.14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1</v>
      </c>
      <c r="DD195">
        <v>1</v>
      </c>
      <c r="DE195">
        <v>0.99</v>
      </c>
      <c r="DF195">
        <v>0.97</v>
      </c>
      <c r="DG195">
        <v>0.94</v>
      </c>
      <c r="DH195">
        <v>0.92</v>
      </c>
      <c r="DI195">
        <v>0.89</v>
      </c>
      <c r="DJ195">
        <v>0.86</v>
      </c>
      <c r="DK195">
        <v>0.84</v>
      </c>
      <c r="DL195">
        <v>0.81</v>
      </c>
      <c r="DM195">
        <v>0.79</v>
      </c>
      <c r="DN195">
        <v>0.76</v>
      </c>
      <c r="DO195">
        <v>0.73</v>
      </c>
      <c r="DP195">
        <v>0.68</v>
      </c>
      <c r="DQ195">
        <v>0.62</v>
      </c>
      <c r="DR195">
        <v>0.56000000000000005</v>
      </c>
      <c r="DS195">
        <v>0.48</v>
      </c>
      <c r="DT195">
        <v>0.41</v>
      </c>
      <c r="DU195">
        <v>0.3</v>
      </c>
      <c r="EW195">
        <v>2013</v>
      </c>
      <c r="EX195">
        <v>110</v>
      </c>
      <c r="EY195">
        <v>249</v>
      </c>
      <c r="EZ195">
        <v>187</v>
      </c>
      <c r="FA195">
        <v>2223.6999999999998</v>
      </c>
      <c r="FB195" t="s">
        <v>139</v>
      </c>
      <c r="FC195" t="s">
        <v>139</v>
      </c>
      <c r="FD195" t="s">
        <v>139</v>
      </c>
      <c r="FE195" t="s">
        <v>139</v>
      </c>
      <c r="FF195" t="s">
        <v>139</v>
      </c>
      <c r="FG195" t="s">
        <v>139</v>
      </c>
      <c r="FH195" t="s">
        <v>139</v>
      </c>
      <c r="FI195">
        <v>0</v>
      </c>
      <c r="FJ195" t="s">
        <v>139</v>
      </c>
      <c r="FK195" t="s">
        <v>139</v>
      </c>
      <c r="FL195">
        <v>12.78</v>
      </c>
      <c r="FM195">
        <v>2.87</v>
      </c>
      <c r="FN195">
        <v>19.38</v>
      </c>
      <c r="FO195">
        <v>1</v>
      </c>
      <c r="FP195">
        <v>1</v>
      </c>
      <c r="FQ195">
        <v>1</v>
      </c>
      <c r="FR195">
        <v>0</v>
      </c>
      <c r="FS195">
        <v>0</v>
      </c>
      <c r="FT195">
        <v>0</v>
      </c>
      <c r="FU195">
        <v>0.08</v>
      </c>
      <c r="FV195">
        <v>33.32</v>
      </c>
      <c r="FW195">
        <v>142.28</v>
      </c>
      <c r="FX195">
        <v>243.99</v>
      </c>
      <c r="FY195">
        <v>343.07</v>
      </c>
      <c r="FZ195">
        <v>446.86</v>
      </c>
      <c r="GA195">
        <v>544.77</v>
      </c>
      <c r="GB195">
        <v>647.87</v>
      </c>
      <c r="GC195">
        <v>742.34</v>
      </c>
      <c r="GD195">
        <v>839.88</v>
      </c>
      <c r="GE195">
        <v>948.9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64.56</v>
      </c>
      <c r="GQ195">
        <v>176.36</v>
      </c>
      <c r="GR195">
        <v>276.42</v>
      </c>
      <c r="GS195">
        <v>367.09</v>
      </c>
      <c r="GT195">
        <v>472.14</v>
      </c>
      <c r="GU195">
        <v>571.69000000000005</v>
      </c>
      <c r="GV195">
        <v>673.43</v>
      </c>
      <c r="GW195">
        <v>770.9</v>
      </c>
      <c r="GX195">
        <v>867.14</v>
      </c>
      <c r="GY195">
        <v>973.81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 t="s">
        <v>139</v>
      </c>
      <c r="HK195" t="s">
        <v>139</v>
      </c>
      <c r="HL195" t="s">
        <v>139</v>
      </c>
      <c r="HM195" t="s">
        <v>139</v>
      </c>
      <c r="HN195" t="s">
        <v>139</v>
      </c>
      <c r="HO195" t="s">
        <v>139</v>
      </c>
      <c r="HP195" t="s">
        <v>139</v>
      </c>
      <c r="HQ195" t="s">
        <v>139</v>
      </c>
      <c r="HR195" t="s">
        <v>139</v>
      </c>
      <c r="HS195" t="s">
        <v>139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 t="s">
        <v>139</v>
      </c>
      <c r="IE195" t="s">
        <v>139</v>
      </c>
      <c r="IF195" t="s">
        <v>139</v>
      </c>
      <c r="IG195" t="s">
        <v>139</v>
      </c>
      <c r="IH195" t="s">
        <v>139</v>
      </c>
      <c r="II195" t="s">
        <v>139</v>
      </c>
      <c r="IJ195" t="s">
        <v>139</v>
      </c>
      <c r="IK195" t="s">
        <v>139</v>
      </c>
      <c r="IL195" t="s">
        <v>139</v>
      </c>
      <c r="IM195" t="s">
        <v>139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1</v>
      </c>
      <c r="IZ195">
        <v>1</v>
      </c>
      <c r="JA195">
        <v>0.99</v>
      </c>
      <c r="JB195">
        <v>0.96</v>
      </c>
      <c r="JC195">
        <v>0.93</v>
      </c>
      <c r="JD195">
        <v>0.9</v>
      </c>
      <c r="JE195">
        <v>0.88</v>
      </c>
      <c r="JF195">
        <v>0.85</v>
      </c>
      <c r="JG195">
        <v>0.82</v>
      </c>
      <c r="JH195">
        <v>0.79</v>
      </c>
      <c r="JI195">
        <v>0.76</v>
      </c>
      <c r="JJ195">
        <v>0.73</v>
      </c>
      <c r="JK195">
        <v>0.67</v>
      </c>
      <c r="JL195">
        <v>0.61</v>
      </c>
      <c r="JM195">
        <v>0.54</v>
      </c>
      <c r="JN195">
        <v>0.45</v>
      </c>
      <c r="JO195">
        <v>0.33</v>
      </c>
      <c r="JP195">
        <v>0.19</v>
      </c>
      <c r="JQ195">
        <v>0</v>
      </c>
    </row>
    <row r="196" spans="1:277" x14ac:dyDescent="0.25">
      <c r="A196">
        <v>2013</v>
      </c>
      <c r="B196">
        <v>110</v>
      </c>
      <c r="C196">
        <v>249</v>
      </c>
      <c r="D196">
        <v>187</v>
      </c>
      <c r="E196">
        <v>2223.6999999999998</v>
      </c>
      <c r="F196">
        <v>2.7</v>
      </c>
      <c r="G196">
        <v>1.1000000000000001</v>
      </c>
      <c r="H196">
        <v>-1.1000000000000001</v>
      </c>
      <c r="I196">
        <v>0.1</v>
      </c>
      <c r="J196">
        <v>0</v>
      </c>
      <c r="K196">
        <v>0.02</v>
      </c>
      <c r="L196">
        <v>1.2</v>
      </c>
      <c r="M196">
        <v>3.03</v>
      </c>
      <c r="N196">
        <v>2.2799999999999998</v>
      </c>
      <c r="O196">
        <v>-0.36</v>
      </c>
      <c r="P196">
        <v>13.2</v>
      </c>
      <c r="Q196">
        <v>2.87</v>
      </c>
      <c r="R196">
        <v>19.38</v>
      </c>
      <c r="S196">
        <v>11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0.08</v>
      </c>
      <c r="Z196">
        <v>33.32</v>
      </c>
      <c r="AA196">
        <v>142.28</v>
      </c>
      <c r="AB196">
        <v>243.99</v>
      </c>
      <c r="AC196">
        <v>343.07</v>
      </c>
      <c r="AD196">
        <v>446.86</v>
      </c>
      <c r="AE196">
        <v>544.77</v>
      </c>
      <c r="AF196">
        <v>647.87</v>
      </c>
      <c r="AG196">
        <v>742.34</v>
      </c>
      <c r="AH196">
        <v>839.88</v>
      </c>
      <c r="AI196">
        <v>948.9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112.13</v>
      </c>
      <c r="AU196">
        <v>223.24</v>
      </c>
      <c r="AV196">
        <v>310.68</v>
      </c>
      <c r="AW196">
        <v>418.7</v>
      </c>
      <c r="AX196">
        <v>517.17999999999995</v>
      </c>
      <c r="AY196">
        <v>620.14</v>
      </c>
      <c r="AZ196">
        <v>712.54</v>
      </c>
      <c r="BA196">
        <v>813.1</v>
      </c>
      <c r="BB196">
        <v>910.76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22.5</v>
      </c>
      <c r="BO196">
        <v>22.5</v>
      </c>
      <c r="BP196">
        <v>22.5</v>
      </c>
      <c r="BQ196">
        <v>22.5</v>
      </c>
      <c r="BR196">
        <v>22.5</v>
      </c>
      <c r="BS196">
        <v>22.51</v>
      </c>
      <c r="BT196">
        <v>23.56</v>
      </c>
      <c r="BU196">
        <v>30.03</v>
      </c>
      <c r="BV196">
        <v>40.450000000000003</v>
      </c>
      <c r="BW196">
        <v>48.24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22.5</v>
      </c>
      <c r="CI196">
        <v>22.5</v>
      </c>
      <c r="CJ196">
        <v>22.5</v>
      </c>
      <c r="CK196">
        <v>22.5</v>
      </c>
      <c r="CL196">
        <v>22.5</v>
      </c>
      <c r="CM196">
        <v>22.73</v>
      </c>
      <c r="CN196">
        <v>25.29</v>
      </c>
      <c r="CO196">
        <v>30.81</v>
      </c>
      <c r="CP196">
        <v>35.14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1</v>
      </c>
      <c r="DD196">
        <v>1</v>
      </c>
      <c r="DE196">
        <v>0.99</v>
      </c>
      <c r="DF196">
        <v>0.97</v>
      </c>
      <c r="DG196">
        <v>0.94</v>
      </c>
      <c r="DH196">
        <v>0.92</v>
      </c>
      <c r="DI196">
        <v>0.89</v>
      </c>
      <c r="DJ196">
        <v>0.86</v>
      </c>
      <c r="DK196">
        <v>0.84</v>
      </c>
      <c r="DL196">
        <v>0.81</v>
      </c>
      <c r="DM196">
        <v>0.79</v>
      </c>
      <c r="DN196">
        <v>0.76</v>
      </c>
      <c r="DO196">
        <v>0.73</v>
      </c>
      <c r="DP196">
        <v>0.68</v>
      </c>
      <c r="DQ196">
        <v>0.62</v>
      </c>
      <c r="DR196">
        <v>0.56000000000000005</v>
      </c>
      <c r="DS196">
        <v>0.48</v>
      </c>
      <c r="DT196">
        <v>0.41</v>
      </c>
      <c r="DU196">
        <v>0.3</v>
      </c>
      <c r="EW196">
        <v>2013</v>
      </c>
      <c r="EX196">
        <v>111</v>
      </c>
      <c r="EY196">
        <v>250</v>
      </c>
      <c r="EZ196">
        <v>188</v>
      </c>
      <c r="FA196">
        <v>2231.3000000000002</v>
      </c>
      <c r="FB196" t="s">
        <v>139</v>
      </c>
      <c r="FC196" t="s">
        <v>139</v>
      </c>
      <c r="FD196" t="s">
        <v>139</v>
      </c>
      <c r="FE196" t="s">
        <v>139</v>
      </c>
      <c r="FF196" t="s">
        <v>139</v>
      </c>
      <c r="FG196" t="s">
        <v>139</v>
      </c>
      <c r="FH196" t="s">
        <v>139</v>
      </c>
      <c r="FI196">
        <v>0</v>
      </c>
      <c r="FJ196" t="s">
        <v>139</v>
      </c>
      <c r="FK196" t="s">
        <v>139</v>
      </c>
      <c r="FL196">
        <v>12.73</v>
      </c>
      <c r="FM196">
        <v>2.88</v>
      </c>
      <c r="FN196">
        <v>19.46</v>
      </c>
      <c r="FO196">
        <v>1</v>
      </c>
      <c r="FP196">
        <v>1</v>
      </c>
      <c r="FQ196">
        <v>1</v>
      </c>
      <c r="FR196">
        <v>0</v>
      </c>
      <c r="FS196">
        <v>0</v>
      </c>
      <c r="FT196">
        <v>0</v>
      </c>
      <c r="FU196">
        <v>0</v>
      </c>
      <c r="FV196">
        <v>40.9</v>
      </c>
      <c r="FW196">
        <v>149.86000000000001</v>
      </c>
      <c r="FX196">
        <v>251.57</v>
      </c>
      <c r="FY196">
        <v>350.66</v>
      </c>
      <c r="FZ196">
        <v>454.44</v>
      </c>
      <c r="GA196">
        <v>552.35</v>
      </c>
      <c r="GB196">
        <v>655.45</v>
      </c>
      <c r="GC196">
        <v>749.92</v>
      </c>
      <c r="GD196">
        <v>847.47</v>
      </c>
      <c r="GE196">
        <v>956.48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72.14</v>
      </c>
      <c r="GQ196">
        <v>183.95</v>
      </c>
      <c r="GR196">
        <v>284</v>
      </c>
      <c r="GS196">
        <v>374.68</v>
      </c>
      <c r="GT196">
        <v>479.73</v>
      </c>
      <c r="GU196">
        <v>579.28</v>
      </c>
      <c r="GV196">
        <v>681.01</v>
      </c>
      <c r="GW196">
        <v>778.48</v>
      </c>
      <c r="GX196">
        <v>874.73</v>
      </c>
      <c r="GY196">
        <v>981.4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 t="s">
        <v>139</v>
      </c>
      <c r="HK196" t="s">
        <v>139</v>
      </c>
      <c r="HL196" t="s">
        <v>139</v>
      </c>
      <c r="HM196" t="s">
        <v>139</v>
      </c>
      <c r="HN196" t="s">
        <v>139</v>
      </c>
      <c r="HO196" t="s">
        <v>139</v>
      </c>
      <c r="HP196" t="s">
        <v>139</v>
      </c>
      <c r="HQ196" t="s">
        <v>139</v>
      </c>
      <c r="HR196" t="s">
        <v>139</v>
      </c>
      <c r="HS196" t="s">
        <v>139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 t="s">
        <v>139</v>
      </c>
      <c r="IE196" t="s">
        <v>139</v>
      </c>
      <c r="IF196" t="s">
        <v>139</v>
      </c>
      <c r="IG196" t="s">
        <v>139</v>
      </c>
      <c r="IH196" t="s">
        <v>139</v>
      </c>
      <c r="II196" t="s">
        <v>139</v>
      </c>
      <c r="IJ196" t="s">
        <v>139</v>
      </c>
      <c r="IK196" t="s">
        <v>139</v>
      </c>
      <c r="IL196" t="s">
        <v>139</v>
      </c>
      <c r="IM196" t="s">
        <v>139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</v>
      </c>
      <c r="IY196">
        <v>1</v>
      </c>
      <c r="IZ196">
        <v>1</v>
      </c>
      <c r="JA196">
        <v>0.99</v>
      </c>
      <c r="JB196">
        <v>0.96</v>
      </c>
      <c r="JC196">
        <v>0.93</v>
      </c>
      <c r="JD196">
        <v>0.9</v>
      </c>
      <c r="JE196">
        <v>0.88</v>
      </c>
      <c r="JF196">
        <v>0.85</v>
      </c>
      <c r="JG196">
        <v>0.82</v>
      </c>
      <c r="JH196">
        <v>0.79</v>
      </c>
      <c r="JI196">
        <v>0.76</v>
      </c>
      <c r="JJ196">
        <v>0.73</v>
      </c>
      <c r="JK196">
        <v>0.67</v>
      </c>
      <c r="JL196">
        <v>0.61</v>
      </c>
      <c r="JM196">
        <v>0.54</v>
      </c>
      <c r="JN196">
        <v>0.45</v>
      </c>
      <c r="JO196">
        <v>0.33</v>
      </c>
      <c r="JP196">
        <v>0.19</v>
      </c>
      <c r="JQ196">
        <v>0</v>
      </c>
    </row>
    <row r="197" spans="1:277" x14ac:dyDescent="0.25">
      <c r="A197">
        <v>2013</v>
      </c>
      <c r="B197">
        <v>111</v>
      </c>
      <c r="C197">
        <v>250</v>
      </c>
      <c r="D197">
        <v>188</v>
      </c>
      <c r="E197">
        <v>2231.3000000000002</v>
      </c>
      <c r="F197">
        <v>2.7</v>
      </c>
      <c r="G197">
        <v>1.1000000000000001</v>
      </c>
      <c r="H197">
        <v>-1.2</v>
      </c>
      <c r="I197">
        <v>0.1</v>
      </c>
      <c r="J197">
        <v>0</v>
      </c>
      <c r="K197">
        <v>0.02</v>
      </c>
      <c r="L197">
        <v>1.2</v>
      </c>
      <c r="M197">
        <v>3.03</v>
      </c>
      <c r="N197">
        <v>2.3199999999999998</v>
      </c>
      <c r="O197">
        <v>-0.36</v>
      </c>
      <c r="P197">
        <v>13.13</v>
      </c>
      <c r="Q197">
        <v>2.88</v>
      </c>
      <c r="R197">
        <v>19.45</v>
      </c>
      <c r="S197">
        <v>11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0.15</v>
      </c>
      <c r="Z197">
        <v>40.9</v>
      </c>
      <c r="AA197">
        <v>149.86000000000001</v>
      </c>
      <c r="AB197">
        <v>251.57</v>
      </c>
      <c r="AC197">
        <v>350.66</v>
      </c>
      <c r="AD197">
        <v>454.44</v>
      </c>
      <c r="AE197">
        <v>552.35</v>
      </c>
      <c r="AF197">
        <v>655.45</v>
      </c>
      <c r="AG197">
        <v>749.92</v>
      </c>
      <c r="AH197">
        <v>847.47</v>
      </c>
      <c r="AI197">
        <v>956.48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15.17</v>
      </c>
      <c r="AU197">
        <v>119.72</v>
      </c>
      <c r="AV197">
        <v>230.83</v>
      </c>
      <c r="AW197">
        <v>318.26</v>
      </c>
      <c r="AX197">
        <v>426.29</v>
      </c>
      <c r="AY197">
        <v>524.76</v>
      </c>
      <c r="AZ197">
        <v>627.73</v>
      </c>
      <c r="BA197">
        <v>720.12</v>
      </c>
      <c r="BB197">
        <v>820.69</v>
      </c>
      <c r="BC197">
        <v>918.35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22.5</v>
      </c>
      <c r="BO197">
        <v>22.5</v>
      </c>
      <c r="BP197">
        <v>22.5</v>
      </c>
      <c r="BQ197">
        <v>22.5</v>
      </c>
      <c r="BR197">
        <v>22.5</v>
      </c>
      <c r="BS197">
        <v>22.51</v>
      </c>
      <c r="BT197">
        <v>23.56</v>
      </c>
      <c r="BU197">
        <v>30.03</v>
      </c>
      <c r="BV197">
        <v>40.450000000000003</v>
      </c>
      <c r="BW197">
        <v>48.24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22.5</v>
      </c>
      <c r="CI197">
        <v>22.5</v>
      </c>
      <c r="CJ197">
        <v>22.5</v>
      </c>
      <c r="CK197">
        <v>22.5</v>
      </c>
      <c r="CL197">
        <v>22.5</v>
      </c>
      <c r="CM197">
        <v>22.5</v>
      </c>
      <c r="CN197">
        <v>22.73</v>
      </c>
      <c r="CO197">
        <v>25.29</v>
      </c>
      <c r="CP197">
        <v>30.81</v>
      </c>
      <c r="CQ197">
        <v>35.14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1</v>
      </c>
      <c r="DE197">
        <v>0.99</v>
      </c>
      <c r="DF197">
        <v>0.97</v>
      </c>
      <c r="DG197">
        <v>0.94</v>
      </c>
      <c r="DH197">
        <v>0.92</v>
      </c>
      <c r="DI197">
        <v>0.89</v>
      </c>
      <c r="DJ197">
        <v>0.86</v>
      </c>
      <c r="DK197">
        <v>0.84</v>
      </c>
      <c r="DL197">
        <v>0.81</v>
      </c>
      <c r="DM197">
        <v>0.79</v>
      </c>
      <c r="DN197">
        <v>0.76</v>
      </c>
      <c r="DO197">
        <v>0.73</v>
      </c>
      <c r="DP197">
        <v>0.68</v>
      </c>
      <c r="DQ197">
        <v>0.62</v>
      </c>
      <c r="DR197">
        <v>0.56000000000000005</v>
      </c>
      <c r="DS197">
        <v>0.48</v>
      </c>
      <c r="DT197">
        <v>0.41</v>
      </c>
      <c r="DU197">
        <v>0.3</v>
      </c>
      <c r="EW197">
        <v>2013</v>
      </c>
      <c r="EX197">
        <v>112</v>
      </c>
      <c r="EY197">
        <v>251</v>
      </c>
      <c r="EZ197">
        <v>189</v>
      </c>
      <c r="FA197">
        <v>2239.6999999999998</v>
      </c>
      <c r="FB197" t="s">
        <v>139</v>
      </c>
      <c r="FC197" t="s">
        <v>139</v>
      </c>
      <c r="FD197" t="s">
        <v>139</v>
      </c>
      <c r="FE197" t="s">
        <v>139</v>
      </c>
      <c r="FF197" t="s">
        <v>139</v>
      </c>
      <c r="FG197" t="s">
        <v>139</v>
      </c>
      <c r="FH197" t="s">
        <v>139</v>
      </c>
      <c r="FI197">
        <v>0</v>
      </c>
      <c r="FJ197" t="s">
        <v>139</v>
      </c>
      <c r="FK197" t="s">
        <v>139</v>
      </c>
      <c r="FL197">
        <v>12.67</v>
      </c>
      <c r="FM197">
        <v>2.9</v>
      </c>
      <c r="FN197">
        <v>19.54</v>
      </c>
      <c r="FO197">
        <v>1</v>
      </c>
      <c r="FP197">
        <v>1</v>
      </c>
      <c r="FQ197">
        <v>1</v>
      </c>
      <c r="FR197">
        <v>0</v>
      </c>
      <c r="FS197">
        <v>0</v>
      </c>
      <c r="FT197">
        <v>0</v>
      </c>
      <c r="FU197">
        <v>0.08</v>
      </c>
      <c r="FV197">
        <v>49.34</v>
      </c>
      <c r="FW197">
        <v>158.30000000000001</v>
      </c>
      <c r="FX197">
        <v>260</v>
      </c>
      <c r="FY197">
        <v>359.09</v>
      </c>
      <c r="FZ197">
        <v>462.88</v>
      </c>
      <c r="GA197">
        <v>560.78</v>
      </c>
      <c r="GB197">
        <v>663.89</v>
      </c>
      <c r="GC197">
        <v>758.36</v>
      </c>
      <c r="GD197">
        <v>855.9</v>
      </c>
      <c r="GE197">
        <v>964.91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80.569999999999993</v>
      </c>
      <c r="GQ197">
        <v>192.38</v>
      </c>
      <c r="GR197">
        <v>292.44</v>
      </c>
      <c r="GS197">
        <v>383.11</v>
      </c>
      <c r="GT197">
        <v>488.16</v>
      </c>
      <c r="GU197">
        <v>587.71</v>
      </c>
      <c r="GV197">
        <v>689.45</v>
      </c>
      <c r="GW197">
        <v>786.91</v>
      </c>
      <c r="GX197">
        <v>883.16</v>
      </c>
      <c r="GY197">
        <v>989.83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 t="s">
        <v>139</v>
      </c>
      <c r="HK197" t="s">
        <v>139</v>
      </c>
      <c r="HL197" t="s">
        <v>139</v>
      </c>
      <c r="HM197" t="s">
        <v>139</v>
      </c>
      <c r="HN197" t="s">
        <v>139</v>
      </c>
      <c r="HO197" t="s">
        <v>139</v>
      </c>
      <c r="HP197" t="s">
        <v>139</v>
      </c>
      <c r="HQ197" t="s">
        <v>139</v>
      </c>
      <c r="HR197" t="s">
        <v>139</v>
      </c>
      <c r="HS197" t="s">
        <v>139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 t="s">
        <v>139</v>
      </c>
      <c r="IE197" t="s">
        <v>139</v>
      </c>
      <c r="IF197" t="s">
        <v>139</v>
      </c>
      <c r="IG197" t="s">
        <v>139</v>
      </c>
      <c r="IH197" t="s">
        <v>139</v>
      </c>
      <c r="II197" t="s">
        <v>139</v>
      </c>
      <c r="IJ197" t="s">
        <v>139</v>
      </c>
      <c r="IK197" t="s">
        <v>139</v>
      </c>
      <c r="IL197" t="s">
        <v>139</v>
      </c>
      <c r="IM197" t="s">
        <v>139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</v>
      </c>
      <c r="IY197">
        <v>1</v>
      </c>
      <c r="IZ197">
        <v>1</v>
      </c>
      <c r="JA197">
        <v>0.99</v>
      </c>
      <c r="JB197">
        <v>0.96</v>
      </c>
      <c r="JC197">
        <v>0.93</v>
      </c>
      <c r="JD197">
        <v>0.9</v>
      </c>
      <c r="JE197">
        <v>0.88</v>
      </c>
      <c r="JF197">
        <v>0.85</v>
      </c>
      <c r="JG197">
        <v>0.82</v>
      </c>
      <c r="JH197">
        <v>0.79</v>
      </c>
      <c r="JI197">
        <v>0.76</v>
      </c>
      <c r="JJ197">
        <v>0.73</v>
      </c>
      <c r="JK197">
        <v>0.67</v>
      </c>
      <c r="JL197">
        <v>0.61</v>
      </c>
      <c r="JM197">
        <v>0.54</v>
      </c>
      <c r="JN197">
        <v>0.45</v>
      </c>
      <c r="JO197">
        <v>0.33</v>
      </c>
      <c r="JP197">
        <v>0.19</v>
      </c>
      <c r="JQ197">
        <v>0</v>
      </c>
    </row>
    <row r="198" spans="1:277" x14ac:dyDescent="0.25">
      <c r="A198">
        <v>2013</v>
      </c>
      <c r="B198">
        <v>112</v>
      </c>
      <c r="C198">
        <v>251</v>
      </c>
      <c r="D198">
        <v>189</v>
      </c>
      <c r="E198">
        <v>2239.6999999999998</v>
      </c>
      <c r="F198">
        <v>2.7</v>
      </c>
      <c r="G198">
        <v>1.1000000000000001</v>
      </c>
      <c r="H198">
        <v>-1.2</v>
      </c>
      <c r="I198">
        <v>0.1</v>
      </c>
      <c r="J198">
        <v>0</v>
      </c>
      <c r="K198">
        <v>0.02</v>
      </c>
      <c r="L198">
        <v>1.2</v>
      </c>
      <c r="M198">
        <v>3.03</v>
      </c>
      <c r="N198">
        <v>2.3199999999999998</v>
      </c>
      <c r="O198">
        <v>-0.36</v>
      </c>
      <c r="P198">
        <v>13.06</v>
      </c>
      <c r="Q198">
        <v>2.9</v>
      </c>
      <c r="R198">
        <v>19.54</v>
      </c>
      <c r="S198">
        <v>11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0.08</v>
      </c>
      <c r="Z198">
        <v>49.34</v>
      </c>
      <c r="AA198">
        <v>158.30000000000001</v>
      </c>
      <c r="AB198">
        <v>260</v>
      </c>
      <c r="AC198">
        <v>359.09</v>
      </c>
      <c r="AD198">
        <v>462.88</v>
      </c>
      <c r="AE198">
        <v>560.78</v>
      </c>
      <c r="AF198">
        <v>663.89</v>
      </c>
      <c r="AG198">
        <v>758.36</v>
      </c>
      <c r="AH198">
        <v>855.9</v>
      </c>
      <c r="AI198">
        <v>964.91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23.61</v>
      </c>
      <c r="AU198">
        <v>128.15</v>
      </c>
      <c r="AV198">
        <v>239.26</v>
      </c>
      <c r="AW198">
        <v>326.7</v>
      </c>
      <c r="AX198">
        <v>434.72</v>
      </c>
      <c r="AY198">
        <v>533.20000000000005</v>
      </c>
      <c r="AZ198">
        <v>636.16</v>
      </c>
      <c r="BA198">
        <v>728.56</v>
      </c>
      <c r="BB198">
        <v>829.12</v>
      </c>
      <c r="BC198">
        <v>926.78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22.5</v>
      </c>
      <c r="BO198">
        <v>22.5</v>
      </c>
      <c r="BP198">
        <v>22.5</v>
      </c>
      <c r="BQ198">
        <v>22.5</v>
      </c>
      <c r="BR198">
        <v>22.5</v>
      </c>
      <c r="BS198">
        <v>22.51</v>
      </c>
      <c r="BT198">
        <v>23.56</v>
      </c>
      <c r="BU198">
        <v>30.03</v>
      </c>
      <c r="BV198">
        <v>40.450000000000003</v>
      </c>
      <c r="BW198">
        <v>48.24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22.5</v>
      </c>
      <c r="CI198">
        <v>22.5</v>
      </c>
      <c r="CJ198">
        <v>22.5</v>
      </c>
      <c r="CK198">
        <v>22.5</v>
      </c>
      <c r="CL198">
        <v>22.5</v>
      </c>
      <c r="CM198">
        <v>22.5</v>
      </c>
      <c r="CN198">
        <v>22.73</v>
      </c>
      <c r="CO198">
        <v>25.29</v>
      </c>
      <c r="CP198">
        <v>30.81</v>
      </c>
      <c r="CQ198">
        <v>35.14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1</v>
      </c>
      <c r="DD198">
        <v>1</v>
      </c>
      <c r="DE198">
        <v>0.99</v>
      </c>
      <c r="DF198">
        <v>0.97</v>
      </c>
      <c r="DG198">
        <v>0.94</v>
      </c>
      <c r="DH198">
        <v>0.92</v>
      </c>
      <c r="DI198">
        <v>0.89</v>
      </c>
      <c r="DJ198">
        <v>0.86</v>
      </c>
      <c r="DK198">
        <v>0.84</v>
      </c>
      <c r="DL198">
        <v>0.81</v>
      </c>
      <c r="DM198">
        <v>0.79</v>
      </c>
      <c r="DN198">
        <v>0.76</v>
      </c>
      <c r="DO198">
        <v>0.73</v>
      </c>
      <c r="DP198">
        <v>0.68</v>
      </c>
      <c r="DQ198">
        <v>0.62</v>
      </c>
      <c r="DR198">
        <v>0.56000000000000005</v>
      </c>
      <c r="DS198">
        <v>0.48</v>
      </c>
      <c r="DT198">
        <v>0.41</v>
      </c>
      <c r="DU198">
        <v>0.3</v>
      </c>
      <c r="EW198">
        <v>2013</v>
      </c>
      <c r="EX198">
        <v>113</v>
      </c>
      <c r="EY198">
        <v>252</v>
      </c>
      <c r="EZ198">
        <v>190</v>
      </c>
      <c r="FA198">
        <v>2247.6999999999998</v>
      </c>
      <c r="FB198" t="s">
        <v>139</v>
      </c>
      <c r="FC198" t="s">
        <v>139</v>
      </c>
      <c r="FD198" t="s">
        <v>139</v>
      </c>
      <c r="FE198" t="s">
        <v>139</v>
      </c>
      <c r="FF198" t="s">
        <v>139</v>
      </c>
      <c r="FG198" t="s">
        <v>139</v>
      </c>
      <c r="FH198" t="s">
        <v>139</v>
      </c>
      <c r="FI198">
        <v>0</v>
      </c>
      <c r="FJ198" t="s">
        <v>139</v>
      </c>
      <c r="FK198" t="s">
        <v>139</v>
      </c>
      <c r="FL198">
        <v>12.61</v>
      </c>
      <c r="FM198">
        <v>2.92</v>
      </c>
      <c r="FN198">
        <v>19.62</v>
      </c>
      <c r="FO198">
        <v>1</v>
      </c>
      <c r="FP198">
        <v>1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57.36</v>
      </c>
      <c r="FW198">
        <v>166.32</v>
      </c>
      <c r="FX198">
        <v>268.02999999999997</v>
      </c>
      <c r="FY198">
        <v>367.11</v>
      </c>
      <c r="FZ198">
        <v>470.9</v>
      </c>
      <c r="GA198">
        <v>568.80999999999995</v>
      </c>
      <c r="GB198">
        <v>671.91</v>
      </c>
      <c r="GC198">
        <v>766.38</v>
      </c>
      <c r="GD198">
        <v>863.92</v>
      </c>
      <c r="GE198">
        <v>972.94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88.6</v>
      </c>
      <c r="GQ198">
        <v>200.4</v>
      </c>
      <c r="GR198">
        <v>300.45999999999998</v>
      </c>
      <c r="GS198">
        <v>391.14</v>
      </c>
      <c r="GT198">
        <v>496.18</v>
      </c>
      <c r="GU198">
        <v>595.73</v>
      </c>
      <c r="GV198">
        <v>697.47</v>
      </c>
      <c r="GW198">
        <v>794.94</v>
      </c>
      <c r="GX198">
        <v>891.18</v>
      </c>
      <c r="GY198">
        <v>997.86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 t="s">
        <v>139</v>
      </c>
      <c r="HK198" t="s">
        <v>139</v>
      </c>
      <c r="HL198" t="s">
        <v>139</v>
      </c>
      <c r="HM198" t="s">
        <v>139</v>
      </c>
      <c r="HN198" t="s">
        <v>139</v>
      </c>
      <c r="HO198" t="s">
        <v>139</v>
      </c>
      <c r="HP198" t="s">
        <v>139</v>
      </c>
      <c r="HQ198" t="s">
        <v>139</v>
      </c>
      <c r="HR198" t="s">
        <v>139</v>
      </c>
      <c r="HS198" t="s">
        <v>139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 t="s">
        <v>139</v>
      </c>
      <c r="IE198" t="s">
        <v>139</v>
      </c>
      <c r="IF198" t="s">
        <v>139</v>
      </c>
      <c r="IG198" t="s">
        <v>139</v>
      </c>
      <c r="IH198" t="s">
        <v>139</v>
      </c>
      <c r="II198" t="s">
        <v>139</v>
      </c>
      <c r="IJ198" t="s">
        <v>139</v>
      </c>
      <c r="IK198" t="s">
        <v>139</v>
      </c>
      <c r="IL198" t="s">
        <v>139</v>
      </c>
      <c r="IM198" t="s">
        <v>139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1</v>
      </c>
      <c r="IZ198">
        <v>1</v>
      </c>
      <c r="JA198">
        <v>0.99</v>
      </c>
      <c r="JB198">
        <v>0.96</v>
      </c>
      <c r="JC198">
        <v>0.93</v>
      </c>
      <c r="JD198">
        <v>0.9</v>
      </c>
      <c r="JE198">
        <v>0.88</v>
      </c>
      <c r="JF198">
        <v>0.85</v>
      </c>
      <c r="JG198">
        <v>0.82</v>
      </c>
      <c r="JH198">
        <v>0.79</v>
      </c>
      <c r="JI198">
        <v>0.76</v>
      </c>
      <c r="JJ198">
        <v>0.73</v>
      </c>
      <c r="JK198">
        <v>0.67</v>
      </c>
      <c r="JL198">
        <v>0.61</v>
      </c>
      <c r="JM198">
        <v>0.54</v>
      </c>
      <c r="JN198">
        <v>0.45</v>
      </c>
      <c r="JO198">
        <v>0.33</v>
      </c>
      <c r="JP198">
        <v>0.19</v>
      </c>
      <c r="JQ198">
        <v>0</v>
      </c>
    </row>
    <row r="199" spans="1:277" x14ac:dyDescent="0.25">
      <c r="A199">
        <v>2013</v>
      </c>
      <c r="B199">
        <v>113</v>
      </c>
      <c r="C199">
        <v>252</v>
      </c>
      <c r="D199">
        <v>190</v>
      </c>
      <c r="E199">
        <v>2247.6999999999998</v>
      </c>
      <c r="F199">
        <v>2.7</v>
      </c>
      <c r="G199">
        <v>1.1000000000000001</v>
      </c>
      <c r="H199">
        <v>-1.2</v>
      </c>
      <c r="I199">
        <v>0.1</v>
      </c>
      <c r="J199">
        <v>0</v>
      </c>
      <c r="K199">
        <v>0.02</v>
      </c>
      <c r="L199">
        <v>1.2</v>
      </c>
      <c r="M199">
        <v>3.03</v>
      </c>
      <c r="N199">
        <v>2.3199999999999998</v>
      </c>
      <c r="O199">
        <v>-0.39</v>
      </c>
      <c r="P199">
        <v>12.99</v>
      </c>
      <c r="Q199">
        <v>2.92</v>
      </c>
      <c r="R199">
        <v>19.62</v>
      </c>
      <c r="S199">
        <v>11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57.36</v>
      </c>
      <c r="AA199">
        <v>166.32</v>
      </c>
      <c r="AB199">
        <v>268.02999999999997</v>
      </c>
      <c r="AC199">
        <v>367.11</v>
      </c>
      <c r="AD199">
        <v>470.9</v>
      </c>
      <c r="AE199">
        <v>568.80999999999995</v>
      </c>
      <c r="AF199">
        <v>671.91</v>
      </c>
      <c r="AG199">
        <v>766.38</v>
      </c>
      <c r="AH199">
        <v>863.92</v>
      </c>
      <c r="AI199">
        <v>972.94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31.63</v>
      </c>
      <c r="AU199">
        <v>136.16999999999999</v>
      </c>
      <c r="AV199">
        <v>247.28</v>
      </c>
      <c r="AW199">
        <v>334.72</v>
      </c>
      <c r="AX199">
        <v>442.74</v>
      </c>
      <c r="AY199">
        <v>541.22</v>
      </c>
      <c r="AZ199">
        <v>644.17999999999995</v>
      </c>
      <c r="BA199">
        <v>736.58</v>
      </c>
      <c r="BB199">
        <v>837.14</v>
      </c>
      <c r="BC199">
        <v>934.8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22.5</v>
      </c>
      <c r="BO199">
        <v>22.5</v>
      </c>
      <c r="BP199">
        <v>22.5</v>
      </c>
      <c r="BQ199">
        <v>22.5</v>
      </c>
      <c r="BR199">
        <v>22.5</v>
      </c>
      <c r="BS199">
        <v>22.51</v>
      </c>
      <c r="BT199">
        <v>23.56</v>
      </c>
      <c r="BU199">
        <v>30.03</v>
      </c>
      <c r="BV199">
        <v>40.450000000000003</v>
      </c>
      <c r="BW199">
        <v>48.24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22.5</v>
      </c>
      <c r="CI199">
        <v>22.5</v>
      </c>
      <c r="CJ199">
        <v>22.5</v>
      </c>
      <c r="CK199">
        <v>22.5</v>
      </c>
      <c r="CL199">
        <v>22.5</v>
      </c>
      <c r="CM199">
        <v>22.5</v>
      </c>
      <c r="CN199">
        <v>22.73</v>
      </c>
      <c r="CO199">
        <v>25.29</v>
      </c>
      <c r="CP199">
        <v>30.81</v>
      </c>
      <c r="CQ199">
        <v>35.14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1</v>
      </c>
      <c r="DD199">
        <v>1</v>
      </c>
      <c r="DE199">
        <v>0.99</v>
      </c>
      <c r="DF199">
        <v>0.97</v>
      </c>
      <c r="DG199">
        <v>0.94</v>
      </c>
      <c r="DH199">
        <v>0.92</v>
      </c>
      <c r="DI199">
        <v>0.89</v>
      </c>
      <c r="DJ199">
        <v>0.86</v>
      </c>
      <c r="DK199">
        <v>0.84</v>
      </c>
      <c r="DL199">
        <v>0.81</v>
      </c>
      <c r="DM199">
        <v>0.79</v>
      </c>
      <c r="DN199">
        <v>0.76</v>
      </c>
      <c r="DO199">
        <v>0.73</v>
      </c>
      <c r="DP199">
        <v>0.68</v>
      </c>
      <c r="DQ199">
        <v>0.62</v>
      </c>
      <c r="DR199">
        <v>0.56000000000000005</v>
      </c>
      <c r="DS199">
        <v>0.48</v>
      </c>
      <c r="DT199">
        <v>0.41</v>
      </c>
      <c r="DU199">
        <v>0.3</v>
      </c>
      <c r="EW199">
        <v>2013</v>
      </c>
      <c r="EX199">
        <v>114</v>
      </c>
      <c r="EY199">
        <v>253</v>
      </c>
      <c r="EZ199">
        <v>191</v>
      </c>
      <c r="FA199">
        <v>2256.4</v>
      </c>
      <c r="FB199" t="s">
        <v>139</v>
      </c>
      <c r="FC199" t="s">
        <v>139</v>
      </c>
      <c r="FD199" t="s">
        <v>139</v>
      </c>
      <c r="FE199" t="s">
        <v>139</v>
      </c>
      <c r="FF199" t="s">
        <v>139</v>
      </c>
      <c r="FG199" t="s">
        <v>139</v>
      </c>
      <c r="FH199" t="s">
        <v>139</v>
      </c>
      <c r="FI199">
        <v>0</v>
      </c>
      <c r="FJ199" t="s">
        <v>139</v>
      </c>
      <c r="FK199" t="s">
        <v>139</v>
      </c>
      <c r="FL199">
        <v>12.55</v>
      </c>
      <c r="FM199">
        <v>2.94</v>
      </c>
      <c r="FN199">
        <v>19.71</v>
      </c>
      <c r="FO199">
        <v>1</v>
      </c>
      <c r="FP199">
        <v>1</v>
      </c>
      <c r="FQ199">
        <v>1</v>
      </c>
      <c r="FR199">
        <v>0</v>
      </c>
      <c r="FS199">
        <v>0</v>
      </c>
      <c r="FT199">
        <v>0</v>
      </c>
      <c r="FU199">
        <v>0.08</v>
      </c>
      <c r="FV199">
        <v>66</v>
      </c>
      <c r="FW199">
        <v>174.96</v>
      </c>
      <c r="FX199">
        <v>276.67</v>
      </c>
      <c r="FY199">
        <v>375.76</v>
      </c>
      <c r="FZ199">
        <v>479.54</v>
      </c>
      <c r="GA199">
        <v>577.45000000000005</v>
      </c>
      <c r="GB199">
        <v>680.55</v>
      </c>
      <c r="GC199">
        <v>775.02</v>
      </c>
      <c r="GD199">
        <v>872.56</v>
      </c>
      <c r="GE199">
        <v>981.58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97.24</v>
      </c>
      <c r="GQ199">
        <v>209.04</v>
      </c>
      <c r="GR199">
        <v>309.10000000000002</v>
      </c>
      <c r="GS199">
        <v>399.78</v>
      </c>
      <c r="GT199">
        <v>504.82</v>
      </c>
      <c r="GU199">
        <v>604.37</v>
      </c>
      <c r="GV199">
        <v>706.11</v>
      </c>
      <c r="GW199">
        <v>803.58</v>
      </c>
      <c r="GX199">
        <v>899.82</v>
      </c>
      <c r="GY199">
        <v>1006.5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 t="s">
        <v>139</v>
      </c>
      <c r="HK199" t="s">
        <v>139</v>
      </c>
      <c r="HL199" t="s">
        <v>139</v>
      </c>
      <c r="HM199" t="s">
        <v>139</v>
      </c>
      <c r="HN199" t="s">
        <v>139</v>
      </c>
      <c r="HO199" t="s">
        <v>139</v>
      </c>
      <c r="HP199" t="s">
        <v>139</v>
      </c>
      <c r="HQ199" t="s">
        <v>139</v>
      </c>
      <c r="HR199" t="s">
        <v>139</v>
      </c>
      <c r="HS199" t="s">
        <v>139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 t="s">
        <v>139</v>
      </c>
      <c r="IE199" t="s">
        <v>139</v>
      </c>
      <c r="IF199" t="s">
        <v>139</v>
      </c>
      <c r="IG199" t="s">
        <v>139</v>
      </c>
      <c r="IH199" t="s">
        <v>139</v>
      </c>
      <c r="II199" t="s">
        <v>139</v>
      </c>
      <c r="IJ199" t="s">
        <v>139</v>
      </c>
      <c r="IK199" t="s">
        <v>139</v>
      </c>
      <c r="IL199" t="s">
        <v>139</v>
      </c>
      <c r="IM199" t="s">
        <v>139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1</v>
      </c>
      <c r="IY199">
        <v>1</v>
      </c>
      <c r="IZ199">
        <v>1</v>
      </c>
      <c r="JA199">
        <v>0.99</v>
      </c>
      <c r="JB199">
        <v>0.96</v>
      </c>
      <c r="JC199">
        <v>0.93</v>
      </c>
      <c r="JD199">
        <v>0.9</v>
      </c>
      <c r="JE199">
        <v>0.88</v>
      </c>
      <c r="JF199">
        <v>0.85</v>
      </c>
      <c r="JG199">
        <v>0.82</v>
      </c>
      <c r="JH199">
        <v>0.79</v>
      </c>
      <c r="JI199">
        <v>0.76</v>
      </c>
      <c r="JJ199">
        <v>0.73</v>
      </c>
      <c r="JK199">
        <v>0.67</v>
      </c>
      <c r="JL199">
        <v>0.61</v>
      </c>
      <c r="JM199">
        <v>0.54</v>
      </c>
      <c r="JN199">
        <v>0.45</v>
      </c>
      <c r="JO199">
        <v>0.33</v>
      </c>
      <c r="JP199">
        <v>0.19</v>
      </c>
      <c r="JQ199">
        <v>0</v>
      </c>
    </row>
    <row r="200" spans="1:277" x14ac:dyDescent="0.25">
      <c r="A200">
        <v>2013</v>
      </c>
      <c r="B200">
        <v>114</v>
      </c>
      <c r="C200">
        <v>253</v>
      </c>
      <c r="D200">
        <v>191</v>
      </c>
      <c r="E200">
        <v>2256.4</v>
      </c>
      <c r="F200">
        <v>2.7</v>
      </c>
      <c r="G200">
        <v>1.1000000000000001</v>
      </c>
      <c r="H200">
        <v>-1.2</v>
      </c>
      <c r="I200">
        <v>0.1</v>
      </c>
      <c r="J200">
        <v>0</v>
      </c>
      <c r="K200">
        <v>0.02</v>
      </c>
      <c r="L200">
        <v>1.2</v>
      </c>
      <c r="M200">
        <v>3.03</v>
      </c>
      <c r="N200">
        <v>2.3199999999999998</v>
      </c>
      <c r="O200">
        <v>-0.39</v>
      </c>
      <c r="P200">
        <v>12.91</v>
      </c>
      <c r="Q200">
        <v>2.94</v>
      </c>
      <c r="R200">
        <v>19.7</v>
      </c>
      <c r="S200">
        <v>11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66</v>
      </c>
      <c r="AA200">
        <v>174.96</v>
      </c>
      <c r="AB200">
        <v>276.67</v>
      </c>
      <c r="AC200">
        <v>375.76</v>
      </c>
      <c r="AD200">
        <v>479.54</v>
      </c>
      <c r="AE200">
        <v>577.45000000000005</v>
      </c>
      <c r="AF200">
        <v>680.55</v>
      </c>
      <c r="AG200">
        <v>775.02</v>
      </c>
      <c r="AH200">
        <v>872.56</v>
      </c>
      <c r="AI200">
        <v>981.58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40.270000000000003</v>
      </c>
      <c r="AU200">
        <v>144.81</v>
      </c>
      <c r="AV200">
        <v>255.92</v>
      </c>
      <c r="AW200">
        <v>343.36</v>
      </c>
      <c r="AX200">
        <v>451.39</v>
      </c>
      <c r="AY200">
        <v>549.86</v>
      </c>
      <c r="AZ200">
        <v>652.83000000000004</v>
      </c>
      <c r="BA200">
        <v>745.22</v>
      </c>
      <c r="BB200">
        <v>845.78</v>
      </c>
      <c r="BC200">
        <v>943.44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22.5</v>
      </c>
      <c r="BO200">
        <v>22.5</v>
      </c>
      <c r="BP200">
        <v>22.5</v>
      </c>
      <c r="BQ200">
        <v>22.5</v>
      </c>
      <c r="BR200">
        <v>22.5</v>
      </c>
      <c r="BS200">
        <v>22.51</v>
      </c>
      <c r="BT200">
        <v>23.56</v>
      </c>
      <c r="BU200">
        <v>30.03</v>
      </c>
      <c r="BV200">
        <v>40.450000000000003</v>
      </c>
      <c r="BW200">
        <v>48.24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22.5</v>
      </c>
      <c r="CI200">
        <v>22.5</v>
      </c>
      <c r="CJ200">
        <v>22.5</v>
      </c>
      <c r="CK200">
        <v>22.5</v>
      </c>
      <c r="CL200">
        <v>22.5</v>
      </c>
      <c r="CM200">
        <v>22.5</v>
      </c>
      <c r="CN200">
        <v>22.73</v>
      </c>
      <c r="CO200">
        <v>25.29</v>
      </c>
      <c r="CP200">
        <v>30.81</v>
      </c>
      <c r="CQ200">
        <v>35.14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1</v>
      </c>
      <c r="DD200">
        <v>1</v>
      </c>
      <c r="DE200">
        <v>0.99</v>
      </c>
      <c r="DF200">
        <v>0.97</v>
      </c>
      <c r="DG200">
        <v>0.94</v>
      </c>
      <c r="DH200">
        <v>0.92</v>
      </c>
      <c r="DI200">
        <v>0.89</v>
      </c>
      <c r="DJ200">
        <v>0.87</v>
      </c>
      <c r="DK200">
        <v>0.84</v>
      </c>
      <c r="DL200">
        <v>0.82</v>
      </c>
      <c r="DM200">
        <v>0.79</v>
      </c>
      <c r="DN200">
        <v>0.76</v>
      </c>
      <c r="DO200">
        <v>0.73</v>
      </c>
      <c r="DP200">
        <v>0.68</v>
      </c>
      <c r="DQ200">
        <v>0.62</v>
      </c>
      <c r="DR200">
        <v>0.56000000000000005</v>
      </c>
      <c r="DS200">
        <v>0.48</v>
      </c>
      <c r="DT200">
        <v>0.41</v>
      </c>
      <c r="DU200">
        <v>0.3</v>
      </c>
      <c r="EW200">
        <v>2013</v>
      </c>
      <c r="EX200">
        <v>115</v>
      </c>
      <c r="EY200">
        <v>254</v>
      </c>
      <c r="EZ200">
        <v>192</v>
      </c>
      <c r="FA200">
        <v>2265</v>
      </c>
      <c r="FB200" t="s">
        <v>139</v>
      </c>
      <c r="FC200" t="s">
        <v>139</v>
      </c>
      <c r="FD200" t="s">
        <v>139</v>
      </c>
      <c r="FE200" t="s">
        <v>139</v>
      </c>
      <c r="FF200" t="s">
        <v>139</v>
      </c>
      <c r="FG200" t="s">
        <v>139</v>
      </c>
      <c r="FH200" t="s">
        <v>139</v>
      </c>
      <c r="FI200">
        <v>0</v>
      </c>
      <c r="FJ200" t="s">
        <v>139</v>
      </c>
      <c r="FK200" t="s">
        <v>139</v>
      </c>
      <c r="FL200">
        <v>12.49</v>
      </c>
      <c r="FM200">
        <v>2.95</v>
      </c>
      <c r="FN200">
        <v>19.8</v>
      </c>
      <c r="FO200">
        <v>1</v>
      </c>
      <c r="FP200">
        <v>1</v>
      </c>
      <c r="FQ200">
        <v>1</v>
      </c>
      <c r="FR200">
        <v>0</v>
      </c>
      <c r="FS200">
        <v>0</v>
      </c>
      <c r="FT200">
        <v>0</v>
      </c>
      <c r="FU200">
        <v>0.08</v>
      </c>
      <c r="FV200">
        <v>74.66</v>
      </c>
      <c r="FW200">
        <v>183.62</v>
      </c>
      <c r="FX200">
        <v>285.33</v>
      </c>
      <c r="FY200">
        <v>384.41</v>
      </c>
      <c r="FZ200">
        <v>488.2</v>
      </c>
      <c r="GA200">
        <v>586.11</v>
      </c>
      <c r="GB200">
        <v>689.21</v>
      </c>
      <c r="GC200">
        <v>783.68</v>
      </c>
      <c r="GD200">
        <v>881.22</v>
      </c>
      <c r="GE200">
        <v>990.23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105.9</v>
      </c>
      <c r="GQ200">
        <v>217.7</v>
      </c>
      <c r="GR200">
        <v>317.76</v>
      </c>
      <c r="GS200">
        <v>408.43</v>
      </c>
      <c r="GT200">
        <v>513.48</v>
      </c>
      <c r="GU200">
        <v>613.03</v>
      </c>
      <c r="GV200">
        <v>714.77</v>
      </c>
      <c r="GW200">
        <v>812.24</v>
      </c>
      <c r="GX200">
        <v>908.48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 t="s">
        <v>139</v>
      </c>
      <c r="HK200" t="s">
        <v>139</v>
      </c>
      <c r="HL200" t="s">
        <v>139</v>
      </c>
      <c r="HM200" t="s">
        <v>139</v>
      </c>
      <c r="HN200" t="s">
        <v>139</v>
      </c>
      <c r="HO200" t="s">
        <v>139</v>
      </c>
      <c r="HP200" t="s">
        <v>139</v>
      </c>
      <c r="HQ200" t="s">
        <v>139</v>
      </c>
      <c r="HR200" t="s">
        <v>139</v>
      </c>
      <c r="HS200" t="s">
        <v>139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 t="s">
        <v>139</v>
      </c>
      <c r="IE200" t="s">
        <v>139</v>
      </c>
      <c r="IF200" t="s">
        <v>139</v>
      </c>
      <c r="IG200" t="s">
        <v>139</v>
      </c>
      <c r="IH200" t="s">
        <v>139</v>
      </c>
      <c r="II200" t="s">
        <v>139</v>
      </c>
      <c r="IJ200" t="s">
        <v>139</v>
      </c>
      <c r="IK200" t="s">
        <v>139</v>
      </c>
      <c r="IL200" t="s">
        <v>139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</v>
      </c>
      <c r="IY200">
        <v>1</v>
      </c>
      <c r="IZ200">
        <v>1</v>
      </c>
      <c r="JA200">
        <v>0.99</v>
      </c>
      <c r="JB200">
        <v>0.96</v>
      </c>
      <c r="JC200">
        <v>0.93</v>
      </c>
      <c r="JD200">
        <v>0.9</v>
      </c>
      <c r="JE200">
        <v>0.88</v>
      </c>
      <c r="JF200">
        <v>0.85</v>
      </c>
      <c r="JG200">
        <v>0.82</v>
      </c>
      <c r="JH200">
        <v>0.79</v>
      </c>
      <c r="JI200">
        <v>0.77</v>
      </c>
      <c r="JJ200">
        <v>0.73</v>
      </c>
      <c r="JK200">
        <v>0.67</v>
      </c>
      <c r="JL200">
        <v>0.61</v>
      </c>
      <c r="JM200">
        <v>0.54</v>
      </c>
      <c r="JN200">
        <v>0.45</v>
      </c>
      <c r="JO200">
        <v>0.33</v>
      </c>
      <c r="JP200">
        <v>0.19</v>
      </c>
      <c r="JQ200">
        <v>0</v>
      </c>
    </row>
    <row r="201" spans="1:277" x14ac:dyDescent="0.25">
      <c r="A201">
        <v>2013</v>
      </c>
      <c r="B201">
        <v>115</v>
      </c>
      <c r="C201">
        <v>254</v>
      </c>
      <c r="D201">
        <v>192</v>
      </c>
      <c r="E201">
        <v>2265</v>
      </c>
      <c r="F201">
        <v>2.7</v>
      </c>
      <c r="G201">
        <v>1.1000000000000001</v>
      </c>
      <c r="H201">
        <v>-1.2</v>
      </c>
      <c r="I201">
        <v>0.1</v>
      </c>
      <c r="J201">
        <v>0</v>
      </c>
      <c r="K201">
        <v>0.02</v>
      </c>
      <c r="L201">
        <v>1.2</v>
      </c>
      <c r="M201">
        <v>3.03</v>
      </c>
      <c r="N201">
        <v>2.37</v>
      </c>
      <c r="O201">
        <v>-0.4</v>
      </c>
      <c r="P201">
        <v>12.84</v>
      </c>
      <c r="Q201">
        <v>2.95</v>
      </c>
      <c r="R201">
        <v>19.79</v>
      </c>
      <c r="S201">
        <v>11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74.66</v>
      </c>
      <c r="AA201">
        <v>183.62</v>
      </c>
      <c r="AB201">
        <v>285.33</v>
      </c>
      <c r="AC201">
        <v>384.41</v>
      </c>
      <c r="AD201">
        <v>488.2</v>
      </c>
      <c r="AE201">
        <v>586.11</v>
      </c>
      <c r="AF201">
        <v>689.21</v>
      </c>
      <c r="AG201">
        <v>783.68</v>
      </c>
      <c r="AH201">
        <v>881.22</v>
      </c>
      <c r="AI201">
        <v>990.23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48.93</v>
      </c>
      <c r="AU201">
        <v>153.47</v>
      </c>
      <c r="AV201">
        <v>264.58</v>
      </c>
      <c r="AW201">
        <v>352.02</v>
      </c>
      <c r="AX201">
        <v>460.04</v>
      </c>
      <c r="AY201">
        <v>558.52</v>
      </c>
      <c r="AZ201">
        <v>661.48</v>
      </c>
      <c r="BA201">
        <v>753.88</v>
      </c>
      <c r="BB201">
        <v>854.44</v>
      </c>
      <c r="BC201">
        <v>952.1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22.5</v>
      </c>
      <c r="BO201">
        <v>22.5</v>
      </c>
      <c r="BP201">
        <v>22.5</v>
      </c>
      <c r="BQ201">
        <v>22.5</v>
      </c>
      <c r="BR201">
        <v>22.5</v>
      </c>
      <c r="BS201">
        <v>22.51</v>
      </c>
      <c r="BT201">
        <v>23.56</v>
      </c>
      <c r="BU201">
        <v>30.03</v>
      </c>
      <c r="BV201">
        <v>40.450000000000003</v>
      </c>
      <c r="BW201">
        <v>48.24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22.5</v>
      </c>
      <c r="CI201">
        <v>22.5</v>
      </c>
      <c r="CJ201">
        <v>22.5</v>
      </c>
      <c r="CK201">
        <v>22.5</v>
      </c>
      <c r="CL201">
        <v>22.5</v>
      </c>
      <c r="CM201">
        <v>22.5</v>
      </c>
      <c r="CN201">
        <v>22.73</v>
      </c>
      <c r="CO201">
        <v>25.29</v>
      </c>
      <c r="CP201">
        <v>30.81</v>
      </c>
      <c r="CQ201">
        <v>35.14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1</v>
      </c>
      <c r="DD201">
        <v>1</v>
      </c>
      <c r="DE201">
        <v>0.99</v>
      </c>
      <c r="DF201">
        <v>0.97</v>
      </c>
      <c r="DG201">
        <v>0.94</v>
      </c>
      <c r="DH201">
        <v>0.92</v>
      </c>
      <c r="DI201">
        <v>0.89</v>
      </c>
      <c r="DJ201">
        <v>0.87</v>
      </c>
      <c r="DK201">
        <v>0.85</v>
      </c>
      <c r="DL201">
        <v>0.82</v>
      </c>
      <c r="DM201">
        <v>0.79</v>
      </c>
      <c r="DN201">
        <v>0.76</v>
      </c>
      <c r="DO201">
        <v>0.73</v>
      </c>
      <c r="DP201">
        <v>0.68</v>
      </c>
      <c r="DQ201">
        <v>0.62</v>
      </c>
      <c r="DR201">
        <v>0.56000000000000005</v>
      </c>
      <c r="DS201">
        <v>0.48</v>
      </c>
      <c r="DT201">
        <v>0.41</v>
      </c>
      <c r="DU201">
        <v>0.3</v>
      </c>
      <c r="EW201">
        <v>2013</v>
      </c>
      <c r="EX201">
        <v>116</v>
      </c>
      <c r="EY201">
        <v>255</v>
      </c>
      <c r="EZ201">
        <v>193</v>
      </c>
      <c r="FA201">
        <v>2273.9</v>
      </c>
      <c r="FB201" t="s">
        <v>139</v>
      </c>
      <c r="FC201" t="s">
        <v>139</v>
      </c>
      <c r="FD201" t="s">
        <v>139</v>
      </c>
      <c r="FE201" t="s">
        <v>139</v>
      </c>
      <c r="FF201" t="s">
        <v>139</v>
      </c>
      <c r="FG201" t="s">
        <v>139</v>
      </c>
      <c r="FH201" t="s">
        <v>139</v>
      </c>
      <c r="FI201">
        <v>0</v>
      </c>
      <c r="FJ201" t="s">
        <v>139</v>
      </c>
      <c r="FK201" t="s">
        <v>139</v>
      </c>
      <c r="FL201">
        <v>12.43</v>
      </c>
      <c r="FM201">
        <v>2.98</v>
      </c>
      <c r="FN201">
        <v>19.88</v>
      </c>
      <c r="FO201">
        <v>1</v>
      </c>
      <c r="FP201">
        <v>1</v>
      </c>
      <c r="FQ201">
        <v>1</v>
      </c>
      <c r="FR201">
        <v>0</v>
      </c>
      <c r="FS201">
        <v>0</v>
      </c>
      <c r="FT201">
        <v>0</v>
      </c>
      <c r="FU201">
        <v>0.08</v>
      </c>
      <c r="FV201">
        <v>83.51</v>
      </c>
      <c r="FW201">
        <v>192.47</v>
      </c>
      <c r="FX201">
        <v>294.18</v>
      </c>
      <c r="FY201">
        <v>393.27</v>
      </c>
      <c r="FZ201">
        <v>497.05</v>
      </c>
      <c r="GA201">
        <v>594.96</v>
      </c>
      <c r="GB201">
        <v>698.06</v>
      </c>
      <c r="GC201">
        <v>792.53</v>
      </c>
      <c r="GD201">
        <v>890.07</v>
      </c>
      <c r="GE201">
        <v>999.09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17.7</v>
      </c>
      <c r="GQ201">
        <v>114.75</v>
      </c>
      <c r="GR201">
        <v>226.55</v>
      </c>
      <c r="GS201">
        <v>326.61</v>
      </c>
      <c r="GT201">
        <v>417.29</v>
      </c>
      <c r="GU201">
        <v>522.33000000000004</v>
      </c>
      <c r="GV201">
        <v>621.88</v>
      </c>
      <c r="GW201">
        <v>723.62</v>
      </c>
      <c r="GX201">
        <v>821.09</v>
      </c>
      <c r="GY201">
        <v>917.33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 t="s">
        <v>139</v>
      </c>
      <c r="HK201" t="s">
        <v>139</v>
      </c>
      <c r="HL201" t="s">
        <v>139</v>
      </c>
      <c r="HM201" t="s">
        <v>139</v>
      </c>
      <c r="HN201" t="s">
        <v>139</v>
      </c>
      <c r="HO201" t="s">
        <v>139</v>
      </c>
      <c r="HP201" t="s">
        <v>139</v>
      </c>
      <c r="HQ201" t="s">
        <v>139</v>
      </c>
      <c r="HR201" t="s">
        <v>139</v>
      </c>
      <c r="HS201" t="s">
        <v>139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 t="s">
        <v>139</v>
      </c>
      <c r="IE201" t="s">
        <v>139</v>
      </c>
      <c r="IF201" t="s">
        <v>139</v>
      </c>
      <c r="IG201" t="s">
        <v>139</v>
      </c>
      <c r="IH201" t="s">
        <v>139</v>
      </c>
      <c r="II201" t="s">
        <v>139</v>
      </c>
      <c r="IJ201" t="s">
        <v>139</v>
      </c>
      <c r="IK201" t="s">
        <v>139</v>
      </c>
      <c r="IL201" t="s">
        <v>139</v>
      </c>
      <c r="IM201" t="s">
        <v>139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</v>
      </c>
      <c r="IY201">
        <v>1</v>
      </c>
      <c r="IZ201">
        <v>1</v>
      </c>
      <c r="JA201">
        <v>0.99</v>
      </c>
      <c r="JB201">
        <v>0.96</v>
      </c>
      <c r="JC201">
        <v>0.93</v>
      </c>
      <c r="JD201">
        <v>0.9</v>
      </c>
      <c r="JE201">
        <v>0.88</v>
      </c>
      <c r="JF201">
        <v>0.85</v>
      </c>
      <c r="JG201">
        <v>0.82</v>
      </c>
      <c r="JH201">
        <v>0.8</v>
      </c>
      <c r="JI201">
        <v>0.77</v>
      </c>
      <c r="JJ201">
        <v>0.73</v>
      </c>
      <c r="JK201">
        <v>0.67</v>
      </c>
      <c r="JL201">
        <v>0.61</v>
      </c>
      <c r="JM201">
        <v>0.54</v>
      </c>
      <c r="JN201">
        <v>0.45</v>
      </c>
      <c r="JO201">
        <v>0.33</v>
      </c>
      <c r="JP201">
        <v>0.19</v>
      </c>
      <c r="JQ201">
        <v>0</v>
      </c>
    </row>
    <row r="202" spans="1:277" x14ac:dyDescent="0.25">
      <c r="A202">
        <v>2013</v>
      </c>
      <c r="B202">
        <v>116</v>
      </c>
      <c r="C202">
        <v>255</v>
      </c>
      <c r="D202">
        <v>193</v>
      </c>
      <c r="E202">
        <v>2273.9</v>
      </c>
      <c r="F202">
        <v>2.7</v>
      </c>
      <c r="G202">
        <v>1.1000000000000001</v>
      </c>
      <c r="H202">
        <v>-1.2</v>
      </c>
      <c r="I202">
        <v>0.1</v>
      </c>
      <c r="J202">
        <v>0</v>
      </c>
      <c r="K202">
        <v>0.02</v>
      </c>
      <c r="L202">
        <v>1.2</v>
      </c>
      <c r="M202">
        <v>3.03</v>
      </c>
      <c r="N202">
        <v>2.4</v>
      </c>
      <c r="O202">
        <v>-0.4</v>
      </c>
      <c r="P202">
        <v>12.76</v>
      </c>
      <c r="Q202">
        <v>2.98</v>
      </c>
      <c r="R202">
        <v>19.88</v>
      </c>
      <c r="S202">
        <v>11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0.16</v>
      </c>
      <c r="Z202">
        <v>83.51</v>
      </c>
      <c r="AA202">
        <v>192.47</v>
      </c>
      <c r="AB202">
        <v>294.18</v>
      </c>
      <c r="AC202">
        <v>393.27</v>
      </c>
      <c r="AD202">
        <v>497.05</v>
      </c>
      <c r="AE202">
        <v>594.96</v>
      </c>
      <c r="AF202">
        <v>698.06</v>
      </c>
      <c r="AG202">
        <v>792.53</v>
      </c>
      <c r="AH202">
        <v>890.07</v>
      </c>
      <c r="AI202">
        <v>999.09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57.78</v>
      </c>
      <c r="AU202">
        <v>162.32</v>
      </c>
      <c r="AV202">
        <v>273.43</v>
      </c>
      <c r="AW202">
        <v>360.87</v>
      </c>
      <c r="AX202">
        <v>468.9</v>
      </c>
      <c r="AY202">
        <v>567.37</v>
      </c>
      <c r="AZ202">
        <v>670.34</v>
      </c>
      <c r="BA202">
        <v>762.73</v>
      </c>
      <c r="BB202">
        <v>863.29</v>
      </c>
      <c r="BC202">
        <v>960.95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22.5</v>
      </c>
      <c r="BO202">
        <v>22.5</v>
      </c>
      <c r="BP202">
        <v>22.5</v>
      </c>
      <c r="BQ202">
        <v>22.5</v>
      </c>
      <c r="BR202">
        <v>22.5</v>
      </c>
      <c r="BS202">
        <v>22.51</v>
      </c>
      <c r="BT202">
        <v>23.56</v>
      </c>
      <c r="BU202">
        <v>30.03</v>
      </c>
      <c r="BV202">
        <v>40.450000000000003</v>
      </c>
      <c r="BW202">
        <v>48.24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22.5</v>
      </c>
      <c r="CI202">
        <v>22.5</v>
      </c>
      <c r="CJ202">
        <v>22.5</v>
      </c>
      <c r="CK202">
        <v>22.5</v>
      </c>
      <c r="CL202">
        <v>22.5</v>
      </c>
      <c r="CM202">
        <v>22.5</v>
      </c>
      <c r="CN202">
        <v>22.73</v>
      </c>
      <c r="CO202">
        <v>25.29</v>
      </c>
      <c r="CP202">
        <v>30.81</v>
      </c>
      <c r="CQ202">
        <v>35.14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1</v>
      </c>
      <c r="DD202">
        <v>1</v>
      </c>
      <c r="DE202">
        <v>0.99</v>
      </c>
      <c r="DF202">
        <v>0.97</v>
      </c>
      <c r="DG202">
        <v>0.94</v>
      </c>
      <c r="DH202">
        <v>0.92</v>
      </c>
      <c r="DI202">
        <v>0.89</v>
      </c>
      <c r="DJ202">
        <v>0.87</v>
      </c>
      <c r="DK202">
        <v>0.85</v>
      </c>
      <c r="DL202">
        <v>0.82</v>
      </c>
      <c r="DM202">
        <v>0.8</v>
      </c>
      <c r="DN202">
        <v>0.76</v>
      </c>
      <c r="DO202">
        <v>0.73</v>
      </c>
      <c r="DP202">
        <v>0.68</v>
      </c>
      <c r="DQ202">
        <v>0.62</v>
      </c>
      <c r="DR202">
        <v>0.56000000000000005</v>
      </c>
      <c r="DS202">
        <v>0.48</v>
      </c>
      <c r="DT202">
        <v>0.41</v>
      </c>
      <c r="DU202">
        <v>0.3</v>
      </c>
      <c r="EW202">
        <v>2013</v>
      </c>
      <c r="EX202">
        <v>117</v>
      </c>
      <c r="EY202">
        <v>256</v>
      </c>
      <c r="EZ202">
        <v>194</v>
      </c>
      <c r="FA202">
        <v>2283.1</v>
      </c>
      <c r="FB202" t="s">
        <v>139</v>
      </c>
      <c r="FC202" t="s">
        <v>139</v>
      </c>
      <c r="FD202" t="s">
        <v>139</v>
      </c>
      <c r="FE202" t="s">
        <v>139</v>
      </c>
      <c r="FF202" t="s">
        <v>139</v>
      </c>
      <c r="FG202" t="s">
        <v>139</v>
      </c>
      <c r="FH202" t="s">
        <v>139</v>
      </c>
      <c r="FI202">
        <v>0</v>
      </c>
      <c r="FJ202" t="s">
        <v>139</v>
      </c>
      <c r="FK202" t="s">
        <v>139</v>
      </c>
      <c r="FL202">
        <v>12.36</v>
      </c>
      <c r="FM202">
        <v>3</v>
      </c>
      <c r="FN202">
        <v>19.98</v>
      </c>
      <c r="FO202">
        <v>1</v>
      </c>
      <c r="FP202">
        <v>1</v>
      </c>
      <c r="FQ202">
        <v>1</v>
      </c>
      <c r="FR202">
        <v>0</v>
      </c>
      <c r="FS202">
        <v>0</v>
      </c>
      <c r="FT202">
        <v>0</v>
      </c>
      <c r="FU202">
        <v>0.16</v>
      </c>
      <c r="FV202">
        <v>92.78</v>
      </c>
      <c r="FW202">
        <v>201.74</v>
      </c>
      <c r="FX202">
        <v>303.44</v>
      </c>
      <c r="FY202">
        <v>402.53</v>
      </c>
      <c r="FZ202">
        <v>506.32</v>
      </c>
      <c r="GA202">
        <v>604.22</v>
      </c>
      <c r="GB202">
        <v>707.33</v>
      </c>
      <c r="GC202">
        <v>801.8</v>
      </c>
      <c r="GD202">
        <v>899.34</v>
      </c>
      <c r="GE202">
        <v>1008.35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26.97</v>
      </c>
      <c r="GQ202">
        <v>124.01</v>
      </c>
      <c r="GR202">
        <v>235.82</v>
      </c>
      <c r="GS202">
        <v>335.88</v>
      </c>
      <c r="GT202">
        <v>426.55</v>
      </c>
      <c r="GU202">
        <v>531.6</v>
      </c>
      <c r="GV202">
        <v>631.15</v>
      </c>
      <c r="GW202">
        <v>732.89</v>
      </c>
      <c r="GX202">
        <v>830.35</v>
      </c>
      <c r="GY202">
        <v>926.6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 t="s">
        <v>139</v>
      </c>
      <c r="HK202" t="s">
        <v>139</v>
      </c>
      <c r="HL202" t="s">
        <v>139</v>
      </c>
      <c r="HM202" t="s">
        <v>139</v>
      </c>
      <c r="HN202" t="s">
        <v>139</v>
      </c>
      <c r="HO202" t="s">
        <v>139</v>
      </c>
      <c r="HP202" t="s">
        <v>139</v>
      </c>
      <c r="HQ202" t="s">
        <v>139</v>
      </c>
      <c r="HR202" t="s">
        <v>139</v>
      </c>
      <c r="HS202" t="s">
        <v>139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 t="s">
        <v>139</v>
      </c>
      <c r="IE202" t="s">
        <v>139</v>
      </c>
      <c r="IF202" t="s">
        <v>139</v>
      </c>
      <c r="IG202" t="s">
        <v>139</v>
      </c>
      <c r="IH202" t="s">
        <v>139</v>
      </c>
      <c r="II202" t="s">
        <v>139</v>
      </c>
      <c r="IJ202" t="s">
        <v>139</v>
      </c>
      <c r="IK202" t="s">
        <v>139</v>
      </c>
      <c r="IL202" t="s">
        <v>139</v>
      </c>
      <c r="IM202" t="s">
        <v>139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1</v>
      </c>
      <c r="IZ202">
        <v>1</v>
      </c>
      <c r="JA202">
        <v>0.99</v>
      </c>
      <c r="JB202">
        <v>0.96</v>
      </c>
      <c r="JC202">
        <v>0.93</v>
      </c>
      <c r="JD202">
        <v>0.91</v>
      </c>
      <c r="JE202">
        <v>0.88</v>
      </c>
      <c r="JF202">
        <v>0.85</v>
      </c>
      <c r="JG202">
        <v>0.82</v>
      </c>
      <c r="JH202">
        <v>0.8</v>
      </c>
      <c r="JI202">
        <v>0.77</v>
      </c>
      <c r="JJ202">
        <v>0.73</v>
      </c>
      <c r="JK202">
        <v>0.67</v>
      </c>
      <c r="JL202">
        <v>0.61</v>
      </c>
      <c r="JM202">
        <v>0.54</v>
      </c>
      <c r="JN202">
        <v>0.45</v>
      </c>
      <c r="JO202">
        <v>0.33</v>
      </c>
      <c r="JP202">
        <v>0.19</v>
      </c>
      <c r="JQ202">
        <v>0</v>
      </c>
    </row>
    <row r="203" spans="1:277" x14ac:dyDescent="0.25">
      <c r="A203">
        <v>2013</v>
      </c>
      <c r="B203">
        <v>117</v>
      </c>
      <c r="C203">
        <v>256</v>
      </c>
      <c r="D203">
        <v>194</v>
      </c>
      <c r="E203">
        <v>2283.1</v>
      </c>
      <c r="F203">
        <v>2.7</v>
      </c>
      <c r="G203">
        <v>1.1000000000000001</v>
      </c>
      <c r="H203">
        <v>-1.2</v>
      </c>
      <c r="I203">
        <v>0.1</v>
      </c>
      <c r="J203">
        <v>0</v>
      </c>
      <c r="K203">
        <v>0.02</v>
      </c>
      <c r="L203">
        <v>1.2</v>
      </c>
      <c r="M203">
        <v>3.03</v>
      </c>
      <c r="N203">
        <v>2.4</v>
      </c>
      <c r="O203">
        <v>-0.4</v>
      </c>
      <c r="P203">
        <v>12.68</v>
      </c>
      <c r="Q203">
        <v>3</v>
      </c>
      <c r="R203">
        <v>19.97</v>
      </c>
      <c r="S203">
        <v>11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0.16</v>
      </c>
      <c r="Z203">
        <v>92.78</v>
      </c>
      <c r="AA203">
        <v>201.74</v>
      </c>
      <c r="AB203">
        <v>303.44</v>
      </c>
      <c r="AC203">
        <v>402.53</v>
      </c>
      <c r="AD203">
        <v>506.32</v>
      </c>
      <c r="AE203">
        <v>604.22</v>
      </c>
      <c r="AF203">
        <v>707.33</v>
      </c>
      <c r="AG203">
        <v>801.8</v>
      </c>
      <c r="AH203">
        <v>899.34</v>
      </c>
      <c r="AI203">
        <v>1008.35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67.05</v>
      </c>
      <c r="AU203">
        <v>171.59</v>
      </c>
      <c r="AV203">
        <v>282.7</v>
      </c>
      <c r="AW203">
        <v>370.14</v>
      </c>
      <c r="AX203">
        <v>478.16</v>
      </c>
      <c r="AY203">
        <v>576.64</v>
      </c>
      <c r="AZ203">
        <v>679.6</v>
      </c>
      <c r="BA203">
        <v>772</v>
      </c>
      <c r="BB203">
        <v>872.56</v>
      </c>
      <c r="BC203">
        <v>970.22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22.5</v>
      </c>
      <c r="BO203">
        <v>22.5</v>
      </c>
      <c r="BP203">
        <v>22.5</v>
      </c>
      <c r="BQ203">
        <v>22.5</v>
      </c>
      <c r="BR203">
        <v>22.5</v>
      </c>
      <c r="BS203">
        <v>22.51</v>
      </c>
      <c r="BT203">
        <v>23.56</v>
      </c>
      <c r="BU203">
        <v>30.03</v>
      </c>
      <c r="BV203">
        <v>40.450000000000003</v>
      </c>
      <c r="BW203">
        <v>48.24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22.5</v>
      </c>
      <c r="CI203">
        <v>22.5</v>
      </c>
      <c r="CJ203">
        <v>22.5</v>
      </c>
      <c r="CK203">
        <v>22.5</v>
      </c>
      <c r="CL203">
        <v>22.5</v>
      </c>
      <c r="CM203">
        <v>22.5</v>
      </c>
      <c r="CN203">
        <v>22.73</v>
      </c>
      <c r="CO203">
        <v>25.29</v>
      </c>
      <c r="CP203">
        <v>30.81</v>
      </c>
      <c r="CQ203">
        <v>35.14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1</v>
      </c>
      <c r="DD203">
        <v>1</v>
      </c>
      <c r="DE203">
        <v>0.99</v>
      </c>
      <c r="DF203">
        <v>0.97</v>
      </c>
      <c r="DG203">
        <v>0.95</v>
      </c>
      <c r="DH203">
        <v>0.92</v>
      </c>
      <c r="DI203">
        <v>0.89</v>
      </c>
      <c r="DJ203">
        <v>0.87</v>
      </c>
      <c r="DK203">
        <v>0.85</v>
      </c>
      <c r="DL203">
        <v>0.82</v>
      </c>
      <c r="DM203">
        <v>0.8</v>
      </c>
      <c r="DN203">
        <v>0.76</v>
      </c>
      <c r="DO203">
        <v>0.73</v>
      </c>
      <c r="DP203">
        <v>0.68</v>
      </c>
      <c r="DQ203">
        <v>0.62</v>
      </c>
      <c r="DR203">
        <v>0.56000000000000005</v>
      </c>
      <c r="DS203">
        <v>0.48</v>
      </c>
      <c r="DT203">
        <v>0.41</v>
      </c>
      <c r="DU203">
        <v>0.3</v>
      </c>
      <c r="EW203">
        <v>2013</v>
      </c>
      <c r="EX203">
        <v>118</v>
      </c>
      <c r="EY203">
        <v>257</v>
      </c>
      <c r="EZ203">
        <v>195</v>
      </c>
      <c r="FA203">
        <v>2292.1999999999998</v>
      </c>
      <c r="FB203" t="s">
        <v>139</v>
      </c>
      <c r="FC203" t="s">
        <v>139</v>
      </c>
      <c r="FD203" t="s">
        <v>139</v>
      </c>
      <c r="FE203" t="s">
        <v>139</v>
      </c>
      <c r="FF203" t="s">
        <v>139</v>
      </c>
      <c r="FG203" t="s">
        <v>139</v>
      </c>
      <c r="FH203" t="s">
        <v>139</v>
      </c>
      <c r="FI203">
        <v>0</v>
      </c>
      <c r="FJ203" t="s">
        <v>139</v>
      </c>
      <c r="FK203" t="s">
        <v>139</v>
      </c>
      <c r="FL203">
        <v>12.3</v>
      </c>
      <c r="FM203">
        <v>3.02</v>
      </c>
      <c r="FN203">
        <v>20.07</v>
      </c>
      <c r="FO203">
        <v>1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101.88</v>
      </c>
      <c r="FW203">
        <v>210.84</v>
      </c>
      <c r="FX203">
        <v>312.55</v>
      </c>
      <c r="FY203">
        <v>411.63</v>
      </c>
      <c r="FZ203">
        <v>515.41999999999996</v>
      </c>
      <c r="GA203">
        <v>613.33000000000004</v>
      </c>
      <c r="GB203">
        <v>716.43</v>
      </c>
      <c r="GC203">
        <v>810.9</v>
      </c>
      <c r="GD203">
        <v>908.44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36.07</v>
      </c>
      <c r="GQ203">
        <v>133.12</v>
      </c>
      <c r="GR203">
        <v>244.92</v>
      </c>
      <c r="GS203">
        <v>344.98</v>
      </c>
      <c r="GT203">
        <v>435.66</v>
      </c>
      <c r="GU203">
        <v>540.70000000000005</v>
      </c>
      <c r="GV203">
        <v>640.25</v>
      </c>
      <c r="GW203">
        <v>741.99</v>
      </c>
      <c r="GX203">
        <v>839.46</v>
      </c>
      <c r="GY203">
        <v>935.7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 t="s">
        <v>139</v>
      </c>
      <c r="HK203" t="s">
        <v>139</v>
      </c>
      <c r="HL203" t="s">
        <v>139</v>
      </c>
      <c r="HM203" t="s">
        <v>139</v>
      </c>
      <c r="HN203" t="s">
        <v>139</v>
      </c>
      <c r="HO203" t="s">
        <v>139</v>
      </c>
      <c r="HP203" t="s">
        <v>139</v>
      </c>
      <c r="HQ203" t="s">
        <v>139</v>
      </c>
      <c r="HR203" t="s">
        <v>139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 t="s">
        <v>139</v>
      </c>
      <c r="IE203" t="s">
        <v>139</v>
      </c>
      <c r="IF203" t="s">
        <v>139</v>
      </c>
      <c r="IG203" t="s">
        <v>139</v>
      </c>
      <c r="IH203" t="s">
        <v>139</v>
      </c>
      <c r="II203" t="s">
        <v>139</v>
      </c>
      <c r="IJ203" t="s">
        <v>139</v>
      </c>
      <c r="IK203" t="s">
        <v>139</v>
      </c>
      <c r="IL203" t="s">
        <v>139</v>
      </c>
      <c r="IM203" t="s">
        <v>139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1</v>
      </c>
      <c r="IZ203">
        <v>1</v>
      </c>
      <c r="JA203">
        <v>0.99</v>
      </c>
      <c r="JB203">
        <v>0.96</v>
      </c>
      <c r="JC203">
        <v>0.93</v>
      </c>
      <c r="JD203">
        <v>0.91</v>
      </c>
      <c r="JE203">
        <v>0.88</v>
      </c>
      <c r="JF203">
        <v>0.85</v>
      </c>
      <c r="JG203">
        <v>0.83</v>
      </c>
      <c r="JH203">
        <v>0.8</v>
      </c>
      <c r="JI203">
        <v>0.77</v>
      </c>
      <c r="JJ203">
        <v>0.73</v>
      </c>
      <c r="JK203">
        <v>0.67</v>
      </c>
      <c r="JL203">
        <v>0.61</v>
      </c>
      <c r="JM203">
        <v>0.54</v>
      </c>
      <c r="JN203">
        <v>0.45</v>
      </c>
      <c r="JO203">
        <v>0.33</v>
      </c>
      <c r="JP203">
        <v>0.19</v>
      </c>
      <c r="JQ203">
        <v>0</v>
      </c>
    </row>
    <row r="204" spans="1:277" x14ac:dyDescent="0.25">
      <c r="A204">
        <v>2013</v>
      </c>
      <c r="B204">
        <v>118</v>
      </c>
      <c r="C204">
        <v>257</v>
      </c>
      <c r="D204">
        <v>195</v>
      </c>
      <c r="E204">
        <v>2292.1999999999998</v>
      </c>
      <c r="F204">
        <v>2.7</v>
      </c>
      <c r="G204">
        <v>1.1000000000000001</v>
      </c>
      <c r="H204">
        <v>-1.3</v>
      </c>
      <c r="I204">
        <v>0.1</v>
      </c>
      <c r="J204">
        <v>0</v>
      </c>
      <c r="K204">
        <v>0.02</v>
      </c>
      <c r="L204">
        <v>1.2</v>
      </c>
      <c r="M204">
        <v>3.03</v>
      </c>
      <c r="N204">
        <v>2.4700000000000002</v>
      </c>
      <c r="O204">
        <v>-0.42</v>
      </c>
      <c r="P204">
        <v>12.6</v>
      </c>
      <c r="Q204">
        <v>3.02</v>
      </c>
      <c r="R204">
        <v>20.059999999999999</v>
      </c>
      <c r="S204">
        <v>12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101.88</v>
      </c>
      <c r="AA204">
        <v>210.84</v>
      </c>
      <c r="AB204">
        <v>312.55</v>
      </c>
      <c r="AC204">
        <v>411.63</v>
      </c>
      <c r="AD204">
        <v>515.41999999999996</v>
      </c>
      <c r="AE204">
        <v>613.33000000000004</v>
      </c>
      <c r="AF204">
        <v>716.43</v>
      </c>
      <c r="AG204">
        <v>810.9</v>
      </c>
      <c r="AH204">
        <v>908.44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76.150000000000006</v>
      </c>
      <c r="AU204">
        <v>180.69</v>
      </c>
      <c r="AV204">
        <v>291.8</v>
      </c>
      <c r="AW204">
        <v>379.24</v>
      </c>
      <c r="AX204">
        <v>487.26</v>
      </c>
      <c r="AY204">
        <v>585.74</v>
      </c>
      <c r="AZ204">
        <v>688.7</v>
      </c>
      <c r="BA204">
        <v>781.1</v>
      </c>
      <c r="BB204">
        <v>881.66</v>
      </c>
      <c r="BC204">
        <v>979.32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22.5</v>
      </c>
      <c r="BO204">
        <v>22.5</v>
      </c>
      <c r="BP204">
        <v>22.5</v>
      </c>
      <c r="BQ204">
        <v>22.5</v>
      </c>
      <c r="BR204">
        <v>22.5</v>
      </c>
      <c r="BS204">
        <v>22.51</v>
      </c>
      <c r="BT204">
        <v>23.56</v>
      </c>
      <c r="BU204">
        <v>30.03</v>
      </c>
      <c r="BV204">
        <v>40.450000000000003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22.5</v>
      </c>
      <c r="CI204">
        <v>22.5</v>
      </c>
      <c r="CJ204">
        <v>22.5</v>
      </c>
      <c r="CK204">
        <v>22.5</v>
      </c>
      <c r="CL204">
        <v>22.5</v>
      </c>
      <c r="CM204">
        <v>22.5</v>
      </c>
      <c r="CN204">
        <v>22.73</v>
      </c>
      <c r="CO204">
        <v>25.29</v>
      </c>
      <c r="CP204">
        <v>30.81</v>
      </c>
      <c r="CQ204">
        <v>35.14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1</v>
      </c>
      <c r="DE204">
        <v>0.99</v>
      </c>
      <c r="DF204">
        <v>0.97</v>
      </c>
      <c r="DG204">
        <v>0.95</v>
      </c>
      <c r="DH204">
        <v>0.92</v>
      </c>
      <c r="DI204">
        <v>0.89</v>
      </c>
      <c r="DJ204">
        <v>0.87</v>
      </c>
      <c r="DK204">
        <v>0.85</v>
      </c>
      <c r="DL204">
        <v>0.82</v>
      </c>
      <c r="DM204">
        <v>0.8</v>
      </c>
      <c r="DN204">
        <v>0.76</v>
      </c>
      <c r="DO204">
        <v>0.73</v>
      </c>
      <c r="DP204">
        <v>0.68</v>
      </c>
      <c r="DQ204">
        <v>0.62</v>
      </c>
      <c r="DR204">
        <v>0.56000000000000005</v>
      </c>
      <c r="DS204">
        <v>0.48</v>
      </c>
      <c r="DT204">
        <v>0.41</v>
      </c>
      <c r="DU204">
        <v>0.3</v>
      </c>
      <c r="EW204">
        <v>2013</v>
      </c>
      <c r="EX204">
        <v>119</v>
      </c>
      <c r="EY204">
        <v>258</v>
      </c>
      <c r="EZ204">
        <v>196</v>
      </c>
      <c r="FA204">
        <v>2302.6</v>
      </c>
      <c r="FB204" t="s">
        <v>139</v>
      </c>
      <c r="FC204" t="s">
        <v>139</v>
      </c>
      <c r="FD204" t="s">
        <v>139</v>
      </c>
      <c r="FE204" t="s">
        <v>139</v>
      </c>
      <c r="FF204" t="s">
        <v>139</v>
      </c>
      <c r="FG204" t="s">
        <v>139</v>
      </c>
      <c r="FH204" t="s">
        <v>139</v>
      </c>
      <c r="FI204">
        <v>0</v>
      </c>
      <c r="FJ204" t="s">
        <v>139</v>
      </c>
      <c r="FK204" t="s">
        <v>139</v>
      </c>
      <c r="FL204">
        <v>12.22</v>
      </c>
      <c r="FM204">
        <v>3.04</v>
      </c>
      <c r="FN204">
        <v>20.170000000000002</v>
      </c>
      <c r="FO204">
        <v>1</v>
      </c>
      <c r="FP204">
        <v>1</v>
      </c>
      <c r="FQ204">
        <v>1</v>
      </c>
      <c r="FR204">
        <v>0</v>
      </c>
      <c r="FS204">
        <v>0</v>
      </c>
      <c r="FT204">
        <v>0</v>
      </c>
      <c r="FU204">
        <v>0.24</v>
      </c>
      <c r="FV204">
        <v>20.77</v>
      </c>
      <c r="FW204">
        <v>112.27</v>
      </c>
      <c r="FX204">
        <v>221.23</v>
      </c>
      <c r="FY204">
        <v>322.93</v>
      </c>
      <c r="FZ204">
        <v>422.02</v>
      </c>
      <c r="GA204">
        <v>525.80999999999995</v>
      </c>
      <c r="GB204">
        <v>623.71</v>
      </c>
      <c r="GC204">
        <v>726.82</v>
      </c>
      <c r="GD204">
        <v>821.28</v>
      </c>
      <c r="GE204">
        <v>918.83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46.46</v>
      </c>
      <c r="GQ204">
        <v>143.5</v>
      </c>
      <c r="GR204">
        <v>255.31</v>
      </c>
      <c r="GS204">
        <v>355.36</v>
      </c>
      <c r="GT204">
        <v>446.04</v>
      </c>
      <c r="GU204">
        <v>551.09</v>
      </c>
      <c r="GV204">
        <v>650.64</v>
      </c>
      <c r="GW204">
        <v>752.37</v>
      </c>
      <c r="GX204">
        <v>849.84</v>
      </c>
      <c r="GY204">
        <v>946.09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 t="s">
        <v>139</v>
      </c>
      <c r="HK204" t="s">
        <v>139</v>
      </c>
      <c r="HL204" t="s">
        <v>139</v>
      </c>
      <c r="HM204" t="s">
        <v>139</v>
      </c>
      <c r="HN204" t="s">
        <v>139</v>
      </c>
      <c r="HO204" t="s">
        <v>139</v>
      </c>
      <c r="HP204" t="s">
        <v>139</v>
      </c>
      <c r="HQ204" t="s">
        <v>139</v>
      </c>
      <c r="HR204" t="s">
        <v>139</v>
      </c>
      <c r="HS204" t="s">
        <v>139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 t="s">
        <v>139</v>
      </c>
      <c r="IE204" t="s">
        <v>139</v>
      </c>
      <c r="IF204" t="s">
        <v>139</v>
      </c>
      <c r="IG204" t="s">
        <v>139</v>
      </c>
      <c r="IH204" t="s">
        <v>139</v>
      </c>
      <c r="II204" t="s">
        <v>139</v>
      </c>
      <c r="IJ204" t="s">
        <v>139</v>
      </c>
      <c r="IK204" t="s">
        <v>139</v>
      </c>
      <c r="IL204" t="s">
        <v>139</v>
      </c>
      <c r="IM204" t="s">
        <v>139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1</v>
      </c>
      <c r="IY204">
        <v>1</v>
      </c>
      <c r="IZ204">
        <v>1</v>
      </c>
      <c r="JA204">
        <v>0.99</v>
      </c>
      <c r="JB204">
        <v>0.96</v>
      </c>
      <c r="JC204">
        <v>0.93</v>
      </c>
      <c r="JD204">
        <v>0.91</v>
      </c>
      <c r="JE204">
        <v>0.88</v>
      </c>
      <c r="JF204">
        <v>0.86</v>
      </c>
      <c r="JG204">
        <v>0.83</v>
      </c>
      <c r="JH204">
        <v>0.8</v>
      </c>
      <c r="JI204">
        <v>0.77</v>
      </c>
      <c r="JJ204">
        <v>0.73</v>
      </c>
      <c r="JK204">
        <v>0.67</v>
      </c>
      <c r="JL204">
        <v>0.61</v>
      </c>
      <c r="JM204">
        <v>0.54</v>
      </c>
      <c r="JN204">
        <v>0.45</v>
      </c>
      <c r="JO204">
        <v>0.33</v>
      </c>
      <c r="JP204">
        <v>0.19</v>
      </c>
      <c r="JQ204">
        <v>0</v>
      </c>
    </row>
    <row r="205" spans="1:277" x14ac:dyDescent="0.25">
      <c r="A205">
        <v>2013</v>
      </c>
      <c r="B205">
        <v>119</v>
      </c>
      <c r="C205">
        <v>258</v>
      </c>
      <c r="D205">
        <v>196</v>
      </c>
      <c r="E205">
        <v>2302.6</v>
      </c>
      <c r="F205">
        <v>2.7</v>
      </c>
      <c r="G205">
        <v>1.1000000000000001</v>
      </c>
      <c r="H205">
        <v>-1.3</v>
      </c>
      <c r="I205">
        <v>0.1</v>
      </c>
      <c r="J205">
        <v>0</v>
      </c>
      <c r="K205">
        <v>0.02</v>
      </c>
      <c r="L205">
        <v>1.2</v>
      </c>
      <c r="M205">
        <v>3.07</v>
      </c>
      <c r="N205">
        <v>2.4700000000000002</v>
      </c>
      <c r="O205">
        <v>-0.42</v>
      </c>
      <c r="P205">
        <v>12.51</v>
      </c>
      <c r="Q205">
        <v>3.04</v>
      </c>
      <c r="R205">
        <v>20.170000000000002</v>
      </c>
      <c r="S205">
        <v>12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0.24</v>
      </c>
      <c r="Z205">
        <v>20.77</v>
      </c>
      <c r="AA205">
        <v>112.27</v>
      </c>
      <c r="AB205">
        <v>221.23</v>
      </c>
      <c r="AC205">
        <v>322.93</v>
      </c>
      <c r="AD205">
        <v>422.02</v>
      </c>
      <c r="AE205">
        <v>525.80999999999995</v>
      </c>
      <c r="AF205">
        <v>623.71</v>
      </c>
      <c r="AG205">
        <v>726.82</v>
      </c>
      <c r="AH205">
        <v>821.28</v>
      </c>
      <c r="AI205">
        <v>918.83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86.53</v>
      </c>
      <c r="AU205">
        <v>191.08</v>
      </c>
      <c r="AV205">
        <v>302.19</v>
      </c>
      <c r="AW205">
        <v>389.63</v>
      </c>
      <c r="AX205">
        <v>497.65</v>
      </c>
      <c r="AY205">
        <v>596.12</v>
      </c>
      <c r="AZ205">
        <v>699.09</v>
      </c>
      <c r="BA205">
        <v>791.48</v>
      </c>
      <c r="BB205">
        <v>892.05</v>
      </c>
      <c r="BC205">
        <v>989.71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22.5</v>
      </c>
      <c r="BO205">
        <v>22.5</v>
      </c>
      <c r="BP205">
        <v>22.5</v>
      </c>
      <c r="BQ205">
        <v>22.5</v>
      </c>
      <c r="BR205">
        <v>22.5</v>
      </c>
      <c r="BS205">
        <v>22.5</v>
      </c>
      <c r="BT205">
        <v>22.51</v>
      </c>
      <c r="BU205">
        <v>23.56</v>
      </c>
      <c r="BV205">
        <v>30.03</v>
      </c>
      <c r="BW205">
        <v>40.450000000000003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22.5</v>
      </c>
      <c r="CI205">
        <v>22.5</v>
      </c>
      <c r="CJ205">
        <v>22.5</v>
      </c>
      <c r="CK205">
        <v>22.5</v>
      </c>
      <c r="CL205">
        <v>22.5</v>
      </c>
      <c r="CM205">
        <v>22.5</v>
      </c>
      <c r="CN205">
        <v>22.73</v>
      </c>
      <c r="CO205">
        <v>25.29</v>
      </c>
      <c r="CP205">
        <v>30.81</v>
      </c>
      <c r="CQ205">
        <v>35.14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1</v>
      </c>
      <c r="DD205">
        <v>1</v>
      </c>
      <c r="DE205">
        <v>0.99</v>
      </c>
      <c r="DF205">
        <v>0.97</v>
      </c>
      <c r="DG205">
        <v>0.95</v>
      </c>
      <c r="DH205">
        <v>0.92</v>
      </c>
      <c r="DI205">
        <v>0.89</v>
      </c>
      <c r="DJ205">
        <v>0.87</v>
      </c>
      <c r="DK205">
        <v>0.85</v>
      </c>
      <c r="DL205">
        <v>0.82</v>
      </c>
      <c r="DM205">
        <v>0.8</v>
      </c>
      <c r="DN205">
        <v>0.76</v>
      </c>
      <c r="DO205">
        <v>0.73</v>
      </c>
      <c r="DP205">
        <v>0.68</v>
      </c>
      <c r="DQ205">
        <v>0.62</v>
      </c>
      <c r="DR205">
        <v>0.56000000000000005</v>
      </c>
      <c r="DS205">
        <v>0.48</v>
      </c>
      <c r="DT205">
        <v>0.41</v>
      </c>
      <c r="DU205">
        <v>0.3</v>
      </c>
      <c r="EW205">
        <v>2013</v>
      </c>
      <c r="EX205">
        <v>120</v>
      </c>
      <c r="EY205">
        <v>259</v>
      </c>
      <c r="EZ205">
        <v>197</v>
      </c>
      <c r="FA205">
        <v>2313.5</v>
      </c>
      <c r="FB205" t="s">
        <v>139</v>
      </c>
      <c r="FC205" t="s">
        <v>139</v>
      </c>
      <c r="FD205" t="s">
        <v>139</v>
      </c>
      <c r="FE205" t="s">
        <v>139</v>
      </c>
      <c r="FF205" t="s">
        <v>139</v>
      </c>
      <c r="FG205" t="s">
        <v>139</v>
      </c>
      <c r="FH205" t="s">
        <v>139</v>
      </c>
      <c r="FI205">
        <v>0</v>
      </c>
      <c r="FJ205" t="s">
        <v>139</v>
      </c>
      <c r="FK205" t="s">
        <v>139</v>
      </c>
      <c r="FL205">
        <v>12.15</v>
      </c>
      <c r="FM205">
        <v>3.07</v>
      </c>
      <c r="FN205">
        <v>20.28</v>
      </c>
      <c r="FO205">
        <v>1</v>
      </c>
      <c r="FP205">
        <v>1</v>
      </c>
      <c r="FQ205">
        <v>1</v>
      </c>
      <c r="FR205">
        <v>0</v>
      </c>
      <c r="FS205">
        <v>0</v>
      </c>
      <c r="FT205">
        <v>0</v>
      </c>
      <c r="FU205">
        <v>0.16</v>
      </c>
      <c r="FV205">
        <v>31.66</v>
      </c>
      <c r="FW205">
        <v>123.15</v>
      </c>
      <c r="FX205">
        <v>232.11</v>
      </c>
      <c r="FY205">
        <v>333.82</v>
      </c>
      <c r="FZ205">
        <v>432.91</v>
      </c>
      <c r="GA205">
        <v>536.69000000000005</v>
      </c>
      <c r="GB205">
        <v>634.6</v>
      </c>
      <c r="GC205">
        <v>737.7</v>
      </c>
      <c r="GD205">
        <v>832.17</v>
      </c>
      <c r="GE205">
        <v>929.72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57.35</v>
      </c>
      <c r="GQ205">
        <v>154.38999999999999</v>
      </c>
      <c r="GR205">
        <v>266.19</v>
      </c>
      <c r="GS205">
        <v>366.25</v>
      </c>
      <c r="GT205">
        <v>456.93</v>
      </c>
      <c r="GU205">
        <v>561.98</v>
      </c>
      <c r="GV205">
        <v>661.53</v>
      </c>
      <c r="GW205">
        <v>763.26</v>
      </c>
      <c r="GX205">
        <v>860.73</v>
      </c>
      <c r="GY205">
        <v>956.98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 t="s">
        <v>139</v>
      </c>
      <c r="HK205" t="s">
        <v>139</v>
      </c>
      <c r="HL205" t="s">
        <v>139</v>
      </c>
      <c r="HM205" t="s">
        <v>139</v>
      </c>
      <c r="HN205" t="s">
        <v>139</v>
      </c>
      <c r="HO205" t="s">
        <v>139</v>
      </c>
      <c r="HP205" t="s">
        <v>139</v>
      </c>
      <c r="HQ205" t="s">
        <v>139</v>
      </c>
      <c r="HR205" t="s">
        <v>139</v>
      </c>
      <c r="HS205" t="s">
        <v>139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 t="s">
        <v>139</v>
      </c>
      <c r="IE205" t="s">
        <v>139</v>
      </c>
      <c r="IF205" t="s">
        <v>139</v>
      </c>
      <c r="IG205" t="s">
        <v>139</v>
      </c>
      <c r="IH205" t="s">
        <v>139</v>
      </c>
      <c r="II205" t="s">
        <v>139</v>
      </c>
      <c r="IJ205" t="s">
        <v>139</v>
      </c>
      <c r="IK205" t="s">
        <v>139</v>
      </c>
      <c r="IL205" t="s">
        <v>139</v>
      </c>
      <c r="IM205" t="s">
        <v>139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1</v>
      </c>
      <c r="IY205">
        <v>1</v>
      </c>
      <c r="IZ205">
        <v>1</v>
      </c>
      <c r="JA205">
        <v>0.99</v>
      </c>
      <c r="JB205">
        <v>0.96</v>
      </c>
      <c r="JC205">
        <v>0.93</v>
      </c>
      <c r="JD205">
        <v>0.91</v>
      </c>
      <c r="JE205">
        <v>0.88</v>
      </c>
      <c r="JF205">
        <v>0.86</v>
      </c>
      <c r="JG205">
        <v>0.83</v>
      </c>
      <c r="JH205">
        <v>0.8</v>
      </c>
      <c r="JI205">
        <v>0.77</v>
      </c>
      <c r="JJ205">
        <v>0.73</v>
      </c>
      <c r="JK205">
        <v>0.67</v>
      </c>
      <c r="JL205">
        <v>0.61</v>
      </c>
      <c r="JM205">
        <v>0.54</v>
      </c>
      <c r="JN205">
        <v>0.45</v>
      </c>
      <c r="JO205">
        <v>0.33</v>
      </c>
      <c r="JP205">
        <v>0.19</v>
      </c>
      <c r="JQ205">
        <v>0</v>
      </c>
    </row>
    <row r="206" spans="1:277" x14ac:dyDescent="0.25">
      <c r="A206">
        <v>2013</v>
      </c>
      <c r="B206">
        <v>120</v>
      </c>
      <c r="C206">
        <v>259</v>
      </c>
      <c r="D206">
        <v>197</v>
      </c>
      <c r="E206">
        <v>2313.5</v>
      </c>
      <c r="F206">
        <v>2.7</v>
      </c>
      <c r="G206">
        <v>1.1000000000000001</v>
      </c>
      <c r="H206">
        <v>-1.3</v>
      </c>
      <c r="I206">
        <v>0.1</v>
      </c>
      <c r="J206">
        <v>0</v>
      </c>
      <c r="K206">
        <v>0.02</v>
      </c>
      <c r="L206">
        <v>1.2</v>
      </c>
      <c r="M206">
        <v>3.07</v>
      </c>
      <c r="N206">
        <v>2.4700000000000002</v>
      </c>
      <c r="O206">
        <v>-0.42</v>
      </c>
      <c r="P206">
        <v>12.42</v>
      </c>
      <c r="Q206">
        <v>3.07</v>
      </c>
      <c r="R206">
        <v>20.27</v>
      </c>
      <c r="S206">
        <v>12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31.66</v>
      </c>
      <c r="AA206">
        <v>123.15</v>
      </c>
      <c r="AB206">
        <v>232.11</v>
      </c>
      <c r="AC206">
        <v>333.82</v>
      </c>
      <c r="AD206">
        <v>432.91</v>
      </c>
      <c r="AE206">
        <v>536.69000000000005</v>
      </c>
      <c r="AF206">
        <v>634.6</v>
      </c>
      <c r="AG206">
        <v>737.7</v>
      </c>
      <c r="AH206">
        <v>832.17</v>
      </c>
      <c r="AI206">
        <v>929.72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97.42</v>
      </c>
      <c r="AU206">
        <v>201.96</v>
      </c>
      <c r="AV206">
        <v>313.08</v>
      </c>
      <c r="AW206">
        <v>400.51</v>
      </c>
      <c r="AX206">
        <v>508.54</v>
      </c>
      <c r="AY206">
        <v>607.01</v>
      </c>
      <c r="AZ206">
        <v>709.98</v>
      </c>
      <c r="BA206">
        <v>802.37</v>
      </c>
      <c r="BB206">
        <v>902.94</v>
      </c>
      <c r="BC206">
        <v>1000.59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22.5</v>
      </c>
      <c r="BO206">
        <v>22.5</v>
      </c>
      <c r="BP206">
        <v>22.5</v>
      </c>
      <c r="BQ206">
        <v>22.5</v>
      </c>
      <c r="BR206">
        <v>22.5</v>
      </c>
      <c r="BS206">
        <v>22.5</v>
      </c>
      <c r="BT206">
        <v>22.51</v>
      </c>
      <c r="BU206">
        <v>23.56</v>
      </c>
      <c r="BV206">
        <v>30.03</v>
      </c>
      <c r="BW206">
        <v>40.450000000000003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22.5</v>
      </c>
      <c r="CI206">
        <v>22.5</v>
      </c>
      <c r="CJ206">
        <v>22.5</v>
      </c>
      <c r="CK206">
        <v>22.5</v>
      </c>
      <c r="CL206">
        <v>22.5</v>
      </c>
      <c r="CM206">
        <v>22.5</v>
      </c>
      <c r="CN206">
        <v>22.73</v>
      </c>
      <c r="CO206">
        <v>25.29</v>
      </c>
      <c r="CP206">
        <v>30.81</v>
      </c>
      <c r="CQ206">
        <v>35.14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1</v>
      </c>
      <c r="DD206">
        <v>1</v>
      </c>
      <c r="DE206">
        <v>0.99</v>
      </c>
      <c r="DF206">
        <v>0.97</v>
      </c>
      <c r="DG206">
        <v>0.95</v>
      </c>
      <c r="DH206">
        <v>0.92</v>
      </c>
      <c r="DI206">
        <v>0.89</v>
      </c>
      <c r="DJ206">
        <v>0.87</v>
      </c>
      <c r="DK206">
        <v>0.85</v>
      </c>
      <c r="DL206">
        <v>0.82</v>
      </c>
      <c r="DM206">
        <v>0.8</v>
      </c>
      <c r="DN206">
        <v>0.76</v>
      </c>
      <c r="DO206">
        <v>0.73</v>
      </c>
      <c r="DP206">
        <v>0.68</v>
      </c>
      <c r="DQ206">
        <v>0.62</v>
      </c>
      <c r="DR206">
        <v>0.56000000000000005</v>
      </c>
      <c r="DS206">
        <v>0.48</v>
      </c>
      <c r="DT206">
        <v>0.41</v>
      </c>
      <c r="DU206">
        <v>0.3</v>
      </c>
      <c r="EW206">
        <v>2013</v>
      </c>
      <c r="EX206">
        <v>121</v>
      </c>
      <c r="EY206">
        <v>260</v>
      </c>
      <c r="EZ206">
        <v>198</v>
      </c>
      <c r="FA206">
        <v>2324.4</v>
      </c>
      <c r="FB206" t="s">
        <v>139</v>
      </c>
      <c r="FC206" t="s">
        <v>139</v>
      </c>
      <c r="FD206" t="s">
        <v>139</v>
      </c>
      <c r="FE206" t="s">
        <v>139</v>
      </c>
      <c r="FF206" t="s">
        <v>139</v>
      </c>
      <c r="FG206" t="s">
        <v>139</v>
      </c>
      <c r="FH206" t="s">
        <v>139</v>
      </c>
      <c r="FI206">
        <v>0</v>
      </c>
      <c r="FJ206" t="s">
        <v>139</v>
      </c>
      <c r="FK206" t="s">
        <v>139</v>
      </c>
      <c r="FL206">
        <v>12.07</v>
      </c>
      <c r="FM206">
        <v>3.1</v>
      </c>
      <c r="FN206">
        <v>20.39</v>
      </c>
      <c r="FO206">
        <v>1</v>
      </c>
      <c r="FP206">
        <v>1</v>
      </c>
      <c r="FQ206">
        <v>1</v>
      </c>
      <c r="FR206">
        <v>0</v>
      </c>
      <c r="FS206">
        <v>0</v>
      </c>
      <c r="FT206">
        <v>0</v>
      </c>
      <c r="FU206">
        <v>0</v>
      </c>
      <c r="FV206">
        <v>42.59</v>
      </c>
      <c r="FW206">
        <v>134.08000000000001</v>
      </c>
      <c r="FX206">
        <v>243.04</v>
      </c>
      <c r="FY206">
        <v>344.75</v>
      </c>
      <c r="FZ206">
        <v>443.84</v>
      </c>
      <c r="GA206">
        <v>547.62</v>
      </c>
      <c r="GB206">
        <v>645.53</v>
      </c>
      <c r="GC206">
        <v>748.63</v>
      </c>
      <c r="GD206">
        <v>843.1</v>
      </c>
      <c r="GE206">
        <v>940.64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68.27</v>
      </c>
      <c r="GQ206">
        <v>165.32</v>
      </c>
      <c r="GR206">
        <v>277.12</v>
      </c>
      <c r="GS206">
        <v>377.18</v>
      </c>
      <c r="GT206">
        <v>467.86</v>
      </c>
      <c r="GU206">
        <v>572.9</v>
      </c>
      <c r="GV206">
        <v>672.45</v>
      </c>
      <c r="GW206">
        <v>774.19</v>
      </c>
      <c r="GX206">
        <v>871.66</v>
      </c>
      <c r="GY206">
        <v>967.9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 t="s">
        <v>139</v>
      </c>
      <c r="HK206" t="s">
        <v>139</v>
      </c>
      <c r="HL206" t="s">
        <v>139</v>
      </c>
      <c r="HM206" t="s">
        <v>139</v>
      </c>
      <c r="HN206" t="s">
        <v>139</v>
      </c>
      <c r="HO206" t="s">
        <v>139</v>
      </c>
      <c r="HP206" t="s">
        <v>139</v>
      </c>
      <c r="HQ206" t="s">
        <v>139</v>
      </c>
      <c r="HR206" t="s">
        <v>139</v>
      </c>
      <c r="HS206" t="s">
        <v>139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 t="s">
        <v>139</v>
      </c>
      <c r="IE206" t="s">
        <v>139</v>
      </c>
      <c r="IF206" t="s">
        <v>139</v>
      </c>
      <c r="IG206" t="s">
        <v>139</v>
      </c>
      <c r="IH206" t="s">
        <v>139</v>
      </c>
      <c r="II206" t="s">
        <v>139</v>
      </c>
      <c r="IJ206" t="s">
        <v>139</v>
      </c>
      <c r="IK206" t="s">
        <v>139</v>
      </c>
      <c r="IL206" t="s">
        <v>139</v>
      </c>
      <c r="IM206" t="s">
        <v>139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1</v>
      </c>
      <c r="IZ206">
        <v>1</v>
      </c>
      <c r="JA206">
        <v>0.99</v>
      </c>
      <c r="JB206">
        <v>0.96</v>
      </c>
      <c r="JC206">
        <v>0.93</v>
      </c>
      <c r="JD206">
        <v>0.91</v>
      </c>
      <c r="JE206">
        <v>0.88</v>
      </c>
      <c r="JF206">
        <v>0.86</v>
      </c>
      <c r="JG206">
        <v>0.83</v>
      </c>
      <c r="JH206">
        <v>0.8</v>
      </c>
      <c r="JI206">
        <v>0.77</v>
      </c>
      <c r="JJ206">
        <v>0.73</v>
      </c>
      <c r="JK206">
        <v>0.67</v>
      </c>
      <c r="JL206">
        <v>0.61</v>
      </c>
      <c r="JM206">
        <v>0.54</v>
      </c>
      <c r="JN206">
        <v>0.45</v>
      </c>
      <c r="JO206">
        <v>0.33</v>
      </c>
      <c r="JP206">
        <v>0.19</v>
      </c>
      <c r="JQ206">
        <v>0</v>
      </c>
    </row>
    <row r="207" spans="1:277" x14ac:dyDescent="0.25">
      <c r="A207">
        <v>2013</v>
      </c>
      <c r="B207">
        <v>121</v>
      </c>
      <c r="C207">
        <v>260</v>
      </c>
      <c r="D207">
        <v>198</v>
      </c>
      <c r="E207">
        <v>2324.4</v>
      </c>
      <c r="F207">
        <v>2.7</v>
      </c>
      <c r="G207">
        <v>1.1000000000000001</v>
      </c>
      <c r="H207">
        <v>-1.4</v>
      </c>
      <c r="I207">
        <v>0.1</v>
      </c>
      <c r="J207">
        <v>0</v>
      </c>
      <c r="K207">
        <v>0.02</v>
      </c>
      <c r="L207">
        <v>1.2</v>
      </c>
      <c r="M207">
        <v>3.07</v>
      </c>
      <c r="N207">
        <v>2.5499999999999998</v>
      </c>
      <c r="O207">
        <v>-0.43</v>
      </c>
      <c r="P207">
        <v>12.32</v>
      </c>
      <c r="Q207">
        <v>3.1</v>
      </c>
      <c r="R207">
        <v>20.38</v>
      </c>
      <c r="S207">
        <v>12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42.59</v>
      </c>
      <c r="AA207">
        <v>134.08000000000001</v>
      </c>
      <c r="AB207">
        <v>243.04</v>
      </c>
      <c r="AC207">
        <v>344.75</v>
      </c>
      <c r="AD207">
        <v>443.84</v>
      </c>
      <c r="AE207">
        <v>547.62</v>
      </c>
      <c r="AF207">
        <v>645.53</v>
      </c>
      <c r="AG207">
        <v>748.63</v>
      </c>
      <c r="AH207">
        <v>843.1</v>
      </c>
      <c r="AI207">
        <v>940.64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108.35</v>
      </c>
      <c r="AU207">
        <v>212.89</v>
      </c>
      <c r="AV207">
        <v>324</v>
      </c>
      <c r="AW207">
        <v>411.44</v>
      </c>
      <c r="AX207">
        <v>519.46</v>
      </c>
      <c r="AY207">
        <v>617.94000000000005</v>
      </c>
      <c r="AZ207">
        <v>720.91</v>
      </c>
      <c r="BA207">
        <v>813.3</v>
      </c>
      <c r="BB207">
        <v>913.86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22.5</v>
      </c>
      <c r="BO207">
        <v>22.5</v>
      </c>
      <c r="BP207">
        <v>22.5</v>
      </c>
      <c r="BQ207">
        <v>22.5</v>
      </c>
      <c r="BR207">
        <v>22.5</v>
      </c>
      <c r="BS207">
        <v>22.5</v>
      </c>
      <c r="BT207">
        <v>22.51</v>
      </c>
      <c r="BU207">
        <v>23.56</v>
      </c>
      <c r="BV207">
        <v>30.03</v>
      </c>
      <c r="BW207">
        <v>40.450000000000003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22.5</v>
      </c>
      <c r="CI207">
        <v>22.5</v>
      </c>
      <c r="CJ207">
        <v>22.5</v>
      </c>
      <c r="CK207">
        <v>22.5</v>
      </c>
      <c r="CL207">
        <v>22.5</v>
      </c>
      <c r="CM207">
        <v>22.5</v>
      </c>
      <c r="CN207">
        <v>22.73</v>
      </c>
      <c r="CO207">
        <v>25.29</v>
      </c>
      <c r="CP207">
        <v>30.81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1</v>
      </c>
      <c r="DD207">
        <v>1</v>
      </c>
      <c r="DE207">
        <v>0.99</v>
      </c>
      <c r="DF207">
        <v>0.97</v>
      </c>
      <c r="DG207">
        <v>0.95</v>
      </c>
      <c r="DH207">
        <v>0.92</v>
      </c>
      <c r="DI207">
        <v>0.9</v>
      </c>
      <c r="DJ207">
        <v>0.87</v>
      </c>
      <c r="DK207">
        <v>0.85</v>
      </c>
      <c r="DL207">
        <v>0.82</v>
      </c>
      <c r="DM207">
        <v>0.8</v>
      </c>
      <c r="DN207">
        <v>0.76</v>
      </c>
      <c r="DO207">
        <v>0.73</v>
      </c>
      <c r="DP207">
        <v>0.68</v>
      </c>
      <c r="DQ207">
        <v>0.62</v>
      </c>
      <c r="DR207">
        <v>0.56000000000000005</v>
      </c>
      <c r="DS207">
        <v>0.48</v>
      </c>
      <c r="DT207">
        <v>0.41</v>
      </c>
      <c r="DU207">
        <v>0.3</v>
      </c>
      <c r="EW207">
        <v>2013</v>
      </c>
      <c r="EX207">
        <v>122</v>
      </c>
      <c r="EY207">
        <v>261</v>
      </c>
      <c r="EZ207">
        <v>199</v>
      </c>
      <c r="FA207">
        <v>2335.6</v>
      </c>
      <c r="FB207" t="s">
        <v>139</v>
      </c>
      <c r="FC207" t="s">
        <v>139</v>
      </c>
      <c r="FD207" t="s">
        <v>139</v>
      </c>
      <c r="FE207" t="s">
        <v>139</v>
      </c>
      <c r="FF207" t="s">
        <v>139</v>
      </c>
      <c r="FG207" t="s">
        <v>139</v>
      </c>
      <c r="FH207" t="s">
        <v>139</v>
      </c>
      <c r="FI207">
        <v>0</v>
      </c>
      <c r="FJ207" t="s">
        <v>139</v>
      </c>
      <c r="FK207" t="s">
        <v>139</v>
      </c>
      <c r="FL207">
        <v>11.99</v>
      </c>
      <c r="FM207">
        <v>3.13</v>
      </c>
      <c r="FN207">
        <v>20.5</v>
      </c>
      <c r="FO207">
        <v>1</v>
      </c>
      <c r="FP207">
        <v>1</v>
      </c>
      <c r="FQ207">
        <v>1</v>
      </c>
      <c r="FR207">
        <v>0</v>
      </c>
      <c r="FS207">
        <v>0</v>
      </c>
      <c r="FT207">
        <v>0</v>
      </c>
      <c r="FU207">
        <v>0</v>
      </c>
      <c r="FV207">
        <v>53.74</v>
      </c>
      <c r="FW207">
        <v>145.24</v>
      </c>
      <c r="FX207">
        <v>254.2</v>
      </c>
      <c r="FY207">
        <v>355.9</v>
      </c>
      <c r="FZ207">
        <v>454.99</v>
      </c>
      <c r="GA207">
        <v>558.78</v>
      </c>
      <c r="GB207">
        <v>656.68</v>
      </c>
      <c r="GC207">
        <v>759.79</v>
      </c>
      <c r="GD207">
        <v>854.26</v>
      </c>
      <c r="GE207">
        <v>951.8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79.430000000000007</v>
      </c>
      <c r="GQ207">
        <v>176.47</v>
      </c>
      <c r="GR207">
        <v>288.27999999999997</v>
      </c>
      <c r="GS207">
        <v>388.34</v>
      </c>
      <c r="GT207">
        <v>479.01</v>
      </c>
      <c r="GU207">
        <v>584.05999999999995</v>
      </c>
      <c r="GV207">
        <v>683.61</v>
      </c>
      <c r="GW207">
        <v>785.35</v>
      </c>
      <c r="GX207">
        <v>882.81</v>
      </c>
      <c r="GY207">
        <v>979.06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 t="s">
        <v>139</v>
      </c>
      <c r="HK207" t="s">
        <v>139</v>
      </c>
      <c r="HL207" t="s">
        <v>139</v>
      </c>
      <c r="HM207" t="s">
        <v>139</v>
      </c>
      <c r="HN207" t="s">
        <v>139</v>
      </c>
      <c r="HO207" t="s">
        <v>139</v>
      </c>
      <c r="HP207" t="s">
        <v>139</v>
      </c>
      <c r="HQ207" t="s">
        <v>139</v>
      </c>
      <c r="HR207" t="s">
        <v>139</v>
      </c>
      <c r="HS207" t="s">
        <v>139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 t="s">
        <v>139</v>
      </c>
      <c r="IE207" t="s">
        <v>139</v>
      </c>
      <c r="IF207" t="s">
        <v>139</v>
      </c>
      <c r="IG207" t="s">
        <v>139</v>
      </c>
      <c r="IH207" t="s">
        <v>139</v>
      </c>
      <c r="II207" t="s">
        <v>139</v>
      </c>
      <c r="IJ207" t="s">
        <v>139</v>
      </c>
      <c r="IK207" t="s">
        <v>139</v>
      </c>
      <c r="IL207" t="s">
        <v>139</v>
      </c>
      <c r="IM207" t="s">
        <v>139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</v>
      </c>
      <c r="IY207">
        <v>1</v>
      </c>
      <c r="IZ207">
        <v>1</v>
      </c>
      <c r="JA207">
        <v>0.99</v>
      </c>
      <c r="JB207">
        <v>0.96</v>
      </c>
      <c r="JC207">
        <v>0.93</v>
      </c>
      <c r="JD207">
        <v>0.91</v>
      </c>
      <c r="JE207">
        <v>0.88</v>
      </c>
      <c r="JF207">
        <v>0.86</v>
      </c>
      <c r="JG207">
        <v>0.83</v>
      </c>
      <c r="JH207">
        <v>0.8</v>
      </c>
      <c r="JI207">
        <v>0.77</v>
      </c>
      <c r="JJ207">
        <v>0.73</v>
      </c>
      <c r="JK207">
        <v>0.67</v>
      </c>
      <c r="JL207">
        <v>0.61</v>
      </c>
      <c r="JM207">
        <v>0.54</v>
      </c>
      <c r="JN207">
        <v>0.45</v>
      </c>
      <c r="JO207">
        <v>0.33</v>
      </c>
      <c r="JP207">
        <v>0.19</v>
      </c>
      <c r="JQ207">
        <v>0</v>
      </c>
    </row>
    <row r="208" spans="1:277" x14ac:dyDescent="0.25">
      <c r="A208">
        <v>2013</v>
      </c>
      <c r="B208">
        <v>122</v>
      </c>
      <c r="C208">
        <v>261</v>
      </c>
      <c r="D208">
        <v>199</v>
      </c>
      <c r="E208">
        <v>2335.6</v>
      </c>
      <c r="F208">
        <v>2.7</v>
      </c>
      <c r="G208">
        <v>1.1000000000000001</v>
      </c>
      <c r="H208">
        <v>-1.4</v>
      </c>
      <c r="I208">
        <v>0.1</v>
      </c>
      <c r="J208">
        <v>0</v>
      </c>
      <c r="K208">
        <v>0.02</v>
      </c>
      <c r="L208">
        <v>1.2</v>
      </c>
      <c r="M208">
        <v>3.07</v>
      </c>
      <c r="N208">
        <v>2.5499999999999998</v>
      </c>
      <c r="O208">
        <v>-0.43</v>
      </c>
      <c r="P208">
        <v>12.23</v>
      </c>
      <c r="Q208">
        <v>3.13</v>
      </c>
      <c r="R208">
        <v>20.5</v>
      </c>
      <c r="S208">
        <v>12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0.24</v>
      </c>
      <c r="Z208">
        <v>53.74</v>
      </c>
      <c r="AA208">
        <v>145.24</v>
      </c>
      <c r="AB208">
        <v>254.2</v>
      </c>
      <c r="AC208">
        <v>355.9</v>
      </c>
      <c r="AD208">
        <v>454.99</v>
      </c>
      <c r="AE208">
        <v>558.78</v>
      </c>
      <c r="AF208">
        <v>656.68</v>
      </c>
      <c r="AG208">
        <v>759.79</v>
      </c>
      <c r="AH208">
        <v>854.26</v>
      </c>
      <c r="AI208">
        <v>951.8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22.31</v>
      </c>
      <c r="AU208">
        <v>119.51</v>
      </c>
      <c r="AV208">
        <v>224.05</v>
      </c>
      <c r="AW208">
        <v>335.16</v>
      </c>
      <c r="AX208">
        <v>422.6</v>
      </c>
      <c r="AY208">
        <v>530.62</v>
      </c>
      <c r="AZ208">
        <v>629.1</v>
      </c>
      <c r="BA208">
        <v>732.06</v>
      </c>
      <c r="BB208">
        <v>824.46</v>
      </c>
      <c r="BC208">
        <v>925.02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22.5</v>
      </c>
      <c r="BO208">
        <v>22.5</v>
      </c>
      <c r="BP208">
        <v>22.5</v>
      </c>
      <c r="BQ208">
        <v>22.5</v>
      </c>
      <c r="BR208">
        <v>22.5</v>
      </c>
      <c r="BS208">
        <v>22.5</v>
      </c>
      <c r="BT208">
        <v>22.51</v>
      </c>
      <c r="BU208">
        <v>23.56</v>
      </c>
      <c r="BV208">
        <v>30.03</v>
      </c>
      <c r="BW208">
        <v>40.450000000000003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22.5</v>
      </c>
      <c r="CI208">
        <v>22.5</v>
      </c>
      <c r="CJ208">
        <v>22.5</v>
      </c>
      <c r="CK208">
        <v>22.5</v>
      </c>
      <c r="CL208">
        <v>22.5</v>
      </c>
      <c r="CM208">
        <v>22.5</v>
      </c>
      <c r="CN208">
        <v>22.5</v>
      </c>
      <c r="CO208">
        <v>22.73</v>
      </c>
      <c r="CP208">
        <v>25.29</v>
      </c>
      <c r="CQ208">
        <v>30.81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1</v>
      </c>
      <c r="DD208">
        <v>1</v>
      </c>
      <c r="DE208">
        <v>0.99</v>
      </c>
      <c r="DF208">
        <v>0.97</v>
      </c>
      <c r="DG208">
        <v>0.95</v>
      </c>
      <c r="DH208">
        <v>0.92</v>
      </c>
      <c r="DI208">
        <v>0.9</v>
      </c>
      <c r="DJ208">
        <v>0.87</v>
      </c>
      <c r="DK208">
        <v>0.85</v>
      </c>
      <c r="DL208">
        <v>0.82</v>
      </c>
      <c r="DM208">
        <v>0.8</v>
      </c>
      <c r="DN208">
        <v>0.76</v>
      </c>
      <c r="DO208">
        <v>0.73</v>
      </c>
      <c r="DP208">
        <v>0.68</v>
      </c>
      <c r="DQ208">
        <v>0.62</v>
      </c>
      <c r="DR208">
        <v>0.56000000000000005</v>
      </c>
      <c r="DS208">
        <v>0.48</v>
      </c>
      <c r="DT208">
        <v>0.41</v>
      </c>
      <c r="DU208">
        <v>0.3</v>
      </c>
      <c r="EW208">
        <v>2013</v>
      </c>
      <c r="EX208">
        <v>123</v>
      </c>
      <c r="EY208">
        <v>262</v>
      </c>
      <c r="EZ208">
        <v>200</v>
      </c>
      <c r="FA208">
        <v>2346.9</v>
      </c>
      <c r="FB208" t="s">
        <v>139</v>
      </c>
      <c r="FC208" t="s">
        <v>139</v>
      </c>
      <c r="FD208" t="s">
        <v>139</v>
      </c>
      <c r="FE208" t="s">
        <v>139</v>
      </c>
      <c r="FF208" t="s">
        <v>139</v>
      </c>
      <c r="FG208" t="s">
        <v>139</v>
      </c>
      <c r="FH208" t="s">
        <v>139</v>
      </c>
      <c r="FI208">
        <v>0</v>
      </c>
      <c r="FJ208" t="s">
        <v>139</v>
      </c>
      <c r="FK208" t="s">
        <v>139</v>
      </c>
      <c r="FL208">
        <v>11.91</v>
      </c>
      <c r="FM208">
        <v>3.16</v>
      </c>
      <c r="FN208">
        <v>20.62</v>
      </c>
      <c r="FO208">
        <v>1</v>
      </c>
      <c r="FP208">
        <v>1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65.09</v>
      </c>
      <c r="FW208">
        <v>156.58000000000001</v>
      </c>
      <c r="FX208">
        <v>265.54000000000002</v>
      </c>
      <c r="FY208">
        <v>367.25</v>
      </c>
      <c r="FZ208">
        <v>466.33</v>
      </c>
      <c r="GA208">
        <v>570.12</v>
      </c>
      <c r="GB208">
        <v>668.03</v>
      </c>
      <c r="GC208">
        <v>771.13</v>
      </c>
      <c r="GD208">
        <v>865.6</v>
      </c>
      <c r="GE208">
        <v>963.14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90.77</v>
      </c>
      <c r="GQ208">
        <v>187.82</v>
      </c>
      <c r="GR208">
        <v>299.62</v>
      </c>
      <c r="GS208">
        <v>399.68</v>
      </c>
      <c r="GT208">
        <v>490.36</v>
      </c>
      <c r="GU208">
        <v>595.4</v>
      </c>
      <c r="GV208">
        <v>694.95</v>
      </c>
      <c r="GW208">
        <v>796.69</v>
      </c>
      <c r="GX208">
        <v>894.16</v>
      </c>
      <c r="GY208">
        <v>990.4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 t="s">
        <v>139</v>
      </c>
      <c r="HK208" t="s">
        <v>139</v>
      </c>
      <c r="HL208" t="s">
        <v>139</v>
      </c>
      <c r="HM208" t="s">
        <v>139</v>
      </c>
      <c r="HN208" t="s">
        <v>139</v>
      </c>
      <c r="HO208" t="s">
        <v>139</v>
      </c>
      <c r="HP208" t="s">
        <v>139</v>
      </c>
      <c r="HQ208" t="s">
        <v>139</v>
      </c>
      <c r="HR208" t="s">
        <v>139</v>
      </c>
      <c r="HS208" t="s">
        <v>139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 t="s">
        <v>139</v>
      </c>
      <c r="IE208" t="s">
        <v>139</v>
      </c>
      <c r="IF208" t="s">
        <v>139</v>
      </c>
      <c r="IG208" t="s">
        <v>139</v>
      </c>
      <c r="IH208" t="s">
        <v>139</v>
      </c>
      <c r="II208" t="s">
        <v>139</v>
      </c>
      <c r="IJ208" t="s">
        <v>139</v>
      </c>
      <c r="IK208" t="s">
        <v>139</v>
      </c>
      <c r="IL208" t="s">
        <v>139</v>
      </c>
      <c r="IM208" t="s">
        <v>139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1</v>
      </c>
      <c r="IY208">
        <v>1</v>
      </c>
      <c r="IZ208">
        <v>1</v>
      </c>
      <c r="JA208">
        <v>0.99</v>
      </c>
      <c r="JB208">
        <v>0.97</v>
      </c>
      <c r="JC208">
        <v>0.93</v>
      </c>
      <c r="JD208">
        <v>0.91</v>
      </c>
      <c r="JE208">
        <v>0.88</v>
      </c>
      <c r="JF208">
        <v>0.86</v>
      </c>
      <c r="JG208">
        <v>0.83</v>
      </c>
      <c r="JH208">
        <v>0.8</v>
      </c>
      <c r="JI208">
        <v>0.77</v>
      </c>
      <c r="JJ208">
        <v>0.73</v>
      </c>
      <c r="JK208">
        <v>0.67</v>
      </c>
      <c r="JL208">
        <v>0.61</v>
      </c>
      <c r="JM208">
        <v>0.54</v>
      </c>
      <c r="JN208">
        <v>0.45</v>
      </c>
      <c r="JO208">
        <v>0.33</v>
      </c>
      <c r="JP208">
        <v>0.19</v>
      </c>
      <c r="JQ208">
        <v>0</v>
      </c>
    </row>
    <row r="209" spans="1:277" x14ac:dyDescent="0.25">
      <c r="A209">
        <v>2013</v>
      </c>
      <c r="B209">
        <v>123</v>
      </c>
      <c r="C209">
        <v>262</v>
      </c>
      <c r="D209">
        <v>200</v>
      </c>
      <c r="E209">
        <v>2346.9</v>
      </c>
      <c r="F209">
        <v>2.7</v>
      </c>
      <c r="G209">
        <v>1.1000000000000001</v>
      </c>
      <c r="H209">
        <v>-1.4</v>
      </c>
      <c r="I209">
        <v>0.1</v>
      </c>
      <c r="J209">
        <v>0</v>
      </c>
      <c r="K209">
        <v>0.02</v>
      </c>
      <c r="L209">
        <v>1.2</v>
      </c>
      <c r="M209">
        <v>3.07</v>
      </c>
      <c r="N209">
        <v>2.57</v>
      </c>
      <c r="O209">
        <v>-0.44</v>
      </c>
      <c r="P209">
        <v>12.13</v>
      </c>
      <c r="Q209">
        <v>3.16</v>
      </c>
      <c r="R209">
        <v>20.61</v>
      </c>
      <c r="S209">
        <v>12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65.09</v>
      </c>
      <c r="AA209">
        <v>156.58000000000001</v>
      </c>
      <c r="AB209">
        <v>265.54000000000002</v>
      </c>
      <c r="AC209">
        <v>367.25</v>
      </c>
      <c r="AD209">
        <v>466.33</v>
      </c>
      <c r="AE209">
        <v>570.12</v>
      </c>
      <c r="AF209">
        <v>668.03</v>
      </c>
      <c r="AG209">
        <v>771.13</v>
      </c>
      <c r="AH209">
        <v>865.6</v>
      </c>
      <c r="AI209">
        <v>963.14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33.659999999999997</v>
      </c>
      <c r="AU209">
        <v>130.85</v>
      </c>
      <c r="AV209">
        <v>235.39</v>
      </c>
      <c r="AW209">
        <v>346.5</v>
      </c>
      <c r="AX209">
        <v>433.94</v>
      </c>
      <c r="AY209">
        <v>541.96</v>
      </c>
      <c r="AZ209">
        <v>640.44000000000005</v>
      </c>
      <c r="BA209">
        <v>743.4</v>
      </c>
      <c r="BB209">
        <v>835.8</v>
      </c>
      <c r="BC209">
        <v>936.36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22.5</v>
      </c>
      <c r="BO209">
        <v>22.5</v>
      </c>
      <c r="BP209">
        <v>22.5</v>
      </c>
      <c r="BQ209">
        <v>22.5</v>
      </c>
      <c r="BR209">
        <v>22.5</v>
      </c>
      <c r="BS209">
        <v>22.5</v>
      </c>
      <c r="BT209">
        <v>22.51</v>
      </c>
      <c r="BU209">
        <v>23.56</v>
      </c>
      <c r="BV209">
        <v>30.03</v>
      </c>
      <c r="BW209">
        <v>40.450000000000003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22.5</v>
      </c>
      <c r="CI209">
        <v>22.5</v>
      </c>
      <c r="CJ209">
        <v>22.5</v>
      </c>
      <c r="CK209">
        <v>22.5</v>
      </c>
      <c r="CL209">
        <v>22.5</v>
      </c>
      <c r="CM209">
        <v>22.5</v>
      </c>
      <c r="CN209">
        <v>22.5</v>
      </c>
      <c r="CO209">
        <v>22.73</v>
      </c>
      <c r="CP209">
        <v>25.29</v>
      </c>
      <c r="CQ209">
        <v>30.81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1</v>
      </c>
      <c r="DD209">
        <v>1</v>
      </c>
      <c r="DE209">
        <v>0.99</v>
      </c>
      <c r="DF209">
        <v>0.97</v>
      </c>
      <c r="DG209">
        <v>0.95</v>
      </c>
      <c r="DH209">
        <v>0.92</v>
      </c>
      <c r="DI209">
        <v>0.9</v>
      </c>
      <c r="DJ209">
        <v>0.87</v>
      </c>
      <c r="DK209">
        <v>0.85</v>
      </c>
      <c r="DL209">
        <v>0.82</v>
      </c>
      <c r="DM209">
        <v>0.8</v>
      </c>
      <c r="DN209">
        <v>0.76</v>
      </c>
      <c r="DO209">
        <v>0.73</v>
      </c>
      <c r="DP209">
        <v>0.68</v>
      </c>
      <c r="DQ209">
        <v>0.62</v>
      </c>
      <c r="DR209">
        <v>0.56000000000000005</v>
      </c>
      <c r="DS209">
        <v>0.48</v>
      </c>
      <c r="DT209">
        <v>0.41</v>
      </c>
      <c r="DU209">
        <v>0.3</v>
      </c>
      <c r="EW209">
        <v>2013</v>
      </c>
      <c r="EX209">
        <v>124</v>
      </c>
      <c r="EY209">
        <v>263</v>
      </c>
      <c r="EZ209">
        <v>201</v>
      </c>
      <c r="FA209">
        <v>2358.5</v>
      </c>
      <c r="FB209" t="s">
        <v>139</v>
      </c>
      <c r="FC209" t="s">
        <v>139</v>
      </c>
      <c r="FD209" t="s">
        <v>139</v>
      </c>
      <c r="FE209" t="s">
        <v>139</v>
      </c>
      <c r="FF209" t="s">
        <v>139</v>
      </c>
      <c r="FG209" t="s">
        <v>139</v>
      </c>
      <c r="FH209" t="s">
        <v>139</v>
      </c>
      <c r="FI209">
        <v>0</v>
      </c>
      <c r="FJ209" t="s">
        <v>139</v>
      </c>
      <c r="FK209" t="s">
        <v>139</v>
      </c>
      <c r="FL209">
        <v>11.83</v>
      </c>
      <c r="FM209">
        <v>3.19</v>
      </c>
      <c r="FN209">
        <v>20.73</v>
      </c>
      <c r="FO209">
        <v>1</v>
      </c>
      <c r="FP209">
        <v>1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76.680000000000007</v>
      </c>
      <c r="FW209">
        <v>168.17</v>
      </c>
      <c r="FX209">
        <v>277.13</v>
      </c>
      <c r="FY209">
        <v>378.84</v>
      </c>
      <c r="FZ209">
        <v>477.93</v>
      </c>
      <c r="GA209">
        <v>581.71</v>
      </c>
      <c r="GB209">
        <v>679.62</v>
      </c>
      <c r="GC209">
        <v>782.72</v>
      </c>
      <c r="GD209">
        <v>877.19</v>
      </c>
      <c r="GE209">
        <v>974.73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102.36</v>
      </c>
      <c r="GQ209">
        <v>199.41</v>
      </c>
      <c r="GR209">
        <v>311.20999999999998</v>
      </c>
      <c r="GS209">
        <v>411.27</v>
      </c>
      <c r="GT209">
        <v>501.95</v>
      </c>
      <c r="GU209">
        <v>606.99</v>
      </c>
      <c r="GV209">
        <v>706.54</v>
      </c>
      <c r="GW209">
        <v>808.28</v>
      </c>
      <c r="GX209">
        <v>905.75</v>
      </c>
      <c r="GY209">
        <v>1001.99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 t="s">
        <v>139</v>
      </c>
      <c r="HK209" t="s">
        <v>139</v>
      </c>
      <c r="HL209" t="s">
        <v>139</v>
      </c>
      <c r="HM209" t="s">
        <v>139</v>
      </c>
      <c r="HN209" t="s">
        <v>139</v>
      </c>
      <c r="HO209" t="s">
        <v>139</v>
      </c>
      <c r="HP209" t="s">
        <v>139</v>
      </c>
      <c r="HQ209" t="s">
        <v>139</v>
      </c>
      <c r="HR209" t="s">
        <v>139</v>
      </c>
      <c r="HS209" t="s">
        <v>139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 t="s">
        <v>139</v>
      </c>
      <c r="IE209" t="s">
        <v>139</v>
      </c>
      <c r="IF209" t="s">
        <v>139</v>
      </c>
      <c r="IG209" t="s">
        <v>139</v>
      </c>
      <c r="IH209" t="s">
        <v>139</v>
      </c>
      <c r="II209" t="s">
        <v>139</v>
      </c>
      <c r="IJ209" t="s">
        <v>139</v>
      </c>
      <c r="IK209" t="s">
        <v>139</v>
      </c>
      <c r="IL209" t="s">
        <v>139</v>
      </c>
      <c r="IM209" t="s">
        <v>139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1</v>
      </c>
      <c r="IY209">
        <v>1</v>
      </c>
      <c r="IZ209">
        <v>1</v>
      </c>
      <c r="JA209">
        <v>0.99</v>
      </c>
      <c r="JB209">
        <v>0.97</v>
      </c>
      <c r="JC209">
        <v>0.94</v>
      </c>
      <c r="JD209">
        <v>0.91</v>
      </c>
      <c r="JE209">
        <v>0.88</v>
      </c>
      <c r="JF209">
        <v>0.86</v>
      </c>
      <c r="JG209">
        <v>0.83</v>
      </c>
      <c r="JH209">
        <v>0.8</v>
      </c>
      <c r="JI209">
        <v>0.77</v>
      </c>
      <c r="JJ209">
        <v>0.73</v>
      </c>
      <c r="JK209">
        <v>0.67</v>
      </c>
      <c r="JL209">
        <v>0.61</v>
      </c>
      <c r="JM209">
        <v>0.54</v>
      </c>
      <c r="JN209">
        <v>0.45</v>
      </c>
      <c r="JO209">
        <v>0.33</v>
      </c>
      <c r="JP209">
        <v>0.19</v>
      </c>
      <c r="JQ209">
        <v>0</v>
      </c>
    </row>
    <row r="210" spans="1:277" x14ac:dyDescent="0.25">
      <c r="A210">
        <v>2013</v>
      </c>
      <c r="B210">
        <v>124</v>
      </c>
      <c r="C210">
        <v>263</v>
      </c>
      <c r="D210">
        <v>201</v>
      </c>
      <c r="E210">
        <v>2358.5</v>
      </c>
      <c r="F210">
        <v>2.7</v>
      </c>
      <c r="G210">
        <v>1.1000000000000001</v>
      </c>
      <c r="H210">
        <v>-1.4</v>
      </c>
      <c r="I210">
        <v>0.1</v>
      </c>
      <c r="J210">
        <v>0</v>
      </c>
      <c r="K210">
        <v>0.02</v>
      </c>
      <c r="L210">
        <v>1.2</v>
      </c>
      <c r="M210">
        <v>3.07</v>
      </c>
      <c r="N210">
        <v>2.57</v>
      </c>
      <c r="O210">
        <v>-0.44</v>
      </c>
      <c r="P210">
        <v>12.03</v>
      </c>
      <c r="Q210">
        <v>3.19</v>
      </c>
      <c r="R210">
        <v>20.72</v>
      </c>
      <c r="S210">
        <v>12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76.680000000000007</v>
      </c>
      <c r="AA210">
        <v>168.17</v>
      </c>
      <c r="AB210">
        <v>277.13</v>
      </c>
      <c r="AC210">
        <v>378.84</v>
      </c>
      <c r="AD210">
        <v>477.93</v>
      </c>
      <c r="AE210">
        <v>581.71</v>
      </c>
      <c r="AF210">
        <v>679.62</v>
      </c>
      <c r="AG210">
        <v>782.72</v>
      </c>
      <c r="AH210">
        <v>877.19</v>
      </c>
      <c r="AI210">
        <v>974.73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45.25</v>
      </c>
      <c r="AU210">
        <v>142.44</v>
      </c>
      <c r="AV210">
        <v>246.98</v>
      </c>
      <c r="AW210">
        <v>358.1</v>
      </c>
      <c r="AX210">
        <v>445.53</v>
      </c>
      <c r="AY210">
        <v>553.55999999999995</v>
      </c>
      <c r="AZ210">
        <v>652.03</v>
      </c>
      <c r="BA210">
        <v>755</v>
      </c>
      <c r="BB210">
        <v>847.39</v>
      </c>
      <c r="BC210">
        <v>947.95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22.5</v>
      </c>
      <c r="BO210">
        <v>22.5</v>
      </c>
      <c r="BP210">
        <v>22.5</v>
      </c>
      <c r="BQ210">
        <v>22.5</v>
      </c>
      <c r="BR210">
        <v>22.5</v>
      </c>
      <c r="BS210">
        <v>22.5</v>
      </c>
      <c r="BT210">
        <v>22.51</v>
      </c>
      <c r="BU210">
        <v>23.56</v>
      </c>
      <c r="BV210">
        <v>30.03</v>
      </c>
      <c r="BW210">
        <v>40.450000000000003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22.5</v>
      </c>
      <c r="CI210">
        <v>22.5</v>
      </c>
      <c r="CJ210">
        <v>22.5</v>
      </c>
      <c r="CK210">
        <v>22.5</v>
      </c>
      <c r="CL210">
        <v>22.5</v>
      </c>
      <c r="CM210">
        <v>22.5</v>
      </c>
      <c r="CN210">
        <v>22.5</v>
      </c>
      <c r="CO210">
        <v>22.73</v>
      </c>
      <c r="CP210">
        <v>25.29</v>
      </c>
      <c r="CQ210">
        <v>30.81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1</v>
      </c>
      <c r="DE210">
        <v>0.99</v>
      </c>
      <c r="DF210">
        <v>0.97</v>
      </c>
      <c r="DG210">
        <v>0.95</v>
      </c>
      <c r="DH210">
        <v>0.92</v>
      </c>
      <c r="DI210">
        <v>0.9</v>
      </c>
      <c r="DJ210">
        <v>0.87</v>
      </c>
      <c r="DK210">
        <v>0.85</v>
      </c>
      <c r="DL210">
        <v>0.82</v>
      </c>
      <c r="DM210">
        <v>0.8</v>
      </c>
      <c r="DN210">
        <v>0.76</v>
      </c>
      <c r="DO210">
        <v>0.73</v>
      </c>
      <c r="DP210">
        <v>0.68</v>
      </c>
      <c r="DQ210">
        <v>0.62</v>
      </c>
      <c r="DR210">
        <v>0.56000000000000005</v>
      </c>
      <c r="DS210">
        <v>0.48</v>
      </c>
      <c r="DT210">
        <v>0.41</v>
      </c>
      <c r="DU210">
        <v>0.3</v>
      </c>
      <c r="EW210">
        <v>2013</v>
      </c>
      <c r="EX210">
        <v>125</v>
      </c>
      <c r="EY210">
        <v>264</v>
      </c>
      <c r="EZ210">
        <v>202</v>
      </c>
      <c r="FA210">
        <v>2369.6</v>
      </c>
      <c r="FB210" t="s">
        <v>139</v>
      </c>
      <c r="FC210" t="s">
        <v>139</v>
      </c>
      <c r="FD210" t="s">
        <v>139</v>
      </c>
      <c r="FE210" t="s">
        <v>139</v>
      </c>
      <c r="FF210" t="s">
        <v>139</v>
      </c>
      <c r="FG210" t="s">
        <v>139</v>
      </c>
      <c r="FH210" t="s">
        <v>139</v>
      </c>
      <c r="FI210">
        <v>0</v>
      </c>
      <c r="FJ210" t="s">
        <v>139</v>
      </c>
      <c r="FK210" t="s">
        <v>139</v>
      </c>
      <c r="FL210">
        <v>11.75</v>
      </c>
      <c r="FM210">
        <v>3.22</v>
      </c>
      <c r="FN210">
        <v>20.84</v>
      </c>
      <c r="FO210">
        <v>1</v>
      </c>
      <c r="FP210">
        <v>1</v>
      </c>
      <c r="FQ210">
        <v>1</v>
      </c>
      <c r="FR210">
        <v>0</v>
      </c>
      <c r="FS210">
        <v>0</v>
      </c>
      <c r="FT210">
        <v>0</v>
      </c>
      <c r="FU210">
        <v>0</v>
      </c>
      <c r="FV210">
        <v>87.75</v>
      </c>
      <c r="FW210">
        <v>179.24</v>
      </c>
      <c r="FX210">
        <v>288.2</v>
      </c>
      <c r="FY210">
        <v>389.91</v>
      </c>
      <c r="FZ210">
        <v>489</v>
      </c>
      <c r="GA210">
        <v>592.78</v>
      </c>
      <c r="GB210">
        <v>690.69</v>
      </c>
      <c r="GC210">
        <v>793.79</v>
      </c>
      <c r="GD210">
        <v>888.26</v>
      </c>
      <c r="GE210">
        <v>985.8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22.14</v>
      </c>
      <c r="GQ210">
        <v>113.44</v>
      </c>
      <c r="GR210">
        <v>210.48</v>
      </c>
      <c r="GS210">
        <v>322.27999999999997</v>
      </c>
      <c r="GT210">
        <v>422.34</v>
      </c>
      <c r="GU210">
        <v>513.02</v>
      </c>
      <c r="GV210">
        <v>618.07000000000005</v>
      </c>
      <c r="GW210">
        <v>717.61</v>
      </c>
      <c r="GX210">
        <v>819.35</v>
      </c>
      <c r="GY210">
        <v>916.82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 t="s">
        <v>139</v>
      </c>
      <c r="HK210" t="s">
        <v>139</v>
      </c>
      <c r="HL210" t="s">
        <v>139</v>
      </c>
      <c r="HM210" t="s">
        <v>139</v>
      </c>
      <c r="HN210" t="s">
        <v>139</v>
      </c>
      <c r="HO210" t="s">
        <v>139</v>
      </c>
      <c r="HP210" t="s">
        <v>139</v>
      </c>
      <c r="HQ210" t="s">
        <v>139</v>
      </c>
      <c r="HR210" t="s">
        <v>139</v>
      </c>
      <c r="HS210" t="s">
        <v>139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 t="s">
        <v>139</v>
      </c>
      <c r="IE210" t="s">
        <v>139</v>
      </c>
      <c r="IF210" t="s">
        <v>139</v>
      </c>
      <c r="IG210" t="s">
        <v>139</v>
      </c>
      <c r="IH210" t="s">
        <v>139</v>
      </c>
      <c r="II210" t="s">
        <v>139</v>
      </c>
      <c r="IJ210" t="s">
        <v>139</v>
      </c>
      <c r="IK210" t="s">
        <v>139</v>
      </c>
      <c r="IL210" t="s">
        <v>139</v>
      </c>
      <c r="IM210" t="s">
        <v>139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1</v>
      </c>
      <c r="IY210">
        <v>1</v>
      </c>
      <c r="IZ210">
        <v>1</v>
      </c>
      <c r="JA210">
        <v>0.99</v>
      </c>
      <c r="JB210">
        <v>0.97</v>
      </c>
      <c r="JC210">
        <v>0.94</v>
      </c>
      <c r="JD210">
        <v>0.91</v>
      </c>
      <c r="JE210">
        <v>0.88</v>
      </c>
      <c r="JF210">
        <v>0.86</v>
      </c>
      <c r="JG210">
        <v>0.83</v>
      </c>
      <c r="JH210">
        <v>0.81</v>
      </c>
      <c r="JI210">
        <v>0.77</v>
      </c>
      <c r="JJ210">
        <v>0.73</v>
      </c>
      <c r="JK210">
        <v>0.67</v>
      </c>
      <c r="JL210">
        <v>0.61</v>
      </c>
      <c r="JM210">
        <v>0.54</v>
      </c>
      <c r="JN210">
        <v>0.45</v>
      </c>
      <c r="JO210">
        <v>0.33</v>
      </c>
      <c r="JP210">
        <v>0.19</v>
      </c>
      <c r="JQ210">
        <v>0</v>
      </c>
    </row>
    <row r="211" spans="1:277" x14ac:dyDescent="0.25">
      <c r="A211">
        <v>2013</v>
      </c>
      <c r="B211">
        <v>125</v>
      </c>
      <c r="C211">
        <v>264</v>
      </c>
      <c r="D211">
        <v>202</v>
      </c>
      <c r="E211">
        <v>2369.6</v>
      </c>
      <c r="F211">
        <v>2.7</v>
      </c>
      <c r="G211">
        <v>1.1000000000000001</v>
      </c>
      <c r="H211">
        <v>-1.5</v>
      </c>
      <c r="I211">
        <v>0.1</v>
      </c>
      <c r="J211">
        <v>0</v>
      </c>
      <c r="K211">
        <v>0.02</v>
      </c>
      <c r="L211">
        <v>1.2</v>
      </c>
      <c r="M211">
        <v>3.07</v>
      </c>
      <c r="N211">
        <v>2.61</v>
      </c>
      <c r="O211">
        <v>-0.47</v>
      </c>
      <c r="P211">
        <v>11.93</v>
      </c>
      <c r="Q211">
        <v>3.22</v>
      </c>
      <c r="R211">
        <v>20.84</v>
      </c>
      <c r="S211">
        <v>12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87.75</v>
      </c>
      <c r="AA211">
        <v>179.24</v>
      </c>
      <c r="AB211">
        <v>288.2</v>
      </c>
      <c r="AC211">
        <v>389.91</v>
      </c>
      <c r="AD211">
        <v>489</v>
      </c>
      <c r="AE211">
        <v>592.78</v>
      </c>
      <c r="AF211">
        <v>690.69</v>
      </c>
      <c r="AG211">
        <v>793.79</v>
      </c>
      <c r="AH211">
        <v>888.26</v>
      </c>
      <c r="AI211">
        <v>985.8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56.32</v>
      </c>
      <c r="AU211">
        <v>153.51</v>
      </c>
      <c r="AV211">
        <v>258.05</v>
      </c>
      <c r="AW211">
        <v>369.17</v>
      </c>
      <c r="AX211">
        <v>456.6</v>
      </c>
      <c r="AY211">
        <v>564.63</v>
      </c>
      <c r="AZ211">
        <v>663.1</v>
      </c>
      <c r="BA211">
        <v>766.07</v>
      </c>
      <c r="BB211">
        <v>858.46</v>
      </c>
      <c r="BC211">
        <v>959.03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22.5</v>
      </c>
      <c r="BO211">
        <v>22.5</v>
      </c>
      <c r="BP211">
        <v>22.5</v>
      </c>
      <c r="BQ211">
        <v>22.5</v>
      </c>
      <c r="BR211">
        <v>22.5</v>
      </c>
      <c r="BS211">
        <v>22.5</v>
      </c>
      <c r="BT211">
        <v>22.51</v>
      </c>
      <c r="BU211">
        <v>23.56</v>
      </c>
      <c r="BV211">
        <v>30.03</v>
      </c>
      <c r="BW211">
        <v>40.450000000000003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22.5</v>
      </c>
      <c r="CI211">
        <v>22.5</v>
      </c>
      <c r="CJ211">
        <v>22.5</v>
      </c>
      <c r="CK211">
        <v>22.5</v>
      </c>
      <c r="CL211">
        <v>22.5</v>
      </c>
      <c r="CM211">
        <v>22.5</v>
      </c>
      <c r="CN211">
        <v>22.5</v>
      </c>
      <c r="CO211">
        <v>22.73</v>
      </c>
      <c r="CP211">
        <v>25.29</v>
      </c>
      <c r="CQ211">
        <v>30.81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1</v>
      </c>
      <c r="DD211">
        <v>1</v>
      </c>
      <c r="DE211">
        <v>0.99</v>
      </c>
      <c r="DF211">
        <v>0.97</v>
      </c>
      <c r="DG211">
        <v>0.95</v>
      </c>
      <c r="DH211">
        <v>0.92</v>
      </c>
      <c r="DI211">
        <v>0.9</v>
      </c>
      <c r="DJ211">
        <v>0.87</v>
      </c>
      <c r="DK211">
        <v>0.85</v>
      </c>
      <c r="DL211">
        <v>0.83</v>
      </c>
      <c r="DM211">
        <v>0.8</v>
      </c>
      <c r="DN211">
        <v>0.76</v>
      </c>
      <c r="DO211">
        <v>0.73</v>
      </c>
      <c r="DP211">
        <v>0.68</v>
      </c>
      <c r="DQ211">
        <v>0.62</v>
      </c>
      <c r="DR211">
        <v>0.56000000000000005</v>
      </c>
      <c r="DS211">
        <v>0.48</v>
      </c>
      <c r="DT211">
        <v>0.41</v>
      </c>
      <c r="DU211">
        <v>0.3</v>
      </c>
      <c r="EW211">
        <v>2013</v>
      </c>
      <c r="EX211">
        <v>126</v>
      </c>
      <c r="EY211">
        <v>265</v>
      </c>
      <c r="EZ211">
        <v>203</v>
      </c>
      <c r="FA211">
        <v>2377.5</v>
      </c>
      <c r="FB211" t="s">
        <v>139</v>
      </c>
      <c r="FC211" t="s">
        <v>139</v>
      </c>
      <c r="FD211" t="s">
        <v>139</v>
      </c>
      <c r="FE211" t="s">
        <v>139</v>
      </c>
      <c r="FF211" t="s">
        <v>139</v>
      </c>
      <c r="FG211" t="s">
        <v>139</v>
      </c>
      <c r="FH211" t="s">
        <v>139</v>
      </c>
      <c r="FI211">
        <v>0</v>
      </c>
      <c r="FJ211" t="s">
        <v>139</v>
      </c>
      <c r="FK211" t="s">
        <v>139</v>
      </c>
      <c r="FL211">
        <v>11.69</v>
      </c>
      <c r="FM211">
        <v>3.24</v>
      </c>
      <c r="FN211">
        <v>20.92</v>
      </c>
      <c r="FO211">
        <v>1</v>
      </c>
      <c r="FP211">
        <v>1</v>
      </c>
      <c r="FQ211">
        <v>1</v>
      </c>
      <c r="FR211">
        <v>0</v>
      </c>
      <c r="FS211">
        <v>0</v>
      </c>
      <c r="FT211">
        <v>0</v>
      </c>
      <c r="FU211">
        <v>0</v>
      </c>
      <c r="FV211">
        <v>95.62</v>
      </c>
      <c r="FW211">
        <v>187.11</v>
      </c>
      <c r="FX211">
        <v>296.08</v>
      </c>
      <c r="FY211">
        <v>397.78</v>
      </c>
      <c r="FZ211">
        <v>496.87</v>
      </c>
      <c r="GA211">
        <v>600.65</v>
      </c>
      <c r="GB211">
        <v>698.56</v>
      </c>
      <c r="GC211">
        <v>801.66</v>
      </c>
      <c r="GD211">
        <v>896.13</v>
      </c>
      <c r="GE211">
        <v>993.68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30.02</v>
      </c>
      <c r="GQ211">
        <v>121.31</v>
      </c>
      <c r="GR211">
        <v>218.35</v>
      </c>
      <c r="GS211">
        <v>330.16</v>
      </c>
      <c r="GT211">
        <v>430.21</v>
      </c>
      <c r="GU211">
        <v>520.89</v>
      </c>
      <c r="GV211">
        <v>625.94000000000005</v>
      </c>
      <c r="GW211">
        <v>725.49</v>
      </c>
      <c r="GX211">
        <v>827.22</v>
      </c>
      <c r="GY211">
        <v>924.69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 t="s">
        <v>139</v>
      </c>
      <c r="HK211" t="s">
        <v>139</v>
      </c>
      <c r="HL211" t="s">
        <v>139</v>
      </c>
      <c r="HM211" t="s">
        <v>139</v>
      </c>
      <c r="HN211" t="s">
        <v>139</v>
      </c>
      <c r="HO211" t="s">
        <v>139</v>
      </c>
      <c r="HP211" t="s">
        <v>139</v>
      </c>
      <c r="HQ211" t="s">
        <v>139</v>
      </c>
      <c r="HR211" t="s">
        <v>139</v>
      </c>
      <c r="HS211" t="s">
        <v>139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 t="s">
        <v>139</v>
      </c>
      <c r="IE211" t="s">
        <v>139</v>
      </c>
      <c r="IF211" t="s">
        <v>139</v>
      </c>
      <c r="IG211" t="s">
        <v>139</v>
      </c>
      <c r="IH211" t="s">
        <v>139</v>
      </c>
      <c r="II211" t="s">
        <v>139</v>
      </c>
      <c r="IJ211" t="s">
        <v>139</v>
      </c>
      <c r="IK211" t="s">
        <v>139</v>
      </c>
      <c r="IL211" t="s">
        <v>139</v>
      </c>
      <c r="IM211" t="s">
        <v>139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1</v>
      </c>
      <c r="IY211">
        <v>1</v>
      </c>
      <c r="IZ211">
        <v>1</v>
      </c>
      <c r="JA211">
        <v>0.99</v>
      </c>
      <c r="JB211">
        <v>0.97</v>
      </c>
      <c r="JC211">
        <v>0.94</v>
      </c>
      <c r="JD211">
        <v>0.91</v>
      </c>
      <c r="JE211">
        <v>0.89</v>
      </c>
      <c r="JF211">
        <v>0.86</v>
      </c>
      <c r="JG211">
        <v>0.83</v>
      </c>
      <c r="JH211">
        <v>0.81</v>
      </c>
      <c r="JI211">
        <v>0.77</v>
      </c>
      <c r="JJ211">
        <v>0.73</v>
      </c>
      <c r="JK211">
        <v>0.67</v>
      </c>
      <c r="JL211">
        <v>0.61</v>
      </c>
      <c r="JM211">
        <v>0.54</v>
      </c>
      <c r="JN211">
        <v>0.45</v>
      </c>
      <c r="JO211">
        <v>0.33</v>
      </c>
      <c r="JP211">
        <v>0.19</v>
      </c>
      <c r="JQ211">
        <v>0</v>
      </c>
    </row>
    <row r="212" spans="1:277" x14ac:dyDescent="0.25">
      <c r="A212">
        <v>2013</v>
      </c>
      <c r="B212">
        <v>126</v>
      </c>
      <c r="C212">
        <v>265</v>
      </c>
      <c r="D212">
        <v>203</v>
      </c>
      <c r="E212">
        <v>2377.5</v>
      </c>
      <c r="F212">
        <v>2.7</v>
      </c>
      <c r="G212">
        <v>1.1000000000000001</v>
      </c>
      <c r="H212">
        <v>-1.5</v>
      </c>
      <c r="I212">
        <v>0.1</v>
      </c>
      <c r="J212">
        <v>0</v>
      </c>
      <c r="K212">
        <v>0.02</v>
      </c>
      <c r="L212">
        <v>1.2</v>
      </c>
      <c r="M212">
        <v>3.07</v>
      </c>
      <c r="N212">
        <v>2.64</v>
      </c>
      <c r="O212">
        <v>-0.48</v>
      </c>
      <c r="P212">
        <v>11.87</v>
      </c>
      <c r="Q212">
        <v>3.24</v>
      </c>
      <c r="R212">
        <v>20.91</v>
      </c>
      <c r="S212">
        <v>12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0.17</v>
      </c>
      <c r="Z212">
        <v>95.62</v>
      </c>
      <c r="AA212">
        <v>187.11</v>
      </c>
      <c r="AB212">
        <v>296.08</v>
      </c>
      <c r="AC212">
        <v>397.78</v>
      </c>
      <c r="AD212">
        <v>496.87</v>
      </c>
      <c r="AE212">
        <v>600.65</v>
      </c>
      <c r="AF212">
        <v>698.56</v>
      </c>
      <c r="AG212">
        <v>801.66</v>
      </c>
      <c r="AH212">
        <v>896.13</v>
      </c>
      <c r="AI212">
        <v>993.68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64.19</v>
      </c>
      <c r="AU212">
        <v>161.38</v>
      </c>
      <c r="AV212">
        <v>265.93</v>
      </c>
      <c r="AW212">
        <v>377.04</v>
      </c>
      <c r="AX212">
        <v>464.48</v>
      </c>
      <c r="AY212">
        <v>572.5</v>
      </c>
      <c r="AZ212">
        <v>670.97</v>
      </c>
      <c r="BA212">
        <v>773.94</v>
      </c>
      <c r="BB212">
        <v>866.33</v>
      </c>
      <c r="BC212">
        <v>966.9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22.5</v>
      </c>
      <c r="BO212">
        <v>22.5</v>
      </c>
      <c r="BP212">
        <v>22.5</v>
      </c>
      <c r="BQ212">
        <v>22.5</v>
      </c>
      <c r="BR212">
        <v>22.5</v>
      </c>
      <c r="BS212">
        <v>22.5</v>
      </c>
      <c r="BT212">
        <v>22.51</v>
      </c>
      <c r="BU212">
        <v>23.56</v>
      </c>
      <c r="BV212">
        <v>30.03</v>
      </c>
      <c r="BW212">
        <v>40.450000000000003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22.5</v>
      </c>
      <c r="CI212">
        <v>22.5</v>
      </c>
      <c r="CJ212">
        <v>22.5</v>
      </c>
      <c r="CK212">
        <v>22.5</v>
      </c>
      <c r="CL212">
        <v>22.5</v>
      </c>
      <c r="CM212">
        <v>22.5</v>
      </c>
      <c r="CN212">
        <v>22.5</v>
      </c>
      <c r="CO212">
        <v>22.73</v>
      </c>
      <c r="CP212">
        <v>25.29</v>
      </c>
      <c r="CQ212">
        <v>30.81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1</v>
      </c>
      <c r="DE212">
        <v>0.99</v>
      </c>
      <c r="DF212">
        <v>0.97</v>
      </c>
      <c r="DG212">
        <v>0.95</v>
      </c>
      <c r="DH212">
        <v>0.92</v>
      </c>
      <c r="DI212">
        <v>0.9</v>
      </c>
      <c r="DJ212">
        <v>0.87</v>
      </c>
      <c r="DK212">
        <v>0.85</v>
      </c>
      <c r="DL212">
        <v>0.83</v>
      </c>
      <c r="DM212">
        <v>0.8</v>
      </c>
      <c r="DN212">
        <v>0.76</v>
      </c>
      <c r="DO212">
        <v>0.73</v>
      </c>
      <c r="DP212">
        <v>0.68</v>
      </c>
      <c r="DQ212">
        <v>0.62</v>
      </c>
      <c r="DR212">
        <v>0.56000000000000005</v>
      </c>
      <c r="DS212">
        <v>0.48</v>
      </c>
      <c r="DT212">
        <v>0.41</v>
      </c>
      <c r="DU212">
        <v>0.3</v>
      </c>
      <c r="EW212">
        <v>2013</v>
      </c>
      <c r="EX212">
        <v>127</v>
      </c>
      <c r="EY212">
        <v>266</v>
      </c>
      <c r="EZ212">
        <v>204</v>
      </c>
      <c r="FA212">
        <v>2383.1</v>
      </c>
      <c r="FB212" t="s">
        <v>139</v>
      </c>
      <c r="FC212" t="s">
        <v>139</v>
      </c>
      <c r="FD212" t="s">
        <v>139</v>
      </c>
      <c r="FE212" t="s">
        <v>139</v>
      </c>
      <c r="FF212" t="s">
        <v>139</v>
      </c>
      <c r="FG212" t="s">
        <v>139</v>
      </c>
      <c r="FH212" t="s">
        <v>139</v>
      </c>
      <c r="FI212">
        <v>0</v>
      </c>
      <c r="FJ212" t="s">
        <v>139</v>
      </c>
      <c r="FK212" t="s">
        <v>139</v>
      </c>
      <c r="FL212">
        <v>11.65</v>
      </c>
      <c r="FM212">
        <v>3.25</v>
      </c>
      <c r="FN212">
        <v>20.98</v>
      </c>
      <c r="FO212">
        <v>1</v>
      </c>
      <c r="FP212">
        <v>1</v>
      </c>
      <c r="FQ212">
        <v>1</v>
      </c>
      <c r="FR212">
        <v>0</v>
      </c>
      <c r="FS212">
        <v>0</v>
      </c>
      <c r="FT212">
        <v>0</v>
      </c>
      <c r="FU212">
        <v>0.09</v>
      </c>
      <c r="FV212">
        <v>101.24</v>
      </c>
      <c r="FW212">
        <v>192.73</v>
      </c>
      <c r="FX212">
        <v>301.69</v>
      </c>
      <c r="FY212">
        <v>403.4</v>
      </c>
      <c r="FZ212">
        <v>502.49</v>
      </c>
      <c r="GA212">
        <v>606.27</v>
      </c>
      <c r="GB212">
        <v>704.18</v>
      </c>
      <c r="GC212">
        <v>807.28</v>
      </c>
      <c r="GD212">
        <v>901.75</v>
      </c>
      <c r="GE212">
        <v>999.29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35.630000000000003</v>
      </c>
      <c r="GQ212">
        <v>126.93</v>
      </c>
      <c r="GR212">
        <v>223.97</v>
      </c>
      <c r="GS212">
        <v>335.77</v>
      </c>
      <c r="GT212">
        <v>435.83</v>
      </c>
      <c r="GU212">
        <v>526.51</v>
      </c>
      <c r="GV212">
        <v>631.55999999999995</v>
      </c>
      <c r="GW212">
        <v>731.1</v>
      </c>
      <c r="GX212">
        <v>832.84</v>
      </c>
      <c r="GY212">
        <v>930.31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 t="s">
        <v>139</v>
      </c>
      <c r="HK212" t="s">
        <v>139</v>
      </c>
      <c r="HL212" t="s">
        <v>139</v>
      </c>
      <c r="HM212" t="s">
        <v>139</v>
      </c>
      <c r="HN212" t="s">
        <v>139</v>
      </c>
      <c r="HO212" t="s">
        <v>139</v>
      </c>
      <c r="HP212" t="s">
        <v>139</v>
      </c>
      <c r="HQ212" t="s">
        <v>139</v>
      </c>
      <c r="HR212" t="s">
        <v>139</v>
      </c>
      <c r="HS212" t="s">
        <v>139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 t="s">
        <v>139</v>
      </c>
      <c r="IE212" t="s">
        <v>139</v>
      </c>
      <c r="IF212" t="s">
        <v>139</v>
      </c>
      <c r="IG212" t="s">
        <v>139</v>
      </c>
      <c r="IH212" t="s">
        <v>139</v>
      </c>
      <c r="II212" t="s">
        <v>139</v>
      </c>
      <c r="IJ212" t="s">
        <v>139</v>
      </c>
      <c r="IK212" t="s">
        <v>139</v>
      </c>
      <c r="IL212" t="s">
        <v>139</v>
      </c>
      <c r="IM212" t="s">
        <v>139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</v>
      </c>
      <c r="IY212">
        <v>1</v>
      </c>
      <c r="IZ212">
        <v>1</v>
      </c>
      <c r="JA212">
        <v>0.99</v>
      </c>
      <c r="JB212">
        <v>0.97</v>
      </c>
      <c r="JC212">
        <v>0.94</v>
      </c>
      <c r="JD212">
        <v>0.91</v>
      </c>
      <c r="JE212">
        <v>0.89</v>
      </c>
      <c r="JF212">
        <v>0.86</v>
      </c>
      <c r="JG212">
        <v>0.83</v>
      </c>
      <c r="JH212">
        <v>0.81</v>
      </c>
      <c r="JI212">
        <v>0.77</v>
      </c>
      <c r="JJ212">
        <v>0.73</v>
      </c>
      <c r="JK212">
        <v>0.67</v>
      </c>
      <c r="JL212">
        <v>0.61</v>
      </c>
      <c r="JM212">
        <v>0.54</v>
      </c>
      <c r="JN212">
        <v>0.45</v>
      </c>
      <c r="JO212">
        <v>0.33</v>
      </c>
      <c r="JP212">
        <v>0.19</v>
      </c>
      <c r="JQ212">
        <v>0</v>
      </c>
    </row>
    <row r="213" spans="1:277" x14ac:dyDescent="0.25">
      <c r="A213">
        <v>2013</v>
      </c>
      <c r="B213">
        <v>127</v>
      </c>
      <c r="C213">
        <v>266</v>
      </c>
      <c r="D213">
        <v>204</v>
      </c>
      <c r="E213">
        <v>2383.1</v>
      </c>
      <c r="F213">
        <v>2.7</v>
      </c>
      <c r="G213">
        <v>1.1000000000000001</v>
      </c>
      <c r="H213">
        <v>-1.5</v>
      </c>
      <c r="I213">
        <v>0.1</v>
      </c>
      <c r="J213">
        <v>0</v>
      </c>
      <c r="K213">
        <v>0.02</v>
      </c>
      <c r="L213">
        <v>1.2</v>
      </c>
      <c r="M213">
        <v>3.07</v>
      </c>
      <c r="N213">
        <v>2.64</v>
      </c>
      <c r="O213">
        <v>-0.48</v>
      </c>
      <c r="P213">
        <v>11.82</v>
      </c>
      <c r="Q213">
        <v>3.25</v>
      </c>
      <c r="R213">
        <v>20.97</v>
      </c>
      <c r="S213">
        <v>12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0.17</v>
      </c>
      <c r="Z213">
        <v>101.24</v>
      </c>
      <c r="AA213">
        <v>192.73</v>
      </c>
      <c r="AB213">
        <v>301.69</v>
      </c>
      <c r="AC213">
        <v>403.4</v>
      </c>
      <c r="AD213">
        <v>502.49</v>
      </c>
      <c r="AE213">
        <v>606.27</v>
      </c>
      <c r="AF213">
        <v>704.18</v>
      </c>
      <c r="AG213">
        <v>807.28</v>
      </c>
      <c r="AH213">
        <v>901.75</v>
      </c>
      <c r="AI213">
        <v>999.29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69.81</v>
      </c>
      <c r="AU213">
        <v>167</v>
      </c>
      <c r="AV213">
        <v>271.54000000000002</v>
      </c>
      <c r="AW213">
        <v>382.66</v>
      </c>
      <c r="AX213">
        <v>470.09</v>
      </c>
      <c r="AY213">
        <v>578.12</v>
      </c>
      <c r="AZ213">
        <v>676.59</v>
      </c>
      <c r="BA213">
        <v>779.56</v>
      </c>
      <c r="BB213">
        <v>871.95</v>
      </c>
      <c r="BC213">
        <v>972.52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22.5</v>
      </c>
      <c r="BO213">
        <v>22.5</v>
      </c>
      <c r="BP213">
        <v>22.5</v>
      </c>
      <c r="BQ213">
        <v>22.5</v>
      </c>
      <c r="BR213">
        <v>22.5</v>
      </c>
      <c r="BS213">
        <v>22.5</v>
      </c>
      <c r="BT213">
        <v>22.51</v>
      </c>
      <c r="BU213">
        <v>23.56</v>
      </c>
      <c r="BV213">
        <v>30.03</v>
      </c>
      <c r="BW213">
        <v>40.450000000000003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22.5</v>
      </c>
      <c r="CI213">
        <v>22.5</v>
      </c>
      <c r="CJ213">
        <v>22.5</v>
      </c>
      <c r="CK213">
        <v>22.5</v>
      </c>
      <c r="CL213">
        <v>22.5</v>
      </c>
      <c r="CM213">
        <v>22.5</v>
      </c>
      <c r="CN213">
        <v>22.5</v>
      </c>
      <c r="CO213">
        <v>22.73</v>
      </c>
      <c r="CP213">
        <v>25.29</v>
      </c>
      <c r="CQ213">
        <v>30.81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1</v>
      </c>
      <c r="DD213">
        <v>1</v>
      </c>
      <c r="DE213">
        <v>0.99</v>
      </c>
      <c r="DF213">
        <v>0.97</v>
      </c>
      <c r="DG213">
        <v>0.95</v>
      </c>
      <c r="DH213">
        <v>0.92</v>
      </c>
      <c r="DI213">
        <v>0.9</v>
      </c>
      <c r="DJ213">
        <v>0.87</v>
      </c>
      <c r="DK213">
        <v>0.85</v>
      </c>
      <c r="DL213">
        <v>0.83</v>
      </c>
      <c r="DM213">
        <v>0.8</v>
      </c>
      <c r="DN213">
        <v>0.76</v>
      </c>
      <c r="DO213">
        <v>0.73</v>
      </c>
      <c r="DP213">
        <v>0.68</v>
      </c>
      <c r="DQ213">
        <v>0.62</v>
      </c>
      <c r="DR213">
        <v>0.56000000000000005</v>
      </c>
      <c r="DS213">
        <v>0.48</v>
      </c>
      <c r="DT213">
        <v>0.41</v>
      </c>
      <c r="DU213">
        <v>0.3</v>
      </c>
      <c r="EW213">
        <v>2013</v>
      </c>
      <c r="EX213">
        <v>128</v>
      </c>
      <c r="EY213">
        <v>267</v>
      </c>
      <c r="EZ213">
        <v>205</v>
      </c>
      <c r="FA213">
        <v>2388.1</v>
      </c>
      <c r="FB213" t="s">
        <v>139</v>
      </c>
      <c r="FC213" t="s">
        <v>139</v>
      </c>
      <c r="FD213" t="s">
        <v>139</v>
      </c>
      <c r="FE213" t="s">
        <v>139</v>
      </c>
      <c r="FF213" t="s">
        <v>139</v>
      </c>
      <c r="FG213" t="s">
        <v>139</v>
      </c>
      <c r="FH213" t="s">
        <v>139</v>
      </c>
      <c r="FI213">
        <v>0</v>
      </c>
      <c r="FJ213" t="s">
        <v>139</v>
      </c>
      <c r="FK213" t="s">
        <v>139</v>
      </c>
      <c r="FL213">
        <v>11.62</v>
      </c>
      <c r="FM213">
        <v>3.25</v>
      </c>
      <c r="FN213">
        <v>21.03</v>
      </c>
      <c r="FO213">
        <v>1</v>
      </c>
      <c r="FP213">
        <v>1</v>
      </c>
      <c r="FQ213">
        <v>1</v>
      </c>
      <c r="FR213">
        <v>0</v>
      </c>
      <c r="FS213">
        <v>0</v>
      </c>
      <c r="FT213">
        <v>0</v>
      </c>
      <c r="FU213">
        <v>0</v>
      </c>
      <c r="FV213">
        <v>106.24</v>
      </c>
      <c r="FW213">
        <v>197.73</v>
      </c>
      <c r="FX213">
        <v>306.69</v>
      </c>
      <c r="FY213">
        <v>408.4</v>
      </c>
      <c r="FZ213">
        <v>507.48</v>
      </c>
      <c r="GA213">
        <v>611.27</v>
      </c>
      <c r="GB213">
        <v>709.18</v>
      </c>
      <c r="GC213">
        <v>812.28</v>
      </c>
      <c r="GD213">
        <v>906.75</v>
      </c>
      <c r="GE213">
        <v>1004.29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40.630000000000003</v>
      </c>
      <c r="GQ213">
        <v>131.91999999999999</v>
      </c>
      <c r="GR213">
        <v>228.97</v>
      </c>
      <c r="GS213">
        <v>340.77</v>
      </c>
      <c r="GT213">
        <v>440.83</v>
      </c>
      <c r="GU213">
        <v>531.51</v>
      </c>
      <c r="GV213">
        <v>636.54999999999995</v>
      </c>
      <c r="GW213">
        <v>736.1</v>
      </c>
      <c r="GX213">
        <v>837.84</v>
      </c>
      <c r="GY213">
        <v>935.31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 t="s">
        <v>139</v>
      </c>
      <c r="HK213" t="s">
        <v>139</v>
      </c>
      <c r="HL213" t="s">
        <v>139</v>
      </c>
      <c r="HM213" t="s">
        <v>139</v>
      </c>
      <c r="HN213" t="s">
        <v>139</v>
      </c>
      <c r="HO213" t="s">
        <v>139</v>
      </c>
      <c r="HP213" t="s">
        <v>139</v>
      </c>
      <c r="HQ213" t="s">
        <v>139</v>
      </c>
      <c r="HR213" t="s">
        <v>139</v>
      </c>
      <c r="HS213" t="s">
        <v>139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 t="s">
        <v>139</v>
      </c>
      <c r="IE213" t="s">
        <v>139</v>
      </c>
      <c r="IF213" t="s">
        <v>139</v>
      </c>
      <c r="IG213" t="s">
        <v>139</v>
      </c>
      <c r="IH213" t="s">
        <v>139</v>
      </c>
      <c r="II213" t="s">
        <v>139</v>
      </c>
      <c r="IJ213" t="s">
        <v>139</v>
      </c>
      <c r="IK213" t="s">
        <v>139</v>
      </c>
      <c r="IL213" t="s">
        <v>139</v>
      </c>
      <c r="IM213" t="s">
        <v>139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1</v>
      </c>
      <c r="IY213">
        <v>1</v>
      </c>
      <c r="IZ213">
        <v>1</v>
      </c>
      <c r="JA213">
        <v>0.99</v>
      </c>
      <c r="JB213">
        <v>0.97</v>
      </c>
      <c r="JC213">
        <v>0.94</v>
      </c>
      <c r="JD213">
        <v>0.91</v>
      </c>
      <c r="JE213">
        <v>0.89</v>
      </c>
      <c r="JF213">
        <v>0.86</v>
      </c>
      <c r="JG213">
        <v>0.83</v>
      </c>
      <c r="JH213">
        <v>0.81</v>
      </c>
      <c r="JI213">
        <v>0.77</v>
      </c>
      <c r="JJ213">
        <v>0.73</v>
      </c>
      <c r="JK213">
        <v>0.67</v>
      </c>
      <c r="JL213">
        <v>0.61</v>
      </c>
      <c r="JM213">
        <v>0.54</v>
      </c>
      <c r="JN213">
        <v>0.45</v>
      </c>
      <c r="JO213">
        <v>0.33</v>
      </c>
      <c r="JP213">
        <v>0.19</v>
      </c>
      <c r="JQ213">
        <v>0</v>
      </c>
    </row>
    <row r="214" spans="1:277" x14ac:dyDescent="0.25">
      <c r="A214">
        <v>2013</v>
      </c>
      <c r="B214">
        <v>128</v>
      </c>
      <c r="C214">
        <v>267</v>
      </c>
      <c r="D214">
        <v>205</v>
      </c>
      <c r="E214">
        <v>2388.1</v>
      </c>
      <c r="F214">
        <v>2.7</v>
      </c>
      <c r="G214">
        <v>1.1000000000000001</v>
      </c>
      <c r="H214">
        <v>-1.5</v>
      </c>
      <c r="I214">
        <v>0.1</v>
      </c>
      <c r="J214">
        <v>0</v>
      </c>
      <c r="K214">
        <v>0.02</v>
      </c>
      <c r="L214">
        <v>1.2</v>
      </c>
      <c r="M214">
        <v>3.07</v>
      </c>
      <c r="N214">
        <v>2.64</v>
      </c>
      <c r="O214">
        <v>-0.48</v>
      </c>
      <c r="P214">
        <v>11.77</v>
      </c>
      <c r="Q214">
        <v>3.25</v>
      </c>
      <c r="R214">
        <v>21.02</v>
      </c>
      <c r="S214">
        <v>12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106.24</v>
      </c>
      <c r="AA214">
        <v>197.73</v>
      </c>
      <c r="AB214">
        <v>306.69</v>
      </c>
      <c r="AC214">
        <v>408.4</v>
      </c>
      <c r="AD214">
        <v>507.48</v>
      </c>
      <c r="AE214">
        <v>611.27</v>
      </c>
      <c r="AF214">
        <v>709.18</v>
      </c>
      <c r="AG214">
        <v>812.28</v>
      </c>
      <c r="AH214">
        <v>906.75</v>
      </c>
      <c r="AI214">
        <v>1004.29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74.81</v>
      </c>
      <c r="AU214">
        <v>172</v>
      </c>
      <c r="AV214">
        <v>276.54000000000002</v>
      </c>
      <c r="AW214">
        <v>387.65</v>
      </c>
      <c r="AX214">
        <v>475.09</v>
      </c>
      <c r="AY214">
        <v>583.11</v>
      </c>
      <c r="AZ214">
        <v>681.59</v>
      </c>
      <c r="BA214">
        <v>784.55</v>
      </c>
      <c r="BB214">
        <v>876.95</v>
      </c>
      <c r="BC214">
        <v>977.51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22.5</v>
      </c>
      <c r="BO214">
        <v>22.5</v>
      </c>
      <c r="BP214">
        <v>22.5</v>
      </c>
      <c r="BQ214">
        <v>22.5</v>
      </c>
      <c r="BR214">
        <v>22.5</v>
      </c>
      <c r="BS214">
        <v>22.5</v>
      </c>
      <c r="BT214">
        <v>22.51</v>
      </c>
      <c r="BU214">
        <v>23.56</v>
      </c>
      <c r="BV214">
        <v>30.03</v>
      </c>
      <c r="BW214">
        <v>40.450000000000003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22.5</v>
      </c>
      <c r="CI214">
        <v>22.5</v>
      </c>
      <c r="CJ214">
        <v>22.5</v>
      </c>
      <c r="CK214">
        <v>22.5</v>
      </c>
      <c r="CL214">
        <v>22.5</v>
      </c>
      <c r="CM214">
        <v>22.5</v>
      </c>
      <c r="CN214">
        <v>22.5</v>
      </c>
      <c r="CO214">
        <v>22.73</v>
      </c>
      <c r="CP214">
        <v>25.29</v>
      </c>
      <c r="CQ214">
        <v>30.81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1</v>
      </c>
      <c r="DE214">
        <v>0.99</v>
      </c>
      <c r="DF214">
        <v>0.97</v>
      </c>
      <c r="DG214">
        <v>0.95</v>
      </c>
      <c r="DH214">
        <v>0.92</v>
      </c>
      <c r="DI214">
        <v>0.9</v>
      </c>
      <c r="DJ214">
        <v>0.87</v>
      </c>
      <c r="DK214">
        <v>0.85</v>
      </c>
      <c r="DL214">
        <v>0.83</v>
      </c>
      <c r="DM214">
        <v>0.8</v>
      </c>
      <c r="DN214">
        <v>0.76</v>
      </c>
      <c r="DO214">
        <v>0.73</v>
      </c>
      <c r="DP214">
        <v>0.68</v>
      </c>
      <c r="DQ214">
        <v>0.62</v>
      </c>
      <c r="DR214">
        <v>0.56000000000000005</v>
      </c>
      <c r="DS214">
        <v>0.48</v>
      </c>
      <c r="DT214">
        <v>0.41</v>
      </c>
      <c r="DU214">
        <v>0.3</v>
      </c>
      <c r="EW214">
        <v>2013</v>
      </c>
      <c r="EX214">
        <v>129</v>
      </c>
      <c r="EY214">
        <v>268</v>
      </c>
      <c r="EZ214">
        <v>206</v>
      </c>
      <c r="FA214">
        <v>2393.3000000000002</v>
      </c>
      <c r="FB214" t="s">
        <v>139</v>
      </c>
      <c r="FC214" t="s">
        <v>139</v>
      </c>
      <c r="FD214" t="s">
        <v>139</v>
      </c>
      <c r="FE214" t="s">
        <v>139</v>
      </c>
      <c r="FF214" t="s">
        <v>139</v>
      </c>
      <c r="FG214" t="s">
        <v>139</v>
      </c>
      <c r="FH214" t="s">
        <v>139</v>
      </c>
      <c r="FI214">
        <v>0</v>
      </c>
      <c r="FJ214" t="s">
        <v>139</v>
      </c>
      <c r="FK214" t="s">
        <v>139</v>
      </c>
      <c r="FL214">
        <v>11.58</v>
      </c>
      <c r="FM214">
        <v>3.27</v>
      </c>
      <c r="FN214">
        <v>21.08</v>
      </c>
      <c r="FO214">
        <v>1</v>
      </c>
      <c r="FP214">
        <v>1</v>
      </c>
      <c r="FQ214">
        <v>1</v>
      </c>
      <c r="FR214">
        <v>0</v>
      </c>
      <c r="FS214">
        <v>0</v>
      </c>
      <c r="FT214">
        <v>0</v>
      </c>
      <c r="FU214">
        <v>0</v>
      </c>
      <c r="FV214">
        <v>111.41</v>
      </c>
      <c r="FW214">
        <v>202.91</v>
      </c>
      <c r="FX214">
        <v>311.87</v>
      </c>
      <c r="FY214">
        <v>413.57</v>
      </c>
      <c r="FZ214">
        <v>512.66</v>
      </c>
      <c r="GA214">
        <v>616.45000000000005</v>
      </c>
      <c r="GB214">
        <v>714.35</v>
      </c>
      <c r="GC214">
        <v>817.46</v>
      </c>
      <c r="GD214">
        <v>911.92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45.81</v>
      </c>
      <c r="GQ214">
        <v>137.1</v>
      </c>
      <c r="GR214">
        <v>234.14</v>
      </c>
      <c r="GS214">
        <v>345.95</v>
      </c>
      <c r="GT214">
        <v>446.01</v>
      </c>
      <c r="GU214">
        <v>536.67999999999995</v>
      </c>
      <c r="GV214">
        <v>641.73</v>
      </c>
      <c r="GW214">
        <v>741.28</v>
      </c>
      <c r="GX214">
        <v>843.01</v>
      </c>
      <c r="GY214">
        <v>940.48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 t="s">
        <v>139</v>
      </c>
      <c r="HK214" t="s">
        <v>139</v>
      </c>
      <c r="HL214" t="s">
        <v>139</v>
      </c>
      <c r="HM214" t="s">
        <v>139</v>
      </c>
      <c r="HN214" t="s">
        <v>139</v>
      </c>
      <c r="HO214" t="s">
        <v>139</v>
      </c>
      <c r="HP214" t="s">
        <v>139</v>
      </c>
      <c r="HQ214" t="s">
        <v>139</v>
      </c>
      <c r="HR214" t="s">
        <v>139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 t="s">
        <v>139</v>
      </c>
      <c r="IE214" t="s">
        <v>139</v>
      </c>
      <c r="IF214" t="s">
        <v>139</v>
      </c>
      <c r="IG214" t="s">
        <v>139</v>
      </c>
      <c r="IH214" t="s">
        <v>139</v>
      </c>
      <c r="II214" t="s">
        <v>139</v>
      </c>
      <c r="IJ214" t="s">
        <v>139</v>
      </c>
      <c r="IK214" t="s">
        <v>139</v>
      </c>
      <c r="IL214" t="s">
        <v>139</v>
      </c>
      <c r="IM214" t="s">
        <v>139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</v>
      </c>
      <c r="IY214">
        <v>1</v>
      </c>
      <c r="IZ214">
        <v>1</v>
      </c>
      <c r="JA214">
        <v>0.99</v>
      </c>
      <c r="JB214">
        <v>0.97</v>
      </c>
      <c r="JC214">
        <v>0.94</v>
      </c>
      <c r="JD214">
        <v>0.91</v>
      </c>
      <c r="JE214">
        <v>0.89</v>
      </c>
      <c r="JF214">
        <v>0.86</v>
      </c>
      <c r="JG214">
        <v>0.83</v>
      </c>
      <c r="JH214">
        <v>0.81</v>
      </c>
      <c r="JI214">
        <v>0.77</v>
      </c>
      <c r="JJ214">
        <v>0.73</v>
      </c>
      <c r="JK214">
        <v>0.67</v>
      </c>
      <c r="JL214">
        <v>0.61</v>
      </c>
      <c r="JM214">
        <v>0.54</v>
      </c>
      <c r="JN214">
        <v>0.45</v>
      </c>
      <c r="JO214">
        <v>0.33</v>
      </c>
      <c r="JP214">
        <v>0.19</v>
      </c>
      <c r="JQ214">
        <v>0</v>
      </c>
    </row>
    <row r="215" spans="1:277" x14ac:dyDescent="0.25">
      <c r="A215">
        <v>2013</v>
      </c>
      <c r="B215">
        <v>129</v>
      </c>
      <c r="C215">
        <v>268</v>
      </c>
      <c r="D215">
        <v>206</v>
      </c>
      <c r="E215">
        <v>2393.3000000000002</v>
      </c>
      <c r="F215">
        <v>2.7</v>
      </c>
      <c r="G215">
        <v>1.1000000000000001</v>
      </c>
      <c r="H215">
        <v>-1.5</v>
      </c>
      <c r="I215">
        <v>0.1</v>
      </c>
      <c r="J215">
        <v>0</v>
      </c>
      <c r="K215">
        <v>0.02</v>
      </c>
      <c r="L215">
        <v>1.2</v>
      </c>
      <c r="M215">
        <v>3.07</v>
      </c>
      <c r="N215">
        <v>2.7</v>
      </c>
      <c r="O215">
        <v>-0.49</v>
      </c>
      <c r="P215">
        <v>11.73</v>
      </c>
      <c r="Q215">
        <v>3.27</v>
      </c>
      <c r="R215">
        <v>21.07</v>
      </c>
      <c r="S215">
        <v>13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111.41</v>
      </c>
      <c r="AA215">
        <v>202.91</v>
      </c>
      <c r="AB215">
        <v>311.87</v>
      </c>
      <c r="AC215">
        <v>413.57</v>
      </c>
      <c r="AD215">
        <v>512.66</v>
      </c>
      <c r="AE215">
        <v>616.45000000000005</v>
      </c>
      <c r="AF215">
        <v>714.35</v>
      </c>
      <c r="AG215">
        <v>817.46</v>
      </c>
      <c r="AH215">
        <v>911.92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79.98</v>
      </c>
      <c r="AU215">
        <v>177.17</v>
      </c>
      <c r="AV215">
        <v>281.72000000000003</v>
      </c>
      <c r="AW215">
        <v>392.83</v>
      </c>
      <c r="AX215">
        <v>480.27</v>
      </c>
      <c r="AY215">
        <v>588.29</v>
      </c>
      <c r="AZ215">
        <v>686.77</v>
      </c>
      <c r="BA215">
        <v>789.73</v>
      </c>
      <c r="BB215">
        <v>882.12</v>
      </c>
      <c r="BC215">
        <v>982.69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22.5</v>
      </c>
      <c r="BO215">
        <v>22.5</v>
      </c>
      <c r="BP215">
        <v>22.5</v>
      </c>
      <c r="BQ215">
        <v>22.5</v>
      </c>
      <c r="BR215">
        <v>22.5</v>
      </c>
      <c r="BS215">
        <v>22.5</v>
      </c>
      <c r="BT215">
        <v>22.51</v>
      </c>
      <c r="BU215">
        <v>23.56</v>
      </c>
      <c r="BV215">
        <v>30.03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22.5</v>
      </c>
      <c r="CI215">
        <v>22.5</v>
      </c>
      <c r="CJ215">
        <v>22.5</v>
      </c>
      <c r="CK215">
        <v>22.5</v>
      </c>
      <c r="CL215">
        <v>22.5</v>
      </c>
      <c r="CM215">
        <v>22.5</v>
      </c>
      <c r="CN215">
        <v>22.5</v>
      </c>
      <c r="CO215">
        <v>22.73</v>
      </c>
      <c r="CP215">
        <v>25.29</v>
      </c>
      <c r="CQ215">
        <v>30.81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1</v>
      </c>
      <c r="DE215">
        <v>0.99</v>
      </c>
      <c r="DF215">
        <v>0.97</v>
      </c>
      <c r="DG215">
        <v>0.95</v>
      </c>
      <c r="DH215">
        <v>0.92</v>
      </c>
      <c r="DI215">
        <v>0.9</v>
      </c>
      <c r="DJ215">
        <v>0.87</v>
      </c>
      <c r="DK215">
        <v>0.86</v>
      </c>
      <c r="DL215">
        <v>0.83</v>
      </c>
      <c r="DM215">
        <v>0.8</v>
      </c>
      <c r="DN215">
        <v>0.76</v>
      </c>
      <c r="DO215">
        <v>0.73</v>
      </c>
      <c r="DP215">
        <v>0.68</v>
      </c>
      <c r="DQ215">
        <v>0.62</v>
      </c>
      <c r="DR215">
        <v>0.56000000000000005</v>
      </c>
      <c r="DS215">
        <v>0.48</v>
      </c>
      <c r="DT215">
        <v>0.41</v>
      </c>
      <c r="DU215">
        <v>0.3</v>
      </c>
      <c r="EW215">
        <v>2013</v>
      </c>
      <c r="EX215">
        <v>130</v>
      </c>
      <c r="EY215">
        <v>269</v>
      </c>
      <c r="EZ215">
        <v>207</v>
      </c>
      <c r="FA215">
        <v>2400.1</v>
      </c>
      <c r="FB215" t="s">
        <v>139</v>
      </c>
      <c r="FC215" t="s">
        <v>139</v>
      </c>
      <c r="FD215" t="s">
        <v>139</v>
      </c>
      <c r="FE215" t="s">
        <v>139</v>
      </c>
      <c r="FF215" t="s">
        <v>139</v>
      </c>
      <c r="FG215" t="s">
        <v>139</v>
      </c>
      <c r="FH215" t="s">
        <v>139</v>
      </c>
      <c r="FI215">
        <v>0</v>
      </c>
      <c r="FJ215" t="s">
        <v>139</v>
      </c>
      <c r="FK215" t="s">
        <v>139</v>
      </c>
      <c r="FL215">
        <v>11.53</v>
      </c>
      <c r="FM215">
        <v>3.28</v>
      </c>
      <c r="FN215">
        <v>21.15</v>
      </c>
      <c r="FO215">
        <v>1</v>
      </c>
      <c r="FP215">
        <v>1</v>
      </c>
      <c r="FQ215">
        <v>1</v>
      </c>
      <c r="FR215">
        <v>0</v>
      </c>
      <c r="FS215">
        <v>0</v>
      </c>
      <c r="FT215">
        <v>0</v>
      </c>
      <c r="FU215">
        <v>0</v>
      </c>
      <c r="FV215">
        <v>118.24</v>
      </c>
      <c r="FW215">
        <v>209.73</v>
      </c>
      <c r="FX215">
        <v>318.69</v>
      </c>
      <c r="FY215">
        <v>420.4</v>
      </c>
      <c r="FZ215">
        <v>519.49</v>
      </c>
      <c r="GA215">
        <v>623.27</v>
      </c>
      <c r="GB215">
        <v>721.18</v>
      </c>
      <c r="GC215">
        <v>824.28</v>
      </c>
      <c r="GD215">
        <v>918.75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52.63</v>
      </c>
      <c r="GQ215">
        <v>143.93</v>
      </c>
      <c r="GR215">
        <v>240.97</v>
      </c>
      <c r="GS215">
        <v>352.77</v>
      </c>
      <c r="GT215">
        <v>452.83</v>
      </c>
      <c r="GU215">
        <v>543.51</v>
      </c>
      <c r="GV215">
        <v>648.55999999999995</v>
      </c>
      <c r="GW215">
        <v>748.11</v>
      </c>
      <c r="GX215">
        <v>849.84</v>
      </c>
      <c r="GY215">
        <v>947.31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 t="s">
        <v>139</v>
      </c>
      <c r="HK215" t="s">
        <v>139</v>
      </c>
      <c r="HL215" t="s">
        <v>139</v>
      </c>
      <c r="HM215" t="s">
        <v>139</v>
      </c>
      <c r="HN215" t="s">
        <v>139</v>
      </c>
      <c r="HO215" t="s">
        <v>139</v>
      </c>
      <c r="HP215" t="s">
        <v>139</v>
      </c>
      <c r="HQ215" t="s">
        <v>139</v>
      </c>
      <c r="HR215" t="s">
        <v>139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 t="s">
        <v>139</v>
      </c>
      <c r="IE215" t="s">
        <v>139</v>
      </c>
      <c r="IF215" t="s">
        <v>139</v>
      </c>
      <c r="IG215" t="s">
        <v>139</v>
      </c>
      <c r="IH215" t="s">
        <v>139</v>
      </c>
      <c r="II215" t="s">
        <v>139</v>
      </c>
      <c r="IJ215" t="s">
        <v>139</v>
      </c>
      <c r="IK215" t="s">
        <v>139</v>
      </c>
      <c r="IL215" t="s">
        <v>139</v>
      </c>
      <c r="IM215" t="s">
        <v>139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</v>
      </c>
      <c r="IY215">
        <v>1</v>
      </c>
      <c r="IZ215">
        <v>1</v>
      </c>
      <c r="JA215">
        <v>0.99</v>
      </c>
      <c r="JB215">
        <v>0.97</v>
      </c>
      <c r="JC215">
        <v>0.94</v>
      </c>
      <c r="JD215">
        <v>0.91</v>
      </c>
      <c r="JE215">
        <v>0.89</v>
      </c>
      <c r="JF215">
        <v>0.86</v>
      </c>
      <c r="JG215">
        <v>0.83</v>
      </c>
      <c r="JH215">
        <v>0.81</v>
      </c>
      <c r="JI215">
        <v>0.77</v>
      </c>
      <c r="JJ215">
        <v>0.73</v>
      </c>
      <c r="JK215">
        <v>0.67</v>
      </c>
      <c r="JL215">
        <v>0.61</v>
      </c>
      <c r="JM215">
        <v>0.54</v>
      </c>
      <c r="JN215">
        <v>0.45</v>
      </c>
      <c r="JO215">
        <v>0.33</v>
      </c>
      <c r="JP215">
        <v>0.19</v>
      </c>
      <c r="JQ215">
        <v>0</v>
      </c>
    </row>
    <row r="216" spans="1:277" x14ac:dyDescent="0.25">
      <c r="A216">
        <v>2013</v>
      </c>
      <c r="B216">
        <v>130</v>
      </c>
      <c r="C216">
        <v>269</v>
      </c>
      <c r="D216">
        <v>207</v>
      </c>
      <c r="E216">
        <v>2400.1</v>
      </c>
      <c r="F216">
        <v>2.7</v>
      </c>
      <c r="G216">
        <v>1.1000000000000001</v>
      </c>
      <c r="H216">
        <v>-1.5</v>
      </c>
      <c r="I216">
        <v>0.1</v>
      </c>
      <c r="J216">
        <v>0</v>
      </c>
      <c r="K216">
        <v>0.02</v>
      </c>
      <c r="L216">
        <v>1.2</v>
      </c>
      <c r="M216">
        <v>3.09</v>
      </c>
      <c r="N216">
        <v>2.7</v>
      </c>
      <c r="O216">
        <v>-0.49</v>
      </c>
      <c r="P216">
        <v>11.67</v>
      </c>
      <c r="Q216">
        <v>3.28</v>
      </c>
      <c r="R216">
        <v>21.14</v>
      </c>
      <c r="S216">
        <v>13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118.24</v>
      </c>
      <c r="AA216">
        <v>209.73</v>
      </c>
      <c r="AB216">
        <v>318.69</v>
      </c>
      <c r="AC216">
        <v>420.4</v>
      </c>
      <c r="AD216">
        <v>519.49</v>
      </c>
      <c r="AE216">
        <v>623.27</v>
      </c>
      <c r="AF216">
        <v>721.18</v>
      </c>
      <c r="AG216">
        <v>824.28</v>
      </c>
      <c r="AH216">
        <v>918.75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86.81</v>
      </c>
      <c r="AU216">
        <v>184</v>
      </c>
      <c r="AV216">
        <v>288.54000000000002</v>
      </c>
      <c r="AW216">
        <v>399.66</v>
      </c>
      <c r="AX216">
        <v>487.09</v>
      </c>
      <c r="AY216">
        <v>595.12</v>
      </c>
      <c r="AZ216">
        <v>693.59</v>
      </c>
      <c r="BA216">
        <v>796.56</v>
      </c>
      <c r="BB216">
        <v>888.95</v>
      </c>
      <c r="BC216">
        <v>989.52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22.5</v>
      </c>
      <c r="BO216">
        <v>22.5</v>
      </c>
      <c r="BP216">
        <v>22.5</v>
      </c>
      <c r="BQ216">
        <v>22.5</v>
      </c>
      <c r="BR216">
        <v>22.5</v>
      </c>
      <c r="BS216">
        <v>22.5</v>
      </c>
      <c r="BT216">
        <v>22.51</v>
      </c>
      <c r="BU216">
        <v>23.56</v>
      </c>
      <c r="BV216">
        <v>30.03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22.5</v>
      </c>
      <c r="CI216">
        <v>22.5</v>
      </c>
      <c r="CJ216">
        <v>22.5</v>
      </c>
      <c r="CK216">
        <v>22.5</v>
      </c>
      <c r="CL216">
        <v>22.5</v>
      </c>
      <c r="CM216">
        <v>22.5</v>
      </c>
      <c r="CN216">
        <v>22.5</v>
      </c>
      <c r="CO216">
        <v>22.73</v>
      </c>
      <c r="CP216">
        <v>25.29</v>
      </c>
      <c r="CQ216">
        <v>30.81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1</v>
      </c>
      <c r="DD216">
        <v>1</v>
      </c>
      <c r="DE216">
        <v>0.99</v>
      </c>
      <c r="DF216">
        <v>0.97</v>
      </c>
      <c r="DG216">
        <v>0.95</v>
      </c>
      <c r="DH216">
        <v>0.92</v>
      </c>
      <c r="DI216">
        <v>0.9</v>
      </c>
      <c r="DJ216">
        <v>0.87</v>
      </c>
      <c r="DK216">
        <v>0.86</v>
      </c>
      <c r="DL216">
        <v>0.83</v>
      </c>
      <c r="DM216">
        <v>0.8</v>
      </c>
      <c r="DN216">
        <v>0.76</v>
      </c>
      <c r="DO216">
        <v>0.73</v>
      </c>
      <c r="DP216">
        <v>0.68</v>
      </c>
      <c r="DQ216">
        <v>0.62</v>
      </c>
      <c r="DR216">
        <v>0.56000000000000005</v>
      </c>
      <c r="DS216">
        <v>0.48</v>
      </c>
      <c r="DT216">
        <v>0.41</v>
      </c>
      <c r="DU216">
        <v>0.3</v>
      </c>
      <c r="EW216">
        <v>2013</v>
      </c>
      <c r="EX216">
        <v>131</v>
      </c>
      <c r="EY216">
        <v>270</v>
      </c>
      <c r="EZ216">
        <v>208</v>
      </c>
      <c r="FA216">
        <v>2408.1</v>
      </c>
      <c r="FB216" t="s">
        <v>139</v>
      </c>
      <c r="FC216" t="s">
        <v>139</v>
      </c>
      <c r="FD216" t="s">
        <v>139</v>
      </c>
      <c r="FE216" t="s">
        <v>139</v>
      </c>
      <c r="FF216" t="s">
        <v>139</v>
      </c>
      <c r="FG216" t="s">
        <v>139</v>
      </c>
      <c r="FH216" t="s">
        <v>139</v>
      </c>
      <c r="FI216">
        <v>0</v>
      </c>
      <c r="FJ216" t="s">
        <v>139</v>
      </c>
      <c r="FK216" t="s">
        <v>139</v>
      </c>
      <c r="FL216">
        <v>11.48</v>
      </c>
      <c r="FM216">
        <v>3.3</v>
      </c>
      <c r="FN216">
        <v>21.23</v>
      </c>
      <c r="FO216">
        <v>1</v>
      </c>
      <c r="FP216">
        <v>1</v>
      </c>
      <c r="FQ216">
        <v>1</v>
      </c>
      <c r="FR216">
        <v>0</v>
      </c>
      <c r="FS216">
        <v>0</v>
      </c>
      <c r="FT216">
        <v>0</v>
      </c>
      <c r="FU216">
        <v>0.35</v>
      </c>
      <c r="FV216">
        <v>16.04</v>
      </c>
      <c r="FW216">
        <v>126.26</v>
      </c>
      <c r="FX216">
        <v>217.75</v>
      </c>
      <c r="FY216">
        <v>326.72000000000003</v>
      </c>
      <c r="FZ216">
        <v>428.42</v>
      </c>
      <c r="GA216">
        <v>527.51</v>
      </c>
      <c r="GB216">
        <v>631.29</v>
      </c>
      <c r="GC216">
        <v>729.2</v>
      </c>
      <c r="GD216">
        <v>832.3</v>
      </c>
      <c r="GE216">
        <v>926.77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60.66</v>
      </c>
      <c r="GQ216">
        <v>151.94999999999999</v>
      </c>
      <c r="GR216">
        <v>248.99</v>
      </c>
      <c r="GS216">
        <v>360.8</v>
      </c>
      <c r="GT216">
        <v>460.85</v>
      </c>
      <c r="GU216">
        <v>551.53</v>
      </c>
      <c r="GV216">
        <v>656.58</v>
      </c>
      <c r="GW216">
        <v>756.13</v>
      </c>
      <c r="GX216">
        <v>857.86</v>
      </c>
      <c r="GY216">
        <v>955.33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 t="s">
        <v>139</v>
      </c>
      <c r="HK216" t="s">
        <v>139</v>
      </c>
      <c r="HL216" t="s">
        <v>139</v>
      </c>
      <c r="HM216" t="s">
        <v>139</v>
      </c>
      <c r="HN216" t="s">
        <v>139</v>
      </c>
      <c r="HO216" t="s">
        <v>139</v>
      </c>
      <c r="HP216" t="s">
        <v>139</v>
      </c>
      <c r="HQ216" t="s">
        <v>139</v>
      </c>
      <c r="HR216" t="s">
        <v>139</v>
      </c>
      <c r="HS216" t="s">
        <v>139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 t="s">
        <v>139</v>
      </c>
      <c r="IE216" t="s">
        <v>139</v>
      </c>
      <c r="IF216" t="s">
        <v>139</v>
      </c>
      <c r="IG216" t="s">
        <v>139</v>
      </c>
      <c r="IH216" t="s">
        <v>139</v>
      </c>
      <c r="II216" t="s">
        <v>139</v>
      </c>
      <c r="IJ216" t="s">
        <v>139</v>
      </c>
      <c r="IK216" t="s">
        <v>139</v>
      </c>
      <c r="IL216" t="s">
        <v>139</v>
      </c>
      <c r="IM216" t="s">
        <v>139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1</v>
      </c>
      <c r="IY216">
        <v>1</v>
      </c>
      <c r="IZ216">
        <v>1</v>
      </c>
      <c r="JA216">
        <v>0.99</v>
      </c>
      <c r="JB216">
        <v>0.97</v>
      </c>
      <c r="JC216">
        <v>0.94</v>
      </c>
      <c r="JD216">
        <v>0.91</v>
      </c>
      <c r="JE216">
        <v>0.89</v>
      </c>
      <c r="JF216">
        <v>0.86</v>
      </c>
      <c r="JG216">
        <v>0.84</v>
      </c>
      <c r="JH216">
        <v>0.81</v>
      </c>
      <c r="JI216">
        <v>0.77</v>
      </c>
      <c r="JJ216">
        <v>0.73</v>
      </c>
      <c r="JK216">
        <v>0.67</v>
      </c>
      <c r="JL216">
        <v>0.61</v>
      </c>
      <c r="JM216">
        <v>0.54</v>
      </c>
      <c r="JN216">
        <v>0.45</v>
      </c>
      <c r="JO216">
        <v>0.33</v>
      </c>
      <c r="JP216">
        <v>0.19</v>
      </c>
      <c r="JQ216">
        <v>0</v>
      </c>
    </row>
    <row r="217" spans="1:277" x14ac:dyDescent="0.25">
      <c r="A217">
        <v>2013</v>
      </c>
      <c r="B217">
        <v>131</v>
      </c>
      <c r="C217">
        <v>270</v>
      </c>
      <c r="D217">
        <v>208</v>
      </c>
      <c r="E217">
        <v>2408.1</v>
      </c>
      <c r="F217">
        <v>2.7</v>
      </c>
      <c r="G217">
        <v>1.1000000000000001</v>
      </c>
      <c r="H217">
        <v>-1.5</v>
      </c>
      <c r="I217">
        <v>0.1</v>
      </c>
      <c r="J217">
        <v>0</v>
      </c>
      <c r="K217">
        <v>0.02</v>
      </c>
      <c r="L217">
        <v>1.2</v>
      </c>
      <c r="M217">
        <v>3.09</v>
      </c>
      <c r="N217">
        <v>2.7</v>
      </c>
      <c r="O217">
        <v>-0.49</v>
      </c>
      <c r="P217">
        <v>11.6</v>
      </c>
      <c r="Q217">
        <v>3.3</v>
      </c>
      <c r="R217">
        <v>21.22</v>
      </c>
      <c r="S217">
        <v>13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0.26</v>
      </c>
      <c r="Z217">
        <v>16.04</v>
      </c>
      <c r="AA217">
        <v>126.26</v>
      </c>
      <c r="AB217">
        <v>217.75</v>
      </c>
      <c r="AC217">
        <v>326.72000000000003</v>
      </c>
      <c r="AD217">
        <v>428.42</v>
      </c>
      <c r="AE217">
        <v>527.51</v>
      </c>
      <c r="AF217">
        <v>631.29</v>
      </c>
      <c r="AG217">
        <v>729.2</v>
      </c>
      <c r="AH217">
        <v>832.3</v>
      </c>
      <c r="AI217">
        <v>926.77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94.83</v>
      </c>
      <c r="AU217">
        <v>192.02</v>
      </c>
      <c r="AV217">
        <v>296.57</v>
      </c>
      <c r="AW217">
        <v>407.68</v>
      </c>
      <c r="AX217">
        <v>495.12</v>
      </c>
      <c r="AY217">
        <v>603.14</v>
      </c>
      <c r="AZ217">
        <v>701.61</v>
      </c>
      <c r="BA217">
        <v>804.58</v>
      </c>
      <c r="BB217">
        <v>896.97</v>
      </c>
      <c r="BC217">
        <v>997.54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22.5</v>
      </c>
      <c r="BO217">
        <v>22.5</v>
      </c>
      <c r="BP217">
        <v>22.5</v>
      </c>
      <c r="BQ217">
        <v>22.5</v>
      </c>
      <c r="BR217">
        <v>22.5</v>
      </c>
      <c r="BS217">
        <v>22.5</v>
      </c>
      <c r="BT217">
        <v>22.5</v>
      </c>
      <c r="BU217">
        <v>22.51</v>
      </c>
      <c r="BV217">
        <v>23.56</v>
      </c>
      <c r="BW217">
        <v>30.03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22.5</v>
      </c>
      <c r="CI217">
        <v>22.5</v>
      </c>
      <c r="CJ217">
        <v>22.5</v>
      </c>
      <c r="CK217">
        <v>22.5</v>
      </c>
      <c r="CL217">
        <v>22.5</v>
      </c>
      <c r="CM217">
        <v>22.5</v>
      </c>
      <c r="CN217">
        <v>22.5</v>
      </c>
      <c r="CO217">
        <v>22.73</v>
      </c>
      <c r="CP217">
        <v>25.29</v>
      </c>
      <c r="CQ217">
        <v>30.81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1</v>
      </c>
      <c r="DD217">
        <v>1</v>
      </c>
      <c r="DE217">
        <v>0.99</v>
      </c>
      <c r="DF217">
        <v>0.97</v>
      </c>
      <c r="DG217">
        <v>0.95</v>
      </c>
      <c r="DH217">
        <v>0.93</v>
      </c>
      <c r="DI217">
        <v>0.9</v>
      </c>
      <c r="DJ217">
        <v>0.87</v>
      </c>
      <c r="DK217">
        <v>0.86</v>
      </c>
      <c r="DL217">
        <v>0.83</v>
      </c>
      <c r="DM217">
        <v>0.8</v>
      </c>
      <c r="DN217">
        <v>0.76</v>
      </c>
      <c r="DO217">
        <v>0.73</v>
      </c>
      <c r="DP217">
        <v>0.68</v>
      </c>
      <c r="DQ217">
        <v>0.62</v>
      </c>
      <c r="DR217">
        <v>0.56000000000000005</v>
      </c>
      <c r="DS217">
        <v>0.48</v>
      </c>
      <c r="DT217">
        <v>0.41</v>
      </c>
      <c r="DU217">
        <v>0.3</v>
      </c>
      <c r="EW217">
        <v>2013</v>
      </c>
      <c r="EX217">
        <v>132</v>
      </c>
      <c r="EY217">
        <v>271</v>
      </c>
      <c r="EZ217">
        <v>209</v>
      </c>
      <c r="FA217">
        <v>2416.3000000000002</v>
      </c>
      <c r="FB217" t="s">
        <v>139</v>
      </c>
      <c r="FC217" t="s">
        <v>139</v>
      </c>
      <c r="FD217" t="s">
        <v>139</v>
      </c>
      <c r="FE217" t="s">
        <v>139</v>
      </c>
      <c r="FF217" t="s">
        <v>139</v>
      </c>
      <c r="FG217" t="s">
        <v>139</v>
      </c>
      <c r="FH217" t="s">
        <v>139</v>
      </c>
      <c r="FI217">
        <v>0</v>
      </c>
      <c r="FJ217" t="s">
        <v>139</v>
      </c>
      <c r="FK217" t="s">
        <v>139</v>
      </c>
      <c r="FL217">
        <v>11.42</v>
      </c>
      <c r="FM217">
        <v>3.32</v>
      </c>
      <c r="FN217">
        <v>21.31</v>
      </c>
      <c r="FO217">
        <v>1</v>
      </c>
      <c r="FP217">
        <v>1</v>
      </c>
      <c r="FQ217">
        <v>1</v>
      </c>
      <c r="FR217">
        <v>0</v>
      </c>
      <c r="FS217">
        <v>0</v>
      </c>
      <c r="FT217">
        <v>0</v>
      </c>
      <c r="FU217">
        <v>0.09</v>
      </c>
      <c r="FV217">
        <v>24.19</v>
      </c>
      <c r="FW217">
        <v>134.41</v>
      </c>
      <c r="FX217">
        <v>225.9</v>
      </c>
      <c r="FY217">
        <v>334.86</v>
      </c>
      <c r="FZ217">
        <v>436.57</v>
      </c>
      <c r="GA217">
        <v>535.65</v>
      </c>
      <c r="GB217">
        <v>639.44000000000005</v>
      </c>
      <c r="GC217">
        <v>737.34</v>
      </c>
      <c r="GD217">
        <v>840.45</v>
      </c>
      <c r="GE217">
        <v>934.92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68.8</v>
      </c>
      <c r="GQ217">
        <v>160.09</v>
      </c>
      <c r="GR217">
        <v>257.13</v>
      </c>
      <c r="GS217">
        <v>368.94</v>
      </c>
      <c r="GT217">
        <v>469</v>
      </c>
      <c r="GU217">
        <v>559.66999999999996</v>
      </c>
      <c r="GV217">
        <v>664.72</v>
      </c>
      <c r="GW217">
        <v>764.27</v>
      </c>
      <c r="GX217">
        <v>866.01</v>
      </c>
      <c r="GY217">
        <v>963.47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 t="s">
        <v>139</v>
      </c>
      <c r="HK217" t="s">
        <v>139</v>
      </c>
      <c r="HL217" t="s">
        <v>139</v>
      </c>
      <c r="HM217" t="s">
        <v>139</v>
      </c>
      <c r="HN217" t="s">
        <v>139</v>
      </c>
      <c r="HO217" t="s">
        <v>139</v>
      </c>
      <c r="HP217" t="s">
        <v>139</v>
      </c>
      <c r="HQ217" t="s">
        <v>139</v>
      </c>
      <c r="HR217" t="s">
        <v>139</v>
      </c>
      <c r="HS217" t="s">
        <v>139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 t="s">
        <v>139</v>
      </c>
      <c r="IE217" t="s">
        <v>139</v>
      </c>
      <c r="IF217" t="s">
        <v>139</v>
      </c>
      <c r="IG217" t="s">
        <v>139</v>
      </c>
      <c r="IH217" t="s">
        <v>139</v>
      </c>
      <c r="II217" t="s">
        <v>139</v>
      </c>
      <c r="IJ217" t="s">
        <v>139</v>
      </c>
      <c r="IK217" t="s">
        <v>139</v>
      </c>
      <c r="IL217" t="s">
        <v>139</v>
      </c>
      <c r="IM217" t="s">
        <v>139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1</v>
      </c>
      <c r="IY217">
        <v>1</v>
      </c>
      <c r="IZ217">
        <v>1</v>
      </c>
      <c r="JA217">
        <v>0.99</v>
      </c>
      <c r="JB217">
        <v>0.97</v>
      </c>
      <c r="JC217">
        <v>0.94</v>
      </c>
      <c r="JD217">
        <v>0.91</v>
      </c>
      <c r="JE217">
        <v>0.89</v>
      </c>
      <c r="JF217">
        <v>0.86</v>
      </c>
      <c r="JG217">
        <v>0.84</v>
      </c>
      <c r="JH217">
        <v>0.81</v>
      </c>
      <c r="JI217">
        <v>0.77</v>
      </c>
      <c r="JJ217">
        <v>0.73</v>
      </c>
      <c r="JK217">
        <v>0.67</v>
      </c>
      <c r="JL217">
        <v>0.61</v>
      </c>
      <c r="JM217">
        <v>0.54</v>
      </c>
      <c r="JN217">
        <v>0.45</v>
      </c>
      <c r="JO217">
        <v>0.33</v>
      </c>
      <c r="JP217">
        <v>0.19</v>
      </c>
      <c r="JQ217">
        <v>0</v>
      </c>
    </row>
    <row r="218" spans="1:277" x14ac:dyDescent="0.25">
      <c r="A218">
        <v>2013</v>
      </c>
      <c r="B218">
        <v>132</v>
      </c>
      <c r="C218">
        <v>271</v>
      </c>
      <c r="D218">
        <v>209</v>
      </c>
      <c r="E218">
        <v>2416.3000000000002</v>
      </c>
      <c r="F218">
        <v>2.7</v>
      </c>
      <c r="G218">
        <v>1.1000000000000001</v>
      </c>
      <c r="H218">
        <v>-1.5</v>
      </c>
      <c r="I218">
        <v>0.1</v>
      </c>
      <c r="J218">
        <v>0</v>
      </c>
      <c r="K218">
        <v>0.02</v>
      </c>
      <c r="L218">
        <v>1.2</v>
      </c>
      <c r="M218">
        <v>3.09</v>
      </c>
      <c r="N218">
        <v>2.7</v>
      </c>
      <c r="O218">
        <v>-0.49</v>
      </c>
      <c r="P218">
        <v>11.53</v>
      </c>
      <c r="Q218">
        <v>3.32</v>
      </c>
      <c r="R218">
        <v>21.3</v>
      </c>
      <c r="S218">
        <v>13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24.19</v>
      </c>
      <c r="AA218">
        <v>134.41</v>
      </c>
      <c r="AB218">
        <v>225.9</v>
      </c>
      <c r="AC218">
        <v>334.86</v>
      </c>
      <c r="AD218">
        <v>436.57</v>
      </c>
      <c r="AE218">
        <v>535.65</v>
      </c>
      <c r="AF218">
        <v>639.44000000000005</v>
      </c>
      <c r="AG218">
        <v>737.34</v>
      </c>
      <c r="AH218">
        <v>840.45</v>
      </c>
      <c r="AI218">
        <v>934.92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102.97</v>
      </c>
      <c r="AU218">
        <v>200.17</v>
      </c>
      <c r="AV218">
        <v>304.70999999999998</v>
      </c>
      <c r="AW218">
        <v>415.82</v>
      </c>
      <c r="AX218">
        <v>503.26</v>
      </c>
      <c r="AY218">
        <v>611.28</v>
      </c>
      <c r="AZ218">
        <v>709.76</v>
      </c>
      <c r="BA218">
        <v>812.72</v>
      </c>
      <c r="BB218">
        <v>905.12</v>
      </c>
      <c r="BC218">
        <v>1005.68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22.5</v>
      </c>
      <c r="BO218">
        <v>22.5</v>
      </c>
      <c r="BP218">
        <v>22.5</v>
      </c>
      <c r="BQ218">
        <v>22.5</v>
      </c>
      <c r="BR218">
        <v>22.5</v>
      </c>
      <c r="BS218">
        <v>22.5</v>
      </c>
      <c r="BT218">
        <v>22.5</v>
      </c>
      <c r="BU218">
        <v>22.51</v>
      </c>
      <c r="BV218">
        <v>23.56</v>
      </c>
      <c r="BW218">
        <v>30.03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22.5</v>
      </c>
      <c r="CI218">
        <v>22.5</v>
      </c>
      <c r="CJ218">
        <v>22.5</v>
      </c>
      <c r="CK218">
        <v>22.5</v>
      </c>
      <c r="CL218">
        <v>22.5</v>
      </c>
      <c r="CM218">
        <v>22.5</v>
      </c>
      <c r="CN218">
        <v>22.5</v>
      </c>
      <c r="CO218">
        <v>22.73</v>
      </c>
      <c r="CP218">
        <v>25.29</v>
      </c>
      <c r="CQ218">
        <v>30.81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1</v>
      </c>
      <c r="DD218">
        <v>1</v>
      </c>
      <c r="DE218">
        <v>0.99</v>
      </c>
      <c r="DF218">
        <v>0.97</v>
      </c>
      <c r="DG218">
        <v>0.95</v>
      </c>
      <c r="DH218">
        <v>0.93</v>
      </c>
      <c r="DI218">
        <v>0.9</v>
      </c>
      <c r="DJ218">
        <v>0.88</v>
      </c>
      <c r="DK218">
        <v>0.86</v>
      </c>
      <c r="DL218">
        <v>0.83</v>
      </c>
      <c r="DM218">
        <v>0.8</v>
      </c>
      <c r="DN218">
        <v>0.76</v>
      </c>
      <c r="DO218">
        <v>0.73</v>
      </c>
      <c r="DP218">
        <v>0.68</v>
      </c>
      <c r="DQ218">
        <v>0.62</v>
      </c>
      <c r="DR218">
        <v>0.56000000000000005</v>
      </c>
      <c r="DS218">
        <v>0.48</v>
      </c>
      <c r="DT218">
        <v>0.41</v>
      </c>
      <c r="DU218">
        <v>0.3</v>
      </c>
      <c r="EW218">
        <v>2013</v>
      </c>
      <c r="EX218">
        <v>133</v>
      </c>
      <c r="EY218">
        <v>272</v>
      </c>
      <c r="EZ218">
        <v>210</v>
      </c>
      <c r="FA218">
        <v>2425</v>
      </c>
      <c r="FB218" t="s">
        <v>139</v>
      </c>
      <c r="FC218" t="s">
        <v>139</v>
      </c>
      <c r="FD218" t="s">
        <v>139</v>
      </c>
      <c r="FE218" t="s">
        <v>139</v>
      </c>
      <c r="FF218" t="s">
        <v>139</v>
      </c>
      <c r="FG218" t="s">
        <v>139</v>
      </c>
      <c r="FH218" t="s">
        <v>139</v>
      </c>
      <c r="FI218">
        <v>0</v>
      </c>
      <c r="FJ218" t="s">
        <v>139</v>
      </c>
      <c r="FK218" t="s">
        <v>139</v>
      </c>
      <c r="FL218">
        <v>11.36</v>
      </c>
      <c r="FM218">
        <v>3.34</v>
      </c>
      <c r="FN218">
        <v>21.4</v>
      </c>
      <c r="FO218">
        <v>1</v>
      </c>
      <c r="FP218">
        <v>1</v>
      </c>
      <c r="FQ218">
        <v>1</v>
      </c>
      <c r="FR218">
        <v>0</v>
      </c>
      <c r="FS218">
        <v>0</v>
      </c>
      <c r="FT218">
        <v>0</v>
      </c>
      <c r="FU218">
        <v>0.09</v>
      </c>
      <c r="FV218">
        <v>32.94</v>
      </c>
      <c r="FW218">
        <v>143.16</v>
      </c>
      <c r="FX218">
        <v>234.65</v>
      </c>
      <c r="FY218">
        <v>343.61</v>
      </c>
      <c r="FZ218">
        <v>445.32</v>
      </c>
      <c r="GA218">
        <v>544.41</v>
      </c>
      <c r="GB218">
        <v>648.19000000000005</v>
      </c>
      <c r="GC218">
        <v>746.1</v>
      </c>
      <c r="GD218">
        <v>849.2</v>
      </c>
      <c r="GE218">
        <v>943.67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77.55</v>
      </c>
      <c r="GQ218">
        <v>168.85</v>
      </c>
      <c r="GR218">
        <v>265.89</v>
      </c>
      <c r="GS218">
        <v>377.7</v>
      </c>
      <c r="GT218">
        <v>477.75</v>
      </c>
      <c r="GU218">
        <v>568.42999999999995</v>
      </c>
      <c r="GV218">
        <v>673.48</v>
      </c>
      <c r="GW218">
        <v>773.03</v>
      </c>
      <c r="GX218">
        <v>874.76</v>
      </c>
      <c r="GY218">
        <v>972.23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 t="s">
        <v>139</v>
      </c>
      <c r="HK218" t="s">
        <v>139</v>
      </c>
      <c r="HL218" t="s">
        <v>139</v>
      </c>
      <c r="HM218" t="s">
        <v>139</v>
      </c>
      <c r="HN218" t="s">
        <v>139</v>
      </c>
      <c r="HO218" t="s">
        <v>139</v>
      </c>
      <c r="HP218" t="s">
        <v>139</v>
      </c>
      <c r="HQ218" t="s">
        <v>139</v>
      </c>
      <c r="HR218" t="s">
        <v>139</v>
      </c>
      <c r="HS218" t="s">
        <v>139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 t="s">
        <v>139</v>
      </c>
      <c r="IE218" t="s">
        <v>139</v>
      </c>
      <c r="IF218" t="s">
        <v>139</v>
      </c>
      <c r="IG218" t="s">
        <v>139</v>
      </c>
      <c r="IH218" t="s">
        <v>139</v>
      </c>
      <c r="II218" t="s">
        <v>139</v>
      </c>
      <c r="IJ218" t="s">
        <v>139</v>
      </c>
      <c r="IK218" t="s">
        <v>139</v>
      </c>
      <c r="IL218" t="s">
        <v>139</v>
      </c>
      <c r="IM218" t="s">
        <v>139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1</v>
      </c>
      <c r="IY218">
        <v>1</v>
      </c>
      <c r="IZ218">
        <v>1</v>
      </c>
      <c r="JA218">
        <v>0.99</v>
      </c>
      <c r="JB218">
        <v>0.97</v>
      </c>
      <c r="JC218">
        <v>0.94</v>
      </c>
      <c r="JD218">
        <v>0.91</v>
      </c>
      <c r="JE218">
        <v>0.89</v>
      </c>
      <c r="JF218">
        <v>0.86</v>
      </c>
      <c r="JG218">
        <v>0.84</v>
      </c>
      <c r="JH218">
        <v>0.81</v>
      </c>
      <c r="JI218">
        <v>0.77</v>
      </c>
      <c r="JJ218">
        <v>0.73</v>
      </c>
      <c r="JK218">
        <v>0.67</v>
      </c>
      <c r="JL218">
        <v>0.61</v>
      </c>
      <c r="JM218">
        <v>0.54</v>
      </c>
      <c r="JN218">
        <v>0.45</v>
      </c>
      <c r="JO218">
        <v>0.33</v>
      </c>
      <c r="JP218">
        <v>0.19</v>
      </c>
      <c r="JQ218">
        <v>0</v>
      </c>
    </row>
    <row r="219" spans="1:277" x14ac:dyDescent="0.25">
      <c r="A219">
        <v>2013</v>
      </c>
      <c r="B219">
        <v>133</v>
      </c>
      <c r="C219">
        <v>272</v>
      </c>
      <c r="D219">
        <v>210</v>
      </c>
      <c r="E219">
        <v>2425</v>
      </c>
      <c r="F219">
        <v>2.7</v>
      </c>
      <c r="G219">
        <v>1.1000000000000001</v>
      </c>
      <c r="H219">
        <v>-1.6</v>
      </c>
      <c r="I219">
        <v>0.1</v>
      </c>
      <c r="J219">
        <v>0</v>
      </c>
      <c r="K219">
        <v>0.02</v>
      </c>
      <c r="L219">
        <v>1.2</v>
      </c>
      <c r="M219">
        <v>3.09</v>
      </c>
      <c r="N219">
        <v>2.77</v>
      </c>
      <c r="O219">
        <v>-0.5</v>
      </c>
      <c r="P219">
        <v>11.45</v>
      </c>
      <c r="Q219">
        <v>3.34</v>
      </c>
      <c r="R219">
        <v>21.39</v>
      </c>
      <c r="S219">
        <v>13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32.94</v>
      </c>
      <c r="AA219">
        <v>143.16</v>
      </c>
      <c r="AB219">
        <v>234.65</v>
      </c>
      <c r="AC219">
        <v>343.61</v>
      </c>
      <c r="AD219">
        <v>445.32</v>
      </c>
      <c r="AE219">
        <v>544.41</v>
      </c>
      <c r="AF219">
        <v>648.19000000000005</v>
      </c>
      <c r="AG219">
        <v>746.1</v>
      </c>
      <c r="AH219">
        <v>849.2</v>
      </c>
      <c r="AI219">
        <v>943.67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111.73</v>
      </c>
      <c r="AU219">
        <v>208.92</v>
      </c>
      <c r="AV219">
        <v>313.45999999999998</v>
      </c>
      <c r="AW219">
        <v>424.58</v>
      </c>
      <c r="AX219">
        <v>512.01</v>
      </c>
      <c r="AY219">
        <v>620.04</v>
      </c>
      <c r="AZ219">
        <v>718.51</v>
      </c>
      <c r="BA219">
        <v>821.48</v>
      </c>
      <c r="BB219">
        <v>913.87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22.5</v>
      </c>
      <c r="BO219">
        <v>22.5</v>
      </c>
      <c r="BP219">
        <v>22.5</v>
      </c>
      <c r="BQ219">
        <v>22.5</v>
      </c>
      <c r="BR219">
        <v>22.5</v>
      </c>
      <c r="BS219">
        <v>22.5</v>
      </c>
      <c r="BT219">
        <v>22.5</v>
      </c>
      <c r="BU219">
        <v>22.51</v>
      </c>
      <c r="BV219">
        <v>23.56</v>
      </c>
      <c r="BW219">
        <v>30.03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22.5</v>
      </c>
      <c r="CI219">
        <v>22.5</v>
      </c>
      <c r="CJ219">
        <v>22.5</v>
      </c>
      <c r="CK219">
        <v>22.5</v>
      </c>
      <c r="CL219">
        <v>22.5</v>
      </c>
      <c r="CM219">
        <v>22.5</v>
      </c>
      <c r="CN219">
        <v>22.5</v>
      </c>
      <c r="CO219">
        <v>22.73</v>
      </c>
      <c r="CP219">
        <v>25.29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1</v>
      </c>
      <c r="DD219">
        <v>1</v>
      </c>
      <c r="DE219">
        <v>0.99</v>
      </c>
      <c r="DF219">
        <v>0.97</v>
      </c>
      <c r="DG219">
        <v>0.95</v>
      </c>
      <c r="DH219">
        <v>0.93</v>
      </c>
      <c r="DI219">
        <v>0.9</v>
      </c>
      <c r="DJ219">
        <v>0.88</v>
      </c>
      <c r="DK219">
        <v>0.86</v>
      </c>
      <c r="DL219">
        <v>0.83</v>
      </c>
      <c r="DM219">
        <v>0.8</v>
      </c>
      <c r="DN219">
        <v>0.76</v>
      </c>
      <c r="DO219">
        <v>0.73</v>
      </c>
      <c r="DP219">
        <v>0.68</v>
      </c>
      <c r="DQ219">
        <v>0.62</v>
      </c>
      <c r="DR219">
        <v>0.56000000000000005</v>
      </c>
      <c r="DS219">
        <v>0.48</v>
      </c>
      <c r="DT219">
        <v>0.41</v>
      </c>
      <c r="DU219">
        <v>0.3</v>
      </c>
      <c r="EW219">
        <v>2013</v>
      </c>
      <c r="EX219">
        <v>134</v>
      </c>
      <c r="EY219">
        <v>273</v>
      </c>
      <c r="EZ219">
        <v>211</v>
      </c>
      <c r="FA219">
        <v>2434.6</v>
      </c>
      <c r="FB219" t="s">
        <v>139</v>
      </c>
      <c r="FC219" t="s">
        <v>139</v>
      </c>
      <c r="FD219" t="s">
        <v>139</v>
      </c>
      <c r="FE219" t="s">
        <v>139</v>
      </c>
      <c r="FF219" t="s">
        <v>139</v>
      </c>
      <c r="FG219" t="s">
        <v>139</v>
      </c>
      <c r="FH219" t="s">
        <v>139</v>
      </c>
      <c r="FI219">
        <v>0</v>
      </c>
      <c r="FJ219" t="s">
        <v>139</v>
      </c>
      <c r="FK219" t="s">
        <v>139</v>
      </c>
      <c r="FL219">
        <v>11.29</v>
      </c>
      <c r="FM219">
        <v>3.36</v>
      </c>
      <c r="FN219">
        <v>21.49</v>
      </c>
      <c r="FO219">
        <v>1</v>
      </c>
      <c r="FP219">
        <v>1</v>
      </c>
      <c r="FQ219">
        <v>1</v>
      </c>
      <c r="FR219">
        <v>0</v>
      </c>
      <c r="FS219">
        <v>0</v>
      </c>
      <c r="FT219">
        <v>0</v>
      </c>
      <c r="FU219">
        <v>0</v>
      </c>
      <c r="FV219">
        <v>42.51</v>
      </c>
      <c r="FW219">
        <v>152.72999999999999</v>
      </c>
      <c r="FX219">
        <v>244.23</v>
      </c>
      <c r="FY219">
        <v>353.19</v>
      </c>
      <c r="FZ219">
        <v>454.89</v>
      </c>
      <c r="GA219">
        <v>553.98</v>
      </c>
      <c r="GB219">
        <v>657.77</v>
      </c>
      <c r="GC219">
        <v>755.67</v>
      </c>
      <c r="GD219">
        <v>858.78</v>
      </c>
      <c r="GE219">
        <v>953.24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87.13</v>
      </c>
      <c r="GQ219">
        <v>178.42</v>
      </c>
      <c r="GR219">
        <v>275.45999999999998</v>
      </c>
      <c r="GS219">
        <v>387.27</v>
      </c>
      <c r="GT219">
        <v>487.33</v>
      </c>
      <c r="GU219">
        <v>578</v>
      </c>
      <c r="GV219">
        <v>683.05</v>
      </c>
      <c r="GW219">
        <v>782.6</v>
      </c>
      <c r="GX219">
        <v>884.33</v>
      </c>
      <c r="GY219">
        <v>981.8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 t="s">
        <v>139</v>
      </c>
      <c r="HK219" t="s">
        <v>139</v>
      </c>
      <c r="HL219" t="s">
        <v>139</v>
      </c>
      <c r="HM219" t="s">
        <v>139</v>
      </c>
      <c r="HN219" t="s">
        <v>139</v>
      </c>
      <c r="HO219" t="s">
        <v>139</v>
      </c>
      <c r="HP219" t="s">
        <v>139</v>
      </c>
      <c r="HQ219" t="s">
        <v>139</v>
      </c>
      <c r="HR219" t="s">
        <v>139</v>
      </c>
      <c r="HS219" t="s">
        <v>139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 t="s">
        <v>139</v>
      </c>
      <c r="IE219" t="s">
        <v>139</v>
      </c>
      <c r="IF219" t="s">
        <v>139</v>
      </c>
      <c r="IG219" t="s">
        <v>139</v>
      </c>
      <c r="IH219" t="s">
        <v>139</v>
      </c>
      <c r="II219" t="s">
        <v>139</v>
      </c>
      <c r="IJ219" t="s">
        <v>139</v>
      </c>
      <c r="IK219" t="s">
        <v>139</v>
      </c>
      <c r="IL219" t="s">
        <v>139</v>
      </c>
      <c r="IM219" t="s">
        <v>139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1</v>
      </c>
      <c r="IY219">
        <v>1</v>
      </c>
      <c r="IZ219">
        <v>1</v>
      </c>
      <c r="JA219">
        <v>0.99</v>
      </c>
      <c r="JB219">
        <v>0.97</v>
      </c>
      <c r="JC219">
        <v>0.94</v>
      </c>
      <c r="JD219">
        <v>0.91</v>
      </c>
      <c r="JE219">
        <v>0.89</v>
      </c>
      <c r="JF219">
        <v>0.86</v>
      </c>
      <c r="JG219">
        <v>0.84</v>
      </c>
      <c r="JH219">
        <v>0.81</v>
      </c>
      <c r="JI219">
        <v>0.77</v>
      </c>
      <c r="JJ219">
        <v>0.73</v>
      </c>
      <c r="JK219">
        <v>0.67</v>
      </c>
      <c r="JL219">
        <v>0.61</v>
      </c>
      <c r="JM219">
        <v>0.54</v>
      </c>
      <c r="JN219">
        <v>0.45</v>
      </c>
      <c r="JO219">
        <v>0.33</v>
      </c>
      <c r="JP219">
        <v>0.19</v>
      </c>
      <c r="JQ219">
        <v>0</v>
      </c>
    </row>
    <row r="220" spans="1:277" x14ac:dyDescent="0.25">
      <c r="A220">
        <v>2013</v>
      </c>
      <c r="B220">
        <v>134</v>
      </c>
      <c r="C220">
        <v>273</v>
      </c>
      <c r="D220">
        <v>211</v>
      </c>
      <c r="E220">
        <v>2434.6</v>
      </c>
      <c r="F220">
        <v>2.7</v>
      </c>
      <c r="G220">
        <v>1.1000000000000001</v>
      </c>
      <c r="H220">
        <v>-1.6</v>
      </c>
      <c r="I220">
        <v>0.1</v>
      </c>
      <c r="J220">
        <v>0</v>
      </c>
      <c r="K220">
        <v>0.02</v>
      </c>
      <c r="L220">
        <v>1.2</v>
      </c>
      <c r="M220">
        <v>3.09</v>
      </c>
      <c r="N220">
        <v>2.77</v>
      </c>
      <c r="O220">
        <v>-0.5</v>
      </c>
      <c r="P220">
        <v>11.37</v>
      </c>
      <c r="Q220">
        <v>3.36</v>
      </c>
      <c r="R220">
        <v>21.49</v>
      </c>
      <c r="S220">
        <v>13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0.26</v>
      </c>
      <c r="Z220">
        <v>42.51</v>
      </c>
      <c r="AA220">
        <v>152.72999999999999</v>
      </c>
      <c r="AB220">
        <v>244.23</v>
      </c>
      <c r="AC220">
        <v>353.19</v>
      </c>
      <c r="AD220">
        <v>454.89</v>
      </c>
      <c r="AE220">
        <v>553.98</v>
      </c>
      <c r="AF220">
        <v>657.77</v>
      </c>
      <c r="AG220">
        <v>755.67</v>
      </c>
      <c r="AH220">
        <v>858.78</v>
      </c>
      <c r="AI220">
        <v>953.24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19.14</v>
      </c>
      <c r="AU220">
        <v>121.3</v>
      </c>
      <c r="AV220">
        <v>218.49</v>
      </c>
      <c r="AW220">
        <v>323.04000000000002</v>
      </c>
      <c r="AX220">
        <v>434.15</v>
      </c>
      <c r="AY220">
        <v>521.59</v>
      </c>
      <c r="AZ220">
        <v>629.61</v>
      </c>
      <c r="BA220">
        <v>728.09</v>
      </c>
      <c r="BB220">
        <v>831.05</v>
      </c>
      <c r="BC220">
        <v>923.45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22.5</v>
      </c>
      <c r="BO220">
        <v>22.5</v>
      </c>
      <c r="BP220">
        <v>22.5</v>
      </c>
      <c r="BQ220">
        <v>22.5</v>
      </c>
      <c r="BR220">
        <v>22.5</v>
      </c>
      <c r="BS220">
        <v>22.5</v>
      </c>
      <c r="BT220">
        <v>22.5</v>
      </c>
      <c r="BU220">
        <v>22.51</v>
      </c>
      <c r="BV220">
        <v>23.56</v>
      </c>
      <c r="BW220">
        <v>30.03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22.5</v>
      </c>
      <c r="CI220">
        <v>22.5</v>
      </c>
      <c r="CJ220">
        <v>22.5</v>
      </c>
      <c r="CK220">
        <v>22.5</v>
      </c>
      <c r="CL220">
        <v>22.5</v>
      </c>
      <c r="CM220">
        <v>22.5</v>
      </c>
      <c r="CN220">
        <v>22.5</v>
      </c>
      <c r="CO220">
        <v>22.5</v>
      </c>
      <c r="CP220">
        <v>22.73</v>
      </c>
      <c r="CQ220">
        <v>25.29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0.99</v>
      </c>
      <c r="DF220">
        <v>0.97</v>
      </c>
      <c r="DG220">
        <v>0.95</v>
      </c>
      <c r="DH220">
        <v>0.93</v>
      </c>
      <c r="DI220">
        <v>0.9</v>
      </c>
      <c r="DJ220">
        <v>0.88</v>
      </c>
      <c r="DK220">
        <v>0.86</v>
      </c>
      <c r="DL220">
        <v>0.83</v>
      </c>
      <c r="DM220">
        <v>0.8</v>
      </c>
      <c r="DN220">
        <v>0.76</v>
      </c>
      <c r="DO220">
        <v>0.73</v>
      </c>
      <c r="DP220">
        <v>0.68</v>
      </c>
      <c r="DQ220">
        <v>0.62</v>
      </c>
      <c r="DR220">
        <v>0.56000000000000005</v>
      </c>
      <c r="DS220">
        <v>0.48</v>
      </c>
      <c r="DT220">
        <v>0.41</v>
      </c>
      <c r="DU220">
        <v>0.3</v>
      </c>
      <c r="EW220">
        <v>2013</v>
      </c>
      <c r="EX220">
        <v>135</v>
      </c>
      <c r="EY220">
        <v>274</v>
      </c>
      <c r="EZ220">
        <v>212</v>
      </c>
      <c r="FA220">
        <v>2445.4</v>
      </c>
      <c r="FB220" t="s">
        <v>139</v>
      </c>
      <c r="FC220" t="s">
        <v>139</v>
      </c>
      <c r="FD220" t="s">
        <v>139</v>
      </c>
      <c r="FE220" t="s">
        <v>139</v>
      </c>
      <c r="FF220" t="s">
        <v>139</v>
      </c>
      <c r="FG220" t="s">
        <v>139</v>
      </c>
      <c r="FH220" t="s">
        <v>139</v>
      </c>
      <c r="FI220">
        <v>0</v>
      </c>
      <c r="FJ220" t="s">
        <v>139</v>
      </c>
      <c r="FK220" t="s">
        <v>139</v>
      </c>
      <c r="FL220">
        <v>11.21</v>
      </c>
      <c r="FM220">
        <v>3.39</v>
      </c>
      <c r="FN220">
        <v>21.6</v>
      </c>
      <c r="FO220">
        <v>1</v>
      </c>
      <c r="FP220">
        <v>1</v>
      </c>
      <c r="FQ220">
        <v>1</v>
      </c>
      <c r="FR220">
        <v>0</v>
      </c>
      <c r="FS220">
        <v>0</v>
      </c>
      <c r="FT220">
        <v>0</v>
      </c>
      <c r="FU220">
        <v>0.09</v>
      </c>
      <c r="FV220">
        <v>53.35</v>
      </c>
      <c r="FW220">
        <v>163.57</v>
      </c>
      <c r="FX220">
        <v>255.06</v>
      </c>
      <c r="FY220">
        <v>364.02</v>
      </c>
      <c r="FZ220">
        <v>465.73</v>
      </c>
      <c r="GA220">
        <v>564.82000000000005</v>
      </c>
      <c r="GB220">
        <v>668.6</v>
      </c>
      <c r="GC220">
        <v>766.51</v>
      </c>
      <c r="GD220">
        <v>869.61</v>
      </c>
      <c r="GE220">
        <v>964.08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97.96</v>
      </c>
      <c r="GQ220">
        <v>189.26</v>
      </c>
      <c r="GR220">
        <v>286.3</v>
      </c>
      <c r="GS220">
        <v>398.1</v>
      </c>
      <c r="GT220">
        <v>498.16</v>
      </c>
      <c r="GU220">
        <v>588.84</v>
      </c>
      <c r="GV220">
        <v>693.89</v>
      </c>
      <c r="GW220">
        <v>793.44</v>
      </c>
      <c r="GX220">
        <v>895.17</v>
      </c>
      <c r="GY220">
        <v>992.64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 t="s">
        <v>139</v>
      </c>
      <c r="HK220" t="s">
        <v>139</v>
      </c>
      <c r="HL220" t="s">
        <v>139</v>
      </c>
      <c r="HM220" t="s">
        <v>139</v>
      </c>
      <c r="HN220" t="s">
        <v>139</v>
      </c>
      <c r="HO220" t="s">
        <v>139</v>
      </c>
      <c r="HP220" t="s">
        <v>139</v>
      </c>
      <c r="HQ220" t="s">
        <v>139</v>
      </c>
      <c r="HR220" t="s">
        <v>139</v>
      </c>
      <c r="HS220" t="s">
        <v>139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 t="s">
        <v>139</v>
      </c>
      <c r="IE220" t="s">
        <v>139</v>
      </c>
      <c r="IF220" t="s">
        <v>139</v>
      </c>
      <c r="IG220" t="s">
        <v>139</v>
      </c>
      <c r="IH220" t="s">
        <v>139</v>
      </c>
      <c r="II220" t="s">
        <v>139</v>
      </c>
      <c r="IJ220" t="s">
        <v>139</v>
      </c>
      <c r="IK220" t="s">
        <v>139</v>
      </c>
      <c r="IL220" t="s">
        <v>139</v>
      </c>
      <c r="IM220" t="s">
        <v>139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</v>
      </c>
      <c r="IY220">
        <v>1</v>
      </c>
      <c r="IZ220">
        <v>1</v>
      </c>
      <c r="JA220">
        <v>0.99</v>
      </c>
      <c r="JB220">
        <v>0.97</v>
      </c>
      <c r="JC220">
        <v>0.94</v>
      </c>
      <c r="JD220">
        <v>0.91</v>
      </c>
      <c r="JE220">
        <v>0.89</v>
      </c>
      <c r="JF220">
        <v>0.87</v>
      </c>
      <c r="JG220">
        <v>0.84</v>
      </c>
      <c r="JH220">
        <v>0.81</v>
      </c>
      <c r="JI220">
        <v>0.77</v>
      </c>
      <c r="JJ220">
        <v>0.73</v>
      </c>
      <c r="JK220">
        <v>0.67</v>
      </c>
      <c r="JL220">
        <v>0.61</v>
      </c>
      <c r="JM220">
        <v>0.54</v>
      </c>
      <c r="JN220">
        <v>0.45</v>
      </c>
      <c r="JO220">
        <v>0.33</v>
      </c>
      <c r="JP220">
        <v>0.19</v>
      </c>
      <c r="JQ220">
        <v>0</v>
      </c>
    </row>
    <row r="221" spans="1:277" x14ac:dyDescent="0.25">
      <c r="A221">
        <v>2013</v>
      </c>
      <c r="B221">
        <v>135</v>
      </c>
      <c r="C221">
        <v>274</v>
      </c>
      <c r="D221">
        <v>212</v>
      </c>
      <c r="E221">
        <v>2445.4</v>
      </c>
      <c r="F221">
        <v>2.7</v>
      </c>
      <c r="G221">
        <v>1.1000000000000001</v>
      </c>
      <c r="H221">
        <v>-1.6</v>
      </c>
      <c r="I221">
        <v>0.1</v>
      </c>
      <c r="J221">
        <v>0</v>
      </c>
      <c r="K221">
        <v>0.02</v>
      </c>
      <c r="L221">
        <v>1.2</v>
      </c>
      <c r="M221">
        <v>3.09</v>
      </c>
      <c r="N221">
        <v>2.77</v>
      </c>
      <c r="O221">
        <v>-0.5</v>
      </c>
      <c r="P221">
        <v>11.28</v>
      </c>
      <c r="Q221">
        <v>3.39</v>
      </c>
      <c r="R221">
        <v>21.59</v>
      </c>
      <c r="S221">
        <v>13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0.09</v>
      </c>
      <c r="Z221">
        <v>53.35</v>
      </c>
      <c r="AA221">
        <v>163.57</v>
      </c>
      <c r="AB221">
        <v>255.06</v>
      </c>
      <c r="AC221">
        <v>364.02</v>
      </c>
      <c r="AD221">
        <v>465.73</v>
      </c>
      <c r="AE221">
        <v>564.82000000000005</v>
      </c>
      <c r="AF221">
        <v>668.6</v>
      </c>
      <c r="AG221">
        <v>766.51</v>
      </c>
      <c r="AH221">
        <v>869.61</v>
      </c>
      <c r="AI221">
        <v>964.08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29.98</v>
      </c>
      <c r="AU221">
        <v>132.13999999999999</v>
      </c>
      <c r="AV221">
        <v>229.33</v>
      </c>
      <c r="AW221">
        <v>333.87</v>
      </c>
      <c r="AX221">
        <v>444.99</v>
      </c>
      <c r="AY221">
        <v>532.41999999999996</v>
      </c>
      <c r="AZ221">
        <v>640.45000000000005</v>
      </c>
      <c r="BA221">
        <v>738.92</v>
      </c>
      <c r="BB221">
        <v>841.89</v>
      </c>
      <c r="BC221">
        <v>934.28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22.5</v>
      </c>
      <c r="BO221">
        <v>22.5</v>
      </c>
      <c r="BP221">
        <v>22.5</v>
      </c>
      <c r="BQ221">
        <v>22.5</v>
      </c>
      <c r="BR221">
        <v>22.5</v>
      </c>
      <c r="BS221">
        <v>22.5</v>
      </c>
      <c r="BT221">
        <v>22.5</v>
      </c>
      <c r="BU221">
        <v>22.51</v>
      </c>
      <c r="BV221">
        <v>23.56</v>
      </c>
      <c r="BW221">
        <v>30.03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22.5</v>
      </c>
      <c r="CI221">
        <v>22.5</v>
      </c>
      <c r="CJ221">
        <v>22.5</v>
      </c>
      <c r="CK221">
        <v>22.5</v>
      </c>
      <c r="CL221">
        <v>22.5</v>
      </c>
      <c r="CM221">
        <v>22.5</v>
      </c>
      <c r="CN221">
        <v>22.5</v>
      </c>
      <c r="CO221">
        <v>22.5</v>
      </c>
      <c r="CP221">
        <v>22.73</v>
      </c>
      <c r="CQ221">
        <v>25.29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1</v>
      </c>
      <c r="DD221">
        <v>1</v>
      </c>
      <c r="DE221">
        <v>0.99</v>
      </c>
      <c r="DF221">
        <v>0.97</v>
      </c>
      <c r="DG221">
        <v>0.95</v>
      </c>
      <c r="DH221">
        <v>0.93</v>
      </c>
      <c r="DI221">
        <v>0.9</v>
      </c>
      <c r="DJ221">
        <v>0.88</v>
      </c>
      <c r="DK221">
        <v>0.86</v>
      </c>
      <c r="DL221">
        <v>0.83</v>
      </c>
      <c r="DM221">
        <v>0.8</v>
      </c>
      <c r="DN221">
        <v>0.76</v>
      </c>
      <c r="DO221">
        <v>0.73</v>
      </c>
      <c r="DP221">
        <v>0.68</v>
      </c>
      <c r="DQ221">
        <v>0.62</v>
      </c>
      <c r="DR221">
        <v>0.56000000000000005</v>
      </c>
      <c r="DS221">
        <v>0.48</v>
      </c>
      <c r="DT221">
        <v>0.41</v>
      </c>
      <c r="DU221">
        <v>0.3</v>
      </c>
      <c r="EW221">
        <v>2013</v>
      </c>
      <c r="EX221">
        <v>136</v>
      </c>
      <c r="EY221">
        <v>275</v>
      </c>
      <c r="EZ221">
        <v>213</v>
      </c>
      <c r="FA221">
        <v>2456.3000000000002</v>
      </c>
      <c r="FB221" t="s">
        <v>139</v>
      </c>
      <c r="FC221" t="s">
        <v>139</v>
      </c>
      <c r="FD221" t="s">
        <v>139</v>
      </c>
      <c r="FE221" t="s">
        <v>139</v>
      </c>
      <c r="FF221" t="s">
        <v>139</v>
      </c>
      <c r="FG221" t="s">
        <v>139</v>
      </c>
      <c r="FH221" t="s">
        <v>139</v>
      </c>
      <c r="FI221">
        <v>0</v>
      </c>
      <c r="FJ221" t="s">
        <v>139</v>
      </c>
      <c r="FK221" t="s">
        <v>139</v>
      </c>
      <c r="FL221">
        <v>11.14</v>
      </c>
      <c r="FM221">
        <v>3.42</v>
      </c>
      <c r="FN221">
        <v>21.71</v>
      </c>
      <c r="FO221">
        <v>1</v>
      </c>
      <c r="FP221">
        <v>1</v>
      </c>
      <c r="FQ221">
        <v>1</v>
      </c>
      <c r="FR221">
        <v>0</v>
      </c>
      <c r="FS221">
        <v>0</v>
      </c>
      <c r="FT221">
        <v>0</v>
      </c>
      <c r="FU221">
        <v>0.09</v>
      </c>
      <c r="FV221">
        <v>64.239999999999995</v>
      </c>
      <c r="FW221">
        <v>174.46</v>
      </c>
      <c r="FX221">
        <v>265.95</v>
      </c>
      <c r="FY221">
        <v>374.91</v>
      </c>
      <c r="FZ221">
        <v>476.62</v>
      </c>
      <c r="GA221">
        <v>575.71</v>
      </c>
      <c r="GB221">
        <v>679.49</v>
      </c>
      <c r="GC221">
        <v>777.4</v>
      </c>
      <c r="GD221">
        <v>880.5</v>
      </c>
      <c r="GE221">
        <v>974.97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108.85</v>
      </c>
      <c r="GQ221">
        <v>200.14</v>
      </c>
      <c r="GR221">
        <v>297.19</v>
      </c>
      <c r="GS221">
        <v>408.99</v>
      </c>
      <c r="GT221">
        <v>509.05</v>
      </c>
      <c r="GU221">
        <v>599.73</v>
      </c>
      <c r="GV221">
        <v>704.77</v>
      </c>
      <c r="GW221">
        <v>804.32</v>
      </c>
      <c r="GX221">
        <v>906.06</v>
      </c>
      <c r="GY221">
        <v>1003.53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 t="s">
        <v>139</v>
      </c>
      <c r="HK221" t="s">
        <v>139</v>
      </c>
      <c r="HL221" t="s">
        <v>139</v>
      </c>
      <c r="HM221" t="s">
        <v>139</v>
      </c>
      <c r="HN221" t="s">
        <v>139</v>
      </c>
      <c r="HO221" t="s">
        <v>139</v>
      </c>
      <c r="HP221" t="s">
        <v>139</v>
      </c>
      <c r="HQ221" t="s">
        <v>139</v>
      </c>
      <c r="HR221" t="s">
        <v>139</v>
      </c>
      <c r="HS221" t="s">
        <v>139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 t="s">
        <v>139</v>
      </c>
      <c r="IE221" t="s">
        <v>139</v>
      </c>
      <c r="IF221" t="s">
        <v>139</v>
      </c>
      <c r="IG221" t="s">
        <v>139</v>
      </c>
      <c r="IH221" t="s">
        <v>139</v>
      </c>
      <c r="II221" t="s">
        <v>139</v>
      </c>
      <c r="IJ221" t="s">
        <v>139</v>
      </c>
      <c r="IK221" t="s">
        <v>139</v>
      </c>
      <c r="IL221" t="s">
        <v>139</v>
      </c>
      <c r="IM221" t="s">
        <v>139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1</v>
      </c>
      <c r="IY221">
        <v>1</v>
      </c>
      <c r="IZ221">
        <v>1</v>
      </c>
      <c r="JA221">
        <v>0.99</v>
      </c>
      <c r="JB221">
        <v>0.97</v>
      </c>
      <c r="JC221">
        <v>0.94</v>
      </c>
      <c r="JD221">
        <v>0.91</v>
      </c>
      <c r="JE221">
        <v>0.89</v>
      </c>
      <c r="JF221">
        <v>0.87</v>
      </c>
      <c r="JG221">
        <v>0.84</v>
      </c>
      <c r="JH221">
        <v>0.81</v>
      </c>
      <c r="JI221">
        <v>0.77</v>
      </c>
      <c r="JJ221">
        <v>0.73</v>
      </c>
      <c r="JK221">
        <v>0.67</v>
      </c>
      <c r="JL221">
        <v>0.61</v>
      </c>
      <c r="JM221">
        <v>0.54</v>
      </c>
      <c r="JN221">
        <v>0.45</v>
      </c>
      <c r="JO221">
        <v>0.33</v>
      </c>
      <c r="JP221">
        <v>0.19</v>
      </c>
      <c r="JQ221">
        <v>0</v>
      </c>
    </row>
    <row r="222" spans="1:277" x14ac:dyDescent="0.25">
      <c r="A222">
        <v>2013</v>
      </c>
      <c r="B222">
        <v>136</v>
      </c>
      <c r="C222">
        <v>275</v>
      </c>
      <c r="D222">
        <v>213</v>
      </c>
      <c r="E222">
        <v>2456.3000000000002</v>
      </c>
      <c r="F222">
        <v>2.7</v>
      </c>
      <c r="G222">
        <v>1.1000000000000001</v>
      </c>
      <c r="H222">
        <v>-1.6</v>
      </c>
      <c r="I222">
        <v>0.1</v>
      </c>
      <c r="J222">
        <v>0</v>
      </c>
      <c r="K222">
        <v>0.02</v>
      </c>
      <c r="L222">
        <v>1.2</v>
      </c>
      <c r="M222">
        <v>3.09</v>
      </c>
      <c r="N222">
        <v>2.77</v>
      </c>
      <c r="O222">
        <v>-0.5</v>
      </c>
      <c r="P222">
        <v>11.18</v>
      </c>
      <c r="Q222">
        <v>3.42</v>
      </c>
      <c r="R222">
        <v>21.7</v>
      </c>
      <c r="S222">
        <v>13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64.239999999999995</v>
      </c>
      <c r="AA222">
        <v>174.46</v>
      </c>
      <c r="AB222">
        <v>265.95</v>
      </c>
      <c r="AC222">
        <v>374.91</v>
      </c>
      <c r="AD222">
        <v>476.62</v>
      </c>
      <c r="AE222">
        <v>575.71</v>
      </c>
      <c r="AF222">
        <v>679.49</v>
      </c>
      <c r="AG222">
        <v>777.4</v>
      </c>
      <c r="AH222">
        <v>880.5</v>
      </c>
      <c r="AI222">
        <v>974.97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40.869999999999997</v>
      </c>
      <c r="AU222">
        <v>143.03</v>
      </c>
      <c r="AV222">
        <v>240.22</v>
      </c>
      <c r="AW222">
        <v>344.76</v>
      </c>
      <c r="AX222">
        <v>455.87</v>
      </c>
      <c r="AY222">
        <v>543.30999999999995</v>
      </c>
      <c r="AZ222">
        <v>651.34</v>
      </c>
      <c r="BA222">
        <v>749.81</v>
      </c>
      <c r="BB222">
        <v>852.78</v>
      </c>
      <c r="BC222">
        <v>945.17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22.5</v>
      </c>
      <c r="BO222">
        <v>22.5</v>
      </c>
      <c r="BP222">
        <v>22.5</v>
      </c>
      <c r="BQ222">
        <v>22.5</v>
      </c>
      <c r="BR222">
        <v>22.5</v>
      </c>
      <c r="BS222">
        <v>22.5</v>
      </c>
      <c r="BT222">
        <v>22.5</v>
      </c>
      <c r="BU222">
        <v>22.51</v>
      </c>
      <c r="BV222">
        <v>23.56</v>
      </c>
      <c r="BW222">
        <v>30.03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22.5</v>
      </c>
      <c r="CI222">
        <v>22.5</v>
      </c>
      <c r="CJ222">
        <v>22.5</v>
      </c>
      <c r="CK222">
        <v>22.5</v>
      </c>
      <c r="CL222">
        <v>22.5</v>
      </c>
      <c r="CM222">
        <v>22.5</v>
      </c>
      <c r="CN222">
        <v>22.5</v>
      </c>
      <c r="CO222">
        <v>22.5</v>
      </c>
      <c r="CP222">
        <v>22.73</v>
      </c>
      <c r="CQ222">
        <v>25.29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1</v>
      </c>
      <c r="DE222">
        <v>0.99</v>
      </c>
      <c r="DF222">
        <v>0.97</v>
      </c>
      <c r="DG222">
        <v>0.95</v>
      </c>
      <c r="DH222">
        <v>0.93</v>
      </c>
      <c r="DI222">
        <v>0.9</v>
      </c>
      <c r="DJ222">
        <v>0.88</v>
      </c>
      <c r="DK222">
        <v>0.86</v>
      </c>
      <c r="DL222">
        <v>0.83</v>
      </c>
      <c r="DM222">
        <v>0.8</v>
      </c>
      <c r="DN222">
        <v>0.76</v>
      </c>
      <c r="DO222">
        <v>0.73</v>
      </c>
      <c r="DP222">
        <v>0.68</v>
      </c>
      <c r="DQ222">
        <v>0.62</v>
      </c>
      <c r="DR222">
        <v>0.56000000000000005</v>
      </c>
      <c r="DS222">
        <v>0.48</v>
      </c>
      <c r="DT222">
        <v>0.41</v>
      </c>
      <c r="DU222">
        <v>0.3</v>
      </c>
      <c r="EW222">
        <v>2013</v>
      </c>
      <c r="EX222">
        <v>137</v>
      </c>
      <c r="EY222">
        <v>276</v>
      </c>
      <c r="EZ222">
        <v>214</v>
      </c>
      <c r="FA222">
        <v>2463.6</v>
      </c>
      <c r="FB222" t="s">
        <v>139</v>
      </c>
      <c r="FC222" t="s">
        <v>139</v>
      </c>
      <c r="FD222" t="s">
        <v>139</v>
      </c>
      <c r="FE222" t="s">
        <v>139</v>
      </c>
      <c r="FF222" t="s">
        <v>139</v>
      </c>
      <c r="FG222" t="s">
        <v>139</v>
      </c>
      <c r="FH222" t="s">
        <v>139</v>
      </c>
      <c r="FI222">
        <v>0</v>
      </c>
      <c r="FJ222" t="s">
        <v>139</v>
      </c>
      <c r="FK222" t="s">
        <v>139</v>
      </c>
      <c r="FL222">
        <v>11.08</v>
      </c>
      <c r="FM222">
        <v>3.43</v>
      </c>
      <c r="FN222">
        <v>21.78</v>
      </c>
      <c r="FO222">
        <v>1</v>
      </c>
      <c r="FP222">
        <v>1</v>
      </c>
      <c r="FQ222">
        <v>1</v>
      </c>
      <c r="FR222">
        <v>0</v>
      </c>
      <c r="FS222">
        <v>0</v>
      </c>
      <c r="FT222">
        <v>0</v>
      </c>
      <c r="FU222">
        <v>0.09</v>
      </c>
      <c r="FV222">
        <v>71.510000000000005</v>
      </c>
      <c r="FW222">
        <v>181.73</v>
      </c>
      <c r="FX222">
        <v>273.22000000000003</v>
      </c>
      <c r="FY222">
        <v>382.18</v>
      </c>
      <c r="FZ222">
        <v>483.89</v>
      </c>
      <c r="GA222">
        <v>582.98</v>
      </c>
      <c r="GB222">
        <v>686.76</v>
      </c>
      <c r="GC222">
        <v>784.67</v>
      </c>
      <c r="GD222">
        <v>887.77</v>
      </c>
      <c r="GE222">
        <v>982.24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116.12</v>
      </c>
      <c r="GQ222">
        <v>207.42</v>
      </c>
      <c r="GR222">
        <v>304.45999999999998</v>
      </c>
      <c r="GS222">
        <v>416.26</v>
      </c>
      <c r="GT222">
        <v>516.32000000000005</v>
      </c>
      <c r="GU222">
        <v>607</v>
      </c>
      <c r="GV222">
        <v>712.05</v>
      </c>
      <c r="GW222">
        <v>811.59</v>
      </c>
      <c r="GX222">
        <v>913.33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 t="s">
        <v>139</v>
      </c>
      <c r="HK222" t="s">
        <v>139</v>
      </c>
      <c r="HL222" t="s">
        <v>139</v>
      </c>
      <c r="HM222" t="s">
        <v>139</v>
      </c>
      <c r="HN222" t="s">
        <v>139</v>
      </c>
      <c r="HO222" t="s">
        <v>139</v>
      </c>
      <c r="HP222" t="s">
        <v>139</v>
      </c>
      <c r="HQ222" t="s">
        <v>139</v>
      </c>
      <c r="HR222" t="s">
        <v>139</v>
      </c>
      <c r="HS222" t="s">
        <v>139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 t="s">
        <v>139</v>
      </c>
      <c r="IE222" t="s">
        <v>139</v>
      </c>
      <c r="IF222" t="s">
        <v>139</v>
      </c>
      <c r="IG222" t="s">
        <v>139</v>
      </c>
      <c r="IH222" t="s">
        <v>139</v>
      </c>
      <c r="II222" t="s">
        <v>139</v>
      </c>
      <c r="IJ222" t="s">
        <v>139</v>
      </c>
      <c r="IK222" t="s">
        <v>139</v>
      </c>
      <c r="IL222" t="s">
        <v>139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</v>
      </c>
      <c r="IY222">
        <v>1</v>
      </c>
      <c r="IZ222">
        <v>1</v>
      </c>
      <c r="JA222">
        <v>0.99</v>
      </c>
      <c r="JB222">
        <v>0.97</v>
      </c>
      <c r="JC222">
        <v>0.94</v>
      </c>
      <c r="JD222">
        <v>0.91</v>
      </c>
      <c r="JE222">
        <v>0.89</v>
      </c>
      <c r="JF222">
        <v>0.87</v>
      </c>
      <c r="JG222">
        <v>0.84</v>
      </c>
      <c r="JH222">
        <v>0.81</v>
      </c>
      <c r="JI222">
        <v>0.77</v>
      </c>
      <c r="JJ222">
        <v>0.73</v>
      </c>
      <c r="JK222">
        <v>0.67</v>
      </c>
      <c r="JL222">
        <v>0.61</v>
      </c>
      <c r="JM222">
        <v>0.54</v>
      </c>
      <c r="JN222">
        <v>0.45</v>
      </c>
      <c r="JO222">
        <v>0.33</v>
      </c>
      <c r="JP222">
        <v>0.19</v>
      </c>
      <c r="JQ222">
        <v>0</v>
      </c>
    </row>
    <row r="223" spans="1:277" x14ac:dyDescent="0.25">
      <c r="A223">
        <v>2013</v>
      </c>
      <c r="B223">
        <v>137</v>
      </c>
      <c r="C223">
        <v>276</v>
      </c>
      <c r="D223">
        <v>214</v>
      </c>
      <c r="E223">
        <v>2463.6</v>
      </c>
      <c r="F223">
        <v>2.7</v>
      </c>
      <c r="G223">
        <v>1.1000000000000001</v>
      </c>
      <c r="H223">
        <v>-1.6</v>
      </c>
      <c r="I223">
        <v>0.1</v>
      </c>
      <c r="J223">
        <v>0</v>
      </c>
      <c r="K223">
        <v>0.02</v>
      </c>
      <c r="L223">
        <v>1.2</v>
      </c>
      <c r="M223">
        <v>3.09</v>
      </c>
      <c r="N223">
        <v>2.8</v>
      </c>
      <c r="O223">
        <v>-0.51</v>
      </c>
      <c r="P223">
        <v>11.12</v>
      </c>
      <c r="Q223">
        <v>3.43</v>
      </c>
      <c r="R223">
        <v>21.78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71.510000000000005</v>
      </c>
      <c r="AA223">
        <v>181.73</v>
      </c>
      <c r="AB223">
        <v>273.22000000000003</v>
      </c>
      <c r="AC223">
        <v>382.18</v>
      </c>
      <c r="AD223">
        <v>483.89</v>
      </c>
      <c r="AE223">
        <v>582.98</v>
      </c>
      <c r="AF223">
        <v>686.76</v>
      </c>
      <c r="AG223">
        <v>784.67</v>
      </c>
      <c r="AH223">
        <v>887.77</v>
      </c>
      <c r="AI223">
        <v>982.24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48.14</v>
      </c>
      <c r="AU223">
        <v>150.30000000000001</v>
      </c>
      <c r="AV223">
        <v>247.49</v>
      </c>
      <c r="AW223">
        <v>352.03</v>
      </c>
      <c r="AX223">
        <v>463.15</v>
      </c>
      <c r="AY223">
        <v>550.58000000000004</v>
      </c>
      <c r="AZ223">
        <v>658.61</v>
      </c>
      <c r="BA223">
        <v>757.08</v>
      </c>
      <c r="BB223">
        <v>860.05</v>
      </c>
      <c r="BC223">
        <v>952.44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22.5</v>
      </c>
      <c r="BO223">
        <v>22.5</v>
      </c>
      <c r="BP223">
        <v>22.5</v>
      </c>
      <c r="BQ223">
        <v>22.5</v>
      </c>
      <c r="BR223">
        <v>22.5</v>
      </c>
      <c r="BS223">
        <v>22.5</v>
      </c>
      <c r="BT223">
        <v>22.5</v>
      </c>
      <c r="BU223">
        <v>22.51</v>
      </c>
      <c r="BV223">
        <v>23.56</v>
      </c>
      <c r="BW223">
        <v>30.03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22.5</v>
      </c>
      <c r="CI223">
        <v>22.5</v>
      </c>
      <c r="CJ223">
        <v>22.5</v>
      </c>
      <c r="CK223">
        <v>22.5</v>
      </c>
      <c r="CL223">
        <v>22.5</v>
      </c>
      <c r="CM223">
        <v>22.5</v>
      </c>
      <c r="CN223">
        <v>22.5</v>
      </c>
      <c r="CO223">
        <v>22.5</v>
      </c>
      <c r="CP223">
        <v>22.73</v>
      </c>
      <c r="CQ223">
        <v>25.29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0.99</v>
      </c>
      <c r="DF223">
        <v>0.97</v>
      </c>
      <c r="DG223">
        <v>0.95</v>
      </c>
      <c r="DH223">
        <v>0.93</v>
      </c>
      <c r="DI223">
        <v>0.9</v>
      </c>
      <c r="DJ223">
        <v>0.88</v>
      </c>
      <c r="DK223">
        <v>0.86</v>
      </c>
      <c r="DL223">
        <v>0.83</v>
      </c>
      <c r="DM223">
        <v>0.8</v>
      </c>
      <c r="DN223">
        <v>0.76</v>
      </c>
      <c r="DO223">
        <v>0.73</v>
      </c>
      <c r="DP223">
        <v>0.68</v>
      </c>
      <c r="DQ223">
        <v>0.62</v>
      </c>
      <c r="DR223">
        <v>0.56000000000000005</v>
      </c>
      <c r="DS223">
        <v>0.48</v>
      </c>
      <c r="DT223">
        <v>0.41</v>
      </c>
      <c r="DU223">
        <v>0.3</v>
      </c>
      <c r="EW223">
        <v>2013</v>
      </c>
      <c r="EX223">
        <v>138</v>
      </c>
      <c r="EY223">
        <v>277</v>
      </c>
      <c r="EZ223">
        <v>215</v>
      </c>
      <c r="FA223">
        <v>2471.8000000000002</v>
      </c>
      <c r="FB223" t="s">
        <v>139</v>
      </c>
      <c r="FC223" t="s">
        <v>139</v>
      </c>
      <c r="FD223" t="s">
        <v>139</v>
      </c>
      <c r="FE223" t="s">
        <v>139</v>
      </c>
      <c r="FF223" t="s">
        <v>139</v>
      </c>
      <c r="FG223" t="s">
        <v>139</v>
      </c>
      <c r="FH223" t="s">
        <v>139</v>
      </c>
      <c r="FI223">
        <v>0</v>
      </c>
      <c r="FJ223" t="s">
        <v>139</v>
      </c>
      <c r="FK223" t="s">
        <v>139</v>
      </c>
      <c r="FL223">
        <v>11.03</v>
      </c>
      <c r="FM223">
        <v>3.45</v>
      </c>
      <c r="FN223">
        <v>21.86</v>
      </c>
      <c r="FO223">
        <v>1</v>
      </c>
      <c r="FP223">
        <v>1</v>
      </c>
      <c r="FQ223">
        <v>1</v>
      </c>
      <c r="FR223">
        <v>0</v>
      </c>
      <c r="FS223">
        <v>0</v>
      </c>
      <c r="FT223">
        <v>0</v>
      </c>
      <c r="FU223">
        <v>0.09</v>
      </c>
      <c r="FV223">
        <v>79.69</v>
      </c>
      <c r="FW223">
        <v>189.91</v>
      </c>
      <c r="FX223">
        <v>281.39999999999998</v>
      </c>
      <c r="FY223">
        <v>390.36</v>
      </c>
      <c r="FZ223">
        <v>492.07</v>
      </c>
      <c r="GA223">
        <v>591.16</v>
      </c>
      <c r="GB223">
        <v>694.94</v>
      </c>
      <c r="GC223">
        <v>792.85</v>
      </c>
      <c r="GD223">
        <v>895.95</v>
      </c>
      <c r="GE223">
        <v>990.42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16.36</v>
      </c>
      <c r="GQ223">
        <v>124.3</v>
      </c>
      <c r="GR223">
        <v>215.6</v>
      </c>
      <c r="GS223">
        <v>312.64</v>
      </c>
      <c r="GT223">
        <v>424.45</v>
      </c>
      <c r="GU223">
        <v>524.5</v>
      </c>
      <c r="GV223">
        <v>615.17999999999995</v>
      </c>
      <c r="GW223">
        <v>720.23</v>
      </c>
      <c r="GX223">
        <v>819.78</v>
      </c>
      <c r="GY223">
        <v>921.51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 t="s">
        <v>139</v>
      </c>
      <c r="HK223" t="s">
        <v>139</v>
      </c>
      <c r="HL223" t="s">
        <v>139</v>
      </c>
      <c r="HM223" t="s">
        <v>139</v>
      </c>
      <c r="HN223" t="s">
        <v>139</v>
      </c>
      <c r="HO223" t="s">
        <v>139</v>
      </c>
      <c r="HP223" t="s">
        <v>139</v>
      </c>
      <c r="HQ223" t="s">
        <v>139</v>
      </c>
      <c r="HR223" t="s">
        <v>139</v>
      </c>
      <c r="HS223" t="s">
        <v>139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 t="s">
        <v>139</v>
      </c>
      <c r="IE223" t="s">
        <v>139</v>
      </c>
      <c r="IF223" t="s">
        <v>139</v>
      </c>
      <c r="IG223" t="s">
        <v>139</v>
      </c>
      <c r="IH223" t="s">
        <v>139</v>
      </c>
      <c r="II223" t="s">
        <v>139</v>
      </c>
      <c r="IJ223" t="s">
        <v>139</v>
      </c>
      <c r="IK223" t="s">
        <v>139</v>
      </c>
      <c r="IL223" t="s">
        <v>139</v>
      </c>
      <c r="IM223" t="s">
        <v>139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1</v>
      </c>
      <c r="IY223">
        <v>1</v>
      </c>
      <c r="IZ223">
        <v>1</v>
      </c>
      <c r="JA223">
        <v>0.99</v>
      </c>
      <c r="JB223">
        <v>0.97</v>
      </c>
      <c r="JC223">
        <v>0.94</v>
      </c>
      <c r="JD223">
        <v>0.91</v>
      </c>
      <c r="JE223">
        <v>0.89</v>
      </c>
      <c r="JF223">
        <v>0.87</v>
      </c>
      <c r="JG223">
        <v>0.84</v>
      </c>
      <c r="JH223">
        <v>0.81</v>
      </c>
      <c r="JI223">
        <v>0.77</v>
      </c>
      <c r="JJ223">
        <v>0.73</v>
      </c>
      <c r="JK223">
        <v>0.67</v>
      </c>
      <c r="JL223">
        <v>0.61</v>
      </c>
      <c r="JM223">
        <v>0.54</v>
      </c>
      <c r="JN223">
        <v>0.45</v>
      </c>
      <c r="JO223">
        <v>0.33</v>
      </c>
      <c r="JP223">
        <v>0.19</v>
      </c>
      <c r="JQ223">
        <v>0</v>
      </c>
    </row>
    <row r="224" spans="1:277" x14ac:dyDescent="0.25">
      <c r="A224">
        <v>2013</v>
      </c>
      <c r="B224">
        <v>138</v>
      </c>
      <c r="C224">
        <v>277</v>
      </c>
      <c r="D224">
        <v>215</v>
      </c>
      <c r="E224">
        <v>2471.8000000000002</v>
      </c>
      <c r="F224">
        <v>2.7</v>
      </c>
      <c r="G224">
        <v>1.1000000000000001</v>
      </c>
      <c r="H224">
        <v>-1.6</v>
      </c>
      <c r="I224">
        <v>0.1</v>
      </c>
      <c r="J224">
        <v>0</v>
      </c>
      <c r="K224">
        <v>0.02</v>
      </c>
      <c r="L224">
        <v>1.2</v>
      </c>
      <c r="M224">
        <v>3.09</v>
      </c>
      <c r="N224">
        <v>2.8</v>
      </c>
      <c r="O224">
        <v>-0.51</v>
      </c>
      <c r="P224">
        <v>11.05</v>
      </c>
      <c r="Q224">
        <v>3.45</v>
      </c>
      <c r="R224">
        <v>21.86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0.09</v>
      </c>
      <c r="Z224">
        <v>79.69</v>
      </c>
      <c r="AA224">
        <v>189.91</v>
      </c>
      <c r="AB224">
        <v>281.39999999999998</v>
      </c>
      <c r="AC224">
        <v>390.36</v>
      </c>
      <c r="AD224">
        <v>492.07</v>
      </c>
      <c r="AE224">
        <v>591.16</v>
      </c>
      <c r="AF224">
        <v>694.94</v>
      </c>
      <c r="AG224">
        <v>792.85</v>
      </c>
      <c r="AH224">
        <v>895.95</v>
      </c>
      <c r="AI224">
        <v>990.42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56.32</v>
      </c>
      <c r="AU224">
        <v>158.47999999999999</v>
      </c>
      <c r="AV224">
        <v>255.67</v>
      </c>
      <c r="AW224">
        <v>360.21</v>
      </c>
      <c r="AX224">
        <v>471.33</v>
      </c>
      <c r="AY224">
        <v>558.76</v>
      </c>
      <c r="AZ224">
        <v>666.79</v>
      </c>
      <c r="BA224">
        <v>765.26</v>
      </c>
      <c r="BB224">
        <v>868.23</v>
      </c>
      <c r="BC224">
        <v>960.62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22.5</v>
      </c>
      <c r="BO224">
        <v>22.5</v>
      </c>
      <c r="BP224">
        <v>22.5</v>
      </c>
      <c r="BQ224">
        <v>22.5</v>
      </c>
      <c r="BR224">
        <v>22.5</v>
      </c>
      <c r="BS224">
        <v>22.5</v>
      </c>
      <c r="BT224">
        <v>22.5</v>
      </c>
      <c r="BU224">
        <v>22.51</v>
      </c>
      <c r="BV224">
        <v>23.56</v>
      </c>
      <c r="BW224">
        <v>30.03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22.5</v>
      </c>
      <c r="CI224">
        <v>22.5</v>
      </c>
      <c r="CJ224">
        <v>22.5</v>
      </c>
      <c r="CK224">
        <v>22.5</v>
      </c>
      <c r="CL224">
        <v>22.5</v>
      </c>
      <c r="CM224">
        <v>22.5</v>
      </c>
      <c r="CN224">
        <v>22.5</v>
      </c>
      <c r="CO224">
        <v>22.5</v>
      </c>
      <c r="CP224">
        <v>22.73</v>
      </c>
      <c r="CQ224">
        <v>25.29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1</v>
      </c>
      <c r="DE224">
        <v>0.99</v>
      </c>
      <c r="DF224">
        <v>0.97</v>
      </c>
      <c r="DG224">
        <v>0.95</v>
      </c>
      <c r="DH224">
        <v>0.93</v>
      </c>
      <c r="DI224">
        <v>0.9</v>
      </c>
      <c r="DJ224">
        <v>0.88</v>
      </c>
      <c r="DK224">
        <v>0.86</v>
      </c>
      <c r="DL224">
        <v>0.83</v>
      </c>
      <c r="DM224">
        <v>0.8</v>
      </c>
      <c r="DN224">
        <v>0.76</v>
      </c>
      <c r="DO224">
        <v>0.73</v>
      </c>
      <c r="DP224">
        <v>0.68</v>
      </c>
      <c r="DQ224">
        <v>0.62</v>
      </c>
      <c r="DR224">
        <v>0.56000000000000005</v>
      </c>
      <c r="DS224">
        <v>0.48</v>
      </c>
      <c r="DT224">
        <v>0.41</v>
      </c>
      <c r="DU224">
        <v>0.3</v>
      </c>
      <c r="EW224">
        <v>2013</v>
      </c>
      <c r="EX224">
        <v>139</v>
      </c>
      <c r="EY224">
        <v>278</v>
      </c>
      <c r="EZ224">
        <v>216</v>
      </c>
      <c r="FA224">
        <v>2481.1999999999998</v>
      </c>
      <c r="FB224" t="s">
        <v>139</v>
      </c>
      <c r="FC224" t="s">
        <v>139</v>
      </c>
      <c r="FD224" t="s">
        <v>139</v>
      </c>
      <c r="FE224" t="s">
        <v>139</v>
      </c>
      <c r="FF224" t="s">
        <v>139</v>
      </c>
      <c r="FG224" t="s">
        <v>139</v>
      </c>
      <c r="FH224" t="s">
        <v>139</v>
      </c>
      <c r="FI224">
        <v>0</v>
      </c>
      <c r="FJ224" t="s">
        <v>139</v>
      </c>
      <c r="FK224" t="s">
        <v>139</v>
      </c>
      <c r="FL224">
        <v>10.96</v>
      </c>
      <c r="FM224">
        <v>3.47</v>
      </c>
      <c r="FN224">
        <v>21.96</v>
      </c>
      <c r="FO224">
        <v>1</v>
      </c>
      <c r="FP224">
        <v>1</v>
      </c>
      <c r="FQ224">
        <v>1</v>
      </c>
      <c r="FR224">
        <v>0</v>
      </c>
      <c r="FS224">
        <v>0</v>
      </c>
      <c r="FT224">
        <v>0</v>
      </c>
      <c r="FU224">
        <v>0</v>
      </c>
      <c r="FV224">
        <v>89.12</v>
      </c>
      <c r="FW224">
        <v>199.34</v>
      </c>
      <c r="FX224">
        <v>290.83999999999997</v>
      </c>
      <c r="FY224">
        <v>399.8</v>
      </c>
      <c r="FZ224">
        <v>501.5</v>
      </c>
      <c r="GA224">
        <v>600.59</v>
      </c>
      <c r="GB224">
        <v>704.38</v>
      </c>
      <c r="GC224">
        <v>802.28</v>
      </c>
      <c r="GD224">
        <v>905.39</v>
      </c>
      <c r="GE224">
        <v>999.85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25.8</v>
      </c>
      <c r="GQ224">
        <v>133.74</v>
      </c>
      <c r="GR224">
        <v>225.03</v>
      </c>
      <c r="GS224">
        <v>322.07</v>
      </c>
      <c r="GT224">
        <v>433.88</v>
      </c>
      <c r="GU224">
        <v>533.92999999999995</v>
      </c>
      <c r="GV224">
        <v>624.61</v>
      </c>
      <c r="GW224">
        <v>729.66</v>
      </c>
      <c r="GX224">
        <v>829.21</v>
      </c>
      <c r="GY224">
        <v>930.94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 t="s">
        <v>139</v>
      </c>
      <c r="HK224" t="s">
        <v>139</v>
      </c>
      <c r="HL224" t="s">
        <v>139</v>
      </c>
      <c r="HM224" t="s">
        <v>139</v>
      </c>
      <c r="HN224" t="s">
        <v>139</v>
      </c>
      <c r="HO224" t="s">
        <v>139</v>
      </c>
      <c r="HP224" t="s">
        <v>139</v>
      </c>
      <c r="HQ224" t="s">
        <v>139</v>
      </c>
      <c r="HR224" t="s">
        <v>139</v>
      </c>
      <c r="HS224" t="s">
        <v>139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 t="s">
        <v>139</v>
      </c>
      <c r="IE224" t="s">
        <v>139</v>
      </c>
      <c r="IF224" t="s">
        <v>139</v>
      </c>
      <c r="IG224" t="s">
        <v>139</v>
      </c>
      <c r="IH224" t="s">
        <v>139</v>
      </c>
      <c r="II224" t="s">
        <v>139</v>
      </c>
      <c r="IJ224" t="s">
        <v>139</v>
      </c>
      <c r="IK224" t="s">
        <v>139</v>
      </c>
      <c r="IL224" t="s">
        <v>139</v>
      </c>
      <c r="IM224" t="s">
        <v>139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1</v>
      </c>
      <c r="IZ224">
        <v>1</v>
      </c>
      <c r="JA224">
        <v>0.99</v>
      </c>
      <c r="JB224">
        <v>0.97</v>
      </c>
      <c r="JC224">
        <v>0.94</v>
      </c>
      <c r="JD224">
        <v>0.91</v>
      </c>
      <c r="JE224">
        <v>0.89</v>
      </c>
      <c r="JF224">
        <v>0.87</v>
      </c>
      <c r="JG224">
        <v>0.84</v>
      </c>
      <c r="JH224">
        <v>0.81</v>
      </c>
      <c r="JI224">
        <v>0.77</v>
      </c>
      <c r="JJ224">
        <v>0.73</v>
      </c>
      <c r="JK224">
        <v>0.67</v>
      </c>
      <c r="JL224">
        <v>0.61</v>
      </c>
      <c r="JM224">
        <v>0.54</v>
      </c>
      <c r="JN224">
        <v>0.45</v>
      </c>
      <c r="JO224">
        <v>0.33</v>
      </c>
      <c r="JP224">
        <v>0.19</v>
      </c>
      <c r="JQ224">
        <v>0</v>
      </c>
    </row>
    <row r="225" spans="1:277" x14ac:dyDescent="0.25">
      <c r="A225">
        <v>2013</v>
      </c>
      <c r="B225">
        <v>139</v>
      </c>
      <c r="C225">
        <v>278</v>
      </c>
      <c r="D225">
        <v>216</v>
      </c>
      <c r="E225">
        <v>2481.1999999999998</v>
      </c>
      <c r="F225">
        <v>2.7</v>
      </c>
      <c r="G225">
        <v>1.1000000000000001</v>
      </c>
      <c r="H225">
        <v>-1.7</v>
      </c>
      <c r="I225">
        <v>0.1</v>
      </c>
      <c r="J225">
        <v>0</v>
      </c>
      <c r="K225">
        <v>0.02</v>
      </c>
      <c r="L225">
        <v>1.2</v>
      </c>
      <c r="M225">
        <v>3.09</v>
      </c>
      <c r="N225">
        <v>2.82</v>
      </c>
      <c r="O225">
        <v>-0.53</v>
      </c>
      <c r="P225">
        <v>10.97</v>
      </c>
      <c r="Q225">
        <v>3.47</v>
      </c>
      <c r="R225">
        <v>21.95</v>
      </c>
      <c r="S225">
        <v>13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0.09</v>
      </c>
      <c r="Z225">
        <v>89.12</v>
      </c>
      <c r="AA225">
        <v>199.34</v>
      </c>
      <c r="AB225">
        <v>290.83999999999997</v>
      </c>
      <c r="AC225">
        <v>399.8</v>
      </c>
      <c r="AD225">
        <v>501.5</v>
      </c>
      <c r="AE225">
        <v>600.59</v>
      </c>
      <c r="AF225">
        <v>704.38</v>
      </c>
      <c r="AG225">
        <v>802.28</v>
      </c>
      <c r="AH225">
        <v>905.39</v>
      </c>
      <c r="AI225">
        <v>999.85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65.75</v>
      </c>
      <c r="AU225">
        <v>167.91</v>
      </c>
      <c r="AV225">
        <v>265.11</v>
      </c>
      <c r="AW225">
        <v>369.65</v>
      </c>
      <c r="AX225">
        <v>480.76</v>
      </c>
      <c r="AY225">
        <v>568.20000000000005</v>
      </c>
      <c r="AZ225">
        <v>676.22</v>
      </c>
      <c r="BA225">
        <v>774.7</v>
      </c>
      <c r="BB225">
        <v>877.66</v>
      </c>
      <c r="BC225">
        <v>970.06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22.5</v>
      </c>
      <c r="BO225">
        <v>22.5</v>
      </c>
      <c r="BP225">
        <v>22.5</v>
      </c>
      <c r="BQ225">
        <v>22.5</v>
      </c>
      <c r="BR225">
        <v>22.5</v>
      </c>
      <c r="BS225">
        <v>22.5</v>
      </c>
      <c r="BT225">
        <v>22.5</v>
      </c>
      <c r="BU225">
        <v>22.51</v>
      </c>
      <c r="BV225">
        <v>23.56</v>
      </c>
      <c r="BW225">
        <v>30.03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22.5</v>
      </c>
      <c r="CI225">
        <v>22.5</v>
      </c>
      <c r="CJ225">
        <v>22.5</v>
      </c>
      <c r="CK225">
        <v>22.5</v>
      </c>
      <c r="CL225">
        <v>22.5</v>
      </c>
      <c r="CM225">
        <v>22.5</v>
      </c>
      <c r="CN225">
        <v>22.5</v>
      </c>
      <c r="CO225">
        <v>22.5</v>
      </c>
      <c r="CP225">
        <v>22.73</v>
      </c>
      <c r="CQ225">
        <v>25.29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1</v>
      </c>
      <c r="DE225">
        <v>0.99</v>
      </c>
      <c r="DF225">
        <v>0.97</v>
      </c>
      <c r="DG225">
        <v>0.95</v>
      </c>
      <c r="DH225">
        <v>0.93</v>
      </c>
      <c r="DI225">
        <v>0.9</v>
      </c>
      <c r="DJ225">
        <v>0.88</v>
      </c>
      <c r="DK225">
        <v>0.86</v>
      </c>
      <c r="DL225">
        <v>0.83</v>
      </c>
      <c r="DM225">
        <v>0.8</v>
      </c>
      <c r="DN225">
        <v>0.76</v>
      </c>
      <c r="DO225">
        <v>0.73</v>
      </c>
      <c r="DP225">
        <v>0.68</v>
      </c>
      <c r="DQ225">
        <v>0.62</v>
      </c>
      <c r="DR225">
        <v>0.56000000000000005</v>
      </c>
      <c r="DS225">
        <v>0.48</v>
      </c>
      <c r="DT225">
        <v>0.41</v>
      </c>
      <c r="DU225">
        <v>0.3</v>
      </c>
      <c r="EW225">
        <v>2013</v>
      </c>
      <c r="EX225">
        <v>140</v>
      </c>
      <c r="EY225">
        <v>279</v>
      </c>
      <c r="EZ225">
        <v>217</v>
      </c>
      <c r="FA225">
        <v>2491.4</v>
      </c>
      <c r="FB225" t="s">
        <v>139</v>
      </c>
      <c r="FC225" t="s">
        <v>139</v>
      </c>
      <c r="FD225" t="s">
        <v>139</v>
      </c>
      <c r="FE225" t="s">
        <v>139</v>
      </c>
      <c r="FF225" t="s">
        <v>139</v>
      </c>
      <c r="FG225" t="s">
        <v>139</v>
      </c>
      <c r="FH225" t="s">
        <v>139</v>
      </c>
      <c r="FI225">
        <v>0</v>
      </c>
      <c r="FJ225" t="s">
        <v>139</v>
      </c>
      <c r="FK225" t="s">
        <v>139</v>
      </c>
      <c r="FL225">
        <v>10.89</v>
      </c>
      <c r="FM225">
        <v>3.49</v>
      </c>
      <c r="FN225">
        <v>22.06</v>
      </c>
      <c r="FO225">
        <v>1</v>
      </c>
      <c r="FP225">
        <v>1</v>
      </c>
      <c r="FQ225">
        <v>1</v>
      </c>
      <c r="FR225">
        <v>0</v>
      </c>
      <c r="FS225">
        <v>0</v>
      </c>
      <c r="FT225">
        <v>0</v>
      </c>
      <c r="FU225">
        <v>0.09</v>
      </c>
      <c r="FV225">
        <v>99.31</v>
      </c>
      <c r="FW225">
        <v>209.53</v>
      </c>
      <c r="FX225">
        <v>301.02</v>
      </c>
      <c r="FY225">
        <v>409.98</v>
      </c>
      <c r="FZ225">
        <v>511.69</v>
      </c>
      <c r="GA225">
        <v>610.78</v>
      </c>
      <c r="GB225">
        <v>714.56</v>
      </c>
      <c r="GC225">
        <v>812.47</v>
      </c>
      <c r="GD225">
        <v>915.57</v>
      </c>
      <c r="GE225">
        <v>1010.04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35.979999999999997</v>
      </c>
      <c r="GQ225">
        <v>143.91999999999999</v>
      </c>
      <c r="GR225">
        <v>235.22</v>
      </c>
      <c r="GS225">
        <v>332.26</v>
      </c>
      <c r="GT225">
        <v>444.06</v>
      </c>
      <c r="GU225">
        <v>544.12</v>
      </c>
      <c r="GV225">
        <v>634.79999999999995</v>
      </c>
      <c r="GW225">
        <v>739.85</v>
      </c>
      <c r="GX225">
        <v>839.4</v>
      </c>
      <c r="GY225">
        <v>941.13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 t="s">
        <v>139</v>
      </c>
      <c r="HK225" t="s">
        <v>139</v>
      </c>
      <c r="HL225" t="s">
        <v>139</v>
      </c>
      <c r="HM225" t="s">
        <v>139</v>
      </c>
      <c r="HN225" t="s">
        <v>139</v>
      </c>
      <c r="HO225" t="s">
        <v>139</v>
      </c>
      <c r="HP225" t="s">
        <v>139</v>
      </c>
      <c r="HQ225" t="s">
        <v>139</v>
      </c>
      <c r="HR225" t="s">
        <v>139</v>
      </c>
      <c r="HS225" t="s">
        <v>139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 t="s">
        <v>139</v>
      </c>
      <c r="IE225" t="s">
        <v>139</v>
      </c>
      <c r="IF225" t="s">
        <v>139</v>
      </c>
      <c r="IG225" t="s">
        <v>139</v>
      </c>
      <c r="IH225" t="s">
        <v>139</v>
      </c>
      <c r="II225" t="s">
        <v>139</v>
      </c>
      <c r="IJ225" t="s">
        <v>139</v>
      </c>
      <c r="IK225" t="s">
        <v>139</v>
      </c>
      <c r="IL225" t="s">
        <v>139</v>
      </c>
      <c r="IM225" t="s">
        <v>139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1</v>
      </c>
      <c r="IZ225">
        <v>1</v>
      </c>
      <c r="JA225">
        <v>0.99</v>
      </c>
      <c r="JB225">
        <v>0.97</v>
      </c>
      <c r="JC225">
        <v>0.94</v>
      </c>
      <c r="JD225">
        <v>0.91</v>
      </c>
      <c r="JE225">
        <v>0.89</v>
      </c>
      <c r="JF225">
        <v>0.87</v>
      </c>
      <c r="JG225">
        <v>0.84</v>
      </c>
      <c r="JH225">
        <v>0.81</v>
      </c>
      <c r="JI225">
        <v>0.77</v>
      </c>
      <c r="JJ225">
        <v>0.73</v>
      </c>
      <c r="JK225">
        <v>0.67</v>
      </c>
      <c r="JL225">
        <v>0.61</v>
      </c>
      <c r="JM225">
        <v>0.54</v>
      </c>
      <c r="JN225">
        <v>0.45</v>
      </c>
      <c r="JO225">
        <v>0.33</v>
      </c>
      <c r="JP225">
        <v>0.19</v>
      </c>
      <c r="JQ225">
        <v>0</v>
      </c>
    </row>
    <row r="226" spans="1:277" x14ac:dyDescent="0.25">
      <c r="A226">
        <v>2013</v>
      </c>
      <c r="B226">
        <v>140</v>
      </c>
      <c r="C226">
        <v>279</v>
      </c>
      <c r="D226">
        <v>217</v>
      </c>
      <c r="E226">
        <v>2491.4</v>
      </c>
      <c r="F226">
        <v>2.7</v>
      </c>
      <c r="G226">
        <v>1.1000000000000001</v>
      </c>
      <c r="H226">
        <v>-1.7</v>
      </c>
      <c r="I226">
        <v>0.1</v>
      </c>
      <c r="J226">
        <v>0</v>
      </c>
      <c r="K226">
        <v>0.02</v>
      </c>
      <c r="L226">
        <v>1.2</v>
      </c>
      <c r="M226">
        <v>3.09</v>
      </c>
      <c r="N226">
        <v>2.82</v>
      </c>
      <c r="O226">
        <v>-0.53</v>
      </c>
      <c r="P226">
        <v>10.88</v>
      </c>
      <c r="Q226">
        <v>3.49</v>
      </c>
      <c r="R226">
        <v>22.05</v>
      </c>
      <c r="S226">
        <v>13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0.09</v>
      </c>
      <c r="Z226">
        <v>99.31</v>
      </c>
      <c r="AA226">
        <v>209.53</v>
      </c>
      <c r="AB226">
        <v>301.02</v>
      </c>
      <c r="AC226">
        <v>409.98</v>
      </c>
      <c r="AD226">
        <v>511.69</v>
      </c>
      <c r="AE226">
        <v>610.78</v>
      </c>
      <c r="AF226">
        <v>714.56</v>
      </c>
      <c r="AG226">
        <v>812.47</v>
      </c>
      <c r="AH226">
        <v>915.57</v>
      </c>
      <c r="AI226">
        <v>1010.04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75.94</v>
      </c>
      <c r="AU226">
        <v>178.1</v>
      </c>
      <c r="AV226">
        <v>275.29000000000002</v>
      </c>
      <c r="AW226">
        <v>379.83</v>
      </c>
      <c r="AX226">
        <v>490.95</v>
      </c>
      <c r="AY226">
        <v>578.38</v>
      </c>
      <c r="AZ226">
        <v>686.41</v>
      </c>
      <c r="BA226">
        <v>784.88</v>
      </c>
      <c r="BB226">
        <v>887.85</v>
      </c>
      <c r="BC226">
        <v>980.24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22.5</v>
      </c>
      <c r="BO226">
        <v>22.5</v>
      </c>
      <c r="BP226">
        <v>22.5</v>
      </c>
      <c r="BQ226">
        <v>22.5</v>
      </c>
      <c r="BR226">
        <v>22.5</v>
      </c>
      <c r="BS226">
        <v>22.5</v>
      </c>
      <c r="BT226">
        <v>22.5</v>
      </c>
      <c r="BU226">
        <v>22.51</v>
      </c>
      <c r="BV226">
        <v>23.56</v>
      </c>
      <c r="BW226">
        <v>30.03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22.5</v>
      </c>
      <c r="CI226">
        <v>22.5</v>
      </c>
      <c r="CJ226">
        <v>22.5</v>
      </c>
      <c r="CK226">
        <v>22.5</v>
      </c>
      <c r="CL226">
        <v>22.5</v>
      </c>
      <c r="CM226">
        <v>22.5</v>
      </c>
      <c r="CN226">
        <v>22.5</v>
      </c>
      <c r="CO226">
        <v>22.5</v>
      </c>
      <c r="CP226">
        <v>22.73</v>
      </c>
      <c r="CQ226">
        <v>25.29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1</v>
      </c>
      <c r="DD226">
        <v>1</v>
      </c>
      <c r="DE226">
        <v>0.99</v>
      </c>
      <c r="DF226">
        <v>0.97</v>
      </c>
      <c r="DG226">
        <v>0.95</v>
      </c>
      <c r="DH226">
        <v>0.93</v>
      </c>
      <c r="DI226">
        <v>0.9</v>
      </c>
      <c r="DJ226">
        <v>0.88</v>
      </c>
      <c r="DK226">
        <v>0.86</v>
      </c>
      <c r="DL226">
        <v>0.83</v>
      </c>
      <c r="DM226">
        <v>0.8</v>
      </c>
      <c r="DN226">
        <v>0.76</v>
      </c>
      <c r="DO226">
        <v>0.73</v>
      </c>
      <c r="DP226">
        <v>0.68</v>
      </c>
      <c r="DQ226">
        <v>0.62</v>
      </c>
      <c r="DR226">
        <v>0.56000000000000005</v>
      </c>
      <c r="DS226">
        <v>0.48</v>
      </c>
      <c r="DT226">
        <v>0.41</v>
      </c>
      <c r="DU226">
        <v>0.3</v>
      </c>
      <c r="EW226">
        <v>2013</v>
      </c>
      <c r="EX226">
        <v>141</v>
      </c>
      <c r="EY226">
        <v>280</v>
      </c>
      <c r="EZ226">
        <v>218</v>
      </c>
      <c r="FA226">
        <v>2501.1999999999998</v>
      </c>
      <c r="FB226" t="s">
        <v>139</v>
      </c>
      <c r="FC226" t="s">
        <v>139</v>
      </c>
      <c r="FD226" t="s">
        <v>139</v>
      </c>
      <c r="FE226" t="s">
        <v>139</v>
      </c>
      <c r="FF226" t="s">
        <v>139</v>
      </c>
      <c r="FG226" t="s">
        <v>139</v>
      </c>
      <c r="FH226" t="s">
        <v>139</v>
      </c>
      <c r="FI226">
        <v>0</v>
      </c>
      <c r="FJ226" t="s">
        <v>139</v>
      </c>
      <c r="FK226" t="s">
        <v>139</v>
      </c>
      <c r="FL226">
        <v>10.89</v>
      </c>
      <c r="FM226">
        <v>3.52</v>
      </c>
      <c r="FN226">
        <v>22.16</v>
      </c>
      <c r="FO226">
        <v>1</v>
      </c>
      <c r="FP226">
        <v>1</v>
      </c>
      <c r="FQ226">
        <v>1</v>
      </c>
      <c r="FR226">
        <v>0</v>
      </c>
      <c r="FS226">
        <v>0</v>
      </c>
      <c r="FT226">
        <v>0</v>
      </c>
      <c r="FU226">
        <v>0</v>
      </c>
      <c r="FV226">
        <v>19.59</v>
      </c>
      <c r="FW226">
        <v>109.11</v>
      </c>
      <c r="FX226">
        <v>219.33</v>
      </c>
      <c r="FY226">
        <v>310.82</v>
      </c>
      <c r="FZ226">
        <v>419.78</v>
      </c>
      <c r="GA226">
        <v>521.49</v>
      </c>
      <c r="GB226">
        <v>620.58000000000004</v>
      </c>
      <c r="GC226">
        <v>724.36</v>
      </c>
      <c r="GD226">
        <v>822.27</v>
      </c>
      <c r="GE226">
        <v>925.37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45.78</v>
      </c>
      <c r="GQ226">
        <v>153.72</v>
      </c>
      <c r="GR226">
        <v>245.01</v>
      </c>
      <c r="GS226">
        <v>342.06</v>
      </c>
      <c r="GT226">
        <v>453.86</v>
      </c>
      <c r="GU226">
        <v>553.91999999999996</v>
      </c>
      <c r="GV226">
        <v>644.6</v>
      </c>
      <c r="GW226">
        <v>749.64</v>
      </c>
      <c r="GX226">
        <v>849.19</v>
      </c>
      <c r="GY226">
        <v>950.93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 t="s">
        <v>139</v>
      </c>
      <c r="HK226" t="s">
        <v>139</v>
      </c>
      <c r="HL226" t="s">
        <v>139</v>
      </c>
      <c r="HM226" t="s">
        <v>139</v>
      </c>
      <c r="HN226" t="s">
        <v>139</v>
      </c>
      <c r="HO226" t="s">
        <v>139</v>
      </c>
      <c r="HP226" t="s">
        <v>139</v>
      </c>
      <c r="HQ226" t="s">
        <v>139</v>
      </c>
      <c r="HR226" t="s">
        <v>139</v>
      </c>
      <c r="HS226" t="s">
        <v>139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 t="s">
        <v>139</v>
      </c>
      <c r="IE226" t="s">
        <v>139</v>
      </c>
      <c r="IF226" t="s">
        <v>139</v>
      </c>
      <c r="IG226" t="s">
        <v>139</v>
      </c>
      <c r="IH226" t="s">
        <v>139</v>
      </c>
      <c r="II226" t="s">
        <v>139</v>
      </c>
      <c r="IJ226" t="s">
        <v>139</v>
      </c>
      <c r="IK226" t="s">
        <v>139</v>
      </c>
      <c r="IL226" t="s">
        <v>139</v>
      </c>
      <c r="IM226" t="s">
        <v>139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1</v>
      </c>
      <c r="IZ226">
        <v>1</v>
      </c>
      <c r="JA226">
        <v>0.99</v>
      </c>
      <c r="JB226">
        <v>0.97</v>
      </c>
      <c r="JC226">
        <v>0.94</v>
      </c>
      <c r="JD226">
        <v>0.91</v>
      </c>
      <c r="JE226">
        <v>0.89</v>
      </c>
      <c r="JF226">
        <v>0.87</v>
      </c>
      <c r="JG226">
        <v>0.84</v>
      </c>
      <c r="JH226">
        <v>0.81</v>
      </c>
      <c r="JI226">
        <v>0.77</v>
      </c>
      <c r="JJ226">
        <v>0.73</v>
      </c>
      <c r="JK226">
        <v>0.67</v>
      </c>
      <c r="JL226">
        <v>0.61</v>
      </c>
      <c r="JM226">
        <v>0.54</v>
      </c>
      <c r="JN226">
        <v>0.45</v>
      </c>
      <c r="JO226">
        <v>0.33</v>
      </c>
      <c r="JP226">
        <v>0.19</v>
      </c>
      <c r="JQ226">
        <v>0</v>
      </c>
    </row>
    <row r="227" spans="1:277" x14ac:dyDescent="0.25">
      <c r="A227">
        <v>2013</v>
      </c>
      <c r="B227">
        <v>141</v>
      </c>
      <c r="C227">
        <v>280</v>
      </c>
      <c r="D227">
        <v>218</v>
      </c>
      <c r="E227">
        <v>2501.1999999999998</v>
      </c>
      <c r="F227">
        <v>2.7</v>
      </c>
      <c r="G227">
        <v>1.1000000000000001</v>
      </c>
      <c r="H227">
        <v>-1.7</v>
      </c>
      <c r="I227">
        <v>0.1</v>
      </c>
      <c r="J227">
        <v>0</v>
      </c>
      <c r="K227">
        <v>0.02</v>
      </c>
      <c r="L227">
        <v>1.2</v>
      </c>
      <c r="M227">
        <v>3.09</v>
      </c>
      <c r="N227">
        <v>2.87</v>
      </c>
      <c r="O227">
        <v>-0.54</v>
      </c>
      <c r="P227">
        <v>10.88</v>
      </c>
      <c r="Q227">
        <v>3.52</v>
      </c>
      <c r="R227">
        <v>22.15</v>
      </c>
      <c r="S227">
        <v>14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19.59</v>
      </c>
      <c r="AA227">
        <v>109.11</v>
      </c>
      <c r="AB227">
        <v>219.33</v>
      </c>
      <c r="AC227">
        <v>310.82</v>
      </c>
      <c r="AD227">
        <v>419.78</v>
      </c>
      <c r="AE227">
        <v>521.49</v>
      </c>
      <c r="AF227">
        <v>620.58000000000004</v>
      </c>
      <c r="AG227">
        <v>724.36</v>
      </c>
      <c r="AH227">
        <v>822.27</v>
      </c>
      <c r="AI227">
        <v>925.37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85.74</v>
      </c>
      <c r="AU227">
        <v>187.9</v>
      </c>
      <c r="AV227">
        <v>285.08999999999997</v>
      </c>
      <c r="AW227">
        <v>389.63</v>
      </c>
      <c r="AX227">
        <v>500.74</v>
      </c>
      <c r="AY227">
        <v>588.17999999999995</v>
      </c>
      <c r="AZ227">
        <v>696.21</v>
      </c>
      <c r="BA227">
        <v>794.68</v>
      </c>
      <c r="BB227">
        <v>897.65</v>
      </c>
      <c r="BC227">
        <v>990.04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22.5</v>
      </c>
      <c r="BO227">
        <v>22.5</v>
      </c>
      <c r="BP227">
        <v>22.5</v>
      </c>
      <c r="BQ227">
        <v>22.5</v>
      </c>
      <c r="BR227">
        <v>22.5</v>
      </c>
      <c r="BS227">
        <v>22.5</v>
      </c>
      <c r="BT227">
        <v>22.5</v>
      </c>
      <c r="BU227">
        <v>22.5</v>
      </c>
      <c r="BV227">
        <v>22.51</v>
      </c>
      <c r="BW227">
        <v>23.56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22.5</v>
      </c>
      <c r="CI227">
        <v>22.5</v>
      </c>
      <c r="CJ227">
        <v>22.5</v>
      </c>
      <c r="CK227">
        <v>22.5</v>
      </c>
      <c r="CL227">
        <v>22.5</v>
      </c>
      <c r="CM227">
        <v>22.5</v>
      </c>
      <c r="CN227">
        <v>22.5</v>
      </c>
      <c r="CO227">
        <v>22.5</v>
      </c>
      <c r="CP227">
        <v>22.73</v>
      </c>
      <c r="CQ227">
        <v>25.29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1</v>
      </c>
      <c r="DD227">
        <v>1</v>
      </c>
      <c r="DE227">
        <v>0.99</v>
      </c>
      <c r="DF227">
        <v>0.97</v>
      </c>
      <c r="DG227">
        <v>0.95</v>
      </c>
      <c r="DH227">
        <v>0.93</v>
      </c>
      <c r="DI227">
        <v>0.9</v>
      </c>
      <c r="DJ227">
        <v>0.88</v>
      </c>
      <c r="DK227">
        <v>0.86</v>
      </c>
      <c r="DL227">
        <v>0.83</v>
      </c>
      <c r="DM227">
        <v>0.8</v>
      </c>
      <c r="DN227">
        <v>0.76</v>
      </c>
      <c r="DO227">
        <v>0.73</v>
      </c>
      <c r="DP227">
        <v>0.68</v>
      </c>
      <c r="DQ227">
        <v>0.62</v>
      </c>
      <c r="DR227">
        <v>0.56000000000000005</v>
      </c>
      <c r="DS227">
        <v>0.48</v>
      </c>
      <c r="DT227">
        <v>0.41</v>
      </c>
      <c r="DU227">
        <v>0.3</v>
      </c>
      <c r="EW227">
        <v>2013</v>
      </c>
      <c r="EX227">
        <v>142</v>
      </c>
      <c r="EY227">
        <v>281</v>
      </c>
      <c r="EZ227">
        <v>219</v>
      </c>
      <c r="FA227">
        <v>2508.6</v>
      </c>
      <c r="FB227" t="s">
        <v>139</v>
      </c>
      <c r="FC227" t="s">
        <v>139</v>
      </c>
      <c r="FD227" t="s">
        <v>139</v>
      </c>
      <c r="FE227" t="s">
        <v>139</v>
      </c>
      <c r="FF227" t="s">
        <v>139</v>
      </c>
      <c r="FG227" t="s">
        <v>139</v>
      </c>
      <c r="FH227" t="s">
        <v>139</v>
      </c>
      <c r="FI227">
        <v>0</v>
      </c>
      <c r="FJ227" t="s">
        <v>139</v>
      </c>
      <c r="FK227" t="s">
        <v>139</v>
      </c>
      <c r="FL227">
        <v>10.89</v>
      </c>
      <c r="FM227">
        <v>3.53</v>
      </c>
      <c r="FN227">
        <v>22.23</v>
      </c>
      <c r="FO227">
        <v>1</v>
      </c>
      <c r="FP227">
        <v>1</v>
      </c>
      <c r="FQ227">
        <v>1</v>
      </c>
      <c r="FR227">
        <v>0</v>
      </c>
      <c r="FS227">
        <v>0</v>
      </c>
      <c r="FT227">
        <v>0</v>
      </c>
      <c r="FU227">
        <v>0.09</v>
      </c>
      <c r="FV227">
        <v>27</v>
      </c>
      <c r="FW227">
        <v>116.51</v>
      </c>
      <c r="FX227">
        <v>226.73</v>
      </c>
      <c r="FY227">
        <v>318.22000000000003</v>
      </c>
      <c r="FZ227">
        <v>427.18</v>
      </c>
      <c r="GA227">
        <v>528.89</v>
      </c>
      <c r="GB227">
        <v>627.98</v>
      </c>
      <c r="GC227">
        <v>731.76</v>
      </c>
      <c r="GD227">
        <v>829.67</v>
      </c>
      <c r="GE227">
        <v>932.77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53.18</v>
      </c>
      <c r="GQ227">
        <v>161.12</v>
      </c>
      <c r="GR227">
        <v>252.42</v>
      </c>
      <c r="GS227">
        <v>349.46</v>
      </c>
      <c r="GT227">
        <v>461.26</v>
      </c>
      <c r="GU227">
        <v>561.32000000000005</v>
      </c>
      <c r="GV227">
        <v>652</v>
      </c>
      <c r="GW227">
        <v>757.05</v>
      </c>
      <c r="GX227">
        <v>856.59</v>
      </c>
      <c r="GY227">
        <v>958.33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 t="s">
        <v>139</v>
      </c>
      <c r="HK227" t="s">
        <v>139</v>
      </c>
      <c r="HL227" t="s">
        <v>139</v>
      </c>
      <c r="HM227" t="s">
        <v>139</v>
      </c>
      <c r="HN227" t="s">
        <v>139</v>
      </c>
      <c r="HO227" t="s">
        <v>139</v>
      </c>
      <c r="HP227" t="s">
        <v>139</v>
      </c>
      <c r="HQ227" t="s">
        <v>139</v>
      </c>
      <c r="HR227" t="s">
        <v>139</v>
      </c>
      <c r="HS227" t="s">
        <v>139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 t="s">
        <v>139</v>
      </c>
      <c r="IE227" t="s">
        <v>139</v>
      </c>
      <c r="IF227" t="s">
        <v>139</v>
      </c>
      <c r="IG227" t="s">
        <v>139</v>
      </c>
      <c r="IH227" t="s">
        <v>139</v>
      </c>
      <c r="II227" t="s">
        <v>139</v>
      </c>
      <c r="IJ227" t="s">
        <v>139</v>
      </c>
      <c r="IK227" t="s">
        <v>139</v>
      </c>
      <c r="IL227" t="s">
        <v>139</v>
      </c>
      <c r="IM227" t="s">
        <v>139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1</v>
      </c>
      <c r="IZ227">
        <v>1</v>
      </c>
      <c r="JA227">
        <v>0.99</v>
      </c>
      <c r="JB227">
        <v>0.97</v>
      </c>
      <c r="JC227">
        <v>0.94</v>
      </c>
      <c r="JD227">
        <v>0.91</v>
      </c>
      <c r="JE227">
        <v>0.89</v>
      </c>
      <c r="JF227">
        <v>0.87</v>
      </c>
      <c r="JG227">
        <v>0.84</v>
      </c>
      <c r="JH227">
        <v>0.81</v>
      </c>
      <c r="JI227">
        <v>0.77</v>
      </c>
      <c r="JJ227">
        <v>0.73</v>
      </c>
      <c r="JK227">
        <v>0.67</v>
      </c>
      <c r="JL227">
        <v>0.61</v>
      </c>
      <c r="JM227">
        <v>0.54</v>
      </c>
      <c r="JN227">
        <v>0.45</v>
      </c>
      <c r="JO227">
        <v>0.33</v>
      </c>
      <c r="JP227">
        <v>0.19</v>
      </c>
      <c r="JQ227">
        <v>0</v>
      </c>
    </row>
    <row r="228" spans="1:277" x14ac:dyDescent="0.25">
      <c r="A228">
        <v>2013</v>
      </c>
      <c r="B228">
        <v>142</v>
      </c>
      <c r="C228">
        <v>281</v>
      </c>
      <c r="D228">
        <v>219</v>
      </c>
      <c r="E228">
        <v>2508.6</v>
      </c>
      <c r="F228">
        <v>2.7</v>
      </c>
      <c r="G228">
        <v>1.1000000000000001</v>
      </c>
      <c r="H228">
        <v>-1.7</v>
      </c>
      <c r="I228">
        <v>0.1</v>
      </c>
      <c r="J228">
        <v>0</v>
      </c>
      <c r="K228">
        <v>0.02</v>
      </c>
      <c r="L228">
        <v>1.2</v>
      </c>
      <c r="M228">
        <v>3.09</v>
      </c>
      <c r="N228">
        <v>2.87</v>
      </c>
      <c r="O228">
        <v>-0.54</v>
      </c>
      <c r="P228">
        <v>10.88</v>
      </c>
      <c r="Q228">
        <v>3.53</v>
      </c>
      <c r="R228">
        <v>22.23</v>
      </c>
      <c r="S228">
        <v>14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27</v>
      </c>
      <c r="AA228">
        <v>116.51</v>
      </c>
      <c r="AB228">
        <v>226.73</v>
      </c>
      <c r="AC228">
        <v>318.22000000000003</v>
      </c>
      <c r="AD228">
        <v>427.18</v>
      </c>
      <c r="AE228">
        <v>528.89</v>
      </c>
      <c r="AF228">
        <v>627.98</v>
      </c>
      <c r="AG228">
        <v>731.76</v>
      </c>
      <c r="AH228">
        <v>829.67</v>
      </c>
      <c r="AI228">
        <v>932.77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93.14</v>
      </c>
      <c r="AU228">
        <v>195.3</v>
      </c>
      <c r="AV228">
        <v>292.49</v>
      </c>
      <c r="AW228">
        <v>397.03</v>
      </c>
      <c r="AX228">
        <v>508.15</v>
      </c>
      <c r="AY228">
        <v>595.58000000000004</v>
      </c>
      <c r="AZ228">
        <v>703.61</v>
      </c>
      <c r="BA228">
        <v>802.08</v>
      </c>
      <c r="BB228">
        <v>905.05</v>
      </c>
      <c r="BC228">
        <v>997.44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22.5</v>
      </c>
      <c r="BO228">
        <v>22.5</v>
      </c>
      <c r="BP228">
        <v>22.5</v>
      </c>
      <c r="BQ228">
        <v>22.5</v>
      </c>
      <c r="BR228">
        <v>22.5</v>
      </c>
      <c r="BS228">
        <v>22.5</v>
      </c>
      <c r="BT228">
        <v>22.5</v>
      </c>
      <c r="BU228">
        <v>22.5</v>
      </c>
      <c r="BV228">
        <v>22.51</v>
      </c>
      <c r="BW228">
        <v>23.56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22.5</v>
      </c>
      <c r="CI228">
        <v>22.5</v>
      </c>
      <c r="CJ228">
        <v>22.5</v>
      </c>
      <c r="CK228">
        <v>22.5</v>
      </c>
      <c r="CL228">
        <v>22.5</v>
      </c>
      <c r="CM228">
        <v>22.5</v>
      </c>
      <c r="CN228">
        <v>22.5</v>
      </c>
      <c r="CO228">
        <v>22.5</v>
      </c>
      <c r="CP228">
        <v>22.73</v>
      </c>
      <c r="CQ228">
        <v>25.29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1</v>
      </c>
      <c r="DD228">
        <v>1</v>
      </c>
      <c r="DE228">
        <v>0.99</v>
      </c>
      <c r="DF228">
        <v>0.97</v>
      </c>
      <c r="DG228">
        <v>0.95</v>
      </c>
      <c r="DH228">
        <v>0.93</v>
      </c>
      <c r="DI228">
        <v>0.9</v>
      </c>
      <c r="DJ228">
        <v>0.88</v>
      </c>
      <c r="DK228">
        <v>0.86</v>
      </c>
      <c r="DL228">
        <v>0.83</v>
      </c>
      <c r="DM228">
        <v>0.8</v>
      </c>
      <c r="DN228">
        <v>0.76</v>
      </c>
      <c r="DO228">
        <v>0.73</v>
      </c>
      <c r="DP228">
        <v>0.68</v>
      </c>
      <c r="DQ228">
        <v>0.62</v>
      </c>
      <c r="DR228">
        <v>0.56000000000000005</v>
      </c>
      <c r="DS228">
        <v>0.48</v>
      </c>
      <c r="DT228">
        <v>0.41</v>
      </c>
      <c r="DU228">
        <v>0.3</v>
      </c>
      <c r="EW228">
        <v>2013</v>
      </c>
      <c r="EX228">
        <v>143</v>
      </c>
      <c r="EY228">
        <v>282</v>
      </c>
      <c r="EZ228">
        <v>220</v>
      </c>
      <c r="FA228">
        <v>2516.1999999999998</v>
      </c>
      <c r="FB228" t="s">
        <v>139</v>
      </c>
      <c r="FC228" t="s">
        <v>139</v>
      </c>
      <c r="FD228" t="s">
        <v>139</v>
      </c>
      <c r="FE228" t="s">
        <v>139</v>
      </c>
      <c r="FF228" t="s">
        <v>139</v>
      </c>
      <c r="FG228" t="s">
        <v>139</v>
      </c>
      <c r="FH228" t="s">
        <v>139</v>
      </c>
      <c r="FI228">
        <v>0</v>
      </c>
      <c r="FJ228" t="s">
        <v>139</v>
      </c>
      <c r="FK228" t="s">
        <v>139</v>
      </c>
      <c r="FL228">
        <v>10.89</v>
      </c>
      <c r="FM228">
        <v>3.54</v>
      </c>
      <c r="FN228">
        <v>22.31</v>
      </c>
      <c r="FO228">
        <v>1</v>
      </c>
      <c r="FP228">
        <v>1</v>
      </c>
      <c r="FQ228">
        <v>1</v>
      </c>
      <c r="FR228">
        <v>0</v>
      </c>
      <c r="FS228">
        <v>0</v>
      </c>
      <c r="FT228">
        <v>0</v>
      </c>
      <c r="FU228">
        <v>0.09</v>
      </c>
      <c r="FV228">
        <v>34.630000000000003</v>
      </c>
      <c r="FW228">
        <v>124.15</v>
      </c>
      <c r="FX228">
        <v>234.37</v>
      </c>
      <c r="FY228">
        <v>325.86</v>
      </c>
      <c r="FZ228">
        <v>434.82</v>
      </c>
      <c r="GA228">
        <v>536.53</v>
      </c>
      <c r="GB228">
        <v>635.62</v>
      </c>
      <c r="GC228">
        <v>739.4</v>
      </c>
      <c r="GD228">
        <v>837.31</v>
      </c>
      <c r="GE228">
        <v>940.41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60.82</v>
      </c>
      <c r="GQ228">
        <v>168.76</v>
      </c>
      <c r="GR228">
        <v>260.05</v>
      </c>
      <c r="GS228">
        <v>357.1</v>
      </c>
      <c r="GT228">
        <v>468.9</v>
      </c>
      <c r="GU228">
        <v>568.96</v>
      </c>
      <c r="GV228">
        <v>659.64</v>
      </c>
      <c r="GW228">
        <v>764.68</v>
      </c>
      <c r="GX228">
        <v>864.23</v>
      </c>
      <c r="GY228">
        <v>965.97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 t="s">
        <v>139</v>
      </c>
      <c r="HK228" t="s">
        <v>139</v>
      </c>
      <c r="HL228" t="s">
        <v>139</v>
      </c>
      <c r="HM228" t="s">
        <v>139</v>
      </c>
      <c r="HN228" t="s">
        <v>139</v>
      </c>
      <c r="HO228" t="s">
        <v>139</v>
      </c>
      <c r="HP228" t="s">
        <v>139</v>
      </c>
      <c r="HQ228" t="s">
        <v>139</v>
      </c>
      <c r="HR228" t="s">
        <v>139</v>
      </c>
      <c r="HS228" t="s">
        <v>139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 t="s">
        <v>139</v>
      </c>
      <c r="IE228" t="s">
        <v>139</v>
      </c>
      <c r="IF228" t="s">
        <v>139</v>
      </c>
      <c r="IG228" t="s">
        <v>139</v>
      </c>
      <c r="IH228" t="s">
        <v>139</v>
      </c>
      <c r="II228" t="s">
        <v>139</v>
      </c>
      <c r="IJ228" t="s">
        <v>139</v>
      </c>
      <c r="IK228" t="s">
        <v>139</v>
      </c>
      <c r="IL228" t="s">
        <v>139</v>
      </c>
      <c r="IM228" t="s">
        <v>139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1</v>
      </c>
      <c r="IY228">
        <v>1</v>
      </c>
      <c r="IZ228">
        <v>1</v>
      </c>
      <c r="JA228">
        <v>0.99</v>
      </c>
      <c r="JB228">
        <v>0.97</v>
      </c>
      <c r="JC228">
        <v>0.94</v>
      </c>
      <c r="JD228">
        <v>0.92</v>
      </c>
      <c r="JE228">
        <v>0.89</v>
      </c>
      <c r="JF228">
        <v>0.87</v>
      </c>
      <c r="JG228">
        <v>0.84</v>
      </c>
      <c r="JH228">
        <v>0.81</v>
      </c>
      <c r="JI228">
        <v>0.77</v>
      </c>
      <c r="JJ228">
        <v>0.73</v>
      </c>
      <c r="JK228">
        <v>0.67</v>
      </c>
      <c r="JL228">
        <v>0.61</v>
      </c>
      <c r="JM228">
        <v>0.54</v>
      </c>
      <c r="JN228">
        <v>0.45</v>
      </c>
      <c r="JO228">
        <v>0.33</v>
      </c>
      <c r="JP228">
        <v>0.19</v>
      </c>
      <c r="JQ228">
        <v>0</v>
      </c>
    </row>
    <row r="229" spans="1:277" x14ac:dyDescent="0.25">
      <c r="A229">
        <v>2013</v>
      </c>
      <c r="B229">
        <v>143</v>
      </c>
      <c r="C229">
        <v>282</v>
      </c>
      <c r="D229">
        <v>220</v>
      </c>
      <c r="E229">
        <v>2516.1999999999998</v>
      </c>
      <c r="F229">
        <v>2.7</v>
      </c>
      <c r="G229">
        <v>1.1000000000000001</v>
      </c>
      <c r="H229">
        <v>-1.7</v>
      </c>
      <c r="I229">
        <v>0.1</v>
      </c>
      <c r="J229">
        <v>0</v>
      </c>
      <c r="K229">
        <v>0.02</v>
      </c>
      <c r="L229">
        <v>1.2</v>
      </c>
      <c r="M229">
        <v>3.09</v>
      </c>
      <c r="N229">
        <v>2.87</v>
      </c>
      <c r="O229">
        <v>-0.54</v>
      </c>
      <c r="P229">
        <v>10.88</v>
      </c>
      <c r="Q229">
        <v>3.54</v>
      </c>
      <c r="R229">
        <v>22.3</v>
      </c>
      <c r="S229">
        <v>14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34.630000000000003</v>
      </c>
      <c r="AA229">
        <v>124.15</v>
      </c>
      <c r="AB229">
        <v>234.37</v>
      </c>
      <c r="AC229">
        <v>325.86</v>
      </c>
      <c r="AD229">
        <v>434.82</v>
      </c>
      <c r="AE229">
        <v>536.53</v>
      </c>
      <c r="AF229">
        <v>635.62</v>
      </c>
      <c r="AG229">
        <v>739.4</v>
      </c>
      <c r="AH229">
        <v>837.31</v>
      </c>
      <c r="AI229">
        <v>940.41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100.78</v>
      </c>
      <c r="AU229">
        <v>202.94</v>
      </c>
      <c r="AV229">
        <v>300.13</v>
      </c>
      <c r="AW229">
        <v>404.67</v>
      </c>
      <c r="AX229">
        <v>515.78</v>
      </c>
      <c r="AY229">
        <v>603.22</v>
      </c>
      <c r="AZ229">
        <v>711.24</v>
      </c>
      <c r="BA229">
        <v>809.72</v>
      </c>
      <c r="BB229">
        <v>912.68</v>
      </c>
      <c r="BC229">
        <v>1005.08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22.5</v>
      </c>
      <c r="BO229">
        <v>22.5</v>
      </c>
      <c r="BP229">
        <v>22.5</v>
      </c>
      <c r="BQ229">
        <v>22.5</v>
      </c>
      <c r="BR229">
        <v>22.5</v>
      </c>
      <c r="BS229">
        <v>22.5</v>
      </c>
      <c r="BT229">
        <v>22.5</v>
      </c>
      <c r="BU229">
        <v>22.5</v>
      </c>
      <c r="BV229">
        <v>22.51</v>
      </c>
      <c r="BW229">
        <v>23.56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22.5</v>
      </c>
      <c r="CI229">
        <v>22.5</v>
      </c>
      <c r="CJ229">
        <v>22.5</v>
      </c>
      <c r="CK229">
        <v>22.5</v>
      </c>
      <c r="CL229">
        <v>22.5</v>
      </c>
      <c r="CM229">
        <v>22.5</v>
      </c>
      <c r="CN229">
        <v>22.5</v>
      </c>
      <c r="CO229">
        <v>22.5</v>
      </c>
      <c r="CP229">
        <v>22.73</v>
      </c>
      <c r="CQ229">
        <v>25.29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1</v>
      </c>
      <c r="DD229">
        <v>1</v>
      </c>
      <c r="DE229">
        <v>0.99</v>
      </c>
      <c r="DF229">
        <v>0.97</v>
      </c>
      <c r="DG229">
        <v>0.95</v>
      </c>
      <c r="DH229">
        <v>0.93</v>
      </c>
      <c r="DI229">
        <v>0.9</v>
      </c>
      <c r="DJ229">
        <v>0.88</v>
      </c>
      <c r="DK229">
        <v>0.86</v>
      </c>
      <c r="DL229">
        <v>0.83</v>
      </c>
      <c r="DM229">
        <v>0.8</v>
      </c>
      <c r="DN229">
        <v>0.76</v>
      </c>
      <c r="DO229">
        <v>0.73</v>
      </c>
      <c r="DP229">
        <v>0.68</v>
      </c>
      <c r="DQ229">
        <v>0.62</v>
      </c>
      <c r="DR229">
        <v>0.56000000000000005</v>
      </c>
      <c r="DS229">
        <v>0.48</v>
      </c>
      <c r="DT229">
        <v>0.41</v>
      </c>
      <c r="DU229">
        <v>0.3</v>
      </c>
      <c r="EW229">
        <v>2013</v>
      </c>
      <c r="EX229">
        <v>144</v>
      </c>
      <c r="EY229">
        <v>283</v>
      </c>
      <c r="EZ229">
        <v>221</v>
      </c>
      <c r="FA229">
        <v>2522.8000000000002</v>
      </c>
      <c r="FB229" t="s">
        <v>139</v>
      </c>
      <c r="FC229" t="s">
        <v>139</v>
      </c>
      <c r="FD229" t="s">
        <v>139</v>
      </c>
      <c r="FE229" t="s">
        <v>139</v>
      </c>
      <c r="FF229" t="s">
        <v>139</v>
      </c>
      <c r="FG229" t="s">
        <v>139</v>
      </c>
      <c r="FH229" t="s">
        <v>139</v>
      </c>
      <c r="FI229">
        <v>0</v>
      </c>
      <c r="FJ229" t="s">
        <v>139</v>
      </c>
      <c r="FK229" t="s">
        <v>139</v>
      </c>
      <c r="FL229">
        <v>10.89</v>
      </c>
      <c r="FM229">
        <v>3.55</v>
      </c>
      <c r="FN229">
        <v>22.37</v>
      </c>
      <c r="FO229">
        <v>1</v>
      </c>
      <c r="FP229">
        <v>1</v>
      </c>
      <c r="FQ229">
        <v>1</v>
      </c>
      <c r="FR229">
        <v>0</v>
      </c>
      <c r="FS229">
        <v>0</v>
      </c>
      <c r="FT229">
        <v>0</v>
      </c>
      <c r="FU229">
        <v>0</v>
      </c>
      <c r="FV229">
        <v>41.2</v>
      </c>
      <c r="FW229">
        <v>130.71</v>
      </c>
      <c r="FX229">
        <v>240.93</v>
      </c>
      <c r="FY229">
        <v>332.43</v>
      </c>
      <c r="FZ229">
        <v>441.39</v>
      </c>
      <c r="GA229">
        <v>543.09</v>
      </c>
      <c r="GB229">
        <v>642.17999999999995</v>
      </c>
      <c r="GC229">
        <v>745.97</v>
      </c>
      <c r="GD229">
        <v>843.87</v>
      </c>
      <c r="GE229">
        <v>946.98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67.39</v>
      </c>
      <c r="GQ229">
        <v>175.33</v>
      </c>
      <c r="GR229">
        <v>266.62</v>
      </c>
      <c r="GS229">
        <v>363.66</v>
      </c>
      <c r="GT229">
        <v>475.47</v>
      </c>
      <c r="GU229">
        <v>575.53</v>
      </c>
      <c r="GV229">
        <v>666.2</v>
      </c>
      <c r="GW229">
        <v>771.25</v>
      </c>
      <c r="GX229">
        <v>870.8</v>
      </c>
      <c r="GY229">
        <v>972.53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 t="s">
        <v>139</v>
      </c>
      <c r="HK229" t="s">
        <v>139</v>
      </c>
      <c r="HL229" t="s">
        <v>139</v>
      </c>
      <c r="HM229" t="s">
        <v>139</v>
      </c>
      <c r="HN229" t="s">
        <v>139</v>
      </c>
      <c r="HO229" t="s">
        <v>139</v>
      </c>
      <c r="HP229" t="s">
        <v>139</v>
      </c>
      <c r="HQ229" t="s">
        <v>139</v>
      </c>
      <c r="HR229" t="s">
        <v>139</v>
      </c>
      <c r="HS229" t="s">
        <v>139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 t="s">
        <v>139</v>
      </c>
      <c r="IE229" t="s">
        <v>139</v>
      </c>
      <c r="IF229" t="s">
        <v>139</v>
      </c>
      <c r="IG229" t="s">
        <v>139</v>
      </c>
      <c r="IH229" t="s">
        <v>139</v>
      </c>
      <c r="II229" t="s">
        <v>139</v>
      </c>
      <c r="IJ229" t="s">
        <v>139</v>
      </c>
      <c r="IK229" t="s">
        <v>139</v>
      </c>
      <c r="IL229" t="s">
        <v>139</v>
      </c>
      <c r="IM229" t="s">
        <v>139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</v>
      </c>
      <c r="IY229">
        <v>1</v>
      </c>
      <c r="IZ229">
        <v>1</v>
      </c>
      <c r="JA229">
        <v>0.99</v>
      </c>
      <c r="JB229">
        <v>0.97</v>
      </c>
      <c r="JC229">
        <v>0.94</v>
      </c>
      <c r="JD229">
        <v>0.92</v>
      </c>
      <c r="JE229">
        <v>0.89</v>
      </c>
      <c r="JF229">
        <v>0.87</v>
      </c>
      <c r="JG229">
        <v>0.84</v>
      </c>
      <c r="JH229">
        <v>0.81</v>
      </c>
      <c r="JI229">
        <v>0.77</v>
      </c>
      <c r="JJ229">
        <v>0.73</v>
      </c>
      <c r="JK229">
        <v>0.67</v>
      </c>
      <c r="JL229">
        <v>0.61</v>
      </c>
      <c r="JM229">
        <v>0.54</v>
      </c>
      <c r="JN229">
        <v>0.45</v>
      </c>
      <c r="JO229">
        <v>0.33</v>
      </c>
      <c r="JP229">
        <v>0.19</v>
      </c>
      <c r="JQ229">
        <v>0</v>
      </c>
    </row>
    <row r="230" spans="1:277" x14ac:dyDescent="0.25">
      <c r="A230">
        <v>2013</v>
      </c>
      <c r="B230">
        <v>144</v>
      </c>
      <c r="C230">
        <v>283</v>
      </c>
      <c r="D230">
        <v>221</v>
      </c>
      <c r="E230">
        <v>2522.8000000000002</v>
      </c>
      <c r="F230">
        <v>2.7</v>
      </c>
      <c r="G230">
        <v>1.1000000000000001</v>
      </c>
      <c r="H230">
        <v>-1.8</v>
      </c>
      <c r="I230">
        <v>0.1</v>
      </c>
      <c r="J230">
        <v>0</v>
      </c>
      <c r="K230">
        <v>0.02</v>
      </c>
      <c r="L230">
        <v>1.2</v>
      </c>
      <c r="M230">
        <v>3.09</v>
      </c>
      <c r="N230">
        <v>2.92</v>
      </c>
      <c r="O230">
        <v>-0.55000000000000004</v>
      </c>
      <c r="P230">
        <v>10.88</v>
      </c>
      <c r="Q230">
        <v>3.55</v>
      </c>
      <c r="R230">
        <v>22.37</v>
      </c>
      <c r="S230">
        <v>14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41.2</v>
      </c>
      <c r="AA230">
        <v>130.71</v>
      </c>
      <c r="AB230">
        <v>240.93</v>
      </c>
      <c r="AC230">
        <v>332.43</v>
      </c>
      <c r="AD230">
        <v>441.39</v>
      </c>
      <c r="AE230">
        <v>543.09</v>
      </c>
      <c r="AF230">
        <v>642.17999999999995</v>
      </c>
      <c r="AG230">
        <v>745.97</v>
      </c>
      <c r="AH230">
        <v>843.87</v>
      </c>
      <c r="AI230">
        <v>946.98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107.34</v>
      </c>
      <c r="AU230">
        <v>209.5</v>
      </c>
      <c r="AV230">
        <v>306.7</v>
      </c>
      <c r="AW230">
        <v>411.24</v>
      </c>
      <c r="AX230">
        <v>522.35</v>
      </c>
      <c r="AY230">
        <v>609.79</v>
      </c>
      <c r="AZ230">
        <v>717.81</v>
      </c>
      <c r="BA230">
        <v>816.29</v>
      </c>
      <c r="BB230">
        <v>919.25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22.5</v>
      </c>
      <c r="BO230">
        <v>22.5</v>
      </c>
      <c r="BP230">
        <v>22.5</v>
      </c>
      <c r="BQ230">
        <v>22.5</v>
      </c>
      <c r="BR230">
        <v>22.5</v>
      </c>
      <c r="BS230">
        <v>22.5</v>
      </c>
      <c r="BT230">
        <v>22.5</v>
      </c>
      <c r="BU230">
        <v>22.5</v>
      </c>
      <c r="BV230">
        <v>22.51</v>
      </c>
      <c r="BW230">
        <v>23.56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22.5</v>
      </c>
      <c r="CI230">
        <v>22.5</v>
      </c>
      <c r="CJ230">
        <v>22.5</v>
      </c>
      <c r="CK230">
        <v>22.5</v>
      </c>
      <c r="CL230">
        <v>22.5</v>
      </c>
      <c r="CM230">
        <v>22.5</v>
      </c>
      <c r="CN230">
        <v>22.5</v>
      </c>
      <c r="CO230">
        <v>22.5</v>
      </c>
      <c r="CP230">
        <v>22.73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1</v>
      </c>
      <c r="DE230">
        <v>0.99</v>
      </c>
      <c r="DF230">
        <v>0.97</v>
      </c>
      <c r="DG230">
        <v>0.95</v>
      </c>
      <c r="DH230">
        <v>0.93</v>
      </c>
      <c r="DI230">
        <v>0.9</v>
      </c>
      <c r="DJ230">
        <v>0.88</v>
      </c>
      <c r="DK230">
        <v>0.86</v>
      </c>
      <c r="DL230">
        <v>0.83</v>
      </c>
      <c r="DM230">
        <v>0.8</v>
      </c>
      <c r="DN230">
        <v>0.76</v>
      </c>
      <c r="DO230">
        <v>0.73</v>
      </c>
      <c r="DP230">
        <v>0.68</v>
      </c>
      <c r="DQ230">
        <v>0.62</v>
      </c>
      <c r="DR230">
        <v>0.56000000000000005</v>
      </c>
      <c r="DS230">
        <v>0.48</v>
      </c>
      <c r="DT230">
        <v>0.41</v>
      </c>
      <c r="DU230">
        <v>0.3</v>
      </c>
      <c r="EW230">
        <v>2013</v>
      </c>
      <c r="EX230">
        <v>145</v>
      </c>
      <c r="EY230">
        <v>284</v>
      </c>
      <c r="EZ230">
        <v>222</v>
      </c>
      <c r="FA230">
        <v>2529.3000000000002</v>
      </c>
      <c r="FB230" t="s">
        <v>139</v>
      </c>
      <c r="FC230" t="s">
        <v>139</v>
      </c>
      <c r="FD230" t="s">
        <v>139</v>
      </c>
      <c r="FE230" t="s">
        <v>139</v>
      </c>
      <c r="FF230" t="s">
        <v>139</v>
      </c>
      <c r="FG230" t="s">
        <v>139</v>
      </c>
      <c r="FH230" t="s">
        <v>139</v>
      </c>
      <c r="FI230">
        <v>0</v>
      </c>
      <c r="FJ230" t="s">
        <v>139</v>
      </c>
      <c r="FK230" t="s">
        <v>139</v>
      </c>
      <c r="FL230">
        <v>10.89</v>
      </c>
      <c r="FM230">
        <v>3.56</v>
      </c>
      <c r="FN230">
        <v>22.44</v>
      </c>
      <c r="FO230">
        <v>1</v>
      </c>
      <c r="FP230">
        <v>1</v>
      </c>
      <c r="FQ230">
        <v>1</v>
      </c>
      <c r="FR230">
        <v>0</v>
      </c>
      <c r="FS230">
        <v>0</v>
      </c>
      <c r="FT230">
        <v>0</v>
      </c>
      <c r="FU230">
        <v>0</v>
      </c>
      <c r="FV230">
        <v>47.68</v>
      </c>
      <c r="FW230">
        <v>137.19999999999999</v>
      </c>
      <c r="FX230">
        <v>247.42</v>
      </c>
      <c r="FY230">
        <v>338.91</v>
      </c>
      <c r="FZ230">
        <v>447.87</v>
      </c>
      <c r="GA230">
        <v>549.58000000000004</v>
      </c>
      <c r="GB230">
        <v>648.66</v>
      </c>
      <c r="GC230">
        <v>752.45</v>
      </c>
      <c r="GD230">
        <v>850.36</v>
      </c>
      <c r="GE230">
        <v>953.46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73.87</v>
      </c>
      <c r="GQ230">
        <v>181.81</v>
      </c>
      <c r="GR230">
        <v>273.10000000000002</v>
      </c>
      <c r="GS230">
        <v>370.15</v>
      </c>
      <c r="GT230">
        <v>481.95</v>
      </c>
      <c r="GU230">
        <v>582.01</v>
      </c>
      <c r="GV230">
        <v>672.69</v>
      </c>
      <c r="GW230">
        <v>777.73</v>
      </c>
      <c r="GX230">
        <v>877.28</v>
      </c>
      <c r="GY230">
        <v>979.02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 t="s">
        <v>139</v>
      </c>
      <c r="HK230" t="s">
        <v>139</v>
      </c>
      <c r="HL230" t="s">
        <v>139</v>
      </c>
      <c r="HM230" t="s">
        <v>139</v>
      </c>
      <c r="HN230" t="s">
        <v>139</v>
      </c>
      <c r="HO230" t="s">
        <v>139</v>
      </c>
      <c r="HP230" t="s">
        <v>139</v>
      </c>
      <c r="HQ230" t="s">
        <v>139</v>
      </c>
      <c r="HR230" t="s">
        <v>139</v>
      </c>
      <c r="HS230" t="s">
        <v>139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 t="s">
        <v>139</v>
      </c>
      <c r="IE230" t="s">
        <v>139</v>
      </c>
      <c r="IF230" t="s">
        <v>139</v>
      </c>
      <c r="IG230" t="s">
        <v>139</v>
      </c>
      <c r="IH230" t="s">
        <v>139</v>
      </c>
      <c r="II230" t="s">
        <v>139</v>
      </c>
      <c r="IJ230" t="s">
        <v>139</v>
      </c>
      <c r="IK230" t="s">
        <v>139</v>
      </c>
      <c r="IL230" t="s">
        <v>139</v>
      </c>
      <c r="IM230" t="s">
        <v>139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</v>
      </c>
      <c r="IY230">
        <v>1</v>
      </c>
      <c r="IZ230">
        <v>1</v>
      </c>
      <c r="JA230">
        <v>0.99</v>
      </c>
      <c r="JB230">
        <v>0.97</v>
      </c>
      <c r="JC230">
        <v>0.94</v>
      </c>
      <c r="JD230">
        <v>0.92</v>
      </c>
      <c r="JE230">
        <v>0.89</v>
      </c>
      <c r="JF230">
        <v>0.87</v>
      </c>
      <c r="JG230">
        <v>0.84</v>
      </c>
      <c r="JH230">
        <v>0.81</v>
      </c>
      <c r="JI230">
        <v>0.77</v>
      </c>
      <c r="JJ230">
        <v>0.73</v>
      </c>
      <c r="JK230">
        <v>0.67</v>
      </c>
      <c r="JL230">
        <v>0.61</v>
      </c>
      <c r="JM230">
        <v>0.54</v>
      </c>
      <c r="JN230">
        <v>0.45</v>
      </c>
      <c r="JO230">
        <v>0.33</v>
      </c>
      <c r="JP230">
        <v>0.19</v>
      </c>
      <c r="JQ230">
        <v>0</v>
      </c>
    </row>
    <row r="231" spans="1:277" x14ac:dyDescent="0.25">
      <c r="A231">
        <v>2013</v>
      </c>
      <c r="B231">
        <v>145</v>
      </c>
      <c r="C231">
        <v>284</v>
      </c>
      <c r="D231">
        <v>222</v>
      </c>
      <c r="E231">
        <v>2529.3000000000002</v>
      </c>
      <c r="F231">
        <v>2.7</v>
      </c>
      <c r="G231">
        <v>1.1000000000000001</v>
      </c>
      <c r="H231">
        <v>-1.8</v>
      </c>
      <c r="I231">
        <v>0.1</v>
      </c>
      <c r="J231">
        <v>0</v>
      </c>
      <c r="K231">
        <v>0.02</v>
      </c>
      <c r="L231">
        <v>1.2</v>
      </c>
      <c r="M231">
        <v>3.09</v>
      </c>
      <c r="N231">
        <v>2.92</v>
      </c>
      <c r="O231">
        <v>-0.55000000000000004</v>
      </c>
      <c r="P231">
        <v>10.88</v>
      </c>
      <c r="Q231">
        <v>3.56</v>
      </c>
      <c r="R231">
        <v>22.43</v>
      </c>
      <c r="S231">
        <v>14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0.18</v>
      </c>
      <c r="Z231">
        <v>47.68</v>
      </c>
      <c r="AA231">
        <v>137.19999999999999</v>
      </c>
      <c r="AB231">
        <v>247.42</v>
      </c>
      <c r="AC231">
        <v>338.91</v>
      </c>
      <c r="AD231">
        <v>447.87</v>
      </c>
      <c r="AE231">
        <v>549.58000000000004</v>
      </c>
      <c r="AF231">
        <v>648.66</v>
      </c>
      <c r="AG231">
        <v>752.45</v>
      </c>
      <c r="AH231">
        <v>850.36</v>
      </c>
      <c r="AI231">
        <v>953.46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12.96</v>
      </c>
      <c r="AU231">
        <v>113.83</v>
      </c>
      <c r="AV231">
        <v>215.98</v>
      </c>
      <c r="AW231">
        <v>313.18</v>
      </c>
      <c r="AX231">
        <v>417.72</v>
      </c>
      <c r="AY231">
        <v>528.83000000000004</v>
      </c>
      <c r="AZ231">
        <v>616.27</v>
      </c>
      <c r="BA231">
        <v>724.29</v>
      </c>
      <c r="BB231">
        <v>822.77</v>
      </c>
      <c r="BC231">
        <v>925.73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22.5</v>
      </c>
      <c r="BO231">
        <v>22.5</v>
      </c>
      <c r="BP231">
        <v>22.5</v>
      </c>
      <c r="BQ231">
        <v>22.5</v>
      </c>
      <c r="BR231">
        <v>22.5</v>
      </c>
      <c r="BS231">
        <v>22.5</v>
      </c>
      <c r="BT231">
        <v>22.5</v>
      </c>
      <c r="BU231">
        <v>22.5</v>
      </c>
      <c r="BV231">
        <v>22.51</v>
      </c>
      <c r="BW231">
        <v>23.56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22.5</v>
      </c>
      <c r="CI231">
        <v>22.5</v>
      </c>
      <c r="CJ231">
        <v>22.5</v>
      </c>
      <c r="CK231">
        <v>22.5</v>
      </c>
      <c r="CL231">
        <v>22.5</v>
      </c>
      <c r="CM231">
        <v>22.5</v>
      </c>
      <c r="CN231">
        <v>22.5</v>
      </c>
      <c r="CO231">
        <v>22.5</v>
      </c>
      <c r="CP231">
        <v>22.5</v>
      </c>
      <c r="CQ231">
        <v>22.73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1</v>
      </c>
      <c r="DD231">
        <v>1</v>
      </c>
      <c r="DE231">
        <v>0.99</v>
      </c>
      <c r="DF231">
        <v>0.97</v>
      </c>
      <c r="DG231">
        <v>0.95</v>
      </c>
      <c r="DH231">
        <v>0.93</v>
      </c>
      <c r="DI231">
        <v>0.91</v>
      </c>
      <c r="DJ231">
        <v>0.88</v>
      </c>
      <c r="DK231">
        <v>0.86</v>
      </c>
      <c r="DL231">
        <v>0.83</v>
      </c>
      <c r="DM231">
        <v>0.8</v>
      </c>
      <c r="DN231">
        <v>0.76</v>
      </c>
      <c r="DO231">
        <v>0.73</v>
      </c>
      <c r="DP231">
        <v>0.68</v>
      </c>
      <c r="DQ231">
        <v>0.62</v>
      </c>
      <c r="DR231">
        <v>0.56000000000000005</v>
      </c>
      <c r="DS231">
        <v>0.48</v>
      </c>
      <c r="DT231">
        <v>0.41</v>
      </c>
      <c r="DU231">
        <v>0.3</v>
      </c>
      <c r="EW231">
        <v>2013</v>
      </c>
      <c r="EX231">
        <v>146</v>
      </c>
      <c r="EY231">
        <v>285</v>
      </c>
      <c r="EZ231">
        <v>223</v>
      </c>
      <c r="FA231">
        <v>2535.6999999999998</v>
      </c>
      <c r="FB231" t="s">
        <v>139</v>
      </c>
      <c r="FC231" t="s">
        <v>139</v>
      </c>
      <c r="FD231" t="s">
        <v>139</v>
      </c>
      <c r="FE231" t="s">
        <v>139</v>
      </c>
      <c r="FF231" t="s">
        <v>139</v>
      </c>
      <c r="FG231" t="s">
        <v>139</v>
      </c>
      <c r="FH231" t="s">
        <v>139</v>
      </c>
      <c r="FI231">
        <v>0</v>
      </c>
      <c r="FJ231" t="s">
        <v>139</v>
      </c>
      <c r="FK231" t="s">
        <v>139</v>
      </c>
      <c r="FL231">
        <v>10.89</v>
      </c>
      <c r="FM231">
        <v>3.57</v>
      </c>
      <c r="FN231">
        <v>22.5</v>
      </c>
      <c r="FO231">
        <v>1</v>
      </c>
      <c r="FP231">
        <v>1</v>
      </c>
      <c r="FQ231">
        <v>1</v>
      </c>
      <c r="FR231">
        <v>0</v>
      </c>
      <c r="FS231">
        <v>0</v>
      </c>
      <c r="FT231">
        <v>0</v>
      </c>
      <c r="FU231">
        <v>0</v>
      </c>
      <c r="FV231">
        <v>54.09</v>
      </c>
      <c r="FW231">
        <v>143.61000000000001</v>
      </c>
      <c r="FX231">
        <v>253.83</v>
      </c>
      <c r="FY231">
        <v>345.32</v>
      </c>
      <c r="FZ231">
        <v>454.28</v>
      </c>
      <c r="GA231">
        <v>555.99</v>
      </c>
      <c r="GB231">
        <v>655.08000000000004</v>
      </c>
      <c r="GC231">
        <v>758.86</v>
      </c>
      <c r="GD231">
        <v>856.77</v>
      </c>
      <c r="GE231">
        <v>959.87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80.28</v>
      </c>
      <c r="GQ231">
        <v>188.22</v>
      </c>
      <c r="GR231">
        <v>279.51</v>
      </c>
      <c r="GS231">
        <v>376.56</v>
      </c>
      <c r="GT231">
        <v>488.36</v>
      </c>
      <c r="GU231">
        <v>588.41999999999996</v>
      </c>
      <c r="GV231">
        <v>679.1</v>
      </c>
      <c r="GW231">
        <v>784.14</v>
      </c>
      <c r="GX231">
        <v>883.69</v>
      </c>
      <c r="GY231">
        <v>985.43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 t="s">
        <v>139</v>
      </c>
      <c r="HK231" t="s">
        <v>139</v>
      </c>
      <c r="HL231" t="s">
        <v>139</v>
      </c>
      <c r="HM231" t="s">
        <v>139</v>
      </c>
      <c r="HN231" t="s">
        <v>139</v>
      </c>
      <c r="HO231" t="s">
        <v>139</v>
      </c>
      <c r="HP231" t="s">
        <v>139</v>
      </c>
      <c r="HQ231" t="s">
        <v>139</v>
      </c>
      <c r="HR231" t="s">
        <v>139</v>
      </c>
      <c r="HS231" t="s">
        <v>139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 t="s">
        <v>139</v>
      </c>
      <c r="IE231" t="s">
        <v>139</v>
      </c>
      <c r="IF231" t="s">
        <v>139</v>
      </c>
      <c r="IG231" t="s">
        <v>139</v>
      </c>
      <c r="IH231" t="s">
        <v>139</v>
      </c>
      <c r="II231" t="s">
        <v>139</v>
      </c>
      <c r="IJ231" t="s">
        <v>139</v>
      </c>
      <c r="IK231" t="s">
        <v>139</v>
      </c>
      <c r="IL231" t="s">
        <v>139</v>
      </c>
      <c r="IM231" t="s">
        <v>139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</v>
      </c>
      <c r="IY231">
        <v>1</v>
      </c>
      <c r="IZ231">
        <v>1</v>
      </c>
      <c r="JA231">
        <v>0.99</v>
      </c>
      <c r="JB231">
        <v>0.97</v>
      </c>
      <c r="JC231">
        <v>0.94</v>
      </c>
      <c r="JD231">
        <v>0.92</v>
      </c>
      <c r="JE231">
        <v>0.89</v>
      </c>
      <c r="JF231">
        <v>0.87</v>
      </c>
      <c r="JG231">
        <v>0.84</v>
      </c>
      <c r="JH231">
        <v>0.81</v>
      </c>
      <c r="JI231">
        <v>0.77</v>
      </c>
      <c r="JJ231">
        <v>0.73</v>
      </c>
      <c r="JK231">
        <v>0.67</v>
      </c>
      <c r="JL231">
        <v>0.61</v>
      </c>
      <c r="JM231">
        <v>0.54</v>
      </c>
      <c r="JN231">
        <v>0.45</v>
      </c>
      <c r="JO231">
        <v>0.33</v>
      </c>
      <c r="JP231">
        <v>0.19</v>
      </c>
      <c r="JQ231">
        <v>0</v>
      </c>
    </row>
    <row r="232" spans="1:277" x14ac:dyDescent="0.25">
      <c r="A232">
        <v>2013</v>
      </c>
      <c r="B232">
        <v>146</v>
      </c>
      <c r="C232">
        <v>285</v>
      </c>
      <c r="D232">
        <v>223</v>
      </c>
      <c r="E232">
        <v>2535.6999999999998</v>
      </c>
      <c r="F232">
        <v>2.7</v>
      </c>
      <c r="G232">
        <v>1.1000000000000001</v>
      </c>
      <c r="H232">
        <v>-1.8</v>
      </c>
      <c r="I232">
        <v>0.1</v>
      </c>
      <c r="J232">
        <v>0</v>
      </c>
      <c r="K232">
        <v>0.02</v>
      </c>
      <c r="L232">
        <v>1.2</v>
      </c>
      <c r="M232">
        <v>3.09</v>
      </c>
      <c r="N232">
        <v>2.92</v>
      </c>
      <c r="O232">
        <v>-0.55000000000000004</v>
      </c>
      <c r="P232">
        <v>10.88</v>
      </c>
      <c r="Q232">
        <v>3.57</v>
      </c>
      <c r="R232">
        <v>22.5</v>
      </c>
      <c r="S232">
        <v>14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0.09</v>
      </c>
      <c r="Z232">
        <v>54.09</v>
      </c>
      <c r="AA232">
        <v>143.61000000000001</v>
      </c>
      <c r="AB232">
        <v>253.83</v>
      </c>
      <c r="AC232">
        <v>345.32</v>
      </c>
      <c r="AD232">
        <v>454.28</v>
      </c>
      <c r="AE232">
        <v>555.99</v>
      </c>
      <c r="AF232">
        <v>655.08000000000004</v>
      </c>
      <c r="AG232">
        <v>758.86</v>
      </c>
      <c r="AH232">
        <v>856.77</v>
      </c>
      <c r="AI232">
        <v>959.87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19.38</v>
      </c>
      <c r="AU232">
        <v>120.24</v>
      </c>
      <c r="AV232">
        <v>222.4</v>
      </c>
      <c r="AW232">
        <v>319.58999999999997</v>
      </c>
      <c r="AX232">
        <v>424.13</v>
      </c>
      <c r="AY232">
        <v>535.24</v>
      </c>
      <c r="AZ232">
        <v>622.67999999999995</v>
      </c>
      <c r="BA232">
        <v>730.71</v>
      </c>
      <c r="BB232">
        <v>829.18</v>
      </c>
      <c r="BC232">
        <v>932.15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22.5</v>
      </c>
      <c r="BO232">
        <v>22.5</v>
      </c>
      <c r="BP232">
        <v>22.5</v>
      </c>
      <c r="BQ232">
        <v>22.5</v>
      </c>
      <c r="BR232">
        <v>22.5</v>
      </c>
      <c r="BS232">
        <v>22.5</v>
      </c>
      <c r="BT232">
        <v>22.5</v>
      </c>
      <c r="BU232">
        <v>22.5</v>
      </c>
      <c r="BV232">
        <v>22.51</v>
      </c>
      <c r="BW232">
        <v>23.56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22.5</v>
      </c>
      <c r="CI232">
        <v>22.5</v>
      </c>
      <c r="CJ232">
        <v>22.5</v>
      </c>
      <c r="CK232">
        <v>22.5</v>
      </c>
      <c r="CL232">
        <v>22.5</v>
      </c>
      <c r="CM232">
        <v>22.5</v>
      </c>
      <c r="CN232">
        <v>22.5</v>
      </c>
      <c r="CO232">
        <v>22.5</v>
      </c>
      <c r="CP232">
        <v>22.5</v>
      </c>
      <c r="CQ232">
        <v>22.73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1</v>
      </c>
      <c r="DE232">
        <v>0.99</v>
      </c>
      <c r="DF232">
        <v>0.97</v>
      </c>
      <c r="DG232">
        <v>0.95</v>
      </c>
      <c r="DH232">
        <v>0.93</v>
      </c>
      <c r="DI232">
        <v>0.91</v>
      </c>
      <c r="DJ232">
        <v>0.88</v>
      </c>
      <c r="DK232">
        <v>0.86</v>
      </c>
      <c r="DL232">
        <v>0.83</v>
      </c>
      <c r="DM232">
        <v>0.8</v>
      </c>
      <c r="DN232">
        <v>0.76</v>
      </c>
      <c r="DO232">
        <v>0.73</v>
      </c>
      <c r="DP232">
        <v>0.68</v>
      </c>
      <c r="DQ232">
        <v>0.62</v>
      </c>
      <c r="DR232">
        <v>0.56000000000000005</v>
      </c>
      <c r="DS232">
        <v>0.48</v>
      </c>
      <c r="DT232">
        <v>0.41</v>
      </c>
      <c r="DU232">
        <v>0.3</v>
      </c>
      <c r="EW232">
        <v>2013</v>
      </c>
      <c r="EX232">
        <v>147</v>
      </c>
      <c r="EY232">
        <v>286</v>
      </c>
      <c r="EZ232">
        <v>224</v>
      </c>
      <c r="FA232">
        <v>2545.5</v>
      </c>
      <c r="FB232" t="s">
        <v>139</v>
      </c>
      <c r="FC232" t="s">
        <v>139</v>
      </c>
      <c r="FD232" t="s">
        <v>139</v>
      </c>
      <c r="FE232" t="s">
        <v>139</v>
      </c>
      <c r="FF232" t="s">
        <v>139</v>
      </c>
      <c r="FG232" t="s">
        <v>139</v>
      </c>
      <c r="FH232" t="s">
        <v>139</v>
      </c>
      <c r="FI232">
        <v>0</v>
      </c>
      <c r="FJ232" t="s">
        <v>139</v>
      </c>
      <c r="FK232" t="s">
        <v>139</v>
      </c>
      <c r="FL232">
        <v>10.89</v>
      </c>
      <c r="FM232">
        <v>3.6</v>
      </c>
      <c r="FN232">
        <v>22.6</v>
      </c>
      <c r="FO232">
        <v>1</v>
      </c>
      <c r="FP232">
        <v>1</v>
      </c>
      <c r="FQ232">
        <v>1</v>
      </c>
      <c r="FR232">
        <v>0</v>
      </c>
      <c r="FS232">
        <v>0</v>
      </c>
      <c r="FT232">
        <v>0</v>
      </c>
      <c r="FU232">
        <v>0.09</v>
      </c>
      <c r="FV232">
        <v>63.93</v>
      </c>
      <c r="FW232">
        <v>153.44999999999999</v>
      </c>
      <c r="FX232">
        <v>263.67</v>
      </c>
      <c r="FY232">
        <v>355.16</v>
      </c>
      <c r="FZ232">
        <v>464.12</v>
      </c>
      <c r="GA232">
        <v>565.83000000000004</v>
      </c>
      <c r="GB232">
        <v>664.91</v>
      </c>
      <c r="GC232">
        <v>768.7</v>
      </c>
      <c r="GD232">
        <v>866.6</v>
      </c>
      <c r="GE232">
        <v>969.71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90.12</v>
      </c>
      <c r="GQ232">
        <v>198.06</v>
      </c>
      <c r="GR232">
        <v>289.35000000000002</v>
      </c>
      <c r="GS232">
        <v>386.39</v>
      </c>
      <c r="GT232">
        <v>498.2</v>
      </c>
      <c r="GU232">
        <v>598.26</v>
      </c>
      <c r="GV232">
        <v>688.93</v>
      </c>
      <c r="GW232">
        <v>793.98</v>
      </c>
      <c r="GX232">
        <v>893.53</v>
      </c>
      <c r="GY232">
        <v>995.27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 t="s">
        <v>139</v>
      </c>
      <c r="HK232" t="s">
        <v>139</v>
      </c>
      <c r="HL232" t="s">
        <v>139</v>
      </c>
      <c r="HM232" t="s">
        <v>139</v>
      </c>
      <c r="HN232" t="s">
        <v>139</v>
      </c>
      <c r="HO232" t="s">
        <v>139</v>
      </c>
      <c r="HP232" t="s">
        <v>139</v>
      </c>
      <c r="HQ232" t="s">
        <v>139</v>
      </c>
      <c r="HR232" t="s">
        <v>139</v>
      </c>
      <c r="HS232" t="s">
        <v>139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 t="s">
        <v>139</v>
      </c>
      <c r="IE232" t="s">
        <v>139</v>
      </c>
      <c r="IF232" t="s">
        <v>139</v>
      </c>
      <c r="IG232" t="s">
        <v>139</v>
      </c>
      <c r="IH232" t="s">
        <v>139</v>
      </c>
      <c r="II232" t="s">
        <v>139</v>
      </c>
      <c r="IJ232" t="s">
        <v>139</v>
      </c>
      <c r="IK232" t="s">
        <v>139</v>
      </c>
      <c r="IL232" t="s">
        <v>139</v>
      </c>
      <c r="IM232" t="s">
        <v>139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1</v>
      </c>
      <c r="IZ232">
        <v>1</v>
      </c>
      <c r="JA232">
        <v>0.99</v>
      </c>
      <c r="JB232">
        <v>0.97</v>
      </c>
      <c r="JC232">
        <v>0.94</v>
      </c>
      <c r="JD232">
        <v>0.92</v>
      </c>
      <c r="JE232">
        <v>0.89</v>
      </c>
      <c r="JF232">
        <v>0.87</v>
      </c>
      <c r="JG232">
        <v>0.85</v>
      </c>
      <c r="JH232">
        <v>0.81</v>
      </c>
      <c r="JI232">
        <v>0.77</v>
      </c>
      <c r="JJ232">
        <v>0.73</v>
      </c>
      <c r="JK232">
        <v>0.67</v>
      </c>
      <c r="JL232">
        <v>0.61</v>
      </c>
      <c r="JM232">
        <v>0.54</v>
      </c>
      <c r="JN232">
        <v>0.45</v>
      </c>
      <c r="JO232">
        <v>0.33</v>
      </c>
      <c r="JP232">
        <v>0.19</v>
      </c>
      <c r="JQ232">
        <v>0</v>
      </c>
    </row>
    <row r="233" spans="1:277" x14ac:dyDescent="0.25">
      <c r="A233">
        <v>2013</v>
      </c>
      <c r="B233">
        <v>147</v>
      </c>
      <c r="C233">
        <v>286</v>
      </c>
      <c r="D233">
        <v>224</v>
      </c>
      <c r="E233">
        <v>2545.5</v>
      </c>
      <c r="F233">
        <v>2.7</v>
      </c>
      <c r="G233">
        <v>1.1000000000000001</v>
      </c>
      <c r="H233">
        <v>-1.8</v>
      </c>
      <c r="I233">
        <v>0.1</v>
      </c>
      <c r="J233">
        <v>0</v>
      </c>
      <c r="K233">
        <v>0.02</v>
      </c>
      <c r="L233">
        <v>1.2</v>
      </c>
      <c r="M233">
        <v>3.09</v>
      </c>
      <c r="N233">
        <v>2.92</v>
      </c>
      <c r="O233">
        <v>-0.55000000000000004</v>
      </c>
      <c r="P233">
        <v>10.88</v>
      </c>
      <c r="Q233">
        <v>3.6</v>
      </c>
      <c r="R233">
        <v>22.59</v>
      </c>
      <c r="S233">
        <v>14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0.09</v>
      </c>
      <c r="Z233">
        <v>63.93</v>
      </c>
      <c r="AA233">
        <v>153.44999999999999</v>
      </c>
      <c r="AB233">
        <v>263.67</v>
      </c>
      <c r="AC233">
        <v>355.16</v>
      </c>
      <c r="AD233">
        <v>464.12</v>
      </c>
      <c r="AE233">
        <v>565.83000000000004</v>
      </c>
      <c r="AF233">
        <v>664.91</v>
      </c>
      <c r="AG233">
        <v>768.7</v>
      </c>
      <c r="AH233">
        <v>866.6</v>
      </c>
      <c r="AI233">
        <v>969.71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29.21</v>
      </c>
      <c r="AU233">
        <v>130.07</v>
      </c>
      <c r="AV233">
        <v>232.23</v>
      </c>
      <c r="AW233">
        <v>329.43</v>
      </c>
      <c r="AX233">
        <v>433.97</v>
      </c>
      <c r="AY233">
        <v>545.08000000000004</v>
      </c>
      <c r="AZ233">
        <v>632.52</v>
      </c>
      <c r="BA233">
        <v>740.54</v>
      </c>
      <c r="BB233">
        <v>839.02</v>
      </c>
      <c r="BC233">
        <v>941.98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22.5</v>
      </c>
      <c r="BO233">
        <v>22.5</v>
      </c>
      <c r="BP233">
        <v>22.5</v>
      </c>
      <c r="BQ233">
        <v>22.5</v>
      </c>
      <c r="BR233">
        <v>22.5</v>
      </c>
      <c r="BS233">
        <v>22.5</v>
      </c>
      <c r="BT233">
        <v>22.5</v>
      </c>
      <c r="BU233">
        <v>22.5</v>
      </c>
      <c r="BV233">
        <v>22.51</v>
      </c>
      <c r="BW233">
        <v>23.56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22.5</v>
      </c>
      <c r="CI233">
        <v>22.5</v>
      </c>
      <c r="CJ233">
        <v>22.5</v>
      </c>
      <c r="CK233">
        <v>22.5</v>
      </c>
      <c r="CL233">
        <v>22.5</v>
      </c>
      <c r="CM233">
        <v>22.5</v>
      </c>
      <c r="CN233">
        <v>22.5</v>
      </c>
      <c r="CO233">
        <v>22.5</v>
      </c>
      <c r="CP233">
        <v>22.5</v>
      </c>
      <c r="CQ233">
        <v>22.73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1</v>
      </c>
      <c r="DD233">
        <v>1</v>
      </c>
      <c r="DE233">
        <v>0.99</v>
      </c>
      <c r="DF233">
        <v>0.97</v>
      </c>
      <c r="DG233">
        <v>0.95</v>
      </c>
      <c r="DH233">
        <v>0.93</v>
      </c>
      <c r="DI233">
        <v>0.91</v>
      </c>
      <c r="DJ233">
        <v>0.88</v>
      </c>
      <c r="DK233">
        <v>0.86</v>
      </c>
      <c r="DL233">
        <v>0.83</v>
      </c>
      <c r="DM233">
        <v>0.8</v>
      </c>
      <c r="DN233">
        <v>0.76</v>
      </c>
      <c r="DO233">
        <v>0.73</v>
      </c>
      <c r="DP233">
        <v>0.68</v>
      </c>
      <c r="DQ233">
        <v>0.62</v>
      </c>
      <c r="DR233">
        <v>0.56000000000000005</v>
      </c>
      <c r="DS233">
        <v>0.48</v>
      </c>
      <c r="DT233">
        <v>0.41</v>
      </c>
      <c r="DU233">
        <v>0.3</v>
      </c>
      <c r="EW233">
        <v>2013</v>
      </c>
      <c r="EX233">
        <v>148</v>
      </c>
      <c r="EY233">
        <v>287</v>
      </c>
      <c r="EZ233">
        <v>225</v>
      </c>
      <c r="FA233">
        <v>2555.5</v>
      </c>
      <c r="FB233" t="s">
        <v>139</v>
      </c>
      <c r="FC233" t="s">
        <v>139</v>
      </c>
      <c r="FD233" t="s">
        <v>139</v>
      </c>
      <c r="FE233" t="s">
        <v>139</v>
      </c>
      <c r="FF233" t="s">
        <v>139</v>
      </c>
      <c r="FG233" t="s">
        <v>139</v>
      </c>
      <c r="FH233" t="s">
        <v>139</v>
      </c>
      <c r="FI233">
        <v>0</v>
      </c>
      <c r="FJ233" t="s">
        <v>139</v>
      </c>
      <c r="FK233" t="s">
        <v>139</v>
      </c>
      <c r="FL233">
        <v>10.89</v>
      </c>
      <c r="FM233">
        <v>3.62</v>
      </c>
      <c r="FN233">
        <v>22.7</v>
      </c>
      <c r="FO233">
        <v>1</v>
      </c>
      <c r="FP233">
        <v>1</v>
      </c>
      <c r="FQ233">
        <v>1</v>
      </c>
      <c r="FR233">
        <v>0</v>
      </c>
      <c r="FS233">
        <v>0</v>
      </c>
      <c r="FT233">
        <v>0</v>
      </c>
      <c r="FU233">
        <v>0.09</v>
      </c>
      <c r="FV233">
        <v>73.91</v>
      </c>
      <c r="FW233">
        <v>163.41999999999999</v>
      </c>
      <c r="FX233">
        <v>273.64</v>
      </c>
      <c r="FY233">
        <v>365.13</v>
      </c>
      <c r="FZ233">
        <v>474.09</v>
      </c>
      <c r="GA233">
        <v>575.79999999999995</v>
      </c>
      <c r="GB233">
        <v>674.89</v>
      </c>
      <c r="GC233">
        <v>778.67</v>
      </c>
      <c r="GD233">
        <v>876.58</v>
      </c>
      <c r="GE233">
        <v>979.68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100.09</v>
      </c>
      <c r="GQ233">
        <v>208.03</v>
      </c>
      <c r="GR233">
        <v>299.33</v>
      </c>
      <c r="GS233">
        <v>396.37</v>
      </c>
      <c r="GT233">
        <v>508.18</v>
      </c>
      <c r="GU233">
        <v>608.23</v>
      </c>
      <c r="GV233">
        <v>698.91</v>
      </c>
      <c r="GW233">
        <v>803.96</v>
      </c>
      <c r="GX233">
        <v>903.51</v>
      </c>
      <c r="GY233">
        <v>1005.24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 t="s">
        <v>139</v>
      </c>
      <c r="HK233" t="s">
        <v>139</v>
      </c>
      <c r="HL233" t="s">
        <v>139</v>
      </c>
      <c r="HM233" t="s">
        <v>139</v>
      </c>
      <c r="HN233" t="s">
        <v>139</v>
      </c>
      <c r="HO233" t="s">
        <v>139</v>
      </c>
      <c r="HP233" t="s">
        <v>139</v>
      </c>
      <c r="HQ233" t="s">
        <v>139</v>
      </c>
      <c r="HR233" t="s">
        <v>139</v>
      </c>
      <c r="HS233" t="s">
        <v>139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 t="s">
        <v>139</v>
      </c>
      <c r="IE233" t="s">
        <v>139</v>
      </c>
      <c r="IF233" t="s">
        <v>139</v>
      </c>
      <c r="IG233" t="s">
        <v>139</v>
      </c>
      <c r="IH233" t="s">
        <v>139</v>
      </c>
      <c r="II233" t="s">
        <v>139</v>
      </c>
      <c r="IJ233" t="s">
        <v>139</v>
      </c>
      <c r="IK233" t="s">
        <v>139</v>
      </c>
      <c r="IL233" t="s">
        <v>139</v>
      </c>
      <c r="IM233" t="s">
        <v>139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1</v>
      </c>
      <c r="IY233">
        <v>1</v>
      </c>
      <c r="IZ233">
        <v>1</v>
      </c>
      <c r="JA233">
        <v>0.99</v>
      </c>
      <c r="JB233">
        <v>0.97</v>
      </c>
      <c r="JC233">
        <v>0.94</v>
      </c>
      <c r="JD233">
        <v>0.92</v>
      </c>
      <c r="JE233">
        <v>0.89</v>
      </c>
      <c r="JF233">
        <v>0.87</v>
      </c>
      <c r="JG233">
        <v>0.85</v>
      </c>
      <c r="JH233">
        <v>0.81</v>
      </c>
      <c r="JI233">
        <v>0.77</v>
      </c>
      <c r="JJ233">
        <v>0.73</v>
      </c>
      <c r="JK233">
        <v>0.67</v>
      </c>
      <c r="JL233">
        <v>0.61</v>
      </c>
      <c r="JM233">
        <v>0.54</v>
      </c>
      <c r="JN233">
        <v>0.45</v>
      </c>
      <c r="JO233">
        <v>0.33</v>
      </c>
      <c r="JP233">
        <v>0.19</v>
      </c>
      <c r="JQ233">
        <v>0</v>
      </c>
    </row>
    <row r="234" spans="1:277" x14ac:dyDescent="0.25">
      <c r="A234">
        <v>2013</v>
      </c>
      <c r="B234">
        <v>148</v>
      </c>
      <c r="C234">
        <v>287</v>
      </c>
      <c r="D234">
        <v>225</v>
      </c>
      <c r="E234">
        <v>2555.5</v>
      </c>
      <c r="F234">
        <v>2.7</v>
      </c>
      <c r="G234">
        <v>1.1000000000000001</v>
      </c>
      <c r="H234">
        <v>-1.8</v>
      </c>
      <c r="I234">
        <v>0.1</v>
      </c>
      <c r="J234">
        <v>0</v>
      </c>
      <c r="K234">
        <v>0.02</v>
      </c>
      <c r="L234">
        <v>1.2</v>
      </c>
      <c r="M234">
        <v>3.09</v>
      </c>
      <c r="N234">
        <v>2.92</v>
      </c>
      <c r="O234">
        <v>-0.55000000000000004</v>
      </c>
      <c r="P234">
        <v>10.88</v>
      </c>
      <c r="Q234">
        <v>3.62</v>
      </c>
      <c r="R234">
        <v>22.69</v>
      </c>
      <c r="S234">
        <v>14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73.91</v>
      </c>
      <c r="AA234">
        <v>163.41999999999999</v>
      </c>
      <c r="AB234">
        <v>273.64</v>
      </c>
      <c r="AC234">
        <v>365.13</v>
      </c>
      <c r="AD234">
        <v>474.09</v>
      </c>
      <c r="AE234">
        <v>575.79999999999995</v>
      </c>
      <c r="AF234">
        <v>674.89</v>
      </c>
      <c r="AG234">
        <v>778.67</v>
      </c>
      <c r="AH234">
        <v>876.58</v>
      </c>
      <c r="AI234">
        <v>979.68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39.19</v>
      </c>
      <c r="AU234">
        <v>140.05000000000001</v>
      </c>
      <c r="AV234">
        <v>242.21</v>
      </c>
      <c r="AW234">
        <v>339.4</v>
      </c>
      <c r="AX234">
        <v>443.94</v>
      </c>
      <c r="AY234">
        <v>555.05999999999995</v>
      </c>
      <c r="AZ234">
        <v>642.49</v>
      </c>
      <c r="BA234">
        <v>750.52</v>
      </c>
      <c r="BB234">
        <v>848.99</v>
      </c>
      <c r="BC234">
        <v>951.96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22.5</v>
      </c>
      <c r="BO234">
        <v>22.5</v>
      </c>
      <c r="BP234">
        <v>22.5</v>
      </c>
      <c r="BQ234">
        <v>22.5</v>
      </c>
      <c r="BR234">
        <v>22.5</v>
      </c>
      <c r="BS234">
        <v>22.5</v>
      </c>
      <c r="BT234">
        <v>22.5</v>
      </c>
      <c r="BU234">
        <v>22.5</v>
      </c>
      <c r="BV234">
        <v>22.51</v>
      </c>
      <c r="BW234">
        <v>23.56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22.5</v>
      </c>
      <c r="CI234">
        <v>22.5</v>
      </c>
      <c r="CJ234">
        <v>22.5</v>
      </c>
      <c r="CK234">
        <v>22.5</v>
      </c>
      <c r="CL234">
        <v>22.5</v>
      </c>
      <c r="CM234">
        <v>22.5</v>
      </c>
      <c r="CN234">
        <v>22.5</v>
      </c>
      <c r="CO234">
        <v>22.5</v>
      </c>
      <c r="CP234">
        <v>22.5</v>
      </c>
      <c r="CQ234">
        <v>22.73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0.99</v>
      </c>
      <c r="DF234">
        <v>0.97</v>
      </c>
      <c r="DG234">
        <v>0.95</v>
      </c>
      <c r="DH234">
        <v>0.93</v>
      </c>
      <c r="DI234">
        <v>0.91</v>
      </c>
      <c r="DJ234">
        <v>0.88</v>
      </c>
      <c r="DK234">
        <v>0.87</v>
      </c>
      <c r="DL234">
        <v>0.83</v>
      </c>
      <c r="DM234">
        <v>0.8</v>
      </c>
      <c r="DN234">
        <v>0.76</v>
      </c>
      <c r="DO234">
        <v>0.73</v>
      </c>
      <c r="DP234">
        <v>0.68</v>
      </c>
      <c r="DQ234">
        <v>0.62</v>
      </c>
      <c r="DR234">
        <v>0.56000000000000005</v>
      </c>
      <c r="DS234">
        <v>0.48</v>
      </c>
      <c r="DT234">
        <v>0.41</v>
      </c>
      <c r="DU234">
        <v>0.3</v>
      </c>
      <c r="EW234">
        <v>2013</v>
      </c>
      <c r="EX234">
        <v>149</v>
      </c>
      <c r="EY234">
        <v>288</v>
      </c>
      <c r="EZ234">
        <v>226</v>
      </c>
      <c r="FA234">
        <v>2566</v>
      </c>
      <c r="FB234" t="s">
        <v>139</v>
      </c>
      <c r="FC234" t="s">
        <v>139</v>
      </c>
      <c r="FD234" t="s">
        <v>139</v>
      </c>
      <c r="FE234" t="s">
        <v>139</v>
      </c>
      <c r="FF234" t="s">
        <v>139</v>
      </c>
      <c r="FG234" t="s">
        <v>139</v>
      </c>
      <c r="FH234" t="s">
        <v>139</v>
      </c>
      <c r="FI234">
        <v>0</v>
      </c>
      <c r="FJ234" t="s">
        <v>139</v>
      </c>
      <c r="FK234" t="s">
        <v>139</v>
      </c>
      <c r="FL234">
        <v>10.89</v>
      </c>
      <c r="FM234">
        <v>3.65</v>
      </c>
      <c r="FN234">
        <v>22.81</v>
      </c>
      <c r="FO234">
        <v>1</v>
      </c>
      <c r="FP234">
        <v>1</v>
      </c>
      <c r="FQ234">
        <v>1</v>
      </c>
      <c r="FR234">
        <v>0</v>
      </c>
      <c r="FS234">
        <v>0</v>
      </c>
      <c r="FT234">
        <v>0</v>
      </c>
      <c r="FU234">
        <v>0.09</v>
      </c>
      <c r="FV234">
        <v>84.44</v>
      </c>
      <c r="FW234">
        <v>173.96</v>
      </c>
      <c r="FX234">
        <v>284.18</v>
      </c>
      <c r="FY234">
        <v>375.67</v>
      </c>
      <c r="FZ234">
        <v>484.63</v>
      </c>
      <c r="GA234">
        <v>586.34</v>
      </c>
      <c r="GB234">
        <v>685.43</v>
      </c>
      <c r="GC234">
        <v>789.21</v>
      </c>
      <c r="GD234">
        <v>887.12</v>
      </c>
      <c r="GE234">
        <v>990.22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110.63</v>
      </c>
      <c r="GQ234">
        <v>218.57</v>
      </c>
      <c r="GR234">
        <v>309.86</v>
      </c>
      <c r="GS234">
        <v>406.91</v>
      </c>
      <c r="GT234">
        <v>518.71</v>
      </c>
      <c r="GU234">
        <v>618.77</v>
      </c>
      <c r="GV234">
        <v>709.45</v>
      </c>
      <c r="GW234">
        <v>814.49</v>
      </c>
      <c r="GX234">
        <v>914.04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 t="s">
        <v>139</v>
      </c>
      <c r="HK234" t="s">
        <v>139</v>
      </c>
      <c r="HL234" t="s">
        <v>139</v>
      </c>
      <c r="HM234" t="s">
        <v>139</v>
      </c>
      <c r="HN234" t="s">
        <v>139</v>
      </c>
      <c r="HO234" t="s">
        <v>139</v>
      </c>
      <c r="HP234" t="s">
        <v>139</v>
      </c>
      <c r="HQ234" t="s">
        <v>139</v>
      </c>
      <c r="HR234" t="s">
        <v>139</v>
      </c>
      <c r="HS234" t="s">
        <v>139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 t="s">
        <v>139</v>
      </c>
      <c r="IE234" t="s">
        <v>139</v>
      </c>
      <c r="IF234" t="s">
        <v>139</v>
      </c>
      <c r="IG234" t="s">
        <v>139</v>
      </c>
      <c r="IH234" t="s">
        <v>139</v>
      </c>
      <c r="II234" t="s">
        <v>139</v>
      </c>
      <c r="IJ234" t="s">
        <v>139</v>
      </c>
      <c r="IK234" t="s">
        <v>139</v>
      </c>
      <c r="IL234" t="s">
        <v>139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</v>
      </c>
      <c r="IY234">
        <v>1</v>
      </c>
      <c r="IZ234">
        <v>1</v>
      </c>
      <c r="JA234">
        <v>0.99</v>
      </c>
      <c r="JB234">
        <v>0.97</v>
      </c>
      <c r="JC234">
        <v>0.94</v>
      </c>
      <c r="JD234">
        <v>0.92</v>
      </c>
      <c r="JE234">
        <v>0.89</v>
      </c>
      <c r="JF234">
        <v>0.87</v>
      </c>
      <c r="JG234">
        <v>0.85</v>
      </c>
      <c r="JH234">
        <v>0.81</v>
      </c>
      <c r="JI234">
        <v>0.77</v>
      </c>
      <c r="JJ234">
        <v>0.73</v>
      </c>
      <c r="JK234">
        <v>0.67</v>
      </c>
      <c r="JL234">
        <v>0.61</v>
      </c>
      <c r="JM234">
        <v>0.54</v>
      </c>
      <c r="JN234">
        <v>0.45</v>
      </c>
      <c r="JO234">
        <v>0.33</v>
      </c>
      <c r="JP234">
        <v>0.19</v>
      </c>
      <c r="JQ234">
        <v>0</v>
      </c>
    </row>
    <row r="235" spans="1:277" x14ac:dyDescent="0.25">
      <c r="A235">
        <v>2013</v>
      </c>
      <c r="B235">
        <v>149</v>
      </c>
      <c r="C235">
        <v>288</v>
      </c>
      <c r="D235">
        <v>226</v>
      </c>
      <c r="E235">
        <v>2566</v>
      </c>
      <c r="F235">
        <v>2.7</v>
      </c>
      <c r="G235">
        <v>1.1000000000000001</v>
      </c>
      <c r="H235">
        <v>-1.8</v>
      </c>
      <c r="I235">
        <v>0.1</v>
      </c>
      <c r="J235">
        <v>0</v>
      </c>
      <c r="K235">
        <v>0.02</v>
      </c>
      <c r="L235">
        <v>1.2</v>
      </c>
      <c r="M235">
        <v>3.09</v>
      </c>
      <c r="N235">
        <v>2.95</v>
      </c>
      <c r="O235">
        <v>-0.56000000000000005</v>
      </c>
      <c r="P235">
        <v>10.88</v>
      </c>
      <c r="Q235">
        <v>3.65</v>
      </c>
      <c r="R235">
        <v>22.8</v>
      </c>
      <c r="S235">
        <v>14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84.44</v>
      </c>
      <c r="AA235">
        <v>173.96</v>
      </c>
      <c r="AB235">
        <v>284.18</v>
      </c>
      <c r="AC235">
        <v>375.67</v>
      </c>
      <c r="AD235">
        <v>484.63</v>
      </c>
      <c r="AE235">
        <v>586.34</v>
      </c>
      <c r="AF235">
        <v>685.43</v>
      </c>
      <c r="AG235">
        <v>789.21</v>
      </c>
      <c r="AH235">
        <v>887.12</v>
      </c>
      <c r="AI235">
        <v>990.22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49.73</v>
      </c>
      <c r="AU235">
        <v>150.59</v>
      </c>
      <c r="AV235">
        <v>252.75</v>
      </c>
      <c r="AW235">
        <v>349.94</v>
      </c>
      <c r="AX235">
        <v>454.48</v>
      </c>
      <c r="AY235">
        <v>565.59</v>
      </c>
      <c r="AZ235">
        <v>653.03</v>
      </c>
      <c r="BA235">
        <v>761.06</v>
      </c>
      <c r="BB235">
        <v>859.53</v>
      </c>
      <c r="BC235">
        <v>962.5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22.5</v>
      </c>
      <c r="BO235">
        <v>22.5</v>
      </c>
      <c r="BP235">
        <v>22.5</v>
      </c>
      <c r="BQ235">
        <v>22.5</v>
      </c>
      <c r="BR235">
        <v>22.5</v>
      </c>
      <c r="BS235">
        <v>22.5</v>
      </c>
      <c r="BT235">
        <v>22.5</v>
      </c>
      <c r="BU235">
        <v>22.5</v>
      </c>
      <c r="BV235">
        <v>22.51</v>
      </c>
      <c r="BW235">
        <v>23.56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22.5</v>
      </c>
      <c r="CI235">
        <v>22.5</v>
      </c>
      <c r="CJ235">
        <v>22.5</v>
      </c>
      <c r="CK235">
        <v>22.5</v>
      </c>
      <c r="CL235">
        <v>22.5</v>
      </c>
      <c r="CM235">
        <v>22.5</v>
      </c>
      <c r="CN235">
        <v>22.5</v>
      </c>
      <c r="CO235">
        <v>22.5</v>
      </c>
      <c r="CP235">
        <v>22.5</v>
      </c>
      <c r="CQ235">
        <v>22.73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1</v>
      </c>
      <c r="DE235">
        <v>0.99</v>
      </c>
      <c r="DF235">
        <v>0.97</v>
      </c>
      <c r="DG235">
        <v>0.95</v>
      </c>
      <c r="DH235">
        <v>0.93</v>
      </c>
      <c r="DI235">
        <v>0.91</v>
      </c>
      <c r="DJ235">
        <v>0.88</v>
      </c>
      <c r="DK235">
        <v>0.87</v>
      </c>
      <c r="DL235">
        <v>0.83</v>
      </c>
      <c r="DM235">
        <v>0.8</v>
      </c>
      <c r="DN235">
        <v>0.76</v>
      </c>
      <c r="DO235">
        <v>0.73</v>
      </c>
      <c r="DP235">
        <v>0.68</v>
      </c>
      <c r="DQ235">
        <v>0.62</v>
      </c>
      <c r="DR235">
        <v>0.56000000000000005</v>
      </c>
      <c r="DS235">
        <v>0.48</v>
      </c>
      <c r="DT235">
        <v>0.41</v>
      </c>
      <c r="DU235">
        <v>0.3</v>
      </c>
      <c r="EW235">
        <v>2013</v>
      </c>
      <c r="EX235">
        <v>150</v>
      </c>
      <c r="EY235">
        <v>289</v>
      </c>
      <c r="EZ235">
        <v>227</v>
      </c>
      <c r="FA235">
        <v>2575.5</v>
      </c>
      <c r="FB235" t="s">
        <v>139</v>
      </c>
      <c r="FC235" t="s">
        <v>139</v>
      </c>
      <c r="FD235" t="s">
        <v>139</v>
      </c>
      <c r="FE235" t="s">
        <v>139</v>
      </c>
      <c r="FF235" t="s">
        <v>139</v>
      </c>
      <c r="FG235" t="s">
        <v>139</v>
      </c>
      <c r="FH235" t="s">
        <v>139</v>
      </c>
      <c r="FI235">
        <v>0</v>
      </c>
      <c r="FJ235" t="s">
        <v>139</v>
      </c>
      <c r="FK235" t="s">
        <v>139</v>
      </c>
      <c r="FL235">
        <v>10.89</v>
      </c>
      <c r="FM235">
        <v>3.67</v>
      </c>
      <c r="FN235">
        <v>22.9</v>
      </c>
      <c r="FO235">
        <v>1</v>
      </c>
      <c r="FP235">
        <v>1</v>
      </c>
      <c r="FQ235">
        <v>1</v>
      </c>
      <c r="FR235">
        <v>0</v>
      </c>
      <c r="FS235">
        <v>0</v>
      </c>
      <c r="FT235">
        <v>0</v>
      </c>
      <c r="FU235">
        <v>0.09</v>
      </c>
      <c r="FV235">
        <v>93.89</v>
      </c>
      <c r="FW235">
        <v>183.4</v>
      </c>
      <c r="FX235">
        <v>293.62</v>
      </c>
      <c r="FY235">
        <v>385.11</v>
      </c>
      <c r="FZ235">
        <v>494.07</v>
      </c>
      <c r="GA235">
        <v>595.78</v>
      </c>
      <c r="GB235">
        <v>694.87</v>
      </c>
      <c r="GC235">
        <v>798.65</v>
      </c>
      <c r="GD235">
        <v>896.56</v>
      </c>
      <c r="GE235">
        <v>999.66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18.88</v>
      </c>
      <c r="GQ235">
        <v>120.07</v>
      </c>
      <c r="GR235">
        <v>228.01</v>
      </c>
      <c r="GS235">
        <v>319.31</v>
      </c>
      <c r="GT235">
        <v>416.35</v>
      </c>
      <c r="GU235">
        <v>528.15</v>
      </c>
      <c r="GV235">
        <v>628.21</v>
      </c>
      <c r="GW235">
        <v>718.89</v>
      </c>
      <c r="GX235">
        <v>823.94</v>
      </c>
      <c r="GY235">
        <v>923.49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 t="s">
        <v>139</v>
      </c>
      <c r="HK235" t="s">
        <v>139</v>
      </c>
      <c r="HL235" t="s">
        <v>139</v>
      </c>
      <c r="HM235" t="s">
        <v>139</v>
      </c>
      <c r="HN235" t="s">
        <v>139</v>
      </c>
      <c r="HO235" t="s">
        <v>139</v>
      </c>
      <c r="HP235" t="s">
        <v>139</v>
      </c>
      <c r="HQ235" t="s">
        <v>139</v>
      </c>
      <c r="HR235" t="s">
        <v>139</v>
      </c>
      <c r="HS235" t="s">
        <v>139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 t="s">
        <v>139</v>
      </c>
      <c r="IE235" t="s">
        <v>139</v>
      </c>
      <c r="IF235" t="s">
        <v>139</v>
      </c>
      <c r="IG235" t="s">
        <v>139</v>
      </c>
      <c r="IH235" t="s">
        <v>139</v>
      </c>
      <c r="II235" t="s">
        <v>139</v>
      </c>
      <c r="IJ235" t="s">
        <v>139</v>
      </c>
      <c r="IK235" t="s">
        <v>139</v>
      </c>
      <c r="IL235" t="s">
        <v>139</v>
      </c>
      <c r="IM235" t="s">
        <v>139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1</v>
      </c>
      <c r="IY235">
        <v>1</v>
      </c>
      <c r="IZ235">
        <v>1</v>
      </c>
      <c r="JA235">
        <v>0.99</v>
      </c>
      <c r="JB235">
        <v>0.97</v>
      </c>
      <c r="JC235">
        <v>0.94</v>
      </c>
      <c r="JD235">
        <v>0.92</v>
      </c>
      <c r="JE235">
        <v>0.9</v>
      </c>
      <c r="JF235">
        <v>0.87</v>
      </c>
      <c r="JG235">
        <v>0.85</v>
      </c>
      <c r="JH235">
        <v>0.81</v>
      </c>
      <c r="JI235">
        <v>0.77</v>
      </c>
      <c r="JJ235">
        <v>0.73</v>
      </c>
      <c r="JK235">
        <v>0.67</v>
      </c>
      <c r="JL235">
        <v>0.61</v>
      </c>
      <c r="JM235">
        <v>0.54</v>
      </c>
      <c r="JN235">
        <v>0.45</v>
      </c>
      <c r="JO235">
        <v>0.33</v>
      </c>
      <c r="JP235">
        <v>0.19</v>
      </c>
      <c r="JQ235">
        <v>0</v>
      </c>
    </row>
    <row r="236" spans="1:277" x14ac:dyDescent="0.25">
      <c r="A236">
        <v>2013</v>
      </c>
      <c r="B236">
        <v>150</v>
      </c>
      <c r="C236">
        <v>289</v>
      </c>
      <c r="D236">
        <v>227</v>
      </c>
      <c r="E236">
        <v>2575.5</v>
      </c>
      <c r="F236">
        <v>2.7</v>
      </c>
      <c r="G236">
        <v>1.1000000000000001</v>
      </c>
      <c r="H236">
        <v>-1.8</v>
      </c>
      <c r="I236">
        <v>0.1</v>
      </c>
      <c r="J236">
        <v>0</v>
      </c>
      <c r="K236">
        <v>0.02</v>
      </c>
      <c r="L236">
        <v>1.2</v>
      </c>
      <c r="M236">
        <v>3.09</v>
      </c>
      <c r="N236">
        <v>2.96</v>
      </c>
      <c r="O236">
        <v>-0.56000000000000005</v>
      </c>
      <c r="P236">
        <v>10.88</v>
      </c>
      <c r="Q236">
        <v>3.67</v>
      </c>
      <c r="R236">
        <v>22.89</v>
      </c>
      <c r="S236">
        <v>14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0.18</v>
      </c>
      <c r="Z236">
        <v>93.89</v>
      </c>
      <c r="AA236">
        <v>183.4</v>
      </c>
      <c r="AB236">
        <v>293.62</v>
      </c>
      <c r="AC236">
        <v>385.11</v>
      </c>
      <c r="AD236">
        <v>494.07</v>
      </c>
      <c r="AE236">
        <v>595.78</v>
      </c>
      <c r="AF236">
        <v>694.87</v>
      </c>
      <c r="AG236">
        <v>798.65</v>
      </c>
      <c r="AH236">
        <v>896.56</v>
      </c>
      <c r="AI236">
        <v>999.66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59.17</v>
      </c>
      <c r="AU236">
        <v>160.03</v>
      </c>
      <c r="AV236">
        <v>262.19</v>
      </c>
      <c r="AW236">
        <v>359.38</v>
      </c>
      <c r="AX236">
        <v>463.92</v>
      </c>
      <c r="AY236">
        <v>575.04</v>
      </c>
      <c r="AZ236">
        <v>662.47</v>
      </c>
      <c r="BA236">
        <v>770.5</v>
      </c>
      <c r="BB236">
        <v>868.97</v>
      </c>
      <c r="BC236">
        <v>971.94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22.5</v>
      </c>
      <c r="BO236">
        <v>22.5</v>
      </c>
      <c r="BP236">
        <v>22.5</v>
      </c>
      <c r="BQ236">
        <v>22.5</v>
      </c>
      <c r="BR236">
        <v>22.5</v>
      </c>
      <c r="BS236">
        <v>22.5</v>
      </c>
      <c r="BT236">
        <v>22.5</v>
      </c>
      <c r="BU236">
        <v>22.5</v>
      </c>
      <c r="BV236">
        <v>22.51</v>
      </c>
      <c r="BW236">
        <v>23.56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22.5</v>
      </c>
      <c r="CI236">
        <v>22.5</v>
      </c>
      <c r="CJ236">
        <v>22.5</v>
      </c>
      <c r="CK236">
        <v>22.5</v>
      </c>
      <c r="CL236">
        <v>22.5</v>
      </c>
      <c r="CM236">
        <v>22.5</v>
      </c>
      <c r="CN236">
        <v>22.5</v>
      </c>
      <c r="CO236">
        <v>22.5</v>
      </c>
      <c r="CP236">
        <v>22.5</v>
      </c>
      <c r="CQ236">
        <v>22.73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1</v>
      </c>
      <c r="DD236">
        <v>1</v>
      </c>
      <c r="DE236">
        <v>0.99</v>
      </c>
      <c r="DF236">
        <v>0.97</v>
      </c>
      <c r="DG236">
        <v>0.95</v>
      </c>
      <c r="DH236">
        <v>0.93</v>
      </c>
      <c r="DI236">
        <v>0.91</v>
      </c>
      <c r="DJ236">
        <v>0.88</v>
      </c>
      <c r="DK236">
        <v>0.87</v>
      </c>
      <c r="DL236">
        <v>0.83</v>
      </c>
      <c r="DM236">
        <v>0.8</v>
      </c>
      <c r="DN236">
        <v>0.76</v>
      </c>
      <c r="DO236">
        <v>0.73</v>
      </c>
      <c r="DP236">
        <v>0.68</v>
      </c>
      <c r="DQ236">
        <v>0.62</v>
      </c>
      <c r="DR236">
        <v>0.56000000000000005</v>
      </c>
      <c r="DS236">
        <v>0.48</v>
      </c>
      <c r="DT236">
        <v>0.41</v>
      </c>
      <c r="DU236">
        <v>0.3</v>
      </c>
      <c r="EW236">
        <v>2013</v>
      </c>
      <c r="EX236">
        <v>151</v>
      </c>
      <c r="EY236">
        <v>290</v>
      </c>
      <c r="EZ236">
        <v>228</v>
      </c>
      <c r="FA236">
        <v>2584.6</v>
      </c>
      <c r="FB236" t="s">
        <v>139</v>
      </c>
      <c r="FC236" t="s">
        <v>139</v>
      </c>
      <c r="FD236" t="s">
        <v>139</v>
      </c>
      <c r="FE236" t="s">
        <v>139</v>
      </c>
      <c r="FF236" t="s">
        <v>139</v>
      </c>
      <c r="FG236" t="s">
        <v>139</v>
      </c>
      <c r="FH236" t="s">
        <v>139</v>
      </c>
      <c r="FI236">
        <v>0</v>
      </c>
      <c r="FJ236" t="s">
        <v>139</v>
      </c>
      <c r="FK236" t="s">
        <v>139</v>
      </c>
      <c r="FL236">
        <v>10.89</v>
      </c>
      <c r="FM236">
        <v>3.69</v>
      </c>
      <c r="FN236">
        <v>22.99</v>
      </c>
      <c r="FO236">
        <v>1</v>
      </c>
      <c r="FP236">
        <v>1</v>
      </c>
      <c r="FQ236">
        <v>1</v>
      </c>
      <c r="FR236">
        <v>0</v>
      </c>
      <c r="FS236">
        <v>0</v>
      </c>
      <c r="FT236">
        <v>0</v>
      </c>
      <c r="FU236">
        <v>0.09</v>
      </c>
      <c r="FV236">
        <v>103.05</v>
      </c>
      <c r="FW236">
        <v>192.56</v>
      </c>
      <c r="FX236">
        <v>302.77999999999997</v>
      </c>
      <c r="FY236">
        <v>394.27</v>
      </c>
      <c r="FZ236">
        <v>503.23</v>
      </c>
      <c r="GA236">
        <v>604.94000000000005</v>
      </c>
      <c r="GB236">
        <v>704.03</v>
      </c>
      <c r="GC236">
        <v>807.81</v>
      </c>
      <c r="GD236">
        <v>905.72</v>
      </c>
      <c r="GE236">
        <v>1008.82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28.05</v>
      </c>
      <c r="GQ236">
        <v>129.24</v>
      </c>
      <c r="GR236">
        <v>237.18</v>
      </c>
      <c r="GS236">
        <v>328.47</v>
      </c>
      <c r="GT236">
        <v>425.51</v>
      </c>
      <c r="GU236">
        <v>537.32000000000005</v>
      </c>
      <c r="GV236">
        <v>637.37</v>
      </c>
      <c r="GW236">
        <v>728.05</v>
      </c>
      <c r="GX236">
        <v>833.1</v>
      </c>
      <c r="GY236">
        <v>932.65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 t="s">
        <v>139</v>
      </c>
      <c r="HK236" t="s">
        <v>139</v>
      </c>
      <c r="HL236" t="s">
        <v>139</v>
      </c>
      <c r="HM236" t="s">
        <v>139</v>
      </c>
      <c r="HN236" t="s">
        <v>139</v>
      </c>
      <c r="HO236" t="s">
        <v>139</v>
      </c>
      <c r="HP236" t="s">
        <v>139</v>
      </c>
      <c r="HQ236" t="s">
        <v>139</v>
      </c>
      <c r="HR236" t="s">
        <v>139</v>
      </c>
      <c r="HS236" t="s">
        <v>139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 t="s">
        <v>139</v>
      </c>
      <c r="IE236" t="s">
        <v>139</v>
      </c>
      <c r="IF236" t="s">
        <v>139</v>
      </c>
      <c r="IG236" t="s">
        <v>139</v>
      </c>
      <c r="IH236" t="s">
        <v>139</v>
      </c>
      <c r="II236" t="s">
        <v>139</v>
      </c>
      <c r="IJ236" t="s">
        <v>139</v>
      </c>
      <c r="IK236" t="s">
        <v>139</v>
      </c>
      <c r="IL236" t="s">
        <v>139</v>
      </c>
      <c r="IM236" t="s">
        <v>139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1</v>
      </c>
      <c r="IZ236">
        <v>1</v>
      </c>
      <c r="JA236">
        <v>0.99</v>
      </c>
      <c r="JB236">
        <v>0.97</v>
      </c>
      <c r="JC236">
        <v>0.94</v>
      </c>
      <c r="JD236">
        <v>0.92</v>
      </c>
      <c r="JE236">
        <v>0.9</v>
      </c>
      <c r="JF236">
        <v>0.87</v>
      </c>
      <c r="JG236">
        <v>0.85</v>
      </c>
      <c r="JH236">
        <v>0.81</v>
      </c>
      <c r="JI236">
        <v>0.77</v>
      </c>
      <c r="JJ236">
        <v>0.73</v>
      </c>
      <c r="JK236">
        <v>0.67</v>
      </c>
      <c r="JL236">
        <v>0.61</v>
      </c>
      <c r="JM236">
        <v>0.54</v>
      </c>
      <c r="JN236">
        <v>0.45</v>
      </c>
      <c r="JO236">
        <v>0.33</v>
      </c>
      <c r="JP236">
        <v>0.19</v>
      </c>
      <c r="JQ236">
        <v>0</v>
      </c>
    </row>
    <row r="237" spans="1:277" x14ac:dyDescent="0.25">
      <c r="A237">
        <v>2013</v>
      </c>
      <c r="B237">
        <v>151</v>
      </c>
      <c r="C237">
        <v>290</v>
      </c>
      <c r="D237">
        <v>228</v>
      </c>
      <c r="E237">
        <v>2584.6</v>
      </c>
      <c r="F237">
        <v>2.7</v>
      </c>
      <c r="G237">
        <v>1.1000000000000001</v>
      </c>
      <c r="H237">
        <v>-1.8</v>
      </c>
      <c r="I237">
        <v>0.1</v>
      </c>
      <c r="J237">
        <v>0</v>
      </c>
      <c r="K237">
        <v>0.02</v>
      </c>
      <c r="L237">
        <v>1.2</v>
      </c>
      <c r="M237">
        <v>3.09</v>
      </c>
      <c r="N237">
        <v>2.96</v>
      </c>
      <c r="O237">
        <v>-0.56000000000000005</v>
      </c>
      <c r="P237">
        <v>10.88</v>
      </c>
      <c r="Q237">
        <v>3.69</v>
      </c>
      <c r="R237">
        <v>22.99</v>
      </c>
      <c r="S237">
        <v>14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0.09</v>
      </c>
      <c r="Z237">
        <v>103.05</v>
      </c>
      <c r="AA237">
        <v>192.56</v>
      </c>
      <c r="AB237">
        <v>302.77999999999997</v>
      </c>
      <c r="AC237">
        <v>394.27</v>
      </c>
      <c r="AD237">
        <v>503.23</v>
      </c>
      <c r="AE237">
        <v>604.94000000000005</v>
      </c>
      <c r="AF237">
        <v>704.03</v>
      </c>
      <c r="AG237">
        <v>807.81</v>
      </c>
      <c r="AH237">
        <v>905.72</v>
      </c>
      <c r="AI237">
        <v>1008.82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68.33</v>
      </c>
      <c r="AU237">
        <v>169.19</v>
      </c>
      <c r="AV237">
        <v>271.35000000000002</v>
      </c>
      <c r="AW237">
        <v>368.54</v>
      </c>
      <c r="AX237">
        <v>473.09</v>
      </c>
      <c r="AY237">
        <v>584.20000000000005</v>
      </c>
      <c r="AZ237">
        <v>671.64</v>
      </c>
      <c r="BA237">
        <v>779.66</v>
      </c>
      <c r="BB237">
        <v>878.13</v>
      </c>
      <c r="BC237">
        <v>981.1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22.5</v>
      </c>
      <c r="BO237">
        <v>22.5</v>
      </c>
      <c r="BP237">
        <v>22.5</v>
      </c>
      <c r="BQ237">
        <v>22.5</v>
      </c>
      <c r="BR237">
        <v>22.5</v>
      </c>
      <c r="BS237">
        <v>22.5</v>
      </c>
      <c r="BT237">
        <v>22.5</v>
      </c>
      <c r="BU237">
        <v>22.5</v>
      </c>
      <c r="BV237">
        <v>22.51</v>
      </c>
      <c r="BW237">
        <v>23.56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22.5</v>
      </c>
      <c r="CI237">
        <v>22.5</v>
      </c>
      <c r="CJ237">
        <v>22.5</v>
      </c>
      <c r="CK237">
        <v>22.5</v>
      </c>
      <c r="CL237">
        <v>22.5</v>
      </c>
      <c r="CM237">
        <v>22.5</v>
      </c>
      <c r="CN237">
        <v>22.5</v>
      </c>
      <c r="CO237">
        <v>22.5</v>
      </c>
      <c r="CP237">
        <v>22.5</v>
      </c>
      <c r="CQ237">
        <v>22.73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1</v>
      </c>
      <c r="DE237">
        <v>0.99</v>
      </c>
      <c r="DF237">
        <v>0.97</v>
      </c>
      <c r="DG237">
        <v>0.95</v>
      </c>
      <c r="DH237">
        <v>0.93</v>
      </c>
      <c r="DI237">
        <v>0.91</v>
      </c>
      <c r="DJ237">
        <v>0.88</v>
      </c>
      <c r="DK237">
        <v>0.87</v>
      </c>
      <c r="DL237">
        <v>0.83</v>
      </c>
      <c r="DM237">
        <v>0.8</v>
      </c>
      <c r="DN237">
        <v>0.76</v>
      </c>
      <c r="DO237">
        <v>0.73</v>
      </c>
      <c r="DP237">
        <v>0.68</v>
      </c>
      <c r="DQ237">
        <v>0.62</v>
      </c>
      <c r="DR237">
        <v>0.56000000000000005</v>
      </c>
      <c r="DS237">
        <v>0.48</v>
      </c>
      <c r="DT237">
        <v>0.41</v>
      </c>
      <c r="DU237">
        <v>0.3</v>
      </c>
      <c r="EW237">
        <v>2013</v>
      </c>
      <c r="EX237">
        <v>152</v>
      </c>
      <c r="EY237">
        <v>291</v>
      </c>
      <c r="EZ237">
        <v>229</v>
      </c>
      <c r="FA237">
        <v>2593.6</v>
      </c>
      <c r="FB237" t="s">
        <v>139</v>
      </c>
      <c r="FC237" t="s">
        <v>139</v>
      </c>
      <c r="FD237" t="s">
        <v>139</v>
      </c>
      <c r="FE237" t="s">
        <v>139</v>
      </c>
      <c r="FF237" t="s">
        <v>139</v>
      </c>
      <c r="FG237" t="s">
        <v>139</v>
      </c>
      <c r="FH237" t="s">
        <v>139</v>
      </c>
      <c r="FI237">
        <v>0</v>
      </c>
      <c r="FJ237" t="s">
        <v>139</v>
      </c>
      <c r="FK237" t="s">
        <v>139</v>
      </c>
      <c r="FL237">
        <v>10.89</v>
      </c>
      <c r="FM237">
        <v>3.71</v>
      </c>
      <c r="FN237">
        <v>23.08</v>
      </c>
      <c r="FO237">
        <v>1</v>
      </c>
      <c r="FP237">
        <v>1</v>
      </c>
      <c r="FQ237">
        <v>1</v>
      </c>
      <c r="FR237">
        <v>0</v>
      </c>
      <c r="FS237">
        <v>0</v>
      </c>
      <c r="FT237">
        <v>0</v>
      </c>
      <c r="FU237">
        <v>0</v>
      </c>
      <c r="FV237">
        <v>112.04</v>
      </c>
      <c r="FW237">
        <v>201.55</v>
      </c>
      <c r="FX237">
        <v>311.77</v>
      </c>
      <c r="FY237">
        <v>403.26</v>
      </c>
      <c r="FZ237">
        <v>512.22</v>
      </c>
      <c r="GA237">
        <v>613.92999999999995</v>
      </c>
      <c r="GB237">
        <v>713.02</v>
      </c>
      <c r="GC237">
        <v>816.8</v>
      </c>
      <c r="GD237">
        <v>914.71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37.03</v>
      </c>
      <c r="GQ237">
        <v>138.22</v>
      </c>
      <c r="GR237">
        <v>246.16</v>
      </c>
      <c r="GS237">
        <v>337.46</v>
      </c>
      <c r="GT237">
        <v>434.5</v>
      </c>
      <c r="GU237">
        <v>546.29999999999995</v>
      </c>
      <c r="GV237">
        <v>646.36</v>
      </c>
      <c r="GW237">
        <v>737.04</v>
      </c>
      <c r="GX237">
        <v>842.09</v>
      </c>
      <c r="GY237">
        <v>941.63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 t="s">
        <v>139</v>
      </c>
      <c r="HK237" t="s">
        <v>139</v>
      </c>
      <c r="HL237" t="s">
        <v>139</v>
      </c>
      <c r="HM237" t="s">
        <v>139</v>
      </c>
      <c r="HN237" t="s">
        <v>139</v>
      </c>
      <c r="HO237" t="s">
        <v>139</v>
      </c>
      <c r="HP237" t="s">
        <v>139</v>
      </c>
      <c r="HQ237" t="s">
        <v>139</v>
      </c>
      <c r="HR237" t="s">
        <v>139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 t="s">
        <v>139</v>
      </c>
      <c r="IE237" t="s">
        <v>139</v>
      </c>
      <c r="IF237" t="s">
        <v>139</v>
      </c>
      <c r="IG237" t="s">
        <v>139</v>
      </c>
      <c r="IH237" t="s">
        <v>139</v>
      </c>
      <c r="II237" t="s">
        <v>139</v>
      </c>
      <c r="IJ237" t="s">
        <v>139</v>
      </c>
      <c r="IK237" t="s">
        <v>139</v>
      </c>
      <c r="IL237" t="s">
        <v>139</v>
      </c>
      <c r="IM237" t="s">
        <v>139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</v>
      </c>
      <c r="IY237">
        <v>1</v>
      </c>
      <c r="IZ237">
        <v>1</v>
      </c>
      <c r="JA237">
        <v>0.99</v>
      </c>
      <c r="JB237">
        <v>0.97</v>
      </c>
      <c r="JC237">
        <v>0.94</v>
      </c>
      <c r="JD237">
        <v>0.92</v>
      </c>
      <c r="JE237">
        <v>0.9</v>
      </c>
      <c r="JF237">
        <v>0.87</v>
      </c>
      <c r="JG237">
        <v>0.85</v>
      </c>
      <c r="JH237">
        <v>0.81</v>
      </c>
      <c r="JI237">
        <v>0.77</v>
      </c>
      <c r="JJ237">
        <v>0.73</v>
      </c>
      <c r="JK237">
        <v>0.67</v>
      </c>
      <c r="JL237">
        <v>0.61</v>
      </c>
      <c r="JM237">
        <v>0.54</v>
      </c>
      <c r="JN237">
        <v>0.45</v>
      </c>
      <c r="JO237">
        <v>0.33</v>
      </c>
      <c r="JP237">
        <v>0.19</v>
      </c>
      <c r="JQ237">
        <v>0</v>
      </c>
    </row>
    <row r="238" spans="1:277" x14ac:dyDescent="0.25">
      <c r="A238">
        <v>2013</v>
      </c>
      <c r="B238">
        <v>152</v>
      </c>
      <c r="C238">
        <v>291</v>
      </c>
      <c r="D238">
        <v>229</v>
      </c>
      <c r="E238">
        <v>2593.6</v>
      </c>
      <c r="F238">
        <v>2.7</v>
      </c>
      <c r="G238">
        <v>1.1000000000000001</v>
      </c>
      <c r="H238">
        <v>-1.8</v>
      </c>
      <c r="I238">
        <v>0.1</v>
      </c>
      <c r="J238">
        <v>0</v>
      </c>
      <c r="K238">
        <v>0.02</v>
      </c>
      <c r="L238">
        <v>1.2</v>
      </c>
      <c r="M238">
        <v>3.09</v>
      </c>
      <c r="N238">
        <v>2.99</v>
      </c>
      <c r="O238">
        <v>-0.56999999999999995</v>
      </c>
      <c r="P238">
        <v>10.88</v>
      </c>
      <c r="Q238">
        <v>3.71</v>
      </c>
      <c r="R238">
        <v>23.08</v>
      </c>
      <c r="S238">
        <v>15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112.04</v>
      </c>
      <c r="AA238">
        <v>201.55</v>
      </c>
      <c r="AB238">
        <v>311.77</v>
      </c>
      <c r="AC238">
        <v>403.26</v>
      </c>
      <c r="AD238">
        <v>512.22</v>
      </c>
      <c r="AE238">
        <v>613.92999999999995</v>
      </c>
      <c r="AF238">
        <v>713.02</v>
      </c>
      <c r="AG238">
        <v>816.8</v>
      </c>
      <c r="AH238">
        <v>914.71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77.319999999999993</v>
      </c>
      <c r="AU238">
        <v>178.18</v>
      </c>
      <c r="AV238">
        <v>280.33999999999997</v>
      </c>
      <c r="AW238">
        <v>377.53</v>
      </c>
      <c r="AX238">
        <v>482.07</v>
      </c>
      <c r="AY238">
        <v>593.19000000000005</v>
      </c>
      <c r="AZ238">
        <v>680.62</v>
      </c>
      <c r="BA238">
        <v>788.65</v>
      </c>
      <c r="BB238">
        <v>887.12</v>
      </c>
      <c r="BC238">
        <v>990.09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22.5</v>
      </c>
      <c r="BO238">
        <v>22.5</v>
      </c>
      <c r="BP238">
        <v>22.5</v>
      </c>
      <c r="BQ238">
        <v>22.5</v>
      </c>
      <c r="BR238">
        <v>22.5</v>
      </c>
      <c r="BS238">
        <v>22.5</v>
      </c>
      <c r="BT238">
        <v>22.5</v>
      </c>
      <c r="BU238">
        <v>22.5</v>
      </c>
      <c r="BV238">
        <v>22.51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22.5</v>
      </c>
      <c r="CI238">
        <v>22.5</v>
      </c>
      <c r="CJ238">
        <v>22.5</v>
      </c>
      <c r="CK238">
        <v>22.5</v>
      </c>
      <c r="CL238">
        <v>22.5</v>
      </c>
      <c r="CM238">
        <v>22.5</v>
      </c>
      <c r="CN238">
        <v>22.5</v>
      </c>
      <c r="CO238">
        <v>22.5</v>
      </c>
      <c r="CP238">
        <v>22.5</v>
      </c>
      <c r="CQ238">
        <v>22.73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1</v>
      </c>
      <c r="DD238">
        <v>1</v>
      </c>
      <c r="DE238">
        <v>0.99</v>
      </c>
      <c r="DF238">
        <v>0.97</v>
      </c>
      <c r="DG238">
        <v>0.95</v>
      </c>
      <c r="DH238">
        <v>0.93</v>
      </c>
      <c r="DI238">
        <v>0.91</v>
      </c>
      <c r="DJ238">
        <v>0.88</v>
      </c>
      <c r="DK238">
        <v>0.87</v>
      </c>
      <c r="DL238">
        <v>0.83</v>
      </c>
      <c r="DM238">
        <v>0.8</v>
      </c>
      <c r="DN238">
        <v>0.76</v>
      </c>
      <c r="DO238">
        <v>0.73</v>
      </c>
      <c r="DP238">
        <v>0.68</v>
      </c>
      <c r="DQ238">
        <v>0.62</v>
      </c>
      <c r="DR238">
        <v>0.56000000000000005</v>
      </c>
      <c r="DS238">
        <v>0.48</v>
      </c>
      <c r="DT238">
        <v>0.41</v>
      </c>
      <c r="DU238">
        <v>0.3</v>
      </c>
      <c r="EW238">
        <v>2013</v>
      </c>
      <c r="EX238">
        <v>153</v>
      </c>
      <c r="EY238">
        <v>292</v>
      </c>
      <c r="EZ238">
        <v>230</v>
      </c>
      <c r="FA238">
        <v>2601.1</v>
      </c>
      <c r="FB238" t="s">
        <v>139</v>
      </c>
      <c r="FC238" t="s">
        <v>139</v>
      </c>
      <c r="FD238" t="s">
        <v>139</v>
      </c>
      <c r="FE238" t="s">
        <v>139</v>
      </c>
      <c r="FF238" t="s">
        <v>139</v>
      </c>
      <c r="FG238" t="s">
        <v>139</v>
      </c>
      <c r="FH238" t="s">
        <v>139</v>
      </c>
      <c r="FI238">
        <v>0</v>
      </c>
      <c r="FJ238" t="s">
        <v>139</v>
      </c>
      <c r="FK238" t="s">
        <v>139</v>
      </c>
      <c r="FL238">
        <v>10.89</v>
      </c>
      <c r="FM238">
        <v>3.72</v>
      </c>
      <c r="FN238">
        <v>23.16</v>
      </c>
      <c r="FO238">
        <v>1</v>
      </c>
      <c r="FP238">
        <v>1</v>
      </c>
      <c r="FQ238">
        <v>1</v>
      </c>
      <c r="FR238">
        <v>0</v>
      </c>
      <c r="FS238">
        <v>0</v>
      </c>
      <c r="FT238">
        <v>0</v>
      </c>
      <c r="FU238">
        <v>0.28000000000000003</v>
      </c>
      <c r="FV238">
        <v>14.87</v>
      </c>
      <c r="FW238">
        <v>119.47</v>
      </c>
      <c r="FX238">
        <v>208.99</v>
      </c>
      <c r="FY238">
        <v>319.20999999999998</v>
      </c>
      <c r="FZ238">
        <v>410.7</v>
      </c>
      <c r="GA238">
        <v>519.66</v>
      </c>
      <c r="GB238">
        <v>621.37</v>
      </c>
      <c r="GC238">
        <v>720.46</v>
      </c>
      <c r="GD238">
        <v>824.24</v>
      </c>
      <c r="GE238">
        <v>922.15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44.47</v>
      </c>
      <c r="GQ238">
        <v>145.66</v>
      </c>
      <c r="GR238">
        <v>253.6</v>
      </c>
      <c r="GS238">
        <v>344.89</v>
      </c>
      <c r="GT238">
        <v>441.94</v>
      </c>
      <c r="GU238">
        <v>553.74</v>
      </c>
      <c r="GV238">
        <v>653.79999999999995</v>
      </c>
      <c r="GW238">
        <v>744.48</v>
      </c>
      <c r="GX238">
        <v>849.52</v>
      </c>
      <c r="GY238">
        <v>949.07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 t="s">
        <v>139</v>
      </c>
      <c r="HK238" t="s">
        <v>139</v>
      </c>
      <c r="HL238" t="s">
        <v>139</v>
      </c>
      <c r="HM238" t="s">
        <v>139</v>
      </c>
      <c r="HN238" t="s">
        <v>139</v>
      </c>
      <c r="HO238" t="s">
        <v>139</v>
      </c>
      <c r="HP238" t="s">
        <v>139</v>
      </c>
      <c r="HQ238" t="s">
        <v>139</v>
      </c>
      <c r="HR238" t="s">
        <v>139</v>
      </c>
      <c r="HS238" t="s">
        <v>139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t="s">
        <v>139</v>
      </c>
      <c r="IE238" t="s">
        <v>139</v>
      </c>
      <c r="IF238" t="s">
        <v>139</v>
      </c>
      <c r="IG238" t="s">
        <v>139</v>
      </c>
      <c r="IH238" t="s">
        <v>139</v>
      </c>
      <c r="II238" t="s">
        <v>139</v>
      </c>
      <c r="IJ238" t="s">
        <v>139</v>
      </c>
      <c r="IK238" t="s">
        <v>139</v>
      </c>
      <c r="IL238" t="s">
        <v>139</v>
      </c>
      <c r="IM238" t="s">
        <v>139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0.99</v>
      </c>
      <c r="JB238">
        <v>0.97</v>
      </c>
      <c r="JC238">
        <v>0.94</v>
      </c>
      <c r="JD238">
        <v>0.92</v>
      </c>
      <c r="JE238">
        <v>0.9</v>
      </c>
      <c r="JF238">
        <v>0.87</v>
      </c>
      <c r="JG238">
        <v>0.85</v>
      </c>
      <c r="JH238">
        <v>0.81</v>
      </c>
      <c r="JI238">
        <v>0.77</v>
      </c>
      <c r="JJ238">
        <v>0.73</v>
      </c>
      <c r="JK238">
        <v>0.67</v>
      </c>
      <c r="JL238">
        <v>0.61</v>
      </c>
      <c r="JM238">
        <v>0.54</v>
      </c>
      <c r="JN238">
        <v>0.45</v>
      </c>
      <c r="JO238">
        <v>0.33</v>
      </c>
      <c r="JP238">
        <v>0.19</v>
      </c>
      <c r="JQ238">
        <v>0</v>
      </c>
    </row>
    <row r="239" spans="1:277" x14ac:dyDescent="0.25">
      <c r="A239">
        <v>2013</v>
      </c>
      <c r="B239">
        <v>153</v>
      </c>
      <c r="C239">
        <v>292</v>
      </c>
      <c r="D239">
        <v>230</v>
      </c>
      <c r="E239">
        <v>2601.1</v>
      </c>
      <c r="F239">
        <v>2.7</v>
      </c>
      <c r="G239">
        <v>1.1000000000000001</v>
      </c>
      <c r="H239">
        <v>-1.8</v>
      </c>
      <c r="I239">
        <v>0.1</v>
      </c>
      <c r="J239">
        <v>0</v>
      </c>
      <c r="K239">
        <v>0.02</v>
      </c>
      <c r="L239">
        <v>1.2</v>
      </c>
      <c r="M239">
        <v>3.09</v>
      </c>
      <c r="N239">
        <v>2.99</v>
      </c>
      <c r="O239">
        <v>-0.56999999999999995</v>
      </c>
      <c r="P239">
        <v>10.88</v>
      </c>
      <c r="Q239">
        <v>3.72</v>
      </c>
      <c r="R239">
        <v>23.15</v>
      </c>
      <c r="S239">
        <v>15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0.28000000000000003</v>
      </c>
      <c r="Z239">
        <v>14.87</v>
      </c>
      <c r="AA239">
        <v>119.47</v>
      </c>
      <c r="AB239">
        <v>208.99</v>
      </c>
      <c r="AC239">
        <v>319.20999999999998</v>
      </c>
      <c r="AD239">
        <v>410.7</v>
      </c>
      <c r="AE239">
        <v>519.66</v>
      </c>
      <c r="AF239">
        <v>621.37</v>
      </c>
      <c r="AG239">
        <v>720.46</v>
      </c>
      <c r="AH239">
        <v>824.24</v>
      </c>
      <c r="AI239">
        <v>922.15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84.75</v>
      </c>
      <c r="AU239">
        <v>185.62</v>
      </c>
      <c r="AV239">
        <v>287.77999999999997</v>
      </c>
      <c r="AW239">
        <v>384.97</v>
      </c>
      <c r="AX239">
        <v>489.51</v>
      </c>
      <c r="AY239">
        <v>600.62</v>
      </c>
      <c r="AZ239">
        <v>688.06</v>
      </c>
      <c r="BA239">
        <v>796.08</v>
      </c>
      <c r="BB239">
        <v>894.56</v>
      </c>
      <c r="BC239">
        <v>997.52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22.5</v>
      </c>
      <c r="BO239">
        <v>22.5</v>
      </c>
      <c r="BP239">
        <v>22.5</v>
      </c>
      <c r="BQ239">
        <v>22.5</v>
      </c>
      <c r="BR239">
        <v>22.5</v>
      </c>
      <c r="BS239">
        <v>22.5</v>
      </c>
      <c r="BT239">
        <v>22.5</v>
      </c>
      <c r="BU239">
        <v>22.5</v>
      </c>
      <c r="BV239">
        <v>22.5</v>
      </c>
      <c r="BW239">
        <v>22.51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22.5</v>
      </c>
      <c r="CI239">
        <v>22.5</v>
      </c>
      <c r="CJ239">
        <v>22.5</v>
      </c>
      <c r="CK239">
        <v>22.5</v>
      </c>
      <c r="CL239">
        <v>22.5</v>
      </c>
      <c r="CM239">
        <v>22.5</v>
      </c>
      <c r="CN239">
        <v>22.5</v>
      </c>
      <c r="CO239">
        <v>22.5</v>
      </c>
      <c r="CP239">
        <v>22.5</v>
      </c>
      <c r="CQ239">
        <v>22.73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1</v>
      </c>
      <c r="DD239">
        <v>1</v>
      </c>
      <c r="DE239">
        <v>0.99</v>
      </c>
      <c r="DF239">
        <v>0.97</v>
      </c>
      <c r="DG239">
        <v>0.95</v>
      </c>
      <c r="DH239">
        <v>0.93</v>
      </c>
      <c r="DI239">
        <v>0.91</v>
      </c>
      <c r="DJ239">
        <v>0.89</v>
      </c>
      <c r="DK239">
        <v>0.87</v>
      </c>
      <c r="DL239">
        <v>0.83</v>
      </c>
      <c r="DM239">
        <v>0.8</v>
      </c>
      <c r="DN239">
        <v>0.76</v>
      </c>
      <c r="DO239">
        <v>0.73</v>
      </c>
      <c r="DP239">
        <v>0.68</v>
      </c>
      <c r="DQ239">
        <v>0.62</v>
      </c>
      <c r="DR239">
        <v>0.56000000000000005</v>
      </c>
      <c r="DS239">
        <v>0.48</v>
      </c>
      <c r="DT239">
        <v>0.41</v>
      </c>
      <c r="DU239">
        <v>0.3</v>
      </c>
      <c r="EW239">
        <v>2013</v>
      </c>
      <c r="EX239">
        <v>154</v>
      </c>
      <c r="EY239">
        <v>293</v>
      </c>
      <c r="EZ239">
        <v>231</v>
      </c>
      <c r="FA239">
        <v>2607.9</v>
      </c>
      <c r="FB239" t="s">
        <v>139</v>
      </c>
      <c r="FC239" t="s">
        <v>139</v>
      </c>
      <c r="FD239" t="s">
        <v>139</v>
      </c>
      <c r="FE239" t="s">
        <v>139</v>
      </c>
      <c r="FF239" t="s">
        <v>139</v>
      </c>
      <c r="FG239" t="s">
        <v>139</v>
      </c>
      <c r="FH239" t="s">
        <v>139</v>
      </c>
      <c r="FI239">
        <v>0</v>
      </c>
      <c r="FJ239" t="s">
        <v>139</v>
      </c>
      <c r="FK239" t="s">
        <v>139</v>
      </c>
      <c r="FL239">
        <v>10.89</v>
      </c>
      <c r="FM239">
        <v>3.73</v>
      </c>
      <c r="FN239">
        <v>23.23</v>
      </c>
      <c r="FO239">
        <v>1</v>
      </c>
      <c r="FP239">
        <v>1</v>
      </c>
      <c r="FQ239">
        <v>1</v>
      </c>
      <c r="FR239">
        <v>0</v>
      </c>
      <c r="FS239">
        <v>0</v>
      </c>
      <c r="FT239">
        <v>0</v>
      </c>
      <c r="FU239">
        <v>0.09</v>
      </c>
      <c r="FV239">
        <v>21.75</v>
      </c>
      <c r="FW239">
        <v>126.35</v>
      </c>
      <c r="FX239">
        <v>215.87</v>
      </c>
      <c r="FY239">
        <v>326.08</v>
      </c>
      <c r="FZ239">
        <v>417.58</v>
      </c>
      <c r="GA239">
        <v>526.54</v>
      </c>
      <c r="GB239">
        <v>628.24</v>
      </c>
      <c r="GC239">
        <v>727.33</v>
      </c>
      <c r="GD239">
        <v>831.12</v>
      </c>
      <c r="GE239">
        <v>929.02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51.35</v>
      </c>
      <c r="GQ239">
        <v>152.54</v>
      </c>
      <c r="GR239">
        <v>260.48</v>
      </c>
      <c r="GS239">
        <v>351.77</v>
      </c>
      <c r="GT239">
        <v>448.81</v>
      </c>
      <c r="GU239">
        <v>560.62</v>
      </c>
      <c r="GV239">
        <v>660.67</v>
      </c>
      <c r="GW239">
        <v>751.35</v>
      </c>
      <c r="GX239">
        <v>856.4</v>
      </c>
      <c r="GY239">
        <v>955.95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 t="s">
        <v>139</v>
      </c>
      <c r="HK239" t="s">
        <v>139</v>
      </c>
      <c r="HL239" t="s">
        <v>139</v>
      </c>
      <c r="HM239" t="s">
        <v>139</v>
      </c>
      <c r="HN239" t="s">
        <v>139</v>
      </c>
      <c r="HO239" t="s">
        <v>139</v>
      </c>
      <c r="HP239" t="s">
        <v>139</v>
      </c>
      <c r="HQ239" t="s">
        <v>139</v>
      </c>
      <c r="HR239" t="s">
        <v>139</v>
      </c>
      <c r="HS239" t="s">
        <v>139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 t="s">
        <v>139</v>
      </c>
      <c r="IE239" t="s">
        <v>139</v>
      </c>
      <c r="IF239" t="s">
        <v>139</v>
      </c>
      <c r="IG239" t="s">
        <v>139</v>
      </c>
      <c r="IH239" t="s">
        <v>139</v>
      </c>
      <c r="II239" t="s">
        <v>139</v>
      </c>
      <c r="IJ239" t="s">
        <v>139</v>
      </c>
      <c r="IK239" t="s">
        <v>139</v>
      </c>
      <c r="IL239" t="s">
        <v>139</v>
      </c>
      <c r="IM239" t="s">
        <v>139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1</v>
      </c>
      <c r="IY239">
        <v>1</v>
      </c>
      <c r="IZ239">
        <v>1</v>
      </c>
      <c r="JA239">
        <v>0.99</v>
      </c>
      <c r="JB239">
        <v>0.97</v>
      </c>
      <c r="JC239">
        <v>0.94</v>
      </c>
      <c r="JD239">
        <v>0.92</v>
      </c>
      <c r="JE239">
        <v>0.9</v>
      </c>
      <c r="JF239">
        <v>0.87</v>
      </c>
      <c r="JG239">
        <v>0.85</v>
      </c>
      <c r="JH239">
        <v>0.81</v>
      </c>
      <c r="JI239">
        <v>0.77</v>
      </c>
      <c r="JJ239">
        <v>0.73</v>
      </c>
      <c r="JK239">
        <v>0.67</v>
      </c>
      <c r="JL239">
        <v>0.61</v>
      </c>
      <c r="JM239">
        <v>0.54</v>
      </c>
      <c r="JN239">
        <v>0.45</v>
      </c>
      <c r="JO239">
        <v>0.33</v>
      </c>
      <c r="JP239">
        <v>0.19</v>
      </c>
      <c r="JQ239">
        <v>0</v>
      </c>
    </row>
    <row r="240" spans="1:277" x14ac:dyDescent="0.25">
      <c r="A240">
        <v>2013</v>
      </c>
      <c r="B240">
        <v>154</v>
      </c>
      <c r="C240">
        <v>293</v>
      </c>
      <c r="D240">
        <v>231</v>
      </c>
      <c r="E240">
        <v>2607.9</v>
      </c>
      <c r="F240">
        <v>2.7</v>
      </c>
      <c r="G240">
        <v>1.1000000000000001</v>
      </c>
      <c r="H240">
        <v>-1.8</v>
      </c>
      <c r="I240">
        <v>0.1</v>
      </c>
      <c r="J240">
        <v>0</v>
      </c>
      <c r="K240">
        <v>0.02</v>
      </c>
      <c r="L240">
        <v>1.2</v>
      </c>
      <c r="M240">
        <v>3.09</v>
      </c>
      <c r="N240">
        <v>2.99</v>
      </c>
      <c r="O240">
        <v>-0.56999999999999995</v>
      </c>
      <c r="P240">
        <v>10.88</v>
      </c>
      <c r="Q240">
        <v>3.73</v>
      </c>
      <c r="R240">
        <v>23.22</v>
      </c>
      <c r="S240">
        <v>15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21.75</v>
      </c>
      <c r="AA240">
        <v>126.35</v>
      </c>
      <c r="AB240">
        <v>215.87</v>
      </c>
      <c r="AC240">
        <v>326.08</v>
      </c>
      <c r="AD240">
        <v>417.58</v>
      </c>
      <c r="AE240">
        <v>526.54</v>
      </c>
      <c r="AF240">
        <v>628.24</v>
      </c>
      <c r="AG240">
        <v>727.33</v>
      </c>
      <c r="AH240">
        <v>831.12</v>
      </c>
      <c r="AI240">
        <v>929.02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91.63</v>
      </c>
      <c r="AU240">
        <v>192.49</v>
      </c>
      <c r="AV240">
        <v>294.64999999999998</v>
      </c>
      <c r="AW240">
        <v>391.84</v>
      </c>
      <c r="AX240">
        <v>496.39</v>
      </c>
      <c r="AY240">
        <v>607.5</v>
      </c>
      <c r="AZ240">
        <v>694.94</v>
      </c>
      <c r="BA240">
        <v>802.96</v>
      </c>
      <c r="BB240">
        <v>901.44</v>
      </c>
      <c r="BC240">
        <v>1004.4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22.5</v>
      </c>
      <c r="BO240">
        <v>22.5</v>
      </c>
      <c r="BP240">
        <v>22.5</v>
      </c>
      <c r="BQ240">
        <v>22.5</v>
      </c>
      <c r="BR240">
        <v>22.5</v>
      </c>
      <c r="BS240">
        <v>22.5</v>
      </c>
      <c r="BT240">
        <v>22.5</v>
      </c>
      <c r="BU240">
        <v>22.5</v>
      </c>
      <c r="BV240">
        <v>22.5</v>
      </c>
      <c r="BW240">
        <v>22.51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22.5</v>
      </c>
      <c r="CI240">
        <v>22.5</v>
      </c>
      <c r="CJ240">
        <v>22.5</v>
      </c>
      <c r="CK240">
        <v>22.5</v>
      </c>
      <c r="CL240">
        <v>22.5</v>
      </c>
      <c r="CM240">
        <v>22.5</v>
      </c>
      <c r="CN240">
        <v>22.5</v>
      </c>
      <c r="CO240">
        <v>22.5</v>
      </c>
      <c r="CP240">
        <v>22.5</v>
      </c>
      <c r="CQ240">
        <v>22.73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1</v>
      </c>
      <c r="DD240">
        <v>1</v>
      </c>
      <c r="DE240">
        <v>0.99</v>
      </c>
      <c r="DF240">
        <v>0.97</v>
      </c>
      <c r="DG240">
        <v>0.95</v>
      </c>
      <c r="DH240">
        <v>0.93</v>
      </c>
      <c r="DI240">
        <v>0.91</v>
      </c>
      <c r="DJ240">
        <v>0.89</v>
      </c>
      <c r="DK240">
        <v>0.87</v>
      </c>
      <c r="DL240">
        <v>0.83</v>
      </c>
      <c r="DM240">
        <v>0.8</v>
      </c>
      <c r="DN240">
        <v>0.76</v>
      </c>
      <c r="DO240">
        <v>0.73</v>
      </c>
      <c r="DP240">
        <v>0.68</v>
      </c>
      <c r="DQ240">
        <v>0.62</v>
      </c>
      <c r="DR240">
        <v>0.56000000000000005</v>
      </c>
      <c r="DS240">
        <v>0.48</v>
      </c>
      <c r="DT240">
        <v>0.41</v>
      </c>
      <c r="DU240">
        <v>0.3</v>
      </c>
      <c r="EW240">
        <v>2013</v>
      </c>
      <c r="EX240">
        <v>155</v>
      </c>
      <c r="EY240">
        <v>294</v>
      </c>
      <c r="EZ240">
        <v>232</v>
      </c>
      <c r="FA240">
        <v>2614.1</v>
      </c>
      <c r="FB240" t="s">
        <v>139</v>
      </c>
      <c r="FC240" t="s">
        <v>139</v>
      </c>
      <c r="FD240" t="s">
        <v>139</v>
      </c>
      <c r="FE240" t="s">
        <v>139</v>
      </c>
      <c r="FF240" t="s">
        <v>139</v>
      </c>
      <c r="FG240" t="s">
        <v>139</v>
      </c>
      <c r="FH240" t="s">
        <v>139</v>
      </c>
      <c r="FI240">
        <v>0</v>
      </c>
      <c r="FJ240" t="s">
        <v>139</v>
      </c>
      <c r="FK240" t="s">
        <v>139</v>
      </c>
      <c r="FL240">
        <v>10.89</v>
      </c>
      <c r="FM240">
        <v>3.74</v>
      </c>
      <c r="FN240">
        <v>23.29</v>
      </c>
      <c r="FO240">
        <v>1</v>
      </c>
      <c r="FP240">
        <v>1</v>
      </c>
      <c r="FQ240">
        <v>1</v>
      </c>
      <c r="FR240">
        <v>0</v>
      </c>
      <c r="FS240">
        <v>0</v>
      </c>
      <c r="FT240">
        <v>0</v>
      </c>
      <c r="FU240">
        <v>0.09</v>
      </c>
      <c r="FV240">
        <v>27.96</v>
      </c>
      <c r="FW240">
        <v>132.56</v>
      </c>
      <c r="FX240">
        <v>222.07</v>
      </c>
      <c r="FY240">
        <v>332.29</v>
      </c>
      <c r="FZ240">
        <v>423.78</v>
      </c>
      <c r="GA240">
        <v>532.74</v>
      </c>
      <c r="GB240">
        <v>634.45000000000005</v>
      </c>
      <c r="GC240">
        <v>733.54</v>
      </c>
      <c r="GD240">
        <v>837.32</v>
      </c>
      <c r="GE240">
        <v>935.23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57.55</v>
      </c>
      <c r="GQ240">
        <v>158.74</v>
      </c>
      <c r="GR240">
        <v>266.68</v>
      </c>
      <c r="GS240">
        <v>357.98</v>
      </c>
      <c r="GT240">
        <v>455.02</v>
      </c>
      <c r="GU240">
        <v>566.82000000000005</v>
      </c>
      <c r="GV240">
        <v>666.88</v>
      </c>
      <c r="GW240">
        <v>757.56</v>
      </c>
      <c r="GX240">
        <v>862.61</v>
      </c>
      <c r="GY240">
        <v>962.16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 t="s">
        <v>139</v>
      </c>
      <c r="HK240" t="s">
        <v>139</v>
      </c>
      <c r="HL240" t="s">
        <v>139</v>
      </c>
      <c r="HM240" t="s">
        <v>139</v>
      </c>
      <c r="HN240" t="s">
        <v>139</v>
      </c>
      <c r="HO240" t="s">
        <v>139</v>
      </c>
      <c r="HP240" t="s">
        <v>139</v>
      </c>
      <c r="HQ240" t="s">
        <v>139</v>
      </c>
      <c r="HR240" t="s">
        <v>139</v>
      </c>
      <c r="HS240" t="s">
        <v>139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 t="s">
        <v>139</v>
      </c>
      <c r="IE240" t="s">
        <v>139</v>
      </c>
      <c r="IF240" t="s">
        <v>139</v>
      </c>
      <c r="IG240" t="s">
        <v>139</v>
      </c>
      <c r="IH240" t="s">
        <v>139</v>
      </c>
      <c r="II240" t="s">
        <v>139</v>
      </c>
      <c r="IJ240" t="s">
        <v>139</v>
      </c>
      <c r="IK240" t="s">
        <v>139</v>
      </c>
      <c r="IL240" t="s">
        <v>139</v>
      </c>
      <c r="IM240" t="s">
        <v>139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</v>
      </c>
      <c r="IY240">
        <v>1</v>
      </c>
      <c r="IZ240">
        <v>1</v>
      </c>
      <c r="JA240">
        <v>0.99</v>
      </c>
      <c r="JB240">
        <v>0.97</v>
      </c>
      <c r="JC240">
        <v>0.94</v>
      </c>
      <c r="JD240">
        <v>0.92</v>
      </c>
      <c r="JE240">
        <v>0.9</v>
      </c>
      <c r="JF240">
        <v>0.87</v>
      </c>
      <c r="JG240">
        <v>0.85</v>
      </c>
      <c r="JH240">
        <v>0.81</v>
      </c>
      <c r="JI240">
        <v>0.77</v>
      </c>
      <c r="JJ240">
        <v>0.73</v>
      </c>
      <c r="JK240">
        <v>0.67</v>
      </c>
      <c r="JL240">
        <v>0.61</v>
      </c>
      <c r="JM240">
        <v>0.54</v>
      </c>
      <c r="JN240">
        <v>0.45</v>
      </c>
      <c r="JO240">
        <v>0.33</v>
      </c>
      <c r="JP240">
        <v>0.19</v>
      </c>
      <c r="JQ240">
        <v>0</v>
      </c>
    </row>
    <row r="241" spans="1:277" x14ac:dyDescent="0.25">
      <c r="A241">
        <v>2013</v>
      </c>
      <c r="B241">
        <v>155</v>
      </c>
      <c r="C241">
        <v>294</v>
      </c>
      <c r="D241">
        <v>232</v>
      </c>
      <c r="E241">
        <v>2614.1</v>
      </c>
      <c r="F241">
        <v>2.7</v>
      </c>
      <c r="G241">
        <v>1.1000000000000001</v>
      </c>
      <c r="H241">
        <v>-1.9</v>
      </c>
      <c r="I241">
        <v>0.1</v>
      </c>
      <c r="J241">
        <v>0</v>
      </c>
      <c r="K241">
        <v>0.02</v>
      </c>
      <c r="L241">
        <v>1.2</v>
      </c>
      <c r="M241">
        <v>3.09</v>
      </c>
      <c r="N241">
        <v>3.02</v>
      </c>
      <c r="O241">
        <v>-0.56999999999999995</v>
      </c>
      <c r="P241">
        <v>10.88</v>
      </c>
      <c r="Q241">
        <v>3.74</v>
      </c>
      <c r="R241">
        <v>23.28</v>
      </c>
      <c r="S241">
        <v>15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27.96</v>
      </c>
      <c r="AA241">
        <v>132.56</v>
      </c>
      <c r="AB241">
        <v>222.07</v>
      </c>
      <c r="AC241">
        <v>332.29</v>
      </c>
      <c r="AD241">
        <v>423.78</v>
      </c>
      <c r="AE241">
        <v>532.74</v>
      </c>
      <c r="AF241">
        <v>634.45000000000005</v>
      </c>
      <c r="AG241">
        <v>733.54</v>
      </c>
      <c r="AH241">
        <v>837.32</v>
      </c>
      <c r="AI241">
        <v>935.23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97.84</v>
      </c>
      <c r="AU241">
        <v>198.7</v>
      </c>
      <c r="AV241">
        <v>300.86</v>
      </c>
      <c r="AW241">
        <v>398.05</v>
      </c>
      <c r="AX241">
        <v>502.59</v>
      </c>
      <c r="AY241">
        <v>613.71</v>
      </c>
      <c r="AZ241">
        <v>701.14</v>
      </c>
      <c r="BA241">
        <v>809.17</v>
      </c>
      <c r="BB241">
        <v>907.64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22.5</v>
      </c>
      <c r="BO241">
        <v>22.5</v>
      </c>
      <c r="BP241">
        <v>22.5</v>
      </c>
      <c r="BQ241">
        <v>22.5</v>
      </c>
      <c r="BR241">
        <v>22.5</v>
      </c>
      <c r="BS241">
        <v>22.5</v>
      </c>
      <c r="BT241">
        <v>22.5</v>
      </c>
      <c r="BU241">
        <v>22.5</v>
      </c>
      <c r="BV241">
        <v>22.5</v>
      </c>
      <c r="BW241">
        <v>22.51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22.5</v>
      </c>
      <c r="CI241">
        <v>22.5</v>
      </c>
      <c r="CJ241">
        <v>22.5</v>
      </c>
      <c r="CK241">
        <v>22.5</v>
      </c>
      <c r="CL241">
        <v>22.5</v>
      </c>
      <c r="CM241">
        <v>22.5</v>
      </c>
      <c r="CN241">
        <v>22.5</v>
      </c>
      <c r="CO241">
        <v>22.5</v>
      </c>
      <c r="CP241">
        <v>22.5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1</v>
      </c>
      <c r="DD241">
        <v>1</v>
      </c>
      <c r="DE241">
        <v>0.99</v>
      </c>
      <c r="DF241">
        <v>0.97</v>
      </c>
      <c r="DG241">
        <v>0.95</v>
      </c>
      <c r="DH241">
        <v>0.93</v>
      </c>
      <c r="DI241">
        <v>0.91</v>
      </c>
      <c r="DJ241">
        <v>0.89</v>
      </c>
      <c r="DK241">
        <v>0.87</v>
      </c>
      <c r="DL241">
        <v>0.83</v>
      </c>
      <c r="DM241">
        <v>0.8</v>
      </c>
      <c r="DN241">
        <v>0.76</v>
      </c>
      <c r="DO241">
        <v>0.73</v>
      </c>
      <c r="DP241">
        <v>0.68</v>
      </c>
      <c r="DQ241">
        <v>0.62</v>
      </c>
      <c r="DR241">
        <v>0.56000000000000005</v>
      </c>
      <c r="DS241">
        <v>0.48</v>
      </c>
      <c r="DT241">
        <v>0.41</v>
      </c>
      <c r="DU241">
        <v>0.3</v>
      </c>
      <c r="EW241">
        <v>2013</v>
      </c>
      <c r="EX241">
        <v>156</v>
      </c>
      <c r="EY241">
        <v>295</v>
      </c>
      <c r="EZ241">
        <v>233</v>
      </c>
      <c r="FA241">
        <v>2621.1999999999998</v>
      </c>
      <c r="FB241" t="s">
        <v>139</v>
      </c>
      <c r="FC241" t="s">
        <v>139</v>
      </c>
      <c r="FD241" t="s">
        <v>139</v>
      </c>
      <c r="FE241" t="s">
        <v>139</v>
      </c>
      <c r="FF241" t="s">
        <v>139</v>
      </c>
      <c r="FG241" t="s">
        <v>139</v>
      </c>
      <c r="FH241" t="s">
        <v>139</v>
      </c>
      <c r="FI241">
        <v>0</v>
      </c>
      <c r="FJ241" t="s">
        <v>139</v>
      </c>
      <c r="FK241" t="s">
        <v>139</v>
      </c>
      <c r="FL241">
        <v>10.89</v>
      </c>
      <c r="FM241">
        <v>3.76</v>
      </c>
      <c r="FN241">
        <v>23.36</v>
      </c>
      <c r="FO241">
        <v>1</v>
      </c>
      <c r="FP241">
        <v>1</v>
      </c>
      <c r="FQ241">
        <v>1</v>
      </c>
      <c r="FR241">
        <v>0</v>
      </c>
      <c r="FS241">
        <v>0</v>
      </c>
      <c r="FT241">
        <v>0</v>
      </c>
      <c r="FU241">
        <v>0</v>
      </c>
      <c r="FV241">
        <v>35.04</v>
      </c>
      <c r="FW241">
        <v>139.63999999999999</v>
      </c>
      <c r="FX241">
        <v>229.15</v>
      </c>
      <c r="FY241">
        <v>339.37</v>
      </c>
      <c r="FZ241">
        <v>430.86</v>
      </c>
      <c r="GA241">
        <v>539.82000000000005</v>
      </c>
      <c r="GB241">
        <v>641.53</v>
      </c>
      <c r="GC241">
        <v>740.62</v>
      </c>
      <c r="GD241">
        <v>844.4</v>
      </c>
      <c r="GE241">
        <v>942.31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64.64</v>
      </c>
      <c r="GQ241">
        <v>165.82</v>
      </c>
      <c r="GR241">
        <v>273.77</v>
      </c>
      <c r="GS241">
        <v>365.06</v>
      </c>
      <c r="GT241">
        <v>462.1</v>
      </c>
      <c r="GU241">
        <v>573.91</v>
      </c>
      <c r="GV241">
        <v>673.96</v>
      </c>
      <c r="GW241">
        <v>764.64</v>
      </c>
      <c r="GX241">
        <v>869.69</v>
      </c>
      <c r="GY241">
        <v>969.24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 t="s">
        <v>139</v>
      </c>
      <c r="HK241" t="s">
        <v>139</v>
      </c>
      <c r="HL241" t="s">
        <v>139</v>
      </c>
      <c r="HM241" t="s">
        <v>139</v>
      </c>
      <c r="HN241" t="s">
        <v>139</v>
      </c>
      <c r="HO241" t="s">
        <v>139</v>
      </c>
      <c r="HP241" t="s">
        <v>139</v>
      </c>
      <c r="HQ241" t="s">
        <v>139</v>
      </c>
      <c r="HR241" t="s">
        <v>139</v>
      </c>
      <c r="HS241" t="s">
        <v>139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 t="s">
        <v>139</v>
      </c>
      <c r="IE241" t="s">
        <v>139</v>
      </c>
      <c r="IF241" t="s">
        <v>139</v>
      </c>
      <c r="IG241" t="s">
        <v>139</v>
      </c>
      <c r="IH241" t="s">
        <v>139</v>
      </c>
      <c r="II241" t="s">
        <v>139</v>
      </c>
      <c r="IJ241" t="s">
        <v>139</v>
      </c>
      <c r="IK241" t="s">
        <v>139</v>
      </c>
      <c r="IL241" t="s">
        <v>139</v>
      </c>
      <c r="IM241" t="s">
        <v>139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1</v>
      </c>
      <c r="IY241">
        <v>1</v>
      </c>
      <c r="IZ241">
        <v>1</v>
      </c>
      <c r="JA241">
        <v>0.99</v>
      </c>
      <c r="JB241">
        <v>0.97</v>
      </c>
      <c r="JC241">
        <v>0.94</v>
      </c>
      <c r="JD241">
        <v>0.92</v>
      </c>
      <c r="JE241">
        <v>0.9</v>
      </c>
      <c r="JF241">
        <v>0.88</v>
      </c>
      <c r="JG241">
        <v>0.85</v>
      </c>
      <c r="JH241">
        <v>0.81</v>
      </c>
      <c r="JI241">
        <v>0.77</v>
      </c>
      <c r="JJ241">
        <v>0.73</v>
      </c>
      <c r="JK241">
        <v>0.67</v>
      </c>
      <c r="JL241">
        <v>0.61</v>
      </c>
      <c r="JM241">
        <v>0.54</v>
      </c>
      <c r="JN241">
        <v>0.45</v>
      </c>
      <c r="JO241">
        <v>0.33</v>
      </c>
      <c r="JP241">
        <v>0.19</v>
      </c>
      <c r="JQ241">
        <v>0</v>
      </c>
    </row>
    <row r="242" spans="1:277" x14ac:dyDescent="0.25">
      <c r="A242">
        <v>2013</v>
      </c>
      <c r="B242">
        <v>156</v>
      </c>
      <c r="C242">
        <v>295</v>
      </c>
      <c r="D242">
        <v>233</v>
      </c>
      <c r="E242">
        <v>2621.1999999999998</v>
      </c>
      <c r="F242">
        <v>2.7</v>
      </c>
      <c r="G242">
        <v>1.1000000000000001</v>
      </c>
      <c r="H242">
        <v>-1.9</v>
      </c>
      <c r="I242">
        <v>0.1</v>
      </c>
      <c r="J242">
        <v>0</v>
      </c>
      <c r="K242">
        <v>0.02</v>
      </c>
      <c r="L242">
        <v>1.2</v>
      </c>
      <c r="M242">
        <v>3.09</v>
      </c>
      <c r="N242">
        <v>3.02</v>
      </c>
      <c r="O242">
        <v>-0.56999999999999995</v>
      </c>
      <c r="P242">
        <v>10.88</v>
      </c>
      <c r="Q242">
        <v>3.76</v>
      </c>
      <c r="R242">
        <v>23.35</v>
      </c>
      <c r="S242">
        <v>15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35.04</v>
      </c>
      <c r="AA242">
        <v>139.63999999999999</v>
      </c>
      <c r="AB242">
        <v>229.15</v>
      </c>
      <c r="AC242">
        <v>339.37</v>
      </c>
      <c r="AD242">
        <v>430.86</v>
      </c>
      <c r="AE242">
        <v>539.82000000000005</v>
      </c>
      <c r="AF242">
        <v>641.53</v>
      </c>
      <c r="AG242">
        <v>740.62</v>
      </c>
      <c r="AH242">
        <v>844.4</v>
      </c>
      <c r="AI242">
        <v>942.31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104.92</v>
      </c>
      <c r="AU242">
        <v>205.78</v>
      </c>
      <c r="AV242">
        <v>307.94</v>
      </c>
      <c r="AW242">
        <v>405.13</v>
      </c>
      <c r="AX242">
        <v>509.68</v>
      </c>
      <c r="AY242">
        <v>620.79</v>
      </c>
      <c r="AZ242">
        <v>708.22</v>
      </c>
      <c r="BA242">
        <v>816.25</v>
      </c>
      <c r="BB242">
        <v>914.72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22.5</v>
      </c>
      <c r="BO242">
        <v>22.5</v>
      </c>
      <c r="BP242">
        <v>22.5</v>
      </c>
      <c r="BQ242">
        <v>22.5</v>
      </c>
      <c r="BR242">
        <v>22.5</v>
      </c>
      <c r="BS242">
        <v>22.5</v>
      </c>
      <c r="BT242">
        <v>22.5</v>
      </c>
      <c r="BU242">
        <v>22.5</v>
      </c>
      <c r="BV242">
        <v>22.5</v>
      </c>
      <c r="BW242">
        <v>22.51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22.5</v>
      </c>
      <c r="CI242">
        <v>22.5</v>
      </c>
      <c r="CJ242">
        <v>22.5</v>
      </c>
      <c r="CK242">
        <v>22.5</v>
      </c>
      <c r="CL242">
        <v>22.5</v>
      </c>
      <c r="CM242">
        <v>22.5</v>
      </c>
      <c r="CN242">
        <v>22.5</v>
      </c>
      <c r="CO242">
        <v>22.5</v>
      </c>
      <c r="CP242">
        <v>22.5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0.99</v>
      </c>
      <c r="DF242">
        <v>0.97</v>
      </c>
      <c r="DG242">
        <v>0.95</v>
      </c>
      <c r="DH242">
        <v>0.93</v>
      </c>
      <c r="DI242">
        <v>0.91</v>
      </c>
      <c r="DJ242">
        <v>0.89</v>
      </c>
      <c r="DK242">
        <v>0.87</v>
      </c>
      <c r="DL242">
        <v>0.83</v>
      </c>
      <c r="DM242">
        <v>0.8</v>
      </c>
      <c r="DN242">
        <v>0.76</v>
      </c>
      <c r="DO242">
        <v>0.73</v>
      </c>
      <c r="DP242">
        <v>0.68</v>
      </c>
      <c r="DQ242">
        <v>0.62</v>
      </c>
      <c r="DR242">
        <v>0.56000000000000005</v>
      </c>
      <c r="DS242">
        <v>0.48</v>
      </c>
      <c r="DT242">
        <v>0.41</v>
      </c>
      <c r="DU242">
        <v>0.3</v>
      </c>
      <c r="EW242">
        <v>2013</v>
      </c>
      <c r="EX242">
        <v>157</v>
      </c>
      <c r="EY242">
        <v>296</v>
      </c>
      <c r="EZ242">
        <v>234</v>
      </c>
      <c r="FA242">
        <v>2629.6</v>
      </c>
      <c r="FB242" t="s">
        <v>139</v>
      </c>
      <c r="FC242" t="s">
        <v>139</v>
      </c>
      <c r="FD242" t="s">
        <v>139</v>
      </c>
      <c r="FE242" t="s">
        <v>139</v>
      </c>
      <c r="FF242" t="s">
        <v>139</v>
      </c>
      <c r="FG242" t="s">
        <v>139</v>
      </c>
      <c r="FH242" t="s">
        <v>139</v>
      </c>
      <c r="FI242">
        <v>0</v>
      </c>
      <c r="FJ242" t="s">
        <v>139</v>
      </c>
      <c r="FK242" t="s">
        <v>139</v>
      </c>
      <c r="FL242">
        <v>10.89</v>
      </c>
      <c r="FM242">
        <v>3.77</v>
      </c>
      <c r="FN242">
        <v>23.44</v>
      </c>
      <c r="FO242">
        <v>1</v>
      </c>
      <c r="FP242">
        <v>1</v>
      </c>
      <c r="FQ242">
        <v>1</v>
      </c>
      <c r="FR242">
        <v>0</v>
      </c>
      <c r="FS242">
        <v>0</v>
      </c>
      <c r="FT242">
        <v>0</v>
      </c>
      <c r="FU242">
        <v>0</v>
      </c>
      <c r="FV242">
        <v>43.44</v>
      </c>
      <c r="FW242">
        <v>148.04</v>
      </c>
      <c r="FX242">
        <v>237.56</v>
      </c>
      <c r="FY242">
        <v>347.77</v>
      </c>
      <c r="FZ242">
        <v>439.27</v>
      </c>
      <c r="GA242">
        <v>548.23</v>
      </c>
      <c r="GB242">
        <v>649.92999999999995</v>
      </c>
      <c r="GC242">
        <v>749.02</v>
      </c>
      <c r="GD242">
        <v>852.81</v>
      </c>
      <c r="GE242">
        <v>950.71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73.040000000000006</v>
      </c>
      <c r="GQ242">
        <v>174.23</v>
      </c>
      <c r="GR242">
        <v>282.17</v>
      </c>
      <c r="GS242">
        <v>373.46</v>
      </c>
      <c r="GT242">
        <v>470.5</v>
      </c>
      <c r="GU242">
        <v>582.30999999999995</v>
      </c>
      <c r="GV242">
        <v>682.37</v>
      </c>
      <c r="GW242">
        <v>773.04</v>
      </c>
      <c r="GX242">
        <v>878.09</v>
      </c>
      <c r="GY242">
        <v>977.64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 t="s">
        <v>139</v>
      </c>
      <c r="HK242" t="s">
        <v>139</v>
      </c>
      <c r="HL242" t="s">
        <v>139</v>
      </c>
      <c r="HM242" t="s">
        <v>139</v>
      </c>
      <c r="HN242" t="s">
        <v>139</v>
      </c>
      <c r="HO242" t="s">
        <v>139</v>
      </c>
      <c r="HP242" t="s">
        <v>139</v>
      </c>
      <c r="HQ242" t="s">
        <v>139</v>
      </c>
      <c r="HR242" t="s">
        <v>139</v>
      </c>
      <c r="HS242" t="s">
        <v>139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 t="s">
        <v>139</v>
      </c>
      <c r="IE242" t="s">
        <v>139</v>
      </c>
      <c r="IF242" t="s">
        <v>139</v>
      </c>
      <c r="IG242" t="s">
        <v>139</v>
      </c>
      <c r="IH242" t="s">
        <v>139</v>
      </c>
      <c r="II242" t="s">
        <v>139</v>
      </c>
      <c r="IJ242" t="s">
        <v>139</v>
      </c>
      <c r="IK242" t="s">
        <v>139</v>
      </c>
      <c r="IL242" t="s">
        <v>139</v>
      </c>
      <c r="IM242" t="s">
        <v>139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1</v>
      </c>
      <c r="IY242">
        <v>1</v>
      </c>
      <c r="IZ242">
        <v>1</v>
      </c>
      <c r="JA242">
        <v>0.99</v>
      </c>
      <c r="JB242">
        <v>0.97</v>
      </c>
      <c r="JC242">
        <v>0.94</v>
      </c>
      <c r="JD242">
        <v>0.92</v>
      </c>
      <c r="JE242">
        <v>0.9</v>
      </c>
      <c r="JF242">
        <v>0.88</v>
      </c>
      <c r="JG242">
        <v>0.85</v>
      </c>
      <c r="JH242">
        <v>0.81</v>
      </c>
      <c r="JI242">
        <v>0.77</v>
      </c>
      <c r="JJ242">
        <v>0.73</v>
      </c>
      <c r="JK242">
        <v>0.67</v>
      </c>
      <c r="JL242">
        <v>0.61</v>
      </c>
      <c r="JM242">
        <v>0.54</v>
      </c>
      <c r="JN242">
        <v>0.45</v>
      </c>
      <c r="JO242">
        <v>0.33</v>
      </c>
      <c r="JP242">
        <v>0.19</v>
      </c>
      <c r="JQ242">
        <v>0</v>
      </c>
    </row>
    <row r="243" spans="1:277" x14ac:dyDescent="0.25">
      <c r="A243">
        <v>2013</v>
      </c>
      <c r="B243">
        <v>157</v>
      </c>
      <c r="C243">
        <v>296</v>
      </c>
      <c r="D243">
        <v>234</v>
      </c>
      <c r="E243">
        <v>2629.6</v>
      </c>
      <c r="F243">
        <v>2.7</v>
      </c>
      <c r="G243">
        <v>1.1000000000000001</v>
      </c>
      <c r="H243">
        <v>-1.9</v>
      </c>
      <c r="I243">
        <v>0.1</v>
      </c>
      <c r="J243">
        <v>0</v>
      </c>
      <c r="K243">
        <v>0.02</v>
      </c>
      <c r="L243">
        <v>1.2</v>
      </c>
      <c r="M243">
        <v>3.09</v>
      </c>
      <c r="N243">
        <v>3.04</v>
      </c>
      <c r="O243">
        <v>-0.57999999999999996</v>
      </c>
      <c r="P243">
        <v>10.88</v>
      </c>
      <c r="Q243">
        <v>3.77</v>
      </c>
      <c r="R243">
        <v>23.44</v>
      </c>
      <c r="S243">
        <v>15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0.18</v>
      </c>
      <c r="Z243">
        <v>43.44</v>
      </c>
      <c r="AA243">
        <v>148.04</v>
      </c>
      <c r="AB243">
        <v>237.56</v>
      </c>
      <c r="AC243">
        <v>347.77</v>
      </c>
      <c r="AD243">
        <v>439.27</v>
      </c>
      <c r="AE243">
        <v>548.23</v>
      </c>
      <c r="AF243">
        <v>649.92999999999995</v>
      </c>
      <c r="AG243">
        <v>749.02</v>
      </c>
      <c r="AH243">
        <v>852.81</v>
      </c>
      <c r="AI243">
        <v>950.71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16.8</v>
      </c>
      <c r="AU243">
        <v>113.32</v>
      </c>
      <c r="AV243">
        <v>214.18</v>
      </c>
      <c r="AW243">
        <v>316.33999999999997</v>
      </c>
      <c r="AX243">
        <v>413.54</v>
      </c>
      <c r="AY243">
        <v>518.08000000000004</v>
      </c>
      <c r="AZ243">
        <v>629.19000000000005</v>
      </c>
      <c r="BA243">
        <v>716.63</v>
      </c>
      <c r="BB243">
        <v>824.65</v>
      </c>
      <c r="BC243">
        <v>923.13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22.5</v>
      </c>
      <c r="BO243">
        <v>22.5</v>
      </c>
      <c r="BP243">
        <v>22.5</v>
      </c>
      <c r="BQ243">
        <v>22.5</v>
      </c>
      <c r="BR243">
        <v>22.5</v>
      </c>
      <c r="BS243">
        <v>22.5</v>
      </c>
      <c r="BT243">
        <v>22.5</v>
      </c>
      <c r="BU243">
        <v>22.5</v>
      </c>
      <c r="BV243">
        <v>22.5</v>
      </c>
      <c r="BW243">
        <v>22.51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22.5</v>
      </c>
      <c r="CI243">
        <v>22.5</v>
      </c>
      <c r="CJ243">
        <v>22.5</v>
      </c>
      <c r="CK243">
        <v>22.5</v>
      </c>
      <c r="CL243">
        <v>22.5</v>
      </c>
      <c r="CM243">
        <v>22.5</v>
      </c>
      <c r="CN243">
        <v>22.5</v>
      </c>
      <c r="CO243">
        <v>22.5</v>
      </c>
      <c r="CP243">
        <v>22.5</v>
      </c>
      <c r="CQ243">
        <v>22.5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1</v>
      </c>
      <c r="DD243">
        <v>1</v>
      </c>
      <c r="DE243">
        <v>0.99</v>
      </c>
      <c r="DF243">
        <v>0.97</v>
      </c>
      <c r="DG243">
        <v>0.95</v>
      </c>
      <c r="DH243">
        <v>0.93</v>
      </c>
      <c r="DI243">
        <v>0.91</v>
      </c>
      <c r="DJ243">
        <v>0.89</v>
      </c>
      <c r="DK243">
        <v>0.87</v>
      </c>
      <c r="DL243">
        <v>0.83</v>
      </c>
      <c r="DM243">
        <v>0.8</v>
      </c>
      <c r="DN243">
        <v>0.76</v>
      </c>
      <c r="DO243">
        <v>0.73</v>
      </c>
      <c r="DP243">
        <v>0.68</v>
      </c>
      <c r="DQ243">
        <v>0.62</v>
      </c>
      <c r="DR243">
        <v>0.56000000000000005</v>
      </c>
      <c r="DS243">
        <v>0.48</v>
      </c>
      <c r="DT243">
        <v>0.41</v>
      </c>
      <c r="DU243">
        <v>0.3</v>
      </c>
      <c r="EW243">
        <v>2013</v>
      </c>
      <c r="EX243">
        <v>158</v>
      </c>
      <c r="EY243">
        <v>297</v>
      </c>
      <c r="EZ243">
        <v>235</v>
      </c>
      <c r="FA243">
        <v>2638.3</v>
      </c>
      <c r="FB243" t="s">
        <v>139</v>
      </c>
      <c r="FC243" t="s">
        <v>139</v>
      </c>
      <c r="FD243" t="s">
        <v>139</v>
      </c>
      <c r="FE243" t="s">
        <v>139</v>
      </c>
      <c r="FF243" t="s">
        <v>139</v>
      </c>
      <c r="FG243" t="s">
        <v>139</v>
      </c>
      <c r="FH243" t="s">
        <v>139</v>
      </c>
      <c r="FI243">
        <v>0</v>
      </c>
      <c r="FJ243" t="s">
        <v>139</v>
      </c>
      <c r="FK243" t="s">
        <v>139</v>
      </c>
      <c r="FL243">
        <v>10.89</v>
      </c>
      <c r="FM243">
        <v>3.79</v>
      </c>
      <c r="FN243">
        <v>23.53</v>
      </c>
      <c r="FO243">
        <v>1</v>
      </c>
      <c r="FP243">
        <v>1</v>
      </c>
      <c r="FQ243">
        <v>1</v>
      </c>
      <c r="FR243">
        <v>0</v>
      </c>
      <c r="FS243">
        <v>0</v>
      </c>
      <c r="FT243">
        <v>0</v>
      </c>
      <c r="FU243">
        <v>0.09</v>
      </c>
      <c r="FV243">
        <v>52.07</v>
      </c>
      <c r="FW243">
        <v>156.66999999999999</v>
      </c>
      <c r="FX243">
        <v>246.19</v>
      </c>
      <c r="FY243">
        <v>356.41</v>
      </c>
      <c r="FZ243">
        <v>447.9</v>
      </c>
      <c r="GA243">
        <v>556.86</v>
      </c>
      <c r="GB243">
        <v>658.57</v>
      </c>
      <c r="GC243">
        <v>757.65</v>
      </c>
      <c r="GD243">
        <v>861.44</v>
      </c>
      <c r="GE243">
        <v>959.35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81.67</v>
      </c>
      <c r="GQ243">
        <v>182.86</v>
      </c>
      <c r="GR243">
        <v>290.8</v>
      </c>
      <c r="GS243">
        <v>382.09</v>
      </c>
      <c r="GT243">
        <v>479.14</v>
      </c>
      <c r="GU243">
        <v>590.94000000000005</v>
      </c>
      <c r="GV243">
        <v>691</v>
      </c>
      <c r="GW243">
        <v>781.68</v>
      </c>
      <c r="GX243">
        <v>886.72</v>
      </c>
      <c r="GY243">
        <v>986.27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 t="s">
        <v>139</v>
      </c>
      <c r="HK243" t="s">
        <v>139</v>
      </c>
      <c r="HL243" t="s">
        <v>139</v>
      </c>
      <c r="HM243" t="s">
        <v>139</v>
      </c>
      <c r="HN243" t="s">
        <v>139</v>
      </c>
      <c r="HO243" t="s">
        <v>139</v>
      </c>
      <c r="HP243" t="s">
        <v>139</v>
      </c>
      <c r="HQ243" t="s">
        <v>139</v>
      </c>
      <c r="HR243" t="s">
        <v>139</v>
      </c>
      <c r="HS243" t="s">
        <v>139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 t="s">
        <v>139</v>
      </c>
      <c r="IE243" t="s">
        <v>139</v>
      </c>
      <c r="IF243" t="s">
        <v>139</v>
      </c>
      <c r="IG243" t="s">
        <v>139</v>
      </c>
      <c r="IH243" t="s">
        <v>139</v>
      </c>
      <c r="II243" t="s">
        <v>139</v>
      </c>
      <c r="IJ243" t="s">
        <v>139</v>
      </c>
      <c r="IK243" t="s">
        <v>139</v>
      </c>
      <c r="IL243" t="s">
        <v>139</v>
      </c>
      <c r="IM243" t="s">
        <v>139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</v>
      </c>
      <c r="IY243">
        <v>1</v>
      </c>
      <c r="IZ243">
        <v>1</v>
      </c>
      <c r="JA243">
        <v>0.99</v>
      </c>
      <c r="JB243">
        <v>0.97</v>
      </c>
      <c r="JC243">
        <v>0.94</v>
      </c>
      <c r="JD243">
        <v>0.92</v>
      </c>
      <c r="JE243">
        <v>0.9</v>
      </c>
      <c r="JF243">
        <v>0.88</v>
      </c>
      <c r="JG243">
        <v>0.85</v>
      </c>
      <c r="JH243">
        <v>0.81</v>
      </c>
      <c r="JI243">
        <v>0.77</v>
      </c>
      <c r="JJ243">
        <v>0.73</v>
      </c>
      <c r="JK243">
        <v>0.67</v>
      </c>
      <c r="JL243">
        <v>0.61</v>
      </c>
      <c r="JM243">
        <v>0.54</v>
      </c>
      <c r="JN243">
        <v>0.45</v>
      </c>
      <c r="JO243">
        <v>0.33</v>
      </c>
      <c r="JP243">
        <v>0.19</v>
      </c>
      <c r="JQ243">
        <v>0</v>
      </c>
    </row>
    <row r="244" spans="1:277" x14ac:dyDescent="0.25">
      <c r="A244">
        <v>2013</v>
      </c>
      <c r="B244">
        <v>158</v>
      </c>
      <c r="C244">
        <v>297</v>
      </c>
      <c r="D244">
        <v>235</v>
      </c>
      <c r="E244">
        <v>2638.3</v>
      </c>
      <c r="F244">
        <v>2.7</v>
      </c>
      <c r="G244">
        <v>1.1000000000000001</v>
      </c>
      <c r="H244">
        <v>-1.9</v>
      </c>
      <c r="I244">
        <v>0.1</v>
      </c>
      <c r="J244">
        <v>0</v>
      </c>
      <c r="K244">
        <v>0.02</v>
      </c>
      <c r="L244">
        <v>1.2</v>
      </c>
      <c r="M244">
        <v>3.09</v>
      </c>
      <c r="N244">
        <v>3.04</v>
      </c>
      <c r="O244">
        <v>-0.57999999999999996</v>
      </c>
      <c r="P244">
        <v>10.88</v>
      </c>
      <c r="Q244">
        <v>3.79</v>
      </c>
      <c r="R244">
        <v>23.52</v>
      </c>
      <c r="S244">
        <v>15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0.18</v>
      </c>
      <c r="Z244">
        <v>52.07</v>
      </c>
      <c r="AA244">
        <v>156.66999999999999</v>
      </c>
      <c r="AB244">
        <v>246.19</v>
      </c>
      <c r="AC244">
        <v>356.41</v>
      </c>
      <c r="AD244">
        <v>447.9</v>
      </c>
      <c r="AE244">
        <v>556.86</v>
      </c>
      <c r="AF244">
        <v>658.57</v>
      </c>
      <c r="AG244">
        <v>757.65</v>
      </c>
      <c r="AH244">
        <v>861.44</v>
      </c>
      <c r="AI244">
        <v>959.35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25.44</v>
      </c>
      <c r="AU244">
        <v>121.95</v>
      </c>
      <c r="AV244">
        <v>222.82</v>
      </c>
      <c r="AW244">
        <v>324.98</v>
      </c>
      <c r="AX244">
        <v>422.17</v>
      </c>
      <c r="AY244">
        <v>526.71</v>
      </c>
      <c r="AZ244">
        <v>637.82000000000005</v>
      </c>
      <c r="BA244">
        <v>725.26</v>
      </c>
      <c r="BB244">
        <v>833.28</v>
      </c>
      <c r="BC244">
        <v>931.76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22.5</v>
      </c>
      <c r="BO244">
        <v>22.5</v>
      </c>
      <c r="BP244">
        <v>22.5</v>
      </c>
      <c r="BQ244">
        <v>22.5</v>
      </c>
      <c r="BR244">
        <v>22.5</v>
      </c>
      <c r="BS244">
        <v>22.5</v>
      </c>
      <c r="BT244">
        <v>22.5</v>
      </c>
      <c r="BU244">
        <v>22.5</v>
      </c>
      <c r="BV244">
        <v>22.5</v>
      </c>
      <c r="BW244">
        <v>22.51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22.5</v>
      </c>
      <c r="CI244">
        <v>22.5</v>
      </c>
      <c r="CJ244">
        <v>22.5</v>
      </c>
      <c r="CK244">
        <v>22.5</v>
      </c>
      <c r="CL244">
        <v>22.5</v>
      </c>
      <c r="CM244">
        <v>22.5</v>
      </c>
      <c r="CN244">
        <v>22.5</v>
      </c>
      <c r="CO244">
        <v>22.5</v>
      </c>
      <c r="CP244">
        <v>22.5</v>
      </c>
      <c r="CQ244">
        <v>22.5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1</v>
      </c>
      <c r="DD244">
        <v>1</v>
      </c>
      <c r="DE244">
        <v>0.99</v>
      </c>
      <c r="DF244">
        <v>0.97</v>
      </c>
      <c r="DG244">
        <v>0.95</v>
      </c>
      <c r="DH244">
        <v>0.93</v>
      </c>
      <c r="DI244">
        <v>0.91</v>
      </c>
      <c r="DJ244">
        <v>0.89</v>
      </c>
      <c r="DK244">
        <v>0.87</v>
      </c>
      <c r="DL244">
        <v>0.83</v>
      </c>
      <c r="DM244">
        <v>0.8</v>
      </c>
      <c r="DN244">
        <v>0.76</v>
      </c>
      <c r="DO244">
        <v>0.73</v>
      </c>
      <c r="DP244">
        <v>0.68</v>
      </c>
      <c r="DQ244">
        <v>0.62</v>
      </c>
      <c r="DR244">
        <v>0.56000000000000005</v>
      </c>
      <c r="DS244">
        <v>0.48</v>
      </c>
      <c r="DT244">
        <v>0.41</v>
      </c>
      <c r="DU244">
        <v>0.3</v>
      </c>
      <c r="EW244">
        <v>2013</v>
      </c>
      <c r="EX244">
        <v>159</v>
      </c>
      <c r="EY244">
        <v>298</v>
      </c>
      <c r="EZ244">
        <v>236</v>
      </c>
      <c r="FA244">
        <v>2645.7</v>
      </c>
      <c r="FB244" t="s">
        <v>139</v>
      </c>
      <c r="FC244" t="s">
        <v>139</v>
      </c>
      <c r="FD244" t="s">
        <v>139</v>
      </c>
      <c r="FE244" t="s">
        <v>139</v>
      </c>
      <c r="FF244" t="s">
        <v>139</v>
      </c>
      <c r="FG244" t="s">
        <v>139</v>
      </c>
      <c r="FH244" t="s">
        <v>139</v>
      </c>
      <c r="FI244">
        <v>0</v>
      </c>
      <c r="FJ244" t="s">
        <v>139</v>
      </c>
      <c r="FK244" t="s">
        <v>139</v>
      </c>
      <c r="FL244">
        <v>10.89</v>
      </c>
      <c r="FM244">
        <v>3.81</v>
      </c>
      <c r="FN244">
        <v>23.6</v>
      </c>
      <c r="FO244">
        <v>1</v>
      </c>
      <c r="FP244">
        <v>1</v>
      </c>
      <c r="FQ244">
        <v>1</v>
      </c>
      <c r="FR244">
        <v>0</v>
      </c>
      <c r="FS244">
        <v>0</v>
      </c>
      <c r="FT244">
        <v>0</v>
      </c>
      <c r="FU244">
        <v>0</v>
      </c>
      <c r="FV244">
        <v>59.48</v>
      </c>
      <c r="FW244">
        <v>164.07</v>
      </c>
      <c r="FX244">
        <v>253.59</v>
      </c>
      <c r="FY244">
        <v>363.81</v>
      </c>
      <c r="FZ244">
        <v>455.3</v>
      </c>
      <c r="GA244">
        <v>564.26</v>
      </c>
      <c r="GB244">
        <v>665.97</v>
      </c>
      <c r="GC244">
        <v>765.06</v>
      </c>
      <c r="GD244">
        <v>868.84</v>
      </c>
      <c r="GE244">
        <v>966.75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89.07</v>
      </c>
      <c r="GQ244">
        <v>190.26</v>
      </c>
      <c r="GR244">
        <v>298.2</v>
      </c>
      <c r="GS244">
        <v>389.49</v>
      </c>
      <c r="GT244">
        <v>486.54</v>
      </c>
      <c r="GU244">
        <v>598.34</v>
      </c>
      <c r="GV244">
        <v>698.4</v>
      </c>
      <c r="GW244">
        <v>789.08</v>
      </c>
      <c r="GX244">
        <v>894.12</v>
      </c>
      <c r="GY244">
        <v>993.67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 t="s">
        <v>139</v>
      </c>
      <c r="HK244" t="s">
        <v>139</v>
      </c>
      <c r="HL244" t="s">
        <v>139</v>
      </c>
      <c r="HM244" t="s">
        <v>139</v>
      </c>
      <c r="HN244" t="s">
        <v>139</v>
      </c>
      <c r="HO244" t="s">
        <v>139</v>
      </c>
      <c r="HP244" t="s">
        <v>139</v>
      </c>
      <c r="HQ244" t="s">
        <v>139</v>
      </c>
      <c r="HR244" t="s">
        <v>139</v>
      </c>
      <c r="HS244" t="s">
        <v>139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 t="s">
        <v>139</v>
      </c>
      <c r="IE244" t="s">
        <v>139</v>
      </c>
      <c r="IF244" t="s">
        <v>139</v>
      </c>
      <c r="IG244" t="s">
        <v>139</v>
      </c>
      <c r="IH244" t="s">
        <v>139</v>
      </c>
      <c r="II244" t="s">
        <v>139</v>
      </c>
      <c r="IJ244" t="s">
        <v>139</v>
      </c>
      <c r="IK244" t="s">
        <v>139</v>
      </c>
      <c r="IL244" t="s">
        <v>139</v>
      </c>
      <c r="IM244" t="s">
        <v>139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1</v>
      </c>
      <c r="IZ244">
        <v>1</v>
      </c>
      <c r="JA244">
        <v>0.99</v>
      </c>
      <c r="JB244">
        <v>0.97</v>
      </c>
      <c r="JC244">
        <v>0.94</v>
      </c>
      <c r="JD244">
        <v>0.92</v>
      </c>
      <c r="JE244">
        <v>0.9</v>
      </c>
      <c r="JF244">
        <v>0.88</v>
      </c>
      <c r="JG244">
        <v>0.85</v>
      </c>
      <c r="JH244">
        <v>0.81</v>
      </c>
      <c r="JI244">
        <v>0.77</v>
      </c>
      <c r="JJ244">
        <v>0.73</v>
      </c>
      <c r="JK244">
        <v>0.67</v>
      </c>
      <c r="JL244">
        <v>0.61</v>
      </c>
      <c r="JM244">
        <v>0.54</v>
      </c>
      <c r="JN244">
        <v>0.45</v>
      </c>
      <c r="JO244">
        <v>0.33</v>
      </c>
      <c r="JP244">
        <v>0.19</v>
      </c>
      <c r="JQ244">
        <v>0</v>
      </c>
    </row>
    <row r="245" spans="1:277" x14ac:dyDescent="0.25">
      <c r="A245">
        <v>2013</v>
      </c>
      <c r="B245">
        <v>159</v>
      </c>
      <c r="C245">
        <v>298</v>
      </c>
      <c r="D245">
        <v>236</v>
      </c>
      <c r="E245">
        <v>2645.7</v>
      </c>
      <c r="F245">
        <v>2.7</v>
      </c>
      <c r="G245">
        <v>1.1000000000000001</v>
      </c>
      <c r="H245">
        <v>-1.9</v>
      </c>
      <c r="I245">
        <v>0.1</v>
      </c>
      <c r="J245">
        <v>0</v>
      </c>
      <c r="K245">
        <v>0.02</v>
      </c>
      <c r="L245">
        <v>1.2</v>
      </c>
      <c r="M245">
        <v>3.09</v>
      </c>
      <c r="N245">
        <v>3.04</v>
      </c>
      <c r="O245">
        <v>-0.57999999999999996</v>
      </c>
      <c r="P245">
        <v>10.88</v>
      </c>
      <c r="Q245">
        <v>3.81</v>
      </c>
      <c r="R245">
        <v>23.6</v>
      </c>
      <c r="S245">
        <v>15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59.48</v>
      </c>
      <c r="AA245">
        <v>164.07</v>
      </c>
      <c r="AB245">
        <v>253.59</v>
      </c>
      <c r="AC245">
        <v>363.81</v>
      </c>
      <c r="AD245">
        <v>455.3</v>
      </c>
      <c r="AE245">
        <v>564.26</v>
      </c>
      <c r="AF245">
        <v>665.97</v>
      </c>
      <c r="AG245">
        <v>765.06</v>
      </c>
      <c r="AH245">
        <v>868.84</v>
      </c>
      <c r="AI245">
        <v>966.75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32.840000000000003</v>
      </c>
      <c r="AU245">
        <v>129.36000000000001</v>
      </c>
      <c r="AV245">
        <v>230.22</v>
      </c>
      <c r="AW245">
        <v>332.38</v>
      </c>
      <c r="AX245">
        <v>429.57</v>
      </c>
      <c r="AY245">
        <v>534.11</v>
      </c>
      <c r="AZ245">
        <v>645.22</v>
      </c>
      <c r="BA245">
        <v>732.66</v>
      </c>
      <c r="BB245">
        <v>840.69</v>
      </c>
      <c r="BC245">
        <v>939.16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22.5</v>
      </c>
      <c r="BO245">
        <v>22.5</v>
      </c>
      <c r="BP245">
        <v>22.5</v>
      </c>
      <c r="BQ245">
        <v>22.5</v>
      </c>
      <c r="BR245">
        <v>22.5</v>
      </c>
      <c r="BS245">
        <v>22.5</v>
      </c>
      <c r="BT245">
        <v>22.5</v>
      </c>
      <c r="BU245">
        <v>22.5</v>
      </c>
      <c r="BV245">
        <v>22.5</v>
      </c>
      <c r="BW245">
        <v>22.51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22.5</v>
      </c>
      <c r="CI245">
        <v>22.5</v>
      </c>
      <c r="CJ245">
        <v>22.5</v>
      </c>
      <c r="CK245">
        <v>22.5</v>
      </c>
      <c r="CL245">
        <v>22.5</v>
      </c>
      <c r="CM245">
        <v>22.5</v>
      </c>
      <c r="CN245">
        <v>22.5</v>
      </c>
      <c r="CO245">
        <v>22.5</v>
      </c>
      <c r="CP245">
        <v>22.5</v>
      </c>
      <c r="CQ245">
        <v>22.5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0.99</v>
      </c>
      <c r="DF245">
        <v>0.97</v>
      </c>
      <c r="DG245">
        <v>0.95</v>
      </c>
      <c r="DH245">
        <v>0.93</v>
      </c>
      <c r="DI245">
        <v>0.91</v>
      </c>
      <c r="DJ245">
        <v>0.89</v>
      </c>
      <c r="DK245">
        <v>0.87</v>
      </c>
      <c r="DL245">
        <v>0.83</v>
      </c>
      <c r="DM245">
        <v>0.8</v>
      </c>
      <c r="DN245">
        <v>0.76</v>
      </c>
      <c r="DO245">
        <v>0.73</v>
      </c>
      <c r="DP245">
        <v>0.68</v>
      </c>
      <c r="DQ245">
        <v>0.62</v>
      </c>
      <c r="DR245">
        <v>0.56000000000000005</v>
      </c>
      <c r="DS245">
        <v>0.48</v>
      </c>
      <c r="DT245">
        <v>0.41</v>
      </c>
      <c r="DU245">
        <v>0.3</v>
      </c>
      <c r="EW245">
        <v>2013</v>
      </c>
      <c r="EX245">
        <v>160</v>
      </c>
      <c r="EY245">
        <v>299</v>
      </c>
      <c r="EZ245">
        <v>237</v>
      </c>
      <c r="FA245">
        <v>2654.1</v>
      </c>
      <c r="FB245" t="s">
        <v>139</v>
      </c>
      <c r="FC245" t="s">
        <v>139</v>
      </c>
      <c r="FD245" t="s">
        <v>139</v>
      </c>
      <c r="FE245" t="s">
        <v>139</v>
      </c>
      <c r="FF245" t="s">
        <v>139</v>
      </c>
      <c r="FG245" t="s">
        <v>139</v>
      </c>
      <c r="FH245" t="s">
        <v>139</v>
      </c>
      <c r="FI245">
        <v>0</v>
      </c>
      <c r="FJ245" t="s">
        <v>139</v>
      </c>
      <c r="FK245" t="s">
        <v>139</v>
      </c>
      <c r="FL245">
        <v>10.89</v>
      </c>
      <c r="FM245">
        <v>3.83</v>
      </c>
      <c r="FN245">
        <v>23.69</v>
      </c>
      <c r="FO245">
        <v>1</v>
      </c>
      <c r="FP245">
        <v>1</v>
      </c>
      <c r="FQ245">
        <v>1</v>
      </c>
      <c r="FR245">
        <v>0</v>
      </c>
      <c r="FS245">
        <v>0</v>
      </c>
      <c r="FT245">
        <v>0</v>
      </c>
      <c r="FU245">
        <v>0.09</v>
      </c>
      <c r="FV245">
        <v>67.95</v>
      </c>
      <c r="FW245">
        <v>172.55</v>
      </c>
      <c r="FX245">
        <v>262.06</v>
      </c>
      <c r="FY245">
        <v>372.28</v>
      </c>
      <c r="FZ245">
        <v>463.77</v>
      </c>
      <c r="GA245">
        <v>572.73</v>
      </c>
      <c r="GB245">
        <v>674.44</v>
      </c>
      <c r="GC245">
        <v>773.53</v>
      </c>
      <c r="GD245">
        <v>877.31</v>
      </c>
      <c r="GE245">
        <v>975.22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97.54</v>
      </c>
      <c r="GQ245">
        <v>198.73</v>
      </c>
      <c r="GR245">
        <v>306.67</v>
      </c>
      <c r="GS245">
        <v>397.97</v>
      </c>
      <c r="GT245">
        <v>495.01</v>
      </c>
      <c r="GU245">
        <v>606.80999999999995</v>
      </c>
      <c r="GV245">
        <v>706.87</v>
      </c>
      <c r="GW245">
        <v>797.55</v>
      </c>
      <c r="GX245">
        <v>902.6</v>
      </c>
      <c r="GY245">
        <v>1002.14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 t="s">
        <v>139</v>
      </c>
      <c r="HK245" t="s">
        <v>139</v>
      </c>
      <c r="HL245" t="s">
        <v>139</v>
      </c>
      <c r="HM245" t="s">
        <v>139</v>
      </c>
      <c r="HN245" t="s">
        <v>139</v>
      </c>
      <c r="HO245" t="s">
        <v>139</v>
      </c>
      <c r="HP245" t="s">
        <v>139</v>
      </c>
      <c r="HQ245" t="s">
        <v>139</v>
      </c>
      <c r="HR245" t="s">
        <v>139</v>
      </c>
      <c r="HS245" t="s">
        <v>139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 t="s">
        <v>139</v>
      </c>
      <c r="IE245" t="s">
        <v>139</v>
      </c>
      <c r="IF245" t="s">
        <v>139</v>
      </c>
      <c r="IG245" t="s">
        <v>139</v>
      </c>
      <c r="IH245" t="s">
        <v>139</v>
      </c>
      <c r="II245" t="s">
        <v>139</v>
      </c>
      <c r="IJ245" t="s">
        <v>139</v>
      </c>
      <c r="IK245" t="s">
        <v>139</v>
      </c>
      <c r="IL245" t="s">
        <v>139</v>
      </c>
      <c r="IM245" t="s">
        <v>139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1</v>
      </c>
      <c r="IZ245">
        <v>1</v>
      </c>
      <c r="JA245">
        <v>0.99</v>
      </c>
      <c r="JB245">
        <v>0.97</v>
      </c>
      <c r="JC245">
        <v>0.94</v>
      </c>
      <c r="JD245">
        <v>0.92</v>
      </c>
      <c r="JE245">
        <v>0.9</v>
      </c>
      <c r="JF245">
        <v>0.88</v>
      </c>
      <c r="JG245">
        <v>0.85</v>
      </c>
      <c r="JH245">
        <v>0.81</v>
      </c>
      <c r="JI245">
        <v>0.77</v>
      </c>
      <c r="JJ245">
        <v>0.73</v>
      </c>
      <c r="JK245">
        <v>0.67</v>
      </c>
      <c r="JL245">
        <v>0.61</v>
      </c>
      <c r="JM245">
        <v>0.54</v>
      </c>
      <c r="JN245">
        <v>0.45</v>
      </c>
      <c r="JO245">
        <v>0.33</v>
      </c>
      <c r="JP245">
        <v>0.19</v>
      </c>
      <c r="JQ245">
        <v>0</v>
      </c>
    </row>
    <row r="246" spans="1:277" x14ac:dyDescent="0.25">
      <c r="A246">
        <v>2013</v>
      </c>
      <c r="B246">
        <v>160</v>
      </c>
      <c r="C246">
        <v>299</v>
      </c>
      <c r="D246">
        <v>237</v>
      </c>
      <c r="E246">
        <v>2654.1</v>
      </c>
      <c r="F246">
        <v>2.7</v>
      </c>
      <c r="G246">
        <v>1.1000000000000001</v>
      </c>
      <c r="H246">
        <v>-1.9</v>
      </c>
      <c r="I246">
        <v>0.1</v>
      </c>
      <c r="J246">
        <v>0</v>
      </c>
      <c r="K246">
        <v>0.02</v>
      </c>
      <c r="L246">
        <v>1.2</v>
      </c>
      <c r="M246">
        <v>3.09</v>
      </c>
      <c r="N246">
        <v>3.04</v>
      </c>
      <c r="O246">
        <v>-0.57999999999999996</v>
      </c>
      <c r="P246">
        <v>10.88</v>
      </c>
      <c r="Q246">
        <v>3.83</v>
      </c>
      <c r="R246">
        <v>23.68</v>
      </c>
      <c r="S246">
        <v>15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67.95</v>
      </c>
      <c r="AA246">
        <v>172.55</v>
      </c>
      <c r="AB246">
        <v>262.06</v>
      </c>
      <c r="AC246">
        <v>372.28</v>
      </c>
      <c r="AD246">
        <v>463.77</v>
      </c>
      <c r="AE246">
        <v>572.73</v>
      </c>
      <c r="AF246">
        <v>674.44</v>
      </c>
      <c r="AG246">
        <v>773.53</v>
      </c>
      <c r="AH246">
        <v>877.31</v>
      </c>
      <c r="AI246">
        <v>975.22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41.31</v>
      </c>
      <c r="AU246">
        <v>137.83000000000001</v>
      </c>
      <c r="AV246">
        <v>238.69</v>
      </c>
      <c r="AW246">
        <v>340.85</v>
      </c>
      <c r="AX246">
        <v>438.04</v>
      </c>
      <c r="AY246">
        <v>542.58000000000004</v>
      </c>
      <c r="AZ246">
        <v>653.70000000000005</v>
      </c>
      <c r="BA246">
        <v>741.13</v>
      </c>
      <c r="BB246">
        <v>849.16</v>
      </c>
      <c r="BC246">
        <v>947.63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22.5</v>
      </c>
      <c r="BO246">
        <v>22.5</v>
      </c>
      <c r="BP246">
        <v>22.5</v>
      </c>
      <c r="BQ246">
        <v>22.5</v>
      </c>
      <c r="BR246">
        <v>22.5</v>
      </c>
      <c r="BS246">
        <v>22.5</v>
      </c>
      <c r="BT246">
        <v>22.5</v>
      </c>
      <c r="BU246">
        <v>22.5</v>
      </c>
      <c r="BV246">
        <v>22.5</v>
      </c>
      <c r="BW246">
        <v>22.51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22.5</v>
      </c>
      <c r="CI246">
        <v>22.5</v>
      </c>
      <c r="CJ246">
        <v>22.5</v>
      </c>
      <c r="CK246">
        <v>22.5</v>
      </c>
      <c r="CL246">
        <v>22.5</v>
      </c>
      <c r="CM246">
        <v>22.5</v>
      </c>
      <c r="CN246">
        <v>22.5</v>
      </c>
      <c r="CO246">
        <v>22.5</v>
      </c>
      <c r="CP246">
        <v>22.5</v>
      </c>
      <c r="CQ246">
        <v>22.5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1</v>
      </c>
      <c r="DD246">
        <v>1</v>
      </c>
      <c r="DE246">
        <v>0.99</v>
      </c>
      <c r="DF246">
        <v>0.97</v>
      </c>
      <c r="DG246">
        <v>0.95</v>
      </c>
      <c r="DH246">
        <v>0.93</v>
      </c>
      <c r="DI246">
        <v>0.91</v>
      </c>
      <c r="DJ246">
        <v>0.89</v>
      </c>
      <c r="DK246">
        <v>0.87</v>
      </c>
      <c r="DL246">
        <v>0.83</v>
      </c>
      <c r="DM246">
        <v>0.8</v>
      </c>
      <c r="DN246">
        <v>0.76</v>
      </c>
      <c r="DO246">
        <v>0.73</v>
      </c>
      <c r="DP246">
        <v>0.68</v>
      </c>
      <c r="DQ246">
        <v>0.62</v>
      </c>
      <c r="DR246">
        <v>0.56000000000000005</v>
      </c>
      <c r="DS246">
        <v>0.48</v>
      </c>
      <c r="DT246">
        <v>0.41</v>
      </c>
      <c r="DU246">
        <v>0.3</v>
      </c>
      <c r="EW246">
        <v>2013</v>
      </c>
      <c r="EX246">
        <v>161</v>
      </c>
      <c r="EY246">
        <v>300</v>
      </c>
      <c r="EZ246">
        <v>238</v>
      </c>
      <c r="FA246">
        <v>2662.8</v>
      </c>
      <c r="FB246" t="s">
        <v>139</v>
      </c>
      <c r="FC246" t="s">
        <v>139</v>
      </c>
      <c r="FD246" t="s">
        <v>139</v>
      </c>
      <c r="FE246" t="s">
        <v>139</v>
      </c>
      <c r="FF246" t="s">
        <v>139</v>
      </c>
      <c r="FG246" t="s">
        <v>139</v>
      </c>
      <c r="FH246" t="s">
        <v>139</v>
      </c>
      <c r="FI246">
        <v>0</v>
      </c>
      <c r="FJ246" t="s">
        <v>139</v>
      </c>
      <c r="FK246" t="s">
        <v>139</v>
      </c>
      <c r="FL246">
        <v>10.89</v>
      </c>
      <c r="FM246">
        <v>3.85</v>
      </c>
      <c r="FN246">
        <v>23.77</v>
      </c>
      <c r="FO246">
        <v>1</v>
      </c>
      <c r="FP246">
        <v>1</v>
      </c>
      <c r="FQ246">
        <v>1</v>
      </c>
      <c r="FR246">
        <v>0</v>
      </c>
      <c r="FS246">
        <v>0</v>
      </c>
      <c r="FT246">
        <v>0</v>
      </c>
      <c r="FU246">
        <v>0.09</v>
      </c>
      <c r="FV246">
        <v>76.63</v>
      </c>
      <c r="FW246">
        <v>181.23</v>
      </c>
      <c r="FX246">
        <v>270.74</v>
      </c>
      <c r="FY246">
        <v>380.96</v>
      </c>
      <c r="FZ246">
        <v>472.45</v>
      </c>
      <c r="GA246">
        <v>581.41</v>
      </c>
      <c r="GB246">
        <v>683.12</v>
      </c>
      <c r="GC246">
        <v>782.21</v>
      </c>
      <c r="GD246">
        <v>885.99</v>
      </c>
      <c r="GE246">
        <v>983.9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106.23</v>
      </c>
      <c r="GQ246">
        <v>207.41</v>
      </c>
      <c r="GR246">
        <v>315.36</v>
      </c>
      <c r="GS246">
        <v>406.65</v>
      </c>
      <c r="GT246">
        <v>503.69</v>
      </c>
      <c r="GU246">
        <v>615.5</v>
      </c>
      <c r="GV246">
        <v>715.55</v>
      </c>
      <c r="GW246">
        <v>806.23</v>
      </c>
      <c r="GX246">
        <v>911.28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 t="s">
        <v>139</v>
      </c>
      <c r="HK246" t="s">
        <v>139</v>
      </c>
      <c r="HL246" t="s">
        <v>139</v>
      </c>
      <c r="HM246" t="s">
        <v>139</v>
      </c>
      <c r="HN246" t="s">
        <v>139</v>
      </c>
      <c r="HO246" t="s">
        <v>139</v>
      </c>
      <c r="HP246" t="s">
        <v>139</v>
      </c>
      <c r="HQ246" t="s">
        <v>139</v>
      </c>
      <c r="HR246" t="s">
        <v>139</v>
      </c>
      <c r="HS246" t="s">
        <v>139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 t="s">
        <v>139</v>
      </c>
      <c r="IE246" t="s">
        <v>139</v>
      </c>
      <c r="IF246" t="s">
        <v>139</v>
      </c>
      <c r="IG246" t="s">
        <v>139</v>
      </c>
      <c r="IH246" t="s">
        <v>139</v>
      </c>
      <c r="II246" t="s">
        <v>139</v>
      </c>
      <c r="IJ246" t="s">
        <v>139</v>
      </c>
      <c r="IK246" t="s">
        <v>139</v>
      </c>
      <c r="IL246" t="s">
        <v>139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1</v>
      </c>
      <c r="IY246">
        <v>1</v>
      </c>
      <c r="IZ246">
        <v>1</v>
      </c>
      <c r="JA246">
        <v>0.99</v>
      </c>
      <c r="JB246">
        <v>0.97</v>
      </c>
      <c r="JC246">
        <v>0.94</v>
      </c>
      <c r="JD246">
        <v>0.92</v>
      </c>
      <c r="JE246">
        <v>0.9</v>
      </c>
      <c r="JF246">
        <v>0.88</v>
      </c>
      <c r="JG246">
        <v>0.85</v>
      </c>
      <c r="JH246">
        <v>0.81</v>
      </c>
      <c r="JI246">
        <v>0.77</v>
      </c>
      <c r="JJ246">
        <v>0.73</v>
      </c>
      <c r="JK246">
        <v>0.67</v>
      </c>
      <c r="JL246">
        <v>0.61</v>
      </c>
      <c r="JM246">
        <v>0.54</v>
      </c>
      <c r="JN246">
        <v>0.45</v>
      </c>
      <c r="JO246">
        <v>0.33</v>
      </c>
      <c r="JP246">
        <v>0.19</v>
      </c>
      <c r="JQ246">
        <v>0</v>
      </c>
    </row>
    <row r="247" spans="1:277" x14ac:dyDescent="0.25">
      <c r="A247">
        <v>2013</v>
      </c>
      <c r="B247">
        <v>161</v>
      </c>
      <c r="C247">
        <v>300</v>
      </c>
      <c r="D247">
        <v>238</v>
      </c>
      <c r="E247">
        <v>2662.8</v>
      </c>
      <c r="F247">
        <v>2.7</v>
      </c>
      <c r="G247">
        <v>1.1000000000000001</v>
      </c>
      <c r="H247">
        <v>-1.9</v>
      </c>
      <c r="I247">
        <v>0.1</v>
      </c>
      <c r="J247">
        <v>0</v>
      </c>
      <c r="K247">
        <v>0.02</v>
      </c>
      <c r="L247">
        <v>1.2</v>
      </c>
      <c r="M247">
        <v>3.09</v>
      </c>
      <c r="N247">
        <v>3.06</v>
      </c>
      <c r="O247">
        <v>-0.57999999999999996</v>
      </c>
      <c r="P247">
        <v>10.88</v>
      </c>
      <c r="Q247">
        <v>3.85</v>
      </c>
      <c r="R247">
        <v>23.77</v>
      </c>
      <c r="S247">
        <v>15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76.63</v>
      </c>
      <c r="AA247">
        <v>181.23</v>
      </c>
      <c r="AB247">
        <v>270.74</v>
      </c>
      <c r="AC247">
        <v>380.96</v>
      </c>
      <c r="AD247">
        <v>472.45</v>
      </c>
      <c r="AE247">
        <v>581.41</v>
      </c>
      <c r="AF247">
        <v>683.12</v>
      </c>
      <c r="AG247">
        <v>782.21</v>
      </c>
      <c r="AH247">
        <v>885.99</v>
      </c>
      <c r="AI247">
        <v>983.9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49.99</v>
      </c>
      <c r="AU247">
        <v>146.51</v>
      </c>
      <c r="AV247">
        <v>247.37</v>
      </c>
      <c r="AW247">
        <v>349.53</v>
      </c>
      <c r="AX247">
        <v>446.72</v>
      </c>
      <c r="AY247">
        <v>551.27</v>
      </c>
      <c r="AZ247">
        <v>662.38</v>
      </c>
      <c r="BA247">
        <v>749.81</v>
      </c>
      <c r="BB247">
        <v>857.84</v>
      </c>
      <c r="BC247">
        <v>956.31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22.5</v>
      </c>
      <c r="BO247">
        <v>22.5</v>
      </c>
      <c r="BP247">
        <v>22.5</v>
      </c>
      <c r="BQ247">
        <v>22.5</v>
      </c>
      <c r="BR247">
        <v>22.5</v>
      </c>
      <c r="BS247">
        <v>22.5</v>
      </c>
      <c r="BT247">
        <v>22.5</v>
      </c>
      <c r="BU247">
        <v>22.5</v>
      </c>
      <c r="BV247">
        <v>22.5</v>
      </c>
      <c r="BW247">
        <v>22.51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22.5</v>
      </c>
      <c r="CI247">
        <v>22.5</v>
      </c>
      <c r="CJ247">
        <v>22.5</v>
      </c>
      <c r="CK247">
        <v>22.5</v>
      </c>
      <c r="CL247">
        <v>22.5</v>
      </c>
      <c r="CM247">
        <v>22.5</v>
      </c>
      <c r="CN247">
        <v>22.5</v>
      </c>
      <c r="CO247">
        <v>22.5</v>
      </c>
      <c r="CP247">
        <v>22.5</v>
      </c>
      <c r="CQ247">
        <v>22.5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1</v>
      </c>
      <c r="DD247">
        <v>1</v>
      </c>
      <c r="DE247">
        <v>0.99</v>
      </c>
      <c r="DF247">
        <v>0.97</v>
      </c>
      <c r="DG247">
        <v>0.95</v>
      </c>
      <c r="DH247">
        <v>0.93</v>
      </c>
      <c r="DI247">
        <v>0.91</v>
      </c>
      <c r="DJ247">
        <v>0.89</v>
      </c>
      <c r="DK247">
        <v>0.87</v>
      </c>
      <c r="DL247">
        <v>0.83</v>
      </c>
      <c r="DM247">
        <v>0.8</v>
      </c>
      <c r="DN247">
        <v>0.76</v>
      </c>
      <c r="DO247">
        <v>0.73</v>
      </c>
      <c r="DP247">
        <v>0.68</v>
      </c>
      <c r="DQ247">
        <v>0.62</v>
      </c>
      <c r="DR247">
        <v>0.56000000000000005</v>
      </c>
      <c r="DS247">
        <v>0.48</v>
      </c>
      <c r="DT247">
        <v>0.41</v>
      </c>
      <c r="DU247">
        <v>0.3</v>
      </c>
      <c r="EW247">
        <v>2013</v>
      </c>
      <c r="EX247">
        <v>162</v>
      </c>
      <c r="EY247">
        <v>301</v>
      </c>
      <c r="EZ247">
        <v>239</v>
      </c>
      <c r="FA247">
        <v>2672.9</v>
      </c>
      <c r="FB247" t="s">
        <v>139</v>
      </c>
      <c r="FC247" t="s">
        <v>139</v>
      </c>
      <c r="FD247" t="s">
        <v>139</v>
      </c>
      <c r="FE247" t="s">
        <v>139</v>
      </c>
      <c r="FF247" t="s">
        <v>139</v>
      </c>
      <c r="FG247" t="s">
        <v>139</v>
      </c>
      <c r="FH247" t="s">
        <v>139</v>
      </c>
      <c r="FI247">
        <v>0</v>
      </c>
      <c r="FJ247" t="s">
        <v>139</v>
      </c>
      <c r="FK247" t="s">
        <v>139</v>
      </c>
      <c r="FL247">
        <v>10.89</v>
      </c>
      <c r="FM247">
        <v>3.87</v>
      </c>
      <c r="FN247">
        <v>23.88</v>
      </c>
      <c r="FO247">
        <v>1</v>
      </c>
      <c r="FP247">
        <v>1</v>
      </c>
      <c r="FQ247">
        <v>1</v>
      </c>
      <c r="FR247">
        <v>0</v>
      </c>
      <c r="FS247">
        <v>0</v>
      </c>
      <c r="FT247">
        <v>0</v>
      </c>
      <c r="FU247">
        <v>0.09</v>
      </c>
      <c r="FV247">
        <v>86.75</v>
      </c>
      <c r="FW247">
        <v>191.35</v>
      </c>
      <c r="FX247">
        <v>280.86</v>
      </c>
      <c r="FY247">
        <v>391.08</v>
      </c>
      <c r="FZ247">
        <v>482.57</v>
      </c>
      <c r="GA247">
        <v>591.53</v>
      </c>
      <c r="GB247">
        <v>693.24</v>
      </c>
      <c r="GC247">
        <v>792.33</v>
      </c>
      <c r="GD247">
        <v>896.11</v>
      </c>
      <c r="GE247">
        <v>994.02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20.23</v>
      </c>
      <c r="GQ247">
        <v>116.34</v>
      </c>
      <c r="GR247">
        <v>217.53</v>
      </c>
      <c r="GS247">
        <v>325.47000000000003</v>
      </c>
      <c r="GT247">
        <v>416.77</v>
      </c>
      <c r="GU247">
        <v>513.80999999999995</v>
      </c>
      <c r="GV247">
        <v>625.61</v>
      </c>
      <c r="GW247">
        <v>725.67</v>
      </c>
      <c r="GX247">
        <v>816.35</v>
      </c>
      <c r="GY247">
        <v>921.4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 t="s">
        <v>139</v>
      </c>
      <c r="HK247" t="s">
        <v>139</v>
      </c>
      <c r="HL247" t="s">
        <v>139</v>
      </c>
      <c r="HM247" t="s">
        <v>139</v>
      </c>
      <c r="HN247" t="s">
        <v>139</v>
      </c>
      <c r="HO247" t="s">
        <v>139</v>
      </c>
      <c r="HP247" t="s">
        <v>139</v>
      </c>
      <c r="HQ247" t="s">
        <v>139</v>
      </c>
      <c r="HR247" t="s">
        <v>139</v>
      </c>
      <c r="HS247" t="s">
        <v>139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 t="s">
        <v>139</v>
      </c>
      <c r="IE247" t="s">
        <v>139</v>
      </c>
      <c r="IF247" t="s">
        <v>139</v>
      </c>
      <c r="IG247" t="s">
        <v>139</v>
      </c>
      <c r="IH247" t="s">
        <v>139</v>
      </c>
      <c r="II247" t="s">
        <v>139</v>
      </c>
      <c r="IJ247" t="s">
        <v>139</v>
      </c>
      <c r="IK247" t="s">
        <v>139</v>
      </c>
      <c r="IL247" t="s">
        <v>139</v>
      </c>
      <c r="IM247" t="s">
        <v>139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1</v>
      </c>
      <c r="IY247">
        <v>1</v>
      </c>
      <c r="IZ247">
        <v>1</v>
      </c>
      <c r="JA247">
        <v>0.99</v>
      </c>
      <c r="JB247">
        <v>0.97</v>
      </c>
      <c r="JC247">
        <v>0.94</v>
      </c>
      <c r="JD247">
        <v>0.92</v>
      </c>
      <c r="JE247">
        <v>0.9</v>
      </c>
      <c r="JF247">
        <v>0.88</v>
      </c>
      <c r="JG247">
        <v>0.85</v>
      </c>
      <c r="JH247">
        <v>0.81</v>
      </c>
      <c r="JI247">
        <v>0.77</v>
      </c>
      <c r="JJ247">
        <v>0.73</v>
      </c>
      <c r="JK247">
        <v>0.67</v>
      </c>
      <c r="JL247">
        <v>0.61</v>
      </c>
      <c r="JM247">
        <v>0.54</v>
      </c>
      <c r="JN247">
        <v>0.45</v>
      </c>
      <c r="JO247">
        <v>0.33</v>
      </c>
      <c r="JP247">
        <v>0.19</v>
      </c>
      <c r="JQ247">
        <v>0</v>
      </c>
    </row>
    <row r="248" spans="1:277" x14ac:dyDescent="0.25">
      <c r="A248">
        <v>2013</v>
      </c>
      <c r="B248">
        <v>162</v>
      </c>
      <c r="C248">
        <v>301</v>
      </c>
      <c r="D248">
        <v>239</v>
      </c>
      <c r="E248">
        <v>2672.9</v>
      </c>
      <c r="F248">
        <v>2.7</v>
      </c>
      <c r="G248">
        <v>1.1000000000000001</v>
      </c>
      <c r="H248">
        <v>-1.9</v>
      </c>
      <c r="I248">
        <v>0.1</v>
      </c>
      <c r="J248">
        <v>0</v>
      </c>
      <c r="K248">
        <v>0.02</v>
      </c>
      <c r="L248">
        <v>1.2</v>
      </c>
      <c r="M248">
        <v>3.09</v>
      </c>
      <c r="N248">
        <v>3.06</v>
      </c>
      <c r="O248">
        <v>-0.57999999999999996</v>
      </c>
      <c r="P248">
        <v>10.88</v>
      </c>
      <c r="Q248">
        <v>3.87</v>
      </c>
      <c r="R248">
        <v>23.87</v>
      </c>
      <c r="S248">
        <v>15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0.18</v>
      </c>
      <c r="Z248">
        <v>86.75</v>
      </c>
      <c r="AA248">
        <v>191.35</v>
      </c>
      <c r="AB248">
        <v>280.86</v>
      </c>
      <c r="AC248">
        <v>391.08</v>
      </c>
      <c r="AD248">
        <v>482.57</v>
      </c>
      <c r="AE248">
        <v>591.53</v>
      </c>
      <c r="AF248">
        <v>693.24</v>
      </c>
      <c r="AG248">
        <v>792.33</v>
      </c>
      <c r="AH248">
        <v>896.11</v>
      </c>
      <c r="AI248">
        <v>994.02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60.11</v>
      </c>
      <c r="AU248">
        <v>156.63</v>
      </c>
      <c r="AV248">
        <v>257.49</v>
      </c>
      <c r="AW248">
        <v>359.65</v>
      </c>
      <c r="AX248">
        <v>456.84</v>
      </c>
      <c r="AY248">
        <v>561.38</v>
      </c>
      <c r="AZ248">
        <v>672.5</v>
      </c>
      <c r="BA248">
        <v>759.93</v>
      </c>
      <c r="BB248">
        <v>867.96</v>
      </c>
      <c r="BC248">
        <v>966.43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22.5</v>
      </c>
      <c r="BO248">
        <v>22.5</v>
      </c>
      <c r="BP248">
        <v>22.5</v>
      </c>
      <c r="BQ248">
        <v>22.5</v>
      </c>
      <c r="BR248">
        <v>22.5</v>
      </c>
      <c r="BS248">
        <v>22.5</v>
      </c>
      <c r="BT248">
        <v>22.5</v>
      </c>
      <c r="BU248">
        <v>22.5</v>
      </c>
      <c r="BV248">
        <v>22.5</v>
      </c>
      <c r="BW248">
        <v>22.51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22.5</v>
      </c>
      <c r="CI248">
        <v>22.5</v>
      </c>
      <c r="CJ248">
        <v>22.5</v>
      </c>
      <c r="CK248">
        <v>22.5</v>
      </c>
      <c r="CL248">
        <v>22.5</v>
      </c>
      <c r="CM248">
        <v>22.5</v>
      </c>
      <c r="CN248">
        <v>22.5</v>
      </c>
      <c r="CO248">
        <v>22.5</v>
      </c>
      <c r="CP248">
        <v>22.5</v>
      </c>
      <c r="CQ248">
        <v>22.5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1</v>
      </c>
      <c r="DD248">
        <v>1</v>
      </c>
      <c r="DE248">
        <v>0.99</v>
      </c>
      <c r="DF248">
        <v>0.97</v>
      </c>
      <c r="DG248">
        <v>0.95</v>
      </c>
      <c r="DH248">
        <v>0.93</v>
      </c>
      <c r="DI248">
        <v>0.91</v>
      </c>
      <c r="DJ248">
        <v>0.89</v>
      </c>
      <c r="DK248">
        <v>0.87</v>
      </c>
      <c r="DL248">
        <v>0.83</v>
      </c>
      <c r="DM248">
        <v>0.8</v>
      </c>
      <c r="DN248">
        <v>0.76</v>
      </c>
      <c r="DO248">
        <v>0.73</v>
      </c>
      <c r="DP248">
        <v>0.68</v>
      </c>
      <c r="DQ248">
        <v>0.62</v>
      </c>
      <c r="DR248">
        <v>0.56000000000000005</v>
      </c>
      <c r="DS248">
        <v>0.48</v>
      </c>
      <c r="DT248">
        <v>0.41</v>
      </c>
      <c r="DU248">
        <v>0.3</v>
      </c>
      <c r="EW248">
        <v>2013</v>
      </c>
      <c r="EX248">
        <v>163</v>
      </c>
      <c r="EY248">
        <v>302</v>
      </c>
      <c r="EZ248">
        <v>240</v>
      </c>
      <c r="FA248">
        <v>2682.6</v>
      </c>
      <c r="FB248" t="s">
        <v>139</v>
      </c>
      <c r="FC248" t="s">
        <v>139</v>
      </c>
      <c r="FD248" t="s">
        <v>139</v>
      </c>
      <c r="FE248" t="s">
        <v>139</v>
      </c>
      <c r="FF248" t="s">
        <v>139</v>
      </c>
      <c r="FG248" t="s">
        <v>139</v>
      </c>
      <c r="FH248" t="s">
        <v>139</v>
      </c>
      <c r="FI248">
        <v>0</v>
      </c>
      <c r="FJ248" t="s">
        <v>139</v>
      </c>
      <c r="FK248" t="s">
        <v>139</v>
      </c>
      <c r="FL248">
        <v>10.89</v>
      </c>
      <c r="FM248">
        <v>3.89</v>
      </c>
      <c r="FN248">
        <v>23.97</v>
      </c>
      <c r="FO248">
        <v>1</v>
      </c>
      <c r="FP248">
        <v>1</v>
      </c>
      <c r="FQ248">
        <v>1</v>
      </c>
      <c r="FR248">
        <v>0</v>
      </c>
      <c r="FS248">
        <v>0</v>
      </c>
      <c r="FT248">
        <v>0</v>
      </c>
      <c r="FU248">
        <v>0</v>
      </c>
      <c r="FV248">
        <v>96.39</v>
      </c>
      <c r="FW248">
        <v>200.99</v>
      </c>
      <c r="FX248">
        <v>290.51</v>
      </c>
      <c r="FY248">
        <v>400.73</v>
      </c>
      <c r="FZ248">
        <v>492.22</v>
      </c>
      <c r="GA248">
        <v>601.17999999999995</v>
      </c>
      <c r="GB248">
        <v>702.89</v>
      </c>
      <c r="GC248">
        <v>801.97</v>
      </c>
      <c r="GD248">
        <v>905.76</v>
      </c>
      <c r="GE248">
        <v>1003.67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29.88</v>
      </c>
      <c r="GQ248">
        <v>125.99</v>
      </c>
      <c r="GR248">
        <v>227.18</v>
      </c>
      <c r="GS248">
        <v>335.12</v>
      </c>
      <c r="GT248">
        <v>426.41</v>
      </c>
      <c r="GU248">
        <v>523.46</v>
      </c>
      <c r="GV248">
        <v>635.26</v>
      </c>
      <c r="GW248">
        <v>735.32</v>
      </c>
      <c r="GX248">
        <v>826</v>
      </c>
      <c r="GY248">
        <v>931.04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 t="s">
        <v>139</v>
      </c>
      <c r="HK248" t="s">
        <v>139</v>
      </c>
      <c r="HL248" t="s">
        <v>139</v>
      </c>
      <c r="HM248" t="s">
        <v>139</v>
      </c>
      <c r="HN248" t="s">
        <v>139</v>
      </c>
      <c r="HO248" t="s">
        <v>139</v>
      </c>
      <c r="HP248" t="s">
        <v>139</v>
      </c>
      <c r="HQ248" t="s">
        <v>139</v>
      </c>
      <c r="HR248" t="s">
        <v>139</v>
      </c>
      <c r="HS248" t="s">
        <v>139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 t="s">
        <v>139</v>
      </c>
      <c r="IE248" t="s">
        <v>139</v>
      </c>
      <c r="IF248" t="s">
        <v>139</v>
      </c>
      <c r="IG248" t="s">
        <v>139</v>
      </c>
      <c r="IH248" t="s">
        <v>139</v>
      </c>
      <c r="II248" t="s">
        <v>139</v>
      </c>
      <c r="IJ248" t="s">
        <v>139</v>
      </c>
      <c r="IK248" t="s">
        <v>139</v>
      </c>
      <c r="IL248" t="s">
        <v>139</v>
      </c>
      <c r="IM248" t="s">
        <v>139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1</v>
      </c>
      <c r="IZ248">
        <v>1</v>
      </c>
      <c r="JA248">
        <v>0.99</v>
      </c>
      <c r="JB248">
        <v>0.97</v>
      </c>
      <c r="JC248">
        <v>0.94</v>
      </c>
      <c r="JD248">
        <v>0.92</v>
      </c>
      <c r="JE248">
        <v>0.9</v>
      </c>
      <c r="JF248">
        <v>0.88</v>
      </c>
      <c r="JG248">
        <v>0.85</v>
      </c>
      <c r="JH248">
        <v>0.81</v>
      </c>
      <c r="JI248">
        <v>0.77</v>
      </c>
      <c r="JJ248">
        <v>0.73</v>
      </c>
      <c r="JK248">
        <v>0.67</v>
      </c>
      <c r="JL248">
        <v>0.61</v>
      </c>
      <c r="JM248">
        <v>0.54</v>
      </c>
      <c r="JN248">
        <v>0.45</v>
      </c>
      <c r="JO248">
        <v>0.33</v>
      </c>
      <c r="JP248">
        <v>0.19</v>
      </c>
      <c r="JQ248">
        <v>0</v>
      </c>
    </row>
    <row r="249" spans="1:277" x14ac:dyDescent="0.25">
      <c r="A249">
        <v>2013</v>
      </c>
      <c r="B249">
        <v>163</v>
      </c>
      <c r="C249">
        <v>302</v>
      </c>
      <c r="D249">
        <v>240</v>
      </c>
      <c r="E249">
        <v>2682.6</v>
      </c>
      <c r="F249">
        <v>2.7</v>
      </c>
      <c r="G249">
        <v>1.1000000000000001</v>
      </c>
      <c r="H249">
        <v>-1.9</v>
      </c>
      <c r="I249">
        <v>0.1</v>
      </c>
      <c r="J249">
        <v>0</v>
      </c>
      <c r="K249">
        <v>0.02</v>
      </c>
      <c r="L249">
        <v>1.2</v>
      </c>
      <c r="M249">
        <v>3.09</v>
      </c>
      <c r="N249">
        <v>3.07</v>
      </c>
      <c r="O249">
        <v>-0.57999999999999996</v>
      </c>
      <c r="P249">
        <v>10.88</v>
      </c>
      <c r="Q249">
        <v>3.89</v>
      </c>
      <c r="R249">
        <v>23.97</v>
      </c>
      <c r="S249">
        <v>15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96.39</v>
      </c>
      <c r="AA249">
        <v>200.99</v>
      </c>
      <c r="AB249">
        <v>290.51</v>
      </c>
      <c r="AC249">
        <v>400.73</v>
      </c>
      <c r="AD249">
        <v>492.22</v>
      </c>
      <c r="AE249">
        <v>601.17999999999995</v>
      </c>
      <c r="AF249">
        <v>702.89</v>
      </c>
      <c r="AG249">
        <v>801.97</v>
      </c>
      <c r="AH249">
        <v>905.76</v>
      </c>
      <c r="AI249">
        <v>1003.67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69.760000000000005</v>
      </c>
      <c r="AU249">
        <v>166.27</v>
      </c>
      <c r="AV249">
        <v>267.14</v>
      </c>
      <c r="AW249">
        <v>369.3</v>
      </c>
      <c r="AX249">
        <v>466.49</v>
      </c>
      <c r="AY249">
        <v>571.03</v>
      </c>
      <c r="AZ249">
        <v>682.14</v>
      </c>
      <c r="BA249">
        <v>769.58</v>
      </c>
      <c r="BB249">
        <v>877.6</v>
      </c>
      <c r="BC249">
        <v>976.08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22.5</v>
      </c>
      <c r="BO249">
        <v>22.5</v>
      </c>
      <c r="BP249">
        <v>22.5</v>
      </c>
      <c r="BQ249">
        <v>22.5</v>
      </c>
      <c r="BR249">
        <v>22.5</v>
      </c>
      <c r="BS249">
        <v>22.5</v>
      </c>
      <c r="BT249">
        <v>22.5</v>
      </c>
      <c r="BU249">
        <v>22.5</v>
      </c>
      <c r="BV249">
        <v>22.5</v>
      </c>
      <c r="BW249">
        <v>22.51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22.5</v>
      </c>
      <c r="CI249">
        <v>22.5</v>
      </c>
      <c r="CJ249">
        <v>22.5</v>
      </c>
      <c r="CK249">
        <v>22.5</v>
      </c>
      <c r="CL249">
        <v>22.5</v>
      </c>
      <c r="CM249">
        <v>22.5</v>
      </c>
      <c r="CN249">
        <v>22.5</v>
      </c>
      <c r="CO249">
        <v>22.5</v>
      </c>
      <c r="CP249">
        <v>22.5</v>
      </c>
      <c r="CQ249">
        <v>22.5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1</v>
      </c>
      <c r="DE249">
        <v>0.99</v>
      </c>
      <c r="DF249">
        <v>0.97</v>
      </c>
      <c r="DG249">
        <v>0.95</v>
      </c>
      <c r="DH249">
        <v>0.93</v>
      </c>
      <c r="DI249">
        <v>0.91</v>
      </c>
      <c r="DJ249">
        <v>0.89</v>
      </c>
      <c r="DK249">
        <v>0.87</v>
      </c>
      <c r="DL249">
        <v>0.83</v>
      </c>
      <c r="DM249">
        <v>0.8</v>
      </c>
      <c r="DN249">
        <v>0.76</v>
      </c>
      <c r="DO249">
        <v>0.73</v>
      </c>
      <c r="DP249">
        <v>0.68</v>
      </c>
      <c r="DQ249">
        <v>0.62</v>
      </c>
      <c r="DR249">
        <v>0.56000000000000005</v>
      </c>
      <c r="DS249">
        <v>0.48</v>
      </c>
      <c r="DT249">
        <v>0.41</v>
      </c>
      <c r="DU249">
        <v>0.3</v>
      </c>
      <c r="EW249">
        <v>2013</v>
      </c>
      <c r="EX249">
        <v>164</v>
      </c>
      <c r="EY249">
        <v>303</v>
      </c>
      <c r="EZ249">
        <v>241</v>
      </c>
      <c r="FA249">
        <v>2691.1</v>
      </c>
      <c r="FB249" t="s">
        <v>139</v>
      </c>
      <c r="FC249" t="s">
        <v>139</v>
      </c>
      <c r="FD249" t="s">
        <v>139</v>
      </c>
      <c r="FE249" t="s">
        <v>139</v>
      </c>
      <c r="FF249" t="s">
        <v>139</v>
      </c>
      <c r="FG249" t="s">
        <v>139</v>
      </c>
      <c r="FH249" t="s">
        <v>139</v>
      </c>
      <c r="FI249">
        <v>0</v>
      </c>
      <c r="FJ249" t="s">
        <v>139</v>
      </c>
      <c r="FK249" t="s">
        <v>139</v>
      </c>
      <c r="FL249">
        <v>10.89</v>
      </c>
      <c r="FM249">
        <v>3.91</v>
      </c>
      <c r="FN249">
        <v>24.06</v>
      </c>
      <c r="FO249">
        <v>1</v>
      </c>
      <c r="FP249">
        <v>1</v>
      </c>
      <c r="FQ249">
        <v>1</v>
      </c>
      <c r="FR249">
        <v>0</v>
      </c>
      <c r="FS249">
        <v>0</v>
      </c>
      <c r="FT249">
        <v>0</v>
      </c>
      <c r="FU249">
        <v>0</v>
      </c>
      <c r="FV249">
        <v>104.87</v>
      </c>
      <c r="FW249">
        <v>209.47</v>
      </c>
      <c r="FX249">
        <v>298.98</v>
      </c>
      <c r="FY249">
        <v>409.2</v>
      </c>
      <c r="FZ249">
        <v>500.7</v>
      </c>
      <c r="GA249">
        <v>609.66</v>
      </c>
      <c r="GB249">
        <v>711.36</v>
      </c>
      <c r="GC249">
        <v>810.45</v>
      </c>
      <c r="GD249">
        <v>914.23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38.36</v>
      </c>
      <c r="GQ249">
        <v>134.47</v>
      </c>
      <c r="GR249">
        <v>235.66</v>
      </c>
      <c r="GS249">
        <v>343.6</v>
      </c>
      <c r="GT249">
        <v>434.89</v>
      </c>
      <c r="GU249">
        <v>531.92999999999995</v>
      </c>
      <c r="GV249">
        <v>643.74</v>
      </c>
      <c r="GW249">
        <v>743.79</v>
      </c>
      <c r="GX249">
        <v>834.47</v>
      </c>
      <c r="GY249">
        <v>939.52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 t="s">
        <v>139</v>
      </c>
      <c r="HK249" t="s">
        <v>139</v>
      </c>
      <c r="HL249" t="s">
        <v>139</v>
      </c>
      <c r="HM249" t="s">
        <v>139</v>
      </c>
      <c r="HN249" t="s">
        <v>139</v>
      </c>
      <c r="HO249" t="s">
        <v>139</v>
      </c>
      <c r="HP249" t="s">
        <v>139</v>
      </c>
      <c r="HQ249" t="s">
        <v>139</v>
      </c>
      <c r="HR249" t="s">
        <v>139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 t="s">
        <v>139</v>
      </c>
      <c r="IE249" t="s">
        <v>139</v>
      </c>
      <c r="IF249" t="s">
        <v>139</v>
      </c>
      <c r="IG249" t="s">
        <v>139</v>
      </c>
      <c r="IH249" t="s">
        <v>139</v>
      </c>
      <c r="II249" t="s">
        <v>139</v>
      </c>
      <c r="IJ249" t="s">
        <v>139</v>
      </c>
      <c r="IK249" t="s">
        <v>139</v>
      </c>
      <c r="IL249" t="s">
        <v>139</v>
      </c>
      <c r="IM249" t="s">
        <v>139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1</v>
      </c>
      <c r="IY249">
        <v>1</v>
      </c>
      <c r="IZ249">
        <v>1</v>
      </c>
      <c r="JA249">
        <v>0.99</v>
      </c>
      <c r="JB249">
        <v>0.97</v>
      </c>
      <c r="JC249">
        <v>0.94</v>
      </c>
      <c r="JD249">
        <v>0.92</v>
      </c>
      <c r="JE249">
        <v>0.9</v>
      </c>
      <c r="JF249">
        <v>0.88</v>
      </c>
      <c r="JG249">
        <v>0.85</v>
      </c>
      <c r="JH249">
        <v>0.81</v>
      </c>
      <c r="JI249">
        <v>0.77</v>
      </c>
      <c r="JJ249">
        <v>0.73</v>
      </c>
      <c r="JK249">
        <v>0.67</v>
      </c>
      <c r="JL249">
        <v>0.61</v>
      </c>
      <c r="JM249">
        <v>0.54</v>
      </c>
      <c r="JN249">
        <v>0.45</v>
      </c>
      <c r="JO249">
        <v>0.33</v>
      </c>
      <c r="JP249">
        <v>0.19</v>
      </c>
      <c r="JQ249">
        <v>0</v>
      </c>
    </row>
    <row r="250" spans="1:277" x14ac:dyDescent="0.25">
      <c r="A250">
        <v>2013</v>
      </c>
      <c r="B250">
        <v>164</v>
      </c>
      <c r="C250">
        <v>303</v>
      </c>
      <c r="D250">
        <v>241</v>
      </c>
      <c r="E250">
        <v>2691.1</v>
      </c>
      <c r="F250">
        <v>2.7</v>
      </c>
      <c r="G250">
        <v>1.1000000000000001</v>
      </c>
      <c r="H250">
        <v>-2</v>
      </c>
      <c r="I250">
        <v>0.1</v>
      </c>
      <c r="J250">
        <v>0</v>
      </c>
      <c r="K250">
        <v>0.02</v>
      </c>
      <c r="L250">
        <v>1.2</v>
      </c>
      <c r="M250">
        <v>3.09</v>
      </c>
      <c r="N250">
        <v>3.11</v>
      </c>
      <c r="O250">
        <v>-0.59</v>
      </c>
      <c r="P250">
        <v>10.88</v>
      </c>
      <c r="Q250">
        <v>3.91</v>
      </c>
      <c r="R250">
        <v>24.05</v>
      </c>
      <c r="S250">
        <v>15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0.09</v>
      </c>
      <c r="Z250">
        <v>104.87</v>
      </c>
      <c r="AA250">
        <v>209.47</v>
      </c>
      <c r="AB250">
        <v>298.98</v>
      </c>
      <c r="AC250">
        <v>409.2</v>
      </c>
      <c r="AD250">
        <v>500.7</v>
      </c>
      <c r="AE250">
        <v>609.66</v>
      </c>
      <c r="AF250">
        <v>711.36</v>
      </c>
      <c r="AG250">
        <v>810.45</v>
      </c>
      <c r="AH250">
        <v>914.23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78.23</v>
      </c>
      <c r="AU250">
        <v>174.75</v>
      </c>
      <c r="AV250">
        <v>275.61</v>
      </c>
      <c r="AW250">
        <v>377.77</v>
      </c>
      <c r="AX250">
        <v>474.96</v>
      </c>
      <c r="AY250">
        <v>579.51</v>
      </c>
      <c r="AZ250">
        <v>690.62</v>
      </c>
      <c r="BA250">
        <v>778.06</v>
      </c>
      <c r="BB250">
        <v>886.08</v>
      </c>
      <c r="BC250">
        <v>984.55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22.5</v>
      </c>
      <c r="BO250">
        <v>22.5</v>
      </c>
      <c r="BP250">
        <v>22.5</v>
      </c>
      <c r="BQ250">
        <v>22.5</v>
      </c>
      <c r="BR250">
        <v>22.5</v>
      </c>
      <c r="BS250">
        <v>22.5</v>
      </c>
      <c r="BT250">
        <v>22.5</v>
      </c>
      <c r="BU250">
        <v>22.5</v>
      </c>
      <c r="BV250">
        <v>22.5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22.5</v>
      </c>
      <c r="CI250">
        <v>22.5</v>
      </c>
      <c r="CJ250">
        <v>22.5</v>
      </c>
      <c r="CK250">
        <v>22.5</v>
      </c>
      <c r="CL250">
        <v>22.5</v>
      </c>
      <c r="CM250">
        <v>22.5</v>
      </c>
      <c r="CN250">
        <v>22.5</v>
      </c>
      <c r="CO250">
        <v>22.5</v>
      </c>
      <c r="CP250">
        <v>22.5</v>
      </c>
      <c r="CQ250">
        <v>22.5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1</v>
      </c>
      <c r="DD250">
        <v>1</v>
      </c>
      <c r="DE250">
        <v>0.99</v>
      </c>
      <c r="DF250">
        <v>0.97</v>
      </c>
      <c r="DG250">
        <v>0.95</v>
      </c>
      <c r="DH250">
        <v>0.93</v>
      </c>
      <c r="DI250">
        <v>0.91</v>
      </c>
      <c r="DJ250">
        <v>0.89</v>
      </c>
      <c r="DK250">
        <v>0.87</v>
      </c>
      <c r="DL250">
        <v>0.83</v>
      </c>
      <c r="DM250">
        <v>0.8</v>
      </c>
      <c r="DN250">
        <v>0.76</v>
      </c>
      <c r="DO250">
        <v>0.73</v>
      </c>
      <c r="DP250">
        <v>0.68</v>
      </c>
      <c r="DQ250">
        <v>0.62</v>
      </c>
      <c r="DR250">
        <v>0.56000000000000005</v>
      </c>
      <c r="DS250">
        <v>0.48</v>
      </c>
      <c r="DT250">
        <v>0.41</v>
      </c>
      <c r="DU250">
        <v>0.3</v>
      </c>
      <c r="EW250">
        <v>2013</v>
      </c>
      <c r="EX250">
        <v>165</v>
      </c>
      <c r="EY250">
        <v>304</v>
      </c>
      <c r="EZ250">
        <v>242</v>
      </c>
      <c r="FA250">
        <v>2699</v>
      </c>
      <c r="FB250" t="s">
        <v>139</v>
      </c>
      <c r="FC250" t="s">
        <v>139</v>
      </c>
      <c r="FD250" t="s">
        <v>139</v>
      </c>
      <c r="FE250" t="s">
        <v>139</v>
      </c>
      <c r="FF250" t="s">
        <v>139</v>
      </c>
      <c r="FG250" t="s">
        <v>139</v>
      </c>
      <c r="FH250" t="s">
        <v>139</v>
      </c>
      <c r="FI250">
        <v>0</v>
      </c>
      <c r="FJ250" t="s">
        <v>139</v>
      </c>
      <c r="FK250" t="s">
        <v>139</v>
      </c>
      <c r="FL250">
        <v>10.89</v>
      </c>
      <c r="FM250">
        <v>3.92</v>
      </c>
      <c r="FN250">
        <v>24.14</v>
      </c>
      <c r="FO250">
        <v>1</v>
      </c>
      <c r="FP250">
        <v>1</v>
      </c>
      <c r="FQ250">
        <v>1</v>
      </c>
      <c r="FR250">
        <v>0</v>
      </c>
      <c r="FS250">
        <v>0</v>
      </c>
      <c r="FT250">
        <v>0</v>
      </c>
      <c r="FU250">
        <v>0</v>
      </c>
      <c r="FV250">
        <v>112.83</v>
      </c>
      <c r="FW250">
        <v>217.43</v>
      </c>
      <c r="FX250">
        <v>306.95</v>
      </c>
      <c r="FY250">
        <v>417.17</v>
      </c>
      <c r="FZ250">
        <v>508.66</v>
      </c>
      <c r="GA250">
        <v>617.62</v>
      </c>
      <c r="GB250">
        <v>719.33</v>
      </c>
      <c r="GC250">
        <v>818.41</v>
      </c>
      <c r="GD250">
        <v>922.2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46.32</v>
      </c>
      <c r="GQ250">
        <v>142.43</v>
      </c>
      <c r="GR250">
        <v>243.62</v>
      </c>
      <c r="GS250">
        <v>351.56</v>
      </c>
      <c r="GT250">
        <v>442.85</v>
      </c>
      <c r="GU250">
        <v>539.9</v>
      </c>
      <c r="GV250">
        <v>651.70000000000005</v>
      </c>
      <c r="GW250">
        <v>751.76</v>
      </c>
      <c r="GX250">
        <v>842.43</v>
      </c>
      <c r="GY250">
        <v>947.48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 t="s">
        <v>139</v>
      </c>
      <c r="HK250" t="s">
        <v>139</v>
      </c>
      <c r="HL250" t="s">
        <v>139</v>
      </c>
      <c r="HM250" t="s">
        <v>139</v>
      </c>
      <c r="HN250" t="s">
        <v>139</v>
      </c>
      <c r="HO250" t="s">
        <v>139</v>
      </c>
      <c r="HP250" t="s">
        <v>139</v>
      </c>
      <c r="HQ250" t="s">
        <v>139</v>
      </c>
      <c r="HR250" t="s">
        <v>139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 t="s">
        <v>139</v>
      </c>
      <c r="IE250" t="s">
        <v>139</v>
      </c>
      <c r="IF250" t="s">
        <v>139</v>
      </c>
      <c r="IG250" t="s">
        <v>139</v>
      </c>
      <c r="IH250" t="s">
        <v>139</v>
      </c>
      <c r="II250" t="s">
        <v>139</v>
      </c>
      <c r="IJ250" t="s">
        <v>139</v>
      </c>
      <c r="IK250" t="s">
        <v>139</v>
      </c>
      <c r="IL250" t="s">
        <v>139</v>
      </c>
      <c r="IM250" t="s">
        <v>139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1</v>
      </c>
      <c r="IY250">
        <v>1</v>
      </c>
      <c r="IZ250">
        <v>1</v>
      </c>
      <c r="JA250">
        <v>0.99</v>
      </c>
      <c r="JB250">
        <v>0.97</v>
      </c>
      <c r="JC250">
        <v>0.94</v>
      </c>
      <c r="JD250">
        <v>0.92</v>
      </c>
      <c r="JE250">
        <v>0.9</v>
      </c>
      <c r="JF250">
        <v>0.88</v>
      </c>
      <c r="JG250">
        <v>0.86</v>
      </c>
      <c r="JH250">
        <v>0.81</v>
      </c>
      <c r="JI250">
        <v>0.77</v>
      </c>
      <c r="JJ250">
        <v>0.73</v>
      </c>
      <c r="JK250">
        <v>0.67</v>
      </c>
      <c r="JL250">
        <v>0.61</v>
      </c>
      <c r="JM250">
        <v>0.54</v>
      </c>
      <c r="JN250">
        <v>0.45</v>
      </c>
      <c r="JO250">
        <v>0.33</v>
      </c>
      <c r="JP250">
        <v>0.19</v>
      </c>
      <c r="JQ250">
        <v>0</v>
      </c>
    </row>
    <row r="251" spans="1:277" x14ac:dyDescent="0.25">
      <c r="A251">
        <v>2013</v>
      </c>
      <c r="B251">
        <v>165</v>
      </c>
      <c r="C251">
        <v>304</v>
      </c>
      <c r="D251">
        <v>242</v>
      </c>
      <c r="E251">
        <v>2699</v>
      </c>
      <c r="F251">
        <v>2.7</v>
      </c>
      <c r="G251">
        <v>1.1000000000000001</v>
      </c>
      <c r="H251">
        <v>-2</v>
      </c>
      <c r="I251">
        <v>0.1</v>
      </c>
      <c r="J251">
        <v>0</v>
      </c>
      <c r="K251">
        <v>0.02</v>
      </c>
      <c r="L251">
        <v>1.2</v>
      </c>
      <c r="M251">
        <v>3.09</v>
      </c>
      <c r="N251">
        <v>3.11</v>
      </c>
      <c r="O251">
        <v>-0.59</v>
      </c>
      <c r="P251">
        <v>10.88</v>
      </c>
      <c r="Q251">
        <v>3.92</v>
      </c>
      <c r="R251">
        <v>24.13</v>
      </c>
      <c r="S251">
        <v>16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112.83</v>
      </c>
      <c r="AA251">
        <v>217.43</v>
      </c>
      <c r="AB251">
        <v>306.95</v>
      </c>
      <c r="AC251">
        <v>417.17</v>
      </c>
      <c r="AD251">
        <v>508.66</v>
      </c>
      <c r="AE251">
        <v>617.62</v>
      </c>
      <c r="AF251">
        <v>719.33</v>
      </c>
      <c r="AG251">
        <v>818.41</v>
      </c>
      <c r="AH251">
        <v>922.2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86.19</v>
      </c>
      <c r="AU251">
        <v>182.71</v>
      </c>
      <c r="AV251">
        <v>283.58</v>
      </c>
      <c r="AW251">
        <v>385.74</v>
      </c>
      <c r="AX251">
        <v>482.93</v>
      </c>
      <c r="AY251">
        <v>587.47</v>
      </c>
      <c r="AZ251">
        <v>698.58</v>
      </c>
      <c r="BA251">
        <v>786.02</v>
      </c>
      <c r="BB251">
        <v>894.04</v>
      </c>
      <c r="BC251">
        <v>992.52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22.5</v>
      </c>
      <c r="BO251">
        <v>22.5</v>
      </c>
      <c r="BP251">
        <v>22.5</v>
      </c>
      <c r="BQ251">
        <v>22.5</v>
      </c>
      <c r="BR251">
        <v>22.5</v>
      </c>
      <c r="BS251">
        <v>22.5</v>
      </c>
      <c r="BT251">
        <v>22.5</v>
      </c>
      <c r="BU251">
        <v>22.5</v>
      </c>
      <c r="BV251">
        <v>22.5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22.5</v>
      </c>
      <c r="CI251">
        <v>22.5</v>
      </c>
      <c r="CJ251">
        <v>22.5</v>
      </c>
      <c r="CK251">
        <v>22.5</v>
      </c>
      <c r="CL251">
        <v>22.5</v>
      </c>
      <c r="CM251">
        <v>22.5</v>
      </c>
      <c r="CN251">
        <v>22.5</v>
      </c>
      <c r="CO251">
        <v>22.5</v>
      </c>
      <c r="CP251">
        <v>22.5</v>
      </c>
      <c r="CQ251">
        <v>22.5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1</v>
      </c>
      <c r="DD251">
        <v>1</v>
      </c>
      <c r="DE251">
        <v>0.99</v>
      </c>
      <c r="DF251">
        <v>0.97</v>
      </c>
      <c r="DG251">
        <v>0.95</v>
      </c>
      <c r="DH251">
        <v>0.93</v>
      </c>
      <c r="DI251">
        <v>0.91</v>
      </c>
      <c r="DJ251">
        <v>0.89</v>
      </c>
      <c r="DK251">
        <v>0.87</v>
      </c>
      <c r="DL251">
        <v>0.83</v>
      </c>
      <c r="DM251">
        <v>0.8</v>
      </c>
      <c r="DN251">
        <v>0.76</v>
      </c>
      <c r="DO251">
        <v>0.73</v>
      </c>
      <c r="DP251">
        <v>0.68</v>
      </c>
      <c r="DQ251">
        <v>0.62</v>
      </c>
      <c r="DR251">
        <v>0.56000000000000005</v>
      </c>
      <c r="DS251">
        <v>0.48</v>
      </c>
      <c r="DT251">
        <v>0.41</v>
      </c>
      <c r="DU251">
        <v>0.3</v>
      </c>
      <c r="EW251">
        <v>2013</v>
      </c>
      <c r="EX251">
        <v>166</v>
      </c>
      <c r="EY251">
        <v>305</v>
      </c>
      <c r="EZ251">
        <v>243</v>
      </c>
      <c r="FA251">
        <v>2705.7</v>
      </c>
      <c r="FB251" t="s">
        <v>139</v>
      </c>
      <c r="FC251" t="s">
        <v>139</v>
      </c>
      <c r="FD251" t="s">
        <v>139</v>
      </c>
      <c r="FE251" t="s">
        <v>139</v>
      </c>
      <c r="FF251" t="s">
        <v>139</v>
      </c>
      <c r="FG251" t="s">
        <v>139</v>
      </c>
      <c r="FH251" t="s">
        <v>139</v>
      </c>
      <c r="FI251">
        <v>0</v>
      </c>
      <c r="FJ251" t="s">
        <v>139</v>
      </c>
      <c r="FK251" t="s">
        <v>139</v>
      </c>
      <c r="FL251">
        <v>10.89</v>
      </c>
      <c r="FM251">
        <v>3.93</v>
      </c>
      <c r="FN251">
        <v>24.2</v>
      </c>
      <c r="FO251">
        <v>1</v>
      </c>
      <c r="FP251">
        <v>1</v>
      </c>
      <c r="FQ251">
        <v>1</v>
      </c>
      <c r="FR251">
        <v>0</v>
      </c>
      <c r="FS251">
        <v>0</v>
      </c>
      <c r="FT251">
        <v>0</v>
      </c>
      <c r="FU251">
        <v>0.37</v>
      </c>
      <c r="FV251">
        <v>13.34</v>
      </c>
      <c r="FW251">
        <v>119.5</v>
      </c>
      <c r="FX251">
        <v>224.1</v>
      </c>
      <c r="FY251">
        <v>313.62</v>
      </c>
      <c r="FZ251">
        <v>423.84</v>
      </c>
      <c r="GA251">
        <v>515.33000000000004</v>
      </c>
      <c r="GB251">
        <v>624.29</v>
      </c>
      <c r="GC251">
        <v>726</v>
      </c>
      <c r="GD251">
        <v>825.09</v>
      </c>
      <c r="GE251">
        <v>928.87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52.99</v>
      </c>
      <c r="GQ251">
        <v>149.1</v>
      </c>
      <c r="GR251">
        <v>250.29</v>
      </c>
      <c r="GS251">
        <v>358.23</v>
      </c>
      <c r="GT251">
        <v>449.52</v>
      </c>
      <c r="GU251">
        <v>546.57000000000005</v>
      </c>
      <c r="GV251">
        <v>658.37</v>
      </c>
      <c r="GW251">
        <v>758.43</v>
      </c>
      <c r="GX251">
        <v>849.11</v>
      </c>
      <c r="GY251">
        <v>954.15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 t="s">
        <v>139</v>
      </c>
      <c r="HK251" t="s">
        <v>139</v>
      </c>
      <c r="HL251" t="s">
        <v>139</v>
      </c>
      <c r="HM251" t="s">
        <v>139</v>
      </c>
      <c r="HN251" t="s">
        <v>139</v>
      </c>
      <c r="HO251" t="s">
        <v>139</v>
      </c>
      <c r="HP251" t="s">
        <v>139</v>
      </c>
      <c r="HQ251" t="s">
        <v>139</v>
      </c>
      <c r="HR251" t="s">
        <v>139</v>
      </c>
      <c r="HS251" t="s">
        <v>139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 t="s">
        <v>139</v>
      </c>
      <c r="IE251" t="s">
        <v>139</v>
      </c>
      <c r="IF251" t="s">
        <v>139</v>
      </c>
      <c r="IG251" t="s">
        <v>139</v>
      </c>
      <c r="IH251" t="s">
        <v>139</v>
      </c>
      <c r="II251" t="s">
        <v>139</v>
      </c>
      <c r="IJ251" t="s">
        <v>139</v>
      </c>
      <c r="IK251" t="s">
        <v>139</v>
      </c>
      <c r="IL251" t="s">
        <v>139</v>
      </c>
      <c r="IM251" t="s">
        <v>139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</v>
      </c>
      <c r="IY251">
        <v>1</v>
      </c>
      <c r="IZ251">
        <v>1</v>
      </c>
      <c r="JA251">
        <v>0.99</v>
      </c>
      <c r="JB251">
        <v>0.97</v>
      </c>
      <c r="JC251">
        <v>0.94</v>
      </c>
      <c r="JD251">
        <v>0.92</v>
      </c>
      <c r="JE251">
        <v>0.9</v>
      </c>
      <c r="JF251">
        <v>0.88</v>
      </c>
      <c r="JG251">
        <v>0.86</v>
      </c>
      <c r="JH251">
        <v>0.81</v>
      </c>
      <c r="JI251">
        <v>0.77</v>
      </c>
      <c r="JJ251">
        <v>0.73</v>
      </c>
      <c r="JK251">
        <v>0.67</v>
      </c>
      <c r="JL251">
        <v>0.61</v>
      </c>
      <c r="JM251">
        <v>0.54</v>
      </c>
      <c r="JN251">
        <v>0.45</v>
      </c>
      <c r="JO251">
        <v>0.33</v>
      </c>
      <c r="JP251">
        <v>0.19</v>
      </c>
      <c r="JQ251">
        <v>0</v>
      </c>
    </row>
    <row r="252" spans="1:277" x14ac:dyDescent="0.25">
      <c r="A252">
        <v>2013</v>
      </c>
      <c r="B252">
        <v>166</v>
      </c>
      <c r="C252">
        <v>305</v>
      </c>
      <c r="D252">
        <v>243</v>
      </c>
      <c r="E252">
        <v>2705.7</v>
      </c>
      <c r="F252">
        <v>2.7</v>
      </c>
      <c r="G252">
        <v>1.1000000000000001</v>
      </c>
      <c r="H252">
        <v>-2</v>
      </c>
      <c r="I252">
        <v>0.1</v>
      </c>
      <c r="J252">
        <v>0</v>
      </c>
      <c r="K252">
        <v>0.02</v>
      </c>
      <c r="L252">
        <v>1.2</v>
      </c>
      <c r="M252">
        <v>3.1</v>
      </c>
      <c r="N252">
        <v>3.11</v>
      </c>
      <c r="O252">
        <v>-0.59</v>
      </c>
      <c r="P252">
        <v>10.88</v>
      </c>
      <c r="Q252">
        <v>3.93</v>
      </c>
      <c r="R252">
        <v>24.2</v>
      </c>
      <c r="S252">
        <v>16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0.28000000000000003</v>
      </c>
      <c r="Z252">
        <v>13.34</v>
      </c>
      <c r="AA252">
        <v>119.5</v>
      </c>
      <c r="AB252">
        <v>224.1</v>
      </c>
      <c r="AC252">
        <v>313.62</v>
      </c>
      <c r="AD252">
        <v>423.84</v>
      </c>
      <c r="AE252">
        <v>515.33000000000004</v>
      </c>
      <c r="AF252">
        <v>624.29</v>
      </c>
      <c r="AG252">
        <v>726</v>
      </c>
      <c r="AH252">
        <v>825.09</v>
      </c>
      <c r="AI252">
        <v>928.87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92.87</v>
      </c>
      <c r="AU252">
        <v>189.39</v>
      </c>
      <c r="AV252">
        <v>290.25</v>
      </c>
      <c r="AW252">
        <v>392.41</v>
      </c>
      <c r="AX252">
        <v>489.6</v>
      </c>
      <c r="AY252">
        <v>594.14</v>
      </c>
      <c r="AZ252">
        <v>705.25</v>
      </c>
      <c r="BA252">
        <v>792.69</v>
      </c>
      <c r="BB252">
        <v>900.71</v>
      </c>
      <c r="BC252">
        <v>999.19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22.5</v>
      </c>
      <c r="BO252">
        <v>22.5</v>
      </c>
      <c r="BP252">
        <v>22.5</v>
      </c>
      <c r="BQ252">
        <v>22.5</v>
      </c>
      <c r="BR252">
        <v>22.5</v>
      </c>
      <c r="BS252">
        <v>22.5</v>
      </c>
      <c r="BT252">
        <v>22.5</v>
      </c>
      <c r="BU252">
        <v>22.5</v>
      </c>
      <c r="BV252">
        <v>22.5</v>
      </c>
      <c r="BW252">
        <v>22.5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22.5</v>
      </c>
      <c r="CI252">
        <v>22.5</v>
      </c>
      <c r="CJ252">
        <v>22.5</v>
      </c>
      <c r="CK252">
        <v>22.5</v>
      </c>
      <c r="CL252">
        <v>22.5</v>
      </c>
      <c r="CM252">
        <v>22.5</v>
      </c>
      <c r="CN252">
        <v>22.5</v>
      </c>
      <c r="CO252">
        <v>22.5</v>
      </c>
      <c r="CP252">
        <v>22.5</v>
      </c>
      <c r="CQ252">
        <v>22.5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1</v>
      </c>
      <c r="DD252">
        <v>1</v>
      </c>
      <c r="DE252">
        <v>0.99</v>
      </c>
      <c r="DF252">
        <v>0.97</v>
      </c>
      <c r="DG252">
        <v>0.95</v>
      </c>
      <c r="DH252">
        <v>0.93</v>
      </c>
      <c r="DI252">
        <v>0.91</v>
      </c>
      <c r="DJ252">
        <v>0.89</v>
      </c>
      <c r="DK252">
        <v>0.87</v>
      </c>
      <c r="DL252">
        <v>0.83</v>
      </c>
      <c r="DM252">
        <v>0.8</v>
      </c>
      <c r="DN252">
        <v>0.76</v>
      </c>
      <c r="DO252">
        <v>0.73</v>
      </c>
      <c r="DP252">
        <v>0.68</v>
      </c>
      <c r="DQ252">
        <v>0.62</v>
      </c>
      <c r="DR252">
        <v>0.56000000000000005</v>
      </c>
      <c r="DS252">
        <v>0.48</v>
      </c>
      <c r="DT252">
        <v>0.41</v>
      </c>
      <c r="DU252">
        <v>0.3</v>
      </c>
      <c r="EW252">
        <v>2013</v>
      </c>
      <c r="EX252">
        <v>167</v>
      </c>
      <c r="EY252">
        <v>306</v>
      </c>
      <c r="EZ252">
        <v>244</v>
      </c>
      <c r="FA252">
        <v>2714.8</v>
      </c>
      <c r="FB252" t="s">
        <v>139</v>
      </c>
      <c r="FC252" t="s">
        <v>139</v>
      </c>
      <c r="FD252" t="s">
        <v>139</v>
      </c>
      <c r="FE252" t="s">
        <v>139</v>
      </c>
      <c r="FF252" t="s">
        <v>139</v>
      </c>
      <c r="FG252" t="s">
        <v>139</v>
      </c>
      <c r="FH252" t="s">
        <v>139</v>
      </c>
      <c r="FI252">
        <v>0</v>
      </c>
      <c r="FJ252" t="s">
        <v>139</v>
      </c>
      <c r="FK252" t="s">
        <v>139</v>
      </c>
      <c r="FL252">
        <v>10.89</v>
      </c>
      <c r="FM252">
        <v>3.95</v>
      </c>
      <c r="FN252">
        <v>24.29</v>
      </c>
      <c r="FO252">
        <v>1</v>
      </c>
      <c r="FP252">
        <v>1</v>
      </c>
      <c r="FQ252">
        <v>1</v>
      </c>
      <c r="FR252">
        <v>0</v>
      </c>
      <c r="FS252">
        <v>0</v>
      </c>
      <c r="FT252">
        <v>0</v>
      </c>
      <c r="FU252">
        <v>0.09</v>
      </c>
      <c r="FV252">
        <v>22.41</v>
      </c>
      <c r="FW252">
        <v>128.57</v>
      </c>
      <c r="FX252">
        <v>233.17</v>
      </c>
      <c r="FY252">
        <v>322.69</v>
      </c>
      <c r="FZ252">
        <v>432.9</v>
      </c>
      <c r="GA252">
        <v>524.4</v>
      </c>
      <c r="GB252">
        <v>633.36</v>
      </c>
      <c r="GC252">
        <v>735.06</v>
      </c>
      <c r="GD252">
        <v>834.15</v>
      </c>
      <c r="GE252">
        <v>937.94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62.06</v>
      </c>
      <c r="GQ252">
        <v>158.16999999999999</v>
      </c>
      <c r="GR252">
        <v>259.36</v>
      </c>
      <c r="GS252">
        <v>367.3</v>
      </c>
      <c r="GT252">
        <v>458.59</v>
      </c>
      <c r="GU252">
        <v>555.63</v>
      </c>
      <c r="GV252">
        <v>667.44</v>
      </c>
      <c r="GW252">
        <v>767.5</v>
      </c>
      <c r="GX252">
        <v>858.17</v>
      </c>
      <c r="GY252">
        <v>963.22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 t="s">
        <v>139</v>
      </c>
      <c r="HK252" t="s">
        <v>139</v>
      </c>
      <c r="HL252" t="s">
        <v>139</v>
      </c>
      <c r="HM252" t="s">
        <v>139</v>
      </c>
      <c r="HN252" t="s">
        <v>139</v>
      </c>
      <c r="HO252" t="s">
        <v>139</v>
      </c>
      <c r="HP252" t="s">
        <v>139</v>
      </c>
      <c r="HQ252" t="s">
        <v>139</v>
      </c>
      <c r="HR252" t="s">
        <v>139</v>
      </c>
      <c r="HS252" t="s">
        <v>139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 t="s">
        <v>139</v>
      </c>
      <c r="IE252" t="s">
        <v>139</v>
      </c>
      <c r="IF252" t="s">
        <v>139</v>
      </c>
      <c r="IG252" t="s">
        <v>139</v>
      </c>
      <c r="IH252" t="s">
        <v>139</v>
      </c>
      <c r="II252" t="s">
        <v>139</v>
      </c>
      <c r="IJ252" t="s">
        <v>139</v>
      </c>
      <c r="IK252" t="s">
        <v>139</v>
      </c>
      <c r="IL252" t="s">
        <v>139</v>
      </c>
      <c r="IM252" t="s">
        <v>139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1</v>
      </c>
      <c r="IY252">
        <v>1</v>
      </c>
      <c r="IZ252">
        <v>1</v>
      </c>
      <c r="JA252">
        <v>0.99</v>
      </c>
      <c r="JB252">
        <v>0.97</v>
      </c>
      <c r="JC252">
        <v>0.94</v>
      </c>
      <c r="JD252">
        <v>0.92</v>
      </c>
      <c r="JE252">
        <v>0.9</v>
      </c>
      <c r="JF252">
        <v>0.88</v>
      </c>
      <c r="JG252">
        <v>0.86</v>
      </c>
      <c r="JH252">
        <v>0.81</v>
      </c>
      <c r="JI252">
        <v>0.77</v>
      </c>
      <c r="JJ252">
        <v>0.73</v>
      </c>
      <c r="JK252">
        <v>0.67</v>
      </c>
      <c r="JL252">
        <v>0.61</v>
      </c>
      <c r="JM252">
        <v>0.54</v>
      </c>
      <c r="JN252">
        <v>0.45</v>
      </c>
      <c r="JO252">
        <v>0.33</v>
      </c>
      <c r="JP252">
        <v>0.19</v>
      </c>
      <c r="JQ252">
        <v>0</v>
      </c>
    </row>
    <row r="253" spans="1:277" x14ac:dyDescent="0.25">
      <c r="A253">
        <v>2013</v>
      </c>
      <c r="B253">
        <v>167</v>
      </c>
      <c r="C253">
        <v>306</v>
      </c>
      <c r="D253">
        <v>244</v>
      </c>
      <c r="E253">
        <v>2714.8</v>
      </c>
      <c r="F253">
        <v>2.7</v>
      </c>
      <c r="G253">
        <v>1.1000000000000001</v>
      </c>
      <c r="H253">
        <v>-2</v>
      </c>
      <c r="I253">
        <v>0.1</v>
      </c>
      <c r="J253">
        <v>0</v>
      </c>
      <c r="K253">
        <v>0.02</v>
      </c>
      <c r="L253">
        <v>1.2</v>
      </c>
      <c r="M253">
        <v>3.1</v>
      </c>
      <c r="N253">
        <v>3.11</v>
      </c>
      <c r="O253">
        <v>-0.59</v>
      </c>
      <c r="P253">
        <v>10.88</v>
      </c>
      <c r="Q253">
        <v>3.95</v>
      </c>
      <c r="R253">
        <v>24.29</v>
      </c>
      <c r="S253">
        <v>16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22.41</v>
      </c>
      <c r="AA253">
        <v>128.57</v>
      </c>
      <c r="AB253">
        <v>233.17</v>
      </c>
      <c r="AC253">
        <v>322.69</v>
      </c>
      <c r="AD253">
        <v>432.9</v>
      </c>
      <c r="AE253">
        <v>524.4</v>
      </c>
      <c r="AF253">
        <v>633.36</v>
      </c>
      <c r="AG253">
        <v>735.06</v>
      </c>
      <c r="AH253">
        <v>834.15</v>
      </c>
      <c r="AI253">
        <v>937.94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101.93</v>
      </c>
      <c r="AU253">
        <v>198.45</v>
      </c>
      <c r="AV253">
        <v>299.31</v>
      </c>
      <c r="AW253">
        <v>401.47</v>
      </c>
      <c r="AX253">
        <v>498.67</v>
      </c>
      <c r="AY253">
        <v>603.21</v>
      </c>
      <c r="AZ253">
        <v>714.32</v>
      </c>
      <c r="BA253">
        <v>801.76</v>
      </c>
      <c r="BB253">
        <v>909.78</v>
      </c>
      <c r="BC253">
        <v>1008.26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22.5</v>
      </c>
      <c r="BO253">
        <v>22.5</v>
      </c>
      <c r="BP253">
        <v>22.5</v>
      </c>
      <c r="BQ253">
        <v>22.5</v>
      </c>
      <c r="BR253">
        <v>22.5</v>
      </c>
      <c r="BS253">
        <v>22.5</v>
      </c>
      <c r="BT253">
        <v>22.5</v>
      </c>
      <c r="BU253">
        <v>22.5</v>
      </c>
      <c r="BV253">
        <v>22.5</v>
      </c>
      <c r="BW253">
        <v>22.5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22.5</v>
      </c>
      <c r="CI253">
        <v>22.5</v>
      </c>
      <c r="CJ253">
        <v>22.5</v>
      </c>
      <c r="CK253">
        <v>22.5</v>
      </c>
      <c r="CL253">
        <v>22.5</v>
      </c>
      <c r="CM253">
        <v>22.5</v>
      </c>
      <c r="CN253">
        <v>22.5</v>
      </c>
      <c r="CO253">
        <v>22.5</v>
      </c>
      <c r="CP253">
        <v>22.5</v>
      </c>
      <c r="CQ253">
        <v>22.5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1</v>
      </c>
      <c r="DE253">
        <v>0.99</v>
      </c>
      <c r="DF253">
        <v>0.97</v>
      </c>
      <c r="DG253">
        <v>0.95</v>
      </c>
      <c r="DH253">
        <v>0.93</v>
      </c>
      <c r="DI253">
        <v>0.91</v>
      </c>
      <c r="DJ253">
        <v>0.89</v>
      </c>
      <c r="DK253">
        <v>0.87</v>
      </c>
      <c r="DL253">
        <v>0.83</v>
      </c>
      <c r="DM253">
        <v>0.8</v>
      </c>
      <c r="DN253">
        <v>0.76</v>
      </c>
      <c r="DO253">
        <v>0.73</v>
      </c>
      <c r="DP253">
        <v>0.68</v>
      </c>
      <c r="DQ253">
        <v>0.62</v>
      </c>
      <c r="DR253">
        <v>0.56000000000000005</v>
      </c>
      <c r="DS253">
        <v>0.48</v>
      </c>
      <c r="DT253">
        <v>0.41</v>
      </c>
      <c r="DU253">
        <v>0.3</v>
      </c>
      <c r="EW253">
        <v>2013</v>
      </c>
      <c r="EX253">
        <v>168</v>
      </c>
      <c r="EY253">
        <v>307</v>
      </c>
      <c r="EZ253">
        <v>245</v>
      </c>
      <c r="FA253">
        <v>2722.2</v>
      </c>
      <c r="FB253" t="s">
        <v>139</v>
      </c>
      <c r="FC253" t="s">
        <v>139</v>
      </c>
      <c r="FD253" t="s">
        <v>139</v>
      </c>
      <c r="FE253" t="s">
        <v>139</v>
      </c>
      <c r="FF253" t="s">
        <v>139</v>
      </c>
      <c r="FG253" t="s">
        <v>139</v>
      </c>
      <c r="FH253" t="s">
        <v>139</v>
      </c>
      <c r="FI253">
        <v>0</v>
      </c>
      <c r="FJ253" t="s">
        <v>139</v>
      </c>
      <c r="FK253" t="s">
        <v>139</v>
      </c>
      <c r="FL253">
        <v>10.89</v>
      </c>
      <c r="FM253">
        <v>3.96</v>
      </c>
      <c r="FN253">
        <v>24.37</v>
      </c>
      <c r="FO253">
        <v>1</v>
      </c>
      <c r="FP253">
        <v>1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29.8</v>
      </c>
      <c r="FW253">
        <v>135.96</v>
      </c>
      <c r="FX253">
        <v>240.56</v>
      </c>
      <c r="FY253">
        <v>330.08</v>
      </c>
      <c r="FZ253">
        <v>440.3</v>
      </c>
      <c r="GA253">
        <v>531.79</v>
      </c>
      <c r="GB253">
        <v>640.75</v>
      </c>
      <c r="GC253">
        <v>742.46</v>
      </c>
      <c r="GD253">
        <v>841.54</v>
      </c>
      <c r="GE253">
        <v>945.33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69.45</v>
      </c>
      <c r="GQ253">
        <v>165.56</v>
      </c>
      <c r="GR253">
        <v>266.75</v>
      </c>
      <c r="GS253">
        <v>374.69</v>
      </c>
      <c r="GT253">
        <v>465.98</v>
      </c>
      <c r="GU253">
        <v>563.03</v>
      </c>
      <c r="GV253">
        <v>674.83</v>
      </c>
      <c r="GW253">
        <v>774.89</v>
      </c>
      <c r="GX253">
        <v>865.57</v>
      </c>
      <c r="GY253">
        <v>970.61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 t="s">
        <v>139</v>
      </c>
      <c r="HK253" t="s">
        <v>139</v>
      </c>
      <c r="HL253" t="s">
        <v>139</v>
      </c>
      <c r="HM253" t="s">
        <v>139</v>
      </c>
      <c r="HN253" t="s">
        <v>139</v>
      </c>
      <c r="HO253" t="s">
        <v>139</v>
      </c>
      <c r="HP253" t="s">
        <v>139</v>
      </c>
      <c r="HQ253" t="s">
        <v>139</v>
      </c>
      <c r="HR253" t="s">
        <v>139</v>
      </c>
      <c r="HS253" t="s">
        <v>139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 t="s">
        <v>139</v>
      </c>
      <c r="IE253" t="s">
        <v>139</v>
      </c>
      <c r="IF253" t="s">
        <v>139</v>
      </c>
      <c r="IG253" t="s">
        <v>139</v>
      </c>
      <c r="IH253" t="s">
        <v>139</v>
      </c>
      <c r="II253" t="s">
        <v>139</v>
      </c>
      <c r="IJ253" t="s">
        <v>139</v>
      </c>
      <c r="IK253" t="s">
        <v>139</v>
      </c>
      <c r="IL253" t="s">
        <v>139</v>
      </c>
      <c r="IM253" t="s">
        <v>139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</v>
      </c>
      <c r="IY253">
        <v>1</v>
      </c>
      <c r="IZ253">
        <v>1</v>
      </c>
      <c r="JA253">
        <v>0.99</v>
      </c>
      <c r="JB253">
        <v>0.97</v>
      </c>
      <c r="JC253">
        <v>0.94</v>
      </c>
      <c r="JD253">
        <v>0.92</v>
      </c>
      <c r="JE253">
        <v>0.9</v>
      </c>
      <c r="JF253">
        <v>0.88</v>
      </c>
      <c r="JG253">
        <v>0.86</v>
      </c>
      <c r="JH253">
        <v>0.81</v>
      </c>
      <c r="JI253">
        <v>0.77</v>
      </c>
      <c r="JJ253">
        <v>0.73</v>
      </c>
      <c r="JK253">
        <v>0.67</v>
      </c>
      <c r="JL253">
        <v>0.61</v>
      </c>
      <c r="JM253">
        <v>0.54</v>
      </c>
      <c r="JN253">
        <v>0.45</v>
      </c>
      <c r="JO253">
        <v>0.33</v>
      </c>
      <c r="JP253">
        <v>0.19</v>
      </c>
      <c r="JQ253">
        <v>0</v>
      </c>
    </row>
    <row r="254" spans="1:277" x14ac:dyDescent="0.25">
      <c r="A254">
        <v>2013</v>
      </c>
      <c r="B254">
        <v>168</v>
      </c>
      <c r="C254">
        <v>307</v>
      </c>
      <c r="D254">
        <v>245</v>
      </c>
      <c r="E254">
        <v>2722.2</v>
      </c>
      <c r="F254">
        <v>2.7</v>
      </c>
      <c r="G254">
        <v>1.1000000000000001</v>
      </c>
      <c r="H254">
        <v>-2</v>
      </c>
      <c r="I254">
        <v>0.1</v>
      </c>
      <c r="J254">
        <v>0</v>
      </c>
      <c r="K254">
        <v>0.02</v>
      </c>
      <c r="L254">
        <v>1.2</v>
      </c>
      <c r="M254">
        <v>3.1</v>
      </c>
      <c r="N254">
        <v>3.14</v>
      </c>
      <c r="O254">
        <v>-0.6</v>
      </c>
      <c r="P254">
        <v>10.88</v>
      </c>
      <c r="Q254">
        <v>3.96</v>
      </c>
      <c r="R254">
        <v>24.36</v>
      </c>
      <c r="S254">
        <v>16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29.8</v>
      </c>
      <c r="AA254">
        <v>135.96</v>
      </c>
      <c r="AB254">
        <v>240.56</v>
      </c>
      <c r="AC254">
        <v>330.08</v>
      </c>
      <c r="AD254">
        <v>440.3</v>
      </c>
      <c r="AE254">
        <v>531.79</v>
      </c>
      <c r="AF254">
        <v>640.75</v>
      </c>
      <c r="AG254">
        <v>742.46</v>
      </c>
      <c r="AH254">
        <v>841.54</v>
      </c>
      <c r="AI254">
        <v>945.33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109.33</v>
      </c>
      <c r="AU254">
        <v>205.85</v>
      </c>
      <c r="AV254">
        <v>306.70999999999998</v>
      </c>
      <c r="AW254">
        <v>408.87</v>
      </c>
      <c r="AX254">
        <v>506.06</v>
      </c>
      <c r="AY254">
        <v>610.6</v>
      </c>
      <c r="AZ254">
        <v>721.71</v>
      </c>
      <c r="BA254">
        <v>809.15</v>
      </c>
      <c r="BB254">
        <v>917.17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22.5</v>
      </c>
      <c r="BO254">
        <v>22.5</v>
      </c>
      <c r="BP254">
        <v>22.5</v>
      </c>
      <c r="BQ254">
        <v>22.5</v>
      </c>
      <c r="BR254">
        <v>22.5</v>
      </c>
      <c r="BS254">
        <v>22.5</v>
      </c>
      <c r="BT254">
        <v>22.5</v>
      </c>
      <c r="BU254">
        <v>22.5</v>
      </c>
      <c r="BV254">
        <v>22.5</v>
      </c>
      <c r="BW254">
        <v>22.5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22.5</v>
      </c>
      <c r="CI254">
        <v>22.5</v>
      </c>
      <c r="CJ254">
        <v>22.5</v>
      </c>
      <c r="CK254">
        <v>22.5</v>
      </c>
      <c r="CL254">
        <v>22.5</v>
      </c>
      <c r="CM254">
        <v>22.5</v>
      </c>
      <c r="CN254">
        <v>22.5</v>
      </c>
      <c r="CO254">
        <v>22.5</v>
      </c>
      <c r="CP254">
        <v>22.5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0.99</v>
      </c>
      <c r="DF254">
        <v>0.97</v>
      </c>
      <c r="DG254">
        <v>0.95</v>
      </c>
      <c r="DH254">
        <v>0.93</v>
      </c>
      <c r="DI254">
        <v>0.91</v>
      </c>
      <c r="DJ254">
        <v>0.89</v>
      </c>
      <c r="DK254">
        <v>0.87</v>
      </c>
      <c r="DL254">
        <v>0.83</v>
      </c>
      <c r="DM254">
        <v>0.8</v>
      </c>
      <c r="DN254">
        <v>0.76</v>
      </c>
      <c r="DO254">
        <v>0.73</v>
      </c>
      <c r="DP254">
        <v>0.68</v>
      </c>
      <c r="DQ254">
        <v>0.62</v>
      </c>
      <c r="DR254">
        <v>0.56000000000000005</v>
      </c>
      <c r="DS254">
        <v>0.48</v>
      </c>
      <c r="DT254">
        <v>0.41</v>
      </c>
      <c r="DU254">
        <v>0.3</v>
      </c>
      <c r="EW254">
        <v>2013</v>
      </c>
      <c r="EX254">
        <v>169</v>
      </c>
      <c r="EY254">
        <v>308</v>
      </c>
      <c r="EZ254">
        <v>246</v>
      </c>
      <c r="FA254">
        <v>2729.5</v>
      </c>
      <c r="FB254" t="s">
        <v>139</v>
      </c>
      <c r="FC254" t="s">
        <v>139</v>
      </c>
      <c r="FD254" t="s">
        <v>139</v>
      </c>
      <c r="FE254" t="s">
        <v>139</v>
      </c>
      <c r="FF254" t="s">
        <v>139</v>
      </c>
      <c r="FG254" t="s">
        <v>139</v>
      </c>
      <c r="FH254" t="s">
        <v>139</v>
      </c>
      <c r="FI254">
        <v>0</v>
      </c>
      <c r="FJ254" t="s">
        <v>139</v>
      </c>
      <c r="FK254" t="s">
        <v>139</v>
      </c>
      <c r="FL254">
        <v>10.89</v>
      </c>
      <c r="FM254">
        <v>3.98</v>
      </c>
      <c r="FN254">
        <v>24.44</v>
      </c>
      <c r="FO254">
        <v>1</v>
      </c>
      <c r="FP254">
        <v>1</v>
      </c>
      <c r="FQ254">
        <v>1</v>
      </c>
      <c r="FR254">
        <v>0</v>
      </c>
      <c r="FS254">
        <v>0</v>
      </c>
      <c r="FT254">
        <v>0</v>
      </c>
      <c r="FU254">
        <v>0</v>
      </c>
      <c r="FV254">
        <v>37.14</v>
      </c>
      <c r="FW254">
        <v>143.31</v>
      </c>
      <c r="FX254">
        <v>247.9</v>
      </c>
      <c r="FY254">
        <v>337.42</v>
      </c>
      <c r="FZ254">
        <v>447.64</v>
      </c>
      <c r="GA254">
        <v>539.13</v>
      </c>
      <c r="GB254">
        <v>648.09</v>
      </c>
      <c r="GC254">
        <v>749.8</v>
      </c>
      <c r="GD254">
        <v>848.89</v>
      </c>
      <c r="GE254">
        <v>952.67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76.790000000000006</v>
      </c>
      <c r="GQ254">
        <v>172.9</v>
      </c>
      <c r="GR254">
        <v>274.08999999999997</v>
      </c>
      <c r="GS254">
        <v>382.03</v>
      </c>
      <c r="GT254">
        <v>473.32</v>
      </c>
      <c r="GU254">
        <v>570.37</v>
      </c>
      <c r="GV254">
        <v>682.17</v>
      </c>
      <c r="GW254">
        <v>782.23</v>
      </c>
      <c r="GX254">
        <v>872.91</v>
      </c>
      <c r="GY254">
        <v>977.95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 t="s">
        <v>139</v>
      </c>
      <c r="HK254" t="s">
        <v>139</v>
      </c>
      <c r="HL254" t="s">
        <v>139</v>
      </c>
      <c r="HM254" t="s">
        <v>139</v>
      </c>
      <c r="HN254" t="s">
        <v>139</v>
      </c>
      <c r="HO254" t="s">
        <v>139</v>
      </c>
      <c r="HP254" t="s">
        <v>139</v>
      </c>
      <c r="HQ254" t="s">
        <v>139</v>
      </c>
      <c r="HR254" t="s">
        <v>139</v>
      </c>
      <c r="HS254" t="s">
        <v>139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 t="s">
        <v>139</v>
      </c>
      <c r="IE254" t="s">
        <v>139</v>
      </c>
      <c r="IF254" t="s">
        <v>139</v>
      </c>
      <c r="IG254" t="s">
        <v>139</v>
      </c>
      <c r="IH254" t="s">
        <v>139</v>
      </c>
      <c r="II254" t="s">
        <v>139</v>
      </c>
      <c r="IJ254" t="s">
        <v>139</v>
      </c>
      <c r="IK254" t="s">
        <v>139</v>
      </c>
      <c r="IL254" t="s">
        <v>139</v>
      </c>
      <c r="IM254" t="s">
        <v>139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1</v>
      </c>
      <c r="IZ254">
        <v>1</v>
      </c>
      <c r="JA254">
        <v>0.99</v>
      </c>
      <c r="JB254">
        <v>0.97</v>
      </c>
      <c r="JC254">
        <v>0.95</v>
      </c>
      <c r="JD254">
        <v>0.92</v>
      </c>
      <c r="JE254">
        <v>0.9</v>
      </c>
      <c r="JF254">
        <v>0.88</v>
      </c>
      <c r="JG254">
        <v>0.86</v>
      </c>
      <c r="JH254">
        <v>0.81</v>
      </c>
      <c r="JI254">
        <v>0.77</v>
      </c>
      <c r="JJ254">
        <v>0.73</v>
      </c>
      <c r="JK254">
        <v>0.67</v>
      </c>
      <c r="JL254">
        <v>0.61</v>
      </c>
      <c r="JM254">
        <v>0.54</v>
      </c>
      <c r="JN254">
        <v>0.45</v>
      </c>
      <c r="JO254">
        <v>0.33</v>
      </c>
      <c r="JP254">
        <v>0.19</v>
      </c>
      <c r="JQ254">
        <v>0</v>
      </c>
    </row>
    <row r="255" spans="1:277" x14ac:dyDescent="0.25">
      <c r="A255">
        <v>2013</v>
      </c>
      <c r="B255">
        <v>169</v>
      </c>
      <c r="C255">
        <v>308</v>
      </c>
      <c r="D255">
        <v>246</v>
      </c>
      <c r="E255">
        <v>2729.5</v>
      </c>
      <c r="F255">
        <v>2.7</v>
      </c>
      <c r="G255">
        <v>1.1000000000000001</v>
      </c>
      <c r="H255">
        <v>-2</v>
      </c>
      <c r="I255">
        <v>0.1</v>
      </c>
      <c r="J255">
        <v>0</v>
      </c>
      <c r="K255">
        <v>0.02</v>
      </c>
      <c r="L255">
        <v>1.2</v>
      </c>
      <c r="M255">
        <v>3.1</v>
      </c>
      <c r="N255">
        <v>3.15</v>
      </c>
      <c r="O255">
        <v>-0.6</v>
      </c>
      <c r="P255">
        <v>10.88</v>
      </c>
      <c r="Q255">
        <v>3.98</v>
      </c>
      <c r="R255">
        <v>24.43</v>
      </c>
      <c r="S255">
        <v>16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0.18</v>
      </c>
      <c r="Z255">
        <v>37.14</v>
      </c>
      <c r="AA255">
        <v>143.31</v>
      </c>
      <c r="AB255">
        <v>247.9</v>
      </c>
      <c r="AC255">
        <v>337.42</v>
      </c>
      <c r="AD255">
        <v>447.64</v>
      </c>
      <c r="AE255">
        <v>539.13</v>
      </c>
      <c r="AF255">
        <v>648.09</v>
      </c>
      <c r="AG255">
        <v>749.8</v>
      </c>
      <c r="AH255">
        <v>848.89</v>
      </c>
      <c r="AI255">
        <v>952.67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14.68</v>
      </c>
      <c r="AU255">
        <v>116.67</v>
      </c>
      <c r="AV255">
        <v>213.19</v>
      </c>
      <c r="AW255">
        <v>314.05</v>
      </c>
      <c r="AX255">
        <v>416.21</v>
      </c>
      <c r="AY255">
        <v>513.4</v>
      </c>
      <c r="AZ255">
        <v>617.94000000000005</v>
      </c>
      <c r="BA255">
        <v>729.05</v>
      </c>
      <c r="BB255">
        <v>816.49</v>
      </c>
      <c r="BC255">
        <v>924.52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22.5</v>
      </c>
      <c r="BO255">
        <v>22.5</v>
      </c>
      <c r="BP255">
        <v>22.5</v>
      </c>
      <c r="BQ255">
        <v>22.5</v>
      </c>
      <c r="BR255">
        <v>22.5</v>
      </c>
      <c r="BS255">
        <v>22.5</v>
      </c>
      <c r="BT255">
        <v>22.5</v>
      </c>
      <c r="BU255">
        <v>22.5</v>
      </c>
      <c r="BV255">
        <v>22.5</v>
      </c>
      <c r="BW255">
        <v>22.5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22.5</v>
      </c>
      <c r="CI255">
        <v>22.5</v>
      </c>
      <c r="CJ255">
        <v>22.5</v>
      </c>
      <c r="CK255">
        <v>22.5</v>
      </c>
      <c r="CL255">
        <v>22.5</v>
      </c>
      <c r="CM255">
        <v>22.5</v>
      </c>
      <c r="CN255">
        <v>22.5</v>
      </c>
      <c r="CO255">
        <v>22.5</v>
      </c>
      <c r="CP255">
        <v>22.5</v>
      </c>
      <c r="CQ255">
        <v>22.5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1</v>
      </c>
      <c r="DD255">
        <v>1</v>
      </c>
      <c r="DE255">
        <v>0.99</v>
      </c>
      <c r="DF255">
        <v>0.97</v>
      </c>
      <c r="DG255">
        <v>0.96</v>
      </c>
      <c r="DH255">
        <v>0.94</v>
      </c>
      <c r="DI255">
        <v>0.91</v>
      </c>
      <c r="DJ255">
        <v>0.89</v>
      </c>
      <c r="DK255">
        <v>0.88</v>
      </c>
      <c r="DL255">
        <v>0.83</v>
      </c>
      <c r="DM255">
        <v>0.8</v>
      </c>
      <c r="DN255">
        <v>0.76</v>
      </c>
      <c r="DO255">
        <v>0.73</v>
      </c>
      <c r="DP255">
        <v>0.68</v>
      </c>
      <c r="DQ255">
        <v>0.62</v>
      </c>
      <c r="DR255">
        <v>0.56000000000000005</v>
      </c>
      <c r="DS255">
        <v>0.48</v>
      </c>
      <c r="DT255">
        <v>0.41</v>
      </c>
      <c r="DU255">
        <v>0.3</v>
      </c>
      <c r="EW255">
        <v>2013</v>
      </c>
      <c r="EX255">
        <v>170</v>
      </c>
      <c r="EY255">
        <v>309</v>
      </c>
      <c r="EZ255">
        <v>247</v>
      </c>
      <c r="FA255">
        <v>2738.9</v>
      </c>
      <c r="FB255" t="s">
        <v>139</v>
      </c>
      <c r="FC255" t="s">
        <v>139</v>
      </c>
      <c r="FD255" t="s">
        <v>139</v>
      </c>
      <c r="FE255" t="s">
        <v>139</v>
      </c>
      <c r="FF255" t="s">
        <v>139</v>
      </c>
      <c r="FG255" t="s">
        <v>139</v>
      </c>
      <c r="FH255" t="s">
        <v>139</v>
      </c>
      <c r="FI255">
        <v>0</v>
      </c>
      <c r="FJ255" t="s">
        <v>139</v>
      </c>
      <c r="FK255" t="s">
        <v>139</v>
      </c>
      <c r="FL255">
        <v>10.89</v>
      </c>
      <c r="FM255">
        <v>4</v>
      </c>
      <c r="FN255">
        <v>24.53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0.09</v>
      </c>
      <c r="FV255">
        <v>46.54</v>
      </c>
      <c r="FW255">
        <v>152.69999999999999</v>
      </c>
      <c r="FX255">
        <v>257.3</v>
      </c>
      <c r="FY255">
        <v>346.81</v>
      </c>
      <c r="FZ255">
        <v>457.03</v>
      </c>
      <c r="GA255">
        <v>548.52</v>
      </c>
      <c r="GB255">
        <v>657.48</v>
      </c>
      <c r="GC255">
        <v>759.19</v>
      </c>
      <c r="GD255">
        <v>858.28</v>
      </c>
      <c r="GE255">
        <v>962.06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86.18</v>
      </c>
      <c r="GQ255">
        <v>182.29</v>
      </c>
      <c r="GR255">
        <v>283.48</v>
      </c>
      <c r="GS255">
        <v>391.42</v>
      </c>
      <c r="GT255">
        <v>482.72</v>
      </c>
      <c r="GU255">
        <v>579.76</v>
      </c>
      <c r="GV255">
        <v>691.56</v>
      </c>
      <c r="GW255">
        <v>791.62</v>
      </c>
      <c r="GX255">
        <v>882.3</v>
      </c>
      <c r="GY255">
        <v>987.35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 t="s">
        <v>139</v>
      </c>
      <c r="HK255" t="s">
        <v>139</v>
      </c>
      <c r="HL255" t="s">
        <v>139</v>
      </c>
      <c r="HM255" t="s">
        <v>139</v>
      </c>
      <c r="HN255" t="s">
        <v>139</v>
      </c>
      <c r="HO255" t="s">
        <v>139</v>
      </c>
      <c r="HP255" t="s">
        <v>139</v>
      </c>
      <c r="HQ255" t="s">
        <v>139</v>
      </c>
      <c r="HR255" t="s">
        <v>139</v>
      </c>
      <c r="HS255" t="s">
        <v>139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 t="s">
        <v>139</v>
      </c>
      <c r="IE255" t="s">
        <v>139</v>
      </c>
      <c r="IF255" t="s">
        <v>139</v>
      </c>
      <c r="IG255" t="s">
        <v>139</v>
      </c>
      <c r="IH255" t="s">
        <v>139</v>
      </c>
      <c r="II255" t="s">
        <v>139</v>
      </c>
      <c r="IJ255" t="s">
        <v>139</v>
      </c>
      <c r="IK255" t="s">
        <v>139</v>
      </c>
      <c r="IL255" t="s">
        <v>139</v>
      </c>
      <c r="IM255" t="s">
        <v>139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1</v>
      </c>
      <c r="IY255">
        <v>1</v>
      </c>
      <c r="IZ255">
        <v>1</v>
      </c>
      <c r="JA255">
        <v>0.99</v>
      </c>
      <c r="JB255">
        <v>0.97</v>
      </c>
      <c r="JC255">
        <v>0.95</v>
      </c>
      <c r="JD255">
        <v>0.92</v>
      </c>
      <c r="JE255">
        <v>0.9</v>
      </c>
      <c r="JF255">
        <v>0.88</v>
      </c>
      <c r="JG255">
        <v>0.86</v>
      </c>
      <c r="JH255">
        <v>0.81</v>
      </c>
      <c r="JI255">
        <v>0.77</v>
      </c>
      <c r="JJ255">
        <v>0.73</v>
      </c>
      <c r="JK255">
        <v>0.67</v>
      </c>
      <c r="JL255">
        <v>0.61</v>
      </c>
      <c r="JM255">
        <v>0.54</v>
      </c>
      <c r="JN255">
        <v>0.45</v>
      </c>
      <c r="JO255">
        <v>0.33</v>
      </c>
      <c r="JP255">
        <v>0.19</v>
      </c>
      <c r="JQ255">
        <v>0</v>
      </c>
    </row>
    <row r="256" spans="1:277" x14ac:dyDescent="0.25">
      <c r="A256">
        <v>2013</v>
      </c>
      <c r="B256">
        <v>170</v>
      </c>
      <c r="C256">
        <v>309</v>
      </c>
      <c r="D256">
        <v>247</v>
      </c>
      <c r="E256">
        <v>2738.9</v>
      </c>
      <c r="F256">
        <v>2.7</v>
      </c>
      <c r="G256">
        <v>1.1000000000000001</v>
      </c>
      <c r="H256">
        <v>-2</v>
      </c>
      <c r="I256">
        <v>0.1</v>
      </c>
      <c r="J256">
        <v>0</v>
      </c>
      <c r="K256">
        <v>0.02</v>
      </c>
      <c r="L256">
        <v>1.2</v>
      </c>
      <c r="M256">
        <v>3.1</v>
      </c>
      <c r="N256">
        <v>3.15</v>
      </c>
      <c r="O256">
        <v>-0.6</v>
      </c>
      <c r="P256">
        <v>10.88</v>
      </c>
      <c r="Q256">
        <v>4</v>
      </c>
      <c r="R256">
        <v>24.53</v>
      </c>
      <c r="S256">
        <v>16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0.18</v>
      </c>
      <c r="Z256">
        <v>46.54</v>
      </c>
      <c r="AA256">
        <v>152.69999999999999</v>
      </c>
      <c r="AB256">
        <v>257.3</v>
      </c>
      <c r="AC256">
        <v>346.81</v>
      </c>
      <c r="AD256">
        <v>457.03</v>
      </c>
      <c r="AE256">
        <v>548.52</v>
      </c>
      <c r="AF256">
        <v>657.48</v>
      </c>
      <c r="AG256">
        <v>759.19</v>
      </c>
      <c r="AH256">
        <v>858.28</v>
      </c>
      <c r="AI256">
        <v>962.06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24.08</v>
      </c>
      <c r="AU256">
        <v>126.06</v>
      </c>
      <c r="AV256">
        <v>222.58</v>
      </c>
      <c r="AW256">
        <v>323.44</v>
      </c>
      <c r="AX256">
        <v>425.6</v>
      </c>
      <c r="AY256">
        <v>522.79</v>
      </c>
      <c r="AZ256">
        <v>627.33000000000004</v>
      </c>
      <c r="BA256">
        <v>738.45</v>
      </c>
      <c r="BB256">
        <v>825.88</v>
      </c>
      <c r="BC256">
        <v>933.91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22.5</v>
      </c>
      <c r="BO256">
        <v>22.5</v>
      </c>
      <c r="BP256">
        <v>22.5</v>
      </c>
      <c r="BQ256">
        <v>22.5</v>
      </c>
      <c r="BR256">
        <v>22.5</v>
      </c>
      <c r="BS256">
        <v>22.5</v>
      </c>
      <c r="BT256">
        <v>22.5</v>
      </c>
      <c r="BU256">
        <v>22.5</v>
      </c>
      <c r="BV256">
        <v>22.5</v>
      </c>
      <c r="BW256">
        <v>22.5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22.5</v>
      </c>
      <c r="CI256">
        <v>22.5</v>
      </c>
      <c r="CJ256">
        <v>22.5</v>
      </c>
      <c r="CK256">
        <v>22.5</v>
      </c>
      <c r="CL256">
        <v>22.5</v>
      </c>
      <c r="CM256">
        <v>22.5</v>
      </c>
      <c r="CN256">
        <v>22.5</v>
      </c>
      <c r="CO256">
        <v>22.5</v>
      </c>
      <c r="CP256">
        <v>22.5</v>
      </c>
      <c r="CQ256">
        <v>22.5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1</v>
      </c>
      <c r="DE256">
        <v>0.99</v>
      </c>
      <c r="DF256">
        <v>0.97</v>
      </c>
      <c r="DG256">
        <v>0.96</v>
      </c>
      <c r="DH256">
        <v>0.94</v>
      </c>
      <c r="DI256">
        <v>0.91</v>
      </c>
      <c r="DJ256">
        <v>0.89</v>
      </c>
      <c r="DK256">
        <v>0.88</v>
      </c>
      <c r="DL256">
        <v>0.83</v>
      </c>
      <c r="DM256">
        <v>0.8</v>
      </c>
      <c r="DN256">
        <v>0.76</v>
      </c>
      <c r="DO256">
        <v>0.73</v>
      </c>
      <c r="DP256">
        <v>0.68</v>
      </c>
      <c r="DQ256">
        <v>0.62</v>
      </c>
      <c r="DR256">
        <v>0.56000000000000005</v>
      </c>
      <c r="DS256">
        <v>0.48</v>
      </c>
      <c r="DT256">
        <v>0.41</v>
      </c>
      <c r="DU256">
        <v>0.3</v>
      </c>
      <c r="EW256">
        <v>2013</v>
      </c>
      <c r="EX256">
        <v>171</v>
      </c>
      <c r="EY256">
        <v>310</v>
      </c>
      <c r="EZ256">
        <v>248</v>
      </c>
      <c r="FA256">
        <v>2748.3</v>
      </c>
      <c r="FB256" t="s">
        <v>139</v>
      </c>
      <c r="FC256" t="s">
        <v>139</v>
      </c>
      <c r="FD256" t="s">
        <v>139</v>
      </c>
      <c r="FE256" t="s">
        <v>139</v>
      </c>
      <c r="FF256" t="s">
        <v>139</v>
      </c>
      <c r="FG256" t="s">
        <v>139</v>
      </c>
      <c r="FH256" t="s">
        <v>139</v>
      </c>
      <c r="FI256">
        <v>0</v>
      </c>
      <c r="FJ256" t="s">
        <v>139</v>
      </c>
      <c r="FK256" t="s">
        <v>139</v>
      </c>
      <c r="FL256">
        <v>10.89</v>
      </c>
      <c r="FM256">
        <v>4.0199999999999996</v>
      </c>
      <c r="FN256">
        <v>24.63</v>
      </c>
      <c r="FO256">
        <v>1</v>
      </c>
      <c r="FP256">
        <v>1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55.94</v>
      </c>
      <c r="FW256">
        <v>162.1</v>
      </c>
      <c r="FX256">
        <v>266.7</v>
      </c>
      <c r="FY256">
        <v>356.22</v>
      </c>
      <c r="FZ256">
        <v>466.44</v>
      </c>
      <c r="GA256">
        <v>557.92999999999995</v>
      </c>
      <c r="GB256">
        <v>666.89</v>
      </c>
      <c r="GC256">
        <v>768.6</v>
      </c>
      <c r="GD256">
        <v>867.69</v>
      </c>
      <c r="GE256">
        <v>971.47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95.59</v>
      </c>
      <c r="GQ256">
        <v>191.7</v>
      </c>
      <c r="GR256">
        <v>292.89</v>
      </c>
      <c r="GS256">
        <v>400.83</v>
      </c>
      <c r="GT256">
        <v>492.12</v>
      </c>
      <c r="GU256">
        <v>589.16999999999996</v>
      </c>
      <c r="GV256">
        <v>700.97</v>
      </c>
      <c r="GW256">
        <v>801.03</v>
      </c>
      <c r="GX256">
        <v>891.71</v>
      </c>
      <c r="GY256">
        <v>996.75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 t="s">
        <v>139</v>
      </c>
      <c r="HK256" t="s">
        <v>139</v>
      </c>
      <c r="HL256" t="s">
        <v>139</v>
      </c>
      <c r="HM256" t="s">
        <v>139</v>
      </c>
      <c r="HN256" t="s">
        <v>139</v>
      </c>
      <c r="HO256" t="s">
        <v>139</v>
      </c>
      <c r="HP256" t="s">
        <v>139</v>
      </c>
      <c r="HQ256" t="s">
        <v>139</v>
      </c>
      <c r="HR256" t="s">
        <v>139</v>
      </c>
      <c r="HS256" t="s">
        <v>139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 t="s">
        <v>139</v>
      </c>
      <c r="IE256" t="s">
        <v>139</v>
      </c>
      <c r="IF256" t="s">
        <v>139</v>
      </c>
      <c r="IG256" t="s">
        <v>139</v>
      </c>
      <c r="IH256" t="s">
        <v>139</v>
      </c>
      <c r="II256" t="s">
        <v>139</v>
      </c>
      <c r="IJ256" t="s">
        <v>139</v>
      </c>
      <c r="IK256" t="s">
        <v>139</v>
      </c>
      <c r="IL256" t="s">
        <v>139</v>
      </c>
      <c r="IM256" t="s">
        <v>139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1</v>
      </c>
      <c r="IZ256">
        <v>1</v>
      </c>
      <c r="JA256">
        <v>0.99</v>
      </c>
      <c r="JB256">
        <v>0.97</v>
      </c>
      <c r="JC256">
        <v>0.95</v>
      </c>
      <c r="JD256">
        <v>0.92</v>
      </c>
      <c r="JE256">
        <v>0.9</v>
      </c>
      <c r="JF256">
        <v>0.88</v>
      </c>
      <c r="JG256">
        <v>0.86</v>
      </c>
      <c r="JH256">
        <v>0.81</v>
      </c>
      <c r="JI256">
        <v>0.77</v>
      </c>
      <c r="JJ256">
        <v>0.73</v>
      </c>
      <c r="JK256">
        <v>0.67</v>
      </c>
      <c r="JL256">
        <v>0.61</v>
      </c>
      <c r="JM256">
        <v>0.54</v>
      </c>
      <c r="JN256">
        <v>0.45</v>
      </c>
      <c r="JO256">
        <v>0.33</v>
      </c>
      <c r="JP256">
        <v>0.19</v>
      </c>
      <c r="JQ256">
        <v>0</v>
      </c>
    </row>
    <row r="257" spans="1:277" x14ac:dyDescent="0.25">
      <c r="A257">
        <v>2013</v>
      </c>
      <c r="B257">
        <v>171</v>
      </c>
      <c r="C257">
        <v>310</v>
      </c>
      <c r="D257">
        <v>248</v>
      </c>
      <c r="E257">
        <v>2748.3</v>
      </c>
      <c r="F257">
        <v>2.7</v>
      </c>
      <c r="G257">
        <v>1.1000000000000001</v>
      </c>
      <c r="H257">
        <v>-2</v>
      </c>
      <c r="I257">
        <v>0.1</v>
      </c>
      <c r="J257">
        <v>0</v>
      </c>
      <c r="K257">
        <v>0.02</v>
      </c>
      <c r="L257">
        <v>1.2</v>
      </c>
      <c r="M257">
        <v>3.1</v>
      </c>
      <c r="N257">
        <v>3.15</v>
      </c>
      <c r="O257">
        <v>-0.6</v>
      </c>
      <c r="P257">
        <v>10.88</v>
      </c>
      <c r="Q257">
        <v>4.0199999999999996</v>
      </c>
      <c r="R257">
        <v>24.62</v>
      </c>
      <c r="S257">
        <v>16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55.94</v>
      </c>
      <c r="AA257">
        <v>162.1</v>
      </c>
      <c r="AB257">
        <v>266.7</v>
      </c>
      <c r="AC257">
        <v>356.22</v>
      </c>
      <c r="AD257">
        <v>466.44</v>
      </c>
      <c r="AE257">
        <v>557.92999999999995</v>
      </c>
      <c r="AF257">
        <v>666.89</v>
      </c>
      <c r="AG257">
        <v>768.6</v>
      </c>
      <c r="AH257">
        <v>867.69</v>
      </c>
      <c r="AI257">
        <v>971.47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33.479999999999997</v>
      </c>
      <c r="AU257">
        <v>135.47</v>
      </c>
      <c r="AV257">
        <v>231.99</v>
      </c>
      <c r="AW257">
        <v>332.85</v>
      </c>
      <c r="AX257">
        <v>435.01</v>
      </c>
      <c r="AY257">
        <v>532.20000000000005</v>
      </c>
      <c r="AZ257">
        <v>636.74</v>
      </c>
      <c r="BA257">
        <v>747.85</v>
      </c>
      <c r="BB257">
        <v>835.29</v>
      </c>
      <c r="BC257">
        <v>943.31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22.5</v>
      </c>
      <c r="BO257">
        <v>22.5</v>
      </c>
      <c r="BP257">
        <v>22.5</v>
      </c>
      <c r="BQ257">
        <v>22.5</v>
      </c>
      <c r="BR257">
        <v>22.5</v>
      </c>
      <c r="BS257">
        <v>22.5</v>
      </c>
      <c r="BT257">
        <v>22.5</v>
      </c>
      <c r="BU257">
        <v>22.5</v>
      </c>
      <c r="BV257">
        <v>22.5</v>
      </c>
      <c r="BW257">
        <v>22.5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22.5</v>
      </c>
      <c r="CI257">
        <v>22.5</v>
      </c>
      <c r="CJ257">
        <v>22.5</v>
      </c>
      <c r="CK257">
        <v>22.5</v>
      </c>
      <c r="CL257">
        <v>22.5</v>
      </c>
      <c r="CM257">
        <v>22.5</v>
      </c>
      <c r="CN257">
        <v>22.5</v>
      </c>
      <c r="CO257">
        <v>22.5</v>
      </c>
      <c r="CP257">
        <v>22.5</v>
      </c>
      <c r="CQ257">
        <v>22.5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1</v>
      </c>
      <c r="DD257">
        <v>1</v>
      </c>
      <c r="DE257">
        <v>0.99</v>
      </c>
      <c r="DF257">
        <v>0.97</v>
      </c>
      <c r="DG257">
        <v>0.96</v>
      </c>
      <c r="DH257">
        <v>0.94</v>
      </c>
      <c r="DI257">
        <v>0.91</v>
      </c>
      <c r="DJ257">
        <v>0.89</v>
      </c>
      <c r="DK257">
        <v>0.88</v>
      </c>
      <c r="DL257">
        <v>0.83</v>
      </c>
      <c r="DM257">
        <v>0.8</v>
      </c>
      <c r="DN257">
        <v>0.76</v>
      </c>
      <c r="DO257">
        <v>0.73</v>
      </c>
      <c r="DP257">
        <v>0.68</v>
      </c>
      <c r="DQ257">
        <v>0.62</v>
      </c>
      <c r="DR257">
        <v>0.56000000000000005</v>
      </c>
      <c r="DS257">
        <v>0.48</v>
      </c>
      <c r="DT257">
        <v>0.41</v>
      </c>
      <c r="DU257">
        <v>0.3</v>
      </c>
      <c r="EW257">
        <v>2013</v>
      </c>
      <c r="EX257">
        <v>172</v>
      </c>
      <c r="EY257">
        <v>311</v>
      </c>
      <c r="EZ257">
        <v>249</v>
      </c>
      <c r="FA257">
        <v>2757.9</v>
      </c>
      <c r="FB257" t="s">
        <v>139</v>
      </c>
      <c r="FC257" t="s">
        <v>139</v>
      </c>
      <c r="FD257" t="s">
        <v>139</v>
      </c>
      <c r="FE257" t="s">
        <v>139</v>
      </c>
      <c r="FF257" t="s">
        <v>139</v>
      </c>
      <c r="FG257" t="s">
        <v>139</v>
      </c>
      <c r="FH257" t="s">
        <v>139</v>
      </c>
      <c r="FI257">
        <v>0</v>
      </c>
      <c r="FJ257" t="s">
        <v>139</v>
      </c>
      <c r="FK257" t="s">
        <v>139</v>
      </c>
      <c r="FL257">
        <v>10.89</v>
      </c>
      <c r="FM257">
        <v>4.04</v>
      </c>
      <c r="FN257">
        <v>24.72</v>
      </c>
      <c r="FO257">
        <v>1</v>
      </c>
      <c r="FP257">
        <v>1</v>
      </c>
      <c r="FQ257">
        <v>1</v>
      </c>
      <c r="FR257">
        <v>0</v>
      </c>
      <c r="FS257">
        <v>0</v>
      </c>
      <c r="FT257">
        <v>0</v>
      </c>
      <c r="FU257">
        <v>0.18</v>
      </c>
      <c r="FV257">
        <v>65.55</v>
      </c>
      <c r="FW257">
        <v>171.71</v>
      </c>
      <c r="FX257">
        <v>276.31</v>
      </c>
      <c r="FY257">
        <v>365.83</v>
      </c>
      <c r="FZ257">
        <v>476.04</v>
      </c>
      <c r="GA257">
        <v>567.54</v>
      </c>
      <c r="GB257">
        <v>676.5</v>
      </c>
      <c r="GC257">
        <v>778.2</v>
      </c>
      <c r="GD257">
        <v>877.29</v>
      </c>
      <c r="GE257">
        <v>981.08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105.2</v>
      </c>
      <c r="GQ257">
        <v>201.31</v>
      </c>
      <c r="GR257">
        <v>302.5</v>
      </c>
      <c r="GS257">
        <v>410.44</v>
      </c>
      <c r="GT257">
        <v>501.73</v>
      </c>
      <c r="GU257">
        <v>598.77</v>
      </c>
      <c r="GV257">
        <v>710.58</v>
      </c>
      <c r="GW257">
        <v>810.64</v>
      </c>
      <c r="GX257">
        <v>901.31</v>
      </c>
      <c r="GY257">
        <v>1006.36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 t="s">
        <v>139</v>
      </c>
      <c r="HK257" t="s">
        <v>139</v>
      </c>
      <c r="HL257" t="s">
        <v>139</v>
      </c>
      <c r="HM257" t="s">
        <v>139</v>
      </c>
      <c r="HN257" t="s">
        <v>139</v>
      </c>
      <c r="HO257" t="s">
        <v>139</v>
      </c>
      <c r="HP257" t="s">
        <v>139</v>
      </c>
      <c r="HQ257" t="s">
        <v>139</v>
      </c>
      <c r="HR257" t="s">
        <v>139</v>
      </c>
      <c r="HS257" t="s">
        <v>139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 t="s">
        <v>139</v>
      </c>
      <c r="IE257" t="s">
        <v>139</v>
      </c>
      <c r="IF257" t="s">
        <v>139</v>
      </c>
      <c r="IG257" t="s">
        <v>139</v>
      </c>
      <c r="IH257" t="s">
        <v>139</v>
      </c>
      <c r="II257" t="s">
        <v>139</v>
      </c>
      <c r="IJ257" t="s">
        <v>139</v>
      </c>
      <c r="IK257" t="s">
        <v>139</v>
      </c>
      <c r="IL257" t="s">
        <v>139</v>
      </c>
      <c r="IM257" t="s">
        <v>139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1</v>
      </c>
      <c r="IZ257">
        <v>1</v>
      </c>
      <c r="JA257">
        <v>0.99</v>
      </c>
      <c r="JB257">
        <v>0.97</v>
      </c>
      <c r="JC257">
        <v>0.95</v>
      </c>
      <c r="JD257">
        <v>0.92</v>
      </c>
      <c r="JE257">
        <v>0.9</v>
      </c>
      <c r="JF257">
        <v>0.88</v>
      </c>
      <c r="JG257">
        <v>0.86</v>
      </c>
      <c r="JH257">
        <v>0.81</v>
      </c>
      <c r="JI257">
        <v>0.77</v>
      </c>
      <c r="JJ257">
        <v>0.73</v>
      </c>
      <c r="JK257">
        <v>0.67</v>
      </c>
      <c r="JL257">
        <v>0.61</v>
      </c>
      <c r="JM257">
        <v>0.54</v>
      </c>
      <c r="JN257">
        <v>0.45</v>
      </c>
      <c r="JO257">
        <v>0.33</v>
      </c>
      <c r="JP257">
        <v>0.19</v>
      </c>
      <c r="JQ257">
        <v>0</v>
      </c>
    </row>
    <row r="258" spans="1:277" x14ac:dyDescent="0.25">
      <c r="A258">
        <v>2013</v>
      </c>
      <c r="B258">
        <v>172</v>
      </c>
      <c r="C258">
        <v>311</v>
      </c>
      <c r="D258">
        <v>249</v>
      </c>
      <c r="E258">
        <v>2757.9</v>
      </c>
      <c r="F258">
        <v>2.7</v>
      </c>
      <c r="G258">
        <v>1.1000000000000001</v>
      </c>
      <c r="H258">
        <v>-2</v>
      </c>
      <c r="I258">
        <v>0.1</v>
      </c>
      <c r="J258">
        <v>0</v>
      </c>
      <c r="K258">
        <v>0.02</v>
      </c>
      <c r="L258">
        <v>1.2</v>
      </c>
      <c r="M258">
        <v>3.1</v>
      </c>
      <c r="N258">
        <v>3.15</v>
      </c>
      <c r="O258">
        <v>-0.6</v>
      </c>
      <c r="P258">
        <v>10.88</v>
      </c>
      <c r="Q258">
        <v>4.04</v>
      </c>
      <c r="R258">
        <v>24.72</v>
      </c>
      <c r="S258">
        <v>16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65.55</v>
      </c>
      <c r="AA258">
        <v>171.71</v>
      </c>
      <c r="AB258">
        <v>276.31</v>
      </c>
      <c r="AC258">
        <v>365.83</v>
      </c>
      <c r="AD258">
        <v>476.04</v>
      </c>
      <c r="AE258">
        <v>567.54</v>
      </c>
      <c r="AF258">
        <v>676.5</v>
      </c>
      <c r="AG258">
        <v>778.2</v>
      </c>
      <c r="AH258">
        <v>877.29</v>
      </c>
      <c r="AI258">
        <v>981.08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43.09</v>
      </c>
      <c r="AU258">
        <v>145.07</v>
      </c>
      <c r="AV258">
        <v>241.59</v>
      </c>
      <c r="AW258">
        <v>342.45</v>
      </c>
      <c r="AX258">
        <v>444.61</v>
      </c>
      <c r="AY258">
        <v>541.80999999999995</v>
      </c>
      <c r="AZ258">
        <v>646.35</v>
      </c>
      <c r="BA258">
        <v>757.46</v>
      </c>
      <c r="BB258">
        <v>844.9</v>
      </c>
      <c r="BC258">
        <v>952.92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22.5</v>
      </c>
      <c r="BO258">
        <v>22.5</v>
      </c>
      <c r="BP258">
        <v>22.5</v>
      </c>
      <c r="BQ258">
        <v>22.5</v>
      </c>
      <c r="BR258">
        <v>22.5</v>
      </c>
      <c r="BS258">
        <v>22.5</v>
      </c>
      <c r="BT258">
        <v>22.5</v>
      </c>
      <c r="BU258">
        <v>22.5</v>
      </c>
      <c r="BV258">
        <v>22.5</v>
      </c>
      <c r="BW258">
        <v>22.5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22.5</v>
      </c>
      <c r="CI258">
        <v>22.5</v>
      </c>
      <c r="CJ258">
        <v>22.5</v>
      </c>
      <c r="CK258">
        <v>22.5</v>
      </c>
      <c r="CL258">
        <v>22.5</v>
      </c>
      <c r="CM258">
        <v>22.5</v>
      </c>
      <c r="CN258">
        <v>22.5</v>
      </c>
      <c r="CO258">
        <v>22.5</v>
      </c>
      <c r="CP258">
        <v>22.5</v>
      </c>
      <c r="CQ258">
        <v>22.5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1</v>
      </c>
      <c r="DD258">
        <v>1</v>
      </c>
      <c r="DE258">
        <v>0.99</v>
      </c>
      <c r="DF258">
        <v>0.97</v>
      </c>
      <c r="DG258">
        <v>0.96</v>
      </c>
      <c r="DH258">
        <v>0.94</v>
      </c>
      <c r="DI258">
        <v>0.91</v>
      </c>
      <c r="DJ258">
        <v>0.89</v>
      </c>
      <c r="DK258">
        <v>0.88</v>
      </c>
      <c r="DL258">
        <v>0.83</v>
      </c>
      <c r="DM258">
        <v>0.8</v>
      </c>
      <c r="DN258">
        <v>0.76</v>
      </c>
      <c r="DO258">
        <v>0.73</v>
      </c>
      <c r="DP258">
        <v>0.68</v>
      </c>
      <c r="DQ258">
        <v>0.62</v>
      </c>
      <c r="DR258">
        <v>0.56000000000000005</v>
      </c>
      <c r="DS258">
        <v>0.48</v>
      </c>
      <c r="DT258">
        <v>0.41</v>
      </c>
      <c r="DU258">
        <v>0.3</v>
      </c>
      <c r="EW258">
        <v>2013</v>
      </c>
      <c r="EX258">
        <v>173</v>
      </c>
      <c r="EY258">
        <v>312</v>
      </c>
      <c r="EZ258">
        <v>250</v>
      </c>
      <c r="FA258">
        <v>2765.3</v>
      </c>
      <c r="FB258" t="s">
        <v>139</v>
      </c>
      <c r="FC258" t="s">
        <v>139</v>
      </c>
      <c r="FD258" t="s">
        <v>139</v>
      </c>
      <c r="FE258" t="s">
        <v>139</v>
      </c>
      <c r="FF258" t="s">
        <v>139</v>
      </c>
      <c r="FG258" t="s">
        <v>139</v>
      </c>
      <c r="FH258" t="s">
        <v>139</v>
      </c>
      <c r="FI258">
        <v>0</v>
      </c>
      <c r="FJ258" t="s">
        <v>139</v>
      </c>
      <c r="FK258" t="s">
        <v>139</v>
      </c>
      <c r="FL258">
        <v>10.89</v>
      </c>
      <c r="FM258">
        <v>4.05</v>
      </c>
      <c r="FN258">
        <v>24.8</v>
      </c>
      <c r="FO258">
        <v>1</v>
      </c>
      <c r="FP258">
        <v>1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72.98</v>
      </c>
      <c r="FW258">
        <v>179.14</v>
      </c>
      <c r="FX258">
        <v>283.74</v>
      </c>
      <c r="FY258">
        <v>373.25</v>
      </c>
      <c r="FZ258">
        <v>483.47</v>
      </c>
      <c r="GA258">
        <v>574.96</v>
      </c>
      <c r="GB258">
        <v>683.92</v>
      </c>
      <c r="GC258">
        <v>785.63</v>
      </c>
      <c r="GD258">
        <v>884.72</v>
      </c>
      <c r="GE258">
        <v>988.5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112.63</v>
      </c>
      <c r="GQ258">
        <v>208.73</v>
      </c>
      <c r="GR258">
        <v>309.92</v>
      </c>
      <c r="GS258">
        <v>417.86</v>
      </c>
      <c r="GT258">
        <v>509.16</v>
      </c>
      <c r="GU258">
        <v>606.20000000000005</v>
      </c>
      <c r="GV258">
        <v>718</v>
      </c>
      <c r="GW258">
        <v>818.06</v>
      </c>
      <c r="GX258">
        <v>908.74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 t="s">
        <v>139</v>
      </c>
      <c r="HK258" t="s">
        <v>139</v>
      </c>
      <c r="HL258" t="s">
        <v>139</v>
      </c>
      <c r="HM258" t="s">
        <v>139</v>
      </c>
      <c r="HN258" t="s">
        <v>139</v>
      </c>
      <c r="HO258" t="s">
        <v>139</v>
      </c>
      <c r="HP258" t="s">
        <v>139</v>
      </c>
      <c r="HQ258" t="s">
        <v>139</v>
      </c>
      <c r="HR258" t="s">
        <v>139</v>
      </c>
      <c r="HS258" t="s">
        <v>139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 t="s">
        <v>139</v>
      </c>
      <c r="IE258" t="s">
        <v>139</v>
      </c>
      <c r="IF258" t="s">
        <v>139</v>
      </c>
      <c r="IG258" t="s">
        <v>139</v>
      </c>
      <c r="IH258" t="s">
        <v>139</v>
      </c>
      <c r="II258" t="s">
        <v>139</v>
      </c>
      <c r="IJ258" t="s">
        <v>139</v>
      </c>
      <c r="IK258" t="s">
        <v>139</v>
      </c>
      <c r="IL258" t="s">
        <v>139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1</v>
      </c>
      <c r="IZ258">
        <v>1</v>
      </c>
      <c r="JA258">
        <v>0.99</v>
      </c>
      <c r="JB258">
        <v>0.97</v>
      </c>
      <c r="JC258">
        <v>0.95</v>
      </c>
      <c r="JD258">
        <v>0.92</v>
      </c>
      <c r="JE258">
        <v>0.9</v>
      </c>
      <c r="JF258">
        <v>0.88</v>
      </c>
      <c r="JG258">
        <v>0.86</v>
      </c>
      <c r="JH258">
        <v>0.81</v>
      </c>
      <c r="JI258">
        <v>0.77</v>
      </c>
      <c r="JJ258">
        <v>0.73</v>
      </c>
      <c r="JK258">
        <v>0.67</v>
      </c>
      <c r="JL258">
        <v>0.61</v>
      </c>
      <c r="JM258">
        <v>0.54</v>
      </c>
      <c r="JN258">
        <v>0.45</v>
      </c>
      <c r="JO258">
        <v>0.33</v>
      </c>
      <c r="JP258">
        <v>0.19</v>
      </c>
      <c r="JQ258">
        <v>0</v>
      </c>
    </row>
    <row r="259" spans="1:277" x14ac:dyDescent="0.25">
      <c r="A259">
        <v>2013</v>
      </c>
      <c r="B259">
        <v>173</v>
      </c>
      <c r="C259">
        <v>312</v>
      </c>
      <c r="D259">
        <v>250</v>
      </c>
      <c r="E259">
        <v>2765.3</v>
      </c>
      <c r="F259">
        <v>2.7</v>
      </c>
      <c r="G259">
        <v>1.1000000000000001</v>
      </c>
      <c r="H259">
        <v>-2</v>
      </c>
      <c r="I259">
        <v>0.1</v>
      </c>
      <c r="J259">
        <v>0</v>
      </c>
      <c r="K259">
        <v>0.02</v>
      </c>
      <c r="L259">
        <v>1.2</v>
      </c>
      <c r="M259">
        <v>3.1</v>
      </c>
      <c r="N259">
        <v>3.17</v>
      </c>
      <c r="O259">
        <v>-0.6</v>
      </c>
      <c r="P259">
        <v>10.88</v>
      </c>
      <c r="Q259">
        <v>4.05</v>
      </c>
      <c r="R259">
        <v>24.79</v>
      </c>
      <c r="S259">
        <v>16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72.98</v>
      </c>
      <c r="AA259">
        <v>179.14</v>
      </c>
      <c r="AB259">
        <v>283.74</v>
      </c>
      <c r="AC259">
        <v>373.25</v>
      </c>
      <c r="AD259">
        <v>483.47</v>
      </c>
      <c r="AE259">
        <v>574.96</v>
      </c>
      <c r="AF259">
        <v>683.92</v>
      </c>
      <c r="AG259">
        <v>785.63</v>
      </c>
      <c r="AH259">
        <v>884.72</v>
      </c>
      <c r="AI259">
        <v>988.5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50.52</v>
      </c>
      <c r="AU259">
        <v>152.5</v>
      </c>
      <c r="AV259">
        <v>249.02</v>
      </c>
      <c r="AW259">
        <v>349.88</v>
      </c>
      <c r="AX259">
        <v>452.04</v>
      </c>
      <c r="AY259">
        <v>549.23</v>
      </c>
      <c r="AZ259">
        <v>653.77</v>
      </c>
      <c r="BA259">
        <v>764.89</v>
      </c>
      <c r="BB259">
        <v>852.32</v>
      </c>
      <c r="BC259">
        <v>960.35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22.5</v>
      </c>
      <c r="BO259">
        <v>22.5</v>
      </c>
      <c r="BP259">
        <v>22.5</v>
      </c>
      <c r="BQ259">
        <v>22.5</v>
      </c>
      <c r="BR259">
        <v>22.5</v>
      </c>
      <c r="BS259">
        <v>22.5</v>
      </c>
      <c r="BT259">
        <v>22.5</v>
      </c>
      <c r="BU259">
        <v>22.5</v>
      </c>
      <c r="BV259">
        <v>22.5</v>
      </c>
      <c r="BW259">
        <v>22.5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22.5</v>
      </c>
      <c r="CI259">
        <v>22.5</v>
      </c>
      <c r="CJ259">
        <v>22.5</v>
      </c>
      <c r="CK259">
        <v>22.5</v>
      </c>
      <c r="CL259">
        <v>22.5</v>
      </c>
      <c r="CM259">
        <v>22.5</v>
      </c>
      <c r="CN259">
        <v>22.5</v>
      </c>
      <c r="CO259">
        <v>22.5</v>
      </c>
      <c r="CP259">
        <v>22.5</v>
      </c>
      <c r="CQ259">
        <v>22.5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0.99</v>
      </c>
      <c r="DF259">
        <v>0.97</v>
      </c>
      <c r="DG259">
        <v>0.96</v>
      </c>
      <c r="DH259">
        <v>0.94</v>
      </c>
      <c r="DI259">
        <v>0.91</v>
      </c>
      <c r="DJ259">
        <v>0.89</v>
      </c>
      <c r="DK259">
        <v>0.88</v>
      </c>
      <c r="DL259">
        <v>0.83</v>
      </c>
      <c r="DM259">
        <v>0.8</v>
      </c>
      <c r="DN259">
        <v>0.76</v>
      </c>
      <c r="DO259">
        <v>0.73</v>
      </c>
      <c r="DP259">
        <v>0.68</v>
      </c>
      <c r="DQ259">
        <v>0.62</v>
      </c>
      <c r="DR259">
        <v>0.56000000000000005</v>
      </c>
      <c r="DS259">
        <v>0.48</v>
      </c>
      <c r="DT259">
        <v>0.41</v>
      </c>
      <c r="DU259">
        <v>0.3</v>
      </c>
      <c r="EW259">
        <v>2013</v>
      </c>
      <c r="EX259">
        <v>174</v>
      </c>
      <c r="EY259">
        <v>313</v>
      </c>
      <c r="EZ259">
        <v>251</v>
      </c>
      <c r="FA259">
        <v>2771.4</v>
      </c>
      <c r="FB259" t="s">
        <v>139</v>
      </c>
      <c r="FC259" t="s">
        <v>139</v>
      </c>
      <c r="FD259" t="s">
        <v>139</v>
      </c>
      <c r="FE259" t="s">
        <v>139</v>
      </c>
      <c r="FF259" t="s">
        <v>139</v>
      </c>
      <c r="FG259" t="s">
        <v>139</v>
      </c>
      <c r="FH259" t="s">
        <v>139</v>
      </c>
      <c r="FI259">
        <v>0</v>
      </c>
      <c r="FJ259" t="s">
        <v>139</v>
      </c>
      <c r="FK259" t="s">
        <v>139</v>
      </c>
      <c r="FL259">
        <v>10.89</v>
      </c>
      <c r="FM259">
        <v>4.0599999999999996</v>
      </c>
      <c r="FN259">
        <v>24.86</v>
      </c>
      <c r="FO259">
        <v>1</v>
      </c>
      <c r="FP259">
        <v>1</v>
      </c>
      <c r="FQ259">
        <v>1</v>
      </c>
      <c r="FR259">
        <v>0</v>
      </c>
      <c r="FS259">
        <v>0</v>
      </c>
      <c r="FT259">
        <v>0</v>
      </c>
      <c r="FU259">
        <v>0.09</v>
      </c>
      <c r="FV259">
        <v>79.02</v>
      </c>
      <c r="FW259">
        <v>185.18</v>
      </c>
      <c r="FX259">
        <v>289.77999999999997</v>
      </c>
      <c r="FY259">
        <v>379.29</v>
      </c>
      <c r="FZ259">
        <v>489.51</v>
      </c>
      <c r="GA259">
        <v>581.01</v>
      </c>
      <c r="GB259">
        <v>689.97</v>
      </c>
      <c r="GC259">
        <v>791.67</v>
      </c>
      <c r="GD259">
        <v>890.76</v>
      </c>
      <c r="GE259">
        <v>994.54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12.08</v>
      </c>
      <c r="GQ259">
        <v>118.67</v>
      </c>
      <c r="GR259">
        <v>214.78</v>
      </c>
      <c r="GS259">
        <v>315.97000000000003</v>
      </c>
      <c r="GT259">
        <v>423.91</v>
      </c>
      <c r="GU259">
        <v>515.20000000000005</v>
      </c>
      <c r="GV259">
        <v>612.24</v>
      </c>
      <c r="GW259">
        <v>724.05</v>
      </c>
      <c r="GX259">
        <v>824.1</v>
      </c>
      <c r="GY259">
        <v>914.78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 t="s">
        <v>139</v>
      </c>
      <c r="HK259" t="s">
        <v>139</v>
      </c>
      <c r="HL259" t="s">
        <v>139</v>
      </c>
      <c r="HM259" t="s">
        <v>139</v>
      </c>
      <c r="HN259" t="s">
        <v>139</v>
      </c>
      <c r="HO259" t="s">
        <v>139</v>
      </c>
      <c r="HP259" t="s">
        <v>139</v>
      </c>
      <c r="HQ259" t="s">
        <v>139</v>
      </c>
      <c r="HR259" t="s">
        <v>139</v>
      </c>
      <c r="HS259" t="s">
        <v>139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 t="s">
        <v>139</v>
      </c>
      <c r="IE259" t="s">
        <v>139</v>
      </c>
      <c r="IF259" t="s">
        <v>139</v>
      </c>
      <c r="IG259" t="s">
        <v>139</v>
      </c>
      <c r="IH259" t="s">
        <v>139</v>
      </c>
      <c r="II259" t="s">
        <v>139</v>
      </c>
      <c r="IJ259" t="s">
        <v>139</v>
      </c>
      <c r="IK259" t="s">
        <v>139</v>
      </c>
      <c r="IL259" t="s">
        <v>139</v>
      </c>
      <c r="IM259" t="s">
        <v>139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</v>
      </c>
      <c r="IY259">
        <v>1</v>
      </c>
      <c r="IZ259">
        <v>1</v>
      </c>
      <c r="JA259">
        <v>0.99</v>
      </c>
      <c r="JB259">
        <v>0.97</v>
      </c>
      <c r="JC259">
        <v>0.95</v>
      </c>
      <c r="JD259">
        <v>0.92</v>
      </c>
      <c r="JE259">
        <v>0.9</v>
      </c>
      <c r="JF259">
        <v>0.88</v>
      </c>
      <c r="JG259">
        <v>0.86</v>
      </c>
      <c r="JH259">
        <v>0.81</v>
      </c>
      <c r="JI259">
        <v>0.77</v>
      </c>
      <c r="JJ259">
        <v>0.73</v>
      </c>
      <c r="JK259">
        <v>0.67</v>
      </c>
      <c r="JL259">
        <v>0.61</v>
      </c>
      <c r="JM259">
        <v>0.54</v>
      </c>
      <c r="JN259">
        <v>0.45</v>
      </c>
      <c r="JO259">
        <v>0.33</v>
      </c>
      <c r="JP259">
        <v>0.19</v>
      </c>
      <c r="JQ259">
        <v>0</v>
      </c>
    </row>
    <row r="260" spans="1:277" x14ac:dyDescent="0.25">
      <c r="A260">
        <v>2013</v>
      </c>
      <c r="B260">
        <v>174</v>
      </c>
      <c r="C260">
        <v>313</v>
      </c>
      <c r="D260">
        <v>251</v>
      </c>
      <c r="E260">
        <v>2771.4</v>
      </c>
      <c r="F260">
        <v>2.7</v>
      </c>
      <c r="G260">
        <v>1.1000000000000001</v>
      </c>
      <c r="H260">
        <v>-2</v>
      </c>
      <c r="I260">
        <v>0.1</v>
      </c>
      <c r="J260">
        <v>0</v>
      </c>
      <c r="K260">
        <v>0.02</v>
      </c>
      <c r="L260">
        <v>1.2</v>
      </c>
      <c r="M260">
        <v>3.1</v>
      </c>
      <c r="N260">
        <v>3.17</v>
      </c>
      <c r="O260">
        <v>-0.6</v>
      </c>
      <c r="P260">
        <v>10.88</v>
      </c>
      <c r="Q260">
        <v>4.0599999999999996</v>
      </c>
      <c r="R260">
        <v>24.85</v>
      </c>
      <c r="S260">
        <v>16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0.09</v>
      </c>
      <c r="Z260">
        <v>79.02</v>
      </c>
      <c r="AA260">
        <v>185.18</v>
      </c>
      <c r="AB260">
        <v>289.77999999999997</v>
      </c>
      <c r="AC260">
        <v>379.29</v>
      </c>
      <c r="AD260">
        <v>489.51</v>
      </c>
      <c r="AE260">
        <v>581.01</v>
      </c>
      <c r="AF260">
        <v>689.97</v>
      </c>
      <c r="AG260">
        <v>791.67</v>
      </c>
      <c r="AH260">
        <v>890.76</v>
      </c>
      <c r="AI260">
        <v>994.54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56.56</v>
      </c>
      <c r="AU260">
        <v>158.54</v>
      </c>
      <c r="AV260">
        <v>255.06</v>
      </c>
      <c r="AW260">
        <v>355.92</v>
      </c>
      <c r="AX260">
        <v>458.08</v>
      </c>
      <c r="AY260">
        <v>555.27</v>
      </c>
      <c r="AZ260">
        <v>659.82</v>
      </c>
      <c r="BA260">
        <v>770.93</v>
      </c>
      <c r="BB260">
        <v>858.37</v>
      </c>
      <c r="BC260">
        <v>966.39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22.5</v>
      </c>
      <c r="BO260">
        <v>22.5</v>
      </c>
      <c r="BP260">
        <v>22.5</v>
      </c>
      <c r="BQ260">
        <v>22.5</v>
      </c>
      <c r="BR260">
        <v>22.5</v>
      </c>
      <c r="BS260">
        <v>22.5</v>
      </c>
      <c r="BT260">
        <v>22.5</v>
      </c>
      <c r="BU260">
        <v>22.5</v>
      </c>
      <c r="BV260">
        <v>22.5</v>
      </c>
      <c r="BW260">
        <v>22.5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22.5</v>
      </c>
      <c r="CI260">
        <v>22.5</v>
      </c>
      <c r="CJ260">
        <v>22.5</v>
      </c>
      <c r="CK260">
        <v>22.5</v>
      </c>
      <c r="CL260">
        <v>22.5</v>
      </c>
      <c r="CM260">
        <v>22.5</v>
      </c>
      <c r="CN260">
        <v>22.5</v>
      </c>
      <c r="CO260">
        <v>22.5</v>
      </c>
      <c r="CP260">
        <v>22.5</v>
      </c>
      <c r="CQ260">
        <v>22.5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1</v>
      </c>
      <c r="DD260">
        <v>1</v>
      </c>
      <c r="DE260">
        <v>0.99</v>
      </c>
      <c r="DF260">
        <v>0.97</v>
      </c>
      <c r="DG260">
        <v>0.96</v>
      </c>
      <c r="DH260">
        <v>0.94</v>
      </c>
      <c r="DI260">
        <v>0.91</v>
      </c>
      <c r="DJ260">
        <v>0.89</v>
      </c>
      <c r="DK260">
        <v>0.88</v>
      </c>
      <c r="DL260">
        <v>0.83</v>
      </c>
      <c r="DM260">
        <v>0.8</v>
      </c>
      <c r="DN260">
        <v>0.76</v>
      </c>
      <c r="DO260">
        <v>0.73</v>
      </c>
      <c r="DP260">
        <v>0.68</v>
      </c>
      <c r="DQ260">
        <v>0.62</v>
      </c>
      <c r="DR260">
        <v>0.56000000000000005</v>
      </c>
      <c r="DS260">
        <v>0.48</v>
      </c>
      <c r="DT260">
        <v>0.41</v>
      </c>
      <c r="DU260">
        <v>0.3</v>
      </c>
      <c r="EW260">
        <v>2013</v>
      </c>
      <c r="EX260">
        <v>175</v>
      </c>
      <c r="EY260">
        <v>314</v>
      </c>
      <c r="EZ260">
        <v>252</v>
      </c>
      <c r="FA260">
        <v>2778.7</v>
      </c>
      <c r="FB260" t="s">
        <v>139</v>
      </c>
      <c r="FC260" t="s">
        <v>139</v>
      </c>
      <c r="FD260" t="s">
        <v>139</v>
      </c>
      <c r="FE260" t="s">
        <v>139</v>
      </c>
      <c r="FF260" t="s">
        <v>139</v>
      </c>
      <c r="FG260" t="s">
        <v>139</v>
      </c>
      <c r="FH260" t="s">
        <v>139</v>
      </c>
      <c r="FI260">
        <v>0</v>
      </c>
      <c r="FJ260" t="s">
        <v>139</v>
      </c>
      <c r="FK260" t="s">
        <v>139</v>
      </c>
      <c r="FL260">
        <v>10.89</v>
      </c>
      <c r="FM260">
        <v>4.07</v>
      </c>
      <c r="FN260">
        <v>24.93</v>
      </c>
      <c r="FO260">
        <v>1</v>
      </c>
      <c r="FP260">
        <v>1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86.39</v>
      </c>
      <c r="FW260">
        <v>192.55</v>
      </c>
      <c r="FX260">
        <v>297.14999999999998</v>
      </c>
      <c r="FY260">
        <v>386.67</v>
      </c>
      <c r="FZ260">
        <v>496.89</v>
      </c>
      <c r="GA260">
        <v>588.38</v>
      </c>
      <c r="GB260">
        <v>697.34</v>
      </c>
      <c r="GC260">
        <v>799.05</v>
      </c>
      <c r="GD260">
        <v>898.13</v>
      </c>
      <c r="GE260">
        <v>1001.92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19.46</v>
      </c>
      <c r="GQ260">
        <v>126.04</v>
      </c>
      <c r="GR260">
        <v>222.15</v>
      </c>
      <c r="GS260">
        <v>323.33999999999997</v>
      </c>
      <c r="GT260">
        <v>431.28</v>
      </c>
      <c r="GU260">
        <v>522.57000000000005</v>
      </c>
      <c r="GV260">
        <v>619.62</v>
      </c>
      <c r="GW260">
        <v>731.42</v>
      </c>
      <c r="GX260">
        <v>831.48</v>
      </c>
      <c r="GY260">
        <v>922.15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 t="s">
        <v>139</v>
      </c>
      <c r="HK260" t="s">
        <v>139</v>
      </c>
      <c r="HL260" t="s">
        <v>139</v>
      </c>
      <c r="HM260" t="s">
        <v>139</v>
      </c>
      <c r="HN260" t="s">
        <v>139</v>
      </c>
      <c r="HO260" t="s">
        <v>139</v>
      </c>
      <c r="HP260" t="s">
        <v>139</v>
      </c>
      <c r="HQ260" t="s">
        <v>139</v>
      </c>
      <c r="HR260" t="s">
        <v>139</v>
      </c>
      <c r="HS260" t="s">
        <v>139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 t="s">
        <v>139</v>
      </c>
      <c r="IE260" t="s">
        <v>139</v>
      </c>
      <c r="IF260" t="s">
        <v>139</v>
      </c>
      <c r="IG260" t="s">
        <v>139</v>
      </c>
      <c r="IH260" t="s">
        <v>139</v>
      </c>
      <c r="II260" t="s">
        <v>139</v>
      </c>
      <c r="IJ260" t="s">
        <v>139</v>
      </c>
      <c r="IK260" t="s">
        <v>139</v>
      </c>
      <c r="IL260" t="s">
        <v>139</v>
      </c>
      <c r="IM260" t="s">
        <v>139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</v>
      </c>
      <c r="IY260">
        <v>1</v>
      </c>
      <c r="IZ260">
        <v>1</v>
      </c>
      <c r="JA260">
        <v>0.99</v>
      </c>
      <c r="JB260">
        <v>0.97</v>
      </c>
      <c r="JC260">
        <v>0.95</v>
      </c>
      <c r="JD260">
        <v>0.92</v>
      </c>
      <c r="JE260">
        <v>0.9</v>
      </c>
      <c r="JF260">
        <v>0.88</v>
      </c>
      <c r="JG260">
        <v>0.86</v>
      </c>
      <c r="JH260">
        <v>0.81</v>
      </c>
      <c r="JI260">
        <v>0.77</v>
      </c>
      <c r="JJ260">
        <v>0.73</v>
      </c>
      <c r="JK260">
        <v>0.67</v>
      </c>
      <c r="JL260">
        <v>0.61</v>
      </c>
      <c r="JM260">
        <v>0.54</v>
      </c>
      <c r="JN260">
        <v>0.45</v>
      </c>
      <c r="JO260">
        <v>0.33</v>
      </c>
      <c r="JP260">
        <v>0.19</v>
      </c>
      <c r="JQ260">
        <v>0</v>
      </c>
    </row>
    <row r="261" spans="1:277" x14ac:dyDescent="0.25">
      <c r="A261">
        <v>2013</v>
      </c>
      <c r="B261">
        <v>175</v>
      </c>
      <c r="C261">
        <v>314</v>
      </c>
      <c r="D261">
        <v>252</v>
      </c>
      <c r="E261">
        <v>2778.7</v>
      </c>
      <c r="F261">
        <v>2.7</v>
      </c>
      <c r="G261">
        <v>1.1000000000000001</v>
      </c>
      <c r="H261">
        <v>-2</v>
      </c>
      <c r="I261">
        <v>0.1</v>
      </c>
      <c r="J261">
        <v>0</v>
      </c>
      <c r="K261">
        <v>0.02</v>
      </c>
      <c r="L261">
        <v>1.2</v>
      </c>
      <c r="M261">
        <v>3.1</v>
      </c>
      <c r="N261">
        <v>3.18</v>
      </c>
      <c r="O261">
        <v>-0.6</v>
      </c>
      <c r="P261">
        <v>10.88</v>
      </c>
      <c r="Q261">
        <v>4.07</v>
      </c>
      <c r="R261">
        <v>24.93</v>
      </c>
      <c r="S261">
        <v>16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0.09</v>
      </c>
      <c r="Z261">
        <v>86.39</v>
      </c>
      <c r="AA261">
        <v>192.55</v>
      </c>
      <c r="AB261">
        <v>297.14999999999998</v>
      </c>
      <c r="AC261">
        <v>386.67</v>
      </c>
      <c r="AD261">
        <v>496.89</v>
      </c>
      <c r="AE261">
        <v>588.38</v>
      </c>
      <c r="AF261">
        <v>697.34</v>
      </c>
      <c r="AG261">
        <v>799.05</v>
      </c>
      <c r="AH261">
        <v>898.13</v>
      </c>
      <c r="AI261">
        <v>1001.92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63.93</v>
      </c>
      <c r="AU261">
        <v>165.91</v>
      </c>
      <c r="AV261">
        <v>262.43</v>
      </c>
      <c r="AW261">
        <v>363.3</v>
      </c>
      <c r="AX261">
        <v>465.46</v>
      </c>
      <c r="AY261">
        <v>562.65</v>
      </c>
      <c r="AZ261">
        <v>667.19</v>
      </c>
      <c r="BA261">
        <v>778.3</v>
      </c>
      <c r="BB261">
        <v>865.74</v>
      </c>
      <c r="BC261">
        <v>973.76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22.5</v>
      </c>
      <c r="BO261">
        <v>22.5</v>
      </c>
      <c r="BP261">
        <v>22.5</v>
      </c>
      <c r="BQ261">
        <v>22.5</v>
      </c>
      <c r="BR261">
        <v>22.5</v>
      </c>
      <c r="BS261">
        <v>22.5</v>
      </c>
      <c r="BT261">
        <v>22.5</v>
      </c>
      <c r="BU261">
        <v>22.5</v>
      </c>
      <c r="BV261">
        <v>22.5</v>
      </c>
      <c r="BW261">
        <v>22.5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22.5</v>
      </c>
      <c r="CI261">
        <v>22.5</v>
      </c>
      <c r="CJ261">
        <v>22.5</v>
      </c>
      <c r="CK261">
        <v>22.5</v>
      </c>
      <c r="CL261">
        <v>22.5</v>
      </c>
      <c r="CM261">
        <v>22.5</v>
      </c>
      <c r="CN261">
        <v>22.5</v>
      </c>
      <c r="CO261">
        <v>22.5</v>
      </c>
      <c r="CP261">
        <v>22.5</v>
      </c>
      <c r="CQ261">
        <v>22.5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0.99</v>
      </c>
      <c r="DF261">
        <v>0.97</v>
      </c>
      <c r="DG261">
        <v>0.96</v>
      </c>
      <c r="DH261">
        <v>0.94</v>
      </c>
      <c r="DI261">
        <v>0.91</v>
      </c>
      <c r="DJ261">
        <v>0.89</v>
      </c>
      <c r="DK261">
        <v>0.88</v>
      </c>
      <c r="DL261">
        <v>0.83</v>
      </c>
      <c r="DM261">
        <v>0.8</v>
      </c>
      <c r="DN261">
        <v>0.76</v>
      </c>
      <c r="DO261">
        <v>0.73</v>
      </c>
      <c r="DP261">
        <v>0.68</v>
      </c>
      <c r="DQ261">
        <v>0.62</v>
      </c>
      <c r="DR261">
        <v>0.56000000000000005</v>
      </c>
      <c r="DS261">
        <v>0.48</v>
      </c>
      <c r="DT261">
        <v>0.41</v>
      </c>
      <c r="DU261">
        <v>0.3</v>
      </c>
      <c r="EW261">
        <v>2013</v>
      </c>
      <c r="EX261">
        <v>176</v>
      </c>
      <c r="EY261">
        <v>315</v>
      </c>
      <c r="EZ261">
        <v>253</v>
      </c>
      <c r="FA261">
        <v>2785.2</v>
      </c>
      <c r="FB261" t="s">
        <v>139</v>
      </c>
      <c r="FC261" t="s">
        <v>139</v>
      </c>
      <c r="FD261" t="s">
        <v>139</v>
      </c>
      <c r="FE261" t="s">
        <v>139</v>
      </c>
      <c r="FF261" t="s">
        <v>139</v>
      </c>
      <c r="FG261" t="s">
        <v>139</v>
      </c>
      <c r="FH261" t="s">
        <v>139</v>
      </c>
      <c r="FI261">
        <v>0</v>
      </c>
      <c r="FJ261" t="s">
        <v>139</v>
      </c>
      <c r="FK261" t="s">
        <v>139</v>
      </c>
      <c r="FL261">
        <v>10.89</v>
      </c>
      <c r="FM261">
        <v>4.08</v>
      </c>
      <c r="FN261">
        <v>25</v>
      </c>
      <c r="FO261">
        <v>1</v>
      </c>
      <c r="FP261">
        <v>1</v>
      </c>
      <c r="FQ261">
        <v>1</v>
      </c>
      <c r="FR261">
        <v>0</v>
      </c>
      <c r="FS261">
        <v>0</v>
      </c>
      <c r="FT261">
        <v>0</v>
      </c>
      <c r="FU261">
        <v>0.09</v>
      </c>
      <c r="FV261">
        <v>92.84</v>
      </c>
      <c r="FW261">
        <v>199</v>
      </c>
      <c r="FX261">
        <v>303.60000000000002</v>
      </c>
      <c r="FY261">
        <v>393.12</v>
      </c>
      <c r="FZ261">
        <v>503.34</v>
      </c>
      <c r="GA261">
        <v>594.83000000000004</v>
      </c>
      <c r="GB261">
        <v>703.79</v>
      </c>
      <c r="GC261">
        <v>805.5</v>
      </c>
      <c r="GD261">
        <v>904.59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25.91</v>
      </c>
      <c r="GQ261">
        <v>132.49</v>
      </c>
      <c r="GR261">
        <v>228.6</v>
      </c>
      <c r="GS261">
        <v>329.79</v>
      </c>
      <c r="GT261">
        <v>437.73</v>
      </c>
      <c r="GU261">
        <v>529.02</v>
      </c>
      <c r="GV261">
        <v>626.07000000000005</v>
      </c>
      <c r="GW261">
        <v>737.87</v>
      </c>
      <c r="GX261">
        <v>837.93</v>
      </c>
      <c r="GY261">
        <v>928.61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 t="s">
        <v>139</v>
      </c>
      <c r="HK261" t="s">
        <v>139</v>
      </c>
      <c r="HL261" t="s">
        <v>139</v>
      </c>
      <c r="HM261" t="s">
        <v>139</v>
      </c>
      <c r="HN261" t="s">
        <v>139</v>
      </c>
      <c r="HO261" t="s">
        <v>139</v>
      </c>
      <c r="HP261" t="s">
        <v>139</v>
      </c>
      <c r="HQ261" t="s">
        <v>139</v>
      </c>
      <c r="HR261" t="s">
        <v>139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 t="s">
        <v>139</v>
      </c>
      <c r="IE261" t="s">
        <v>139</v>
      </c>
      <c r="IF261" t="s">
        <v>139</v>
      </c>
      <c r="IG261" t="s">
        <v>139</v>
      </c>
      <c r="IH261" t="s">
        <v>139</v>
      </c>
      <c r="II261" t="s">
        <v>139</v>
      </c>
      <c r="IJ261" t="s">
        <v>139</v>
      </c>
      <c r="IK261" t="s">
        <v>139</v>
      </c>
      <c r="IL261" t="s">
        <v>139</v>
      </c>
      <c r="IM261" t="s">
        <v>139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1</v>
      </c>
      <c r="IY261">
        <v>1</v>
      </c>
      <c r="IZ261">
        <v>1</v>
      </c>
      <c r="JA261">
        <v>0.99</v>
      </c>
      <c r="JB261">
        <v>0.97</v>
      </c>
      <c r="JC261">
        <v>0.95</v>
      </c>
      <c r="JD261">
        <v>0.92</v>
      </c>
      <c r="JE261">
        <v>0.9</v>
      </c>
      <c r="JF261">
        <v>0.88</v>
      </c>
      <c r="JG261">
        <v>0.86</v>
      </c>
      <c r="JH261">
        <v>0.81</v>
      </c>
      <c r="JI261">
        <v>0.77</v>
      </c>
      <c r="JJ261">
        <v>0.73</v>
      </c>
      <c r="JK261">
        <v>0.67</v>
      </c>
      <c r="JL261">
        <v>0.61</v>
      </c>
      <c r="JM261">
        <v>0.54</v>
      </c>
      <c r="JN261">
        <v>0.45</v>
      </c>
      <c r="JO261">
        <v>0.33</v>
      </c>
      <c r="JP261">
        <v>0.19</v>
      </c>
      <c r="JQ261">
        <v>0</v>
      </c>
    </row>
    <row r="262" spans="1:277" x14ac:dyDescent="0.25">
      <c r="A262">
        <v>2013</v>
      </c>
      <c r="B262">
        <v>176</v>
      </c>
      <c r="C262">
        <v>315</v>
      </c>
      <c r="D262">
        <v>253</v>
      </c>
      <c r="E262">
        <v>2785.2</v>
      </c>
      <c r="F262">
        <v>2.7</v>
      </c>
      <c r="G262">
        <v>1.1000000000000001</v>
      </c>
      <c r="H262">
        <v>-2.1</v>
      </c>
      <c r="I262">
        <v>0.1</v>
      </c>
      <c r="J262">
        <v>0</v>
      </c>
      <c r="K262">
        <v>0.02</v>
      </c>
      <c r="L262">
        <v>1.2</v>
      </c>
      <c r="M262">
        <v>3.1</v>
      </c>
      <c r="N262">
        <v>3.22</v>
      </c>
      <c r="O262">
        <v>-0.61</v>
      </c>
      <c r="P262">
        <v>10.88</v>
      </c>
      <c r="Q262">
        <v>4.08</v>
      </c>
      <c r="R262">
        <v>24.99</v>
      </c>
      <c r="S262">
        <v>16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0.09</v>
      </c>
      <c r="Z262">
        <v>92.84</v>
      </c>
      <c r="AA262">
        <v>199</v>
      </c>
      <c r="AB262">
        <v>303.60000000000002</v>
      </c>
      <c r="AC262">
        <v>393.12</v>
      </c>
      <c r="AD262">
        <v>503.34</v>
      </c>
      <c r="AE262">
        <v>594.83000000000004</v>
      </c>
      <c r="AF262">
        <v>703.79</v>
      </c>
      <c r="AG262">
        <v>805.5</v>
      </c>
      <c r="AH262">
        <v>904.59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70.38</v>
      </c>
      <c r="AU262">
        <v>172.37</v>
      </c>
      <c r="AV262">
        <v>268.89</v>
      </c>
      <c r="AW262">
        <v>369.75</v>
      </c>
      <c r="AX262">
        <v>471.91</v>
      </c>
      <c r="AY262">
        <v>569.1</v>
      </c>
      <c r="AZ262">
        <v>673.64</v>
      </c>
      <c r="BA262">
        <v>784.75</v>
      </c>
      <c r="BB262">
        <v>872.19</v>
      </c>
      <c r="BC262">
        <v>980.21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22.5</v>
      </c>
      <c r="BO262">
        <v>22.5</v>
      </c>
      <c r="BP262">
        <v>22.5</v>
      </c>
      <c r="BQ262">
        <v>22.5</v>
      </c>
      <c r="BR262">
        <v>22.5</v>
      </c>
      <c r="BS262">
        <v>22.5</v>
      </c>
      <c r="BT262">
        <v>22.5</v>
      </c>
      <c r="BU262">
        <v>22.5</v>
      </c>
      <c r="BV262">
        <v>22.5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22.5</v>
      </c>
      <c r="CI262">
        <v>22.5</v>
      </c>
      <c r="CJ262">
        <v>22.5</v>
      </c>
      <c r="CK262">
        <v>22.5</v>
      </c>
      <c r="CL262">
        <v>22.5</v>
      </c>
      <c r="CM262">
        <v>22.5</v>
      </c>
      <c r="CN262">
        <v>22.5</v>
      </c>
      <c r="CO262">
        <v>22.5</v>
      </c>
      <c r="CP262">
        <v>22.5</v>
      </c>
      <c r="CQ262">
        <v>22.5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1</v>
      </c>
      <c r="DD262">
        <v>1</v>
      </c>
      <c r="DE262">
        <v>0.99</v>
      </c>
      <c r="DF262">
        <v>0.97</v>
      </c>
      <c r="DG262">
        <v>0.96</v>
      </c>
      <c r="DH262">
        <v>0.94</v>
      </c>
      <c r="DI262">
        <v>0.91</v>
      </c>
      <c r="DJ262">
        <v>0.89</v>
      </c>
      <c r="DK262">
        <v>0.88</v>
      </c>
      <c r="DL262">
        <v>0.83</v>
      </c>
      <c r="DM262">
        <v>0.8</v>
      </c>
      <c r="DN262">
        <v>0.76</v>
      </c>
      <c r="DO262">
        <v>0.73</v>
      </c>
      <c r="DP262">
        <v>0.68</v>
      </c>
      <c r="DQ262">
        <v>0.62</v>
      </c>
      <c r="DR262">
        <v>0.56000000000000005</v>
      </c>
      <c r="DS262">
        <v>0.48</v>
      </c>
      <c r="DT262">
        <v>0.41</v>
      </c>
      <c r="DU262">
        <v>0.3</v>
      </c>
      <c r="EW262">
        <v>2013</v>
      </c>
      <c r="EX262">
        <v>177</v>
      </c>
      <c r="EY262">
        <v>316</v>
      </c>
      <c r="EZ262">
        <v>254</v>
      </c>
      <c r="FA262">
        <v>2793</v>
      </c>
      <c r="FB262" t="s">
        <v>139</v>
      </c>
      <c r="FC262" t="s">
        <v>139</v>
      </c>
      <c r="FD262" t="s">
        <v>139</v>
      </c>
      <c r="FE262" t="s">
        <v>139</v>
      </c>
      <c r="FF262" t="s">
        <v>139</v>
      </c>
      <c r="FG262" t="s">
        <v>139</v>
      </c>
      <c r="FH262" t="s">
        <v>139</v>
      </c>
      <c r="FI262">
        <v>0</v>
      </c>
      <c r="FJ262" t="s">
        <v>139</v>
      </c>
      <c r="FK262" t="s">
        <v>139</v>
      </c>
      <c r="FL262">
        <v>10.89</v>
      </c>
      <c r="FM262">
        <v>4.09</v>
      </c>
      <c r="FN262">
        <v>25.08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100.64</v>
      </c>
      <c r="FW262">
        <v>206.8</v>
      </c>
      <c r="FX262">
        <v>311.39999999999998</v>
      </c>
      <c r="FY262">
        <v>400.91</v>
      </c>
      <c r="FZ262">
        <v>511.13</v>
      </c>
      <c r="GA262">
        <v>602.62</v>
      </c>
      <c r="GB262">
        <v>711.58</v>
      </c>
      <c r="GC262">
        <v>813.29</v>
      </c>
      <c r="GD262">
        <v>912.38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33.700000000000003</v>
      </c>
      <c r="GQ262">
        <v>140.28</v>
      </c>
      <c r="GR262">
        <v>236.39</v>
      </c>
      <c r="GS262">
        <v>337.58</v>
      </c>
      <c r="GT262">
        <v>445.52</v>
      </c>
      <c r="GU262">
        <v>536.82000000000005</v>
      </c>
      <c r="GV262">
        <v>633.86</v>
      </c>
      <c r="GW262">
        <v>745.66</v>
      </c>
      <c r="GX262">
        <v>845.72</v>
      </c>
      <c r="GY262">
        <v>936.4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 t="s">
        <v>139</v>
      </c>
      <c r="HK262" t="s">
        <v>139</v>
      </c>
      <c r="HL262" t="s">
        <v>139</v>
      </c>
      <c r="HM262" t="s">
        <v>139</v>
      </c>
      <c r="HN262" t="s">
        <v>139</v>
      </c>
      <c r="HO262" t="s">
        <v>139</v>
      </c>
      <c r="HP262" t="s">
        <v>139</v>
      </c>
      <c r="HQ262" t="s">
        <v>139</v>
      </c>
      <c r="HR262" t="s">
        <v>139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 t="s">
        <v>139</v>
      </c>
      <c r="IE262" t="s">
        <v>139</v>
      </c>
      <c r="IF262" t="s">
        <v>139</v>
      </c>
      <c r="IG262" t="s">
        <v>139</v>
      </c>
      <c r="IH262" t="s">
        <v>139</v>
      </c>
      <c r="II262" t="s">
        <v>139</v>
      </c>
      <c r="IJ262" t="s">
        <v>139</v>
      </c>
      <c r="IK262" t="s">
        <v>139</v>
      </c>
      <c r="IL262" t="s">
        <v>139</v>
      </c>
      <c r="IM262" t="s">
        <v>139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1</v>
      </c>
      <c r="IY262">
        <v>1</v>
      </c>
      <c r="IZ262">
        <v>1</v>
      </c>
      <c r="JA262">
        <v>0.99</v>
      </c>
      <c r="JB262">
        <v>0.97</v>
      </c>
      <c r="JC262">
        <v>0.95</v>
      </c>
      <c r="JD262">
        <v>0.92</v>
      </c>
      <c r="JE262">
        <v>0.9</v>
      </c>
      <c r="JF262">
        <v>0.88</v>
      </c>
      <c r="JG262">
        <v>0.86</v>
      </c>
      <c r="JH262">
        <v>0.81</v>
      </c>
      <c r="JI262">
        <v>0.77</v>
      </c>
      <c r="JJ262">
        <v>0.73</v>
      </c>
      <c r="JK262">
        <v>0.67</v>
      </c>
      <c r="JL262">
        <v>0.61</v>
      </c>
      <c r="JM262">
        <v>0.54</v>
      </c>
      <c r="JN262">
        <v>0.45</v>
      </c>
      <c r="JO262">
        <v>0.33</v>
      </c>
      <c r="JP262">
        <v>0.19</v>
      </c>
      <c r="JQ262">
        <v>0</v>
      </c>
    </row>
    <row r="263" spans="1:277" x14ac:dyDescent="0.25">
      <c r="A263">
        <v>2013</v>
      </c>
      <c r="B263">
        <v>177</v>
      </c>
      <c r="C263">
        <v>316</v>
      </c>
      <c r="D263">
        <v>254</v>
      </c>
      <c r="E263">
        <v>2793</v>
      </c>
      <c r="F263">
        <v>2.7</v>
      </c>
      <c r="G263">
        <v>1.1000000000000001</v>
      </c>
      <c r="H263">
        <v>-2.1</v>
      </c>
      <c r="I263">
        <v>0.1</v>
      </c>
      <c r="J263">
        <v>0</v>
      </c>
      <c r="K263">
        <v>0.02</v>
      </c>
      <c r="L263">
        <v>1.2</v>
      </c>
      <c r="M263">
        <v>3.1</v>
      </c>
      <c r="N263">
        <v>3.22</v>
      </c>
      <c r="O263">
        <v>-0.61</v>
      </c>
      <c r="P263">
        <v>10.88</v>
      </c>
      <c r="Q263">
        <v>4.09</v>
      </c>
      <c r="R263">
        <v>25.07</v>
      </c>
      <c r="S263">
        <v>17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100.64</v>
      </c>
      <c r="AA263">
        <v>206.8</v>
      </c>
      <c r="AB263">
        <v>311.39999999999998</v>
      </c>
      <c r="AC263">
        <v>400.91</v>
      </c>
      <c r="AD263">
        <v>511.13</v>
      </c>
      <c r="AE263">
        <v>602.62</v>
      </c>
      <c r="AF263">
        <v>711.58</v>
      </c>
      <c r="AG263">
        <v>813.29</v>
      </c>
      <c r="AH263">
        <v>912.38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78.17</v>
      </c>
      <c r="AU263">
        <v>180.16</v>
      </c>
      <c r="AV263">
        <v>276.68</v>
      </c>
      <c r="AW263">
        <v>377.54</v>
      </c>
      <c r="AX263">
        <v>479.7</v>
      </c>
      <c r="AY263">
        <v>576.89</v>
      </c>
      <c r="AZ263">
        <v>681.43</v>
      </c>
      <c r="BA263">
        <v>792.55</v>
      </c>
      <c r="BB263">
        <v>879.98</v>
      </c>
      <c r="BC263">
        <v>988.01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22.5</v>
      </c>
      <c r="BO263">
        <v>22.5</v>
      </c>
      <c r="BP263">
        <v>22.5</v>
      </c>
      <c r="BQ263">
        <v>22.5</v>
      </c>
      <c r="BR263">
        <v>22.5</v>
      </c>
      <c r="BS263">
        <v>22.5</v>
      </c>
      <c r="BT263">
        <v>22.5</v>
      </c>
      <c r="BU263">
        <v>22.5</v>
      </c>
      <c r="BV263">
        <v>22.5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22.5</v>
      </c>
      <c r="CI263">
        <v>22.5</v>
      </c>
      <c r="CJ263">
        <v>22.5</v>
      </c>
      <c r="CK263">
        <v>22.5</v>
      </c>
      <c r="CL263">
        <v>22.5</v>
      </c>
      <c r="CM263">
        <v>22.5</v>
      </c>
      <c r="CN263">
        <v>22.5</v>
      </c>
      <c r="CO263">
        <v>22.5</v>
      </c>
      <c r="CP263">
        <v>22.5</v>
      </c>
      <c r="CQ263">
        <v>22.5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1</v>
      </c>
      <c r="DD263">
        <v>1</v>
      </c>
      <c r="DE263">
        <v>0.99</v>
      </c>
      <c r="DF263">
        <v>0.97</v>
      </c>
      <c r="DG263">
        <v>0.96</v>
      </c>
      <c r="DH263">
        <v>0.94</v>
      </c>
      <c r="DI263">
        <v>0.92</v>
      </c>
      <c r="DJ263">
        <v>0.89</v>
      </c>
      <c r="DK263">
        <v>0.88</v>
      </c>
      <c r="DL263">
        <v>0.83</v>
      </c>
      <c r="DM263">
        <v>0.8</v>
      </c>
      <c r="DN263">
        <v>0.76</v>
      </c>
      <c r="DO263">
        <v>0.73</v>
      </c>
      <c r="DP263">
        <v>0.68</v>
      </c>
      <c r="DQ263">
        <v>0.62</v>
      </c>
      <c r="DR263">
        <v>0.56000000000000005</v>
      </c>
      <c r="DS263">
        <v>0.48</v>
      </c>
      <c r="DT263">
        <v>0.41</v>
      </c>
      <c r="DU263">
        <v>0.3</v>
      </c>
      <c r="EW263">
        <v>2013</v>
      </c>
      <c r="EX263">
        <v>178</v>
      </c>
      <c r="EY263">
        <v>317</v>
      </c>
      <c r="EZ263">
        <v>255</v>
      </c>
      <c r="FA263">
        <v>2802.8</v>
      </c>
      <c r="FB263" t="s">
        <v>139</v>
      </c>
      <c r="FC263" t="s">
        <v>139</v>
      </c>
      <c r="FD263" t="s">
        <v>139</v>
      </c>
      <c r="FE263" t="s">
        <v>139</v>
      </c>
      <c r="FF263" t="s">
        <v>139</v>
      </c>
      <c r="FG263" t="s">
        <v>139</v>
      </c>
      <c r="FH263" t="s">
        <v>139</v>
      </c>
      <c r="FI263">
        <v>0</v>
      </c>
      <c r="FJ263" t="s">
        <v>139</v>
      </c>
      <c r="FK263" t="s">
        <v>139</v>
      </c>
      <c r="FL263">
        <v>10.89</v>
      </c>
      <c r="FM263">
        <v>4.12</v>
      </c>
      <c r="FN263">
        <v>25.17</v>
      </c>
      <c r="FO263">
        <v>1</v>
      </c>
      <c r="FP263">
        <v>1</v>
      </c>
      <c r="FQ263">
        <v>1</v>
      </c>
      <c r="FR263">
        <v>0</v>
      </c>
      <c r="FS263">
        <v>0</v>
      </c>
      <c r="FT263">
        <v>0</v>
      </c>
      <c r="FU263">
        <v>0.28000000000000003</v>
      </c>
      <c r="FV263">
        <v>19.670000000000002</v>
      </c>
      <c r="FW263">
        <v>110.47</v>
      </c>
      <c r="FX263">
        <v>216.63</v>
      </c>
      <c r="FY263">
        <v>321.23</v>
      </c>
      <c r="FZ263">
        <v>410.75</v>
      </c>
      <c r="GA263">
        <v>520.97</v>
      </c>
      <c r="GB263">
        <v>612.46</v>
      </c>
      <c r="GC263">
        <v>721.42</v>
      </c>
      <c r="GD263">
        <v>823.13</v>
      </c>
      <c r="GE263">
        <v>922.21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43.54</v>
      </c>
      <c r="GQ263">
        <v>150.12</v>
      </c>
      <c r="GR263">
        <v>246.23</v>
      </c>
      <c r="GS263">
        <v>347.42</v>
      </c>
      <c r="GT263">
        <v>455.36</v>
      </c>
      <c r="GU263">
        <v>546.65</v>
      </c>
      <c r="GV263">
        <v>643.70000000000005</v>
      </c>
      <c r="GW263">
        <v>755.5</v>
      </c>
      <c r="GX263">
        <v>855.56</v>
      </c>
      <c r="GY263">
        <v>946.24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 t="s">
        <v>139</v>
      </c>
      <c r="HK263" t="s">
        <v>139</v>
      </c>
      <c r="HL263" t="s">
        <v>139</v>
      </c>
      <c r="HM263" t="s">
        <v>139</v>
      </c>
      <c r="HN263" t="s">
        <v>139</v>
      </c>
      <c r="HO263" t="s">
        <v>139</v>
      </c>
      <c r="HP263" t="s">
        <v>139</v>
      </c>
      <c r="HQ263" t="s">
        <v>139</v>
      </c>
      <c r="HR263" t="s">
        <v>139</v>
      </c>
      <c r="HS263" t="s">
        <v>139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 t="s">
        <v>139</v>
      </c>
      <c r="IE263" t="s">
        <v>139</v>
      </c>
      <c r="IF263" t="s">
        <v>139</v>
      </c>
      <c r="IG263" t="s">
        <v>139</v>
      </c>
      <c r="IH263" t="s">
        <v>139</v>
      </c>
      <c r="II263" t="s">
        <v>139</v>
      </c>
      <c r="IJ263" t="s">
        <v>139</v>
      </c>
      <c r="IK263" t="s">
        <v>139</v>
      </c>
      <c r="IL263" t="s">
        <v>139</v>
      </c>
      <c r="IM263" t="s">
        <v>139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</v>
      </c>
      <c r="IY263">
        <v>1</v>
      </c>
      <c r="IZ263">
        <v>1</v>
      </c>
      <c r="JA263">
        <v>0.99</v>
      </c>
      <c r="JB263">
        <v>0.97</v>
      </c>
      <c r="JC263">
        <v>0.95</v>
      </c>
      <c r="JD263">
        <v>0.92</v>
      </c>
      <c r="JE263">
        <v>0.9</v>
      </c>
      <c r="JF263">
        <v>0.88</v>
      </c>
      <c r="JG263">
        <v>0.86</v>
      </c>
      <c r="JH263">
        <v>0.81</v>
      </c>
      <c r="JI263">
        <v>0.77</v>
      </c>
      <c r="JJ263">
        <v>0.73</v>
      </c>
      <c r="JK263">
        <v>0.67</v>
      </c>
      <c r="JL263">
        <v>0.61</v>
      </c>
      <c r="JM263">
        <v>0.54</v>
      </c>
      <c r="JN263">
        <v>0.45</v>
      </c>
      <c r="JO263">
        <v>0.33</v>
      </c>
      <c r="JP263">
        <v>0.19</v>
      </c>
      <c r="JQ263">
        <v>0</v>
      </c>
    </row>
    <row r="264" spans="1:277" x14ac:dyDescent="0.25">
      <c r="A264">
        <v>2013</v>
      </c>
      <c r="B264">
        <v>178</v>
      </c>
      <c r="C264">
        <v>317</v>
      </c>
      <c r="D264">
        <v>255</v>
      </c>
      <c r="E264">
        <v>2802.8</v>
      </c>
      <c r="F264">
        <v>2.7</v>
      </c>
      <c r="G264">
        <v>1.1000000000000001</v>
      </c>
      <c r="H264">
        <v>-2.1</v>
      </c>
      <c r="I264">
        <v>0.1</v>
      </c>
      <c r="J264">
        <v>0</v>
      </c>
      <c r="K264">
        <v>0.02</v>
      </c>
      <c r="L264">
        <v>1.2</v>
      </c>
      <c r="M264">
        <v>3.1</v>
      </c>
      <c r="N264">
        <v>3.22</v>
      </c>
      <c r="O264">
        <v>-0.61</v>
      </c>
      <c r="P264">
        <v>10.88</v>
      </c>
      <c r="Q264">
        <v>4.12</v>
      </c>
      <c r="R264">
        <v>25.17</v>
      </c>
      <c r="S264">
        <v>17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0.28000000000000003</v>
      </c>
      <c r="Z264">
        <v>19.670000000000002</v>
      </c>
      <c r="AA264">
        <v>110.47</v>
      </c>
      <c r="AB264">
        <v>216.63</v>
      </c>
      <c r="AC264">
        <v>321.23</v>
      </c>
      <c r="AD264">
        <v>410.75</v>
      </c>
      <c r="AE264">
        <v>520.97</v>
      </c>
      <c r="AF264">
        <v>612.46</v>
      </c>
      <c r="AG264">
        <v>721.42</v>
      </c>
      <c r="AH264">
        <v>823.13</v>
      </c>
      <c r="AI264">
        <v>922.21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88.01</v>
      </c>
      <c r="AU264">
        <v>190</v>
      </c>
      <c r="AV264">
        <v>286.51</v>
      </c>
      <c r="AW264">
        <v>387.38</v>
      </c>
      <c r="AX264">
        <v>489.54</v>
      </c>
      <c r="AY264">
        <v>586.73</v>
      </c>
      <c r="AZ264">
        <v>691.27</v>
      </c>
      <c r="BA264">
        <v>802.38</v>
      </c>
      <c r="BB264">
        <v>889.82</v>
      </c>
      <c r="BC264">
        <v>997.84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22.5</v>
      </c>
      <c r="BO264">
        <v>22.5</v>
      </c>
      <c r="BP264">
        <v>22.5</v>
      </c>
      <c r="BQ264">
        <v>22.5</v>
      </c>
      <c r="BR264">
        <v>22.5</v>
      </c>
      <c r="BS264">
        <v>22.5</v>
      </c>
      <c r="BT264">
        <v>22.5</v>
      </c>
      <c r="BU264">
        <v>22.5</v>
      </c>
      <c r="BV264">
        <v>22.5</v>
      </c>
      <c r="BW264">
        <v>22.5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22.5</v>
      </c>
      <c r="CI264">
        <v>22.5</v>
      </c>
      <c r="CJ264">
        <v>22.5</v>
      </c>
      <c r="CK264">
        <v>22.5</v>
      </c>
      <c r="CL264">
        <v>22.5</v>
      </c>
      <c r="CM264">
        <v>22.5</v>
      </c>
      <c r="CN264">
        <v>22.5</v>
      </c>
      <c r="CO264">
        <v>22.5</v>
      </c>
      <c r="CP264">
        <v>22.5</v>
      </c>
      <c r="CQ264">
        <v>22.5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1</v>
      </c>
      <c r="DD264">
        <v>1</v>
      </c>
      <c r="DE264">
        <v>0.99</v>
      </c>
      <c r="DF264">
        <v>0.98</v>
      </c>
      <c r="DG264">
        <v>0.96</v>
      </c>
      <c r="DH264">
        <v>0.94</v>
      </c>
      <c r="DI264">
        <v>0.92</v>
      </c>
      <c r="DJ264">
        <v>0.89</v>
      </c>
      <c r="DK264">
        <v>0.88</v>
      </c>
      <c r="DL264">
        <v>0.83</v>
      </c>
      <c r="DM264">
        <v>0.8</v>
      </c>
      <c r="DN264">
        <v>0.76</v>
      </c>
      <c r="DO264">
        <v>0.73</v>
      </c>
      <c r="DP264">
        <v>0.68</v>
      </c>
      <c r="DQ264">
        <v>0.62</v>
      </c>
      <c r="DR264">
        <v>0.56000000000000005</v>
      </c>
      <c r="DS264">
        <v>0.48</v>
      </c>
      <c r="DT264">
        <v>0.41</v>
      </c>
      <c r="DU264">
        <v>0.3</v>
      </c>
      <c r="EW264">
        <v>2013</v>
      </c>
      <c r="EX264">
        <v>179</v>
      </c>
      <c r="EY264">
        <v>318</v>
      </c>
      <c r="EZ264">
        <v>256</v>
      </c>
      <c r="FA264">
        <v>2812.8</v>
      </c>
      <c r="FB264" t="s">
        <v>139</v>
      </c>
      <c r="FC264" t="s">
        <v>139</v>
      </c>
      <c r="FD264" t="s">
        <v>139</v>
      </c>
      <c r="FE264" t="s">
        <v>139</v>
      </c>
      <c r="FF264" t="s">
        <v>139</v>
      </c>
      <c r="FG264" t="s">
        <v>139</v>
      </c>
      <c r="FH264" t="s">
        <v>139</v>
      </c>
      <c r="FI264">
        <v>0</v>
      </c>
      <c r="FJ264" t="s">
        <v>139</v>
      </c>
      <c r="FK264" t="s">
        <v>139</v>
      </c>
      <c r="FL264">
        <v>10.89</v>
      </c>
      <c r="FM264">
        <v>4.1399999999999997</v>
      </c>
      <c r="FN264">
        <v>25.27</v>
      </c>
      <c r="FO264">
        <v>1</v>
      </c>
      <c r="FP264">
        <v>1</v>
      </c>
      <c r="FQ264">
        <v>1</v>
      </c>
      <c r="FR264">
        <v>0</v>
      </c>
      <c r="FS264">
        <v>0</v>
      </c>
      <c r="FT264">
        <v>0</v>
      </c>
      <c r="FU264">
        <v>0.09</v>
      </c>
      <c r="FV264">
        <v>29.65</v>
      </c>
      <c r="FW264">
        <v>120.45</v>
      </c>
      <c r="FX264">
        <v>226.61</v>
      </c>
      <c r="FY264">
        <v>331.21</v>
      </c>
      <c r="FZ264">
        <v>420.72</v>
      </c>
      <c r="GA264">
        <v>530.94000000000005</v>
      </c>
      <c r="GB264">
        <v>622.44000000000005</v>
      </c>
      <c r="GC264">
        <v>731.4</v>
      </c>
      <c r="GD264">
        <v>833.1</v>
      </c>
      <c r="GE264">
        <v>932.19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53.51</v>
      </c>
      <c r="GQ264">
        <v>160.1</v>
      </c>
      <c r="GR264">
        <v>256.20999999999998</v>
      </c>
      <c r="GS264">
        <v>357.4</v>
      </c>
      <c r="GT264">
        <v>465.34</v>
      </c>
      <c r="GU264">
        <v>556.63</v>
      </c>
      <c r="GV264">
        <v>653.66999999999996</v>
      </c>
      <c r="GW264">
        <v>765.48</v>
      </c>
      <c r="GX264">
        <v>865.53</v>
      </c>
      <c r="GY264">
        <v>956.21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 t="s">
        <v>139</v>
      </c>
      <c r="HK264" t="s">
        <v>139</v>
      </c>
      <c r="HL264" t="s">
        <v>139</v>
      </c>
      <c r="HM264" t="s">
        <v>139</v>
      </c>
      <c r="HN264" t="s">
        <v>139</v>
      </c>
      <c r="HO264" t="s">
        <v>139</v>
      </c>
      <c r="HP264" t="s">
        <v>139</v>
      </c>
      <c r="HQ264" t="s">
        <v>139</v>
      </c>
      <c r="HR264" t="s">
        <v>139</v>
      </c>
      <c r="HS264" t="s">
        <v>139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 t="s">
        <v>139</v>
      </c>
      <c r="IE264" t="s">
        <v>139</v>
      </c>
      <c r="IF264" t="s">
        <v>139</v>
      </c>
      <c r="IG264" t="s">
        <v>139</v>
      </c>
      <c r="IH264" t="s">
        <v>139</v>
      </c>
      <c r="II264" t="s">
        <v>139</v>
      </c>
      <c r="IJ264" t="s">
        <v>139</v>
      </c>
      <c r="IK264" t="s">
        <v>139</v>
      </c>
      <c r="IL264" t="s">
        <v>139</v>
      </c>
      <c r="IM264" t="s">
        <v>139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1</v>
      </c>
      <c r="IZ264">
        <v>1</v>
      </c>
      <c r="JA264">
        <v>0.99</v>
      </c>
      <c r="JB264">
        <v>0.97</v>
      </c>
      <c r="JC264">
        <v>0.95</v>
      </c>
      <c r="JD264">
        <v>0.93</v>
      </c>
      <c r="JE264">
        <v>0.91</v>
      </c>
      <c r="JF264">
        <v>0.88</v>
      </c>
      <c r="JG264">
        <v>0.86</v>
      </c>
      <c r="JH264">
        <v>0.81</v>
      </c>
      <c r="JI264">
        <v>0.77</v>
      </c>
      <c r="JJ264">
        <v>0.73</v>
      </c>
      <c r="JK264">
        <v>0.67</v>
      </c>
      <c r="JL264">
        <v>0.61</v>
      </c>
      <c r="JM264">
        <v>0.54</v>
      </c>
      <c r="JN264">
        <v>0.45</v>
      </c>
      <c r="JO264">
        <v>0.33</v>
      </c>
      <c r="JP264">
        <v>0.19</v>
      </c>
      <c r="JQ264">
        <v>0</v>
      </c>
    </row>
    <row r="265" spans="1:277" x14ac:dyDescent="0.25">
      <c r="A265">
        <v>2013</v>
      </c>
      <c r="B265">
        <v>179</v>
      </c>
      <c r="C265">
        <v>318</v>
      </c>
      <c r="D265">
        <v>256</v>
      </c>
      <c r="E265">
        <v>2812.8</v>
      </c>
      <c r="F265">
        <v>2.7</v>
      </c>
      <c r="G265">
        <v>1.1000000000000001</v>
      </c>
      <c r="H265">
        <v>-2.1</v>
      </c>
      <c r="I265">
        <v>0.1</v>
      </c>
      <c r="J265">
        <v>0</v>
      </c>
      <c r="K265">
        <v>0.02</v>
      </c>
      <c r="L265">
        <v>1.2</v>
      </c>
      <c r="M265">
        <v>3.1</v>
      </c>
      <c r="N265">
        <v>3.22</v>
      </c>
      <c r="O265">
        <v>-0.61</v>
      </c>
      <c r="P265">
        <v>10.88</v>
      </c>
      <c r="Q265">
        <v>4.1399999999999997</v>
      </c>
      <c r="R265">
        <v>25.27</v>
      </c>
      <c r="S265">
        <v>17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29.65</v>
      </c>
      <c r="AA265">
        <v>120.45</v>
      </c>
      <c r="AB265">
        <v>226.61</v>
      </c>
      <c r="AC265">
        <v>331.21</v>
      </c>
      <c r="AD265">
        <v>420.72</v>
      </c>
      <c r="AE265">
        <v>530.94000000000005</v>
      </c>
      <c r="AF265">
        <v>622.44000000000005</v>
      </c>
      <c r="AG265">
        <v>731.4</v>
      </c>
      <c r="AH265">
        <v>833.1</v>
      </c>
      <c r="AI265">
        <v>932.19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97.99</v>
      </c>
      <c r="AU265">
        <v>199.97</v>
      </c>
      <c r="AV265">
        <v>296.49</v>
      </c>
      <c r="AW265">
        <v>397.35</v>
      </c>
      <c r="AX265">
        <v>499.51</v>
      </c>
      <c r="AY265">
        <v>596.70000000000005</v>
      </c>
      <c r="AZ265">
        <v>701.25</v>
      </c>
      <c r="BA265">
        <v>812.36</v>
      </c>
      <c r="BB265">
        <v>899.8</v>
      </c>
      <c r="BC265">
        <v>1007.82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22.5</v>
      </c>
      <c r="BO265">
        <v>22.5</v>
      </c>
      <c r="BP265">
        <v>22.5</v>
      </c>
      <c r="BQ265">
        <v>22.5</v>
      </c>
      <c r="BR265">
        <v>22.5</v>
      </c>
      <c r="BS265">
        <v>22.5</v>
      </c>
      <c r="BT265">
        <v>22.5</v>
      </c>
      <c r="BU265">
        <v>22.5</v>
      </c>
      <c r="BV265">
        <v>22.5</v>
      </c>
      <c r="BW265">
        <v>22.5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22.5</v>
      </c>
      <c r="CI265">
        <v>22.5</v>
      </c>
      <c r="CJ265">
        <v>22.5</v>
      </c>
      <c r="CK265">
        <v>22.5</v>
      </c>
      <c r="CL265">
        <v>22.5</v>
      </c>
      <c r="CM265">
        <v>22.5</v>
      </c>
      <c r="CN265">
        <v>22.5</v>
      </c>
      <c r="CO265">
        <v>22.5</v>
      </c>
      <c r="CP265">
        <v>22.5</v>
      </c>
      <c r="CQ265">
        <v>22.5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1</v>
      </c>
      <c r="DE265">
        <v>0.99</v>
      </c>
      <c r="DF265">
        <v>0.98</v>
      </c>
      <c r="DG265">
        <v>0.96</v>
      </c>
      <c r="DH265">
        <v>0.94</v>
      </c>
      <c r="DI265">
        <v>0.92</v>
      </c>
      <c r="DJ265">
        <v>0.89</v>
      </c>
      <c r="DK265">
        <v>0.88</v>
      </c>
      <c r="DL265">
        <v>0.83</v>
      </c>
      <c r="DM265">
        <v>0.8</v>
      </c>
      <c r="DN265">
        <v>0.76</v>
      </c>
      <c r="DO265">
        <v>0.73</v>
      </c>
      <c r="DP265">
        <v>0.68</v>
      </c>
      <c r="DQ265">
        <v>0.62</v>
      </c>
      <c r="DR265">
        <v>0.56000000000000005</v>
      </c>
      <c r="DS265">
        <v>0.48</v>
      </c>
      <c r="DT265">
        <v>0.41</v>
      </c>
      <c r="DU265">
        <v>0.3</v>
      </c>
      <c r="EW265">
        <v>2013</v>
      </c>
      <c r="EX265">
        <v>180</v>
      </c>
      <c r="EY265">
        <v>319</v>
      </c>
      <c r="EZ265">
        <v>257</v>
      </c>
      <c r="FA265">
        <v>2823.3</v>
      </c>
      <c r="FB265" t="s">
        <v>139</v>
      </c>
      <c r="FC265" t="s">
        <v>139</v>
      </c>
      <c r="FD265" t="s">
        <v>139</v>
      </c>
      <c r="FE265" t="s">
        <v>139</v>
      </c>
      <c r="FF265" t="s">
        <v>139</v>
      </c>
      <c r="FG265" t="s">
        <v>139</v>
      </c>
      <c r="FH265" t="s">
        <v>139</v>
      </c>
      <c r="FI265">
        <v>0</v>
      </c>
      <c r="FJ265" t="s">
        <v>139</v>
      </c>
      <c r="FK265" t="s">
        <v>139</v>
      </c>
      <c r="FL265">
        <v>10.89</v>
      </c>
      <c r="FM265">
        <v>4.17</v>
      </c>
      <c r="FN265">
        <v>25.38</v>
      </c>
      <c r="FO265">
        <v>1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0</v>
      </c>
      <c r="FV265">
        <v>40.19</v>
      </c>
      <c r="FW265">
        <v>130.99</v>
      </c>
      <c r="FX265">
        <v>237.15</v>
      </c>
      <c r="FY265">
        <v>341.75</v>
      </c>
      <c r="FZ265">
        <v>431.26</v>
      </c>
      <c r="GA265">
        <v>541.48</v>
      </c>
      <c r="GB265">
        <v>632.97</v>
      </c>
      <c r="GC265">
        <v>741.93</v>
      </c>
      <c r="GD265">
        <v>843.64</v>
      </c>
      <c r="GE265">
        <v>942.73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64.05</v>
      </c>
      <c r="GQ265">
        <v>170.64</v>
      </c>
      <c r="GR265">
        <v>266.74</v>
      </c>
      <c r="GS265">
        <v>367.93</v>
      </c>
      <c r="GT265">
        <v>475.87</v>
      </c>
      <c r="GU265">
        <v>567.16999999999996</v>
      </c>
      <c r="GV265">
        <v>664.21</v>
      </c>
      <c r="GW265">
        <v>776.01</v>
      </c>
      <c r="GX265">
        <v>876.07</v>
      </c>
      <c r="GY265">
        <v>966.75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 t="s">
        <v>139</v>
      </c>
      <c r="HK265" t="s">
        <v>139</v>
      </c>
      <c r="HL265" t="s">
        <v>139</v>
      </c>
      <c r="HM265" t="s">
        <v>139</v>
      </c>
      <c r="HN265" t="s">
        <v>139</v>
      </c>
      <c r="HO265" t="s">
        <v>139</v>
      </c>
      <c r="HP265" t="s">
        <v>139</v>
      </c>
      <c r="HQ265" t="s">
        <v>139</v>
      </c>
      <c r="HR265" t="s">
        <v>139</v>
      </c>
      <c r="HS265" t="s">
        <v>139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 t="s">
        <v>139</v>
      </c>
      <c r="IE265" t="s">
        <v>139</v>
      </c>
      <c r="IF265" t="s">
        <v>139</v>
      </c>
      <c r="IG265" t="s">
        <v>139</v>
      </c>
      <c r="IH265" t="s">
        <v>139</v>
      </c>
      <c r="II265" t="s">
        <v>139</v>
      </c>
      <c r="IJ265" t="s">
        <v>139</v>
      </c>
      <c r="IK265" t="s">
        <v>139</v>
      </c>
      <c r="IL265" t="s">
        <v>139</v>
      </c>
      <c r="IM265" t="s">
        <v>139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1</v>
      </c>
      <c r="IY265">
        <v>1</v>
      </c>
      <c r="IZ265">
        <v>1</v>
      </c>
      <c r="JA265">
        <v>0.99</v>
      </c>
      <c r="JB265">
        <v>0.97</v>
      </c>
      <c r="JC265">
        <v>0.95</v>
      </c>
      <c r="JD265">
        <v>0.93</v>
      </c>
      <c r="JE265">
        <v>0.91</v>
      </c>
      <c r="JF265">
        <v>0.89</v>
      </c>
      <c r="JG265">
        <v>0.86</v>
      </c>
      <c r="JH265">
        <v>0.81</v>
      </c>
      <c r="JI265">
        <v>0.77</v>
      </c>
      <c r="JJ265">
        <v>0.73</v>
      </c>
      <c r="JK265">
        <v>0.67</v>
      </c>
      <c r="JL265">
        <v>0.61</v>
      </c>
      <c r="JM265">
        <v>0.54</v>
      </c>
      <c r="JN265">
        <v>0.45</v>
      </c>
      <c r="JO265">
        <v>0.33</v>
      </c>
      <c r="JP265">
        <v>0.19</v>
      </c>
      <c r="JQ265">
        <v>0</v>
      </c>
    </row>
    <row r="266" spans="1:277" x14ac:dyDescent="0.25">
      <c r="A266">
        <v>2013</v>
      </c>
      <c r="B266">
        <v>180</v>
      </c>
      <c r="C266">
        <v>319</v>
      </c>
      <c r="D266">
        <v>257</v>
      </c>
      <c r="E266">
        <v>2823.3</v>
      </c>
      <c r="F266">
        <v>2.7</v>
      </c>
      <c r="G266">
        <v>1.1000000000000001</v>
      </c>
      <c r="H266">
        <v>-2.1</v>
      </c>
      <c r="I266">
        <v>0.1</v>
      </c>
      <c r="J266">
        <v>0</v>
      </c>
      <c r="K266">
        <v>0.02</v>
      </c>
      <c r="L266">
        <v>1.2</v>
      </c>
      <c r="M266">
        <v>3.1</v>
      </c>
      <c r="N266">
        <v>3.24</v>
      </c>
      <c r="O266">
        <v>-0.62</v>
      </c>
      <c r="P266">
        <v>10.88</v>
      </c>
      <c r="Q266">
        <v>4.17</v>
      </c>
      <c r="R266">
        <v>25.37</v>
      </c>
      <c r="S266">
        <v>17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40.19</v>
      </c>
      <c r="AA266">
        <v>130.99</v>
      </c>
      <c r="AB266">
        <v>237.15</v>
      </c>
      <c r="AC266">
        <v>341.75</v>
      </c>
      <c r="AD266">
        <v>431.26</v>
      </c>
      <c r="AE266">
        <v>541.48</v>
      </c>
      <c r="AF266">
        <v>632.97</v>
      </c>
      <c r="AG266">
        <v>741.93</v>
      </c>
      <c r="AH266">
        <v>843.64</v>
      </c>
      <c r="AI266">
        <v>942.73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108.53</v>
      </c>
      <c r="AU266">
        <v>210.51</v>
      </c>
      <c r="AV266">
        <v>307.02999999999997</v>
      </c>
      <c r="AW266">
        <v>407.89</v>
      </c>
      <c r="AX266">
        <v>510.05</v>
      </c>
      <c r="AY266">
        <v>607.24</v>
      </c>
      <c r="AZ266">
        <v>711.78</v>
      </c>
      <c r="BA266">
        <v>822.9</v>
      </c>
      <c r="BB266">
        <v>910.33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22.5</v>
      </c>
      <c r="BO266">
        <v>22.5</v>
      </c>
      <c r="BP266">
        <v>22.5</v>
      </c>
      <c r="BQ266">
        <v>22.5</v>
      </c>
      <c r="BR266">
        <v>22.5</v>
      </c>
      <c r="BS266">
        <v>22.5</v>
      </c>
      <c r="BT266">
        <v>22.5</v>
      </c>
      <c r="BU266">
        <v>22.5</v>
      </c>
      <c r="BV266">
        <v>22.5</v>
      </c>
      <c r="BW266">
        <v>22.5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22.5</v>
      </c>
      <c r="CI266">
        <v>22.5</v>
      </c>
      <c r="CJ266">
        <v>22.5</v>
      </c>
      <c r="CK266">
        <v>22.5</v>
      </c>
      <c r="CL266">
        <v>22.5</v>
      </c>
      <c r="CM266">
        <v>22.5</v>
      </c>
      <c r="CN266">
        <v>22.5</v>
      </c>
      <c r="CO266">
        <v>22.5</v>
      </c>
      <c r="CP266">
        <v>22.5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1</v>
      </c>
      <c r="DE266">
        <v>0.99</v>
      </c>
      <c r="DF266">
        <v>0.98</v>
      </c>
      <c r="DG266">
        <v>0.96</v>
      </c>
      <c r="DH266">
        <v>0.94</v>
      </c>
      <c r="DI266">
        <v>0.92</v>
      </c>
      <c r="DJ266">
        <v>0.9</v>
      </c>
      <c r="DK266">
        <v>0.88</v>
      </c>
      <c r="DL266">
        <v>0.83</v>
      </c>
      <c r="DM266">
        <v>0.8</v>
      </c>
      <c r="DN266">
        <v>0.76</v>
      </c>
      <c r="DO266">
        <v>0.73</v>
      </c>
      <c r="DP266">
        <v>0.68</v>
      </c>
      <c r="DQ266">
        <v>0.62</v>
      </c>
      <c r="DR266">
        <v>0.56000000000000005</v>
      </c>
      <c r="DS266">
        <v>0.48</v>
      </c>
      <c r="DT266">
        <v>0.41</v>
      </c>
      <c r="DU266">
        <v>0.3</v>
      </c>
      <c r="EW266">
        <v>2013</v>
      </c>
      <c r="EX266">
        <v>181</v>
      </c>
      <c r="EY266">
        <v>320</v>
      </c>
      <c r="EZ266">
        <v>258</v>
      </c>
      <c r="FA266">
        <v>2832.8</v>
      </c>
      <c r="FB266" t="s">
        <v>139</v>
      </c>
      <c r="FC266" t="s">
        <v>139</v>
      </c>
      <c r="FD266" t="s">
        <v>139</v>
      </c>
      <c r="FE266" t="s">
        <v>139</v>
      </c>
      <c r="FF266" t="s">
        <v>139</v>
      </c>
      <c r="FG266" t="s">
        <v>139</v>
      </c>
      <c r="FH266" t="s">
        <v>139</v>
      </c>
      <c r="FI266">
        <v>0</v>
      </c>
      <c r="FJ266" t="s">
        <v>139</v>
      </c>
      <c r="FK266" t="s">
        <v>139</v>
      </c>
      <c r="FL266">
        <v>10.89</v>
      </c>
      <c r="FM266">
        <v>4.1900000000000004</v>
      </c>
      <c r="FN266">
        <v>25.47</v>
      </c>
      <c r="FO266">
        <v>1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49.63</v>
      </c>
      <c r="FW266">
        <v>140.43</v>
      </c>
      <c r="FX266">
        <v>246.59</v>
      </c>
      <c r="FY266">
        <v>351.19</v>
      </c>
      <c r="FZ266">
        <v>440.7</v>
      </c>
      <c r="GA266">
        <v>550.91999999999996</v>
      </c>
      <c r="GB266">
        <v>642.41</v>
      </c>
      <c r="GC266">
        <v>751.37</v>
      </c>
      <c r="GD266">
        <v>853.08</v>
      </c>
      <c r="GE266">
        <v>952.17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73.489999999999995</v>
      </c>
      <c r="GQ266">
        <v>180.08</v>
      </c>
      <c r="GR266">
        <v>276.19</v>
      </c>
      <c r="GS266">
        <v>377.37</v>
      </c>
      <c r="GT266">
        <v>485.32</v>
      </c>
      <c r="GU266">
        <v>576.61</v>
      </c>
      <c r="GV266">
        <v>673.65</v>
      </c>
      <c r="GW266">
        <v>785.46</v>
      </c>
      <c r="GX266">
        <v>885.51</v>
      </c>
      <c r="GY266">
        <v>976.19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 t="s">
        <v>139</v>
      </c>
      <c r="HK266" t="s">
        <v>139</v>
      </c>
      <c r="HL266" t="s">
        <v>139</v>
      </c>
      <c r="HM266" t="s">
        <v>139</v>
      </c>
      <c r="HN266" t="s">
        <v>139</v>
      </c>
      <c r="HO266" t="s">
        <v>139</v>
      </c>
      <c r="HP266" t="s">
        <v>139</v>
      </c>
      <c r="HQ266" t="s">
        <v>139</v>
      </c>
      <c r="HR266" t="s">
        <v>139</v>
      </c>
      <c r="HS266" t="s">
        <v>139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 t="s">
        <v>139</v>
      </c>
      <c r="IE266" t="s">
        <v>139</v>
      </c>
      <c r="IF266" t="s">
        <v>139</v>
      </c>
      <c r="IG266" t="s">
        <v>139</v>
      </c>
      <c r="IH266" t="s">
        <v>139</v>
      </c>
      <c r="II266" t="s">
        <v>139</v>
      </c>
      <c r="IJ266" t="s">
        <v>139</v>
      </c>
      <c r="IK266" t="s">
        <v>139</v>
      </c>
      <c r="IL266" t="s">
        <v>139</v>
      </c>
      <c r="IM266" t="s">
        <v>139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1</v>
      </c>
      <c r="IY266">
        <v>1</v>
      </c>
      <c r="IZ266">
        <v>1</v>
      </c>
      <c r="JA266">
        <v>0.99</v>
      </c>
      <c r="JB266">
        <v>0.97</v>
      </c>
      <c r="JC266">
        <v>0.95</v>
      </c>
      <c r="JD266">
        <v>0.93</v>
      </c>
      <c r="JE266">
        <v>0.91</v>
      </c>
      <c r="JF266">
        <v>0.89</v>
      </c>
      <c r="JG266">
        <v>0.86</v>
      </c>
      <c r="JH266">
        <v>0.81</v>
      </c>
      <c r="JI266">
        <v>0.77</v>
      </c>
      <c r="JJ266">
        <v>0.73</v>
      </c>
      <c r="JK266">
        <v>0.67</v>
      </c>
      <c r="JL266">
        <v>0.61</v>
      </c>
      <c r="JM266">
        <v>0.54</v>
      </c>
      <c r="JN266">
        <v>0.45</v>
      </c>
      <c r="JO266">
        <v>0.33</v>
      </c>
      <c r="JP266">
        <v>0.19</v>
      </c>
      <c r="JQ266">
        <v>0</v>
      </c>
    </row>
    <row r="267" spans="1:277" x14ac:dyDescent="0.25">
      <c r="A267">
        <v>2013</v>
      </c>
      <c r="B267">
        <v>181</v>
      </c>
      <c r="C267">
        <v>320</v>
      </c>
      <c r="D267">
        <v>258</v>
      </c>
      <c r="E267">
        <v>2832.8</v>
      </c>
      <c r="F267">
        <v>2.7</v>
      </c>
      <c r="G267">
        <v>1.1000000000000001</v>
      </c>
      <c r="H267">
        <v>-2.1</v>
      </c>
      <c r="I267">
        <v>0.1</v>
      </c>
      <c r="J267">
        <v>0</v>
      </c>
      <c r="K267">
        <v>0.02</v>
      </c>
      <c r="L267">
        <v>1.2</v>
      </c>
      <c r="M267">
        <v>3.1</v>
      </c>
      <c r="N267">
        <v>3.26</v>
      </c>
      <c r="O267">
        <v>-0.62</v>
      </c>
      <c r="P267">
        <v>10.88</v>
      </c>
      <c r="Q267">
        <v>4.1900000000000004</v>
      </c>
      <c r="R267">
        <v>25.47</v>
      </c>
      <c r="S267">
        <v>17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0.18</v>
      </c>
      <c r="Z267">
        <v>49.63</v>
      </c>
      <c r="AA267">
        <v>140.43</v>
      </c>
      <c r="AB267">
        <v>246.59</v>
      </c>
      <c r="AC267">
        <v>351.19</v>
      </c>
      <c r="AD267">
        <v>440.7</v>
      </c>
      <c r="AE267">
        <v>550.91999999999996</v>
      </c>
      <c r="AF267">
        <v>642.41</v>
      </c>
      <c r="AG267">
        <v>751.37</v>
      </c>
      <c r="AH267">
        <v>853.08</v>
      </c>
      <c r="AI267">
        <v>952.17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18.88</v>
      </c>
      <c r="AU267">
        <v>117.97</v>
      </c>
      <c r="AV267">
        <v>219.95</v>
      </c>
      <c r="AW267">
        <v>316.47000000000003</v>
      </c>
      <c r="AX267">
        <v>417.33</v>
      </c>
      <c r="AY267">
        <v>519.49</v>
      </c>
      <c r="AZ267">
        <v>616.67999999999995</v>
      </c>
      <c r="BA267">
        <v>721.23</v>
      </c>
      <c r="BB267">
        <v>832.34</v>
      </c>
      <c r="BC267">
        <v>919.77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22.5</v>
      </c>
      <c r="BO267">
        <v>22.5</v>
      </c>
      <c r="BP267">
        <v>22.5</v>
      </c>
      <c r="BQ267">
        <v>22.5</v>
      </c>
      <c r="BR267">
        <v>22.5</v>
      </c>
      <c r="BS267">
        <v>22.5</v>
      </c>
      <c r="BT267">
        <v>22.5</v>
      </c>
      <c r="BU267">
        <v>22.5</v>
      </c>
      <c r="BV267">
        <v>22.5</v>
      </c>
      <c r="BW267">
        <v>22.5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22.5</v>
      </c>
      <c r="CI267">
        <v>22.5</v>
      </c>
      <c r="CJ267">
        <v>22.5</v>
      </c>
      <c r="CK267">
        <v>22.5</v>
      </c>
      <c r="CL267">
        <v>22.5</v>
      </c>
      <c r="CM267">
        <v>22.5</v>
      </c>
      <c r="CN267">
        <v>22.5</v>
      </c>
      <c r="CO267">
        <v>22.5</v>
      </c>
      <c r="CP267">
        <v>22.5</v>
      </c>
      <c r="CQ267">
        <v>22.5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1</v>
      </c>
      <c r="DD267">
        <v>1</v>
      </c>
      <c r="DE267">
        <v>0.99</v>
      </c>
      <c r="DF267">
        <v>0.98</v>
      </c>
      <c r="DG267">
        <v>0.96</v>
      </c>
      <c r="DH267">
        <v>0.94</v>
      </c>
      <c r="DI267">
        <v>0.92</v>
      </c>
      <c r="DJ267">
        <v>0.9</v>
      </c>
      <c r="DK267">
        <v>0.88</v>
      </c>
      <c r="DL267">
        <v>0.83</v>
      </c>
      <c r="DM267">
        <v>0.8</v>
      </c>
      <c r="DN267">
        <v>0.76</v>
      </c>
      <c r="DO267">
        <v>0.73</v>
      </c>
      <c r="DP267">
        <v>0.68</v>
      </c>
      <c r="DQ267">
        <v>0.62</v>
      </c>
      <c r="DR267">
        <v>0.56000000000000005</v>
      </c>
      <c r="DS267">
        <v>0.48</v>
      </c>
      <c r="DT267">
        <v>0.41</v>
      </c>
      <c r="DU267">
        <v>0.3</v>
      </c>
      <c r="EW267">
        <v>2013</v>
      </c>
      <c r="EX267">
        <v>182</v>
      </c>
      <c r="EY267">
        <v>321</v>
      </c>
      <c r="EZ267">
        <v>259</v>
      </c>
      <c r="FA267">
        <v>2840.5</v>
      </c>
      <c r="FB267" t="s">
        <v>139</v>
      </c>
      <c r="FC267" t="s">
        <v>139</v>
      </c>
      <c r="FD267" t="s">
        <v>139</v>
      </c>
      <c r="FE267" t="s">
        <v>139</v>
      </c>
      <c r="FF267" t="s">
        <v>139</v>
      </c>
      <c r="FG267" t="s">
        <v>139</v>
      </c>
      <c r="FH267" t="s">
        <v>139</v>
      </c>
      <c r="FI267">
        <v>0</v>
      </c>
      <c r="FJ267" t="s">
        <v>139</v>
      </c>
      <c r="FK267" t="s">
        <v>139</v>
      </c>
      <c r="FL267">
        <v>10.89</v>
      </c>
      <c r="FM267">
        <v>4.2</v>
      </c>
      <c r="FN267">
        <v>25.55</v>
      </c>
      <c r="FO267">
        <v>1</v>
      </c>
      <c r="FP267">
        <v>1</v>
      </c>
      <c r="FQ267">
        <v>1</v>
      </c>
      <c r="FR267">
        <v>0</v>
      </c>
      <c r="FS267">
        <v>0</v>
      </c>
      <c r="FT267">
        <v>0</v>
      </c>
      <c r="FU267">
        <v>0.09</v>
      </c>
      <c r="FV267">
        <v>57.33</v>
      </c>
      <c r="FW267">
        <v>148.13</v>
      </c>
      <c r="FX267">
        <v>254.29</v>
      </c>
      <c r="FY267">
        <v>358.89</v>
      </c>
      <c r="FZ267">
        <v>448.4</v>
      </c>
      <c r="GA267">
        <v>558.62</v>
      </c>
      <c r="GB267">
        <v>650.11</v>
      </c>
      <c r="GC267">
        <v>759.07</v>
      </c>
      <c r="GD267">
        <v>860.78</v>
      </c>
      <c r="GE267">
        <v>959.87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81.19</v>
      </c>
      <c r="GQ267">
        <v>187.77</v>
      </c>
      <c r="GR267">
        <v>283.88</v>
      </c>
      <c r="GS267">
        <v>385.07</v>
      </c>
      <c r="GT267">
        <v>493.01</v>
      </c>
      <c r="GU267">
        <v>584.30999999999995</v>
      </c>
      <c r="GV267">
        <v>681.35</v>
      </c>
      <c r="GW267">
        <v>793.15</v>
      </c>
      <c r="GX267">
        <v>893.21</v>
      </c>
      <c r="GY267">
        <v>983.89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 t="s">
        <v>139</v>
      </c>
      <c r="HK267" t="s">
        <v>139</v>
      </c>
      <c r="HL267" t="s">
        <v>139</v>
      </c>
      <c r="HM267" t="s">
        <v>139</v>
      </c>
      <c r="HN267" t="s">
        <v>139</v>
      </c>
      <c r="HO267" t="s">
        <v>139</v>
      </c>
      <c r="HP267" t="s">
        <v>139</v>
      </c>
      <c r="HQ267" t="s">
        <v>139</v>
      </c>
      <c r="HR267" t="s">
        <v>139</v>
      </c>
      <c r="HS267" t="s">
        <v>139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 t="s">
        <v>139</v>
      </c>
      <c r="IE267" t="s">
        <v>139</v>
      </c>
      <c r="IF267" t="s">
        <v>139</v>
      </c>
      <c r="IG267" t="s">
        <v>139</v>
      </c>
      <c r="IH267" t="s">
        <v>139</v>
      </c>
      <c r="II267" t="s">
        <v>139</v>
      </c>
      <c r="IJ267" t="s">
        <v>139</v>
      </c>
      <c r="IK267" t="s">
        <v>139</v>
      </c>
      <c r="IL267" t="s">
        <v>139</v>
      </c>
      <c r="IM267" t="s">
        <v>139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1</v>
      </c>
      <c r="IY267">
        <v>1</v>
      </c>
      <c r="IZ267">
        <v>1</v>
      </c>
      <c r="JA267">
        <v>0.99</v>
      </c>
      <c r="JB267">
        <v>0.97</v>
      </c>
      <c r="JC267">
        <v>0.95</v>
      </c>
      <c r="JD267">
        <v>0.93</v>
      </c>
      <c r="JE267">
        <v>0.91</v>
      </c>
      <c r="JF267">
        <v>0.89</v>
      </c>
      <c r="JG267">
        <v>0.86</v>
      </c>
      <c r="JH267">
        <v>0.81</v>
      </c>
      <c r="JI267">
        <v>0.77</v>
      </c>
      <c r="JJ267">
        <v>0.73</v>
      </c>
      <c r="JK267">
        <v>0.67</v>
      </c>
      <c r="JL267">
        <v>0.61</v>
      </c>
      <c r="JM267">
        <v>0.54</v>
      </c>
      <c r="JN267">
        <v>0.45</v>
      </c>
      <c r="JO267">
        <v>0.33</v>
      </c>
      <c r="JP267">
        <v>0.19</v>
      </c>
      <c r="JQ267">
        <v>0</v>
      </c>
    </row>
    <row r="268" spans="1:277" x14ac:dyDescent="0.25">
      <c r="A268">
        <v>2013</v>
      </c>
      <c r="B268">
        <v>182</v>
      </c>
      <c r="C268">
        <v>321</v>
      </c>
      <c r="D268">
        <v>259</v>
      </c>
      <c r="E268">
        <v>2840.5</v>
      </c>
      <c r="F268">
        <v>2.7</v>
      </c>
      <c r="G268">
        <v>1.1000000000000001</v>
      </c>
      <c r="H268">
        <v>-2.1</v>
      </c>
      <c r="I268">
        <v>0.1</v>
      </c>
      <c r="J268">
        <v>0</v>
      </c>
      <c r="K268">
        <v>0.02</v>
      </c>
      <c r="L268">
        <v>1.2</v>
      </c>
      <c r="M268">
        <v>3.1</v>
      </c>
      <c r="N268">
        <v>3.26</v>
      </c>
      <c r="O268">
        <v>-0.62</v>
      </c>
      <c r="P268">
        <v>10.88</v>
      </c>
      <c r="Q268">
        <v>4.2</v>
      </c>
      <c r="R268">
        <v>25.54</v>
      </c>
      <c r="S268">
        <v>17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0.09</v>
      </c>
      <c r="Z268">
        <v>57.33</v>
      </c>
      <c r="AA268">
        <v>148.13</v>
      </c>
      <c r="AB268">
        <v>254.29</v>
      </c>
      <c r="AC268">
        <v>358.89</v>
      </c>
      <c r="AD268">
        <v>448.4</v>
      </c>
      <c r="AE268">
        <v>558.62</v>
      </c>
      <c r="AF268">
        <v>650.11</v>
      </c>
      <c r="AG268">
        <v>759.07</v>
      </c>
      <c r="AH268">
        <v>860.78</v>
      </c>
      <c r="AI268">
        <v>959.87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26.58</v>
      </c>
      <c r="AU268">
        <v>125.66</v>
      </c>
      <c r="AV268">
        <v>227.65</v>
      </c>
      <c r="AW268">
        <v>324.17</v>
      </c>
      <c r="AX268">
        <v>425.03</v>
      </c>
      <c r="AY268">
        <v>527.19000000000005</v>
      </c>
      <c r="AZ268">
        <v>624.38</v>
      </c>
      <c r="BA268">
        <v>728.92</v>
      </c>
      <c r="BB268">
        <v>840.04</v>
      </c>
      <c r="BC268">
        <v>927.47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22.5</v>
      </c>
      <c r="BO268">
        <v>22.5</v>
      </c>
      <c r="BP268">
        <v>22.5</v>
      </c>
      <c r="BQ268">
        <v>22.5</v>
      </c>
      <c r="BR268">
        <v>22.5</v>
      </c>
      <c r="BS268">
        <v>22.5</v>
      </c>
      <c r="BT268">
        <v>22.5</v>
      </c>
      <c r="BU268">
        <v>22.5</v>
      </c>
      <c r="BV268">
        <v>22.5</v>
      </c>
      <c r="BW268">
        <v>22.5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22.5</v>
      </c>
      <c r="CI268">
        <v>22.5</v>
      </c>
      <c r="CJ268">
        <v>22.5</v>
      </c>
      <c r="CK268">
        <v>22.5</v>
      </c>
      <c r="CL268">
        <v>22.5</v>
      </c>
      <c r="CM268">
        <v>22.5</v>
      </c>
      <c r="CN268">
        <v>22.5</v>
      </c>
      <c r="CO268">
        <v>22.5</v>
      </c>
      <c r="CP268">
        <v>22.5</v>
      </c>
      <c r="CQ268">
        <v>22.5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1</v>
      </c>
      <c r="DD268">
        <v>1</v>
      </c>
      <c r="DE268">
        <v>0.99</v>
      </c>
      <c r="DF268">
        <v>0.98</v>
      </c>
      <c r="DG268">
        <v>0.96</v>
      </c>
      <c r="DH268">
        <v>0.94</v>
      </c>
      <c r="DI268">
        <v>0.92</v>
      </c>
      <c r="DJ268">
        <v>0.9</v>
      </c>
      <c r="DK268">
        <v>0.88</v>
      </c>
      <c r="DL268">
        <v>0.83</v>
      </c>
      <c r="DM268">
        <v>0.8</v>
      </c>
      <c r="DN268">
        <v>0.76</v>
      </c>
      <c r="DO268">
        <v>0.73</v>
      </c>
      <c r="DP268">
        <v>0.68</v>
      </c>
      <c r="DQ268">
        <v>0.62</v>
      </c>
      <c r="DR268">
        <v>0.56000000000000005</v>
      </c>
      <c r="DS268">
        <v>0.48</v>
      </c>
      <c r="DT268">
        <v>0.41</v>
      </c>
      <c r="DU268">
        <v>0.3</v>
      </c>
      <c r="EW268">
        <v>2013</v>
      </c>
      <c r="EX268">
        <v>183</v>
      </c>
      <c r="EY268">
        <v>322</v>
      </c>
      <c r="EZ268">
        <v>260</v>
      </c>
      <c r="FA268">
        <v>2847.9</v>
      </c>
      <c r="FB268" t="s">
        <v>139</v>
      </c>
      <c r="FC268" t="s">
        <v>139</v>
      </c>
      <c r="FD268" t="s">
        <v>139</v>
      </c>
      <c r="FE268" t="s">
        <v>139</v>
      </c>
      <c r="FF268" t="s">
        <v>139</v>
      </c>
      <c r="FG268" t="s">
        <v>139</v>
      </c>
      <c r="FH268" t="s">
        <v>139</v>
      </c>
      <c r="FI268">
        <v>0</v>
      </c>
      <c r="FJ268" t="s">
        <v>139</v>
      </c>
      <c r="FK268" t="s">
        <v>139</v>
      </c>
      <c r="FL268">
        <v>10.89</v>
      </c>
      <c r="FM268">
        <v>4.21</v>
      </c>
      <c r="FN268">
        <v>25.63</v>
      </c>
      <c r="FO268">
        <v>1</v>
      </c>
      <c r="FP268">
        <v>1</v>
      </c>
      <c r="FQ268">
        <v>1</v>
      </c>
      <c r="FR268">
        <v>0</v>
      </c>
      <c r="FS268">
        <v>0</v>
      </c>
      <c r="FT268">
        <v>0</v>
      </c>
      <c r="FU268">
        <v>0</v>
      </c>
      <c r="FV268">
        <v>64.77</v>
      </c>
      <c r="FW268">
        <v>155.57</v>
      </c>
      <c r="FX268">
        <v>261.73</v>
      </c>
      <c r="FY268">
        <v>366.33</v>
      </c>
      <c r="FZ268">
        <v>455.84</v>
      </c>
      <c r="GA268">
        <v>566.05999999999995</v>
      </c>
      <c r="GB268">
        <v>657.55</v>
      </c>
      <c r="GC268">
        <v>766.51</v>
      </c>
      <c r="GD268">
        <v>868.22</v>
      </c>
      <c r="GE268">
        <v>967.31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88.63</v>
      </c>
      <c r="GQ268">
        <v>195.22</v>
      </c>
      <c r="GR268">
        <v>291.32</v>
      </c>
      <c r="GS268">
        <v>392.51</v>
      </c>
      <c r="GT268">
        <v>500.45</v>
      </c>
      <c r="GU268">
        <v>591.75</v>
      </c>
      <c r="GV268">
        <v>688.79</v>
      </c>
      <c r="GW268">
        <v>800.59</v>
      </c>
      <c r="GX268">
        <v>900.65</v>
      </c>
      <c r="GY268">
        <v>991.33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 t="s">
        <v>139</v>
      </c>
      <c r="HK268" t="s">
        <v>139</v>
      </c>
      <c r="HL268" t="s">
        <v>139</v>
      </c>
      <c r="HM268" t="s">
        <v>139</v>
      </c>
      <c r="HN268" t="s">
        <v>139</v>
      </c>
      <c r="HO268" t="s">
        <v>139</v>
      </c>
      <c r="HP268" t="s">
        <v>139</v>
      </c>
      <c r="HQ268" t="s">
        <v>139</v>
      </c>
      <c r="HR268" t="s">
        <v>139</v>
      </c>
      <c r="HS268" t="s">
        <v>139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 t="s">
        <v>139</v>
      </c>
      <c r="IE268" t="s">
        <v>139</v>
      </c>
      <c r="IF268" t="s">
        <v>139</v>
      </c>
      <c r="IG268" t="s">
        <v>139</v>
      </c>
      <c r="IH268" t="s">
        <v>139</v>
      </c>
      <c r="II268" t="s">
        <v>139</v>
      </c>
      <c r="IJ268" t="s">
        <v>139</v>
      </c>
      <c r="IK268" t="s">
        <v>139</v>
      </c>
      <c r="IL268" t="s">
        <v>139</v>
      </c>
      <c r="IM268" t="s">
        <v>139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1</v>
      </c>
      <c r="IY268">
        <v>1</v>
      </c>
      <c r="IZ268">
        <v>1</v>
      </c>
      <c r="JA268">
        <v>0.99</v>
      </c>
      <c r="JB268">
        <v>0.97</v>
      </c>
      <c r="JC268">
        <v>0.95</v>
      </c>
      <c r="JD268">
        <v>0.93</v>
      </c>
      <c r="JE268">
        <v>0.91</v>
      </c>
      <c r="JF268">
        <v>0.89</v>
      </c>
      <c r="JG268">
        <v>0.86</v>
      </c>
      <c r="JH268">
        <v>0.81</v>
      </c>
      <c r="JI268">
        <v>0.77</v>
      </c>
      <c r="JJ268">
        <v>0.73</v>
      </c>
      <c r="JK268">
        <v>0.67</v>
      </c>
      <c r="JL268">
        <v>0.61</v>
      </c>
      <c r="JM268">
        <v>0.54</v>
      </c>
      <c r="JN268">
        <v>0.45</v>
      </c>
      <c r="JO268">
        <v>0.33</v>
      </c>
      <c r="JP268">
        <v>0.19</v>
      </c>
      <c r="JQ268">
        <v>0</v>
      </c>
    </row>
    <row r="269" spans="1:277" x14ac:dyDescent="0.25">
      <c r="A269">
        <v>2013</v>
      </c>
      <c r="B269">
        <v>183</v>
      </c>
      <c r="C269">
        <v>322</v>
      </c>
      <c r="D269">
        <v>260</v>
      </c>
      <c r="E269">
        <v>2847.9</v>
      </c>
      <c r="F269">
        <v>2.7</v>
      </c>
      <c r="G269">
        <v>1.1000000000000001</v>
      </c>
      <c r="H269">
        <v>-2.1</v>
      </c>
      <c r="I269">
        <v>0.1</v>
      </c>
      <c r="J269">
        <v>0</v>
      </c>
      <c r="K269">
        <v>0.02</v>
      </c>
      <c r="L269">
        <v>1.2</v>
      </c>
      <c r="M269">
        <v>3.1</v>
      </c>
      <c r="N269">
        <v>3.26</v>
      </c>
      <c r="O269">
        <v>-0.62</v>
      </c>
      <c r="P269">
        <v>10.88</v>
      </c>
      <c r="Q269">
        <v>4.21</v>
      </c>
      <c r="R269">
        <v>25.62</v>
      </c>
      <c r="S269">
        <v>17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64.77</v>
      </c>
      <c r="AA269">
        <v>155.57</v>
      </c>
      <c r="AB269">
        <v>261.73</v>
      </c>
      <c r="AC269">
        <v>366.33</v>
      </c>
      <c r="AD269">
        <v>455.84</v>
      </c>
      <c r="AE269">
        <v>566.05999999999995</v>
      </c>
      <c r="AF269">
        <v>657.55</v>
      </c>
      <c r="AG269">
        <v>766.51</v>
      </c>
      <c r="AH269">
        <v>868.22</v>
      </c>
      <c r="AI269">
        <v>967.31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34.020000000000003</v>
      </c>
      <c r="AU269">
        <v>133.11000000000001</v>
      </c>
      <c r="AV269">
        <v>235.09</v>
      </c>
      <c r="AW269">
        <v>331.61</v>
      </c>
      <c r="AX269">
        <v>432.47</v>
      </c>
      <c r="AY269">
        <v>534.63</v>
      </c>
      <c r="AZ269">
        <v>631.82000000000005</v>
      </c>
      <c r="BA269">
        <v>736.36</v>
      </c>
      <c r="BB269">
        <v>847.48</v>
      </c>
      <c r="BC269">
        <v>934.91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22.5</v>
      </c>
      <c r="BO269">
        <v>22.5</v>
      </c>
      <c r="BP269">
        <v>22.5</v>
      </c>
      <c r="BQ269">
        <v>22.5</v>
      </c>
      <c r="BR269">
        <v>22.5</v>
      </c>
      <c r="BS269">
        <v>22.5</v>
      </c>
      <c r="BT269">
        <v>22.5</v>
      </c>
      <c r="BU269">
        <v>22.5</v>
      </c>
      <c r="BV269">
        <v>22.5</v>
      </c>
      <c r="BW269">
        <v>22.5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22.5</v>
      </c>
      <c r="CI269">
        <v>22.5</v>
      </c>
      <c r="CJ269">
        <v>22.5</v>
      </c>
      <c r="CK269">
        <v>22.5</v>
      </c>
      <c r="CL269">
        <v>22.5</v>
      </c>
      <c r="CM269">
        <v>22.5</v>
      </c>
      <c r="CN269">
        <v>22.5</v>
      </c>
      <c r="CO269">
        <v>22.5</v>
      </c>
      <c r="CP269">
        <v>22.5</v>
      </c>
      <c r="CQ269">
        <v>22.5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1</v>
      </c>
      <c r="DE269">
        <v>0.99</v>
      </c>
      <c r="DF269">
        <v>0.98</v>
      </c>
      <c r="DG269">
        <v>0.96</v>
      </c>
      <c r="DH269">
        <v>0.94</v>
      </c>
      <c r="DI269">
        <v>0.92</v>
      </c>
      <c r="DJ269">
        <v>0.9</v>
      </c>
      <c r="DK269">
        <v>0.88</v>
      </c>
      <c r="DL269">
        <v>0.83</v>
      </c>
      <c r="DM269">
        <v>0.8</v>
      </c>
      <c r="DN269">
        <v>0.76</v>
      </c>
      <c r="DO269">
        <v>0.73</v>
      </c>
      <c r="DP269">
        <v>0.68</v>
      </c>
      <c r="DQ269">
        <v>0.62</v>
      </c>
      <c r="DR269">
        <v>0.56000000000000005</v>
      </c>
      <c r="DS269">
        <v>0.48</v>
      </c>
      <c r="DT269">
        <v>0.41</v>
      </c>
      <c r="DU269">
        <v>0.3</v>
      </c>
      <c r="EW269">
        <v>2013</v>
      </c>
      <c r="EX269">
        <v>184</v>
      </c>
      <c r="EY269">
        <v>323</v>
      </c>
      <c r="EZ269">
        <v>261</v>
      </c>
      <c r="FA269">
        <v>2855.6</v>
      </c>
      <c r="FB269" t="s">
        <v>139</v>
      </c>
      <c r="FC269" t="s">
        <v>139</v>
      </c>
      <c r="FD269" t="s">
        <v>139</v>
      </c>
      <c r="FE269" t="s">
        <v>139</v>
      </c>
      <c r="FF269" t="s">
        <v>139</v>
      </c>
      <c r="FG269" t="s">
        <v>139</v>
      </c>
      <c r="FH269" t="s">
        <v>139</v>
      </c>
      <c r="FI269">
        <v>0</v>
      </c>
      <c r="FJ269" t="s">
        <v>139</v>
      </c>
      <c r="FK269" t="s">
        <v>139</v>
      </c>
      <c r="FL269">
        <v>10.89</v>
      </c>
      <c r="FM269">
        <v>4.2300000000000004</v>
      </c>
      <c r="FN269">
        <v>25.7</v>
      </c>
      <c r="FO269">
        <v>1</v>
      </c>
      <c r="FP269">
        <v>1</v>
      </c>
      <c r="FQ269">
        <v>1</v>
      </c>
      <c r="FR269">
        <v>0</v>
      </c>
      <c r="FS269">
        <v>0</v>
      </c>
      <c r="FT269">
        <v>0</v>
      </c>
      <c r="FU269">
        <v>0.09</v>
      </c>
      <c r="FV269">
        <v>72.41</v>
      </c>
      <c r="FW269">
        <v>163.21</v>
      </c>
      <c r="FX269">
        <v>269.37</v>
      </c>
      <c r="FY269">
        <v>373.97</v>
      </c>
      <c r="FZ269">
        <v>463.48</v>
      </c>
      <c r="GA269">
        <v>573.70000000000005</v>
      </c>
      <c r="GB269">
        <v>665.2</v>
      </c>
      <c r="GC269">
        <v>774.16</v>
      </c>
      <c r="GD269">
        <v>875.86</v>
      </c>
      <c r="GE269">
        <v>974.95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96.27</v>
      </c>
      <c r="GQ269">
        <v>202.86</v>
      </c>
      <c r="GR269">
        <v>298.97000000000003</v>
      </c>
      <c r="GS269">
        <v>400.16</v>
      </c>
      <c r="GT269">
        <v>508.1</v>
      </c>
      <c r="GU269">
        <v>599.39</v>
      </c>
      <c r="GV269">
        <v>696.43</v>
      </c>
      <c r="GW269">
        <v>808.24</v>
      </c>
      <c r="GX269">
        <v>908.29</v>
      </c>
      <c r="GY269">
        <v>998.97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 t="s">
        <v>139</v>
      </c>
      <c r="HK269" t="s">
        <v>139</v>
      </c>
      <c r="HL269" t="s">
        <v>139</v>
      </c>
      <c r="HM269" t="s">
        <v>139</v>
      </c>
      <c r="HN269" t="s">
        <v>139</v>
      </c>
      <c r="HO269" t="s">
        <v>139</v>
      </c>
      <c r="HP269" t="s">
        <v>139</v>
      </c>
      <c r="HQ269" t="s">
        <v>139</v>
      </c>
      <c r="HR269" t="s">
        <v>139</v>
      </c>
      <c r="HS269" t="s">
        <v>139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 t="s">
        <v>139</v>
      </c>
      <c r="IE269" t="s">
        <v>139</v>
      </c>
      <c r="IF269" t="s">
        <v>139</v>
      </c>
      <c r="IG269" t="s">
        <v>139</v>
      </c>
      <c r="IH269" t="s">
        <v>139</v>
      </c>
      <c r="II269" t="s">
        <v>139</v>
      </c>
      <c r="IJ269" t="s">
        <v>139</v>
      </c>
      <c r="IK269" t="s">
        <v>139</v>
      </c>
      <c r="IL269" t="s">
        <v>139</v>
      </c>
      <c r="IM269" t="s">
        <v>139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1</v>
      </c>
      <c r="IY269">
        <v>1</v>
      </c>
      <c r="IZ269">
        <v>1</v>
      </c>
      <c r="JA269">
        <v>0.99</v>
      </c>
      <c r="JB269">
        <v>0.97</v>
      </c>
      <c r="JC269">
        <v>0.95</v>
      </c>
      <c r="JD269">
        <v>0.93</v>
      </c>
      <c r="JE269">
        <v>0.91</v>
      </c>
      <c r="JF269">
        <v>0.89</v>
      </c>
      <c r="JG269">
        <v>0.86</v>
      </c>
      <c r="JH269">
        <v>0.81</v>
      </c>
      <c r="JI269">
        <v>0.77</v>
      </c>
      <c r="JJ269">
        <v>0.73</v>
      </c>
      <c r="JK269">
        <v>0.67</v>
      </c>
      <c r="JL269">
        <v>0.61</v>
      </c>
      <c r="JM269">
        <v>0.54</v>
      </c>
      <c r="JN269">
        <v>0.45</v>
      </c>
      <c r="JO269">
        <v>0.33</v>
      </c>
      <c r="JP269">
        <v>0.19</v>
      </c>
      <c r="JQ269">
        <v>0</v>
      </c>
    </row>
    <row r="270" spans="1:277" x14ac:dyDescent="0.25">
      <c r="A270">
        <v>2013</v>
      </c>
      <c r="B270">
        <v>184</v>
      </c>
      <c r="C270">
        <v>323</v>
      </c>
      <c r="D270">
        <v>261</v>
      </c>
      <c r="E270">
        <v>2855.6</v>
      </c>
      <c r="F270">
        <v>2.7</v>
      </c>
      <c r="G270">
        <v>1.1000000000000001</v>
      </c>
      <c r="H270">
        <v>-2.1</v>
      </c>
      <c r="I270">
        <v>0.1</v>
      </c>
      <c r="J270">
        <v>0</v>
      </c>
      <c r="K270">
        <v>0.02</v>
      </c>
      <c r="L270">
        <v>1.2</v>
      </c>
      <c r="M270">
        <v>3.1</v>
      </c>
      <c r="N270">
        <v>3.26</v>
      </c>
      <c r="O270">
        <v>-0.62</v>
      </c>
      <c r="P270">
        <v>10.88</v>
      </c>
      <c r="Q270">
        <v>4.2300000000000004</v>
      </c>
      <c r="R270">
        <v>25.69</v>
      </c>
      <c r="S270">
        <v>17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72.41</v>
      </c>
      <c r="AA270">
        <v>163.21</v>
      </c>
      <c r="AB270">
        <v>269.37</v>
      </c>
      <c r="AC270">
        <v>373.97</v>
      </c>
      <c r="AD270">
        <v>463.48</v>
      </c>
      <c r="AE270">
        <v>573.70000000000005</v>
      </c>
      <c r="AF270">
        <v>665.2</v>
      </c>
      <c r="AG270">
        <v>774.16</v>
      </c>
      <c r="AH270">
        <v>875.86</v>
      </c>
      <c r="AI270">
        <v>974.95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41.66</v>
      </c>
      <c r="AU270">
        <v>140.75</v>
      </c>
      <c r="AV270">
        <v>242.73</v>
      </c>
      <c r="AW270">
        <v>339.25</v>
      </c>
      <c r="AX270">
        <v>440.11</v>
      </c>
      <c r="AY270">
        <v>542.27</v>
      </c>
      <c r="AZ270">
        <v>639.47</v>
      </c>
      <c r="BA270">
        <v>744.01</v>
      </c>
      <c r="BB270">
        <v>855.12</v>
      </c>
      <c r="BC270">
        <v>942.56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22.5</v>
      </c>
      <c r="BO270">
        <v>22.5</v>
      </c>
      <c r="BP270">
        <v>22.5</v>
      </c>
      <c r="BQ270">
        <v>22.5</v>
      </c>
      <c r="BR270">
        <v>22.5</v>
      </c>
      <c r="BS270">
        <v>22.5</v>
      </c>
      <c r="BT270">
        <v>22.5</v>
      </c>
      <c r="BU270">
        <v>22.5</v>
      </c>
      <c r="BV270">
        <v>22.5</v>
      </c>
      <c r="BW270">
        <v>22.5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22.5</v>
      </c>
      <c r="CI270">
        <v>22.5</v>
      </c>
      <c r="CJ270">
        <v>22.5</v>
      </c>
      <c r="CK270">
        <v>22.5</v>
      </c>
      <c r="CL270">
        <v>22.5</v>
      </c>
      <c r="CM270">
        <v>22.5</v>
      </c>
      <c r="CN270">
        <v>22.5</v>
      </c>
      <c r="CO270">
        <v>22.5</v>
      </c>
      <c r="CP270">
        <v>22.5</v>
      </c>
      <c r="CQ270">
        <v>22.5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1</v>
      </c>
      <c r="DD270">
        <v>1</v>
      </c>
      <c r="DE270">
        <v>0.99</v>
      </c>
      <c r="DF270">
        <v>0.98</v>
      </c>
      <c r="DG270">
        <v>0.96</v>
      </c>
      <c r="DH270">
        <v>0.94</v>
      </c>
      <c r="DI270">
        <v>0.92</v>
      </c>
      <c r="DJ270">
        <v>0.9</v>
      </c>
      <c r="DK270">
        <v>0.88</v>
      </c>
      <c r="DL270">
        <v>0.83</v>
      </c>
      <c r="DM270">
        <v>0.8</v>
      </c>
      <c r="DN270">
        <v>0.76</v>
      </c>
      <c r="DO270">
        <v>0.73</v>
      </c>
      <c r="DP270">
        <v>0.68</v>
      </c>
      <c r="DQ270">
        <v>0.62</v>
      </c>
      <c r="DR270">
        <v>0.56000000000000005</v>
      </c>
      <c r="DS270">
        <v>0.48</v>
      </c>
      <c r="DT270">
        <v>0.41</v>
      </c>
      <c r="DU270">
        <v>0.3</v>
      </c>
      <c r="EW270">
        <v>2013</v>
      </c>
      <c r="EX270">
        <v>185</v>
      </c>
      <c r="EY270">
        <v>324</v>
      </c>
      <c r="EZ270">
        <v>262</v>
      </c>
      <c r="FA270">
        <v>2863.2</v>
      </c>
      <c r="FB270" t="s">
        <v>139</v>
      </c>
      <c r="FC270" t="s">
        <v>139</v>
      </c>
      <c r="FD270" t="s">
        <v>139</v>
      </c>
      <c r="FE270" t="s">
        <v>139</v>
      </c>
      <c r="FF270" t="s">
        <v>139</v>
      </c>
      <c r="FG270" t="s">
        <v>139</v>
      </c>
      <c r="FH270" t="s">
        <v>139</v>
      </c>
      <c r="FI270">
        <v>0</v>
      </c>
      <c r="FJ270" t="s">
        <v>139</v>
      </c>
      <c r="FK270" t="s">
        <v>139</v>
      </c>
      <c r="FL270">
        <v>10.89</v>
      </c>
      <c r="FM270">
        <v>4.24</v>
      </c>
      <c r="FN270">
        <v>25.78</v>
      </c>
      <c r="FO270">
        <v>1</v>
      </c>
      <c r="FP270">
        <v>1</v>
      </c>
      <c r="FQ270">
        <v>1</v>
      </c>
      <c r="FR270">
        <v>0</v>
      </c>
      <c r="FS270">
        <v>0</v>
      </c>
      <c r="FT270">
        <v>0</v>
      </c>
      <c r="FU270">
        <v>0.09</v>
      </c>
      <c r="FV270">
        <v>80.03</v>
      </c>
      <c r="FW270">
        <v>170.83</v>
      </c>
      <c r="FX270">
        <v>276.99</v>
      </c>
      <c r="FY270">
        <v>381.59</v>
      </c>
      <c r="FZ270">
        <v>471.1</v>
      </c>
      <c r="GA270">
        <v>581.32000000000005</v>
      </c>
      <c r="GB270">
        <v>672.81</v>
      </c>
      <c r="GC270">
        <v>781.77</v>
      </c>
      <c r="GD270">
        <v>883.48</v>
      </c>
      <c r="GE270">
        <v>982.57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103.89</v>
      </c>
      <c r="GQ270">
        <v>210.48</v>
      </c>
      <c r="GR270">
        <v>306.58</v>
      </c>
      <c r="GS270">
        <v>407.77</v>
      </c>
      <c r="GT270">
        <v>515.71</v>
      </c>
      <c r="GU270">
        <v>607.01</v>
      </c>
      <c r="GV270">
        <v>704.05</v>
      </c>
      <c r="GW270">
        <v>815.85</v>
      </c>
      <c r="GX270">
        <v>915.91</v>
      </c>
      <c r="GY270">
        <v>1006.59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 t="s">
        <v>139</v>
      </c>
      <c r="HK270" t="s">
        <v>139</v>
      </c>
      <c r="HL270" t="s">
        <v>139</v>
      </c>
      <c r="HM270" t="s">
        <v>139</v>
      </c>
      <c r="HN270" t="s">
        <v>139</v>
      </c>
      <c r="HO270" t="s">
        <v>139</v>
      </c>
      <c r="HP270" t="s">
        <v>139</v>
      </c>
      <c r="HQ270" t="s">
        <v>139</v>
      </c>
      <c r="HR270" t="s">
        <v>139</v>
      </c>
      <c r="HS270" t="s">
        <v>139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 t="s">
        <v>139</v>
      </c>
      <c r="IE270" t="s">
        <v>139</v>
      </c>
      <c r="IF270" t="s">
        <v>139</v>
      </c>
      <c r="IG270" t="s">
        <v>139</v>
      </c>
      <c r="IH270" t="s">
        <v>139</v>
      </c>
      <c r="II270" t="s">
        <v>139</v>
      </c>
      <c r="IJ270" t="s">
        <v>139</v>
      </c>
      <c r="IK270" t="s">
        <v>139</v>
      </c>
      <c r="IL270" t="s">
        <v>139</v>
      </c>
      <c r="IM270" t="s">
        <v>139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</v>
      </c>
      <c r="IY270">
        <v>1</v>
      </c>
      <c r="IZ270">
        <v>1</v>
      </c>
      <c r="JA270">
        <v>0.99</v>
      </c>
      <c r="JB270">
        <v>0.97</v>
      </c>
      <c r="JC270">
        <v>0.95</v>
      </c>
      <c r="JD270">
        <v>0.93</v>
      </c>
      <c r="JE270">
        <v>0.91</v>
      </c>
      <c r="JF270">
        <v>0.89</v>
      </c>
      <c r="JG270">
        <v>0.86</v>
      </c>
      <c r="JH270">
        <v>0.81</v>
      </c>
      <c r="JI270">
        <v>0.77</v>
      </c>
      <c r="JJ270">
        <v>0.73</v>
      </c>
      <c r="JK270">
        <v>0.67</v>
      </c>
      <c r="JL270">
        <v>0.61</v>
      </c>
      <c r="JM270">
        <v>0.54</v>
      </c>
      <c r="JN270">
        <v>0.45</v>
      </c>
      <c r="JO270">
        <v>0.33</v>
      </c>
      <c r="JP270">
        <v>0.19</v>
      </c>
      <c r="JQ270">
        <v>0</v>
      </c>
    </row>
    <row r="271" spans="1:277" x14ac:dyDescent="0.25">
      <c r="A271">
        <v>2013</v>
      </c>
      <c r="B271">
        <v>185</v>
      </c>
      <c r="C271">
        <v>324</v>
      </c>
      <c r="D271">
        <v>262</v>
      </c>
      <c r="E271">
        <v>2863.2</v>
      </c>
      <c r="F271">
        <v>2.7</v>
      </c>
      <c r="G271">
        <v>1.1000000000000001</v>
      </c>
      <c r="H271">
        <v>-2.1</v>
      </c>
      <c r="I271">
        <v>0.1</v>
      </c>
      <c r="J271">
        <v>0</v>
      </c>
      <c r="K271">
        <v>0.02</v>
      </c>
      <c r="L271">
        <v>1.2</v>
      </c>
      <c r="M271">
        <v>3.1</v>
      </c>
      <c r="N271">
        <v>3.26</v>
      </c>
      <c r="O271">
        <v>-0.62</v>
      </c>
      <c r="P271">
        <v>10.88</v>
      </c>
      <c r="Q271">
        <v>4.24</v>
      </c>
      <c r="R271">
        <v>25.77</v>
      </c>
      <c r="S271">
        <v>17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80.03</v>
      </c>
      <c r="AA271">
        <v>170.83</v>
      </c>
      <c r="AB271">
        <v>276.99</v>
      </c>
      <c r="AC271">
        <v>381.59</v>
      </c>
      <c r="AD271">
        <v>471.1</v>
      </c>
      <c r="AE271">
        <v>581.32000000000005</v>
      </c>
      <c r="AF271">
        <v>672.81</v>
      </c>
      <c r="AG271">
        <v>781.77</v>
      </c>
      <c r="AH271">
        <v>883.48</v>
      </c>
      <c r="AI271">
        <v>982.57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49.28</v>
      </c>
      <c r="AU271">
        <v>148.37</v>
      </c>
      <c r="AV271">
        <v>250.35</v>
      </c>
      <c r="AW271">
        <v>346.87</v>
      </c>
      <c r="AX271">
        <v>447.73</v>
      </c>
      <c r="AY271">
        <v>549.89</v>
      </c>
      <c r="AZ271">
        <v>647.08000000000004</v>
      </c>
      <c r="BA271">
        <v>751.62</v>
      </c>
      <c r="BB271">
        <v>862.74</v>
      </c>
      <c r="BC271">
        <v>950.17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22.5</v>
      </c>
      <c r="BO271">
        <v>22.5</v>
      </c>
      <c r="BP271">
        <v>22.5</v>
      </c>
      <c r="BQ271">
        <v>22.5</v>
      </c>
      <c r="BR271">
        <v>22.5</v>
      </c>
      <c r="BS271">
        <v>22.5</v>
      </c>
      <c r="BT271">
        <v>22.5</v>
      </c>
      <c r="BU271">
        <v>22.5</v>
      </c>
      <c r="BV271">
        <v>22.5</v>
      </c>
      <c r="BW271">
        <v>22.5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22.5</v>
      </c>
      <c r="CI271">
        <v>22.5</v>
      </c>
      <c r="CJ271">
        <v>22.5</v>
      </c>
      <c r="CK271">
        <v>22.5</v>
      </c>
      <c r="CL271">
        <v>22.5</v>
      </c>
      <c r="CM271">
        <v>22.5</v>
      </c>
      <c r="CN271">
        <v>22.5</v>
      </c>
      <c r="CO271">
        <v>22.5</v>
      </c>
      <c r="CP271">
        <v>22.5</v>
      </c>
      <c r="CQ271">
        <v>22.5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0.99</v>
      </c>
      <c r="DF271">
        <v>0.98</v>
      </c>
      <c r="DG271">
        <v>0.96</v>
      </c>
      <c r="DH271">
        <v>0.94</v>
      </c>
      <c r="DI271">
        <v>0.92</v>
      </c>
      <c r="DJ271">
        <v>0.9</v>
      </c>
      <c r="DK271">
        <v>0.88</v>
      </c>
      <c r="DL271">
        <v>0.83</v>
      </c>
      <c r="DM271">
        <v>0.8</v>
      </c>
      <c r="DN271">
        <v>0.76</v>
      </c>
      <c r="DO271">
        <v>0.73</v>
      </c>
      <c r="DP271">
        <v>0.68</v>
      </c>
      <c r="DQ271">
        <v>0.62</v>
      </c>
      <c r="DR271">
        <v>0.56000000000000005</v>
      </c>
      <c r="DS271">
        <v>0.48</v>
      </c>
      <c r="DT271">
        <v>0.41</v>
      </c>
      <c r="DU271">
        <v>0.3</v>
      </c>
      <c r="EW271">
        <v>2013</v>
      </c>
      <c r="EX271">
        <v>186</v>
      </c>
      <c r="EY271">
        <v>325</v>
      </c>
      <c r="EZ271">
        <v>263</v>
      </c>
      <c r="FA271">
        <v>2871.8</v>
      </c>
      <c r="FB271" t="s">
        <v>139</v>
      </c>
      <c r="FC271" t="s">
        <v>139</v>
      </c>
      <c r="FD271" t="s">
        <v>139</v>
      </c>
      <c r="FE271" t="s">
        <v>139</v>
      </c>
      <c r="FF271" t="s">
        <v>139</v>
      </c>
      <c r="FG271" t="s">
        <v>139</v>
      </c>
      <c r="FH271" t="s">
        <v>139</v>
      </c>
      <c r="FI271">
        <v>0</v>
      </c>
      <c r="FJ271" t="s">
        <v>139</v>
      </c>
      <c r="FK271" t="s">
        <v>139</v>
      </c>
      <c r="FL271">
        <v>10.89</v>
      </c>
      <c r="FM271">
        <v>4.26</v>
      </c>
      <c r="FN271">
        <v>25.86</v>
      </c>
      <c r="FO271">
        <v>1</v>
      </c>
      <c r="FP271">
        <v>1</v>
      </c>
      <c r="FQ271">
        <v>1</v>
      </c>
      <c r="FR271">
        <v>0</v>
      </c>
      <c r="FS271">
        <v>0</v>
      </c>
      <c r="FT271">
        <v>0</v>
      </c>
      <c r="FU271">
        <v>0</v>
      </c>
      <c r="FV271">
        <v>88.64</v>
      </c>
      <c r="FW271">
        <v>179.44</v>
      </c>
      <c r="FX271">
        <v>285.61</v>
      </c>
      <c r="FY271">
        <v>390.2</v>
      </c>
      <c r="FZ271">
        <v>479.72</v>
      </c>
      <c r="GA271">
        <v>589.94000000000005</v>
      </c>
      <c r="GB271">
        <v>681.43</v>
      </c>
      <c r="GC271">
        <v>790.39</v>
      </c>
      <c r="GD271">
        <v>892.1</v>
      </c>
      <c r="GE271">
        <v>991.19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17.23</v>
      </c>
      <c r="GQ271">
        <v>112.51</v>
      </c>
      <c r="GR271">
        <v>219.09</v>
      </c>
      <c r="GS271">
        <v>315.2</v>
      </c>
      <c r="GT271">
        <v>416.39</v>
      </c>
      <c r="GU271">
        <v>524.33000000000004</v>
      </c>
      <c r="GV271">
        <v>615.62</v>
      </c>
      <c r="GW271">
        <v>712.67</v>
      </c>
      <c r="GX271">
        <v>824.47</v>
      </c>
      <c r="GY271">
        <v>924.53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 t="s">
        <v>139</v>
      </c>
      <c r="HK271" t="s">
        <v>139</v>
      </c>
      <c r="HL271" t="s">
        <v>139</v>
      </c>
      <c r="HM271" t="s">
        <v>139</v>
      </c>
      <c r="HN271" t="s">
        <v>139</v>
      </c>
      <c r="HO271" t="s">
        <v>139</v>
      </c>
      <c r="HP271" t="s">
        <v>139</v>
      </c>
      <c r="HQ271" t="s">
        <v>139</v>
      </c>
      <c r="HR271" t="s">
        <v>139</v>
      </c>
      <c r="HS271" t="s">
        <v>139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 t="s">
        <v>139</v>
      </c>
      <c r="IE271" t="s">
        <v>139</v>
      </c>
      <c r="IF271" t="s">
        <v>139</v>
      </c>
      <c r="IG271" t="s">
        <v>139</v>
      </c>
      <c r="IH271" t="s">
        <v>139</v>
      </c>
      <c r="II271" t="s">
        <v>139</v>
      </c>
      <c r="IJ271" t="s">
        <v>139</v>
      </c>
      <c r="IK271" t="s">
        <v>139</v>
      </c>
      <c r="IL271" t="s">
        <v>139</v>
      </c>
      <c r="IM271" t="s">
        <v>139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1</v>
      </c>
      <c r="IY271">
        <v>1</v>
      </c>
      <c r="IZ271">
        <v>1</v>
      </c>
      <c r="JA271">
        <v>0.99</v>
      </c>
      <c r="JB271">
        <v>0.97</v>
      </c>
      <c r="JC271">
        <v>0.95</v>
      </c>
      <c r="JD271">
        <v>0.93</v>
      </c>
      <c r="JE271">
        <v>0.91</v>
      </c>
      <c r="JF271">
        <v>0.89</v>
      </c>
      <c r="JG271">
        <v>0.86</v>
      </c>
      <c r="JH271">
        <v>0.81</v>
      </c>
      <c r="JI271">
        <v>0.77</v>
      </c>
      <c r="JJ271">
        <v>0.73</v>
      </c>
      <c r="JK271">
        <v>0.67</v>
      </c>
      <c r="JL271">
        <v>0.61</v>
      </c>
      <c r="JM271">
        <v>0.54</v>
      </c>
      <c r="JN271">
        <v>0.45</v>
      </c>
      <c r="JO271">
        <v>0.33</v>
      </c>
      <c r="JP271">
        <v>0.19</v>
      </c>
      <c r="JQ271">
        <v>0</v>
      </c>
    </row>
    <row r="272" spans="1:277" x14ac:dyDescent="0.25">
      <c r="A272">
        <v>2013</v>
      </c>
      <c r="B272">
        <v>186</v>
      </c>
      <c r="C272">
        <v>325</v>
      </c>
      <c r="D272">
        <v>263</v>
      </c>
      <c r="E272">
        <v>2871.8</v>
      </c>
      <c r="F272">
        <v>2.7</v>
      </c>
      <c r="G272">
        <v>1.1000000000000001</v>
      </c>
      <c r="H272">
        <v>-2.1</v>
      </c>
      <c r="I272">
        <v>0.1</v>
      </c>
      <c r="J272">
        <v>0</v>
      </c>
      <c r="K272">
        <v>0.02</v>
      </c>
      <c r="L272">
        <v>1.2</v>
      </c>
      <c r="M272">
        <v>3.1</v>
      </c>
      <c r="N272">
        <v>3.29</v>
      </c>
      <c r="O272">
        <v>-0.63</v>
      </c>
      <c r="P272">
        <v>10.88</v>
      </c>
      <c r="Q272">
        <v>4.26</v>
      </c>
      <c r="R272">
        <v>25.86</v>
      </c>
      <c r="S272">
        <v>17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88.64</v>
      </c>
      <c r="AA272">
        <v>179.44</v>
      </c>
      <c r="AB272">
        <v>285.61</v>
      </c>
      <c r="AC272">
        <v>390.2</v>
      </c>
      <c r="AD272">
        <v>479.72</v>
      </c>
      <c r="AE272">
        <v>589.94000000000005</v>
      </c>
      <c r="AF272">
        <v>681.43</v>
      </c>
      <c r="AG272">
        <v>790.39</v>
      </c>
      <c r="AH272">
        <v>892.1</v>
      </c>
      <c r="AI272">
        <v>991.19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57.9</v>
      </c>
      <c r="AU272">
        <v>156.97999999999999</v>
      </c>
      <c r="AV272">
        <v>258.97000000000003</v>
      </c>
      <c r="AW272">
        <v>355.49</v>
      </c>
      <c r="AX272">
        <v>456.35</v>
      </c>
      <c r="AY272">
        <v>558.51</v>
      </c>
      <c r="AZ272">
        <v>655.7</v>
      </c>
      <c r="BA272">
        <v>760.24</v>
      </c>
      <c r="BB272">
        <v>871.35</v>
      </c>
      <c r="BC272">
        <v>958.79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22.5</v>
      </c>
      <c r="BO272">
        <v>22.5</v>
      </c>
      <c r="BP272">
        <v>22.5</v>
      </c>
      <c r="BQ272">
        <v>22.5</v>
      </c>
      <c r="BR272">
        <v>22.5</v>
      </c>
      <c r="BS272">
        <v>22.5</v>
      </c>
      <c r="BT272">
        <v>22.5</v>
      </c>
      <c r="BU272">
        <v>22.5</v>
      </c>
      <c r="BV272">
        <v>22.5</v>
      </c>
      <c r="BW272">
        <v>22.5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22.5</v>
      </c>
      <c r="CI272">
        <v>22.5</v>
      </c>
      <c r="CJ272">
        <v>22.5</v>
      </c>
      <c r="CK272">
        <v>22.5</v>
      </c>
      <c r="CL272">
        <v>22.5</v>
      </c>
      <c r="CM272">
        <v>22.5</v>
      </c>
      <c r="CN272">
        <v>22.5</v>
      </c>
      <c r="CO272">
        <v>22.5</v>
      </c>
      <c r="CP272">
        <v>22.5</v>
      </c>
      <c r="CQ272">
        <v>22.5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1</v>
      </c>
      <c r="DD272">
        <v>1</v>
      </c>
      <c r="DE272">
        <v>0.99</v>
      </c>
      <c r="DF272">
        <v>0.98</v>
      </c>
      <c r="DG272">
        <v>0.96</v>
      </c>
      <c r="DH272">
        <v>0.94</v>
      </c>
      <c r="DI272">
        <v>0.92</v>
      </c>
      <c r="DJ272">
        <v>0.9</v>
      </c>
      <c r="DK272">
        <v>0.88</v>
      </c>
      <c r="DL272">
        <v>0.83</v>
      </c>
      <c r="DM272">
        <v>0.8</v>
      </c>
      <c r="DN272">
        <v>0.76</v>
      </c>
      <c r="DO272">
        <v>0.73</v>
      </c>
      <c r="DP272">
        <v>0.68</v>
      </c>
      <c r="DQ272">
        <v>0.62</v>
      </c>
      <c r="DR272">
        <v>0.56000000000000005</v>
      </c>
      <c r="DS272">
        <v>0.48</v>
      </c>
      <c r="DT272">
        <v>0.41</v>
      </c>
      <c r="DU272">
        <v>0.3</v>
      </c>
      <c r="EW272">
        <v>2013</v>
      </c>
      <c r="EX272">
        <v>187</v>
      </c>
      <c r="EY272">
        <v>326</v>
      </c>
      <c r="EZ272">
        <v>264</v>
      </c>
      <c r="FA272">
        <v>2880.6</v>
      </c>
      <c r="FB272" t="s">
        <v>139</v>
      </c>
      <c r="FC272" t="s">
        <v>139</v>
      </c>
      <c r="FD272" t="s">
        <v>139</v>
      </c>
      <c r="FE272" t="s">
        <v>139</v>
      </c>
      <c r="FF272" t="s">
        <v>139</v>
      </c>
      <c r="FG272" t="s">
        <v>139</v>
      </c>
      <c r="FH272" t="s">
        <v>139</v>
      </c>
      <c r="FI272">
        <v>0</v>
      </c>
      <c r="FJ272" t="s">
        <v>139</v>
      </c>
      <c r="FK272" t="s">
        <v>139</v>
      </c>
      <c r="FL272">
        <v>10.89</v>
      </c>
      <c r="FM272">
        <v>4.28</v>
      </c>
      <c r="FN272">
        <v>25.95</v>
      </c>
      <c r="FO272">
        <v>1</v>
      </c>
      <c r="FP272">
        <v>1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97.43</v>
      </c>
      <c r="FW272">
        <v>188.23</v>
      </c>
      <c r="FX272">
        <v>294.39</v>
      </c>
      <c r="FY272">
        <v>398.99</v>
      </c>
      <c r="FZ272">
        <v>488.51</v>
      </c>
      <c r="GA272">
        <v>598.73</v>
      </c>
      <c r="GB272">
        <v>690.22</v>
      </c>
      <c r="GC272">
        <v>799.18</v>
      </c>
      <c r="GD272">
        <v>900.88</v>
      </c>
      <c r="GE272">
        <v>999.97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26.02</v>
      </c>
      <c r="GQ272">
        <v>121.29</v>
      </c>
      <c r="GR272">
        <v>227.88</v>
      </c>
      <c r="GS272">
        <v>323.99</v>
      </c>
      <c r="GT272">
        <v>425.18</v>
      </c>
      <c r="GU272">
        <v>533.12</v>
      </c>
      <c r="GV272">
        <v>624.41</v>
      </c>
      <c r="GW272">
        <v>721.45</v>
      </c>
      <c r="GX272">
        <v>833.26</v>
      </c>
      <c r="GY272">
        <v>933.32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 t="s">
        <v>139</v>
      </c>
      <c r="HK272" t="s">
        <v>139</v>
      </c>
      <c r="HL272" t="s">
        <v>139</v>
      </c>
      <c r="HM272" t="s">
        <v>139</v>
      </c>
      <c r="HN272" t="s">
        <v>139</v>
      </c>
      <c r="HO272" t="s">
        <v>139</v>
      </c>
      <c r="HP272" t="s">
        <v>139</v>
      </c>
      <c r="HQ272" t="s">
        <v>139</v>
      </c>
      <c r="HR272" t="s">
        <v>139</v>
      </c>
      <c r="HS272" t="s">
        <v>139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 t="s">
        <v>139</v>
      </c>
      <c r="IE272" t="s">
        <v>139</v>
      </c>
      <c r="IF272" t="s">
        <v>139</v>
      </c>
      <c r="IG272" t="s">
        <v>139</v>
      </c>
      <c r="IH272" t="s">
        <v>139</v>
      </c>
      <c r="II272" t="s">
        <v>139</v>
      </c>
      <c r="IJ272" t="s">
        <v>139</v>
      </c>
      <c r="IK272" t="s">
        <v>139</v>
      </c>
      <c r="IL272" t="s">
        <v>139</v>
      </c>
      <c r="IM272" t="s">
        <v>139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1</v>
      </c>
      <c r="IY272">
        <v>1</v>
      </c>
      <c r="IZ272">
        <v>1</v>
      </c>
      <c r="JA272">
        <v>0.99</v>
      </c>
      <c r="JB272">
        <v>0.97</v>
      </c>
      <c r="JC272">
        <v>0.95</v>
      </c>
      <c r="JD272">
        <v>0.93</v>
      </c>
      <c r="JE272">
        <v>0.91</v>
      </c>
      <c r="JF272">
        <v>0.89</v>
      </c>
      <c r="JG272">
        <v>0.87</v>
      </c>
      <c r="JH272">
        <v>0.81</v>
      </c>
      <c r="JI272">
        <v>0.77</v>
      </c>
      <c r="JJ272">
        <v>0.73</v>
      </c>
      <c r="JK272">
        <v>0.67</v>
      </c>
      <c r="JL272">
        <v>0.61</v>
      </c>
      <c r="JM272">
        <v>0.54</v>
      </c>
      <c r="JN272">
        <v>0.45</v>
      </c>
      <c r="JO272">
        <v>0.33</v>
      </c>
      <c r="JP272">
        <v>0.19</v>
      </c>
      <c r="JQ272">
        <v>0</v>
      </c>
    </row>
    <row r="273" spans="1:277" x14ac:dyDescent="0.25">
      <c r="A273">
        <v>2013</v>
      </c>
      <c r="B273">
        <v>187</v>
      </c>
      <c r="C273">
        <v>326</v>
      </c>
      <c r="D273">
        <v>264</v>
      </c>
      <c r="E273">
        <v>2880.6</v>
      </c>
      <c r="F273">
        <v>2.7</v>
      </c>
      <c r="G273">
        <v>1.1000000000000001</v>
      </c>
      <c r="H273">
        <v>-2.1</v>
      </c>
      <c r="I273">
        <v>0.1</v>
      </c>
      <c r="J273">
        <v>0</v>
      </c>
      <c r="K273">
        <v>0.02</v>
      </c>
      <c r="L273">
        <v>1.2</v>
      </c>
      <c r="M273">
        <v>3.1</v>
      </c>
      <c r="N273">
        <v>3.29</v>
      </c>
      <c r="O273">
        <v>-0.63</v>
      </c>
      <c r="P273">
        <v>10.88</v>
      </c>
      <c r="Q273">
        <v>4.28</v>
      </c>
      <c r="R273">
        <v>25.94</v>
      </c>
      <c r="S273">
        <v>17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0.09</v>
      </c>
      <c r="Z273">
        <v>97.43</v>
      </c>
      <c r="AA273">
        <v>188.23</v>
      </c>
      <c r="AB273">
        <v>294.39</v>
      </c>
      <c r="AC273">
        <v>398.99</v>
      </c>
      <c r="AD273">
        <v>488.51</v>
      </c>
      <c r="AE273">
        <v>598.73</v>
      </c>
      <c r="AF273">
        <v>690.22</v>
      </c>
      <c r="AG273">
        <v>799.18</v>
      </c>
      <c r="AH273">
        <v>900.88</v>
      </c>
      <c r="AI273">
        <v>999.97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66.69</v>
      </c>
      <c r="AU273">
        <v>165.77</v>
      </c>
      <c r="AV273">
        <v>267.75</v>
      </c>
      <c r="AW273">
        <v>364.27</v>
      </c>
      <c r="AX273">
        <v>465.13</v>
      </c>
      <c r="AY273">
        <v>567.29</v>
      </c>
      <c r="AZ273">
        <v>664.49</v>
      </c>
      <c r="BA273">
        <v>769.03</v>
      </c>
      <c r="BB273">
        <v>880.14</v>
      </c>
      <c r="BC273">
        <v>967.58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22.5</v>
      </c>
      <c r="BO273">
        <v>22.5</v>
      </c>
      <c r="BP273">
        <v>22.5</v>
      </c>
      <c r="BQ273">
        <v>22.5</v>
      </c>
      <c r="BR273">
        <v>22.5</v>
      </c>
      <c r="BS273">
        <v>22.5</v>
      </c>
      <c r="BT273">
        <v>22.5</v>
      </c>
      <c r="BU273">
        <v>22.5</v>
      </c>
      <c r="BV273">
        <v>22.5</v>
      </c>
      <c r="BW273">
        <v>22.5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22.5</v>
      </c>
      <c r="CI273">
        <v>22.5</v>
      </c>
      <c r="CJ273">
        <v>22.5</v>
      </c>
      <c r="CK273">
        <v>22.5</v>
      </c>
      <c r="CL273">
        <v>22.5</v>
      </c>
      <c r="CM273">
        <v>22.5</v>
      </c>
      <c r="CN273">
        <v>22.5</v>
      </c>
      <c r="CO273">
        <v>22.5</v>
      </c>
      <c r="CP273">
        <v>22.5</v>
      </c>
      <c r="CQ273">
        <v>22.5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1</v>
      </c>
      <c r="DE273">
        <v>0.99</v>
      </c>
      <c r="DF273">
        <v>0.98</v>
      </c>
      <c r="DG273">
        <v>0.96</v>
      </c>
      <c r="DH273">
        <v>0.94</v>
      </c>
      <c r="DI273">
        <v>0.92</v>
      </c>
      <c r="DJ273">
        <v>0.9</v>
      </c>
      <c r="DK273">
        <v>0.88</v>
      </c>
      <c r="DL273">
        <v>0.83</v>
      </c>
      <c r="DM273">
        <v>0.8</v>
      </c>
      <c r="DN273">
        <v>0.76</v>
      </c>
      <c r="DO273">
        <v>0.73</v>
      </c>
      <c r="DP273">
        <v>0.68</v>
      </c>
      <c r="DQ273">
        <v>0.62</v>
      </c>
      <c r="DR273">
        <v>0.56000000000000005</v>
      </c>
      <c r="DS273">
        <v>0.48</v>
      </c>
      <c r="DT273">
        <v>0.41</v>
      </c>
      <c r="DU273">
        <v>0.3</v>
      </c>
      <c r="EW273">
        <v>2013</v>
      </c>
      <c r="EX273">
        <v>188</v>
      </c>
      <c r="EY273">
        <v>327</v>
      </c>
      <c r="EZ273">
        <v>265</v>
      </c>
      <c r="FA273">
        <v>2889.1</v>
      </c>
      <c r="FB273" t="s">
        <v>139</v>
      </c>
      <c r="FC273" t="s">
        <v>139</v>
      </c>
      <c r="FD273" t="s">
        <v>139</v>
      </c>
      <c r="FE273" t="s">
        <v>139</v>
      </c>
      <c r="FF273" t="s">
        <v>139</v>
      </c>
      <c r="FG273" t="s">
        <v>139</v>
      </c>
      <c r="FH273" t="s">
        <v>139</v>
      </c>
      <c r="FI273">
        <v>0</v>
      </c>
      <c r="FJ273" t="s">
        <v>139</v>
      </c>
      <c r="FK273" t="s">
        <v>139</v>
      </c>
      <c r="FL273">
        <v>10.89</v>
      </c>
      <c r="FM273">
        <v>4.3</v>
      </c>
      <c r="FN273">
        <v>26.04</v>
      </c>
      <c r="FO273">
        <v>1</v>
      </c>
      <c r="FP273">
        <v>1</v>
      </c>
      <c r="FQ273">
        <v>1</v>
      </c>
      <c r="FR273">
        <v>0</v>
      </c>
      <c r="FS273">
        <v>0</v>
      </c>
      <c r="FT273">
        <v>0</v>
      </c>
      <c r="FU273">
        <v>0.09</v>
      </c>
      <c r="FV273">
        <v>105.94</v>
      </c>
      <c r="FW273">
        <v>196.74</v>
      </c>
      <c r="FX273">
        <v>302.89999999999998</v>
      </c>
      <c r="FY273">
        <v>407.5</v>
      </c>
      <c r="FZ273">
        <v>497.02</v>
      </c>
      <c r="GA273">
        <v>607.24</v>
      </c>
      <c r="GB273">
        <v>698.73</v>
      </c>
      <c r="GC273">
        <v>807.69</v>
      </c>
      <c r="GD273">
        <v>909.4</v>
      </c>
      <c r="GE273">
        <v>1008.48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34.53</v>
      </c>
      <c r="GQ273">
        <v>129.81</v>
      </c>
      <c r="GR273">
        <v>236.39</v>
      </c>
      <c r="GS273">
        <v>332.5</v>
      </c>
      <c r="GT273">
        <v>433.69</v>
      </c>
      <c r="GU273">
        <v>541.63</v>
      </c>
      <c r="GV273">
        <v>632.91999999999996</v>
      </c>
      <c r="GW273">
        <v>729.97</v>
      </c>
      <c r="GX273">
        <v>841.77</v>
      </c>
      <c r="GY273">
        <v>941.83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 t="s">
        <v>139</v>
      </c>
      <c r="HK273" t="s">
        <v>139</v>
      </c>
      <c r="HL273" t="s">
        <v>139</v>
      </c>
      <c r="HM273" t="s">
        <v>139</v>
      </c>
      <c r="HN273" t="s">
        <v>139</v>
      </c>
      <c r="HO273" t="s">
        <v>139</v>
      </c>
      <c r="HP273" t="s">
        <v>139</v>
      </c>
      <c r="HQ273" t="s">
        <v>139</v>
      </c>
      <c r="HR273" t="s">
        <v>139</v>
      </c>
      <c r="HS273" t="s">
        <v>139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 t="s">
        <v>139</v>
      </c>
      <c r="IE273" t="s">
        <v>139</v>
      </c>
      <c r="IF273" t="s">
        <v>139</v>
      </c>
      <c r="IG273" t="s">
        <v>139</v>
      </c>
      <c r="IH273" t="s">
        <v>139</v>
      </c>
      <c r="II273" t="s">
        <v>139</v>
      </c>
      <c r="IJ273" t="s">
        <v>139</v>
      </c>
      <c r="IK273" t="s">
        <v>139</v>
      </c>
      <c r="IL273" t="s">
        <v>139</v>
      </c>
      <c r="IM273" t="s">
        <v>139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1</v>
      </c>
      <c r="IY273">
        <v>1</v>
      </c>
      <c r="IZ273">
        <v>1</v>
      </c>
      <c r="JA273">
        <v>0.99</v>
      </c>
      <c r="JB273">
        <v>0.97</v>
      </c>
      <c r="JC273">
        <v>0.95</v>
      </c>
      <c r="JD273">
        <v>0.93</v>
      </c>
      <c r="JE273">
        <v>0.91</v>
      </c>
      <c r="JF273">
        <v>0.89</v>
      </c>
      <c r="JG273">
        <v>0.87</v>
      </c>
      <c r="JH273">
        <v>0.81</v>
      </c>
      <c r="JI273">
        <v>0.77</v>
      </c>
      <c r="JJ273">
        <v>0.73</v>
      </c>
      <c r="JK273">
        <v>0.67</v>
      </c>
      <c r="JL273">
        <v>0.61</v>
      </c>
      <c r="JM273">
        <v>0.54</v>
      </c>
      <c r="JN273">
        <v>0.45</v>
      </c>
      <c r="JO273">
        <v>0.33</v>
      </c>
      <c r="JP273">
        <v>0.19</v>
      </c>
      <c r="JQ273">
        <v>0</v>
      </c>
    </row>
    <row r="274" spans="1:277" x14ac:dyDescent="0.25">
      <c r="A274">
        <v>2013</v>
      </c>
      <c r="B274">
        <v>188</v>
      </c>
      <c r="C274">
        <v>327</v>
      </c>
      <c r="D274">
        <v>265</v>
      </c>
      <c r="E274">
        <v>2889.1</v>
      </c>
      <c r="F274">
        <v>2.7</v>
      </c>
      <c r="G274">
        <v>1.1000000000000001</v>
      </c>
      <c r="H274">
        <v>-2.1</v>
      </c>
      <c r="I274">
        <v>0.1</v>
      </c>
      <c r="J274">
        <v>0</v>
      </c>
      <c r="K274">
        <v>0.02</v>
      </c>
      <c r="L274">
        <v>1.2</v>
      </c>
      <c r="M274">
        <v>3.1</v>
      </c>
      <c r="N274">
        <v>3.3</v>
      </c>
      <c r="O274">
        <v>-0.63</v>
      </c>
      <c r="P274">
        <v>10.88</v>
      </c>
      <c r="Q274">
        <v>4.3</v>
      </c>
      <c r="R274">
        <v>26.03</v>
      </c>
      <c r="S274">
        <v>17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105.94</v>
      </c>
      <c r="AA274">
        <v>196.74</v>
      </c>
      <c r="AB274">
        <v>302.89999999999998</v>
      </c>
      <c r="AC274">
        <v>407.5</v>
      </c>
      <c r="AD274">
        <v>497.02</v>
      </c>
      <c r="AE274">
        <v>607.24</v>
      </c>
      <c r="AF274">
        <v>698.73</v>
      </c>
      <c r="AG274">
        <v>807.69</v>
      </c>
      <c r="AH274">
        <v>909.4</v>
      </c>
      <c r="AI274">
        <v>1008.48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75.2</v>
      </c>
      <c r="AU274">
        <v>174.28</v>
      </c>
      <c r="AV274">
        <v>276.27</v>
      </c>
      <c r="AW274">
        <v>372.78</v>
      </c>
      <c r="AX274">
        <v>473.65</v>
      </c>
      <c r="AY274">
        <v>575.80999999999995</v>
      </c>
      <c r="AZ274">
        <v>673</v>
      </c>
      <c r="BA274">
        <v>777.54</v>
      </c>
      <c r="BB274">
        <v>888.65</v>
      </c>
      <c r="BC274">
        <v>976.09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22.5</v>
      </c>
      <c r="BO274">
        <v>22.5</v>
      </c>
      <c r="BP274">
        <v>22.5</v>
      </c>
      <c r="BQ274">
        <v>22.5</v>
      </c>
      <c r="BR274">
        <v>22.5</v>
      </c>
      <c r="BS274">
        <v>22.5</v>
      </c>
      <c r="BT274">
        <v>22.5</v>
      </c>
      <c r="BU274">
        <v>22.5</v>
      </c>
      <c r="BV274">
        <v>22.5</v>
      </c>
      <c r="BW274">
        <v>22.5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22.5</v>
      </c>
      <c r="CI274">
        <v>22.5</v>
      </c>
      <c r="CJ274">
        <v>22.5</v>
      </c>
      <c r="CK274">
        <v>22.5</v>
      </c>
      <c r="CL274">
        <v>22.5</v>
      </c>
      <c r="CM274">
        <v>22.5</v>
      </c>
      <c r="CN274">
        <v>22.5</v>
      </c>
      <c r="CO274">
        <v>22.5</v>
      </c>
      <c r="CP274">
        <v>22.5</v>
      </c>
      <c r="CQ274">
        <v>22.5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1</v>
      </c>
      <c r="DD274">
        <v>1</v>
      </c>
      <c r="DE274">
        <v>0.99</v>
      </c>
      <c r="DF274">
        <v>0.98</v>
      </c>
      <c r="DG274">
        <v>0.96</v>
      </c>
      <c r="DH274">
        <v>0.94</v>
      </c>
      <c r="DI274">
        <v>0.92</v>
      </c>
      <c r="DJ274">
        <v>0.9</v>
      </c>
      <c r="DK274">
        <v>0.88</v>
      </c>
      <c r="DL274">
        <v>0.83</v>
      </c>
      <c r="DM274">
        <v>0.8</v>
      </c>
      <c r="DN274">
        <v>0.76</v>
      </c>
      <c r="DO274">
        <v>0.73</v>
      </c>
      <c r="DP274">
        <v>0.68</v>
      </c>
      <c r="DQ274">
        <v>0.62</v>
      </c>
      <c r="DR274">
        <v>0.56000000000000005</v>
      </c>
      <c r="DS274">
        <v>0.48</v>
      </c>
      <c r="DT274">
        <v>0.41</v>
      </c>
      <c r="DU274">
        <v>0.3</v>
      </c>
      <c r="EW274">
        <v>2013</v>
      </c>
      <c r="EX274">
        <v>189</v>
      </c>
      <c r="EY274">
        <v>328</v>
      </c>
      <c r="EZ274">
        <v>266</v>
      </c>
      <c r="FA274">
        <v>2896.8</v>
      </c>
      <c r="FB274" t="s">
        <v>139</v>
      </c>
      <c r="FC274" t="s">
        <v>139</v>
      </c>
      <c r="FD274" t="s">
        <v>139</v>
      </c>
      <c r="FE274" t="s">
        <v>139</v>
      </c>
      <c r="FF274" t="s">
        <v>139</v>
      </c>
      <c r="FG274" t="s">
        <v>139</v>
      </c>
      <c r="FH274" t="s">
        <v>139</v>
      </c>
      <c r="FI274">
        <v>0</v>
      </c>
      <c r="FJ274" t="s">
        <v>139</v>
      </c>
      <c r="FK274" t="s">
        <v>139</v>
      </c>
      <c r="FL274">
        <v>10.89</v>
      </c>
      <c r="FM274">
        <v>4.3099999999999996</v>
      </c>
      <c r="FN274">
        <v>26.11</v>
      </c>
      <c r="FO274">
        <v>1</v>
      </c>
      <c r="FP274">
        <v>1</v>
      </c>
      <c r="FQ274">
        <v>1</v>
      </c>
      <c r="FR274">
        <v>0</v>
      </c>
      <c r="FS274">
        <v>0</v>
      </c>
      <c r="FT274">
        <v>0</v>
      </c>
      <c r="FU274">
        <v>0</v>
      </c>
      <c r="FV274">
        <v>113.64</v>
      </c>
      <c r="FW274">
        <v>204.43</v>
      </c>
      <c r="FX274">
        <v>310.60000000000002</v>
      </c>
      <c r="FY274">
        <v>415.19</v>
      </c>
      <c r="FZ274">
        <v>504.71</v>
      </c>
      <c r="GA274">
        <v>614.92999999999995</v>
      </c>
      <c r="GB274">
        <v>706.42</v>
      </c>
      <c r="GC274">
        <v>815.38</v>
      </c>
      <c r="GD274">
        <v>917.09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42.23</v>
      </c>
      <c r="GQ274">
        <v>137.5</v>
      </c>
      <c r="GR274">
        <v>244.08</v>
      </c>
      <c r="GS274">
        <v>340.19</v>
      </c>
      <c r="GT274">
        <v>441.38</v>
      </c>
      <c r="GU274">
        <v>549.32000000000005</v>
      </c>
      <c r="GV274">
        <v>640.62</v>
      </c>
      <c r="GW274">
        <v>737.66</v>
      </c>
      <c r="GX274">
        <v>849.46</v>
      </c>
      <c r="GY274">
        <v>949.52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 t="s">
        <v>139</v>
      </c>
      <c r="HK274" t="s">
        <v>139</v>
      </c>
      <c r="HL274" t="s">
        <v>139</v>
      </c>
      <c r="HM274" t="s">
        <v>139</v>
      </c>
      <c r="HN274" t="s">
        <v>139</v>
      </c>
      <c r="HO274" t="s">
        <v>139</v>
      </c>
      <c r="HP274" t="s">
        <v>139</v>
      </c>
      <c r="HQ274" t="s">
        <v>139</v>
      </c>
      <c r="HR274" t="s">
        <v>139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 t="s">
        <v>139</v>
      </c>
      <c r="IE274" t="s">
        <v>139</v>
      </c>
      <c r="IF274" t="s">
        <v>139</v>
      </c>
      <c r="IG274" t="s">
        <v>139</v>
      </c>
      <c r="IH274" t="s">
        <v>139</v>
      </c>
      <c r="II274" t="s">
        <v>139</v>
      </c>
      <c r="IJ274" t="s">
        <v>139</v>
      </c>
      <c r="IK274" t="s">
        <v>139</v>
      </c>
      <c r="IL274" t="s">
        <v>139</v>
      </c>
      <c r="IM274" t="s">
        <v>139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1</v>
      </c>
      <c r="IZ274">
        <v>1</v>
      </c>
      <c r="JA274">
        <v>0.99</v>
      </c>
      <c r="JB274">
        <v>0.97</v>
      </c>
      <c r="JC274">
        <v>0.95</v>
      </c>
      <c r="JD274">
        <v>0.93</v>
      </c>
      <c r="JE274">
        <v>0.91</v>
      </c>
      <c r="JF274">
        <v>0.89</v>
      </c>
      <c r="JG274">
        <v>0.87</v>
      </c>
      <c r="JH274">
        <v>0.81</v>
      </c>
      <c r="JI274">
        <v>0.77</v>
      </c>
      <c r="JJ274">
        <v>0.73</v>
      </c>
      <c r="JK274">
        <v>0.67</v>
      </c>
      <c r="JL274">
        <v>0.61</v>
      </c>
      <c r="JM274">
        <v>0.54</v>
      </c>
      <c r="JN274">
        <v>0.45</v>
      </c>
      <c r="JO274">
        <v>0.33</v>
      </c>
      <c r="JP274">
        <v>0.19</v>
      </c>
      <c r="JQ274">
        <v>0</v>
      </c>
    </row>
    <row r="275" spans="1:277" x14ac:dyDescent="0.25">
      <c r="A275">
        <v>2013</v>
      </c>
      <c r="B275">
        <v>189</v>
      </c>
      <c r="C275">
        <v>328</v>
      </c>
      <c r="D275">
        <v>266</v>
      </c>
      <c r="E275">
        <v>2896.8</v>
      </c>
      <c r="F275">
        <v>2.7</v>
      </c>
      <c r="G275">
        <v>1.1000000000000001</v>
      </c>
      <c r="H275">
        <v>-2.2000000000000002</v>
      </c>
      <c r="I275">
        <v>0.1</v>
      </c>
      <c r="J275">
        <v>0</v>
      </c>
      <c r="K275">
        <v>0.02</v>
      </c>
      <c r="L275">
        <v>1.2</v>
      </c>
      <c r="M275">
        <v>3.1</v>
      </c>
      <c r="N275">
        <v>3.33</v>
      </c>
      <c r="O275">
        <v>-0.63</v>
      </c>
      <c r="P275">
        <v>10.88</v>
      </c>
      <c r="Q275">
        <v>4.3099999999999996</v>
      </c>
      <c r="R275">
        <v>26.11</v>
      </c>
      <c r="S275">
        <v>18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113.64</v>
      </c>
      <c r="AA275">
        <v>204.43</v>
      </c>
      <c r="AB275">
        <v>310.60000000000002</v>
      </c>
      <c r="AC275">
        <v>415.19</v>
      </c>
      <c r="AD275">
        <v>504.71</v>
      </c>
      <c r="AE275">
        <v>614.92999999999995</v>
      </c>
      <c r="AF275">
        <v>706.42</v>
      </c>
      <c r="AG275">
        <v>815.38</v>
      </c>
      <c r="AH275">
        <v>917.09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82.89</v>
      </c>
      <c r="AU275">
        <v>181.97</v>
      </c>
      <c r="AV275">
        <v>283.95999999999998</v>
      </c>
      <c r="AW275">
        <v>380.48</v>
      </c>
      <c r="AX275">
        <v>481.34</v>
      </c>
      <c r="AY275">
        <v>583.5</v>
      </c>
      <c r="AZ275">
        <v>680.69</v>
      </c>
      <c r="BA275">
        <v>785.23</v>
      </c>
      <c r="BB275">
        <v>896.34</v>
      </c>
      <c r="BC275">
        <v>983.78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22.5</v>
      </c>
      <c r="BO275">
        <v>22.5</v>
      </c>
      <c r="BP275">
        <v>22.5</v>
      </c>
      <c r="BQ275">
        <v>22.5</v>
      </c>
      <c r="BR275">
        <v>22.5</v>
      </c>
      <c r="BS275">
        <v>22.5</v>
      </c>
      <c r="BT275">
        <v>22.5</v>
      </c>
      <c r="BU275">
        <v>22.5</v>
      </c>
      <c r="BV275">
        <v>22.5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22.5</v>
      </c>
      <c r="CI275">
        <v>22.5</v>
      </c>
      <c r="CJ275">
        <v>22.5</v>
      </c>
      <c r="CK275">
        <v>22.5</v>
      </c>
      <c r="CL275">
        <v>22.5</v>
      </c>
      <c r="CM275">
        <v>22.5</v>
      </c>
      <c r="CN275">
        <v>22.5</v>
      </c>
      <c r="CO275">
        <v>22.5</v>
      </c>
      <c r="CP275">
        <v>22.5</v>
      </c>
      <c r="CQ275">
        <v>22.5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1</v>
      </c>
      <c r="DD275">
        <v>1</v>
      </c>
      <c r="DE275">
        <v>0.99</v>
      </c>
      <c r="DF275">
        <v>0.98</v>
      </c>
      <c r="DG275">
        <v>0.96</v>
      </c>
      <c r="DH275">
        <v>0.94</v>
      </c>
      <c r="DI275">
        <v>0.92</v>
      </c>
      <c r="DJ275">
        <v>0.9</v>
      </c>
      <c r="DK275">
        <v>0.88</v>
      </c>
      <c r="DL275">
        <v>0.83</v>
      </c>
      <c r="DM275">
        <v>0.8</v>
      </c>
      <c r="DN275">
        <v>0.76</v>
      </c>
      <c r="DO275">
        <v>0.73</v>
      </c>
      <c r="DP275">
        <v>0.68</v>
      </c>
      <c r="DQ275">
        <v>0.62</v>
      </c>
      <c r="DR275">
        <v>0.56000000000000005</v>
      </c>
      <c r="DS275">
        <v>0.48</v>
      </c>
      <c r="DT275">
        <v>0.41</v>
      </c>
      <c r="DU275">
        <v>0.3</v>
      </c>
      <c r="EW275">
        <v>2013</v>
      </c>
      <c r="EX275">
        <v>190</v>
      </c>
      <c r="EY275">
        <v>329</v>
      </c>
      <c r="EZ275">
        <v>267</v>
      </c>
      <c r="FA275">
        <v>2904.9</v>
      </c>
      <c r="FB275" t="s">
        <v>139</v>
      </c>
      <c r="FC275" t="s">
        <v>139</v>
      </c>
      <c r="FD275" t="s">
        <v>139</v>
      </c>
      <c r="FE275" t="s">
        <v>139</v>
      </c>
      <c r="FF275" t="s">
        <v>139</v>
      </c>
      <c r="FG275" t="s">
        <v>139</v>
      </c>
      <c r="FH275" t="s">
        <v>139</v>
      </c>
      <c r="FI275">
        <v>0</v>
      </c>
      <c r="FJ275" t="s">
        <v>139</v>
      </c>
      <c r="FK275" t="s">
        <v>139</v>
      </c>
      <c r="FL275">
        <v>10.89</v>
      </c>
      <c r="FM275">
        <v>4.33</v>
      </c>
      <c r="FN275">
        <v>26.19</v>
      </c>
      <c r="FO275">
        <v>1</v>
      </c>
      <c r="FP275">
        <v>1</v>
      </c>
      <c r="FQ275">
        <v>1</v>
      </c>
      <c r="FR275">
        <v>0</v>
      </c>
      <c r="FS275">
        <v>0</v>
      </c>
      <c r="FT275">
        <v>0</v>
      </c>
      <c r="FU275">
        <v>0.37</v>
      </c>
      <c r="FV275">
        <v>16.2</v>
      </c>
      <c r="FW275">
        <v>121.74</v>
      </c>
      <c r="FX275">
        <v>212.54</v>
      </c>
      <c r="FY275">
        <v>318.7</v>
      </c>
      <c r="FZ275">
        <v>423.3</v>
      </c>
      <c r="GA275">
        <v>512.80999999999995</v>
      </c>
      <c r="GB275">
        <v>623.03</v>
      </c>
      <c r="GC275">
        <v>714.52</v>
      </c>
      <c r="GD275">
        <v>823.48</v>
      </c>
      <c r="GE275">
        <v>925.19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50.33</v>
      </c>
      <c r="GQ275">
        <v>145.6</v>
      </c>
      <c r="GR275">
        <v>252.19</v>
      </c>
      <c r="GS275">
        <v>348.29</v>
      </c>
      <c r="GT275">
        <v>449.48</v>
      </c>
      <c r="GU275">
        <v>557.41999999999996</v>
      </c>
      <c r="GV275">
        <v>648.72</v>
      </c>
      <c r="GW275">
        <v>745.76</v>
      </c>
      <c r="GX275">
        <v>857.56</v>
      </c>
      <c r="GY275">
        <v>957.62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 t="s">
        <v>139</v>
      </c>
      <c r="HK275" t="s">
        <v>139</v>
      </c>
      <c r="HL275" t="s">
        <v>139</v>
      </c>
      <c r="HM275" t="s">
        <v>139</v>
      </c>
      <c r="HN275" t="s">
        <v>139</v>
      </c>
      <c r="HO275" t="s">
        <v>139</v>
      </c>
      <c r="HP275" t="s">
        <v>139</v>
      </c>
      <c r="HQ275" t="s">
        <v>139</v>
      </c>
      <c r="HR275" t="s">
        <v>139</v>
      </c>
      <c r="HS275" t="s">
        <v>139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 t="s">
        <v>139</v>
      </c>
      <c r="IE275" t="s">
        <v>139</v>
      </c>
      <c r="IF275" t="s">
        <v>139</v>
      </c>
      <c r="IG275" t="s">
        <v>139</v>
      </c>
      <c r="IH275" t="s">
        <v>139</v>
      </c>
      <c r="II275" t="s">
        <v>139</v>
      </c>
      <c r="IJ275" t="s">
        <v>139</v>
      </c>
      <c r="IK275" t="s">
        <v>139</v>
      </c>
      <c r="IL275" t="s">
        <v>139</v>
      </c>
      <c r="IM275" t="s">
        <v>139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</v>
      </c>
      <c r="IY275">
        <v>1</v>
      </c>
      <c r="IZ275">
        <v>1</v>
      </c>
      <c r="JA275">
        <v>0.99</v>
      </c>
      <c r="JB275">
        <v>0.97</v>
      </c>
      <c r="JC275">
        <v>0.95</v>
      </c>
      <c r="JD275">
        <v>0.93</v>
      </c>
      <c r="JE275">
        <v>0.91</v>
      </c>
      <c r="JF275">
        <v>0.89</v>
      </c>
      <c r="JG275">
        <v>0.87</v>
      </c>
      <c r="JH275">
        <v>0.81</v>
      </c>
      <c r="JI275">
        <v>0.77</v>
      </c>
      <c r="JJ275">
        <v>0.73</v>
      </c>
      <c r="JK275">
        <v>0.67</v>
      </c>
      <c r="JL275">
        <v>0.61</v>
      </c>
      <c r="JM275">
        <v>0.54</v>
      </c>
      <c r="JN275">
        <v>0.45</v>
      </c>
      <c r="JO275">
        <v>0.33</v>
      </c>
      <c r="JP275">
        <v>0.19</v>
      </c>
      <c r="JQ275">
        <v>0</v>
      </c>
    </row>
    <row r="276" spans="1:277" x14ac:dyDescent="0.25">
      <c r="A276">
        <v>2013</v>
      </c>
      <c r="B276">
        <v>190</v>
      </c>
      <c r="C276">
        <v>329</v>
      </c>
      <c r="D276">
        <v>267</v>
      </c>
      <c r="E276">
        <v>2904.9</v>
      </c>
      <c r="F276">
        <v>2.7</v>
      </c>
      <c r="G276">
        <v>1.1000000000000001</v>
      </c>
      <c r="H276">
        <v>-2.2000000000000002</v>
      </c>
      <c r="I276">
        <v>0.1</v>
      </c>
      <c r="J276">
        <v>0</v>
      </c>
      <c r="K276">
        <v>0.02</v>
      </c>
      <c r="L276">
        <v>1.2</v>
      </c>
      <c r="M276">
        <v>3.1</v>
      </c>
      <c r="N276">
        <v>3.33</v>
      </c>
      <c r="O276">
        <v>-0.63</v>
      </c>
      <c r="P276">
        <v>10.88</v>
      </c>
      <c r="Q276">
        <v>4.33</v>
      </c>
      <c r="R276">
        <v>26.19</v>
      </c>
      <c r="S276">
        <v>18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0.28000000000000003</v>
      </c>
      <c r="Z276">
        <v>16.2</v>
      </c>
      <c r="AA276">
        <v>121.74</v>
      </c>
      <c r="AB276">
        <v>212.54</v>
      </c>
      <c r="AC276">
        <v>318.7</v>
      </c>
      <c r="AD276">
        <v>423.3</v>
      </c>
      <c r="AE276">
        <v>512.80999999999995</v>
      </c>
      <c r="AF276">
        <v>623.03</v>
      </c>
      <c r="AG276">
        <v>714.52</v>
      </c>
      <c r="AH276">
        <v>823.48</v>
      </c>
      <c r="AI276">
        <v>925.19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90.99</v>
      </c>
      <c r="AU276">
        <v>190.08</v>
      </c>
      <c r="AV276">
        <v>292.06</v>
      </c>
      <c r="AW276">
        <v>388.58</v>
      </c>
      <c r="AX276">
        <v>489.44</v>
      </c>
      <c r="AY276">
        <v>591.6</v>
      </c>
      <c r="AZ276">
        <v>688.79</v>
      </c>
      <c r="BA276">
        <v>793.33</v>
      </c>
      <c r="BB276">
        <v>904.45</v>
      </c>
      <c r="BC276">
        <v>991.88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22.5</v>
      </c>
      <c r="BO276">
        <v>22.5</v>
      </c>
      <c r="BP276">
        <v>22.5</v>
      </c>
      <c r="BQ276">
        <v>22.5</v>
      </c>
      <c r="BR276">
        <v>22.5</v>
      </c>
      <c r="BS276">
        <v>22.5</v>
      </c>
      <c r="BT276">
        <v>22.5</v>
      </c>
      <c r="BU276">
        <v>22.5</v>
      </c>
      <c r="BV276">
        <v>22.5</v>
      </c>
      <c r="BW276">
        <v>22.5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22.5</v>
      </c>
      <c r="CI276">
        <v>22.5</v>
      </c>
      <c r="CJ276">
        <v>22.5</v>
      </c>
      <c r="CK276">
        <v>22.5</v>
      </c>
      <c r="CL276">
        <v>22.5</v>
      </c>
      <c r="CM276">
        <v>22.5</v>
      </c>
      <c r="CN276">
        <v>22.5</v>
      </c>
      <c r="CO276">
        <v>22.5</v>
      </c>
      <c r="CP276">
        <v>22.5</v>
      </c>
      <c r="CQ276">
        <v>22.5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1</v>
      </c>
      <c r="DD276">
        <v>1</v>
      </c>
      <c r="DE276">
        <v>0.99</v>
      </c>
      <c r="DF276">
        <v>0.98</v>
      </c>
      <c r="DG276">
        <v>0.96</v>
      </c>
      <c r="DH276">
        <v>0.94</v>
      </c>
      <c r="DI276">
        <v>0.92</v>
      </c>
      <c r="DJ276">
        <v>0.9</v>
      </c>
      <c r="DK276">
        <v>0.88</v>
      </c>
      <c r="DL276">
        <v>0.83</v>
      </c>
      <c r="DM276">
        <v>0.8</v>
      </c>
      <c r="DN276">
        <v>0.76</v>
      </c>
      <c r="DO276">
        <v>0.73</v>
      </c>
      <c r="DP276">
        <v>0.68</v>
      </c>
      <c r="DQ276">
        <v>0.62</v>
      </c>
      <c r="DR276">
        <v>0.56000000000000005</v>
      </c>
      <c r="DS276">
        <v>0.48</v>
      </c>
      <c r="DT276">
        <v>0.41</v>
      </c>
      <c r="DU276">
        <v>0.3</v>
      </c>
      <c r="EW276">
        <v>2013</v>
      </c>
      <c r="EX276">
        <v>191</v>
      </c>
      <c r="EY276">
        <v>330</v>
      </c>
      <c r="EZ276">
        <v>268</v>
      </c>
      <c r="FA276">
        <v>2912.7</v>
      </c>
      <c r="FB276" t="s">
        <v>139</v>
      </c>
      <c r="FC276" t="s">
        <v>139</v>
      </c>
      <c r="FD276" t="s">
        <v>139</v>
      </c>
      <c r="FE276" t="s">
        <v>139</v>
      </c>
      <c r="FF276" t="s">
        <v>139</v>
      </c>
      <c r="FG276" t="s">
        <v>139</v>
      </c>
      <c r="FH276" t="s">
        <v>139</v>
      </c>
      <c r="FI276">
        <v>0</v>
      </c>
      <c r="FJ276" t="s">
        <v>139</v>
      </c>
      <c r="FK276" t="s">
        <v>139</v>
      </c>
      <c r="FL276">
        <v>10.89</v>
      </c>
      <c r="FM276">
        <v>4.3499999999999996</v>
      </c>
      <c r="FN276">
        <v>26.27</v>
      </c>
      <c r="FO276">
        <v>1</v>
      </c>
      <c r="FP276">
        <v>1</v>
      </c>
      <c r="FQ276">
        <v>1</v>
      </c>
      <c r="FR276">
        <v>0</v>
      </c>
      <c r="FS276">
        <v>0</v>
      </c>
      <c r="FT276">
        <v>0</v>
      </c>
      <c r="FU276">
        <v>0.09</v>
      </c>
      <c r="FV276">
        <v>24.01</v>
      </c>
      <c r="FW276">
        <v>129.54</v>
      </c>
      <c r="FX276">
        <v>220.34</v>
      </c>
      <c r="FY276">
        <v>326.5</v>
      </c>
      <c r="FZ276">
        <v>431.1</v>
      </c>
      <c r="GA276">
        <v>520.62</v>
      </c>
      <c r="GB276">
        <v>630.84</v>
      </c>
      <c r="GC276">
        <v>722.33</v>
      </c>
      <c r="GD276">
        <v>831.29</v>
      </c>
      <c r="GE276">
        <v>933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58.13</v>
      </c>
      <c r="GQ276">
        <v>153.41</v>
      </c>
      <c r="GR276">
        <v>259.99</v>
      </c>
      <c r="GS276">
        <v>356.1</v>
      </c>
      <c r="GT276">
        <v>457.29</v>
      </c>
      <c r="GU276">
        <v>565.23</v>
      </c>
      <c r="GV276">
        <v>656.52</v>
      </c>
      <c r="GW276">
        <v>753.57</v>
      </c>
      <c r="GX276">
        <v>865.37</v>
      </c>
      <c r="GY276">
        <v>965.43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 t="s">
        <v>139</v>
      </c>
      <c r="HK276" t="s">
        <v>139</v>
      </c>
      <c r="HL276" t="s">
        <v>139</v>
      </c>
      <c r="HM276" t="s">
        <v>139</v>
      </c>
      <c r="HN276" t="s">
        <v>139</v>
      </c>
      <c r="HO276" t="s">
        <v>139</v>
      </c>
      <c r="HP276" t="s">
        <v>139</v>
      </c>
      <c r="HQ276" t="s">
        <v>139</v>
      </c>
      <c r="HR276" t="s">
        <v>139</v>
      </c>
      <c r="HS276" t="s">
        <v>139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 t="s">
        <v>139</v>
      </c>
      <c r="IE276" t="s">
        <v>139</v>
      </c>
      <c r="IF276" t="s">
        <v>139</v>
      </c>
      <c r="IG276" t="s">
        <v>139</v>
      </c>
      <c r="IH276" t="s">
        <v>139</v>
      </c>
      <c r="II276" t="s">
        <v>139</v>
      </c>
      <c r="IJ276" t="s">
        <v>139</v>
      </c>
      <c r="IK276" t="s">
        <v>139</v>
      </c>
      <c r="IL276" t="s">
        <v>139</v>
      </c>
      <c r="IM276" t="s">
        <v>139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1</v>
      </c>
      <c r="IY276">
        <v>1</v>
      </c>
      <c r="IZ276">
        <v>1</v>
      </c>
      <c r="JA276">
        <v>0.99</v>
      </c>
      <c r="JB276">
        <v>0.97</v>
      </c>
      <c r="JC276">
        <v>0.95</v>
      </c>
      <c r="JD276">
        <v>0.93</v>
      </c>
      <c r="JE276">
        <v>0.91</v>
      </c>
      <c r="JF276">
        <v>0.89</v>
      </c>
      <c r="JG276">
        <v>0.87</v>
      </c>
      <c r="JH276">
        <v>0.81</v>
      </c>
      <c r="JI276">
        <v>0.77</v>
      </c>
      <c r="JJ276">
        <v>0.73</v>
      </c>
      <c r="JK276">
        <v>0.67</v>
      </c>
      <c r="JL276">
        <v>0.61</v>
      </c>
      <c r="JM276">
        <v>0.54</v>
      </c>
      <c r="JN276">
        <v>0.45</v>
      </c>
      <c r="JO276">
        <v>0.33</v>
      </c>
      <c r="JP276">
        <v>0.19</v>
      </c>
      <c r="JQ276">
        <v>0</v>
      </c>
    </row>
    <row r="277" spans="1:277" x14ac:dyDescent="0.25">
      <c r="A277">
        <v>2013</v>
      </c>
      <c r="B277">
        <v>191</v>
      </c>
      <c r="C277">
        <v>330</v>
      </c>
      <c r="D277">
        <v>268</v>
      </c>
      <c r="E277">
        <v>2912.7</v>
      </c>
      <c r="F277">
        <v>2.7</v>
      </c>
      <c r="G277">
        <v>1.1000000000000001</v>
      </c>
      <c r="H277">
        <v>-2.2000000000000002</v>
      </c>
      <c r="I277">
        <v>0.1</v>
      </c>
      <c r="J277">
        <v>0</v>
      </c>
      <c r="K277">
        <v>0.02</v>
      </c>
      <c r="L277">
        <v>1.2</v>
      </c>
      <c r="M277">
        <v>3.1</v>
      </c>
      <c r="N277">
        <v>3.33</v>
      </c>
      <c r="O277">
        <v>-0.63</v>
      </c>
      <c r="P277">
        <v>10.88</v>
      </c>
      <c r="Q277">
        <v>4.3499999999999996</v>
      </c>
      <c r="R277">
        <v>26.27</v>
      </c>
      <c r="S277">
        <v>18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24.01</v>
      </c>
      <c r="AA277">
        <v>129.54</v>
      </c>
      <c r="AB277">
        <v>220.34</v>
      </c>
      <c r="AC277">
        <v>326.5</v>
      </c>
      <c r="AD277">
        <v>431.1</v>
      </c>
      <c r="AE277">
        <v>520.62</v>
      </c>
      <c r="AF277">
        <v>630.84</v>
      </c>
      <c r="AG277">
        <v>722.33</v>
      </c>
      <c r="AH277">
        <v>831.29</v>
      </c>
      <c r="AI277">
        <v>933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98.8</v>
      </c>
      <c r="AU277">
        <v>197.88</v>
      </c>
      <c r="AV277">
        <v>299.87</v>
      </c>
      <c r="AW277">
        <v>396.39</v>
      </c>
      <c r="AX277">
        <v>497.25</v>
      </c>
      <c r="AY277">
        <v>599.41</v>
      </c>
      <c r="AZ277">
        <v>696.6</v>
      </c>
      <c r="BA277">
        <v>801.14</v>
      </c>
      <c r="BB277">
        <v>912.25</v>
      </c>
      <c r="BC277">
        <v>999.69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22.5</v>
      </c>
      <c r="BO277">
        <v>22.5</v>
      </c>
      <c r="BP277">
        <v>22.5</v>
      </c>
      <c r="BQ277">
        <v>22.5</v>
      </c>
      <c r="BR277">
        <v>22.5</v>
      </c>
      <c r="BS277">
        <v>22.5</v>
      </c>
      <c r="BT277">
        <v>22.5</v>
      </c>
      <c r="BU277">
        <v>22.5</v>
      </c>
      <c r="BV277">
        <v>22.5</v>
      </c>
      <c r="BW277">
        <v>22.5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22.5</v>
      </c>
      <c r="CI277">
        <v>22.5</v>
      </c>
      <c r="CJ277">
        <v>22.5</v>
      </c>
      <c r="CK277">
        <v>22.5</v>
      </c>
      <c r="CL277">
        <v>22.5</v>
      </c>
      <c r="CM277">
        <v>22.5</v>
      </c>
      <c r="CN277">
        <v>22.5</v>
      </c>
      <c r="CO277">
        <v>22.5</v>
      </c>
      <c r="CP277">
        <v>22.5</v>
      </c>
      <c r="CQ277">
        <v>22.5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1</v>
      </c>
      <c r="DD277">
        <v>1</v>
      </c>
      <c r="DE277">
        <v>0.99</v>
      </c>
      <c r="DF277">
        <v>0.98</v>
      </c>
      <c r="DG277">
        <v>0.96</v>
      </c>
      <c r="DH277">
        <v>0.94</v>
      </c>
      <c r="DI277">
        <v>0.92</v>
      </c>
      <c r="DJ277">
        <v>0.9</v>
      </c>
      <c r="DK277">
        <v>0.88</v>
      </c>
      <c r="DL277">
        <v>0.83</v>
      </c>
      <c r="DM277">
        <v>0.8</v>
      </c>
      <c r="DN277">
        <v>0.76</v>
      </c>
      <c r="DO277">
        <v>0.73</v>
      </c>
      <c r="DP277">
        <v>0.68</v>
      </c>
      <c r="DQ277">
        <v>0.62</v>
      </c>
      <c r="DR277">
        <v>0.56000000000000005</v>
      </c>
      <c r="DS277">
        <v>0.48</v>
      </c>
      <c r="DT277">
        <v>0.41</v>
      </c>
      <c r="DU277">
        <v>0.3</v>
      </c>
      <c r="EW277">
        <v>2013</v>
      </c>
      <c r="EX277">
        <v>192</v>
      </c>
      <c r="EY277">
        <v>331</v>
      </c>
      <c r="EZ277">
        <v>269</v>
      </c>
      <c r="FA277">
        <v>2919.8</v>
      </c>
      <c r="FB277" t="s">
        <v>139</v>
      </c>
      <c r="FC277" t="s">
        <v>139</v>
      </c>
      <c r="FD277" t="s">
        <v>139</v>
      </c>
      <c r="FE277" t="s">
        <v>139</v>
      </c>
      <c r="FF277" t="s">
        <v>139</v>
      </c>
      <c r="FG277" t="s">
        <v>139</v>
      </c>
      <c r="FH277" t="s">
        <v>139</v>
      </c>
      <c r="FI277">
        <v>0</v>
      </c>
      <c r="FJ277" t="s">
        <v>139</v>
      </c>
      <c r="FK277" t="s">
        <v>139</v>
      </c>
      <c r="FL277">
        <v>10.89</v>
      </c>
      <c r="FM277">
        <v>4.3600000000000003</v>
      </c>
      <c r="FN277">
        <v>26.34</v>
      </c>
      <c r="FO277">
        <v>1</v>
      </c>
      <c r="FP277">
        <v>1</v>
      </c>
      <c r="FQ277">
        <v>1</v>
      </c>
      <c r="FR277">
        <v>0</v>
      </c>
      <c r="FS277">
        <v>0</v>
      </c>
      <c r="FT277">
        <v>0</v>
      </c>
      <c r="FU277">
        <v>0</v>
      </c>
      <c r="FV277">
        <v>31.09</v>
      </c>
      <c r="FW277">
        <v>136.63</v>
      </c>
      <c r="FX277">
        <v>227.43</v>
      </c>
      <c r="FY277">
        <v>333.59</v>
      </c>
      <c r="FZ277">
        <v>438.19</v>
      </c>
      <c r="GA277">
        <v>527.70000000000005</v>
      </c>
      <c r="GB277">
        <v>637.91999999999996</v>
      </c>
      <c r="GC277">
        <v>729.41</v>
      </c>
      <c r="GD277">
        <v>838.37</v>
      </c>
      <c r="GE277">
        <v>940.08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65.22</v>
      </c>
      <c r="GQ277">
        <v>160.49</v>
      </c>
      <c r="GR277">
        <v>267.07</v>
      </c>
      <c r="GS277">
        <v>363.18</v>
      </c>
      <c r="GT277">
        <v>464.37</v>
      </c>
      <c r="GU277">
        <v>572.30999999999995</v>
      </c>
      <c r="GV277">
        <v>663.61</v>
      </c>
      <c r="GW277">
        <v>760.65</v>
      </c>
      <c r="GX277">
        <v>872.45</v>
      </c>
      <c r="GY277">
        <v>972.51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 t="s">
        <v>139</v>
      </c>
      <c r="HK277" t="s">
        <v>139</v>
      </c>
      <c r="HL277" t="s">
        <v>139</v>
      </c>
      <c r="HM277" t="s">
        <v>139</v>
      </c>
      <c r="HN277" t="s">
        <v>139</v>
      </c>
      <c r="HO277" t="s">
        <v>139</v>
      </c>
      <c r="HP277" t="s">
        <v>139</v>
      </c>
      <c r="HQ277" t="s">
        <v>139</v>
      </c>
      <c r="HR277" t="s">
        <v>139</v>
      </c>
      <c r="HS277" t="s">
        <v>139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 t="s">
        <v>139</v>
      </c>
      <c r="IE277" t="s">
        <v>139</v>
      </c>
      <c r="IF277" t="s">
        <v>139</v>
      </c>
      <c r="IG277" t="s">
        <v>139</v>
      </c>
      <c r="IH277" t="s">
        <v>139</v>
      </c>
      <c r="II277" t="s">
        <v>139</v>
      </c>
      <c r="IJ277" t="s">
        <v>139</v>
      </c>
      <c r="IK277" t="s">
        <v>139</v>
      </c>
      <c r="IL277" t="s">
        <v>139</v>
      </c>
      <c r="IM277" t="s">
        <v>139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1</v>
      </c>
      <c r="IY277">
        <v>1</v>
      </c>
      <c r="IZ277">
        <v>1</v>
      </c>
      <c r="JA277">
        <v>0.99</v>
      </c>
      <c r="JB277">
        <v>0.97</v>
      </c>
      <c r="JC277">
        <v>0.95</v>
      </c>
      <c r="JD277">
        <v>0.93</v>
      </c>
      <c r="JE277">
        <v>0.91</v>
      </c>
      <c r="JF277">
        <v>0.89</v>
      </c>
      <c r="JG277">
        <v>0.87</v>
      </c>
      <c r="JH277">
        <v>0.81</v>
      </c>
      <c r="JI277">
        <v>0.77</v>
      </c>
      <c r="JJ277">
        <v>0.73</v>
      </c>
      <c r="JK277">
        <v>0.67</v>
      </c>
      <c r="JL277">
        <v>0.61</v>
      </c>
      <c r="JM277">
        <v>0.54</v>
      </c>
      <c r="JN277">
        <v>0.45</v>
      </c>
      <c r="JO277">
        <v>0.33</v>
      </c>
      <c r="JP277">
        <v>0.19</v>
      </c>
      <c r="JQ277">
        <v>0</v>
      </c>
    </row>
    <row r="278" spans="1:277" x14ac:dyDescent="0.25">
      <c r="A278">
        <v>2013</v>
      </c>
      <c r="B278">
        <v>192</v>
      </c>
      <c r="C278">
        <v>331</v>
      </c>
      <c r="D278">
        <v>269</v>
      </c>
      <c r="E278">
        <v>2919.8</v>
      </c>
      <c r="F278">
        <v>2.7</v>
      </c>
      <c r="G278">
        <v>1.1000000000000001</v>
      </c>
      <c r="H278">
        <v>-2.2000000000000002</v>
      </c>
      <c r="I278">
        <v>0.1</v>
      </c>
      <c r="J278">
        <v>0</v>
      </c>
      <c r="K278">
        <v>0.02</v>
      </c>
      <c r="L278">
        <v>1.2</v>
      </c>
      <c r="M278">
        <v>3.1</v>
      </c>
      <c r="N278">
        <v>3.33</v>
      </c>
      <c r="O278">
        <v>-0.63</v>
      </c>
      <c r="P278">
        <v>10.88</v>
      </c>
      <c r="Q278">
        <v>4.3600000000000003</v>
      </c>
      <c r="R278">
        <v>26.34</v>
      </c>
      <c r="S278">
        <v>18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31.09</v>
      </c>
      <c r="AA278">
        <v>136.63</v>
      </c>
      <c r="AB278">
        <v>227.43</v>
      </c>
      <c r="AC278">
        <v>333.59</v>
      </c>
      <c r="AD278">
        <v>438.19</v>
      </c>
      <c r="AE278">
        <v>527.70000000000005</v>
      </c>
      <c r="AF278">
        <v>637.91999999999996</v>
      </c>
      <c r="AG278">
        <v>729.41</v>
      </c>
      <c r="AH278">
        <v>838.37</v>
      </c>
      <c r="AI278">
        <v>940.08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105.88</v>
      </c>
      <c r="AU278">
        <v>204.97</v>
      </c>
      <c r="AV278">
        <v>306.95</v>
      </c>
      <c r="AW278">
        <v>403.47</v>
      </c>
      <c r="AX278">
        <v>504.33</v>
      </c>
      <c r="AY278">
        <v>606.49</v>
      </c>
      <c r="AZ278">
        <v>703.68</v>
      </c>
      <c r="BA278">
        <v>808.22</v>
      </c>
      <c r="BB278">
        <v>919.34</v>
      </c>
      <c r="BC278">
        <v>1006.77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22.5</v>
      </c>
      <c r="BO278">
        <v>22.5</v>
      </c>
      <c r="BP278">
        <v>22.5</v>
      </c>
      <c r="BQ278">
        <v>22.5</v>
      </c>
      <c r="BR278">
        <v>22.5</v>
      </c>
      <c r="BS278">
        <v>22.5</v>
      </c>
      <c r="BT278">
        <v>22.5</v>
      </c>
      <c r="BU278">
        <v>22.5</v>
      </c>
      <c r="BV278">
        <v>22.5</v>
      </c>
      <c r="BW278">
        <v>22.5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22.5</v>
      </c>
      <c r="CI278">
        <v>22.5</v>
      </c>
      <c r="CJ278">
        <v>22.5</v>
      </c>
      <c r="CK278">
        <v>22.5</v>
      </c>
      <c r="CL278">
        <v>22.5</v>
      </c>
      <c r="CM278">
        <v>22.5</v>
      </c>
      <c r="CN278">
        <v>22.5</v>
      </c>
      <c r="CO278">
        <v>22.5</v>
      </c>
      <c r="CP278">
        <v>22.5</v>
      </c>
      <c r="CQ278">
        <v>22.5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1</v>
      </c>
      <c r="DD278">
        <v>1</v>
      </c>
      <c r="DE278">
        <v>0.99</v>
      </c>
      <c r="DF278">
        <v>0.98</v>
      </c>
      <c r="DG278">
        <v>0.96</v>
      </c>
      <c r="DH278">
        <v>0.94</v>
      </c>
      <c r="DI278">
        <v>0.92</v>
      </c>
      <c r="DJ278">
        <v>0.9</v>
      </c>
      <c r="DK278">
        <v>0.88</v>
      </c>
      <c r="DL278">
        <v>0.83</v>
      </c>
      <c r="DM278">
        <v>0.8</v>
      </c>
      <c r="DN278">
        <v>0.76</v>
      </c>
      <c r="DO278">
        <v>0.73</v>
      </c>
      <c r="DP278">
        <v>0.68</v>
      </c>
      <c r="DQ278">
        <v>0.62</v>
      </c>
      <c r="DR278">
        <v>0.56000000000000005</v>
      </c>
      <c r="DS278">
        <v>0.48</v>
      </c>
      <c r="DT278">
        <v>0.41</v>
      </c>
      <c r="DU278">
        <v>0.3</v>
      </c>
      <c r="EW278">
        <v>2013</v>
      </c>
      <c r="EX278">
        <v>193</v>
      </c>
      <c r="EY278">
        <v>332</v>
      </c>
      <c r="EZ278">
        <v>270</v>
      </c>
      <c r="FA278">
        <v>2927</v>
      </c>
      <c r="FB278" t="s">
        <v>139</v>
      </c>
      <c r="FC278" t="s">
        <v>139</v>
      </c>
      <c r="FD278" t="s">
        <v>139</v>
      </c>
      <c r="FE278" t="s">
        <v>139</v>
      </c>
      <c r="FF278" t="s">
        <v>139</v>
      </c>
      <c r="FG278" t="s">
        <v>139</v>
      </c>
      <c r="FH278" t="s">
        <v>139</v>
      </c>
      <c r="FI278">
        <v>0</v>
      </c>
      <c r="FJ278" t="s">
        <v>139</v>
      </c>
      <c r="FK278" t="s">
        <v>139</v>
      </c>
      <c r="FL278">
        <v>10.89</v>
      </c>
      <c r="FM278">
        <v>4.37</v>
      </c>
      <c r="FN278">
        <v>26.42</v>
      </c>
      <c r="FO278">
        <v>1</v>
      </c>
      <c r="FP278">
        <v>1</v>
      </c>
      <c r="FQ278">
        <v>1</v>
      </c>
      <c r="FR278">
        <v>0</v>
      </c>
      <c r="FS278">
        <v>0</v>
      </c>
      <c r="FT278">
        <v>0</v>
      </c>
      <c r="FU278">
        <v>0</v>
      </c>
      <c r="FV278">
        <v>38.33</v>
      </c>
      <c r="FW278">
        <v>143.86000000000001</v>
      </c>
      <c r="FX278">
        <v>234.66</v>
      </c>
      <c r="FY278">
        <v>340.82</v>
      </c>
      <c r="FZ278">
        <v>445.42</v>
      </c>
      <c r="GA278">
        <v>534.94000000000005</v>
      </c>
      <c r="GB278">
        <v>645.16</v>
      </c>
      <c r="GC278">
        <v>736.65</v>
      </c>
      <c r="GD278">
        <v>845.61</v>
      </c>
      <c r="GE278">
        <v>947.32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72.45</v>
      </c>
      <c r="GQ278">
        <v>167.73</v>
      </c>
      <c r="GR278">
        <v>274.31</v>
      </c>
      <c r="GS278">
        <v>370.42</v>
      </c>
      <c r="GT278">
        <v>471.61</v>
      </c>
      <c r="GU278">
        <v>579.54999999999995</v>
      </c>
      <c r="GV278">
        <v>670.84</v>
      </c>
      <c r="GW278">
        <v>767.89</v>
      </c>
      <c r="GX278">
        <v>879.69</v>
      </c>
      <c r="GY278">
        <v>979.75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 t="s">
        <v>139</v>
      </c>
      <c r="HK278" t="s">
        <v>139</v>
      </c>
      <c r="HL278" t="s">
        <v>139</v>
      </c>
      <c r="HM278" t="s">
        <v>139</v>
      </c>
      <c r="HN278" t="s">
        <v>139</v>
      </c>
      <c r="HO278" t="s">
        <v>139</v>
      </c>
      <c r="HP278" t="s">
        <v>139</v>
      </c>
      <c r="HQ278" t="s">
        <v>139</v>
      </c>
      <c r="HR278" t="s">
        <v>139</v>
      </c>
      <c r="HS278" t="s">
        <v>139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 t="s">
        <v>139</v>
      </c>
      <c r="IE278" t="s">
        <v>139</v>
      </c>
      <c r="IF278" t="s">
        <v>139</v>
      </c>
      <c r="IG278" t="s">
        <v>139</v>
      </c>
      <c r="IH278" t="s">
        <v>139</v>
      </c>
      <c r="II278" t="s">
        <v>139</v>
      </c>
      <c r="IJ278" t="s">
        <v>139</v>
      </c>
      <c r="IK278" t="s">
        <v>139</v>
      </c>
      <c r="IL278" t="s">
        <v>139</v>
      </c>
      <c r="IM278" t="s">
        <v>139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1</v>
      </c>
      <c r="IY278">
        <v>1</v>
      </c>
      <c r="IZ278">
        <v>1</v>
      </c>
      <c r="JA278">
        <v>0.99</v>
      </c>
      <c r="JB278">
        <v>0.97</v>
      </c>
      <c r="JC278">
        <v>0.95</v>
      </c>
      <c r="JD278">
        <v>0.93</v>
      </c>
      <c r="JE278">
        <v>0.91</v>
      </c>
      <c r="JF278">
        <v>0.89</v>
      </c>
      <c r="JG278">
        <v>0.87</v>
      </c>
      <c r="JH278">
        <v>0.81</v>
      </c>
      <c r="JI278">
        <v>0.77</v>
      </c>
      <c r="JJ278">
        <v>0.73</v>
      </c>
      <c r="JK278">
        <v>0.67</v>
      </c>
      <c r="JL278">
        <v>0.61</v>
      </c>
      <c r="JM278">
        <v>0.54</v>
      </c>
      <c r="JN278">
        <v>0.45</v>
      </c>
      <c r="JO278">
        <v>0.33</v>
      </c>
      <c r="JP278">
        <v>0.19</v>
      </c>
      <c r="JQ278">
        <v>0</v>
      </c>
    </row>
    <row r="279" spans="1:277" x14ac:dyDescent="0.25">
      <c r="A279">
        <v>2013</v>
      </c>
      <c r="B279">
        <v>193</v>
      </c>
      <c r="C279">
        <v>332</v>
      </c>
      <c r="D279">
        <v>270</v>
      </c>
      <c r="E279">
        <v>2927</v>
      </c>
      <c r="F279">
        <v>2.7</v>
      </c>
      <c r="G279">
        <v>1.1000000000000001</v>
      </c>
      <c r="H279">
        <v>-2.2000000000000002</v>
      </c>
      <c r="I279">
        <v>0.1</v>
      </c>
      <c r="J279">
        <v>0</v>
      </c>
      <c r="K279">
        <v>0.02</v>
      </c>
      <c r="L279">
        <v>1.2</v>
      </c>
      <c r="M279">
        <v>3.1</v>
      </c>
      <c r="N279">
        <v>3.36</v>
      </c>
      <c r="O279">
        <v>-0.64</v>
      </c>
      <c r="P279">
        <v>10.88</v>
      </c>
      <c r="Q279">
        <v>4.37</v>
      </c>
      <c r="R279">
        <v>26.41</v>
      </c>
      <c r="S279">
        <v>18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38.33</v>
      </c>
      <c r="AA279">
        <v>143.86000000000001</v>
      </c>
      <c r="AB279">
        <v>234.66</v>
      </c>
      <c r="AC279">
        <v>340.82</v>
      </c>
      <c r="AD279">
        <v>445.42</v>
      </c>
      <c r="AE279">
        <v>534.94000000000005</v>
      </c>
      <c r="AF279">
        <v>645.16</v>
      </c>
      <c r="AG279">
        <v>736.65</v>
      </c>
      <c r="AH279">
        <v>845.61</v>
      </c>
      <c r="AI279">
        <v>947.32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14.47</v>
      </c>
      <c r="AU279">
        <v>113.12</v>
      </c>
      <c r="AV279">
        <v>212.2</v>
      </c>
      <c r="AW279">
        <v>314.19</v>
      </c>
      <c r="AX279">
        <v>410.7</v>
      </c>
      <c r="AY279">
        <v>511.57</v>
      </c>
      <c r="AZ279">
        <v>613.73</v>
      </c>
      <c r="BA279">
        <v>710.92</v>
      </c>
      <c r="BB279">
        <v>815.46</v>
      </c>
      <c r="BC279">
        <v>926.57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22.5</v>
      </c>
      <c r="BO279">
        <v>22.5</v>
      </c>
      <c r="BP279">
        <v>22.5</v>
      </c>
      <c r="BQ279">
        <v>22.5</v>
      </c>
      <c r="BR279">
        <v>22.5</v>
      </c>
      <c r="BS279">
        <v>22.5</v>
      </c>
      <c r="BT279">
        <v>22.5</v>
      </c>
      <c r="BU279">
        <v>22.5</v>
      </c>
      <c r="BV279">
        <v>22.5</v>
      </c>
      <c r="BW279">
        <v>22.5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22.5</v>
      </c>
      <c r="CI279">
        <v>22.5</v>
      </c>
      <c r="CJ279">
        <v>22.5</v>
      </c>
      <c r="CK279">
        <v>22.5</v>
      </c>
      <c r="CL279">
        <v>22.5</v>
      </c>
      <c r="CM279">
        <v>22.5</v>
      </c>
      <c r="CN279">
        <v>22.5</v>
      </c>
      <c r="CO279">
        <v>22.5</v>
      </c>
      <c r="CP279">
        <v>22.5</v>
      </c>
      <c r="CQ279">
        <v>22.5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0.99</v>
      </c>
      <c r="DF279">
        <v>0.98</v>
      </c>
      <c r="DG279">
        <v>0.96</v>
      </c>
      <c r="DH279">
        <v>0.94</v>
      </c>
      <c r="DI279">
        <v>0.92</v>
      </c>
      <c r="DJ279">
        <v>0.9</v>
      </c>
      <c r="DK279">
        <v>0.88</v>
      </c>
      <c r="DL279">
        <v>0.83</v>
      </c>
      <c r="DM279">
        <v>0.8</v>
      </c>
      <c r="DN279">
        <v>0.76</v>
      </c>
      <c r="DO279">
        <v>0.73</v>
      </c>
      <c r="DP279">
        <v>0.68</v>
      </c>
      <c r="DQ279">
        <v>0.62</v>
      </c>
      <c r="DR279">
        <v>0.56000000000000005</v>
      </c>
      <c r="DS279">
        <v>0.48</v>
      </c>
      <c r="DT279">
        <v>0.41</v>
      </c>
      <c r="DU279">
        <v>0.3</v>
      </c>
      <c r="EW279">
        <v>2013</v>
      </c>
      <c r="EX279">
        <v>194</v>
      </c>
      <c r="EY279">
        <v>333</v>
      </c>
      <c r="EZ279">
        <v>271</v>
      </c>
      <c r="FA279">
        <v>2935.4</v>
      </c>
      <c r="FB279" t="s">
        <v>139</v>
      </c>
      <c r="FC279" t="s">
        <v>139</v>
      </c>
      <c r="FD279" t="s">
        <v>139</v>
      </c>
      <c r="FE279" t="s">
        <v>139</v>
      </c>
      <c r="FF279" t="s">
        <v>139</v>
      </c>
      <c r="FG279" t="s">
        <v>139</v>
      </c>
      <c r="FH279" t="s">
        <v>139</v>
      </c>
      <c r="FI279">
        <v>0</v>
      </c>
      <c r="FJ279" t="s">
        <v>139</v>
      </c>
      <c r="FK279" t="s">
        <v>139</v>
      </c>
      <c r="FL279">
        <v>10.89</v>
      </c>
      <c r="FM279">
        <v>4.3899999999999997</v>
      </c>
      <c r="FN279">
        <v>26.5</v>
      </c>
      <c r="FO279">
        <v>1</v>
      </c>
      <c r="FP279">
        <v>1</v>
      </c>
      <c r="FQ279">
        <v>1</v>
      </c>
      <c r="FR279">
        <v>0</v>
      </c>
      <c r="FS279">
        <v>0</v>
      </c>
      <c r="FT279">
        <v>0</v>
      </c>
      <c r="FU279">
        <v>0</v>
      </c>
      <c r="FV279">
        <v>46.73</v>
      </c>
      <c r="FW279">
        <v>152.26</v>
      </c>
      <c r="FX279">
        <v>243.06</v>
      </c>
      <c r="FY279">
        <v>349.22</v>
      </c>
      <c r="FZ279">
        <v>453.82</v>
      </c>
      <c r="GA279">
        <v>543.33000000000004</v>
      </c>
      <c r="GB279">
        <v>653.54999999999995</v>
      </c>
      <c r="GC279">
        <v>745.05</v>
      </c>
      <c r="GD279">
        <v>854.01</v>
      </c>
      <c r="GE279">
        <v>955.71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80.849999999999994</v>
      </c>
      <c r="GQ279">
        <v>176.12</v>
      </c>
      <c r="GR279">
        <v>282.70999999999998</v>
      </c>
      <c r="GS279">
        <v>378.82</v>
      </c>
      <c r="GT279">
        <v>480.01</v>
      </c>
      <c r="GU279">
        <v>587.95000000000005</v>
      </c>
      <c r="GV279">
        <v>679.24</v>
      </c>
      <c r="GW279">
        <v>776.28</v>
      </c>
      <c r="GX279">
        <v>888.09</v>
      </c>
      <c r="GY279">
        <v>988.14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 t="s">
        <v>139</v>
      </c>
      <c r="HK279" t="s">
        <v>139</v>
      </c>
      <c r="HL279" t="s">
        <v>139</v>
      </c>
      <c r="HM279" t="s">
        <v>139</v>
      </c>
      <c r="HN279" t="s">
        <v>139</v>
      </c>
      <c r="HO279" t="s">
        <v>139</v>
      </c>
      <c r="HP279" t="s">
        <v>139</v>
      </c>
      <c r="HQ279" t="s">
        <v>139</v>
      </c>
      <c r="HR279" t="s">
        <v>139</v>
      </c>
      <c r="HS279" t="s">
        <v>139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 t="s">
        <v>139</v>
      </c>
      <c r="IE279" t="s">
        <v>139</v>
      </c>
      <c r="IF279" t="s">
        <v>139</v>
      </c>
      <c r="IG279" t="s">
        <v>139</v>
      </c>
      <c r="IH279" t="s">
        <v>139</v>
      </c>
      <c r="II279" t="s">
        <v>139</v>
      </c>
      <c r="IJ279" t="s">
        <v>139</v>
      </c>
      <c r="IK279" t="s">
        <v>139</v>
      </c>
      <c r="IL279" t="s">
        <v>139</v>
      </c>
      <c r="IM279" t="s">
        <v>139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1</v>
      </c>
      <c r="IY279">
        <v>1</v>
      </c>
      <c r="IZ279">
        <v>1</v>
      </c>
      <c r="JA279">
        <v>0.99</v>
      </c>
      <c r="JB279">
        <v>0.97</v>
      </c>
      <c r="JC279">
        <v>0.95</v>
      </c>
      <c r="JD279">
        <v>0.93</v>
      </c>
      <c r="JE279">
        <v>0.91</v>
      </c>
      <c r="JF279">
        <v>0.89</v>
      </c>
      <c r="JG279">
        <v>0.87</v>
      </c>
      <c r="JH279">
        <v>0.81</v>
      </c>
      <c r="JI279">
        <v>0.77</v>
      </c>
      <c r="JJ279">
        <v>0.73</v>
      </c>
      <c r="JK279">
        <v>0.67</v>
      </c>
      <c r="JL279">
        <v>0.61</v>
      </c>
      <c r="JM279">
        <v>0.54</v>
      </c>
      <c r="JN279">
        <v>0.45</v>
      </c>
      <c r="JO279">
        <v>0.33</v>
      </c>
      <c r="JP279">
        <v>0.19</v>
      </c>
      <c r="JQ279">
        <v>0</v>
      </c>
    </row>
    <row r="280" spans="1:277" x14ac:dyDescent="0.25">
      <c r="A280">
        <v>2013</v>
      </c>
      <c r="B280">
        <v>194</v>
      </c>
      <c r="C280">
        <v>333</v>
      </c>
      <c r="D280">
        <v>271</v>
      </c>
      <c r="E280">
        <v>2935.4</v>
      </c>
      <c r="F280">
        <v>2.7</v>
      </c>
      <c r="G280">
        <v>1.1000000000000001</v>
      </c>
      <c r="H280">
        <v>-2.2000000000000002</v>
      </c>
      <c r="I280">
        <v>0.1</v>
      </c>
      <c r="J280">
        <v>0</v>
      </c>
      <c r="K280">
        <v>0.02</v>
      </c>
      <c r="L280">
        <v>1.2</v>
      </c>
      <c r="M280">
        <v>3.1</v>
      </c>
      <c r="N280">
        <v>3.38</v>
      </c>
      <c r="O280">
        <v>-0.64</v>
      </c>
      <c r="P280">
        <v>10.88</v>
      </c>
      <c r="Q280">
        <v>4.3899999999999997</v>
      </c>
      <c r="R280">
        <v>26.49</v>
      </c>
      <c r="S280">
        <v>18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0.09</v>
      </c>
      <c r="Z280">
        <v>46.73</v>
      </c>
      <c r="AA280">
        <v>152.26</v>
      </c>
      <c r="AB280">
        <v>243.06</v>
      </c>
      <c r="AC280">
        <v>349.22</v>
      </c>
      <c r="AD280">
        <v>453.82</v>
      </c>
      <c r="AE280">
        <v>543.33000000000004</v>
      </c>
      <c r="AF280">
        <v>653.54999999999995</v>
      </c>
      <c r="AG280">
        <v>745.05</v>
      </c>
      <c r="AH280">
        <v>854.01</v>
      </c>
      <c r="AI280">
        <v>955.71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22.87</v>
      </c>
      <c r="AU280">
        <v>121.51</v>
      </c>
      <c r="AV280">
        <v>220.6</v>
      </c>
      <c r="AW280">
        <v>322.58</v>
      </c>
      <c r="AX280">
        <v>419.1</v>
      </c>
      <c r="AY280">
        <v>519.96</v>
      </c>
      <c r="AZ280">
        <v>622.12</v>
      </c>
      <c r="BA280">
        <v>719.32</v>
      </c>
      <c r="BB280">
        <v>823.86</v>
      </c>
      <c r="BC280">
        <v>934.97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22.5</v>
      </c>
      <c r="BO280">
        <v>22.5</v>
      </c>
      <c r="BP280">
        <v>22.5</v>
      </c>
      <c r="BQ280">
        <v>22.5</v>
      </c>
      <c r="BR280">
        <v>22.5</v>
      </c>
      <c r="BS280">
        <v>22.5</v>
      </c>
      <c r="BT280">
        <v>22.5</v>
      </c>
      <c r="BU280">
        <v>22.5</v>
      </c>
      <c r="BV280">
        <v>22.5</v>
      </c>
      <c r="BW280">
        <v>22.5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22.5</v>
      </c>
      <c r="CI280">
        <v>22.5</v>
      </c>
      <c r="CJ280">
        <v>22.5</v>
      </c>
      <c r="CK280">
        <v>22.5</v>
      </c>
      <c r="CL280">
        <v>22.5</v>
      </c>
      <c r="CM280">
        <v>22.5</v>
      </c>
      <c r="CN280">
        <v>22.5</v>
      </c>
      <c r="CO280">
        <v>22.5</v>
      </c>
      <c r="CP280">
        <v>22.5</v>
      </c>
      <c r="CQ280">
        <v>22.5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1</v>
      </c>
      <c r="DD280">
        <v>1</v>
      </c>
      <c r="DE280">
        <v>0.99</v>
      </c>
      <c r="DF280">
        <v>0.98</v>
      </c>
      <c r="DG280">
        <v>0.96</v>
      </c>
      <c r="DH280">
        <v>0.94</v>
      </c>
      <c r="DI280">
        <v>0.92</v>
      </c>
      <c r="DJ280">
        <v>0.9</v>
      </c>
      <c r="DK280">
        <v>0.88</v>
      </c>
      <c r="DL280">
        <v>0.83</v>
      </c>
      <c r="DM280">
        <v>0.8</v>
      </c>
      <c r="DN280">
        <v>0.76</v>
      </c>
      <c r="DO280">
        <v>0.73</v>
      </c>
      <c r="DP280">
        <v>0.68</v>
      </c>
      <c r="DQ280">
        <v>0.62</v>
      </c>
      <c r="DR280">
        <v>0.56000000000000005</v>
      </c>
      <c r="DS280">
        <v>0.48</v>
      </c>
      <c r="DT280">
        <v>0.41</v>
      </c>
      <c r="DU280">
        <v>0.3</v>
      </c>
      <c r="EW280">
        <v>2013</v>
      </c>
      <c r="EX280">
        <v>195</v>
      </c>
      <c r="EY280">
        <v>334</v>
      </c>
      <c r="EZ280">
        <v>272</v>
      </c>
      <c r="FA280">
        <v>2944.2</v>
      </c>
      <c r="FB280" t="s">
        <v>139</v>
      </c>
      <c r="FC280" t="s">
        <v>139</v>
      </c>
      <c r="FD280" t="s">
        <v>139</v>
      </c>
      <c r="FE280" t="s">
        <v>139</v>
      </c>
      <c r="FF280" t="s">
        <v>139</v>
      </c>
      <c r="FG280" t="s">
        <v>139</v>
      </c>
      <c r="FH280" t="s">
        <v>139</v>
      </c>
      <c r="FI280">
        <v>0</v>
      </c>
      <c r="FJ280" t="s">
        <v>139</v>
      </c>
      <c r="FK280" t="s">
        <v>139</v>
      </c>
      <c r="FL280">
        <v>10.89</v>
      </c>
      <c r="FM280">
        <v>4.41</v>
      </c>
      <c r="FN280">
        <v>26.59</v>
      </c>
      <c r="FO280">
        <v>1</v>
      </c>
      <c r="FP280">
        <v>1</v>
      </c>
      <c r="FQ280">
        <v>1</v>
      </c>
      <c r="FR280">
        <v>0</v>
      </c>
      <c r="FS280">
        <v>0</v>
      </c>
      <c r="FT280">
        <v>0</v>
      </c>
      <c r="FU280">
        <v>0.09</v>
      </c>
      <c r="FV280">
        <v>55.5</v>
      </c>
      <c r="FW280">
        <v>161.03</v>
      </c>
      <c r="FX280">
        <v>251.83</v>
      </c>
      <c r="FY280">
        <v>357.99</v>
      </c>
      <c r="FZ280">
        <v>462.59</v>
      </c>
      <c r="GA280">
        <v>552.11</v>
      </c>
      <c r="GB280">
        <v>662.33</v>
      </c>
      <c r="GC280">
        <v>753.82</v>
      </c>
      <c r="GD280">
        <v>862.78</v>
      </c>
      <c r="GE280">
        <v>964.49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89.62</v>
      </c>
      <c r="GQ280">
        <v>184.9</v>
      </c>
      <c r="GR280">
        <v>291.48</v>
      </c>
      <c r="GS280">
        <v>387.59</v>
      </c>
      <c r="GT280">
        <v>488.78</v>
      </c>
      <c r="GU280">
        <v>596.72</v>
      </c>
      <c r="GV280">
        <v>688.01</v>
      </c>
      <c r="GW280">
        <v>785.06</v>
      </c>
      <c r="GX280">
        <v>896.86</v>
      </c>
      <c r="GY280">
        <v>996.92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 t="s">
        <v>139</v>
      </c>
      <c r="HK280" t="s">
        <v>139</v>
      </c>
      <c r="HL280" t="s">
        <v>139</v>
      </c>
      <c r="HM280" t="s">
        <v>139</v>
      </c>
      <c r="HN280" t="s">
        <v>139</v>
      </c>
      <c r="HO280" t="s">
        <v>139</v>
      </c>
      <c r="HP280" t="s">
        <v>139</v>
      </c>
      <c r="HQ280" t="s">
        <v>139</v>
      </c>
      <c r="HR280" t="s">
        <v>139</v>
      </c>
      <c r="HS280" t="s">
        <v>139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 t="s">
        <v>139</v>
      </c>
      <c r="IE280" t="s">
        <v>139</v>
      </c>
      <c r="IF280" t="s">
        <v>139</v>
      </c>
      <c r="IG280" t="s">
        <v>139</v>
      </c>
      <c r="IH280" t="s">
        <v>139</v>
      </c>
      <c r="II280" t="s">
        <v>139</v>
      </c>
      <c r="IJ280" t="s">
        <v>139</v>
      </c>
      <c r="IK280" t="s">
        <v>139</v>
      </c>
      <c r="IL280" t="s">
        <v>139</v>
      </c>
      <c r="IM280" t="s">
        <v>139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1</v>
      </c>
      <c r="IY280">
        <v>1</v>
      </c>
      <c r="IZ280">
        <v>1</v>
      </c>
      <c r="JA280">
        <v>0.99</v>
      </c>
      <c r="JB280">
        <v>0.97</v>
      </c>
      <c r="JC280">
        <v>0.95</v>
      </c>
      <c r="JD280">
        <v>0.93</v>
      </c>
      <c r="JE280">
        <v>0.91</v>
      </c>
      <c r="JF280">
        <v>0.89</v>
      </c>
      <c r="JG280">
        <v>0.87</v>
      </c>
      <c r="JH280">
        <v>0.81</v>
      </c>
      <c r="JI280">
        <v>0.77</v>
      </c>
      <c r="JJ280">
        <v>0.73</v>
      </c>
      <c r="JK280">
        <v>0.67</v>
      </c>
      <c r="JL280">
        <v>0.61</v>
      </c>
      <c r="JM280">
        <v>0.54</v>
      </c>
      <c r="JN280">
        <v>0.45</v>
      </c>
      <c r="JO280">
        <v>0.33</v>
      </c>
      <c r="JP280">
        <v>0.19</v>
      </c>
      <c r="JQ280">
        <v>0</v>
      </c>
    </row>
    <row r="281" spans="1:277" x14ac:dyDescent="0.25">
      <c r="A281">
        <v>2013</v>
      </c>
      <c r="B281">
        <v>195</v>
      </c>
      <c r="C281">
        <v>334</v>
      </c>
      <c r="D281">
        <v>272</v>
      </c>
      <c r="E281">
        <v>2944.2</v>
      </c>
      <c r="F281">
        <v>2.7</v>
      </c>
      <c r="G281">
        <v>1.1000000000000001</v>
      </c>
      <c r="H281">
        <v>-2.2000000000000002</v>
      </c>
      <c r="I281">
        <v>0.1</v>
      </c>
      <c r="J281">
        <v>0</v>
      </c>
      <c r="K281">
        <v>0.02</v>
      </c>
      <c r="L281">
        <v>1.2</v>
      </c>
      <c r="M281">
        <v>3.1</v>
      </c>
      <c r="N281">
        <v>3.38</v>
      </c>
      <c r="O281">
        <v>-0.64</v>
      </c>
      <c r="P281">
        <v>10.88</v>
      </c>
      <c r="Q281">
        <v>4.41</v>
      </c>
      <c r="R281">
        <v>26.58</v>
      </c>
      <c r="S281">
        <v>18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0.09</v>
      </c>
      <c r="Z281">
        <v>55.5</v>
      </c>
      <c r="AA281">
        <v>161.03</v>
      </c>
      <c r="AB281">
        <v>251.83</v>
      </c>
      <c r="AC281">
        <v>357.99</v>
      </c>
      <c r="AD281">
        <v>462.59</v>
      </c>
      <c r="AE281">
        <v>552.11</v>
      </c>
      <c r="AF281">
        <v>662.33</v>
      </c>
      <c r="AG281">
        <v>753.82</v>
      </c>
      <c r="AH281">
        <v>862.78</v>
      </c>
      <c r="AI281">
        <v>964.49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31.64</v>
      </c>
      <c r="AU281">
        <v>130.29</v>
      </c>
      <c r="AV281">
        <v>229.37</v>
      </c>
      <c r="AW281">
        <v>331.35</v>
      </c>
      <c r="AX281">
        <v>427.87</v>
      </c>
      <c r="AY281">
        <v>528.74</v>
      </c>
      <c r="AZ281">
        <v>630.9</v>
      </c>
      <c r="BA281">
        <v>728.09</v>
      </c>
      <c r="BB281">
        <v>832.63</v>
      </c>
      <c r="BC281">
        <v>943.74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22.5</v>
      </c>
      <c r="BO281">
        <v>22.5</v>
      </c>
      <c r="BP281">
        <v>22.5</v>
      </c>
      <c r="BQ281">
        <v>22.5</v>
      </c>
      <c r="BR281">
        <v>22.5</v>
      </c>
      <c r="BS281">
        <v>22.5</v>
      </c>
      <c r="BT281">
        <v>22.5</v>
      </c>
      <c r="BU281">
        <v>22.5</v>
      </c>
      <c r="BV281">
        <v>22.5</v>
      </c>
      <c r="BW281">
        <v>22.5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22.5</v>
      </c>
      <c r="CI281">
        <v>22.5</v>
      </c>
      <c r="CJ281">
        <v>22.5</v>
      </c>
      <c r="CK281">
        <v>22.5</v>
      </c>
      <c r="CL281">
        <v>22.5</v>
      </c>
      <c r="CM281">
        <v>22.5</v>
      </c>
      <c r="CN281">
        <v>22.5</v>
      </c>
      <c r="CO281">
        <v>22.5</v>
      </c>
      <c r="CP281">
        <v>22.5</v>
      </c>
      <c r="CQ281">
        <v>22.5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1</v>
      </c>
      <c r="DD281">
        <v>1</v>
      </c>
      <c r="DE281">
        <v>0.99</v>
      </c>
      <c r="DF281">
        <v>0.98</v>
      </c>
      <c r="DG281">
        <v>0.96</v>
      </c>
      <c r="DH281">
        <v>0.94</v>
      </c>
      <c r="DI281">
        <v>0.92</v>
      </c>
      <c r="DJ281">
        <v>0.9</v>
      </c>
      <c r="DK281">
        <v>0.89</v>
      </c>
      <c r="DL281">
        <v>0.83</v>
      </c>
      <c r="DM281">
        <v>0.8</v>
      </c>
      <c r="DN281">
        <v>0.76</v>
      </c>
      <c r="DO281">
        <v>0.73</v>
      </c>
      <c r="DP281">
        <v>0.68</v>
      </c>
      <c r="DQ281">
        <v>0.62</v>
      </c>
      <c r="DR281">
        <v>0.56000000000000005</v>
      </c>
      <c r="DS281">
        <v>0.48</v>
      </c>
      <c r="DT281">
        <v>0.41</v>
      </c>
      <c r="DU281">
        <v>0.3</v>
      </c>
      <c r="EW281">
        <v>2013</v>
      </c>
      <c r="EX281">
        <v>196</v>
      </c>
      <c r="EY281">
        <v>335</v>
      </c>
      <c r="EZ281">
        <v>273</v>
      </c>
      <c r="FA281">
        <v>2952.3</v>
      </c>
      <c r="FB281" t="s">
        <v>139</v>
      </c>
      <c r="FC281" t="s">
        <v>139</v>
      </c>
      <c r="FD281" t="s">
        <v>139</v>
      </c>
      <c r="FE281" t="s">
        <v>139</v>
      </c>
      <c r="FF281" t="s">
        <v>139</v>
      </c>
      <c r="FG281" t="s">
        <v>139</v>
      </c>
      <c r="FH281" t="s">
        <v>139</v>
      </c>
      <c r="FI281">
        <v>0</v>
      </c>
      <c r="FJ281" t="s">
        <v>139</v>
      </c>
      <c r="FK281" t="s">
        <v>139</v>
      </c>
      <c r="FL281">
        <v>10.89</v>
      </c>
      <c r="FM281">
        <v>4.43</v>
      </c>
      <c r="FN281">
        <v>26.67</v>
      </c>
      <c r="FO281">
        <v>1</v>
      </c>
      <c r="FP281">
        <v>1</v>
      </c>
      <c r="FQ281">
        <v>1</v>
      </c>
      <c r="FR281">
        <v>0</v>
      </c>
      <c r="FS281">
        <v>0</v>
      </c>
      <c r="FT281">
        <v>0</v>
      </c>
      <c r="FU281">
        <v>0</v>
      </c>
      <c r="FV281">
        <v>63.57</v>
      </c>
      <c r="FW281">
        <v>169.1</v>
      </c>
      <c r="FX281">
        <v>259.89999999999998</v>
      </c>
      <c r="FY281">
        <v>366.06</v>
      </c>
      <c r="FZ281">
        <v>470.66</v>
      </c>
      <c r="GA281">
        <v>560.16999999999996</v>
      </c>
      <c r="GB281">
        <v>670.39</v>
      </c>
      <c r="GC281">
        <v>761.89</v>
      </c>
      <c r="GD281">
        <v>870.84</v>
      </c>
      <c r="GE281">
        <v>972.55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97.69</v>
      </c>
      <c r="GQ281">
        <v>192.96</v>
      </c>
      <c r="GR281">
        <v>299.55</v>
      </c>
      <c r="GS281">
        <v>395.66</v>
      </c>
      <c r="GT281">
        <v>496.84</v>
      </c>
      <c r="GU281">
        <v>604.79</v>
      </c>
      <c r="GV281">
        <v>696.08</v>
      </c>
      <c r="GW281">
        <v>793.12</v>
      </c>
      <c r="GX281">
        <v>904.93</v>
      </c>
      <c r="GY281">
        <v>1004.98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 t="s">
        <v>139</v>
      </c>
      <c r="HK281" t="s">
        <v>139</v>
      </c>
      <c r="HL281" t="s">
        <v>139</v>
      </c>
      <c r="HM281" t="s">
        <v>139</v>
      </c>
      <c r="HN281" t="s">
        <v>139</v>
      </c>
      <c r="HO281" t="s">
        <v>139</v>
      </c>
      <c r="HP281" t="s">
        <v>139</v>
      </c>
      <c r="HQ281" t="s">
        <v>139</v>
      </c>
      <c r="HR281" t="s">
        <v>139</v>
      </c>
      <c r="HS281" t="s">
        <v>139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 t="s">
        <v>139</v>
      </c>
      <c r="IE281" t="s">
        <v>139</v>
      </c>
      <c r="IF281" t="s">
        <v>139</v>
      </c>
      <c r="IG281" t="s">
        <v>139</v>
      </c>
      <c r="IH281" t="s">
        <v>139</v>
      </c>
      <c r="II281" t="s">
        <v>139</v>
      </c>
      <c r="IJ281" t="s">
        <v>139</v>
      </c>
      <c r="IK281" t="s">
        <v>139</v>
      </c>
      <c r="IL281" t="s">
        <v>139</v>
      </c>
      <c r="IM281" t="s">
        <v>139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1</v>
      </c>
      <c r="IY281">
        <v>1</v>
      </c>
      <c r="IZ281">
        <v>1</v>
      </c>
      <c r="JA281">
        <v>0.99</v>
      </c>
      <c r="JB281">
        <v>0.97</v>
      </c>
      <c r="JC281">
        <v>0.95</v>
      </c>
      <c r="JD281">
        <v>0.93</v>
      </c>
      <c r="JE281">
        <v>0.91</v>
      </c>
      <c r="JF281">
        <v>0.89</v>
      </c>
      <c r="JG281">
        <v>0.87</v>
      </c>
      <c r="JH281">
        <v>0.81</v>
      </c>
      <c r="JI281">
        <v>0.77</v>
      </c>
      <c r="JJ281">
        <v>0.73</v>
      </c>
      <c r="JK281">
        <v>0.67</v>
      </c>
      <c r="JL281">
        <v>0.61</v>
      </c>
      <c r="JM281">
        <v>0.54</v>
      </c>
      <c r="JN281">
        <v>0.45</v>
      </c>
      <c r="JO281">
        <v>0.33</v>
      </c>
      <c r="JP281">
        <v>0.19</v>
      </c>
      <c r="JQ281">
        <v>0</v>
      </c>
    </row>
    <row r="282" spans="1:277" x14ac:dyDescent="0.25">
      <c r="A282">
        <v>2013</v>
      </c>
      <c r="B282">
        <v>196</v>
      </c>
      <c r="C282">
        <v>335</v>
      </c>
      <c r="D282">
        <v>273</v>
      </c>
      <c r="E282">
        <v>2952.3</v>
      </c>
      <c r="F282">
        <v>2.7</v>
      </c>
      <c r="G282">
        <v>1.1000000000000001</v>
      </c>
      <c r="H282">
        <v>-2.2000000000000002</v>
      </c>
      <c r="I282">
        <v>0.1</v>
      </c>
      <c r="J282">
        <v>0</v>
      </c>
      <c r="K282">
        <v>0.02</v>
      </c>
      <c r="L282">
        <v>1.2</v>
      </c>
      <c r="M282">
        <v>3.1</v>
      </c>
      <c r="N282">
        <v>3.38</v>
      </c>
      <c r="O282">
        <v>-0.64</v>
      </c>
      <c r="P282">
        <v>10.88</v>
      </c>
      <c r="Q282">
        <v>4.43</v>
      </c>
      <c r="R282">
        <v>26.66</v>
      </c>
      <c r="S282">
        <v>18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63.57</v>
      </c>
      <c r="AA282">
        <v>169.1</v>
      </c>
      <c r="AB282">
        <v>259.89999999999998</v>
      </c>
      <c r="AC282">
        <v>366.06</v>
      </c>
      <c r="AD282">
        <v>470.66</v>
      </c>
      <c r="AE282">
        <v>560.16999999999996</v>
      </c>
      <c r="AF282">
        <v>670.39</v>
      </c>
      <c r="AG282">
        <v>761.89</v>
      </c>
      <c r="AH282">
        <v>870.84</v>
      </c>
      <c r="AI282">
        <v>972.55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39.71</v>
      </c>
      <c r="AU282">
        <v>138.35</v>
      </c>
      <c r="AV282">
        <v>237.44</v>
      </c>
      <c r="AW282">
        <v>339.42</v>
      </c>
      <c r="AX282">
        <v>435.94</v>
      </c>
      <c r="AY282">
        <v>536.79999999999995</v>
      </c>
      <c r="AZ282">
        <v>638.96</v>
      </c>
      <c r="BA282">
        <v>736.15</v>
      </c>
      <c r="BB282">
        <v>840.7</v>
      </c>
      <c r="BC282">
        <v>951.81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22.5</v>
      </c>
      <c r="BO282">
        <v>22.5</v>
      </c>
      <c r="BP282">
        <v>22.5</v>
      </c>
      <c r="BQ282">
        <v>22.5</v>
      </c>
      <c r="BR282">
        <v>22.5</v>
      </c>
      <c r="BS282">
        <v>22.5</v>
      </c>
      <c r="BT282">
        <v>22.5</v>
      </c>
      <c r="BU282">
        <v>22.5</v>
      </c>
      <c r="BV282">
        <v>22.5</v>
      </c>
      <c r="BW282">
        <v>22.5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22.5</v>
      </c>
      <c r="CI282">
        <v>22.5</v>
      </c>
      <c r="CJ282">
        <v>22.5</v>
      </c>
      <c r="CK282">
        <v>22.5</v>
      </c>
      <c r="CL282">
        <v>22.5</v>
      </c>
      <c r="CM282">
        <v>22.5</v>
      </c>
      <c r="CN282">
        <v>22.5</v>
      </c>
      <c r="CO282">
        <v>22.5</v>
      </c>
      <c r="CP282">
        <v>22.5</v>
      </c>
      <c r="CQ282">
        <v>22.5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1</v>
      </c>
      <c r="DD282">
        <v>1</v>
      </c>
      <c r="DE282">
        <v>0.99</v>
      </c>
      <c r="DF282">
        <v>0.98</v>
      </c>
      <c r="DG282">
        <v>0.96</v>
      </c>
      <c r="DH282">
        <v>0.94</v>
      </c>
      <c r="DI282">
        <v>0.92</v>
      </c>
      <c r="DJ282">
        <v>0.9</v>
      </c>
      <c r="DK282">
        <v>0.89</v>
      </c>
      <c r="DL282">
        <v>0.83</v>
      </c>
      <c r="DM282">
        <v>0.8</v>
      </c>
      <c r="DN282">
        <v>0.76</v>
      </c>
      <c r="DO282">
        <v>0.73</v>
      </c>
      <c r="DP282">
        <v>0.68</v>
      </c>
      <c r="DQ282">
        <v>0.62</v>
      </c>
      <c r="DR282">
        <v>0.56000000000000005</v>
      </c>
      <c r="DS282">
        <v>0.48</v>
      </c>
      <c r="DT282">
        <v>0.41</v>
      </c>
      <c r="DU282">
        <v>0.3</v>
      </c>
      <c r="EW282">
        <v>2013</v>
      </c>
      <c r="EX282">
        <v>197</v>
      </c>
      <c r="EY282">
        <v>336</v>
      </c>
      <c r="EZ282">
        <v>274</v>
      </c>
      <c r="FA282">
        <v>2959.7</v>
      </c>
      <c r="FB282" t="s">
        <v>139</v>
      </c>
      <c r="FC282" t="s">
        <v>139</v>
      </c>
      <c r="FD282" t="s">
        <v>139</v>
      </c>
      <c r="FE282" t="s">
        <v>139</v>
      </c>
      <c r="FF282" t="s">
        <v>139</v>
      </c>
      <c r="FG282" t="s">
        <v>139</v>
      </c>
      <c r="FH282" t="s">
        <v>139</v>
      </c>
      <c r="FI282">
        <v>0</v>
      </c>
      <c r="FJ282" t="s">
        <v>139</v>
      </c>
      <c r="FK282" t="s">
        <v>139</v>
      </c>
      <c r="FL282">
        <v>10.89</v>
      </c>
      <c r="FM282">
        <v>4.4400000000000004</v>
      </c>
      <c r="FN282">
        <v>26.74</v>
      </c>
      <c r="FO282">
        <v>1</v>
      </c>
      <c r="FP282">
        <v>1</v>
      </c>
      <c r="FQ282">
        <v>1</v>
      </c>
      <c r="FR282">
        <v>0</v>
      </c>
      <c r="FS282">
        <v>0</v>
      </c>
      <c r="FT282">
        <v>0</v>
      </c>
      <c r="FU282">
        <v>0.09</v>
      </c>
      <c r="FV282">
        <v>71.06</v>
      </c>
      <c r="FW282">
        <v>176.59</v>
      </c>
      <c r="FX282">
        <v>267.39</v>
      </c>
      <c r="FY282">
        <v>373.55</v>
      </c>
      <c r="FZ282">
        <v>478.15</v>
      </c>
      <c r="GA282">
        <v>567.66999999999996</v>
      </c>
      <c r="GB282">
        <v>677.89</v>
      </c>
      <c r="GC282">
        <v>769.38</v>
      </c>
      <c r="GD282">
        <v>878.34</v>
      </c>
      <c r="GE282">
        <v>980.04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105.18</v>
      </c>
      <c r="GQ282">
        <v>200.46</v>
      </c>
      <c r="GR282">
        <v>307.04000000000002</v>
      </c>
      <c r="GS282">
        <v>403.15</v>
      </c>
      <c r="GT282">
        <v>504.34</v>
      </c>
      <c r="GU282">
        <v>612.28</v>
      </c>
      <c r="GV282">
        <v>703.57</v>
      </c>
      <c r="GW282">
        <v>800.61</v>
      </c>
      <c r="GX282">
        <v>912.42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 t="s">
        <v>139</v>
      </c>
      <c r="HK282" t="s">
        <v>139</v>
      </c>
      <c r="HL282" t="s">
        <v>139</v>
      </c>
      <c r="HM282" t="s">
        <v>139</v>
      </c>
      <c r="HN282" t="s">
        <v>139</v>
      </c>
      <c r="HO282" t="s">
        <v>139</v>
      </c>
      <c r="HP282" t="s">
        <v>139</v>
      </c>
      <c r="HQ282" t="s">
        <v>139</v>
      </c>
      <c r="HR282" t="s">
        <v>139</v>
      </c>
      <c r="HS282" t="s">
        <v>139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 t="s">
        <v>139</v>
      </c>
      <c r="IE282" t="s">
        <v>139</v>
      </c>
      <c r="IF282" t="s">
        <v>139</v>
      </c>
      <c r="IG282" t="s">
        <v>139</v>
      </c>
      <c r="IH282" t="s">
        <v>139</v>
      </c>
      <c r="II282" t="s">
        <v>139</v>
      </c>
      <c r="IJ282" t="s">
        <v>139</v>
      </c>
      <c r="IK282" t="s">
        <v>139</v>
      </c>
      <c r="IL282" t="s">
        <v>139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1</v>
      </c>
      <c r="IY282">
        <v>1</v>
      </c>
      <c r="IZ282">
        <v>1</v>
      </c>
      <c r="JA282">
        <v>0.99</v>
      </c>
      <c r="JB282">
        <v>0.97</v>
      </c>
      <c r="JC282">
        <v>0.95</v>
      </c>
      <c r="JD282">
        <v>0.93</v>
      </c>
      <c r="JE282">
        <v>0.91</v>
      </c>
      <c r="JF282">
        <v>0.89</v>
      </c>
      <c r="JG282">
        <v>0.87</v>
      </c>
      <c r="JH282">
        <v>0.81</v>
      </c>
      <c r="JI282">
        <v>0.77</v>
      </c>
      <c r="JJ282">
        <v>0.73</v>
      </c>
      <c r="JK282">
        <v>0.67</v>
      </c>
      <c r="JL282">
        <v>0.61</v>
      </c>
      <c r="JM282">
        <v>0.54</v>
      </c>
      <c r="JN282">
        <v>0.45</v>
      </c>
      <c r="JO282">
        <v>0.33</v>
      </c>
      <c r="JP282">
        <v>0.19</v>
      </c>
      <c r="JQ282">
        <v>0</v>
      </c>
    </row>
    <row r="283" spans="1:277" x14ac:dyDescent="0.25">
      <c r="A283">
        <v>2013</v>
      </c>
      <c r="B283">
        <v>197</v>
      </c>
      <c r="C283">
        <v>336</v>
      </c>
      <c r="D283">
        <v>274</v>
      </c>
      <c r="E283">
        <v>2959.7</v>
      </c>
      <c r="F283">
        <v>2.7</v>
      </c>
      <c r="G283">
        <v>1.1000000000000001</v>
      </c>
      <c r="H283">
        <v>-2.2000000000000002</v>
      </c>
      <c r="I283">
        <v>0.1</v>
      </c>
      <c r="J283">
        <v>0</v>
      </c>
      <c r="K283">
        <v>0.02</v>
      </c>
      <c r="L283">
        <v>1.2</v>
      </c>
      <c r="M283">
        <v>3.1</v>
      </c>
      <c r="N283">
        <v>3.39</v>
      </c>
      <c r="O283">
        <v>-0.65</v>
      </c>
      <c r="P283">
        <v>10.88</v>
      </c>
      <c r="Q283">
        <v>4.4400000000000004</v>
      </c>
      <c r="R283">
        <v>26.74</v>
      </c>
      <c r="S283">
        <v>18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71.06</v>
      </c>
      <c r="AA283">
        <v>176.59</v>
      </c>
      <c r="AB283">
        <v>267.39</v>
      </c>
      <c r="AC283">
        <v>373.55</v>
      </c>
      <c r="AD283">
        <v>478.15</v>
      </c>
      <c r="AE283">
        <v>567.66999999999996</v>
      </c>
      <c r="AF283">
        <v>677.89</v>
      </c>
      <c r="AG283">
        <v>769.38</v>
      </c>
      <c r="AH283">
        <v>878.34</v>
      </c>
      <c r="AI283">
        <v>980.04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47.2</v>
      </c>
      <c r="AU283">
        <v>145.85</v>
      </c>
      <c r="AV283">
        <v>244.93</v>
      </c>
      <c r="AW283">
        <v>346.91</v>
      </c>
      <c r="AX283">
        <v>443.43</v>
      </c>
      <c r="AY283">
        <v>544.29</v>
      </c>
      <c r="AZ283">
        <v>646.45000000000005</v>
      </c>
      <c r="BA283">
        <v>743.65</v>
      </c>
      <c r="BB283">
        <v>848.19</v>
      </c>
      <c r="BC283">
        <v>959.3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22.5</v>
      </c>
      <c r="BO283">
        <v>22.5</v>
      </c>
      <c r="BP283">
        <v>22.5</v>
      </c>
      <c r="BQ283">
        <v>22.5</v>
      </c>
      <c r="BR283">
        <v>22.5</v>
      </c>
      <c r="BS283">
        <v>22.5</v>
      </c>
      <c r="BT283">
        <v>22.5</v>
      </c>
      <c r="BU283">
        <v>22.5</v>
      </c>
      <c r="BV283">
        <v>22.5</v>
      </c>
      <c r="BW283">
        <v>22.5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22.5</v>
      </c>
      <c r="CI283">
        <v>22.5</v>
      </c>
      <c r="CJ283">
        <v>22.5</v>
      </c>
      <c r="CK283">
        <v>22.5</v>
      </c>
      <c r="CL283">
        <v>22.5</v>
      </c>
      <c r="CM283">
        <v>22.5</v>
      </c>
      <c r="CN283">
        <v>22.5</v>
      </c>
      <c r="CO283">
        <v>22.5</v>
      </c>
      <c r="CP283">
        <v>22.5</v>
      </c>
      <c r="CQ283">
        <v>22.5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1</v>
      </c>
      <c r="DD283">
        <v>1</v>
      </c>
      <c r="DE283">
        <v>0.99</v>
      </c>
      <c r="DF283">
        <v>0.98</v>
      </c>
      <c r="DG283">
        <v>0.96</v>
      </c>
      <c r="DH283">
        <v>0.94</v>
      </c>
      <c r="DI283">
        <v>0.92</v>
      </c>
      <c r="DJ283">
        <v>0.9</v>
      </c>
      <c r="DK283">
        <v>0.89</v>
      </c>
      <c r="DL283">
        <v>0.83</v>
      </c>
      <c r="DM283">
        <v>0.8</v>
      </c>
      <c r="DN283">
        <v>0.76</v>
      </c>
      <c r="DO283">
        <v>0.73</v>
      </c>
      <c r="DP283">
        <v>0.68</v>
      </c>
      <c r="DQ283">
        <v>0.62</v>
      </c>
      <c r="DR283">
        <v>0.56000000000000005</v>
      </c>
      <c r="DS283">
        <v>0.48</v>
      </c>
      <c r="DT283">
        <v>0.41</v>
      </c>
      <c r="DU283">
        <v>0.3</v>
      </c>
      <c r="EW283">
        <v>2013</v>
      </c>
      <c r="EX283">
        <v>198</v>
      </c>
      <c r="EY283">
        <v>337</v>
      </c>
      <c r="EZ283">
        <v>275</v>
      </c>
      <c r="FA283">
        <v>2966.8</v>
      </c>
      <c r="FB283" t="s">
        <v>139</v>
      </c>
      <c r="FC283" t="s">
        <v>139</v>
      </c>
      <c r="FD283" t="s">
        <v>139</v>
      </c>
      <c r="FE283" t="s">
        <v>139</v>
      </c>
      <c r="FF283" t="s">
        <v>139</v>
      </c>
      <c r="FG283" t="s">
        <v>139</v>
      </c>
      <c r="FH283" t="s">
        <v>139</v>
      </c>
      <c r="FI283">
        <v>0</v>
      </c>
      <c r="FJ283" t="s">
        <v>139</v>
      </c>
      <c r="FK283" t="s">
        <v>139</v>
      </c>
      <c r="FL283">
        <v>10.89</v>
      </c>
      <c r="FM283">
        <v>4.45</v>
      </c>
      <c r="FN283">
        <v>26.81</v>
      </c>
      <c r="FO283">
        <v>1</v>
      </c>
      <c r="FP283">
        <v>1</v>
      </c>
      <c r="FQ283">
        <v>1</v>
      </c>
      <c r="FR283">
        <v>0</v>
      </c>
      <c r="FS283">
        <v>0</v>
      </c>
      <c r="FT283">
        <v>0</v>
      </c>
      <c r="FU283">
        <v>0</v>
      </c>
      <c r="FV283">
        <v>78.150000000000006</v>
      </c>
      <c r="FW283">
        <v>183.68</v>
      </c>
      <c r="FX283">
        <v>274.48</v>
      </c>
      <c r="FY283">
        <v>380.64</v>
      </c>
      <c r="FZ283">
        <v>485.24</v>
      </c>
      <c r="GA283">
        <v>574.76</v>
      </c>
      <c r="GB283">
        <v>684.98</v>
      </c>
      <c r="GC283">
        <v>776.47</v>
      </c>
      <c r="GD283">
        <v>885.43</v>
      </c>
      <c r="GE283">
        <v>987.14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112.27</v>
      </c>
      <c r="GQ283">
        <v>207.55</v>
      </c>
      <c r="GR283">
        <v>314.13</v>
      </c>
      <c r="GS283">
        <v>410.24</v>
      </c>
      <c r="GT283">
        <v>511.43</v>
      </c>
      <c r="GU283">
        <v>619.37</v>
      </c>
      <c r="GV283">
        <v>710.66</v>
      </c>
      <c r="GW283">
        <v>807.71</v>
      </c>
      <c r="GX283">
        <v>919.51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 t="s">
        <v>139</v>
      </c>
      <c r="HK283" t="s">
        <v>139</v>
      </c>
      <c r="HL283" t="s">
        <v>139</v>
      </c>
      <c r="HM283" t="s">
        <v>139</v>
      </c>
      <c r="HN283" t="s">
        <v>139</v>
      </c>
      <c r="HO283" t="s">
        <v>139</v>
      </c>
      <c r="HP283" t="s">
        <v>139</v>
      </c>
      <c r="HQ283" t="s">
        <v>139</v>
      </c>
      <c r="HR283" t="s">
        <v>139</v>
      </c>
      <c r="HS283" t="s">
        <v>139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 t="s">
        <v>139</v>
      </c>
      <c r="IE283" t="s">
        <v>139</v>
      </c>
      <c r="IF283" t="s">
        <v>139</v>
      </c>
      <c r="IG283" t="s">
        <v>139</v>
      </c>
      <c r="IH283" t="s">
        <v>139</v>
      </c>
      <c r="II283" t="s">
        <v>139</v>
      </c>
      <c r="IJ283" t="s">
        <v>139</v>
      </c>
      <c r="IK283" t="s">
        <v>139</v>
      </c>
      <c r="IL283" t="s">
        <v>139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1</v>
      </c>
      <c r="IY283">
        <v>1</v>
      </c>
      <c r="IZ283">
        <v>1</v>
      </c>
      <c r="JA283">
        <v>0.99</v>
      </c>
      <c r="JB283">
        <v>0.97</v>
      </c>
      <c r="JC283">
        <v>0.95</v>
      </c>
      <c r="JD283">
        <v>0.93</v>
      </c>
      <c r="JE283">
        <v>0.91</v>
      </c>
      <c r="JF283">
        <v>0.89</v>
      </c>
      <c r="JG283">
        <v>0.87</v>
      </c>
      <c r="JH283">
        <v>0.81</v>
      </c>
      <c r="JI283">
        <v>0.77</v>
      </c>
      <c r="JJ283">
        <v>0.73</v>
      </c>
      <c r="JK283">
        <v>0.67</v>
      </c>
      <c r="JL283">
        <v>0.61</v>
      </c>
      <c r="JM283">
        <v>0.54</v>
      </c>
      <c r="JN283">
        <v>0.45</v>
      </c>
      <c r="JO283">
        <v>0.33</v>
      </c>
      <c r="JP283">
        <v>0.19</v>
      </c>
      <c r="JQ283">
        <v>0</v>
      </c>
    </row>
    <row r="284" spans="1:277" x14ac:dyDescent="0.25">
      <c r="A284">
        <v>2013</v>
      </c>
      <c r="B284">
        <v>198</v>
      </c>
      <c r="C284">
        <v>337</v>
      </c>
      <c r="D284">
        <v>275</v>
      </c>
      <c r="E284">
        <v>2966.8</v>
      </c>
      <c r="F284">
        <v>2.7</v>
      </c>
      <c r="G284">
        <v>1.1000000000000001</v>
      </c>
      <c r="H284">
        <v>-2.2000000000000002</v>
      </c>
      <c r="I284">
        <v>0.1</v>
      </c>
      <c r="J284">
        <v>0</v>
      </c>
      <c r="K284">
        <v>0.02</v>
      </c>
      <c r="L284">
        <v>1.2</v>
      </c>
      <c r="M284">
        <v>3.1</v>
      </c>
      <c r="N284">
        <v>3.39</v>
      </c>
      <c r="O284">
        <v>-0.65</v>
      </c>
      <c r="P284">
        <v>10.88</v>
      </c>
      <c r="Q284">
        <v>4.45</v>
      </c>
      <c r="R284">
        <v>26.81</v>
      </c>
      <c r="S284">
        <v>18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78.150000000000006</v>
      </c>
      <c r="AA284">
        <v>183.68</v>
      </c>
      <c r="AB284">
        <v>274.48</v>
      </c>
      <c r="AC284">
        <v>380.64</v>
      </c>
      <c r="AD284">
        <v>485.24</v>
      </c>
      <c r="AE284">
        <v>574.76</v>
      </c>
      <c r="AF284">
        <v>684.98</v>
      </c>
      <c r="AG284">
        <v>776.47</v>
      </c>
      <c r="AH284">
        <v>885.43</v>
      </c>
      <c r="AI284">
        <v>987.14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54.29</v>
      </c>
      <c r="AU284">
        <v>152.94</v>
      </c>
      <c r="AV284">
        <v>252.02</v>
      </c>
      <c r="AW284">
        <v>354.01</v>
      </c>
      <c r="AX284">
        <v>450.52</v>
      </c>
      <c r="AY284">
        <v>551.39</v>
      </c>
      <c r="AZ284">
        <v>653.54999999999995</v>
      </c>
      <c r="BA284">
        <v>750.74</v>
      </c>
      <c r="BB284">
        <v>855.28</v>
      </c>
      <c r="BC284">
        <v>966.39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22.5</v>
      </c>
      <c r="BO284">
        <v>22.5</v>
      </c>
      <c r="BP284">
        <v>22.5</v>
      </c>
      <c r="BQ284">
        <v>22.5</v>
      </c>
      <c r="BR284">
        <v>22.5</v>
      </c>
      <c r="BS284">
        <v>22.5</v>
      </c>
      <c r="BT284">
        <v>22.5</v>
      </c>
      <c r="BU284">
        <v>22.5</v>
      </c>
      <c r="BV284">
        <v>22.5</v>
      </c>
      <c r="BW284">
        <v>22.5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22.5</v>
      </c>
      <c r="CI284">
        <v>22.5</v>
      </c>
      <c r="CJ284">
        <v>22.5</v>
      </c>
      <c r="CK284">
        <v>22.5</v>
      </c>
      <c r="CL284">
        <v>22.5</v>
      </c>
      <c r="CM284">
        <v>22.5</v>
      </c>
      <c r="CN284">
        <v>22.5</v>
      </c>
      <c r="CO284">
        <v>22.5</v>
      </c>
      <c r="CP284">
        <v>22.5</v>
      </c>
      <c r="CQ284">
        <v>22.5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1</v>
      </c>
      <c r="DD284">
        <v>1</v>
      </c>
      <c r="DE284">
        <v>0.99</v>
      </c>
      <c r="DF284">
        <v>0.98</v>
      </c>
      <c r="DG284">
        <v>0.96</v>
      </c>
      <c r="DH284">
        <v>0.94</v>
      </c>
      <c r="DI284">
        <v>0.92</v>
      </c>
      <c r="DJ284">
        <v>0.9</v>
      </c>
      <c r="DK284">
        <v>0.89</v>
      </c>
      <c r="DL284">
        <v>0.83</v>
      </c>
      <c r="DM284">
        <v>0.8</v>
      </c>
      <c r="DN284">
        <v>0.76</v>
      </c>
      <c r="DO284">
        <v>0.73</v>
      </c>
      <c r="DP284">
        <v>0.68</v>
      </c>
      <c r="DQ284">
        <v>0.62</v>
      </c>
      <c r="DR284">
        <v>0.56000000000000005</v>
      </c>
      <c r="DS284">
        <v>0.48</v>
      </c>
      <c r="DT284">
        <v>0.41</v>
      </c>
      <c r="DU284">
        <v>0.3</v>
      </c>
      <c r="EW284">
        <v>2013</v>
      </c>
      <c r="EX284">
        <v>199</v>
      </c>
      <c r="EY284">
        <v>338</v>
      </c>
      <c r="EZ284">
        <v>276</v>
      </c>
      <c r="FA284">
        <v>2975.2</v>
      </c>
      <c r="FB284" t="s">
        <v>139</v>
      </c>
      <c r="FC284" t="s">
        <v>139</v>
      </c>
      <c r="FD284" t="s">
        <v>139</v>
      </c>
      <c r="FE284" t="s">
        <v>139</v>
      </c>
      <c r="FF284" t="s">
        <v>139</v>
      </c>
      <c r="FG284" t="s">
        <v>139</v>
      </c>
      <c r="FH284" t="s">
        <v>139</v>
      </c>
      <c r="FI284">
        <v>0</v>
      </c>
      <c r="FJ284" t="s">
        <v>139</v>
      </c>
      <c r="FK284" t="s">
        <v>139</v>
      </c>
      <c r="FL284">
        <v>10.89</v>
      </c>
      <c r="FM284">
        <v>4.47</v>
      </c>
      <c r="FN284">
        <v>26.9</v>
      </c>
      <c r="FO284">
        <v>1</v>
      </c>
      <c r="FP284">
        <v>1</v>
      </c>
      <c r="FQ284">
        <v>1</v>
      </c>
      <c r="FR284">
        <v>0</v>
      </c>
      <c r="FS284">
        <v>0</v>
      </c>
      <c r="FT284">
        <v>0</v>
      </c>
      <c r="FU284">
        <v>0.09</v>
      </c>
      <c r="FV284">
        <v>86.51</v>
      </c>
      <c r="FW284">
        <v>192.04</v>
      </c>
      <c r="FX284">
        <v>282.83999999999997</v>
      </c>
      <c r="FY284">
        <v>389</v>
      </c>
      <c r="FZ284">
        <v>493.6</v>
      </c>
      <c r="GA284">
        <v>583.11</v>
      </c>
      <c r="GB284">
        <v>693.33</v>
      </c>
      <c r="GC284">
        <v>784.83</v>
      </c>
      <c r="GD284">
        <v>893.79</v>
      </c>
      <c r="GE284">
        <v>995.49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16.71</v>
      </c>
      <c r="GQ284">
        <v>120.63</v>
      </c>
      <c r="GR284">
        <v>215.9</v>
      </c>
      <c r="GS284">
        <v>322.49</v>
      </c>
      <c r="GT284">
        <v>418.6</v>
      </c>
      <c r="GU284">
        <v>519.79</v>
      </c>
      <c r="GV284">
        <v>627.73</v>
      </c>
      <c r="GW284">
        <v>719.02</v>
      </c>
      <c r="GX284">
        <v>816.06</v>
      </c>
      <c r="GY284">
        <v>927.87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 t="s">
        <v>139</v>
      </c>
      <c r="HK284" t="s">
        <v>139</v>
      </c>
      <c r="HL284" t="s">
        <v>139</v>
      </c>
      <c r="HM284" t="s">
        <v>139</v>
      </c>
      <c r="HN284" t="s">
        <v>139</v>
      </c>
      <c r="HO284" t="s">
        <v>139</v>
      </c>
      <c r="HP284" t="s">
        <v>139</v>
      </c>
      <c r="HQ284" t="s">
        <v>139</v>
      </c>
      <c r="HR284" t="s">
        <v>139</v>
      </c>
      <c r="HS284" t="s">
        <v>139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 t="s">
        <v>139</v>
      </c>
      <c r="IE284" t="s">
        <v>139</v>
      </c>
      <c r="IF284" t="s">
        <v>139</v>
      </c>
      <c r="IG284" t="s">
        <v>139</v>
      </c>
      <c r="IH284" t="s">
        <v>139</v>
      </c>
      <c r="II284" t="s">
        <v>139</v>
      </c>
      <c r="IJ284" t="s">
        <v>139</v>
      </c>
      <c r="IK284" t="s">
        <v>139</v>
      </c>
      <c r="IL284" t="s">
        <v>139</v>
      </c>
      <c r="IM284" t="s">
        <v>139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</v>
      </c>
      <c r="IY284">
        <v>1</v>
      </c>
      <c r="IZ284">
        <v>1</v>
      </c>
      <c r="JA284">
        <v>0.99</v>
      </c>
      <c r="JB284">
        <v>0.97</v>
      </c>
      <c r="JC284">
        <v>0.95</v>
      </c>
      <c r="JD284">
        <v>0.93</v>
      </c>
      <c r="JE284">
        <v>0.91</v>
      </c>
      <c r="JF284">
        <v>0.89</v>
      </c>
      <c r="JG284">
        <v>0.87</v>
      </c>
      <c r="JH284">
        <v>0.81</v>
      </c>
      <c r="JI284">
        <v>0.77</v>
      </c>
      <c r="JJ284">
        <v>0.73</v>
      </c>
      <c r="JK284">
        <v>0.67</v>
      </c>
      <c r="JL284">
        <v>0.61</v>
      </c>
      <c r="JM284">
        <v>0.54</v>
      </c>
      <c r="JN284">
        <v>0.45</v>
      </c>
      <c r="JO284">
        <v>0.33</v>
      </c>
      <c r="JP284">
        <v>0.19</v>
      </c>
      <c r="JQ284">
        <v>0</v>
      </c>
    </row>
    <row r="285" spans="1:277" x14ac:dyDescent="0.25">
      <c r="A285">
        <v>2013</v>
      </c>
      <c r="B285">
        <v>199</v>
      </c>
      <c r="C285">
        <v>338</v>
      </c>
      <c r="D285">
        <v>276</v>
      </c>
      <c r="E285">
        <v>2975.2</v>
      </c>
      <c r="F285">
        <v>2.7</v>
      </c>
      <c r="G285">
        <v>1.1000000000000001</v>
      </c>
      <c r="H285">
        <v>-2.2000000000000002</v>
      </c>
      <c r="I285">
        <v>0.1</v>
      </c>
      <c r="J285">
        <v>0</v>
      </c>
      <c r="K285">
        <v>0.02</v>
      </c>
      <c r="L285">
        <v>1.2</v>
      </c>
      <c r="M285">
        <v>3.1</v>
      </c>
      <c r="N285">
        <v>3.4</v>
      </c>
      <c r="O285">
        <v>-0.65</v>
      </c>
      <c r="P285">
        <v>10.88</v>
      </c>
      <c r="Q285">
        <v>4.47</v>
      </c>
      <c r="R285">
        <v>26.89</v>
      </c>
      <c r="S285">
        <v>18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0.09</v>
      </c>
      <c r="Z285">
        <v>86.51</v>
      </c>
      <c r="AA285">
        <v>192.04</v>
      </c>
      <c r="AB285">
        <v>282.83999999999997</v>
      </c>
      <c r="AC285">
        <v>389</v>
      </c>
      <c r="AD285">
        <v>493.6</v>
      </c>
      <c r="AE285">
        <v>583.11</v>
      </c>
      <c r="AF285">
        <v>693.33</v>
      </c>
      <c r="AG285">
        <v>784.83</v>
      </c>
      <c r="AH285">
        <v>893.79</v>
      </c>
      <c r="AI285">
        <v>995.49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62.65</v>
      </c>
      <c r="AU285">
        <v>161.29</v>
      </c>
      <c r="AV285">
        <v>260.38</v>
      </c>
      <c r="AW285">
        <v>362.36</v>
      </c>
      <c r="AX285">
        <v>458.88</v>
      </c>
      <c r="AY285">
        <v>559.74</v>
      </c>
      <c r="AZ285">
        <v>661.9</v>
      </c>
      <c r="BA285">
        <v>759.09</v>
      </c>
      <c r="BB285">
        <v>863.64</v>
      </c>
      <c r="BC285">
        <v>974.75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22.5</v>
      </c>
      <c r="BO285">
        <v>22.5</v>
      </c>
      <c r="BP285">
        <v>22.5</v>
      </c>
      <c r="BQ285">
        <v>22.5</v>
      </c>
      <c r="BR285">
        <v>22.5</v>
      </c>
      <c r="BS285">
        <v>22.5</v>
      </c>
      <c r="BT285">
        <v>22.5</v>
      </c>
      <c r="BU285">
        <v>22.5</v>
      </c>
      <c r="BV285">
        <v>22.5</v>
      </c>
      <c r="BW285">
        <v>22.5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22.5</v>
      </c>
      <c r="CI285">
        <v>22.5</v>
      </c>
      <c r="CJ285">
        <v>22.5</v>
      </c>
      <c r="CK285">
        <v>22.5</v>
      </c>
      <c r="CL285">
        <v>22.5</v>
      </c>
      <c r="CM285">
        <v>22.5</v>
      </c>
      <c r="CN285">
        <v>22.5</v>
      </c>
      <c r="CO285">
        <v>22.5</v>
      </c>
      <c r="CP285">
        <v>22.5</v>
      </c>
      <c r="CQ285">
        <v>22.5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1</v>
      </c>
      <c r="DD285">
        <v>1</v>
      </c>
      <c r="DE285">
        <v>0.99</v>
      </c>
      <c r="DF285">
        <v>0.98</v>
      </c>
      <c r="DG285">
        <v>0.96</v>
      </c>
      <c r="DH285">
        <v>0.94</v>
      </c>
      <c r="DI285">
        <v>0.92</v>
      </c>
      <c r="DJ285">
        <v>0.9</v>
      </c>
      <c r="DK285">
        <v>0.89</v>
      </c>
      <c r="DL285">
        <v>0.83</v>
      </c>
      <c r="DM285">
        <v>0.8</v>
      </c>
      <c r="DN285">
        <v>0.76</v>
      </c>
      <c r="DO285">
        <v>0.73</v>
      </c>
      <c r="DP285">
        <v>0.68</v>
      </c>
      <c r="DQ285">
        <v>0.62</v>
      </c>
      <c r="DR285">
        <v>0.56000000000000005</v>
      </c>
      <c r="DS285">
        <v>0.48</v>
      </c>
      <c r="DT285">
        <v>0.41</v>
      </c>
      <c r="DU285">
        <v>0.3</v>
      </c>
      <c r="EW285">
        <v>2013</v>
      </c>
      <c r="EX285">
        <v>200</v>
      </c>
      <c r="EY285">
        <v>339</v>
      </c>
      <c r="EZ285">
        <v>277</v>
      </c>
      <c r="FA285">
        <v>2984.5</v>
      </c>
      <c r="FB285" t="s">
        <v>139</v>
      </c>
      <c r="FC285" t="s">
        <v>139</v>
      </c>
      <c r="FD285" t="s">
        <v>139</v>
      </c>
      <c r="FE285" t="s">
        <v>139</v>
      </c>
      <c r="FF285" t="s">
        <v>139</v>
      </c>
      <c r="FG285" t="s">
        <v>139</v>
      </c>
      <c r="FH285" t="s">
        <v>139</v>
      </c>
      <c r="FI285">
        <v>0</v>
      </c>
      <c r="FJ285" t="s">
        <v>139</v>
      </c>
      <c r="FK285" t="s">
        <v>139</v>
      </c>
      <c r="FL285">
        <v>10.89</v>
      </c>
      <c r="FM285">
        <v>4.49</v>
      </c>
      <c r="FN285">
        <v>26.99</v>
      </c>
      <c r="FO285">
        <v>1</v>
      </c>
      <c r="FP285">
        <v>1</v>
      </c>
      <c r="FQ285">
        <v>1</v>
      </c>
      <c r="FR285">
        <v>0</v>
      </c>
      <c r="FS285">
        <v>0</v>
      </c>
      <c r="FT285">
        <v>0</v>
      </c>
      <c r="FU285">
        <v>0</v>
      </c>
      <c r="FV285">
        <v>95.81</v>
      </c>
      <c r="FW285">
        <v>201.34</v>
      </c>
      <c r="FX285">
        <v>292.14</v>
      </c>
      <c r="FY285">
        <v>398.3</v>
      </c>
      <c r="FZ285">
        <v>502.9</v>
      </c>
      <c r="GA285">
        <v>592.41999999999996</v>
      </c>
      <c r="GB285">
        <v>702.64</v>
      </c>
      <c r="GC285">
        <v>794.13</v>
      </c>
      <c r="GD285">
        <v>903.09</v>
      </c>
      <c r="GE285">
        <v>1004.8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26.02</v>
      </c>
      <c r="GQ285">
        <v>129.93</v>
      </c>
      <c r="GR285">
        <v>225.21</v>
      </c>
      <c r="GS285">
        <v>331.79</v>
      </c>
      <c r="GT285">
        <v>427.9</v>
      </c>
      <c r="GU285">
        <v>529.09</v>
      </c>
      <c r="GV285">
        <v>637.03</v>
      </c>
      <c r="GW285">
        <v>728.32</v>
      </c>
      <c r="GX285">
        <v>825.37</v>
      </c>
      <c r="GY285">
        <v>937.17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 t="s">
        <v>139</v>
      </c>
      <c r="HK285" t="s">
        <v>139</v>
      </c>
      <c r="HL285" t="s">
        <v>139</v>
      </c>
      <c r="HM285" t="s">
        <v>139</v>
      </c>
      <c r="HN285" t="s">
        <v>139</v>
      </c>
      <c r="HO285" t="s">
        <v>139</v>
      </c>
      <c r="HP285" t="s">
        <v>139</v>
      </c>
      <c r="HQ285" t="s">
        <v>139</v>
      </c>
      <c r="HR285" t="s">
        <v>139</v>
      </c>
      <c r="HS285" t="s">
        <v>139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 t="s">
        <v>139</v>
      </c>
      <c r="IE285" t="s">
        <v>139</v>
      </c>
      <c r="IF285" t="s">
        <v>139</v>
      </c>
      <c r="IG285" t="s">
        <v>139</v>
      </c>
      <c r="IH285" t="s">
        <v>139</v>
      </c>
      <c r="II285" t="s">
        <v>139</v>
      </c>
      <c r="IJ285" t="s">
        <v>139</v>
      </c>
      <c r="IK285" t="s">
        <v>139</v>
      </c>
      <c r="IL285" t="s">
        <v>139</v>
      </c>
      <c r="IM285" t="s">
        <v>139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1</v>
      </c>
      <c r="IZ285">
        <v>1</v>
      </c>
      <c r="JA285">
        <v>0.99</v>
      </c>
      <c r="JB285">
        <v>0.97</v>
      </c>
      <c r="JC285">
        <v>0.95</v>
      </c>
      <c r="JD285">
        <v>0.93</v>
      </c>
      <c r="JE285">
        <v>0.91</v>
      </c>
      <c r="JF285">
        <v>0.89</v>
      </c>
      <c r="JG285">
        <v>0.87</v>
      </c>
      <c r="JH285">
        <v>0.81</v>
      </c>
      <c r="JI285">
        <v>0.77</v>
      </c>
      <c r="JJ285">
        <v>0.73</v>
      </c>
      <c r="JK285">
        <v>0.67</v>
      </c>
      <c r="JL285">
        <v>0.61</v>
      </c>
      <c r="JM285">
        <v>0.54</v>
      </c>
      <c r="JN285">
        <v>0.45</v>
      </c>
      <c r="JO285">
        <v>0.33</v>
      </c>
      <c r="JP285">
        <v>0.19</v>
      </c>
      <c r="JQ285">
        <v>0</v>
      </c>
    </row>
    <row r="286" spans="1:277" x14ac:dyDescent="0.25">
      <c r="A286">
        <v>2013</v>
      </c>
      <c r="B286">
        <v>200</v>
      </c>
      <c r="C286">
        <v>339</v>
      </c>
      <c r="D286">
        <v>277</v>
      </c>
      <c r="E286">
        <v>2984.5</v>
      </c>
      <c r="F286">
        <v>2.7</v>
      </c>
      <c r="G286">
        <v>1.1000000000000001</v>
      </c>
      <c r="H286">
        <v>-2.2999999999999998</v>
      </c>
      <c r="I286">
        <v>0.1</v>
      </c>
      <c r="J286">
        <v>0</v>
      </c>
      <c r="K286">
        <v>0.02</v>
      </c>
      <c r="L286">
        <v>1.2</v>
      </c>
      <c r="M286">
        <v>3.1</v>
      </c>
      <c r="N286">
        <v>3.41</v>
      </c>
      <c r="O286">
        <v>-0.65</v>
      </c>
      <c r="P286">
        <v>10.88</v>
      </c>
      <c r="Q286">
        <v>4.49</v>
      </c>
      <c r="R286">
        <v>26.98</v>
      </c>
      <c r="S286">
        <v>18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95.81</v>
      </c>
      <c r="AA286">
        <v>201.34</v>
      </c>
      <c r="AB286">
        <v>292.14</v>
      </c>
      <c r="AC286">
        <v>398.3</v>
      </c>
      <c r="AD286">
        <v>502.9</v>
      </c>
      <c r="AE286">
        <v>592.41999999999996</v>
      </c>
      <c r="AF286">
        <v>702.64</v>
      </c>
      <c r="AG286">
        <v>794.13</v>
      </c>
      <c r="AH286">
        <v>903.09</v>
      </c>
      <c r="AI286">
        <v>1004.8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71.95</v>
      </c>
      <c r="AU286">
        <v>170.6</v>
      </c>
      <c r="AV286">
        <v>269.68</v>
      </c>
      <c r="AW286">
        <v>371.66</v>
      </c>
      <c r="AX286">
        <v>468.18</v>
      </c>
      <c r="AY286">
        <v>569.04999999999995</v>
      </c>
      <c r="AZ286">
        <v>671.21</v>
      </c>
      <c r="BA286">
        <v>768.4</v>
      </c>
      <c r="BB286">
        <v>872.94</v>
      </c>
      <c r="BC286">
        <v>984.05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22.5</v>
      </c>
      <c r="BO286">
        <v>22.5</v>
      </c>
      <c r="BP286">
        <v>22.5</v>
      </c>
      <c r="BQ286">
        <v>22.5</v>
      </c>
      <c r="BR286">
        <v>22.5</v>
      </c>
      <c r="BS286">
        <v>22.5</v>
      </c>
      <c r="BT286">
        <v>22.5</v>
      </c>
      <c r="BU286">
        <v>22.5</v>
      </c>
      <c r="BV286">
        <v>22.5</v>
      </c>
      <c r="BW286">
        <v>22.5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22.5</v>
      </c>
      <c r="CI286">
        <v>22.5</v>
      </c>
      <c r="CJ286">
        <v>22.5</v>
      </c>
      <c r="CK286">
        <v>22.5</v>
      </c>
      <c r="CL286">
        <v>22.5</v>
      </c>
      <c r="CM286">
        <v>22.5</v>
      </c>
      <c r="CN286">
        <v>22.5</v>
      </c>
      <c r="CO286">
        <v>22.5</v>
      </c>
      <c r="CP286">
        <v>22.5</v>
      </c>
      <c r="CQ286">
        <v>22.5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1</v>
      </c>
      <c r="DD286">
        <v>1</v>
      </c>
      <c r="DE286">
        <v>0.99</v>
      </c>
      <c r="DF286">
        <v>0.98</v>
      </c>
      <c r="DG286">
        <v>0.96</v>
      </c>
      <c r="DH286">
        <v>0.94</v>
      </c>
      <c r="DI286">
        <v>0.92</v>
      </c>
      <c r="DJ286">
        <v>0.9</v>
      </c>
      <c r="DK286">
        <v>0.89</v>
      </c>
      <c r="DL286">
        <v>0.83</v>
      </c>
      <c r="DM286">
        <v>0.8</v>
      </c>
      <c r="DN286">
        <v>0.76</v>
      </c>
      <c r="DO286">
        <v>0.73</v>
      </c>
      <c r="DP286">
        <v>0.68</v>
      </c>
      <c r="DQ286">
        <v>0.62</v>
      </c>
      <c r="DR286">
        <v>0.56000000000000005</v>
      </c>
      <c r="DS286">
        <v>0.48</v>
      </c>
      <c r="DT286">
        <v>0.41</v>
      </c>
      <c r="DU286">
        <v>0.3</v>
      </c>
      <c r="EW286">
        <v>2013</v>
      </c>
      <c r="EX286">
        <v>201</v>
      </c>
      <c r="EY286">
        <v>340</v>
      </c>
      <c r="EZ286">
        <v>278</v>
      </c>
      <c r="FA286">
        <v>2995</v>
      </c>
      <c r="FB286" t="s">
        <v>139</v>
      </c>
      <c r="FC286" t="s">
        <v>139</v>
      </c>
      <c r="FD286" t="s">
        <v>139</v>
      </c>
      <c r="FE286" t="s">
        <v>139</v>
      </c>
      <c r="FF286" t="s">
        <v>139</v>
      </c>
      <c r="FG286" t="s">
        <v>139</v>
      </c>
      <c r="FH286" t="s">
        <v>139</v>
      </c>
      <c r="FI286">
        <v>0</v>
      </c>
      <c r="FJ286" t="s">
        <v>139</v>
      </c>
      <c r="FK286" t="s">
        <v>139</v>
      </c>
      <c r="FL286">
        <v>10.89</v>
      </c>
      <c r="FM286">
        <v>4.5199999999999996</v>
      </c>
      <c r="FN286">
        <v>27.1</v>
      </c>
      <c r="FO286">
        <v>1</v>
      </c>
      <c r="FP286">
        <v>1</v>
      </c>
      <c r="FQ286">
        <v>1</v>
      </c>
      <c r="FR286">
        <v>0</v>
      </c>
      <c r="FS286">
        <v>0</v>
      </c>
      <c r="FT286">
        <v>0</v>
      </c>
      <c r="FU286">
        <v>0</v>
      </c>
      <c r="FV286">
        <v>106.28</v>
      </c>
      <c r="FW286">
        <v>211.81</v>
      </c>
      <c r="FX286">
        <v>302.61</v>
      </c>
      <c r="FY286">
        <v>408.77</v>
      </c>
      <c r="FZ286">
        <v>513.37</v>
      </c>
      <c r="GA286">
        <v>602.88</v>
      </c>
      <c r="GB286">
        <v>713.1</v>
      </c>
      <c r="GC286">
        <v>804.59</v>
      </c>
      <c r="GD286">
        <v>913.55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36.479999999999997</v>
      </c>
      <c r="GQ286">
        <v>140.4</v>
      </c>
      <c r="GR286">
        <v>235.67</v>
      </c>
      <c r="GS286">
        <v>342.26</v>
      </c>
      <c r="GT286">
        <v>438.37</v>
      </c>
      <c r="GU286">
        <v>539.54999999999995</v>
      </c>
      <c r="GV286">
        <v>647.5</v>
      </c>
      <c r="GW286">
        <v>738.79</v>
      </c>
      <c r="GX286">
        <v>835.83</v>
      </c>
      <c r="GY286">
        <v>947.64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 t="s">
        <v>139</v>
      </c>
      <c r="HK286" t="s">
        <v>139</v>
      </c>
      <c r="HL286" t="s">
        <v>139</v>
      </c>
      <c r="HM286" t="s">
        <v>139</v>
      </c>
      <c r="HN286" t="s">
        <v>139</v>
      </c>
      <c r="HO286" t="s">
        <v>139</v>
      </c>
      <c r="HP286" t="s">
        <v>139</v>
      </c>
      <c r="HQ286" t="s">
        <v>139</v>
      </c>
      <c r="HR286" t="s">
        <v>139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 t="s">
        <v>139</v>
      </c>
      <c r="IE286" t="s">
        <v>139</v>
      </c>
      <c r="IF286" t="s">
        <v>139</v>
      </c>
      <c r="IG286" t="s">
        <v>139</v>
      </c>
      <c r="IH286" t="s">
        <v>139</v>
      </c>
      <c r="II286" t="s">
        <v>139</v>
      </c>
      <c r="IJ286" t="s">
        <v>139</v>
      </c>
      <c r="IK286" t="s">
        <v>139</v>
      </c>
      <c r="IL286" t="s">
        <v>139</v>
      </c>
      <c r="IM286" t="s">
        <v>139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1</v>
      </c>
      <c r="IY286">
        <v>1</v>
      </c>
      <c r="IZ286">
        <v>1</v>
      </c>
      <c r="JA286">
        <v>0.99</v>
      </c>
      <c r="JB286">
        <v>0.97</v>
      </c>
      <c r="JC286">
        <v>0.95</v>
      </c>
      <c r="JD286">
        <v>0.93</v>
      </c>
      <c r="JE286">
        <v>0.91</v>
      </c>
      <c r="JF286">
        <v>0.89</v>
      </c>
      <c r="JG286">
        <v>0.87</v>
      </c>
      <c r="JH286">
        <v>0.81</v>
      </c>
      <c r="JI286">
        <v>0.77</v>
      </c>
      <c r="JJ286">
        <v>0.73</v>
      </c>
      <c r="JK286">
        <v>0.67</v>
      </c>
      <c r="JL286">
        <v>0.61</v>
      </c>
      <c r="JM286">
        <v>0.54</v>
      </c>
      <c r="JN286">
        <v>0.45</v>
      </c>
      <c r="JO286">
        <v>0.33</v>
      </c>
      <c r="JP286">
        <v>0.19</v>
      </c>
      <c r="JQ286">
        <v>0</v>
      </c>
    </row>
    <row r="287" spans="1:277" x14ac:dyDescent="0.25">
      <c r="A287">
        <v>2013</v>
      </c>
      <c r="B287">
        <v>201</v>
      </c>
      <c r="C287">
        <v>340</v>
      </c>
      <c r="D287">
        <v>278</v>
      </c>
      <c r="E287">
        <v>2995</v>
      </c>
      <c r="F287">
        <v>2.7</v>
      </c>
      <c r="G287">
        <v>1.1000000000000001</v>
      </c>
      <c r="H287">
        <v>-2.2999999999999998</v>
      </c>
      <c r="I287">
        <v>0.1</v>
      </c>
      <c r="J287">
        <v>0</v>
      </c>
      <c r="K287">
        <v>0.02</v>
      </c>
      <c r="L287">
        <v>1.2</v>
      </c>
      <c r="M287">
        <v>3.1</v>
      </c>
      <c r="N287">
        <v>3.44</v>
      </c>
      <c r="O287">
        <v>-0.66</v>
      </c>
      <c r="P287">
        <v>10.88</v>
      </c>
      <c r="Q287">
        <v>4.5199999999999996</v>
      </c>
      <c r="R287">
        <v>27.09</v>
      </c>
      <c r="S287">
        <v>19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106.28</v>
      </c>
      <c r="AA287">
        <v>211.81</v>
      </c>
      <c r="AB287">
        <v>302.61</v>
      </c>
      <c r="AC287">
        <v>408.77</v>
      </c>
      <c r="AD287">
        <v>513.37</v>
      </c>
      <c r="AE287">
        <v>602.88</v>
      </c>
      <c r="AF287">
        <v>713.1</v>
      </c>
      <c r="AG287">
        <v>804.59</v>
      </c>
      <c r="AH287">
        <v>913.55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82.42</v>
      </c>
      <c r="AU287">
        <v>181.06</v>
      </c>
      <c r="AV287">
        <v>280.14999999999998</v>
      </c>
      <c r="AW287">
        <v>382.13</v>
      </c>
      <c r="AX287">
        <v>478.65</v>
      </c>
      <c r="AY287">
        <v>579.51</v>
      </c>
      <c r="AZ287">
        <v>681.67</v>
      </c>
      <c r="BA287">
        <v>778.86</v>
      </c>
      <c r="BB287">
        <v>883.41</v>
      </c>
      <c r="BC287">
        <v>994.52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22.5</v>
      </c>
      <c r="BO287">
        <v>22.5</v>
      </c>
      <c r="BP287">
        <v>22.5</v>
      </c>
      <c r="BQ287">
        <v>22.5</v>
      </c>
      <c r="BR287">
        <v>22.5</v>
      </c>
      <c r="BS287">
        <v>22.5</v>
      </c>
      <c r="BT287">
        <v>22.5</v>
      </c>
      <c r="BU287">
        <v>22.5</v>
      </c>
      <c r="BV287">
        <v>22.5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22.5</v>
      </c>
      <c r="CI287">
        <v>22.5</v>
      </c>
      <c r="CJ287">
        <v>22.5</v>
      </c>
      <c r="CK287">
        <v>22.5</v>
      </c>
      <c r="CL287">
        <v>22.5</v>
      </c>
      <c r="CM287">
        <v>22.5</v>
      </c>
      <c r="CN287">
        <v>22.5</v>
      </c>
      <c r="CO287">
        <v>22.5</v>
      </c>
      <c r="CP287">
        <v>22.5</v>
      </c>
      <c r="CQ287">
        <v>22.5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1</v>
      </c>
      <c r="DD287">
        <v>1</v>
      </c>
      <c r="DE287">
        <v>0.99</v>
      </c>
      <c r="DF287">
        <v>0.98</v>
      </c>
      <c r="DG287">
        <v>0.96</v>
      </c>
      <c r="DH287">
        <v>0.94</v>
      </c>
      <c r="DI287">
        <v>0.92</v>
      </c>
      <c r="DJ287">
        <v>0.9</v>
      </c>
      <c r="DK287">
        <v>0.89</v>
      </c>
      <c r="DL287">
        <v>0.83</v>
      </c>
      <c r="DM287">
        <v>0.8</v>
      </c>
      <c r="DN287">
        <v>0.76</v>
      </c>
      <c r="DO287">
        <v>0.73</v>
      </c>
      <c r="DP287">
        <v>0.68</v>
      </c>
      <c r="DQ287">
        <v>0.62</v>
      </c>
      <c r="DR287">
        <v>0.56000000000000005</v>
      </c>
      <c r="DS287">
        <v>0.48</v>
      </c>
      <c r="DT287">
        <v>0.41</v>
      </c>
      <c r="DU287">
        <v>0.3</v>
      </c>
      <c r="EW287">
        <v>2013</v>
      </c>
      <c r="EX287">
        <v>202</v>
      </c>
      <c r="EY287">
        <v>341</v>
      </c>
      <c r="EZ287">
        <v>279</v>
      </c>
      <c r="FA287">
        <v>3006.8</v>
      </c>
      <c r="FB287" t="s">
        <v>139</v>
      </c>
      <c r="FC287" t="s">
        <v>139</v>
      </c>
      <c r="FD287" t="s">
        <v>139</v>
      </c>
      <c r="FE287" t="s">
        <v>139</v>
      </c>
      <c r="FF287" t="s">
        <v>139</v>
      </c>
      <c r="FG287" t="s">
        <v>139</v>
      </c>
      <c r="FH287" t="s">
        <v>139</v>
      </c>
      <c r="FI287">
        <v>0</v>
      </c>
      <c r="FJ287" t="s">
        <v>139</v>
      </c>
      <c r="FK287" t="s">
        <v>139</v>
      </c>
      <c r="FL287">
        <v>10.89</v>
      </c>
      <c r="FM287">
        <v>4.55</v>
      </c>
      <c r="FN287">
        <v>27.21</v>
      </c>
      <c r="FO287">
        <v>1</v>
      </c>
      <c r="FP287">
        <v>1</v>
      </c>
      <c r="FQ287">
        <v>1</v>
      </c>
      <c r="FR287">
        <v>0</v>
      </c>
      <c r="FS287">
        <v>0</v>
      </c>
      <c r="FT287">
        <v>0</v>
      </c>
      <c r="FU287">
        <v>0.28000000000000003</v>
      </c>
      <c r="FV287">
        <v>23.77</v>
      </c>
      <c r="FW287">
        <v>118.16</v>
      </c>
      <c r="FX287">
        <v>223.7</v>
      </c>
      <c r="FY287">
        <v>314.5</v>
      </c>
      <c r="FZ287">
        <v>420.66</v>
      </c>
      <c r="GA287">
        <v>525.26</v>
      </c>
      <c r="GB287">
        <v>614.77</v>
      </c>
      <c r="GC287">
        <v>724.99</v>
      </c>
      <c r="GD287">
        <v>816.48</v>
      </c>
      <c r="GE287">
        <v>925.44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48.37</v>
      </c>
      <c r="GQ287">
        <v>152.29</v>
      </c>
      <c r="GR287">
        <v>247.56</v>
      </c>
      <c r="GS287">
        <v>354.14</v>
      </c>
      <c r="GT287">
        <v>450.25</v>
      </c>
      <c r="GU287">
        <v>551.44000000000005</v>
      </c>
      <c r="GV287">
        <v>659.38</v>
      </c>
      <c r="GW287">
        <v>750.68</v>
      </c>
      <c r="GX287">
        <v>847.72</v>
      </c>
      <c r="GY287">
        <v>959.52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 t="s">
        <v>139</v>
      </c>
      <c r="HK287" t="s">
        <v>139</v>
      </c>
      <c r="HL287" t="s">
        <v>139</v>
      </c>
      <c r="HM287" t="s">
        <v>139</v>
      </c>
      <c r="HN287" t="s">
        <v>139</v>
      </c>
      <c r="HO287" t="s">
        <v>139</v>
      </c>
      <c r="HP287" t="s">
        <v>139</v>
      </c>
      <c r="HQ287" t="s">
        <v>139</v>
      </c>
      <c r="HR287" t="s">
        <v>139</v>
      </c>
      <c r="HS287" t="s">
        <v>139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 t="s">
        <v>139</v>
      </c>
      <c r="IE287" t="s">
        <v>139</v>
      </c>
      <c r="IF287" t="s">
        <v>139</v>
      </c>
      <c r="IG287" t="s">
        <v>139</v>
      </c>
      <c r="IH287" t="s">
        <v>139</v>
      </c>
      <c r="II287" t="s">
        <v>139</v>
      </c>
      <c r="IJ287" t="s">
        <v>139</v>
      </c>
      <c r="IK287" t="s">
        <v>139</v>
      </c>
      <c r="IL287" t="s">
        <v>139</v>
      </c>
      <c r="IM287" t="s">
        <v>139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</v>
      </c>
      <c r="IY287">
        <v>1</v>
      </c>
      <c r="IZ287">
        <v>1</v>
      </c>
      <c r="JA287">
        <v>0.99</v>
      </c>
      <c r="JB287">
        <v>0.97</v>
      </c>
      <c r="JC287">
        <v>0.95</v>
      </c>
      <c r="JD287">
        <v>0.93</v>
      </c>
      <c r="JE287">
        <v>0.91</v>
      </c>
      <c r="JF287">
        <v>0.89</v>
      </c>
      <c r="JG287">
        <v>0.87</v>
      </c>
      <c r="JH287">
        <v>0.81</v>
      </c>
      <c r="JI287">
        <v>0.77</v>
      </c>
      <c r="JJ287">
        <v>0.73</v>
      </c>
      <c r="JK287">
        <v>0.67</v>
      </c>
      <c r="JL287">
        <v>0.61</v>
      </c>
      <c r="JM287">
        <v>0.54</v>
      </c>
      <c r="JN287">
        <v>0.45</v>
      </c>
      <c r="JO287">
        <v>0.33</v>
      </c>
      <c r="JP287">
        <v>0.19</v>
      </c>
      <c r="JQ287">
        <v>0</v>
      </c>
    </row>
    <row r="288" spans="1:277" x14ac:dyDescent="0.25">
      <c r="A288">
        <v>2013</v>
      </c>
      <c r="B288">
        <v>202</v>
      </c>
      <c r="C288">
        <v>341</v>
      </c>
      <c r="D288">
        <v>279</v>
      </c>
      <c r="E288">
        <v>3006.8</v>
      </c>
      <c r="F288">
        <v>2.7</v>
      </c>
      <c r="G288">
        <v>1.1000000000000001</v>
      </c>
      <c r="H288">
        <v>-2.2999999999999998</v>
      </c>
      <c r="I288">
        <v>0.1</v>
      </c>
      <c r="J288">
        <v>0</v>
      </c>
      <c r="K288">
        <v>0.02</v>
      </c>
      <c r="L288">
        <v>1.2</v>
      </c>
      <c r="M288">
        <v>3.1</v>
      </c>
      <c r="N288">
        <v>3.44</v>
      </c>
      <c r="O288">
        <v>-0.66</v>
      </c>
      <c r="P288">
        <v>10.88</v>
      </c>
      <c r="Q288">
        <v>4.55</v>
      </c>
      <c r="R288">
        <v>27.21</v>
      </c>
      <c r="S288">
        <v>19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0.28000000000000003</v>
      </c>
      <c r="Z288">
        <v>23.77</v>
      </c>
      <c r="AA288">
        <v>118.16</v>
      </c>
      <c r="AB288">
        <v>223.7</v>
      </c>
      <c r="AC288">
        <v>314.5</v>
      </c>
      <c r="AD288">
        <v>420.66</v>
      </c>
      <c r="AE288">
        <v>525.26</v>
      </c>
      <c r="AF288">
        <v>614.77</v>
      </c>
      <c r="AG288">
        <v>724.99</v>
      </c>
      <c r="AH288">
        <v>816.48</v>
      </c>
      <c r="AI288">
        <v>925.44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94.31</v>
      </c>
      <c r="AU288">
        <v>192.95</v>
      </c>
      <c r="AV288">
        <v>292.04000000000002</v>
      </c>
      <c r="AW288">
        <v>394.02</v>
      </c>
      <c r="AX288">
        <v>490.54</v>
      </c>
      <c r="AY288">
        <v>591.4</v>
      </c>
      <c r="AZ288">
        <v>693.56</v>
      </c>
      <c r="BA288">
        <v>790.75</v>
      </c>
      <c r="BB288">
        <v>895.29</v>
      </c>
      <c r="BC288">
        <v>1006.41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22.5</v>
      </c>
      <c r="BO288">
        <v>22.5</v>
      </c>
      <c r="BP288">
        <v>22.5</v>
      </c>
      <c r="BQ288">
        <v>22.5</v>
      </c>
      <c r="BR288">
        <v>22.5</v>
      </c>
      <c r="BS288">
        <v>22.5</v>
      </c>
      <c r="BT288">
        <v>22.5</v>
      </c>
      <c r="BU288">
        <v>22.5</v>
      </c>
      <c r="BV288">
        <v>22.5</v>
      </c>
      <c r="BW288">
        <v>22.5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22.5</v>
      </c>
      <c r="CI288">
        <v>22.5</v>
      </c>
      <c r="CJ288">
        <v>22.5</v>
      </c>
      <c r="CK288">
        <v>22.5</v>
      </c>
      <c r="CL288">
        <v>22.5</v>
      </c>
      <c r="CM288">
        <v>22.5</v>
      </c>
      <c r="CN288">
        <v>22.5</v>
      </c>
      <c r="CO288">
        <v>22.5</v>
      </c>
      <c r="CP288">
        <v>22.5</v>
      </c>
      <c r="CQ288">
        <v>22.5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1</v>
      </c>
      <c r="DD288">
        <v>1</v>
      </c>
      <c r="DE288">
        <v>0.99</v>
      </c>
      <c r="DF288">
        <v>0.98</v>
      </c>
      <c r="DG288">
        <v>0.96</v>
      </c>
      <c r="DH288">
        <v>0.94</v>
      </c>
      <c r="DI288">
        <v>0.92</v>
      </c>
      <c r="DJ288">
        <v>0.9</v>
      </c>
      <c r="DK288">
        <v>0.89</v>
      </c>
      <c r="DL288">
        <v>0.83</v>
      </c>
      <c r="DM288">
        <v>0.8</v>
      </c>
      <c r="DN288">
        <v>0.76</v>
      </c>
      <c r="DO288">
        <v>0.73</v>
      </c>
      <c r="DP288">
        <v>0.68</v>
      </c>
      <c r="DQ288">
        <v>0.62</v>
      </c>
      <c r="DR288">
        <v>0.56000000000000005</v>
      </c>
      <c r="DS288">
        <v>0.48</v>
      </c>
      <c r="DT288">
        <v>0.41</v>
      </c>
      <c r="DU288">
        <v>0.3</v>
      </c>
      <c r="EW288">
        <v>2013</v>
      </c>
      <c r="EX288">
        <v>203</v>
      </c>
      <c r="EY288">
        <v>342</v>
      </c>
      <c r="EZ288">
        <v>280</v>
      </c>
      <c r="FA288">
        <v>3016</v>
      </c>
      <c r="FB288" t="s">
        <v>139</v>
      </c>
      <c r="FC288" t="s">
        <v>139</v>
      </c>
      <c r="FD288" t="s">
        <v>139</v>
      </c>
      <c r="FE288" t="s">
        <v>139</v>
      </c>
      <c r="FF288" t="s">
        <v>139</v>
      </c>
      <c r="FG288" t="s">
        <v>139</v>
      </c>
      <c r="FH288" t="s">
        <v>139</v>
      </c>
      <c r="FI288">
        <v>0</v>
      </c>
      <c r="FJ288" t="s">
        <v>139</v>
      </c>
      <c r="FK288" t="s">
        <v>139</v>
      </c>
      <c r="FL288">
        <v>10.89</v>
      </c>
      <c r="FM288">
        <v>4.57</v>
      </c>
      <c r="FN288">
        <v>27.31</v>
      </c>
      <c r="FO288">
        <v>1</v>
      </c>
      <c r="FP288">
        <v>1</v>
      </c>
      <c r="FQ288">
        <v>1</v>
      </c>
      <c r="FR288">
        <v>0</v>
      </c>
      <c r="FS288">
        <v>0</v>
      </c>
      <c r="FT288">
        <v>0</v>
      </c>
      <c r="FU288">
        <v>0.09</v>
      </c>
      <c r="FV288">
        <v>32.909999999999997</v>
      </c>
      <c r="FW288">
        <v>127.3</v>
      </c>
      <c r="FX288">
        <v>232.83</v>
      </c>
      <c r="FY288">
        <v>323.63</v>
      </c>
      <c r="FZ288">
        <v>429.79</v>
      </c>
      <c r="GA288">
        <v>534.39</v>
      </c>
      <c r="GB288">
        <v>623.91</v>
      </c>
      <c r="GC288">
        <v>734.13</v>
      </c>
      <c r="GD288">
        <v>825.62</v>
      </c>
      <c r="GE288">
        <v>934.58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57.51</v>
      </c>
      <c r="GQ288">
        <v>161.41999999999999</v>
      </c>
      <c r="GR288">
        <v>256.7</v>
      </c>
      <c r="GS288">
        <v>363.28</v>
      </c>
      <c r="GT288">
        <v>459.39</v>
      </c>
      <c r="GU288">
        <v>560.58000000000004</v>
      </c>
      <c r="GV288">
        <v>668.52</v>
      </c>
      <c r="GW288">
        <v>759.81</v>
      </c>
      <c r="GX288">
        <v>856.86</v>
      </c>
      <c r="GY288">
        <v>968.66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 t="s">
        <v>139</v>
      </c>
      <c r="HK288" t="s">
        <v>139</v>
      </c>
      <c r="HL288" t="s">
        <v>139</v>
      </c>
      <c r="HM288" t="s">
        <v>139</v>
      </c>
      <c r="HN288" t="s">
        <v>139</v>
      </c>
      <c r="HO288" t="s">
        <v>139</v>
      </c>
      <c r="HP288" t="s">
        <v>139</v>
      </c>
      <c r="HQ288" t="s">
        <v>139</v>
      </c>
      <c r="HR288" t="s">
        <v>139</v>
      </c>
      <c r="HS288" t="s">
        <v>139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 t="s">
        <v>139</v>
      </c>
      <c r="IE288" t="s">
        <v>139</v>
      </c>
      <c r="IF288" t="s">
        <v>139</v>
      </c>
      <c r="IG288" t="s">
        <v>139</v>
      </c>
      <c r="IH288" t="s">
        <v>139</v>
      </c>
      <c r="II288" t="s">
        <v>139</v>
      </c>
      <c r="IJ288" t="s">
        <v>139</v>
      </c>
      <c r="IK288" t="s">
        <v>139</v>
      </c>
      <c r="IL288" t="s">
        <v>139</v>
      </c>
      <c r="IM288" t="s">
        <v>139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1</v>
      </c>
      <c r="IY288">
        <v>1</v>
      </c>
      <c r="IZ288">
        <v>1</v>
      </c>
      <c r="JA288">
        <v>0.99</v>
      </c>
      <c r="JB288">
        <v>0.97</v>
      </c>
      <c r="JC288">
        <v>0.95</v>
      </c>
      <c r="JD288">
        <v>0.93</v>
      </c>
      <c r="JE288">
        <v>0.91</v>
      </c>
      <c r="JF288">
        <v>0.89</v>
      </c>
      <c r="JG288">
        <v>0.87</v>
      </c>
      <c r="JH288">
        <v>0.81</v>
      </c>
      <c r="JI288">
        <v>0.77</v>
      </c>
      <c r="JJ288">
        <v>0.73</v>
      </c>
      <c r="JK288">
        <v>0.67</v>
      </c>
      <c r="JL288">
        <v>0.61</v>
      </c>
      <c r="JM288">
        <v>0.54</v>
      </c>
      <c r="JN288">
        <v>0.45</v>
      </c>
      <c r="JO288">
        <v>0.33</v>
      </c>
      <c r="JP288">
        <v>0.19</v>
      </c>
      <c r="JQ288">
        <v>0</v>
      </c>
    </row>
    <row r="289" spans="1:277" x14ac:dyDescent="0.25">
      <c r="A289">
        <v>2013</v>
      </c>
      <c r="B289">
        <v>203</v>
      </c>
      <c r="C289">
        <v>342</v>
      </c>
      <c r="D289">
        <v>280</v>
      </c>
      <c r="E289">
        <v>3016</v>
      </c>
      <c r="F289">
        <v>2.7</v>
      </c>
      <c r="G289">
        <v>1.1000000000000001</v>
      </c>
      <c r="H289">
        <v>-2.2999999999999998</v>
      </c>
      <c r="I289">
        <v>0.1</v>
      </c>
      <c r="J289">
        <v>0</v>
      </c>
      <c r="K289">
        <v>0.02</v>
      </c>
      <c r="L289">
        <v>1.2</v>
      </c>
      <c r="M289">
        <v>3.1</v>
      </c>
      <c r="N289">
        <v>3.47</v>
      </c>
      <c r="O289">
        <v>-0.66</v>
      </c>
      <c r="P289">
        <v>10.88</v>
      </c>
      <c r="Q289">
        <v>4.57</v>
      </c>
      <c r="R289">
        <v>27.3</v>
      </c>
      <c r="S289">
        <v>19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32.909999999999997</v>
      </c>
      <c r="AA289">
        <v>127.3</v>
      </c>
      <c r="AB289">
        <v>232.83</v>
      </c>
      <c r="AC289">
        <v>323.63</v>
      </c>
      <c r="AD289">
        <v>429.79</v>
      </c>
      <c r="AE289">
        <v>534.39</v>
      </c>
      <c r="AF289">
        <v>623.91</v>
      </c>
      <c r="AG289">
        <v>734.13</v>
      </c>
      <c r="AH289">
        <v>825.62</v>
      </c>
      <c r="AI289">
        <v>934.58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103.44</v>
      </c>
      <c r="AU289">
        <v>202.09</v>
      </c>
      <c r="AV289">
        <v>301.17</v>
      </c>
      <c r="AW289">
        <v>403.16</v>
      </c>
      <c r="AX289">
        <v>499.67</v>
      </c>
      <c r="AY289">
        <v>600.54</v>
      </c>
      <c r="AZ289">
        <v>702.7</v>
      </c>
      <c r="BA289">
        <v>799.89</v>
      </c>
      <c r="BB289">
        <v>904.43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22.5</v>
      </c>
      <c r="BO289">
        <v>22.5</v>
      </c>
      <c r="BP289">
        <v>22.5</v>
      </c>
      <c r="BQ289">
        <v>22.5</v>
      </c>
      <c r="BR289">
        <v>22.5</v>
      </c>
      <c r="BS289">
        <v>22.5</v>
      </c>
      <c r="BT289">
        <v>22.5</v>
      </c>
      <c r="BU289">
        <v>22.5</v>
      </c>
      <c r="BV289">
        <v>22.5</v>
      </c>
      <c r="BW289">
        <v>22.5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22.5</v>
      </c>
      <c r="CI289">
        <v>22.5</v>
      </c>
      <c r="CJ289">
        <v>22.5</v>
      </c>
      <c r="CK289">
        <v>22.5</v>
      </c>
      <c r="CL289">
        <v>22.5</v>
      </c>
      <c r="CM289">
        <v>22.5</v>
      </c>
      <c r="CN289">
        <v>22.5</v>
      </c>
      <c r="CO289">
        <v>22.5</v>
      </c>
      <c r="CP289">
        <v>22.5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1</v>
      </c>
      <c r="DE289">
        <v>0.99</v>
      </c>
      <c r="DF289">
        <v>0.98</v>
      </c>
      <c r="DG289">
        <v>0.96</v>
      </c>
      <c r="DH289">
        <v>0.94</v>
      </c>
      <c r="DI289">
        <v>0.92</v>
      </c>
      <c r="DJ289">
        <v>0.9</v>
      </c>
      <c r="DK289">
        <v>0.89</v>
      </c>
      <c r="DL289">
        <v>0.83</v>
      </c>
      <c r="DM289">
        <v>0.8</v>
      </c>
      <c r="DN289">
        <v>0.76</v>
      </c>
      <c r="DO289">
        <v>0.73</v>
      </c>
      <c r="DP289">
        <v>0.68</v>
      </c>
      <c r="DQ289">
        <v>0.62</v>
      </c>
      <c r="DR289">
        <v>0.56000000000000005</v>
      </c>
      <c r="DS289">
        <v>0.48</v>
      </c>
      <c r="DT289">
        <v>0.41</v>
      </c>
      <c r="DU289">
        <v>0.3</v>
      </c>
      <c r="EW289">
        <v>2013</v>
      </c>
      <c r="EX289">
        <v>204</v>
      </c>
      <c r="EY289">
        <v>343</v>
      </c>
      <c r="EZ289">
        <v>281</v>
      </c>
      <c r="FA289">
        <v>3019</v>
      </c>
      <c r="FB289" t="s">
        <v>139</v>
      </c>
      <c r="FC289" t="s">
        <v>139</v>
      </c>
      <c r="FD289" t="s">
        <v>139</v>
      </c>
      <c r="FE289" t="s">
        <v>139</v>
      </c>
      <c r="FF289" t="s">
        <v>139</v>
      </c>
      <c r="FG289" t="s">
        <v>139</v>
      </c>
      <c r="FH289" t="s">
        <v>139</v>
      </c>
      <c r="FI289">
        <v>0</v>
      </c>
      <c r="FJ289" t="s">
        <v>139</v>
      </c>
      <c r="FK289" t="s">
        <v>139</v>
      </c>
      <c r="FL289">
        <v>10.89</v>
      </c>
      <c r="FM289">
        <v>4.58</v>
      </c>
      <c r="FN289">
        <v>27.34</v>
      </c>
      <c r="FO289">
        <v>1</v>
      </c>
      <c r="FP289">
        <v>1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35.880000000000003</v>
      </c>
      <c r="FW289">
        <v>130.27000000000001</v>
      </c>
      <c r="FX289">
        <v>235.8</v>
      </c>
      <c r="FY289">
        <v>326.60000000000002</v>
      </c>
      <c r="FZ289">
        <v>432.76</v>
      </c>
      <c r="GA289">
        <v>537.36</v>
      </c>
      <c r="GB289">
        <v>626.87</v>
      </c>
      <c r="GC289">
        <v>737.09</v>
      </c>
      <c r="GD289">
        <v>828.59</v>
      </c>
      <c r="GE289">
        <v>937.55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60.47</v>
      </c>
      <c r="GQ289">
        <v>164.39</v>
      </c>
      <c r="GR289">
        <v>259.66000000000003</v>
      </c>
      <c r="GS289">
        <v>366.25</v>
      </c>
      <c r="GT289">
        <v>462.36</v>
      </c>
      <c r="GU289">
        <v>563.54999999999995</v>
      </c>
      <c r="GV289">
        <v>671.49</v>
      </c>
      <c r="GW289">
        <v>762.78</v>
      </c>
      <c r="GX289">
        <v>859.82</v>
      </c>
      <c r="GY289">
        <v>971.63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 t="s">
        <v>139</v>
      </c>
      <c r="HK289" t="s">
        <v>139</v>
      </c>
      <c r="HL289" t="s">
        <v>139</v>
      </c>
      <c r="HM289" t="s">
        <v>139</v>
      </c>
      <c r="HN289" t="s">
        <v>139</v>
      </c>
      <c r="HO289" t="s">
        <v>139</v>
      </c>
      <c r="HP289" t="s">
        <v>139</v>
      </c>
      <c r="HQ289" t="s">
        <v>139</v>
      </c>
      <c r="HR289" t="s">
        <v>139</v>
      </c>
      <c r="HS289" t="s">
        <v>139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 t="s">
        <v>139</v>
      </c>
      <c r="IE289" t="s">
        <v>139</v>
      </c>
      <c r="IF289" t="s">
        <v>139</v>
      </c>
      <c r="IG289" t="s">
        <v>139</v>
      </c>
      <c r="IH289" t="s">
        <v>139</v>
      </c>
      <c r="II289" t="s">
        <v>139</v>
      </c>
      <c r="IJ289" t="s">
        <v>139</v>
      </c>
      <c r="IK289" t="s">
        <v>139</v>
      </c>
      <c r="IL289" t="s">
        <v>139</v>
      </c>
      <c r="IM289" t="s">
        <v>139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1</v>
      </c>
      <c r="IY289">
        <v>1</v>
      </c>
      <c r="IZ289">
        <v>1</v>
      </c>
      <c r="JA289">
        <v>0.99</v>
      </c>
      <c r="JB289">
        <v>0.97</v>
      </c>
      <c r="JC289">
        <v>0.95</v>
      </c>
      <c r="JD289">
        <v>0.93</v>
      </c>
      <c r="JE289">
        <v>0.91</v>
      </c>
      <c r="JF289">
        <v>0.89</v>
      </c>
      <c r="JG289">
        <v>0.87</v>
      </c>
      <c r="JH289">
        <v>0.81</v>
      </c>
      <c r="JI289">
        <v>0.77</v>
      </c>
      <c r="JJ289">
        <v>0.73</v>
      </c>
      <c r="JK289">
        <v>0.67</v>
      </c>
      <c r="JL289">
        <v>0.61</v>
      </c>
      <c r="JM289">
        <v>0.54</v>
      </c>
      <c r="JN289">
        <v>0.45</v>
      </c>
      <c r="JO289">
        <v>0.33</v>
      </c>
      <c r="JP289">
        <v>0.19</v>
      </c>
      <c r="JQ289">
        <v>0</v>
      </c>
    </row>
    <row r="290" spans="1:277" x14ac:dyDescent="0.25">
      <c r="A290">
        <v>2013</v>
      </c>
      <c r="B290">
        <v>204</v>
      </c>
      <c r="C290">
        <v>343</v>
      </c>
      <c r="D290">
        <v>281</v>
      </c>
      <c r="E290">
        <v>3019</v>
      </c>
      <c r="F290">
        <v>2.7</v>
      </c>
      <c r="G290">
        <v>1.1000000000000001</v>
      </c>
      <c r="H290">
        <v>-2.2999999999999998</v>
      </c>
      <c r="I290">
        <v>0.1</v>
      </c>
      <c r="J290">
        <v>0</v>
      </c>
      <c r="K290">
        <v>0.02</v>
      </c>
      <c r="L290">
        <v>1.2</v>
      </c>
      <c r="M290">
        <v>3.1</v>
      </c>
      <c r="N290">
        <v>3.47</v>
      </c>
      <c r="O290">
        <v>-0.66</v>
      </c>
      <c r="P290">
        <v>10.88</v>
      </c>
      <c r="Q290">
        <v>4.58</v>
      </c>
      <c r="R290">
        <v>27.33</v>
      </c>
      <c r="S290">
        <v>19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35.880000000000003</v>
      </c>
      <c r="AA290">
        <v>130.27000000000001</v>
      </c>
      <c r="AB290">
        <v>235.8</v>
      </c>
      <c r="AC290">
        <v>326.60000000000002</v>
      </c>
      <c r="AD290">
        <v>432.76</v>
      </c>
      <c r="AE290">
        <v>537.36</v>
      </c>
      <c r="AF290">
        <v>626.87</v>
      </c>
      <c r="AG290">
        <v>737.09</v>
      </c>
      <c r="AH290">
        <v>828.59</v>
      </c>
      <c r="AI290">
        <v>937.55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106.41</v>
      </c>
      <c r="AU290">
        <v>205.05</v>
      </c>
      <c r="AV290">
        <v>304.14</v>
      </c>
      <c r="AW290">
        <v>406.12</v>
      </c>
      <c r="AX290">
        <v>502.64</v>
      </c>
      <c r="AY290">
        <v>603.5</v>
      </c>
      <c r="AZ290">
        <v>705.66</v>
      </c>
      <c r="BA290">
        <v>802.85</v>
      </c>
      <c r="BB290">
        <v>907.4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22.5</v>
      </c>
      <c r="BO290">
        <v>22.5</v>
      </c>
      <c r="BP290">
        <v>22.5</v>
      </c>
      <c r="BQ290">
        <v>22.5</v>
      </c>
      <c r="BR290">
        <v>22.5</v>
      </c>
      <c r="BS290">
        <v>22.5</v>
      </c>
      <c r="BT290">
        <v>22.5</v>
      </c>
      <c r="BU290">
        <v>22.5</v>
      </c>
      <c r="BV290">
        <v>22.5</v>
      </c>
      <c r="BW290">
        <v>22.5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22.5</v>
      </c>
      <c r="CI290">
        <v>22.5</v>
      </c>
      <c r="CJ290">
        <v>22.5</v>
      </c>
      <c r="CK290">
        <v>22.5</v>
      </c>
      <c r="CL290">
        <v>22.5</v>
      </c>
      <c r="CM290">
        <v>22.5</v>
      </c>
      <c r="CN290">
        <v>22.5</v>
      </c>
      <c r="CO290">
        <v>22.5</v>
      </c>
      <c r="CP290">
        <v>22.5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1</v>
      </c>
      <c r="DD290">
        <v>1</v>
      </c>
      <c r="DE290">
        <v>0.99</v>
      </c>
      <c r="DF290">
        <v>0.98</v>
      </c>
      <c r="DG290">
        <v>0.96</v>
      </c>
      <c r="DH290">
        <v>0.94</v>
      </c>
      <c r="DI290">
        <v>0.92</v>
      </c>
      <c r="DJ290">
        <v>0.9</v>
      </c>
      <c r="DK290">
        <v>0.89</v>
      </c>
      <c r="DL290">
        <v>0.83</v>
      </c>
      <c r="DM290">
        <v>0.8</v>
      </c>
      <c r="DN290">
        <v>0.76</v>
      </c>
      <c r="DO290">
        <v>0.73</v>
      </c>
      <c r="DP290">
        <v>0.68</v>
      </c>
      <c r="DQ290">
        <v>0.62</v>
      </c>
      <c r="DR290">
        <v>0.56000000000000005</v>
      </c>
      <c r="DS290">
        <v>0.48</v>
      </c>
      <c r="DT290">
        <v>0.41</v>
      </c>
      <c r="DU290">
        <v>0.3</v>
      </c>
      <c r="EW290">
        <v>2013</v>
      </c>
      <c r="EX290">
        <v>205</v>
      </c>
      <c r="EY290">
        <v>344</v>
      </c>
      <c r="EZ290">
        <v>282</v>
      </c>
      <c r="FA290">
        <v>3019.1</v>
      </c>
      <c r="FB290" t="s">
        <v>139</v>
      </c>
      <c r="FC290" t="s">
        <v>139</v>
      </c>
      <c r="FD290" t="s">
        <v>139</v>
      </c>
      <c r="FE290" t="s">
        <v>139</v>
      </c>
      <c r="FF290" t="s">
        <v>139</v>
      </c>
      <c r="FG290" t="s">
        <v>139</v>
      </c>
      <c r="FH290" t="s">
        <v>139</v>
      </c>
      <c r="FI290">
        <v>0</v>
      </c>
      <c r="FJ290" t="s">
        <v>139</v>
      </c>
      <c r="FK290" t="s">
        <v>139</v>
      </c>
      <c r="FL290">
        <v>10.89</v>
      </c>
      <c r="FM290">
        <v>4.58</v>
      </c>
      <c r="FN290">
        <v>27.34</v>
      </c>
      <c r="FO290">
        <v>1</v>
      </c>
      <c r="FP290">
        <v>1</v>
      </c>
      <c r="FQ290">
        <v>1</v>
      </c>
      <c r="FR290">
        <v>0</v>
      </c>
      <c r="FS290">
        <v>0</v>
      </c>
      <c r="FT290">
        <v>0</v>
      </c>
      <c r="FU290">
        <v>0</v>
      </c>
      <c r="FV290">
        <v>36</v>
      </c>
      <c r="FW290">
        <v>130.38999999999999</v>
      </c>
      <c r="FX290">
        <v>235.92</v>
      </c>
      <c r="FY290">
        <v>326.72000000000003</v>
      </c>
      <c r="FZ290">
        <v>432.88</v>
      </c>
      <c r="GA290">
        <v>537.48</v>
      </c>
      <c r="GB290">
        <v>627</v>
      </c>
      <c r="GC290">
        <v>737.22</v>
      </c>
      <c r="GD290">
        <v>828.71</v>
      </c>
      <c r="GE290">
        <v>937.67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60.6</v>
      </c>
      <c r="GQ290">
        <v>164.51</v>
      </c>
      <c r="GR290">
        <v>259.79000000000002</v>
      </c>
      <c r="GS290">
        <v>366.37</v>
      </c>
      <c r="GT290">
        <v>462.48</v>
      </c>
      <c r="GU290">
        <v>563.66999999999996</v>
      </c>
      <c r="GV290">
        <v>671.61</v>
      </c>
      <c r="GW290">
        <v>762.9</v>
      </c>
      <c r="GX290">
        <v>859.95</v>
      </c>
      <c r="GY290">
        <v>971.75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 t="s">
        <v>139</v>
      </c>
      <c r="HK290" t="s">
        <v>139</v>
      </c>
      <c r="HL290" t="s">
        <v>139</v>
      </c>
      <c r="HM290" t="s">
        <v>139</v>
      </c>
      <c r="HN290" t="s">
        <v>139</v>
      </c>
      <c r="HO290" t="s">
        <v>139</v>
      </c>
      <c r="HP290" t="s">
        <v>139</v>
      </c>
      <c r="HQ290" t="s">
        <v>139</v>
      </c>
      <c r="HR290" t="s">
        <v>139</v>
      </c>
      <c r="HS290" t="s">
        <v>139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 t="s">
        <v>139</v>
      </c>
      <c r="IE290" t="s">
        <v>139</v>
      </c>
      <c r="IF290" t="s">
        <v>139</v>
      </c>
      <c r="IG290" t="s">
        <v>139</v>
      </c>
      <c r="IH290" t="s">
        <v>139</v>
      </c>
      <c r="II290" t="s">
        <v>139</v>
      </c>
      <c r="IJ290" t="s">
        <v>139</v>
      </c>
      <c r="IK290" t="s">
        <v>139</v>
      </c>
      <c r="IL290" t="s">
        <v>139</v>
      </c>
      <c r="IM290" t="s">
        <v>139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1</v>
      </c>
      <c r="IY290">
        <v>1</v>
      </c>
      <c r="IZ290">
        <v>1</v>
      </c>
      <c r="JA290">
        <v>0.99</v>
      </c>
      <c r="JB290">
        <v>0.97</v>
      </c>
      <c r="JC290">
        <v>0.95</v>
      </c>
      <c r="JD290">
        <v>0.93</v>
      </c>
      <c r="JE290">
        <v>0.91</v>
      </c>
      <c r="JF290">
        <v>0.89</v>
      </c>
      <c r="JG290">
        <v>0.87</v>
      </c>
      <c r="JH290">
        <v>0.81</v>
      </c>
      <c r="JI290">
        <v>0.77</v>
      </c>
      <c r="JJ290">
        <v>0.73</v>
      </c>
      <c r="JK290">
        <v>0.67</v>
      </c>
      <c r="JL290">
        <v>0.61</v>
      </c>
      <c r="JM290">
        <v>0.54</v>
      </c>
      <c r="JN290">
        <v>0.45</v>
      </c>
      <c r="JO290">
        <v>0.33</v>
      </c>
      <c r="JP290">
        <v>0.19</v>
      </c>
      <c r="JQ290">
        <v>0</v>
      </c>
    </row>
    <row r="291" spans="1:277" x14ac:dyDescent="0.25">
      <c r="A291">
        <v>2013</v>
      </c>
      <c r="B291">
        <v>205</v>
      </c>
      <c r="C291">
        <v>344</v>
      </c>
      <c r="D291">
        <v>282</v>
      </c>
      <c r="E291">
        <v>3019.1</v>
      </c>
      <c r="F291">
        <v>2.7</v>
      </c>
      <c r="G291">
        <v>1.1000000000000001</v>
      </c>
      <c r="H291">
        <v>-2.2999999999999998</v>
      </c>
      <c r="I291">
        <v>0.1</v>
      </c>
      <c r="J291">
        <v>0</v>
      </c>
      <c r="K291">
        <v>0.02</v>
      </c>
      <c r="L291">
        <v>1.2</v>
      </c>
      <c r="M291">
        <v>3.1</v>
      </c>
      <c r="N291">
        <v>3.48</v>
      </c>
      <c r="O291">
        <v>-0.66</v>
      </c>
      <c r="P291">
        <v>10.88</v>
      </c>
      <c r="Q291">
        <v>4.58</v>
      </c>
      <c r="R291">
        <v>27.33</v>
      </c>
      <c r="S291">
        <v>19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36</v>
      </c>
      <c r="AA291">
        <v>130.38999999999999</v>
      </c>
      <c r="AB291">
        <v>235.92</v>
      </c>
      <c r="AC291">
        <v>326.72000000000003</v>
      </c>
      <c r="AD291">
        <v>432.88</v>
      </c>
      <c r="AE291">
        <v>537.48</v>
      </c>
      <c r="AF291">
        <v>627</v>
      </c>
      <c r="AG291">
        <v>737.22</v>
      </c>
      <c r="AH291">
        <v>828.71</v>
      </c>
      <c r="AI291">
        <v>937.67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106.53</v>
      </c>
      <c r="AU291">
        <v>205.18</v>
      </c>
      <c r="AV291">
        <v>304.26</v>
      </c>
      <c r="AW291">
        <v>406.24</v>
      </c>
      <c r="AX291">
        <v>502.76</v>
      </c>
      <c r="AY291">
        <v>603.63</v>
      </c>
      <c r="AZ291">
        <v>705.79</v>
      </c>
      <c r="BA291">
        <v>802.98</v>
      </c>
      <c r="BB291">
        <v>907.52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22.5</v>
      </c>
      <c r="BO291">
        <v>22.5</v>
      </c>
      <c r="BP291">
        <v>22.5</v>
      </c>
      <c r="BQ291">
        <v>22.5</v>
      </c>
      <c r="BR291">
        <v>22.5</v>
      </c>
      <c r="BS291">
        <v>22.5</v>
      </c>
      <c r="BT291">
        <v>22.5</v>
      </c>
      <c r="BU291">
        <v>22.5</v>
      </c>
      <c r="BV291">
        <v>22.5</v>
      </c>
      <c r="BW291">
        <v>22.5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22.5</v>
      </c>
      <c r="CI291">
        <v>22.5</v>
      </c>
      <c r="CJ291">
        <v>22.5</v>
      </c>
      <c r="CK291">
        <v>22.5</v>
      </c>
      <c r="CL291">
        <v>22.5</v>
      </c>
      <c r="CM291">
        <v>22.5</v>
      </c>
      <c r="CN291">
        <v>22.5</v>
      </c>
      <c r="CO291">
        <v>22.5</v>
      </c>
      <c r="CP291">
        <v>22.5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0.99</v>
      </c>
      <c r="DF291">
        <v>0.98</v>
      </c>
      <c r="DG291">
        <v>0.96</v>
      </c>
      <c r="DH291">
        <v>0.94</v>
      </c>
      <c r="DI291">
        <v>0.92</v>
      </c>
      <c r="DJ291">
        <v>0.9</v>
      </c>
      <c r="DK291">
        <v>0.89</v>
      </c>
      <c r="DL291">
        <v>0.83</v>
      </c>
      <c r="DM291">
        <v>0.8</v>
      </c>
      <c r="DN291">
        <v>0.76</v>
      </c>
      <c r="DO291">
        <v>0.73</v>
      </c>
      <c r="DP291">
        <v>0.68</v>
      </c>
      <c r="DQ291">
        <v>0.62</v>
      </c>
      <c r="DR291">
        <v>0.56000000000000005</v>
      </c>
      <c r="DS291">
        <v>0.48</v>
      </c>
      <c r="DT291">
        <v>0.41</v>
      </c>
      <c r="DU291">
        <v>0.3</v>
      </c>
      <c r="EW291">
        <v>2013</v>
      </c>
      <c r="EX291">
        <v>206</v>
      </c>
      <c r="EY291">
        <v>345</v>
      </c>
      <c r="EZ291">
        <v>283</v>
      </c>
      <c r="FA291">
        <v>3019.5</v>
      </c>
      <c r="FB291" t="s">
        <v>139</v>
      </c>
      <c r="FC291" t="s">
        <v>139</v>
      </c>
      <c r="FD291" t="s">
        <v>139</v>
      </c>
      <c r="FE291" t="s">
        <v>139</v>
      </c>
      <c r="FF291" t="s">
        <v>139</v>
      </c>
      <c r="FG291" t="s">
        <v>139</v>
      </c>
      <c r="FH291" t="s">
        <v>139</v>
      </c>
      <c r="FI291">
        <v>0</v>
      </c>
      <c r="FJ291" t="s">
        <v>139</v>
      </c>
      <c r="FK291" t="s">
        <v>139</v>
      </c>
      <c r="FL291">
        <v>10.89</v>
      </c>
      <c r="FM291">
        <v>4.58</v>
      </c>
      <c r="FN291">
        <v>27.34</v>
      </c>
      <c r="FO291">
        <v>1</v>
      </c>
      <c r="FP291">
        <v>1</v>
      </c>
      <c r="FQ291">
        <v>1</v>
      </c>
      <c r="FR291">
        <v>0</v>
      </c>
      <c r="FS291">
        <v>0</v>
      </c>
      <c r="FT291">
        <v>0</v>
      </c>
      <c r="FU291">
        <v>0</v>
      </c>
      <c r="FV291">
        <v>36.43</v>
      </c>
      <c r="FW291">
        <v>130.82</v>
      </c>
      <c r="FX291">
        <v>236.35</v>
      </c>
      <c r="FY291">
        <v>327.14999999999998</v>
      </c>
      <c r="FZ291">
        <v>433.31</v>
      </c>
      <c r="GA291">
        <v>537.91</v>
      </c>
      <c r="GB291">
        <v>627.41999999999996</v>
      </c>
      <c r="GC291">
        <v>737.64</v>
      </c>
      <c r="GD291">
        <v>829.14</v>
      </c>
      <c r="GE291">
        <v>938.09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61.02</v>
      </c>
      <c r="GQ291">
        <v>164.94</v>
      </c>
      <c r="GR291">
        <v>260.20999999999998</v>
      </c>
      <c r="GS291">
        <v>366.8</v>
      </c>
      <c r="GT291">
        <v>462.91</v>
      </c>
      <c r="GU291">
        <v>564.09</v>
      </c>
      <c r="GV291">
        <v>672.04</v>
      </c>
      <c r="GW291">
        <v>763.33</v>
      </c>
      <c r="GX291">
        <v>860.37</v>
      </c>
      <c r="GY291">
        <v>972.18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 t="s">
        <v>139</v>
      </c>
      <c r="HK291" t="s">
        <v>139</v>
      </c>
      <c r="HL291" t="s">
        <v>139</v>
      </c>
      <c r="HM291" t="s">
        <v>139</v>
      </c>
      <c r="HN291" t="s">
        <v>139</v>
      </c>
      <c r="HO291" t="s">
        <v>139</v>
      </c>
      <c r="HP291" t="s">
        <v>139</v>
      </c>
      <c r="HQ291" t="s">
        <v>139</v>
      </c>
      <c r="HR291" t="s">
        <v>139</v>
      </c>
      <c r="HS291" t="s">
        <v>139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 t="s">
        <v>139</v>
      </c>
      <c r="IE291" t="s">
        <v>139</v>
      </c>
      <c r="IF291" t="s">
        <v>139</v>
      </c>
      <c r="IG291" t="s">
        <v>139</v>
      </c>
      <c r="IH291" t="s">
        <v>139</v>
      </c>
      <c r="II291" t="s">
        <v>139</v>
      </c>
      <c r="IJ291" t="s">
        <v>139</v>
      </c>
      <c r="IK291" t="s">
        <v>139</v>
      </c>
      <c r="IL291" t="s">
        <v>139</v>
      </c>
      <c r="IM291" t="s">
        <v>139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</v>
      </c>
      <c r="IY291">
        <v>1</v>
      </c>
      <c r="IZ291">
        <v>1</v>
      </c>
      <c r="JA291">
        <v>0.99</v>
      </c>
      <c r="JB291">
        <v>0.97</v>
      </c>
      <c r="JC291">
        <v>0.95</v>
      </c>
      <c r="JD291">
        <v>0.93</v>
      </c>
      <c r="JE291">
        <v>0.91</v>
      </c>
      <c r="JF291">
        <v>0.89</v>
      </c>
      <c r="JG291">
        <v>0.87</v>
      </c>
      <c r="JH291">
        <v>0.81</v>
      </c>
      <c r="JI291">
        <v>0.77</v>
      </c>
      <c r="JJ291">
        <v>0.73</v>
      </c>
      <c r="JK291">
        <v>0.67</v>
      </c>
      <c r="JL291">
        <v>0.61</v>
      </c>
      <c r="JM291">
        <v>0.54</v>
      </c>
      <c r="JN291">
        <v>0.45</v>
      </c>
      <c r="JO291">
        <v>0.33</v>
      </c>
      <c r="JP291">
        <v>0.19</v>
      </c>
      <c r="JQ291">
        <v>0</v>
      </c>
    </row>
    <row r="292" spans="1:277" x14ac:dyDescent="0.25">
      <c r="A292">
        <v>2013</v>
      </c>
      <c r="B292">
        <v>206</v>
      </c>
      <c r="C292">
        <v>345</v>
      </c>
      <c r="D292">
        <v>283</v>
      </c>
      <c r="E292">
        <v>3019.5</v>
      </c>
      <c r="F292">
        <v>2.7</v>
      </c>
      <c r="G292">
        <v>1.1000000000000001</v>
      </c>
      <c r="H292">
        <v>-2.2999999999999998</v>
      </c>
      <c r="I292">
        <v>0.1</v>
      </c>
      <c r="J292">
        <v>0</v>
      </c>
      <c r="K292">
        <v>0.02</v>
      </c>
      <c r="L292">
        <v>1.2</v>
      </c>
      <c r="M292">
        <v>3.1</v>
      </c>
      <c r="N292">
        <v>3.48</v>
      </c>
      <c r="O292">
        <v>-0.66</v>
      </c>
      <c r="P292">
        <v>10.88</v>
      </c>
      <c r="Q292">
        <v>4.58</v>
      </c>
      <c r="R292">
        <v>27.33</v>
      </c>
      <c r="S292">
        <v>19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36.43</v>
      </c>
      <c r="AA292">
        <v>130.82</v>
      </c>
      <c r="AB292">
        <v>236.35</v>
      </c>
      <c r="AC292">
        <v>327.14999999999998</v>
      </c>
      <c r="AD292">
        <v>433.31</v>
      </c>
      <c r="AE292">
        <v>537.91</v>
      </c>
      <c r="AF292">
        <v>627.41999999999996</v>
      </c>
      <c r="AG292">
        <v>737.64</v>
      </c>
      <c r="AH292">
        <v>829.14</v>
      </c>
      <c r="AI292">
        <v>938.09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106.96</v>
      </c>
      <c r="AU292">
        <v>205.6</v>
      </c>
      <c r="AV292">
        <v>304.69</v>
      </c>
      <c r="AW292">
        <v>406.67</v>
      </c>
      <c r="AX292">
        <v>503.19</v>
      </c>
      <c r="AY292">
        <v>604.04999999999995</v>
      </c>
      <c r="AZ292">
        <v>706.21</v>
      </c>
      <c r="BA292">
        <v>803.4</v>
      </c>
      <c r="BB292">
        <v>907.95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22.5</v>
      </c>
      <c r="BO292">
        <v>22.5</v>
      </c>
      <c r="BP292">
        <v>22.5</v>
      </c>
      <c r="BQ292">
        <v>22.5</v>
      </c>
      <c r="BR292">
        <v>22.5</v>
      </c>
      <c r="BS292">
        <v>22.5</v>
      </c>
      <c r="BT292">
        <v>22.5</v>
      </c>
      <c r="BU292">
        <v>22.5</v>
      </c>
      <c r="BV292">
        <v>22.5</v>
      </c>
      <c r="BW292">
        <v>22.5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22.5</v>
      </c>
      <c r="CI292">
        <v>22.5</v>
      </c>
      <c r="CJ292">
        <v>22.5</v>
      </c>
      <c r="CK292">
        <v>22.5</v>
      </c>
      <c r="CL292">
        <v>22.5</v>
      </c>
      <c r="CM292">
        <v>22.5</v>
      </c>
      <c r="CN292">
        <v>22.5</v>
      </c>
      <c r="CO292">
        <v>22.5</v>
      </c>
      <c r="CP292">
        <v>22.5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1</v>
      </c>
      <c r="DD292">
        <v>1</v>
      </c>
      <c r="DE292">
        <v>0.99</v>
      </c>
      <c r="DF292">
        <v>0.98</v>
      </c>
      <c r="DG292">
        <v>0.96</v>
      </c>
      <c r="DH292">
        <v>0.94</v>
      </c>
      <c r="DI292">
        <v>0.92</v>
      </c>
      <c r="DJ292">
        <v>0.9</v>
      </c>
      <c r="DK292">
        <v>0.89</v>
      </c>
      <c r="DL292">
        <v>0.83</v>
      </c>
      <c r="DM292">
        <v>0.8</v>
      </c>
      <c r="DN292">
        <v>0.76</v>
      </c>
      <c r="DO292">
        <v>0.73</v>
      </c>
      <c r="DP292">
        <v>0.68</v>
      </c>
      <c r="DQ292">
        <v>0.62</v>
      </c>
      <c r="DR292">
        <v>0.56000000000000005</v>
      </c>
      <c r="DS292">
        <v>0.48</v>
      </c>
      <c r="DT292">
        <v>0.41</v>
      </c>
      <c r="DU292">
        <v>0.3</v>
      </c>
      <c r="EW292">
        <v>2013</v>
      </c>
      <c r="EX292">
        <v>207</v>
      </c>
      <c r="EY292">
        <v>346</v>
      </c>
      <c r="EZ292">
        <v>284</v>
      </c>
      <c r="FA292">
        <v>3021</v>
      </c>
      <c r="FB292" t="s">
        <v>139</v>
      </c>
      <c r="FC292" t="s">
        <v>139</v>
      </c>
      <c r="FD292" t="s">
        <v>139</v>
      </c>
      <c r="FE292" t="s">
        <v>139</v>
      </c>
      <c r="FF292" t="s">
        <v>139</v>
      </c>
      <c r="FG292" t="s">
        <v>139</v>
      </c>
      <c r="FH292" t="s">
        <v>139</v>
      </c>
      <c r="FI292">
        <v>0</v>
      </c>
      <c r="FJ292" t="s">
        <v>139</v>
      </c>
      <c r="FK292" t="s">
        <v>139</v>
      </c>
      <c r="FL292">
        <v>10.89</v>
      </c>
      <c r="FM292">
        <v>4.58</v>
      </c>
      <c r="FN292">
        <v>27.36</v>
      </c>
      <c r="FO292">
        <v>1</v>
      </c>
      <c r="FP292">
        <v>1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37.97</v>
      </c>
      <c r="FW292">
        <v>132.36000000000001</v>
      </c>
      <c r="FX292">
        <v>237.9</v>
      </c>
      <c r="FY292">
        <v>328.7</v>
      </c>
      <c r="FZ292">
        <v>434.86</v>
      </c>
      <c r="GA292">
        <v>539.46</v>
      </c>
      <c r="GB292">
        <v>628.97</v>
      </c>
      <c r="GC292">
        <v>739.19</v>
      </c>
      <c r="GD292">
        <v>830.68</v>
      </c>
      <c r="GE292">
        <v>939.64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62.57</v>
      </c>
      <c r="GQ292">
        <v>166.49</v>
      </c>
      <c r="GR292">
        <v>261.76</v>
      </c>
      <c r="GS292">
        <v>368.34</v>
      </c>
      <c r="GT292">
        <v>464.45</v>
      </c>
      <c r="GU292">
        <v>565.64</v>
      </c>
      <c r="GV292">
        <v>673.58</v>
      </c>
      <c r="GW292">
        <v>764.88</v>
      </c>
      <c r="GX292">
        <v>861.92</v>
      </c>
      <c r="GY292">
        <v>973.72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 t="s">
        <v>139</v>
      </c>
      <c r="HK292" t="s">
        <v>139</v>
      </c>
      <c r="HL292" t="s">
        <v>139</v>
      </c>
      <c r="HM292" t="s">
        <v>139</v>
      </c>
      <c r="HN292" t="s">
        <v>139</v>
      </c>
      <c r="HO292" t="s">
        <v>139</v>
      </c>
      <c r="HP292" t="s">
        <v>139</v>
      </c>
      <c r="HQ292" t="s">
        <v>139</v>
      </c>
      <c r="HR292" t="s">
        <v>139</v>
      </c>
      <c r="HS292" t="s">
        <v>139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 t="s">
        <v>139</v>
      </c>
      <c r="IE292" t="s">
        <v>139</v>
      </c>
      <c r="IF292" t="s">
        <v>139</v>
      </c>
      <c r="IG292" t="s">
        <v>139</v>
      </c>
      <c r="IH292" t="s">
        <v>139</v>
      </c>
      <c r="II292" t="s">
        <v>139</v>
      </c>
      <c r="IJ292" t="s">
        <v>139</v>
      </c>
      <c r="IK292" t="s">
        <v>139</v>
      </c>
      <c r="IL292" t="s">
        <v>139</v>
      </c>
      <c r="IM292" t="s">
        <v>139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1</v>
      </c>
      <c r="IY292">
        <v>1</v>
      </c>
      <c r="IZ292">
        <v>1</v>
      </c>
      <c r="JA292">
        <v>0.99</v>
      </c>
      <c r="JB292">
        <v>0.97</v>
      </c>
      <c r="JC292">
        <v>0.95</v>
      </c>
      <c r="JD292">
        <v>0.93</v>
      </c>
      <c r="JE292">
        <v>0.91</v>
      </c>
      <c r="JF292">
        <v>0.89</v>
      </c>
      <c r="JG292">
        <v>0.87</v>
      </c>
      <c r="JH292">
        <v>0.81</v>
      </c>
      <c r="JI292">
        <v>0.77</v>
      </c>
      <c r="JJ292">
        <v>0.73</v>
      </c>
      <c r="JK292">
        <v>0.67</v>
      </c>
      <c r="JL292">
        <v>0.61</v>
      </c>
      <c r="JM292">
        <v>0.54</v>
      </c>
      <c r="JN292">
        <v>0.45</v>
      </c>
      <c r="JO292">
        <v>0.33</v>
      </c>
      <c r="JP292">
        <v>0.19</v>
      </c>
      <c r="JQ292">
        <v>0</v>
      </c>
    </row>
    <row r="293" spans="1:277" x14ac:dyDescent="0.25">
      <c r="A293">
        <v>2013</v>
      </c>
      <c r="B293">
        <v>207</v>
      </c>
      <c r="C293">
        <v>346</v>
      </c>
      <c r="D293">
        <v>284</v>
      </c>
      <c r="E293">
        <v>3021</v>
      </c>
      <c r="F293">
        <v>2.7</v>
      </c>
      <c r="G293">
        <v>1.1000000000000001</v>
      </c>
      <c r="H293">
        <v>-2.2999999999999998</v>
      </c>
      <c r="I293">
        <v>0.1</v>
      </c>
      <c r="J293">
        <v>0</v>
      </c>
      <c r="K293">
        <v>0.02</v>
      </c>
      <c r="L293">
        <v>1.2</v>
      </c>
      <c r="M293">
        <v>3.1</v>
      </c>
      <c r="N293">
        <v>3.48</v>
      </c>
      <c r="O293">
        <v>-0.66</v>
      </c>
      <c r="P293">
        <v>10.88</v>
      </c>
      <c r="Q293">
        <v>4.58</v>
      </c>
      <c r="R293">
        <v>27.35</v>
      </c>
      <c r="S293">
        <v>19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37.97</v>
      </c>
      <c r="AA293">
        <v>132.36000000000001</v>
      </c>
      <c r="AB293">
        <v>237.9</v>
      </c>
      <c r="AC293">
        <v>328.7</v>
      </c>
      <c r="AD293">
        <v>434.86</v>
      </c>
      <c r="AE293">
        <v>539.46</v>
      </c>
      <c r="AF293">
        <v>628.97</v>
      </c>
      <c r="AG293">
        <v>739.19</v>
      </c>
      <c r="AH293">
        <v>830.68</v>
      </c>
      <c r="AI293">
        <v>939.64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108.51</v>
      </c>
      <c r="AU293">
        <v>207.15</v>
      </c>
      <c r="AV293">
        <v>306.24</v>
      </c>
      <c r="AW293">
        <v>408.22</v>
      </c>
      <c r="AX293">
        <v>504.74</v>
      </c>
      <c r="AY293">
        <v>605.6</v>
      </c>
      <c r="AZ293">
        <v>707.76</v>
      </c>
      <c r="BA293">
        <v>804.95</v>
      </c>
      <c r="BB293">
        <v>909.49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22.5</v>
      </c>
      <c r="BO293">
        <v>22.5</v>
      </c>
      <c r="BP293">
        <v>22.5</v>
      </c>
      <c r="BQ293">
        <v>22.5</v>
      </c>
      <c r="BR293">
        <v>22.5</v>
      </c>
      <c r="BS293">
        <v>22.5</v>
      </c>
      <c r="BT293">
        <v>22.5</v>
      </c>
      <c r="BU293">
        <v>22.5</v>
      </c>
      <c r="BV293">
        <v>22.5</v>
      </c>
      <c r="BW293">
        <v>22.5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22.5</v>
      </c>
      <c r="CI293">
        <v>22.5</v>
      </c>
      <c r="CJ293">
        <v>22.5</v>
      </c>
      <c r="CK293">
        <v>22.5</v>
      </c>
      <c r="CL293">
        <v>22.5</v>
      </c>
      <c r="CM293">
        <v>22.5</v>
      </c>
      <c r="CN293">
        <v>22.5</v>
      </c>
      <c r="CO293">
        <v>22.5</v>
      </c>
      <c r="CP293">
        <v>22.5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1</v>
      </c>
      <c r="DD293">
        <v>1</v>
      </c>
      <c r="DE293">
        <v>0.99</v>
      </c>
      <c r="DF293">
        <v>0.98</v>
      </c>
      <c r="DG293">
        <v>0.96</v>
      </c>
      <c r="DH293">
        <v>0.94</v>
      </c>
      <c r="DI293">
        <v>0.92</v>
      </c>
      <c r="DJ293">
        <v>0.9</v>
      </c>
      <c r="DK293">
        <v>0.89</v>
      </c>
      <c r="DL293">
        <v>0.83</v>
      </c>
      <c r="DM293">
        <v>0.8</v>
      </c>
      <c r="DN293">
        <v>0.76</v>
      </c>
      <c r="DO293">
        <v>0.73</v>
      </c>
      <c r="DP293">
        <v>0.68</v>
      </c>
      <c r="DQ293">
        <v>0.62</v>
      </c>
      <c r="DR293">
        <v>0.56000000000000005</v>
      </c>
      <c r="DS293">
        <v>0.48</v>
      </c>
      <c r="DT293">
        <v>0.41</v>
      </c>
      <c r="DU293">
        <v>0.3</v>
      </c>
      <c r="EW293">
        <v>2013</v>
      </c>
      <c r="EX293">
        <v>208</v>
      </c>
      <c r="EY293">
        <v>347</v>
      </c>
      <c r="EZ293">
        <v>285</v>
      </c>
      <c r="FA293">
        <v>3024.9</v>
      </c>
      <c r="FB293" t="s">
        <v>139</v>
      </c>
      <c r="FC293" t="s">
        <v>139</v>
      </c>
      <c r="FD293" t="s">
        <v>139</v>
      </c>
      <c r="FE293" t="s">
        <v>139</v>
      </c>
      <c r="FF293" t="s">
        <v>139</v>
      </c>
      <c r="FG293" t="s">
        <v>139</v>
      </c>
      <c r="FH293" t="s">
        <v>139</v>
      </c>
      <c r="FI293">
        <v>0</v>
      </c>
      <c r="FJ293" t="s">
        <v>139</v>
      </c>
      <c r="FK293" t="s">
        <v>139</v>
      </c>
      <c r="FL293">
        <v>10.89</v>
      </c>
      <c r="FM293">
        <v>4.58</v>
      </c>
      <c r="FN293">
        <v>27.4</v>
      </c>
      <c r="FO293">
        <v>1</v>
      </c>
      <c r="FP293">
        <v>1</v>
      </c>
      <c r="FQ293">
        <v>1</v>
      </c>
      <c r="FR293">
        <v>0</v>
      </c>
      <c r="FS293">
        <v>0</v>
      </c>
      <c r="FT293">
        <v>0</v>
      </c>
      <c r="FU293">
        <v>0</v>
      </c>
      <c r="FV293">
        <v>41.88</v>
      </c>
      <c r="FW293">
        <v>136.26</v>
      </c>
      <c r="FX293">
        <v>241.8</v>
      </c>
      <c r="FY293">
        <v>332.6</v>
      </c>
      <c r="FZ293">
        <v>438.76</v>
      </c>
      <c r="GA293">
        <v>543.36</v>
      </c>
      <c r="GB293">
        <v>632.87</v>
      </c>
      <c r="GC293">
        <v>743.09</v>
      </c>
      <c r="GD293">
        <v>834.58</v>
      </c>
      <c r="GE293">
        <v>943.54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66.47</v>
      </c>
      <c r="GQ293">
        <v>170.39</v>
      </c>
      <c r="GR293">
        <v>265.66000000000003</v>
      </c>
      <c r="GS293">
        <v>372.25</v>
      </c>
      <c r="GT293">
        <v>468.35</v>
      </c>
      <c r="GU293">
        <v>569.54</v>
      </c>
      <c r="GV293">
        <v>677.48</v>
      </c>
      <c r="GW293">
        <v>768.78</v>
      </c>
      <c r="GX293">
        <v>865.82</v>
      </c>
      <c r="GY293">
        <v>977.62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 t="s">
        <v>139</v>
      </c>
      <c r="HK293" t="s">
        <v>139</v>
      </c>
      <c r="HL293" t="s">
        <v>139</v>
      </c>
      <c r="HM293" t="s">
        <v>139</v>
      </c>
      <c r="HN293" t="s">
        <v>139</v>
      </c>
      <c r="HO293" t="s">
        <v>139</v>
      </c>
      <c r="HP293" t="s">
        <v>139</v>
      </c>
      <c r="HQ293" t="s">
        <v>139</v>
      </c>
      <c r="HR293" t="s">
        <v>139</v>
      </c>
      <c r="HS293" t="s">
        <v>139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 t="s">
        <v>139</v>
      </c>
      <c r="IE293" t="s">
        <v>139</v>
      </c>
      <c r="IF293" t="s">
        <v>139</v>
      </c>
      <c r="IG293" t="s">
        <v>139</v>
      </c>
      <c r="IH293" t="s">
        <v>139</v>
      </c>
      <c r="II293" t="s">
        <v>139</v>
      </c>
      <c r="IJ293" t="s">
        <v>139</v>
      </c>
      <c r="IK293" t="s">
        <v>139</v>
      </c>
      <c r="IL293" t="s">
        <v>139</v>
      </c>
      <c r="IM293" t="s">
        <v>139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1</v>
      </c>
      <c r="IY293">
        <v>1</v>
      </c>
      <c r="IZ293">
        <v>1</v>
      </c>
      <c r="JA293">
        <v>0.99</v>
      </c>
      <c r="JB293">
        <v>0.97</v>
      </c>
      <c r="JC293">
        <v>0.95</v>
      </c>
      <c r="JD293">
        <v>0.93</v>
      </c>
      <c r="JE293">
        <v>0.91</v>
      </c>
      <c r="JF293">
        <v>0.89</v>
      </c>
      <c r="JG293">
        <v>0.87</v>
      </c>
      <c r="JH293">
        <v>0.81</v>
      </c>
      <c r="JI293">
        <v>0.77</v>
      </c>
      <c r="JJ293">
        <v>0.73</v>
      </c>
      <c r="JK293">
        <v>0.67</v>
      </c>
      <c r="JL293">
        <v>0.61</v>
      </c>
      <c r="JM293">
        <v>0.54</v>
      </c>
      <c r="JN293">
        <v>0.45</v>
      </c>
      <c r="JO293">
        <v>0.33</v>
      </c>
      <c r="JP293">
        <v>0.19</v>
      </c>
      <c r="JQ293">
        <v>0</v>
      </c>
    </row>
    <row r="294" spans="1:277" x14ac:dyDescent="0.25">
      <c r="A294">
        <v>2013</v>
      </c>
      <c r="B294">
        <v>208</v>
      </c>
      <c r="C294">
        <v>347</v>
      </c>
      <c r="D294">
        <v>285</v>
      </c>
      <c r="E294">
        <v>3024.9</v>
      </c>
      <c r="F294">
        <v>2.7</v>
      </c>
      <c r="G294">
        <v>1.1000000000000001</v>
      </c>
      <c r="H294">
        <v>-2.2999999999999998</v>
      </c>
      <c r="I294">
        <v>0.1</v>
      </c>
      <c r="J294">
        <v>0</v>
      </c>
      <c r="K294">
        <v>0.02</v>
      </c>
      <c r="L294">
        <v>1.2</v>
      </c>
      <c r="M294">
        <v>3.1</v>
      </c>
      <c r="N294">
        <v>3.48</v>
      </c>
      <c r="O294">
        <v>-0.66</v>
      </c>
      <c r="P294">
        <v>10.88</v>
      </c>
      <c r="Q294">
        <v>4.58</v>
      </c>
      <c r="R294">
        <v>27.39</v>
      </c>
      <c r="S294">
        <v>19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41.88</v>
      </c>
      <c r="AA294">
        <v>136.26</v>
      </c>
      <c r="AB294">
        <v>241.8</v>
      </c>
      <c r="AC294">
        <v>332.6</v>
      </c>
      <c r="AD294">
        <v>438.76</v>
      </c>
      <c r="AE294">
        <v>543.36</v>
      </c>
      <c r="AF294">
        <v>632.87</v>
      </c>
      <c r="AG294">
        <v>743.09</v>
      </c>
      <c r="AH294">
        <v>834.58</v>
      </c>
      <c r="AI294">
        <v>943.54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112.41</v>
      </c>
      <c r="AU294">
        <v>211.05</v>
      </c>
      <c r="AV294">
        <v>310.14</v>
      </c>
      <c r="AW294">
        <v>412.12</v>
      </c>
      <c r="AX294">
        <v>508.64</v>
      </c>
      <c r="AY294">
        <v>609.5</v>
      </c>
      <c r="AZ294">
        <v>711.66</v>
      </c>
      <c r="BA294">
        <v>808.85</v>
      </c>
      <c r="BB294">
        <v>913.39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22.5</v>
      </c>
      <c r="BO294">
        <v>22.5</v>
      </c>
      <c r="BP294">
        <v>22.5</v>
      </c>
      <c r="BQ294">
        <v>22.5</v>
      </c>
      <c r="BR294">
        <v>22.5</v>
      </c>
      <c r="BS294">
        <v>22.5</v>
      </c>
      <c r="BT294">
        <v>22.5</v>
      </c>
      <c r="BU294">
        <v>22.5</v>
      </c>
      <c r="BV294">
        <v>22.5</v>
      </c>
      <c r="BW294">
        <v>22.5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22.5</v>
      </c>
      <c r="CI294">
        <v>22.5</v>
      </c>
      <c r="CJ294">
        <v>22.5</v>
      </c>
      <c r="CK294">
        <v>22.5</v>
      </c>
      <c r="CL294">
        <v>22.5</v>
      </c>
      <c r="CM294">
        <v>22.5</v>
      </c>
      <c r="CN294">
        <v>22.5</v>
      </c>
      <c r="CO294">
        <v>22.5</v>
      </c>
      <c r="CP294">
        <v>22.5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1</v>
      </c>
      <c r="DD294">
        <v>1</v>
      </c>
      <c r="DE294">
        <v>0.99</v>
      </c>
      <c r="DF294">
        <v>0.98</v>
      </c>
      <c r="DG294">
        <v>0.96</v>
      </c>
      <c r="DH294">
        <v>0.94</v>
      </c>
      <c r="DI294">
        <v>0.92</v>
      </c>
      <c r="DJ294">
        <v>0.9</v>
      </c>
      <c r="DK294">
        <v>0.89</v>
      </c>
      <c r="DL294">
        <v>0.83</v>
      </c>
      <c r="DM294">
        <v>0.8</v>
      </c>
      <c r="DN294">
        <v>0.76</v>
      </c>
      <c r="DO294">
        <v>0.73</v>
      </c>
      <c r="DP294">
        <v>0.68</v>
      </c>
      <c r="DQ294">
        <v>0.62</v>
      </c>
      <c r="DR294">
        <v>0.56000000000000005</v>
      </c>
      <c r="DS294">
        <v>0.48</v>
      </c>
      <c r="DT294">
        <v>0.41</v>
      </c>
      <c r="DU294">
        <v>0.3</v>
      </c>
      <c r="EW294">
        <v>2013</v>
      </c>
      <c r="EX294">
        <v>209</v>
      </c>
      <c r="EY294">
        <v>348</v>
      </c>
      <c r="EZ294">
        <v>286</v>
      </c>
      <c r="FA294">
        <v>3028.4</v>
      </c>
      <c r="FB294" t="s">
        <v>139</v>
      </c>
      <c r="FC294" t="s">
        <v>139</v>
      </c>
      <c r="FD294" t="s">
        <v>139</v>
      </c>
      <c r="FE294" t="s">
        <v>139</v>
      </c>
      <c r="FF294" t="s">
        <v>139</v>
      </c>
      <c r="FG294" t="s">
        <v>139</v>
      </c>
      <c r="FH294" t="s">
        <v>139</v>
      </c>
      <c r="FI294">
        <v>0</v>
      </c>
      <c r="FJ294" t="s">
        <v>139</v>
      </c>
      <c r="FK294" t="s">
        <v>139</v>
      </c>
      <c r="FL294">
        <v>10.89</v>
      </c>
      <c r="FM294">
        <v>4.59</v>
      </c>
      <c r="FN294">
        <v>27.43</v>
      </c>
      <c r="FO294">
        <v>1</v>
      </c>
      <c r="FP294">
        <v>1</v>
      </c>
      <c r="FQ294">
        <v>1</v>
      </c>
      <c r="FR294">
        <v>0</v>
      </c>
      <c r="FS294">
        <v>0</v>
      </c>
      <c r="FT294">
        <v>0</v>
      </c>
      <c r="FU294">
        <v>0</v>
      </c>
      <c r="FV294">
        <v>45.36</v>
      </c>
      <c r="FW294">
        <v>139.75</v>
      </c>
      <c r="FX294">
        <v>245.29</v>
      </c>
      <c r="FY294">
        <v>336.09</v>
      </c>
      <c r="FZ294">
        <v>442.25</v>
      </c>
      <c r="GA294">
        <v>546.84</v>
      </c>
      <c r="GB294">
        <v>636.36</v>
      </c>
      <c r="GC294">
        <v>746.58</v>
      </c>
      <c r="GD294">
        <v>838.07</v>
      </c>
      <c r="GE294">
        <v>947.03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69.959999999999994</v>
      </c>
      <c r="GQ294">
        <v>173.87</v>
      </c>
      <c r="GR294">
        <v>269.14999999999998</v>
      </c>
      <c r="GS294">
        <v>375.73</v>
      </c>
      <c r="GT294">
        <v>471.84</v>
      </c>
      <c r="GU294">
        <v>573.03</v>
      </c>
      <c r="GV294">
        <v>680.97</v>
      </c>
      <c r="GW294">
        <v>772.26</v>
      </c>
      <c r="GX294">
        <v>869.31</v>
      </c>
      <c r="GY294">
        <v>981.11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 t="s">
        <v>139</v>
      </c>
      <c r="HK294" t="s">
        <v>139</v>
      </c>
      <c r="HL294" t="s">
        <v>139</v>
      </c>
      <c r="HM294" t="s">
        <v>139</v>
      </c>
      <c r="HN294" t="s">
        <v>139</v>
      </c>
      <c r="HO294" t="s">
        <v>139</v>
      </c>
      <c r="HP294" t="s">
        <v>139</v>
      </c>
      <c r="HQ294" t="s">
        <v>139</v>
      </c>
      <c r="HR294" t="s">
        <v>139</v>
      </c>
      <c r="HS294" t="s">
        <v>139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 t="s">
        <v>139</v>
      </c>
      <c r="IE294" t="s">
        <v>139</v>
      </c>
      <c r="IF294" t="s">
        <v>139</v>
      </c>
      <c r="IG294" t="s">
        <v>139</v>
      </c>
      <c r="IH294" t="s">
        <v>139</v>
      </c>
      <c r="II294" t="s">
        <v>139</v>
      </c>
      <c r="IJ294" t="s">
        <v>139</v>
      </c>
      <c r="IK294" t="s">
        <v>139</v>
      </c>
      <c r="IL294" t="s">
        <v>139</v>
      </c>
      <c r="IM294" t="s">
        <v>139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1</v>
      </c>
      <c r="IY294">
        <v>1</v>
      </c>
      <c r="IZ294">
        <v>1</v>
      </c>
      <c r="JA294">
        <v>0.99</v>
      </c>
      <c r="JB294">
        <v>0.97</v>
      </c>
      <c r="JC294">
        <v>0.95</v>
      </c>
      <c r="JD294">
        <v>0.93</v>
      </c>
      <c r="JE294">
        <v>0.91</v>
      </c>
      <c r="JF294">
        <v>0.89</v>
      </c>
      <c r="JG294">
        <v>0.87</v>
      </c>
      <c r="JH294">
        <v>0.81</v>
      </c>
      <c r="JI294">
        <v>0.77</v>
      </c>
      <c r="JJ294">
        <v>0.73</v>
      </c>
      <c r="JK294">
        <v>0.67</v>
      </c>
      <c r="JL294">
        <v>0.61</v>
      </c>
      <c r="JM294">
        <v>0.54</v>
      </c>
      <c r="JN294">
        <v>0.45</v>
      </c>
      <c r="JO294">
        <v>0.33</v>
      </c>
      <c r="JP294">
        <v>0.19</v>
      </c>
      <c r="JQ294">
        <v>0</v>
      </c>
    </row>
    <row r="295" spans="1:277" x14ac:dyDescent="0.25">
      <c r="A295">
        <v>2013</v>
      </c>
      <c r="B295">
        <v>209</v>
      </c>
      <c r="C295">
        <v>348</v>
      </c>
      <c r="D295">
        <v>286</v>
      </c>
      <c r="E295">
        <v>3028.4</v>
      </c>
      <c r="F295">
        <v>2.7</v>
      </c>
      <c r="G295">
        <v>1.1000000000000001</v>
      </c>
      <c r="H295">
        <v>-2.2999999999999998</v>
      </c>
      <c r="I295">
        <v>0.1</v>
      </c>
      <c r="J295">
        <v>0</v>
      </c>
      <c r="K295">
        <v>0.02</v>
      </c>
      <c r="L295">
        <v>1.2</v>
      </c>
      <c r="M295">
        <v>3.1</v>
      </c>
      <c r="N295">
        <v>3.49</v>
      </c>
      <c r="O295">
        <v>-0.67</v>
      </c>
      <c r="P295">
        <v>10.88</v>
      </c>
      <c r="Q295">
        <v>4.59</v>
      </c>
      <c r="R295">
        <v>27.42</v>
      </c>
      <c r="S295">
        <v>19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0.18</v>
      </c>
      <c r="Z295">
        <v>45.36</v>
      </c>
      <c r="AA295">
        <v>139.75</v>
      </c>
      <c r="AB295">
        <v>245.29</v>
      </c>
      <c r="AC295">
        <v>336.09</v>
      </c>
      <c r="AD295">
        <v>442.25</v>
      </c>
      <c r="AE295">
        <v>546.84</v>
      </c>
      <c r="AF295">
        <v>636.36</v>
      </c>
      <c r="AG295">
        <v>746.58</v>
      </c>
      <c r="AH295">
        <v>838.07</v>
      </c>
      <c r="AI295">
        <v>947.03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6.97</v>
      </c>
      <c r="AU295">
        <v>115.9</v>
      </c>
      <c r="AV295">
        <v>214.54</v>
      </c>
      <c r="AW295">
        <v>313.62</v>
      </c>
      <c r="AX295">
        <v>415.61</v>
      </c>
      <c r="AY295">
        <v>512.13</v>
      </c>
      <c r="AZ295">
        <v>612.99</v>
      </c>
      <c r="BA295">
        <v>715.15</v>
      </c>
      <c r="BB295">
        <v>812.34</v>
      </c>
      <c r="BC295">
        <v>916.88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22.5</v>
      </c>
      <c r="BO295">
        <v>22.5</v>
      </c>
      <c r="BP295">
        <v>22.5</v>
      </c>
      <c r="BQ295">
        <v>22.5</v>
      </c>
      <c r="BR295">
        <v>22.5</v>
      </c>
      <c r="BS295">
        <v>22.5</v>
      </c>
      <c r="BT295">
        <v>22.5</v>
      </c>
      <c r="BU295">
        <v>22.5</v>
      </c>
      <c r="BV295">
        <v>22.5</v>
      </c>
      <c r="BW295">
        <v>22.5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22.5</v>
      </c>
      <c r="CI295">
        <v>22.5</v>
      </c>
      <c r="CJ295">
        <v>22.5</v>
      </c>
      <c r="CK295">
        <v>22.5</v>
      </c>
      <c r="CL295">
        <v>22.5</v>
      </c>
      <c r="CM295">
        <v>22.5</v>
      </c>
      <c r="CN295">
        <v>22.5</v>
      </c>
      <c r="CO295">
        <v>22.5</v>
      </c>
      <c r="CP295">
        <v>22.5</v>
      </c>
      <c r="CQ295">
        <v>22.5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1</v>
      </c>
      <c r="DD295">
        <v>1</v>
      </c>
      <c r="DE295">
        <v>0.99</v>
      </c>
      <c r="DF295">
        <v>0.98</v>
      </c>
      <c r="DG295">
        <v>0.96</v>
      </c>
      <c r="DH295">
        <v>0.94</v>
      </c>
      <c r="DI295">
        <v>0.92</v>
      </c>
      <c r="DJ295">
        <v>0.9</v>
      </c>
      <c r="DK295">
        <v>0.89</v>
      </c>
      <c r="DL295">
        <v>0.83</v>
      </c>
      <c r="DM295">
        <v>0.8</v>
      </c>
      <c r="DN295">
        <v>0.76</v>
      </c>
      <c r="DO295">
        <v>0.73</v>
      </c>
      <c r="DP295">
        <v>0.68</v>
      </c>
      <c r="DQ295">
        <v>0.62</v>
      </c>
      <c r="DR295">
        <v>0.56000000000000005</v>
      </c>
      <c r="DS295">
        <v>0.48</v>
      </c>
      <c r="DT295">
        <v>0.41</v>
      </c>
      <c r="DU295">
        <v>0.3</v>
      </c>
      <c r="EW295">
        <v>2013</v>
      </c>
      <c r="EX295">
        <v>210</v>
      </c>
      <c r="EY295">
        <v>349</v>
      </c>
      <c r="EZ295">
        <v>287</v>
      </c>
      <c r="FA295">
        <v>3034</v>
      </c>
      <c r="FB295" t="s">
        <v>139</v>
      </c>
      <c r="FC295" t="s">
        <v>139</v>
      </c>
      <c r="FD295" t="s">
        <v>139</v>
      </c>
      <c r="FE295" t="s">
        <v>139</v>
      </c>
      <c r="FF295" t="s">
        <v>139</v>
      </c>
      <c r="FG295" t="s">
        <v>139</v>
      </c>
      <c r="FH295" t="s">
        <v>139</v>
      </c>
      <c r="FI295">
        <v>0</v>
      </c>
      <c r="FJ295" t="s">
        <v>139</v>
      </c>
      <c r="FK295" t="s">
        <v>139</v>
      </c>
      <c r="FL295">
        <v>10.89</v>
      </c>
      <c r="FM295">
        <v>4.5999999999999996</v>
      </c>
      <c r="FN295">
        <v>27.49</v>
      </c>
      <c r="FO295">
        <v>1</v>
      </c>
      <c r="FP295">
        <v>1</v>
      </c>
      <c r="FQ295">
        <v>1</v>
      </c>
      <c r="FR295">
        <v>0</v>
      </c>
      <c r="FS295">
        <v>0</v>
      </c>
      <c r="FT295">
        <v>0</v>
      </c>
      <c r="FU295">
        <v>0</v>
      </c>
      <c r="FV295">
        <v>50.91</v>
      </c>
      <c r="FW295">
        <v>145.30000000000001</v>
      </c>
      <c r="FX295">
        <v>250.84</v>
      </c>
      <c r="FY295">
        <v>341.64</v>
      </c>
      <c r="FZ295">
        <v>447.8</v>
      </c>
      <c r="GA295">
        <v>552.4</v>
      </c>
      <c r="GB295">
        <v>641.91</v>
      </c>
      <c r="GC295">
        <v>752.13</v>
      </c>
      <c r="GD295">
        <v>843.62</v>
      </c>
      <c r="GE295">
        <v>952.58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75.510000000000005</v>
      </c>
      <c r="GQ295">
        <v>179.43</v>
      </c>
      <c r="GR295">
        <v>274.7</v>
      </c>
      <c r="GS295">
        <v>381.29</v>
      </c>
      <c r="GT295">
        <v>477.39</v>
      </c>
      <c r="GU295">
        <v>578.58000000000004</v>
      </c>
      <c r="GV295">
        <v>686.52</v>
      </c>
      <c r="GW295">
        <v>777.82</v>
      </c>
      <c r="GX295">
        <v>874.86</v>
      </c>
      <c r="GY295">
        <v>986.66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 t="s">
        <v>139</v>
      </c>
      <c r="HK295" t="s">
        <v>139</v>
      </c>
      <c r="HL295" t="s">
        <v>139</v>
      </c>
      <c r="HM295" t="s">
        <v>139</v>
      </c>
      <c r="HN295" t="s">
        <v>139</v>
      </c>
      <c r="HO295" t="s">
        <v>139</v>
      </c>
      <c r="HP295" t="s">
        <v>139</v>
      </c>
      <c r="HQ295" t="s">
        <v>139</v>
      </c>
      <c r="HR295" t="s">
        <v>139</v>
      </c>
      <c r="HS295" t="s">
        <v>139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 t="s">
        <v>139</v>
      </c>
      <c r="IE295" t="s">
        <v>139</v>
      </c>
      <c r="IF295" t="s">
        <v>139</v>
      </c>
      <c r="IG295" t="s">
        <v>139</v>
      </c>
      <c r="IH295" t="s">
        <v>139</v>
      </c>
      <c r="II295" t="s">
        <v>139</v>
      </c>
      <c r="IJ295" t="s">
        <v>139</v>
      </c>
      <c r="IK295" t="s">
        <v>139</v>
      </c>
      <c r="IL295" t="s">
        <v>139</v>
      </c>
      <c r="IM295" t="s">
        <v>139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1</v>
      </c>
      <c r="IY295">
        <v>1</v>
      </c>
      <c r="IZ295">
        <v>1</v>
      </c>
      <c r="JA295">
        <v>0.99</v>
      </c>
      <c r="JB295">
        <v>0.97</v>
      </c>
      <c r="JC295">
        <v>0.95</v>
      </c>
      <c r="JD295">
        <v>0.93</v>
      </c>
      <c r="JE295">
        <v>0.91</v>
      </c>
      <c r="JF295">
        <v>0.89</v>
      </c>
      <c r="JG295">
        <v>0.87</v>
      </c>
      <c r="JH295">
        <v>0.81</v>
      </c>
      <c r="JI295">
        <v>0.77</v>
      </c>
      <c r="JJ295">
        <v>0.73</v>
      </c>
      <c r="JK295">
        <v>0.67</v>
      </c>
      <c r="JL295">
        <v>0.61</v>
      </c>
      <c r="JM295">
        <v>0.54</v>
      </c>
      <c r="JN295">
        <v>0.45</v>
      </c>
      <c r="JO295">
        <v>0.33</v>
      </c>
      <c r="JP295">
        <v>0.19</v>
      </c>
      <c r="JQ295">
        <v>0</v>
      </c>
    </row>
    <row r="296" spans="1:277" x14ac:dyDescent="0.25">
      <c r="A296">
        <v>2013</v>
      </c>
      <c r="B296">
        <v>210</v>
      </c>
      <c r="C296">
        <v>349</v>
      </c>
      <c r="D296">
        <v>287</v>
      </c>
      <c r="E296">
        <v>3034</v>
      </c>
      <c r="F296">
        <v>2.7</v>
      </c>
      <c r="G296">
        <v>1.1000000000000001</v>
      </c>
      <c r="H296">
        <v>-2.2999999999999998</v>
      </c>
      <c r="I296">
        <v>0.1</v>
      </c>
      <c r="J296">
        <v>0</v>
      </c>
      <c r="K296">
        <v>0.02</v>
      </c>
      <c r="L296">
        <v>1.2</v>
      </c>
      <c r="M296">
        <v>3.1</v>
      </c>
      <c r="N296">
        <v>3.49</v>
      </c>
      <c r="O296">
        <v>-0.67</v>
      </c>
      <c r="P296">
        <v>10.88</v>
      </c>
      <c r="Q296">
        <v>4.5999999999999996</v>
      </c>
      <c r="R296">
        <v>27.48</v>
      </c>
      <c r="S296">
        <v>19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0.09</v>
      </c>
      <c r="Z296">
        <v>50.91</v>
      </c>
      <c r="AA296">
        <v>145.30000000000001</v>
      </c>
      <c r="AB296">
        <v>250.84</v>
      </c>
      <c r="AC296">
        <v>341.64</v>
      </c>
      <c r="AD296">
        <v>447.8</v>
      </c>
      <c r="AE296">
        <v>552.4</v>
      </c>
      <c r="AF296">
        <v>641.91</v>
      </c>
      <c r="AG296">
        <v>752.13</v>
      </c>
      <c r="AH296">
        <v>843.62</v>
      </c>
      <c r="AI296">
        <v>952.58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12.53</v>
      </c>
      <c r="AU296">
        <v>121.45</v>
      </c>
      <c r="AV296">
        <v>220.09</v>
      </c>
      <c r="AW296">
        <v>319.18</v>
      </c>
      <c r="AX296">
        <v>421.16</v>
      </c>
      <c r="AY296">
        <v>517.67999999999995</v>
      </c>
      <c r="AZ296">
        <v>618.54</v>
      </c>
      <c r="BA296">
        <v>720.7</v>
      </c>
      <c r="BB296">
        <v>817.89</v>
      </c>
      <c r="BC296">
        <v>922.43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22.5</v>
      </c>
      <c r="BO296">
        <v>22.5</v>
      </c>
      <c r="BP296">
        <v>22.5</v>
      </c>
      <c r="BQ296">
        <v>22.5</v>
      </c>
      <c r="BR296">
        <v>22.5</v>
      </c>
      <c r="BS296">
        <v>22.5</v>
      </c>
      <c r="BT296">
        <v>22.5</v>
      </c>
      <c r="BU296">
        <v>22.5</v>
      </c>
      <c r="BV296">
        <v>22.5</v>
      </c>
      <c r="BW296">
        <v>22.5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22.5</v>
      </c>
      <c r="CI296">
        <v>22.5</v>
      </c>
      <c r="CJ296">
        <v>22.5</v>
      </c>
      <c r="CK296">
        <v>22.5</v>
      </c>
      <c r="CL296">
        <v>22.5</v>
      </c>
      <c r="CM296">
        <v>22.5</v>
      </c>
      <c r="CN296">
        <v>22.5</v>
      </c>
      <c r="CO296">
        <v>22.5</v>
      </c>
      <c r="CP296">
        <v>22.5</v>
      </c>
      <c r="CQ296">
        <v>22.5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1</v>
      </c>
      <c r="DE296">
        <v>0.99</v>
      </c>
      <c r="DF296">
        <v>0.98</v>
      </c>
      <c r="DG296">
        <v>0.96</v>
      </c>
      <c r="DH296">
        <v>0.94</v>
      </c>
      <c r="DI296">
        <v>0.92</v>
      </c>
      <c r="DJ296">
        <v>0.9</v>
      </c>
      <c r="DK296">
        <v>0.89</v>
      </c>
      <c r="DL296">
        <v>0.83</v>
      </c>
      <c r="DM296">
        <v>0.8</v>
      </c>
      <c r="DN296">
        <v>0.76</v>
      </c>
      <c r="DO296">
        <v>0.73</v>
      </c>
      <c r="DP296">
        <v>0.68</v>
      </c>
      <c r="DQ296">
        <v>0.62</v>
      </c>
      <c r="DR296">
        <v>0.56000000000000005</v>
      </c>
      <c r="DS296">
        <v>0.48</v>
      </c>
      <c r="DT296">
        <v>0.41</v>
      </c>
      <c r="DU296">
        <v>0.3</v>
      </c>
      <c r="EW296">
        <v>2013</v>
      </c>
      <c r="EX296">
        <v>211</v>
      </c>
      <c r="EY296">
        <v>350</v>
      </c>
      <c r="EZ296">
        <v>288</v>
      </c>
      <c r="FA296">
        <v>3040</v>
      </c>
      <c r="FB296" t="s">
        <v>139</v>
      </c>
      <c r="FC296" t="s">
        <v>139</v>
      </c>
      <c r="FD296" t="s">
        <v>139</v>
      </c>
      <c r="FE296" t="s">
        <v>139</v>
      </c>
      <c r="FF296" t="s">
        <v>139</v>
      </c>
      <c r="FG296" t="s">
        <v>139</v>
      </c>
      <c r="FH296" t="s">
        <v>139</v>
      </c>
      <c r="FI296">
        <v>0</v>
      </c>
      <c r="FJ296" t="s">
        <v>139</v>
      </c>
      <c r="FK296" t="s">
        <v>139</v>
      </c>
      <c r="FL296">
        <v>10.89</v>
      </c>
      <c r="FM296">
        <v>4.62</v>
      </c>
      <c r="FN296">
        <v>27.55</v>
      </c>
      <c r="FO296">
        <v>1</v>
      </c>
      <c r="FP296">
        <v>1</v>
      </c>
      <c r="FQ296">
        <v>1</v>
      </c>
      <c r="FR296">
        <v>0</v>
      </c>
      <c r="FS296">
        <v>0</v>
      </c>
      <c r="FT296">
        <v>0</v>
      </c>
      <c r="FU296">
        <v>0.09</v>
      </c>
      <c r="FV296">
        <v>56.96</v>
      </c>
      <c r="FW296">
        <v>151.35</v>
      </c>
      <c r="FX296">
        <v>256.88</v>
      </c>
      <c r="FY296">
        <v>347.68</v>
      </c>
      <c r="FZ296">
        <v>453.85</v>
      </c>
      <c r="GA296">
        <v>558.44000000000005</v>
      </c>
      <c r="GB296">
        <v>647.96</v>
      </c>
      <c r="GC296">
        <v>758.18</v>
      </c>
      <c r="GD296">
        <v>849.67</v>
      </c>
      <c r="GE296">
        <v>958.63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81.56</v>
      </c>
      <c r="GQ296">
        <v>185.47</v>
      </c>
      <c r="GR296">
        <v>280.75</v>
      </c>
      <c r="GS296">
        <v>387.33</v>
      </c>
      <c r="GT296">
        <v>483.44</v>
      </c>
      <c r="GU296">
        <v>584.63</v>
      </c>
      <c r="GV296">
        <v>692.57</v>
      </c>
      <c r="GW296">
        <v>783.86</v>
      </c>
      <c r="GX296">
        <v>880.91</v>
      </c>
      <c r="GY296">
        <v>992.71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 t="s">
        <v>139</v>
      </c>
      <c r="HK296" t="s">
        <v>139</v>
      </c>
      <c r="HL296" t="s">
        <v>139</v>
      </c>
      <c r="HM296" t="s">
        <v>139</v>
      </c>
      <c r="HN296" t="s">
        <v>139</v>
      </c>
      <c r="HO296" t="s">
        <v>139</v>
      </c>
      <c r="HP296" t="s">
        <v>139</v>
      </c>
      <c r="HQ296" t="s">
        <v>139</v>
      </c>
      <c r="HR296" t="s">
        <v>139</v>
      </c>
      <c r="HS296" t="s">
        <v>139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 t="s">
        <v>139</v>
      </c>
      <c r="IE296" t="s">
        <v>139</v>
      </c>
      <c r="IF296" t="s">
        <v>139</v>
      </c>
      <c r="IG296" t="s">
        <v>139</v>
      </c>
      <c r="IH296" t="s">
        <v>139</v>
      </c>
      <c r="II296" t="s">
        <v>139</v>
      </c>
      <c r="IJ296" t="s">
        <v>139</v>
      </c>
      <c r="IK296" t="s">
        <v>139</v>
      </c>
      <c r="IL296" t="s">
        <v>139</v>
      </c>
      <c r="IM296" t="s">
        <v>139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1</v>
      </c>
      <c r="IY296">
        <v>1</v>
      </c>
      <c r="IZ296">
        <v>1</v>
      </c>
      <c r="JA296">
        <v>0.99</v>
      </c>
      <c r="JB296">
        <v>0.97</v>
      </c>
      <c r="JC296">
        <v>0.95</v>
      </c>
      <c r="JD296">
        <v>0.93</v>
      </c>
      <c r="JE296">
        <v>0.91</v>
      </c>
      <c r="JF296">
        <v>0.89</v>
      </c>
      <c r="JG296">
        <v>0.87</v>
      </c>
      <c r="JH296">
        <v>0.81</v>
      </c>
      <c r="JI296">
        <v>0.77</v>
      </c>
      <c r="JJ296">
        <v>0.73</v>
      </c>
      <c r="JK296">
        <v>0.67</v>
      </c>
      <c r="JL296">
        <v>0.61</v>
      </c>
      <c r="JM296">
        <v>0.54</v>
      </c>
      <c r="JN296">
        <v>0.45</v>
      </c>
      <c r="JO296">
        <v>0.33</v>
      </c>
      <c r="JP296">
        <v>0.19</v>
      </c>
      <c r="JQ296">
        <v>0</v>
      </c>
    </row>
    <row r="297" spans="1:277" x14ac:dyDescent="0.25">
      <c r="A297">
        <v>2013</v>
      </c>
      <c r="B297">
        <v>211</v>
      </c>
      <c r="C297">
        <v>350</v>
      </c>
      <c r="D297">
        <v>288</v>
      </c>
      <c r="E297">
        <v>3040</v>
      </c>
      <c r="F297">
        <v>2.7</v>
      </c>
      <c r="G297">
        <v>1.1000000000000001</v>
      </c>
      <c r="H297">
        <v>-2.2999999999999998</v>
      </c>
      <c r="I297">
        <v>0.1</v>
      </c>
      <c r="J297">
        <v>0</v>
      </c>
      <c r="K297">
        <v>0.02</v>
      </c>
      <c r="L297">
        <v>1.2</v>
      </c>
      <c r="M297">
        <v>3.1</v>
      </c>
      <c r="N297">
        <v>3.49</v>
      </c>
      <c r="O297">
        <v>-0.67</v>
      </c>
      <c r="P297">
        <v>10.88</v>
      </c>
      <c r="Q297">
        <v>4.62</v>
      </c>
      <c r="R297">
        <v>27.54</v>
      </c>
      <c r="S297">
        <v>19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0.09</v>
      </c>
      <c r="Z297">
        <v>56.96</v>
      </c>
      <c r="AA297">
        <v>151.35</v>
      </c>
      <c r="AB297">
        <v>256.88</v>
      </c>
      <c r="AC297">
        <v>347.68</v>
      </c>
      <c r="AD297">
        <v>453.85</v>
      </c>
      <c r="AE297">
        <v>558.44000000000005</v>
      </c>
      <c r="AF297">
        <v>647.96</v>
      </c>
      <c r="AG297">
        <v>758.18</v>
      </c>
      <c r="AH297">
        <v>849.67</v>
      </c>
      <c r="AI297">
        <v>958.63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18.57</v>
      </c>
      <c r="AU297">
        <v>127.5</v>
      </c>
      <c r="AV297">
        <v>226.14</v>
      </c>
      <c r="AW297">
        <v>325.22000000000003</v>
      </c>
      <c r="AX297">
        <v>427.21</v>
      </c>
      <c r="AY297">
        <v>523.73</v>
      </c>
      <c r="AZ297">
        <v>624.59</v>
      </c>
      <c r="BA297">
        <v>726.75</v>
      </c>
      <c r="BB297">
        <v>823.94</v>
      </c>
      <c r="BC297">
        <v>928.48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22.5</v>
      </c>
      <c r="BO297">
        <v>22.5</v>
      </c>
      <c r="BP297">
        <v>22.5</v>
      </c>
      <c r="BQ297">
        <v>22.5</v>
      </c>
      <c r="BR297">
        <v>22.5</v>
      </c>
      <c r="BS297">
        <v>22.5</v>
      </c>
      <c r="BT297">
        <v>22.5</v>
      </c>
      <c r="BU297">
        <v>22.5</v>
      </c>
      <c r="BV297">
        <v>22.5</v>
      </c>
      <c r="BW297">
        <v>22.5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22.5</v>
      </c>
      <c r="CI297">
        <v>22.5</v>
      </c>
      <c r="CJ297">
        <v>22.5</v>
      </c>
      <c r="CK297">
        <v>22.5</v>
      </c>
      <c r="CL297">
        <v>22.5</v>
      </c>
      <c r="CM297">
        <v>22.5</v>
      </c>
      <c r="CN297">
        <v>22.5</v>
      </c>
      <c r="CO297">
        <v>22.5</v>
      </c>
      <c r="CP297">
        <v>22.5</v>
      </c>
      <c r="CQ297">
        <v>22.5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1</v>
      </c>
      <c r="DD297">
        <v>1</v>
      </c>
      <c r="DE297">
        <v>0.99</v>
      </c>
      <c r="DF297">
        <v>0.98</v>
      </c>
      <c r="DG297">
        <v>0.96</v>
      </c>
      <c r="DH297">
        <v>0.94</v>
      </c>
      <c r="DI297">
        <v>0.92</v>
      </c>
      <c r="DJ297">
        <v>0.9</v>
      </c>
      <c r="DK297">
        <v>0.89</v>
      </c>
      <c r="DL297">
        <v>0.83</v>
      </c>
      <c r="DM297">
        <v>0.8</v>
      </c>
      <c r="DN297">
        <v>0.76</v>
      </c>
      <c r="DO297">
        <v>0.73</v>
      </c>
      <c r="DP297">
        <v>0.68</v>
      </c>
      <c r="DQ297">
        <v>0.62</v>
      </c>
      <c r="DR297">
        <v>0.56000000000000005</v>
      </c>
      <c r="DS297">
        <v>0.48</v>
      </c>
      <c r="DT297">
        <v>0.41</v>
      </c>
      <c r="DU297">
        <v>0.3</v>
      </c>
      <c r="EW297">
        <v>2013</v>
      </c>
      <c r="EX297">
        <v>212</v>
      </c>
      <c r="EY297">
        <v>351</v>
      </c>
      <c r="EZ297">
        <v>289</v>
      </c>
      <c r="FA297">
        <v>3047.6</v>
      </c>
      <c r="FB297" t="s">
        <v>139</v>
      </c>
      <c r="FC297" t="s">
        <v>139</v>
      </c>
      <c r="FD297" t="s">
        <v>139</v>
      </c>
      <c r="FE297" t="s">
        <v>139</v>
      </c>
      <c r="FF297" t="s">
        <v>139</v>
      </c>
      <c r="FG297" t="s">
        <v>139</v>
      </c>
      <c r="FH297" t="s">
        <v>139</v>
      </c>
      <c r="FI297">
        <v>0</v>
      </c>
      <c r="FJ297" t="s">
        <v>139</v>
      </c>
      <c r="FK297" t="s">
        <v>139</v>
      </c>
      <c r="FL297">
        <v>10.89</v>
      </c>
      <c r="FM297">
        <v>4.6399999999999997</v>
      </c>
      <c r="FN297">
        <v>27.62</v>
      </c>
      <c r="FO297">
        <v>1</v>
      </c>
      <c r="FP297">
        <v>1</v>
      </c>
      <c r="FQ297">
        <v>1</v>
      </c>
      <c r="FR297">
        <v>0</v>
      </c>
      <c r="FS297">
        <v>0</v>
      </c>
      <c r="FT297">
        <v>0</v>
      </c>
      <c r="FU297">
        <v>0</v>
      </c>
      <c r="FV297">
        <v>64.53</v>
      </c>
      <c r="FW297">
        <v>158.91999999999999</v>
      </c>
      <c r="FX297">
        <v>264.45999999999998</v>
      </c>
      <c r="FY297">
        <v>355.26</v>
      </c>
      <c r="FZ297">
        <v>461.42</v>
      </c>
      <c r="GA297">
        <v>566.02</v>
      </c>
      <c r="GB297">
        <v>655.53</v>
      </c>
      <c r="GC297">
        <v>765.75</v>
      </c>
      <c r="GD297">
        <v>857.24</v>
      </c>
      <c r="GE297">
        <v>966.2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89.13</v>
      </c>
      <c r="GQ297">
        <v>193.05</v>
      </c>
      <c r="GR297">
        <v>288.32</v>
      </c>
      <c r="GS297">
        <v>394.9</v>
      </c>
      <c r="GT297">
        <v>491.01</v>
      </c>
      <c r="GU297">
        <v>592.20000000000005</v>
      </c>
      <c r="GV297">
        <v>700.14</v>
      </c>
      <c r="GW297">
        <v>791.44</v>
      </c>
      <c r="GX297">
        <v>888.48</v>
      </c>
      <c r="GY297">
        <v>1000.28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 t="s">
        <v>139</v>
      </c>
      <c r="HK297" t="s">
        <v>139</v>
      </c>
      <c r="HL297" t="s">
        <v>139</v>
      </c>
      <c r="HM297" t="s">
        <v>139</v>
      </c>
      <c r="HN297" t="s">
        <v>139</v>
      </c>
      <c r="HO297" t="s">
        <v>139</v>
      </c>
      <c r="HP297" t="s">
        <v>139</v>
      </c>
      <c r="HQ297" t="s">
        <v>139</v>
      </c>
      <c r="HR297" t="s">
        <v>139</v>
      </c>
      <c r="HS297" t="s">
        <v>139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 t="s">
        <v>139</v>
      </c>
      <c r="IE297" t="s">
        <v>139</v>
      </c>
      <c r="IF297" t="s">
        <v>139</v>
      </c>
      <c r="IG297" t="s">
        <v>139</v>
      </c>
      <c r="IH297" t="s">
        <v>139</v>
      </c>
      <c r="II297" t="s">
        <v>139</v>
      </c>
      <c r="IJ297" t="s">
        <v>139</v>
      </c>
      <c r="IK297" t="s">
        <v>139</v>
      </c>
      <c r="IL297" t="s">
        <v>139</v>
      </c>
      <c r="IM297" t="s">
        <v>139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1</v>
      </c>
      <c r="JA297">
        <v>0.99</v>
      </c>
      <c r="JB297">
        <v>0.97</v>
      </c>
      <c r="JC297">
        <v>0.95</v>
      </c>
      <c r="JD297">
        <v>0.93</v>
      </c>
      <c r="JE297">
        <v>0.91</v>
      </c>
      <c r="JF297">
        <v>0.89</v>
      </c>
      <c r="JG297">
        <v>0.87</v>
      </c>
      <c r="JH297">
        <v>0.81</v>
      </c>
      <c r="JI297">
        <v>0.77</v>
      </c>
      <c r="JJ297">
        <v>0.73</v>
      </c>
      <c r="JK297">
        <v>0.67</v>
      </c>
      <c r="JL297">
        <v>0.61</v>
      </c>
      <c r="JM297">
        <v>0.54</v>
      </c>
      <c r="JN297">
        <v>0.45</v>
      </c>
      <c r="JO297">
        <v>0.33</v>
      </c>
      <c r="JP297">
        <v>0.19</v>
      </c>
      <c r="JQ297">
        <v>0</v>
      </c>
    </row>
    <row r="298" spans="1:277" x14ac:dyDescent="0.25">
      <c r="A298">
        <v>2013</v>
      </c>
      <c r="B298">
        <v>212</v>
      </c>
      <c r="C298">
        <v>351</v>
      </c>
      <c r="D298">
        <v>289</v>
      </c>
      <c r="E298">
        <v>3047.6</v>
      </c>
      <c r="F298">
        <v>2.7</v>
      </c>
      <c r="G298">
        <v>1.1000000000000001</v>
      </c>
      <c r="H298">
        <v>-2.2999999999999998</v>
      </c>
      <c r="I298">
        <v>0.1</v>
      </c>
      <c r="J298">
        <v>0</v>
      </c>
      <c r="K298">
        <v>0.02</v>
      </c>
      <c r="L298">
        <v>1.2</v>
      </c>
      <c r="M298">
        <v>3.1</v>
      </c>
      <c r="N298">
        <v>3.49</v>
      </c>
      <c r="O298">
        <v>-0.67</v>
      </c>
      <c r="P298">
        <v>10.88</v>
      </c>
      <c r="Q298">
        <v>4.6399999999999997</v>
      </c>
      <c r="R298">
        <v>27.62</v>
      </c>
      <c r="S298">
        <v>19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64.53</v>
      </c>
      <c r="AA298">
        <v>158.91999999999999</v>
      </c>
      <c r="AB298">
        <v>264.45999999999998</v>
      </c>
      <c r="AC298">
        <v>355.26</v>
      </c>
      <c r="AD298">
        <v>461.42</v>
      </c>
      <c r="AE298">
        <v>566.02</v>
      </c>
      <c r="AF298">
        <v>655.53</v>
      </c>
      <c r="AG298">
        <v>765.75</v>
      </c>
      <c r="AH298">
        <v>857.24</v>
      </c>
      <c r="AI298">
        <v>966.2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26.14</v>
      </c>
      <c r="AU298">
        <v>135.07</v>
      </c>
      <c r="AV298">
        <v>233.71</v>
      </c>
      <c r="AW298">
        <v>332.8</v>
      </c>
      <c r="AX298">
        <v>434.78</v>
      </c>
      <c r="AY298">
        <v>531.29999999999995</v>
      </c>
      <c r="AZ298">
        <v>632.16</v>
      </c>
      <c r="BA298">
        <v>734.32</v>
      </c>
      <c r="BB298">
        <v>831.51</v>
      </c>
      <c r="BC298">
        <v>936.05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22.5</v>
      </c>
      <c r="BO298">
        <v>22.5</v>
      </c>
      <c r="BP298">
        <v>22.5</v>
      </c>
      <c r="BQ298">
        <v>22.5</v>
      </c>
      <c r="BR298">
        <v>22.5</v>
      </c>
      <c r="BS298">
        <v>22.5</v>
      </c>
      <c r="BT298">
        <v>22.5</v>
      </c>
      <c r="BU298">
        <v>22.5</v>
      </c>
      <c r="BV298">
        <v>22.5</v>
      </c>
      <c r="BW298">
        <v>22.5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22.5</v>
      </c>
      <c r="CI298">
        <v>22.5</v>
      </c>
      <c r="CJ298">
        <v>22.5</v>
      </c>
      <c r="CK298">
        <v>22.5</v>
      </c>
      <c r="CL298">
        <v>22.5</v>
      </c>
      <c r="CM298">
        <v>22.5</v>
      </c>
      <c r="CN298">
        <v>22.5</v>
      </c>
      <c r="CO298">
        <v>22.5</v>
      </c>
      <c r="CP298">
        <v>22.5</v>
      </c>
      <c r="CQ298">
        <v>22.5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1</v>
      </c>
      <c r="DD298">
        <v>1</v>
      </c>
      <c r="DE298">
        <v>0.99</v>
      </c>
      <c r="DF298">
        <v>0.98</v>
      </c>
      <c r="DG298">
        <v>0.96</v>
      </c>
      <c r="DH298">
        <v>0.94</v>
      </c>
      <c r="DI298">
        <v>0.92</v>
      </c>
      <c r="DJ298">
        <v>0.9</v>
      </c>
      <c r="DK298">
        <v>0.89</v>
      </c>
      <c r="DL298">
        <v>0.83</v>
      </c>
      <c r="DM298">
        <v>0.8</v>
      </c>
      <c r="DN298">
        <v>0.76</v>
      </c>
      <c r="DO298">
        <v>0.73</v>
      </c>
      <c r="DP298">
        <v>0.68</v>
      </c>
      <c r="DQ298">
        <v>0.62</v>
      </c>
      <c r="DR298">
        <v>0.56000000000000005</v>
      </c>
      <c r="DS298">
        <v>0.48</v>
      </c>
      <c r="DT298">
        <v>0.41</v>
      </c>
      <c r="DU298">
        <v>0.3</v>
      </c>
      <c r="EW298">
        <v>2013</v>
      </c>
      <c r="EX298">
        <v>213</v>
      </c>
      <c r="EY298">
        <v>352</v>
      </c>
      <c r="EZ298">
        <v>290</v>
      </c>
      <c r="FA298">
        <v>3055.7</v>
      </c>
      <c r="FB298" t="s">
        <v>139</v>
      </c>
      <c r="FC298" t="s">
        <v>139</v>
      </c>
      <c r="FD298" t="s">
        <v>139</v>
      </c>
      <c r="FE298" t="s">
        <v>139</v>
      </c>
      <c r="FF298" t="s">
        <v>139</v>
      </c>
      <c r="FG298" t="s">
        <v>139</v>
      </c>
      <c r="FH298" t="s">
        <v>139</v>
      </c>
      <c r="FI298">
        <v>0</v>
      </c>
      <c r="FJ298" t="s">
        <v>139</v>
      </c>
      <c r="FK298" t="s">
        <v>139</v>
      </c>
      <c r="FL298">
        <v>10.89</v>
      </c>
      <c r="FM298">
        <v>4.66</v>
      </c>
      <c r="FN298">
        <v>27.7</v>
      </c>
      <c r="FO298">
        <v>1</v>
      </c>
      <c r="FP298">
        <v>1</v>
      </c>
      <c r="FQ298">
        <v>1</v>
      </c>
      <c r="FR298">
        <v>0</v>
      </c>
      <c r="FS298">
        <v>0</v>
      </c>
      <c r="FT298">
        <v>0</v>
      </c>
      <c r="FU298">
        <v>0.09</v>
      </c>
      <c r="FV298">
        <v>72.62</v>
      </c>
      <c r="FW298">
        <v>167.01</v>
      </c>
      <c r="FX298">
        <v>272.54000000000002</v>
      </c>
      <c r="FY298">
        <v>363.34</v>
      </c>
      <c r="FZ298">
        <v>469.5</v>
      </c>
      <c r="GA298">
        <v>574.1</v>
      </c>
      <c r="GB298">
        <v>663.61</v>
      </c>
      <c r="GC298">
        <v>773.83</v>
      </c>
      <c r="GD298">
        <v>865.32</v>
      </c>
      <c r="GE298">
        <v>974.28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97.21</v>
      </c>
      <c r="GQ298">
        <v>201.13</v>
      </c>
      <c r="GR298">
        <v>296.39999999999998</v>
      </c>
      <c r="GS298">
        <v>402.99</v>
      </c>
      <c r="GT298">
        <v>499.09</v>
      </c>
      <c r="GU298">
        <v>600.28</v>
      </c>
      <c r="GV298">
        <v>708.22</v>
      </c>
      <c r="GW298">
        <v>799.52</v>
      </c>
      <c r="GX298">
        <v>896.56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 t="s">
        <v>139</v>
      </c>
      <c r="HK298" t="s">
        <v>139</v>
      </c>
      <c r="HL298" t="s">
        <v>139</v>
      </c>
      <c r="HM298" t="s">
        <v>139</v>
      </c>
      <c r="HN298" t="s">
        <v>139</v>
      </c>
      <c r="HO298" t="s">
        <v>139</v>
      </c>
      <c r="HP298" t="s">
        <v>139</v>
      </c>
      <c r="HQ298" t="s">
        <v>139</v>
      </c>
      <c r="HR298" t="s">
        <v>139</v>
      </c>
      <c r="HS298" t="s">
        <v>139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 t="s">
        <v>139</v>
      </c>
      <c r="IE298" t="s">
        <v>139</v>
      </c>
      <c r="IF298" t="s">
        <v>139</v>
      </c>
      <c r="IG298" t="s">
        <v>139</v>
      </c>
      <c r="IH298" t="s">
        <v>139</v>
      </c>
      <c r="II298" t="s">
        <v>139</v>
      </c>
      <c r="IJ298" t="s">
        <v>139</v>
      </c>
      <c r="IK298" t="s">
        <v>139</v>
      </c>
      <c r="IL298" t="s">
        <v>139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1</v>
      </c>
      <c r="IY298">
        <v>1</v>
      </c>
      <c r="IZ298">
        <v>1</v>
      </c>
      <c r="JA298">
        <v>0.99</v>
      </c>
      <c r="JB298">
        <v>0.97</v>
      </c>
      <c r="JC298">
        <v>0.95</v>
      </c>
      <c r="JD298">
        <v>0.93</v>
      </c>
      <c r="JE298">
        <v>0.91</v>
      </c>
      <c r="JF298">
        <v>0.89</v>
      </c>
      <c r="JG298">
        <v>0.87</v>
      </c>
      <c r="JH298">
        <v>0.81</v>
      </c>
      <c r="JI298">
        <v>0.77</v>
      </c>
      <c r="JJ298">
        <v>0.73</v>
      </c>
      <c r="JK298">
        <v>0.67</v>
      </c>
      <c r="JL298">
        <v>0.61</v>
      </c>
      <c r="JM298">
        <v>0.54</v>
      </c>
      <c r="JN298">
        <v>0.45</v>
      </c>
      <c r="JO298">
        <v>0.33</v>
      </c>
      <c r="JP298">
        <v>0.19</v>
      </c>
      <c r="JQ298">
        <v>0</v>
      </c>
    </row>
    <row r="299" spans="1:277" x14ac:dyDescent="0.25">
      <c r="A299">
        <v>2013</v>
      </c>
      <c r="B299">
        <v>213</v>
      </c>
      <c r="C299">
        <v>352</v>
      </c>
      <c r="D299">
        <v>290</v>
      </c>
      <c r="E299">
        <v>3055.7</v>
      </c>
      <c r="F299">
        <v>2.7</v>
      </c>
      <c r="G299">
        <v>1.1000000000000001</v>
      </c>
      <c r="H299">
        <v>-2.2999999999999998</v>
      </c>
      <c r="I299">
        <v>0.1</v>
      </c>
      <c r="J299">
        <v>0</v>
      </c>
      <c r="K299">
        <v>0.02</v>
      </c>
      <c r="L299">
        <v>1.2</v>
      </c>
      <c r="M299">
        <v>3.1</v>
      </c>
      <c r="N299">
        <v>3.49</v>
      </c>
      <c r="O299">
        <v>-0.67</v>
      </c>
      <c r="P299">
        <v>10.88</v>
      </c>
      <c r="Q299">
        <v>4.66</v>
      </c>
      <c r="R299">
        <v>27.7</v>
      </c>
      <c r="S299">
        <v>19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72.62</v>
      </c>
      <c r="AA299">
        <v>167.01</v>
      </c>
      <c r="AB299">
        <v>272.54000000000002</v>
      </c>
      <c r="AC299">
        <v>363.34</v>
      </c>
      <c r="AD299">
        <v>469.5</v>
      </c>
      <c r="AE299">
        <v>574.1</v>
      </c>
      <c r="AF299">
        <v>663.61</v>
      </c>
      <c r="AG299">
        <v>773.83</v>
      </c>
      <c r="AH299">
        <v>865.32</v>
      </c>
      <c r="AI299">
        <v>974.28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34.229999999999997</v>
      </c>
      <c r="AU299">
        <v>143.15</v>
      </c>
      <c r="AV299">
        <v>241.79</v>
      </c>
      <c r="AW299">
        <v>340.88</v>
      </c>
      <c r="AX299">
        <v>442.86</v>
      </c>
      <c r="AY299">
        <v>539.38</v>
      </c>
      <c r="AZ299">
        <v>640.24</v>
      </c>
      <c r="BA299">
        <v>742.4</v>
      </c>
      <c r="BB299">
        <v>839.59</v>
      </c>
      <c r="BC299">
        <v>944.13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22.5</v>
      </c>
      <c r="BO299">
        <v>22.5</v>
      </c>
      <c r="BP299">
        <v>22.5</v>
      </c>
      <c r="BQ299">
        <v>22.5</v>
      </c>
      <c r="BR299">
        <v>22.5</v>
      </c>
      <c r="BS299">
        <v>22.5</v>
      </c>
      <c r="BT299">
        <v>22.5</v>
      </c>
      <c r="BU299">
        <v>22.5</v>
      </c>
      <c r="BV299">
        <v>22.5</v>
      </c>
      <c r="BW299">
        <v>22.5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22.5</v>
      </c>
      <c r="CI299">
        <v>22.5</v>
      </c>
      <c r="CJ299">
        <v>22.5</v>
      </c>
      <c r="CK299">
        <v>22.5</v>
      </c>
      <c r="CL299">
        <v>22.5</v>
      </c>
      <c r="CM299">
        <v>22.5</v>
      </c>
      <c r="CN299">
        <v>22.5</v>
      </c>
      <c r="CO299">
        <v>22.5</v>
      </c>
      <c r="CP299">
        <v>22.5</v>
      </c>
      <c r="CQ299">
        <v>22.5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1</v>
      </c>
      <c r="DD299">
        <v>1</v>
      </c>
      <c r="DE299">
        <v>0.99</v>
      </c>
      <c r="DF299">
        <v>0.98</v>
      </c>
      <c r="DG299">
        <v>0.96</v>
      </c>
      <c r="DH299">
        <v>0.94</v>
      </c>
      <c r="DI299">
        <v>0.92</v>
      </c>
      <c r="DJ299">
        <v>0.9</v>
      </c>
      <c r="DK299">
        <v>0.89</v>
      </c>
      <c r="DL299">
        <v>0.83</v>
      </c>
      <c r="DM299">
        <v>0.8</v>
      </c>
      <c r="DN299">
        <v>0.76</v>
      </c>
      <c r="DO299">
        <v>0.73</v>
      </c>
      <c r="DP299">
        <v>0.68</v>
      </c>
      <c r="DQ299">
        <v>0.62</v>
      </c>
      <c r="DR299">
        <v>0.56000000000000005</v>
      </c>
      <c r="DS299">
        <v>0.48</v>
      </c>
      <c r="DT299">
        <v>0.41</v>
      </c>
      <c r="DU299">
        <v>0.3</v>
      </c>
      <c r="EW299">
        <v>2013</v>
      </c>
      <c r="EX299">
        <v>214</v>
      </c>
      <c r="EY299">
        <v>353</v>
      </c>
      <c r="EZ299">
        <v>291</v>
      </c>
      <c r="FA299">
        <v>3064</v>
      </c>
      <c r="FB299" t="s">
        <v>139</v>
      </c>
      <c r="FC299" t="s">
        <v>139</v>
      </c>
      <c r="FD299" t="s">
        <v>139</v>
      </c>
      <c r="FE299" t="s">
        <v>139</v>
      </c>
      <c r="FF299" t="s">
        <v>139</v>
      </c>
      <c r="FG299" t="s">
        <v>139</v>
      </c>
      <c r="FH299" t="s">
        <v>139</v>
      </c>
      <c r="FI299">
        <v>0</v>
      </c>
      <c r="FJ299" t="s">
        <v>139</v>
      </c>
      <c r="FK299" t="s">
        <v>139</v>
      </c>
      <c r="FL299">
        <v>10.89</v>
      </c>
      <c r="FM299">
        <v>4.68</v>
      </c>
      <c r="FN299">
        <v>27.79</v>
      </c>
      <c r="FO299">
        <v>1</v>
      </c>
      <c r="FP299">
        <v>1</v>
      </c>
      <c r="FQ299">
        <v>1</v>
      </c>
      <c r="FR299">
        <v>0</v>
      </c>
      <c r="FS299">
        <v>0</v>
      </c>
      <c r="FT299">
        <v>0</v>
      </c>
      <c r="FU299">
        <v>0.09</v>
      </c>
      <c r="FV299">
        <v>80.959999999999994</v>
      </c>
      <c r="FW299">
        <v>175.35</v>
      </c>
      <c r="FX299">
        <v>280.88</v>
      </c>
      <c r="FY299">
        <v>371.68</v>
      </c>
      <c r="FZ299">
        <v>477.84</v>
      </c>
      <c r="GA299">
        <v>582.44000000000005</v>
      </c>
      <c r="GB299">
        <v>671.95</v>
      </c>
      <c r="GC299">
        <v>782.17</v>
      </c>
      <c r="GD299">
        <v>873.67</v>
      </c>
      <c r="GE299">
        <v>982.63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105.55</v>
      </c>
      <c r="GQ299">
        <v>209.47</v>
      </c>
      <c r="GR299">
        <v>304.74</v>
      </c>
      <c r="GS299">
        <v>411.33</v>
      </c>
      <c r="GT299">
        <v>507.44</v>
      </c>
      <c r="GU299">
        <v>608.63</v>
      </c>
      <c r="GV299">
        <v>716.57</v>
      </c>
      <c r="GW299">
        <v>807.86</v>
      </c>
      <c r="GX299">
        <v>904.9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 t="s">
        <v>139</v>
      </c>
      <c r="HK299" t="s">
        <v>139</v>
      </c>
      <c r="HL299" t="s">
        <v>139</v>
      </c>
      <c r="HM299" t="s">
        <v>139</v>
      </c>
      <c r="HN299" t="s">
        <v>139</v>
      </c>
      <c r="HO299" t="s">
        <v>139</v>
      </c>
      <c r="HP299" t="s">
        <v>139</v>
      </c>
      <c r="HQ299" t="s">
        <v>139</v>
      </c>
      <c r="HR299" t="s">
        <v>139</v>
      </c>
      <c r="HS299" t="s">
        <v>139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 t="s">
        <v>139</v>
      </c>
      <c r="IE299" t="s">
        <v>139</v>
      </c>
      <c r="IF299" t="s">
        <v>139</v>
      </c>
      <c r="IG299" t="s">
        <v>139</v>
      </c>
      <c r="IH299" t="s">
        <v>139</v>
      </c>
      <c r="II299" t="s">
        <v>139</v>
      </c>
      <c r="IJ299" t="s">
        <v>139</v>
      </c>
      <c r="IK299" t="s">
        <v>139</v>
      </c>
      <c r="IL299" t="s">
        <v>139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1</v>
      </c>
      <c r="IY299">
        <v>1</v>
      </c>
      <c r="IZ299">
        <v>1</v>
      </c>
      <c r="JA299">
        <v>0.99</v>
      </c>
      <c r="JB299">
        <v>0.97</v>
      </c>
      <c r="JC299">
        <v>0.95</v>
      </c>
      <c r="JD299">
        <v>0.93</v>
      </c>
      <c r="JE299">
        <v>0.91</v>
      </c>
      <c r="JF299">
        <v>0.9</v>
      </c>
      <c r="JG299">
        <v>0.87</v>
      </c>
      <c r="JH299">
        <v>0.81</v>
      </c>
      <c r="JI299">
        <v>0.77</v>
      </c>
      <c r="JJ299">
        <v>0.73</v>
      </c>
      <c r="JK299">
        <v>0.67</v>
      </c>
      <c r="JL299">
        <v>0.61</v>
      </c>
      <c r="JM299">
        <v>0.54</v>
      </c>
      <c r="JN299">
        <v>0.45</v>
      </c>
      <c r="JO299">
        <v>0.33</v>
      </c>
      <c r="JP299">
        <v>0.19</v>
      </c>
      <c r="JQ299">
        <v>0</v>
      </c>
    </row>
    <row r="300" spans="1:277" x14ac:dyDescent="0.25">
      <c r="A300">
        <v>2013</v>
      </c>
      <c r="B300">
        <v>214</v>
      </c>
      <c r="C300">
        <v>353</v>
      </c>
      <c r="D300">
        <v>291</v>
      </c>
      <c r="E300">
        <v>3064</v>
      </c>
      <c r="F300">
        <v>2.7</v>
      </c>
      <c r="G300">
        <v>1.1000000000000001</v>
      </c>
      <c r="H300">
        <v>-2.2999999999999998</v>
      </c>
      <c r="I300">
        <v>0.1</v>
      </c>
      <c r="J300">
        <v>0</v>
      </c>
      <c r="K300">
        <v>0.02</v>
      </c>
      <c r="L300">
        <v>1.2</v>
      </c>
      <c r="M300">
        <v>3.1</v>
      </c>
      <c r="N300">
        <v>3.49</v>
      </c>
      <c r="O300">
        <v>-0.67</v>
      </c>
      <c r="P300">
        <v>10.88</v>
      </c>
      <c r="Q300">
        <v>4.68</v>
      </c>
      <c r="R300">
        <v>27.78</v>
      </c>
      <c r="S300">
        <v>19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80.959999999999994</v>
      </c>
      <c r="AA300">
        <v>175.35</v>
      </c>
      <c r="AB300">
        <v>280.88</v>
      </c>
      <c r="AC300">
        <v>371.68</v>
      </c>
      <c r="AD300">
        <v>477.84</v>
      </c>
      <c r="AE300">
        <v>582.44000000000005</v>
      </c>
      <c r="AF300">
        <v>671.95</v>
      </c>
      <c r="AG300">
        <v>782.17</v>
      </c>
      <c r="AH300">
        <v>873.67</v>
      </c>
      <c r="AI300">
        <v>982.63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42.57</v>
      </c>
      <c r="AU300">
        <v>151.49</v>
      </c>
      <c r="AV300">
        <v>250.13</v>
      </c>
      <c r="AW300">
        <v>349.22</v>
      </c>
      <c r="AX300">
        <v>451.2</v>
      </c>
      <c r="AY300">
        <v>547.72</v>
      </c>
      <c r="AZ300">
        <v>648.58000000000004</v>
      </c>
      <c r="BA300">
        <v>750.74</v>
      </c>
      <c r="BB300">
        <v>847.93</v>
      </c>
      <c r="BC300">
        <v>952.48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22.5</v>
      </c>
      <c r="BO300">
        <v>22.5</v>
      </c>
      <c r="BP300">
        <v>22.5</v>
      </c>
      <c r="BQ300">
        <v>22.5</v>
      </c>
      <c r="BR300">
        <v>22.5</v>
      </c>
      <c r="BS300">
        <v>22.5</v>
      </c>
      <c r="BT300">
        <v>22.5</v>
      </c>
      <c r="BU300">
        <v>22.5</v>
      </c>
      <c r="BV300">
        <v>22.5</v>
      </c>
      <c r="BW300">
        <v>22.5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22.5</v>
      </c>
      <c r="CI300">
        <v>22.5</v>
      </c>
      <c r="CJ300">
        <v>22.5</v>
      </c>
      <c r="CK300">
        <v>22.5</v>
      </c>
      <c r="CL300">
        <v>22.5</v>
      </c>
      <c r="CM300">
        <v>22.5</v>
      </c>
      <c r="CN300">
        <v>22.5</v>
      </c>
      <c r="CO300">
        <v>22.5</v>
      </c>
      <c r="CP300">
        <v>22.5</v>
      </c>
      <c r="CQ300">
        <v>22.5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1</v>
      </c>
      <c r="DD300">
        <v>1</v>
      </c>
      <c r="DE300">
        <v>0.99</v>
      </c>
      <c r="DF300">
        <v>0.98</v>
      </c>
      <c r="DG300">
        <v>0.96</v>
      </c>
      <c r="DH300">
        <v>0.94</v>
      </c>
      <c r="DI300">
        <v>0.92</v>
      </c>
      <c r="DJ300">
        <v>0.9</v>
      </c>
      <c r="DK300">
        <v>0.89</v>
      </c>
      <c r="DL300">
        <v>0.83</v>
      </c>
      <c r="DM300">
        <v>0.8</v>
      </c>
      <c r="DN300">
        <v>0.76</v>
      </c>
      <c r="DO300">
        <v>0.73</v>
      </c>
      <c r="DP300">
        <v>0.68</v>
      </c>
      <c r="DQ300">
        <v>0.62</v>
      </c>
      <c r="DR300">
        <v>0.56000000000000005</v>
      </c>
      <c r="DS300">
        <v>0.48</v>
      </c>
      <c r="DT300">
        <v>0.41</v>
      </c>
      <c r="DU300">
        <v>0.3</v>
      </c>
      <c r="EW300">
        <v>2013</v>
      </c>
      <c r="EX300">
        <v>215</v>
      </c>
      <c r="EY300">
        <v>354</v>
      </c>
      <c r="EZ300">
        <v>292</v>
      </c>
      <c r="FA300">
        <v>3073.5</v>
      </c>
      <c r="FB300" t="s">
        <v>139</v>
      </c>
      <c r="FC300" t="s">
        <v>139</v>
      </c>
      <c r="FD300" t="s">
        <v>139</v>
      </c>
      <c r="FE300" t="s">
        <v>139</v>
      </c>
      <c r="FF300" t="s">
        <v>139</v>
      </c>
      <c r="FG300" t="s">
        <v>139</v>
      </c>
      <c r="FH300" t="s">
        <v>139</v>
      </c>
      <c r="FI300">
        <v>0</v>
      </c>
      <c r="FJ300" t="s">
        <v>139</v>
      </c>
      <c r="FK300" t="s">
        <v>139</v>
      </c>
      <c r="FL300">
        <v>10.89</v>
      </c>
      <c r="FM300">
        <v>4.7</v>
      </c>
      <c r="FN300">
        <v>27.88</v>
      </c>
      <c r="FO300">
        <v>1</v>
      </c>
      <c r="FP300">
        <v>1</v>
      </c>
      <c r="FQ300">
        <v>1</v>
      </c>
      <c r="FR300">
        <v>0</v>
      </c>
      <c r="FS300">
        <v>0</v>
      </c>
      <c r="FT300">
        <v>0</v>
      </c>
      <c r="FU300">
        <v>0.09</v>
      </c>
      <c r="FV300">
        <v>90.42</v>
      </c>
      <c r="FW300">
        <v>184.81</v>
      </c>
      <c r="FX300">
        <v>290.33999999999997</v>
      </c>
      <c r="FY300">
        <v>381.14</v>
      </c>
      <c r="FZ300">
        <v>487.3</v>
      </c>
      <c r="GA300">
        <v>591.9</v>
      </c>
      <c r="GB300">
        <v>681.42</v>
      </c>
      <c r="GC300">
        <v>791.64</v>
      </c>
      <c r="GD300">
        <v>883.13</v>
      </c>
      <c r="GE300">
        <v>992.09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18.920000000000002</v>
      </c>
      <c r="GQ300">
        <v>115.02</v>
      </c>
      <c r="GR300">
        <v>218.93</v>
      </c>
      <c r="GS300">
        <v>314.20999999999998</v>
      </c>
      <c r="GT300">
        <v>420.79</v>
      </c>
      <c r="GU300">
        <v>516.9</v>
      </c>
      <c r="GV300">
        <v>618.09</v>
      </c>
      <c r="GW300">
        <v>726.03</v>
      </c>
      <c r="GX300">
        <v>817.32</v>
      </c>
      <c r="GY300">
        <v>914.37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 t="s">
        <v>139</v>
      </c>
      <c r="HK300" t="s">
        <v>139</v>
      </c>
      <c r="HL300" t="s">
        <v>139</v>
      </c>
      <c r="HM300" t="s">
        <v>139</v>
      </c>
      <c r="HN300" t="s">
        <v>139</v>
      </c>
      <c r="HO300" t="s">
        <v>139</v>
      </c>
      <c r="HP300" t="s">
        <v>139</v>
      </c>
      <c r="HQ300" t="s">
        <v>139</v>
      </c>
      <c r="HR300" t="s">
        <v>139</v>
      </c>
      <c r="HS300" t="s">
        <v>139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 t="s">
        <v>139</v>
      </c>
      <c r="IE300" t="s">
        <v>139</v>
      </c>
      <c r="IF300" t="s">
        <v>139</v>
      </c>
      <c r="IG300" t="s">
        <v>139</v>
      </c>
      <c r="IH300" t="s">
        <v>139</v>
      </c>
      <c r="II300" t="s">
        <v>139</v>
      </c>
      <c r="IJ300" t="s">
        <v>139</v>
      </c>
      <c r="IK300" t="s">
        <v>139</v>
      </c>
      <c r="IL300" t="s">
        <v>139</v>
      </c>
      <c r="IM300" t="s">
        <v>139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1</v>
      </c>
      <c r="IY300">
        <v>1</v>
      </c>
      <c r="IZ300">
        <v>1</v>
      </c>
      <c r="JA300">
        <v>0.99</v>
      </c>
      <c r="JB300">
        <v>0.97</v>
      </c>
      <c r="JC300">
        <v>0.95</v>
      </c>
      <c r="JD300">
        <v>0.93</v>
      </c>
      <c r="JE300">
        <v>0.91</v>
      </c>
      <c r="JF300">
        <v>0.9</v>
      </c>
      <c r="JG300">
        <v>0.87</v>
      </c>
      <c r="JH300">
        <v>0.81</v>
      </c>
      <c r="JI300">
        <v>0.77</v>
      </c>
      <c r="JJ300">
        <v>0.73</v>
      </c>
      <c r="JK300">
        <v>0.67</v>
      </c>
      <c r="JL300">
        <v>0.61</v>
      </c>
      <c r="JM300">
        <v>0.54</v>
      </c>
      <c r="JN300">
        <v>0.45</v>
      </c>
      <c r="JO300">
        <v>0.33</v>
      </c>
      <c r="JP300">
        <v>0.19</v>
      </c>
      <c r="JQ300">
        <v>0</v>
      </c>
    </row>
    <row r="301" spans="1:277" x14ac:dyDescent="0.25">
      <c r="A301">
        <v>2013</v>
      </c>
      <c r="B301">
        <v>215</v>
      </c>
      <c r="C301">
        <v>354</v>
      </c>
      <c r="D301">
        <v>292</v>
      </c>
      <c r="E301">
        <v>3073.5</v>
      </c>
      <c r="F301">
        <v>2.7</v>
      </c>
      <c r="G301">
        <v>1.1000000000000001</v>
      </c>
      <c r="H301">
        <v>-2.4</v>
      </c>
      <c r="I301">
        <v>0.1</v>
      </c>
      <c r="J301">
        <v>0</v>
      </c>
      <c r="K301">
        <v>0.02</v>
      </c>
      <c r="L301">
        <v>1.2</v>
      </c>
      <c r="M301">
        <v>3.1</v>
      </c>
      <c r="N301">
        <v>3.52</v>
      </c>
      <c r="O301">
        <v>-0.67</v>
      </c>
      <c r="P301">
        <v>10.88</v>
      </c>
      <c r="Q301">
        <v>4.7</v>
      </c>
      <c r="R301">
        <v>27.87</v>
      </c>
      <c r="S301">
        <v>19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90.42</v>
      </c>
      <c r="AA301">
        <v>184.81</v>
      </c>
      <c r="AB301">
        <v>290.33999999999997</v>
      </c>
      <c r="AC301">
        <v>381.14</v>
      </c>
      <c r="AD301">
        <v>487.3</v>
      </c>
      <c r="AE301">
        <v>591.9</v>
      </c>
      <c r="AF301">
        <v>681.42</v>
      </c>
      <c r="AG301">
        <v>791.64</v>
      </c>
      <c r="AH301">
        <v>883.13</v>
      </c>
      <c r="AI301">
        <v>992.09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52.03</v>
      </c>
      <c r="AU301">
        <v>160.94999999999999</v>
      </c>
      <c r="AV301">
        <v>259.60000000000002</v>
      </c>
      <c r="AW301">
        <v>358.68</v>
      </c>
      <c r="AX301">
        <v>460.67</v>
      </c>
      <c r="AY301">
        <v>557.17999999999995</v>
      </c>
      <c r="AZ301">
        <v>658.05</v>
      </c>
      <c r="BA301">
        <v>760.2</v>
      </c>
      <c r="BB301">
        <v>857.4</v>
      </c>
      <c r="BC301">
        <v>961.94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22.5</v>
      </c>
      <c r="BO301">
        <v>22.5</v>
      </c>
      <c r="BP301">
        <v>22.5</v>
      </c>
      <c r="BQ301">
        <v>22.5</v>
      </c>
      <c r="BR301">
        <v>22.5</v>
      </c>
      <c r="BS301">
        <v>22.5</v>
      </c>
      <c r="BT301">
        <v>22.5</v>
      </c>
      <c r="BU301">
        <v>22.5</v>
      </c>
      <c r="BV301">
        <v>22.5</v>
      </c>
      <c r="BW301">
        <v>22.5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22.5</v>
      </c>
      <c r="CI301">
        <v>22.5</v>
      </c>
      <c r="CJ301">
        <v>22.5</v>
      </c>
      <c r="CK301">
        <v>22.5</v>
      </c>
      <c r="CL301">
        <v>22.5</v>
      </c>
      <c r="CM301">
        <v>22.5</v>
      </c>
      <c r="CN301">
        <v>22.5</v>
      </c>
      <c r="CO301">
        <v>22.5</v>
      </c>
      <c r="CP301">
        <v>22.5</v>
      </c>
      <c r="CQ301">
        <v>22.5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1</v>
      </c>
      <c r="DD301">
        <v>1</v>
      </c>
      <c r="DE301">
        <v>0.99</v>
      </c>
      <c r="DF301">
        <v>0.98</v>
      </c>
      <c r="DG301">
        <v>0.96</v>
      </c>
      <c r="DH301">
        <v>0.94</v>
      </c>
      <c r="DI301">
        <v>0.92</v>
      </c>
      <c r="DJ301">
        <v>0.9</v>
      </c>
      <c r="DK301">
        <v>0.89</v>
      </c>
      <c r="DL301">
        <v>0.83</v>
      </c>
      <c r="DM301">
        <v>0.8</v>
      </c>
      <c r="DN301">
        <v>0.76</v>
      </c>
      <c r="DO301">
        <v>0.73</v>
      </c>
      <c r="DP301">
        <v>0.68</v>
      </c>
      <c r="DQ301">
        <v>0.62</v>
      </c>
      <c r="DR301">
        <v>0.56000000000000005</v>
      </c>
      <c r="DS301">
        <v>0.48</v>
      </c>
      <c r="DT301">
        <v>0.41</v>
      </c>
      <c r="DU301">
        <v>0.3</v>
      </c>
      <c r="EW301">
        <v>2013</v>
      </c>
      <c r="EX301">
        <v>216</v>
      </c>
      <c r="EY301">
        <v>355</v>
      </c>
      <c r="EZ301">
        <v>293</v>
      </c>
      <c r="FA301">
        <v>3083.1</v>
      </c>
      <c r="FB301" t="s">
        <v>139</v>
      </c>
      <c r="FC301" t="s">
        <v>139</v>
      </c>
      <c r="FD301" t="s">
        <v>139</v>
      </c>
      <c r="FE301" t="s">
        <v>139</v>
      </c>
      <c r="FF301" t="s">
        <v>139</v>
      </c>
      <c r="FG301" t="s">
        <v>139</v>
      </c>
      <c r="FH301" t="s">
        <v>139</v>
      </c>
      <c r="FI301">
        <v>0</v>
      </c>
      <c r="FJ301" t="s">
        <v>139</v>
      </c>
      <c r="FK301" t="s">
        <v>139</v>
      </c>
      <c r="FL301">
        <v>10.89</v>
      </c>
      <c r="FM301">
        <v>4.72</v>
      </c>
      <c r="FN301">
        <v>27.98</v>
      </c>
      <c r="FO301">
        <v>1</v>
      </c>
      <c r="FP301">
        <v>1</v>
      </c>
      <c r="FQ301">
        <v>1</v>
      </c>
      <c r="FR301">
        <v>0</v>
      </c>
      <c r="FS301">
        <v>0</v>
      </c>
      <c r="FT301">
        <v>0</v>
      </c>
      <c r="FU301">
        <v>0.09</v>
      </c>
      <c r="FV301">
        <v>100.01</v>
      </c>
      <c r="FW301">
        <v>194.4</v>
      </c>
      <c r="FX301">
        <v>299.93</v>
      </c>
      <c r="FY301">
        <v>390.73</v>
      </c>
      <c r="FZ301">
        <v>496.9</v>
      </c>
      <c r="GA301">
        <v>601.49</v>
      </c>
      <c r="GB301">
        <v>691.01</v>
      </c>
      <c r="GC301">
        <v>801.23</v>
      </c>
      <c r="GD301">
        <v>892.72</v>
      </c>
      <c r="GE301">
        <v>1001.68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28.52</v>
      </c>
      <c r="GQ301">
        <v>124.61</v>
      </c>
      <c r="GR301">
        <v>228.52</v>
      </c>
      <c r="GS301">
        <v>323.8</v>
      </c>
      <c r="GT301">
        <v>430.38</v>
      </c>
      <c r="GU301">
        <v>526.49</v>
      </c>
      <c r="GV301">
        <v>627.67999999999995</v>
      </c>
      <c r="GW301">
        <v>735.62</v>
      </c>
      <c r="GX301">
        <v>826.91</v>
      </c>
      <c r="GY301">
        <v>923.96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 t="s">
        <v>139</v>
      </c>
      <c r="HK301" t="s">
        <v>139</v>
      </c>
      <c r="HL301" t="s">
        <v>139</v>
      </c>
      <c r="HM301" t="s">
        <v>139</v>
      </c>
      <c r="HN301" t="s">
        <v>139</v>
      </c>
      <c r="HO301" t="s">
        <v>139</v>
      </c>
      <c r="HP301" t="s">
        <v>139</v>
      </c>
      <c r="HQ301" t="s">
        <v>139</v>
      </c>
      <c r="HR301" t="s">
        <v>139</v>
      </c>
      <c r="HS301" t="s">
        <v>139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 t="s">
        <v>139</v>
      </c>
      <c r="IE301" t="s">
        <v>139</v>
      </c>
      <c r="IF301" t="s">
        <v>139</v>
      </c>
      <c r="IG301" t="s">
        <v>139</v>
      </c>
      <c r="IH301" t="s">
        <v>139</v>
      </c>
      <c r="II301" t="s">
        <v>139</v>
      </c>
      <c r="IJ301" t="s">
        <v>139</v>
      </c>
      <c r="IK301" t="s">
        <v>139</v>
      </c>
      <c r="IL301" t="s">
        <v>139</v>
      </c>
      <c r="IM301" t="s">
        <v>139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1</v>
      </c>
      <c r="IY301">
        <v>1</v>
      </c>
      <c r="IZ301">
        <v>1</v>
      </c>
      <c r="JA301">
        <v>0.99</v>
      </c>
      <c r="JB301">
        <v>0.97</v>
      </c>
      <c r="JC301">
        <v>0.95</v>
      </c>
      <c r="JD301">
        <v>0.93</v>
      </c>
      <c r="JE301">
        <v>0.91</v>
      </c>
      <c r="JF301">
        <v>0.9</v>
      </c>
      <c r="JG301">
        <v>0.88</v>
      </c>
      <c r="JH301">
        <v>0.81</v>
      </c>
      <c r="JI301">
        <v>0.77</v>
      </c>
      <c r="JJ301">
        <v>0.73</v>
      </c>
      <c r="JK301">
        <v>0.67</v>
      </c>
      <c r="JL301">
        <v>0.61</v>
      </c>
      <c r="JM301">
        <v>0.54</v>
      </c>
      <c r="JN301">
        <v>0.45</v>
      </c>
      <c r="JO301">
        <v>0.33</v>
      </c>
      <c r="JP301">
        <v>0.19</v>
      </c>
      <c r="JQ301">
        <v>0</v>
      </c>
    </row>
    <row r="302" spans="1:277" x14ac:dyDescent="0.25">
      <c r="A302">
        <v>2013</v>
      </c>
      <c r="B302">
        <v>216</v>
      </c>
      <c r="C302">
        <v>355</v>
      </c>
      <c r="D302">
        <v>293</v>
      </c>
      <c r="E302">
        <v>3083.1</v>
      </c>
      <c r="F302">
        <v>2.7</v>
      </c>
      <c r="G302">
        <v>1.1000000000000001</v>
      </c>
      <c r="H302">
        <v>-2.4</v>
      </c>
      <c r="I302">
        <v>0.1</v>
      </c>
      <c r="J302">
        <v>0</v>
      </c>
      <c r="K302">
        <v>0.02</v>
      </c>
      <c r="L302">
        <v>1.2</v>
      </c>
      <c r="M302">
        <v>3.1</v>
      </c>
      <c r="N302">
        <v>3.52</v>
      </c>
      <c r="O302">
        <v>-0.67</v>
      </c>
      <c r="P302">
        <v>10.88</v>
      </c>
      <c r="Q302">
        <v>4.72</v>
      </c>
      <c r="R302">
        <v>27.97</v>
      </c>
      <c r="S302">
        <v>19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0.09</v>
      </c>
      <c r="Z302">
        <v>100.01</v>
      </c>
      <c r="AA302">
        <v>194.4</v>
      </c>
      <c r="AB302">
        <v>299.93</v>
      </c>
      <c r="AC302">
        <v>390.73</v>
      </c>
      <c r="AD302">
        <v>496.9</v>
      </c>
      <c r="AE302">
        <v>601.49</v>
      </c>
      <c r="AF302">
        <v>691.01</v>
      </c>
      <c r="AG302">
        <v>801.23</v>
      </c>
      <c r="AH302">
        <v>892.72</v>
      </c>
      <c r="AI302">
        <v>1001.68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61.62</v>
      </c>
      <c r="AU302">
        <v>170.55</v>
      </c>
      <c r="AV302">
        <v>269.19</v>
      </c>
      <c r="AW302">
        <v>368.27</v>
      </c>
      <c r="AX302">
        <v>470.26</v>
      </c>
      <c r="AY302">
        <v>566.78</v>
      </c>
      <c r="AZ302">
        <v>667.64</v>
      </c>
      <c r="BA302">
        <v>769.8</v>
      </c>
      <c r="BB302">
        <v>866.99</v>
      </c>
      <c r="BC302">
        <v>971.53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22.5</v>
      </c>
      <c r="BO302">
        <v>22.5</v>
      </c>
      <c r="BP302">
        <v>22.5</v>
      </c>
      <c r="BQ302">
        <v>22.5</v>
      </c>
      <c r="BR302">
        <v>22.5</v>
      </c>
      <c r="BS302">
        <v>22.5</v>
      </c>
      <c r="BT302">
        <v>22.5</v>
      </c>
      <c r="BU302">
        <v>22.5</v>
      </c>
      <c r="BV302">
        <v>22.5</v>
      </c>
      <c r="BW302">
        <v>22.5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22.5</v>
      </c>
      <c r="CI302">
        <v>22.5</v>
      </c>
      <c r="CJ302">
        <v>22.5</v>
      </c>
      <c r="CK302">
        <v>22.5</v>
      </c>
      <c r="CL302">
        <v>22.5</v>
      </c>
      <c r="CM302">
        <v>22.5</v>
      </c>
      <c r="CN302">
        <v>22.5</v>
      </c>
      <c r="CO302">
        <v>22.5</v>
      </c>
      <c r="CP302">
        <v>22.5</v>
      </c>
      <c r="CQ302">
        <v>22.5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1</v>
      </c>
      <c r="DD302">
        <v>1</v>
      </c>
      <c r="DE302">
        <v>0.99</v>
      </c>
      <c r="DF302">
        <v>0.98</v>
      </c>
      <c r="DG302">
        <v>0.96</v>
      </c>
      <c r="DH302">
        <v>0.94</v>
      </c>
      <c r="DI302">
        <v>0.92</v>
      </c>
      <c r="DJ302">
        <v>0.91</v>
      </c>
      <c r="DK302">
        <v>0.89</v>
      </c>
      <c r="DL302">
        <v>0.83</v>
      </c>
      <c r="DM302">
        <v>0.8</v>
      </c>
      <c r="DN302">
        <v>0.76</v>
      </c>
      <c r="DO302">
        <v>0.73</v>
      </c>
      <c r="DP302">
        <v>0.68</v>
      </c>
      <c r="DQ302">
        <v>0.62</v>
      </c>
      <c r="DR302">
        <v>0.56000000000000005</v>
      </c>
      <c r="DS302">
        <v>0.48</v>
      </c>
      <c r="DT302">
        <v>0.41</v>
      </c>
      <c r="DU302">
        <v>0.3</v>
      </c>
      <c r="EW302">
        <v>2013</v>
      </c>
      <c r="EX302">
        <v>217</v>
      </c>
      <c r="EY302">
        <v>356</v>
      </c>
      <c r="EZ302">
        <v>294</v>
      </c>
      <c r="FA302">
        <v>3092.9</v>
      </c>
      <c r="FB302" t="s">
        <v>139</v>
      </c>
      <c r="FC302" t="s">
        <v>139</v>
      </c>
      <c r="FD302" t="s">
        <v>139</v>
      </c>
      <c r="FE302" t="s">
        <v>139</v>
      </c>
      <c r="FF302" t="s">
        <v>139</v>
      </c>
      <c r="FG302" t="s">
        <v>139</v>
      </c>
      <c r="FH302" t="s">
        <v>139</v>
      </c>
      <c r="FI302">
        <v>0</v>
      </c>
      <c r="FJ302" t="s">
        <v>139</v>
      </c>
      <c r="FK302" t="s">
        <v>139</v>
      </c>
      <c r="FL302">
        <v>10.89</v>
      </c>
      <c r="FM302">
        <v>4.75</v>
      </c>
      <c r="FN302">
        <v>28.08</v>
      </c>
      <c r="FO302">
        <v>1</v>
      </c>
      <c r="FP302">
        <v>1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109.87</v>
      </c>
      <c r="FW302">
        <v>204.26</v>
      </c>
      <c r="FX302">
        <v>309.79000000000002</v>
      </c>
      <c r="FY302">
        <v>400.59</v>
      </c>
      <c r="FZ302">
        <v>506.75</v>
      </c>
      <c r="GA302">
        <v>611.35</v>
      </c>
      <c r="GB302">
        <v>700.87</v>
      </c>
      <c r="GC302">
        <v>811.08</v>
      </c>
      <c r="GD302">
        <v>902.58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38.369999999999997</v>
      </c>
      <c r="GQ302">
        <v>134.46</v>
      </c>
      <c r="GR302">
        <v>238.38</v>
      </c>
      <c r="GS302">
        <v>333.66</v>
      </c>
      <c r="GT302">
        <v>440.24</v>
      </c>
      <c r="GU302">
        <v>536.35</v>
      </c>
      <c r="GV302">
        <v>637.54</v>
      </c>
      <c r="GW302">
        <v>745.48</v>
      </c>
      <c r="GX302">
        <v>836.77</v>
      </c>
      <c r="GY302">
        <v>933.81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 t="s">
        <v>139</v>
      </c>
      <c r="HK302" t="s">
        <v>139</v>
      </c>
      <c r="HL302" t="s">
        <v>139</v>
      </c>
      <c r="HM302" t="s">
        <v>139</v>
      </c>
      <c r="HN302" t="s">
        <v>139</v>
      </c>
      <c r="HO302" t="s">
        <v>139</v>
      </c>
      <c r="HP302" t="s">
        <v>139</v>
      </c>
      <c r="HQ302" t="s">
        <v>139</v>
      </c>
      <c r="HR302" t="s">
        <v>139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 t="s">
        <v>139</v>
      </c>
      <c r="IE302" t="s">
        <v>139</v>
      </c>
      <c r="IF302" t="s">
        <v>139</v>
      </c>
      <c r="IG302" t="s">
        <v>139</v>
      </c>
      <c r="IH302" t="s">
        <v>139</v>
      </c>
      <c r="II302" t="s">
        <v>139</v>
      </c>
      <c r="IJ302" t="s">
        <v>139</v>
      </c>
      <c r="IK302" t="s">
        <v>139</v>
      </c>
      <c r="IL302" t="s">
        <v>139</v>
      </c>
      <c r="IM302" t="s">
        <v>139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1</v>
      </c>
      <c r="IZ302">
        <v>1</v>
      </c>
      <c r="JA302">
        <v>0.99</v>
      </c>
      <c r="JB302">
        <v>0.97</v>
      </c>
      <c r="JC302">
        <v>0.95</v>
      </c>
      <c r="JD302">
        <v>0.93</v>
      </c>
      <c r="JE302">
        <v>0.91</v>
      </c>
      <c r="JF302">
        <v>0.9</v>
      </c>
      <c r="JG302">
        <v>0.88</v>
      </c>
      <c r="JH302">
        <v>0.81</v>
      </c>
      <c r="JI302">
        <v>0.77</v>
      </c>
      <c r="JJ302">
        <v>0.73</v>
      </c>
      <c r="JK302">
        <v>0.67</v>
      </c>
      <c r="JL302">
        <v>0.61</v>
      </c>
      <c r="JM302">
        <v>0.54</v>
      </c>
      <c r="JN302">
        <v>0.45</v>
      </c>
      <c r="JO302">
        <v>0.33</v>
      </c>
      <c r="JP302">
        <v>0.19</v>
      </c>
      <c r="JQ302">
        <v>0</v>
      </c>
    </row>
    <row r="303" spans="1:277" x14ac:dyDescent="0.25">
      <c r="A303">
        <v>2013</v>
      </c>
      <c r="B303">
        <v>217</v>
      </c>
      <c r="C303">
        <v>356</v>
      </c>
      <c r="D303">
        <v>294</v>
      </c>
      <c r="E303">
        <v>3092.9</v>
      </c>
      <c r="F303">
        <v>2.7</v>
      </c>
      <c r="G303">
        <v>1.1000000000000001</v>
      </c>
      <c r="H303">
        <v>-2.4</v>
      </c>
      <c r="I303">
        <v>0.1</v>
      </c>
      <c r="J303">
        <v>0</v>
      </c>
      <c r="K303">
        <v>0.02</v>
      </c>
      <c r="L303">
        <v>1.2</v>
      </c>
      <c r="M303">
        <v>3.1</v>
      </c>
      <c r="N303">
        <v>3.56</v>
      </c>
      <c r="O303">
        <v>-0.68</v>
      </c>
      <c r="P303">
        <v>10.88</v>
      </c>
      <c r="Q303">
        <v>4.75</v>
      </c>
      <c r="R303">
        <v>28.07</v>
      </c>
      <c r="S303">
        <v>20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109.87</v>
      </c>
      <c r="AA303">
        <v>204.26</v>
      </c>
      <c r="AB303">
        <v>309.79000000000002</v>
      </c>
      <c r="AC303">
        <v>400.59</v>
      </c>
      <c r="AD303">
        <v>506.75</v>
      </c>
      <c r="AE303">
        <v>611.35</v>
      </c>
      <c r="AF303">
        <v>700.87</v>
      </c>
      <c r="AG303">
        <v>811.08</v>
      </c>
      <c r="AH303">
        <v>902.58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71.48</v>
      </c>
      <c r="AU303">
        <v>180.4</v>
      </c>
      <c r="AV303">
        <v>279.05</v>
      </c>
      <c r="AW303">
        <v>378.13</v>
      </c>
      <c r="AX303">
        <v>480.11</v>
      </c>
      <c r="AY303">
        <v>576.63</v>
      </c>
      <c r="AZ303">
        <v>677.49</v>
      </c>
      <c r="BA303">
        <v>779.65</v>
      </c>
      <c r="BB303">
        <v>876.85</v>
      </c>
      <c r="BC303">
        <v>981.39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22.5</v>
      </c>
      <c r="BO303">
        <v>22.5</v>
      </c>
      <c r="BP303">
        <v>22.5</v>
      </c>
      <c r="BQ303">
        <v>22.5</v>
      </c>
      <c r="BR303">
        <v>22.5</v>
      </c>
      <c r="BS303">
        <v>22.5</v>
      </c>
      <c r="BT303">
        <v>22.5</v>
      </c>
      <c r="BU303">
        <v>22.5</v>
      </c>
      <c r="BV303">
        <v>22.5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22.5</v>
      </c>
      <c r="CI303">
        <v>22.5</v>
      </c>
      <c r="CJ303">
        <v>22.5</v>
      </c>
      <c r="CK303">
        <v>22.5</v>
      </c>
      <c r="CL303">
        <v>22.5</v>
      </c>
      <c r="CM303">
        <v>22.5</v>
      </c>
      <c r="CN303">
        <v>22.5</v>
      </c>
      <c r="CO303">
        <v>22.5</v>
      </c>
      <c r="CP303">
        <v>22.5</v>
      </c>
      <c r="CQ303">
        <v>22.5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1</v>
      </c>
      <c r="DE303">
        <v>0.99</v>
      </c>
      <c r="DF303">
        <v>0.98</v>
      </c>
      <c r="DG303">
        <v>0.96</v>
      </c>
      <c r="DH303">
        <v>0.94</v>
      </c>
      <c r="DI303">
        <v>0.92</v>
      </c>
      <c r="DJ303">
        <v>0.91</v>
      </c>
      <c r="DK303">
        <v>0.89</v>
      </c>
      <c r="DL303">
        <v>0.83</v>
      </c>
      <c r="DM303">
        <v>0.8</v>
      </c>
      <c r="DN303">
        <v>0.76</v>
      </c>
      <c r="DO303">
        <v>0.73</v>
      </c>
      <c r="DP303">
        <v>0.68</v>
      </c>
      <c r="DQ303">
        <v>0.62</v>
      </c>
      <c r="DR303">
        <v>0.56000000000000005</v>
      </c>
      <c r="DS303">
        <v>0.48</v>
      </c>
      <c r="DT303">
        <v>0.41</v>
      </c>
      <c r="DU303">
        <v>0.3</v>
      </c>
      <c r="EW303">
        <v>2013</v>
      </c>
      <c r="EX303">
        <v>218</v>
      </c>
      <c r="EY303">
        <v>357</v>
      </c>
      <c r="EZ303">
        <v>295</v>
      </c>
      <c r="FA303">
        <v>3102.9</v>
      </c>
      <c r="FB303" t="s">
        <v>139</v>
      </c>
      <c r="FC303" t="s">
        <v>139</v>
      </c>
      <c r="FD303" t="s">
        <v>139</v>
      </c>
      <c r="FE303" t="s">
        <v>139</v>
      </c>
      <c r="FF303" t="s">
        <v>139</v>
      </c>
      <c r="FG303" t="s">
        <v>139</v>
      </c>
      <c r="FH303" t="s">
        <v>139</v>
      </c>
      <c r="FI303">
        <v>0</v>
      </c>
      <c r="FJ303" t="s">
        <v>139</v>
      </c>
      <c r="FK303" t="s">
        <v>139</v>
      </c>
      <c r="FL303">
        <v>10.89</v>
      </c>
      <c r="FM303">
        <v>4.7699999999999996</v>
      </c>
      <c r="FN303">
        <v>28.18</v>
      </c>
      <c r="FO303">
        <v>1</v>
      </c>
      <c r="FP303">
        <v>1</v>
      </c>
      <c r="FQ303">
        <v>1</v>
      </c>
      <c r="FR303">
        <v>0</v>
      </c>
      <c r="FS303">
        <v>0</v>
      </c>
      <c r="FT303">
        <v>0</v>
      </c>
      <c r="FU303">
        <v>0.28000000000000003</v>
      </c>
      <c r="FV303">
        <v>19.96</v>
      </c>
      <c r="FW303">
        <v>119.85</v>
      </c>
      <c r="FX303">
        <v>214.24</v>
      </c>
      <c r="FY303">
        <v>319.77</v>
      </c>
      <c r="FZ303">
        <v>410.57</v>
      </c>
      <c r="GA303">
        <v>516.73</v>
      </c>
      <c r="GB303">
        <v>621.33000000000004</v>
      </c>
      <c r="GC303">
        <v>710.85</v>
      </c>
      <c r="GD303">
        <v>821.07</v>
      </c>
      <c r="GE303">
        <v>912.56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48.35</v>
      </c>
      <c r="GQ303">
        <v>144.44999999999999</v>
      </c>
      <c r="GR303">
        <v>248.36</v>
      </c>
      <c r="GS303">
        <v>343.64</v>
      </c>
      <c r="GT303">
        <v>450.22</v>
      </c>
      <c r="GU303">
        <v>546.33000000000004</v>
      </c>
      <c r="GV303">
        <v>647.52</v>
      </c>
      <c r="GW303">
        <v>755.46</v>
      </c>
      <c r="GX303">
        <v>846.75</v>
      </c>
      <c r="GY303">
        <v>943.8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 t="s">
        <v>139</v>
      </c>
      <c r="HK303" t="s">
        <v>139</v>
      </c>
      <c r="HL303" t="s">
        <v>139</v>
      </c>
      <c r="HM303" t="s">
        <v>139</v>
      </c>
      <c r="HN303" t="s">
        <v>139</v>
      </c>
      <c r="HO303" t="s">
        <v>139</v>
      </c>
      <c r="HP303" t="s">
        <v>139</v>
      </c>
      <c r="HQ303" t="s">
        <v>139</v>
      </c>
      <c r="HR303" t="s">
        <v>139</v>
      </c>
      <c r="HS303" t="s">
        <v>139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 t="s">
        <v>139</v>
      </c>
      <c r="IE303" t="s">
        <v>139</v>
      </c>
      <c r="IF303" t="s">
        <v>139</v>
      </c>
      <c r="IG303" t="s">
        <v>139</v>
      </c>
      <c r="IH303" t="s">
        <v>139</v>
      </c>
      <c r="II303" t="s">
        <v>139</v>
      </c>
      <c r="IJ303" t="s">
        <v>139</v>
      </c>
      <c r="IK303" t="s">
        <v>139</v>
      </c>
      <c r="IL303" t="s">
        <v>139</v>
      </c>
      <c r="IM303" t="s">
        <v>139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1</v>
      </c>
      <c r="IY303">
        <v>1</v>
      </c>
      <c r="IZ303">
        <v>1</v>
      </c>
      <c r="JA303">
        <v>0.99</v>
      </c>
      <c r="JB303">
        <v>0.97</v>
      </c>
      <c r="JC303">
        <v>0.95</v>
      </c>
      <c r="JD303">
        <v>0.93</v>
      </c>
      <c r="JE303">
        <v>0.91</v>
      </c>
      <c r="JF303">
        <v>0.9</v>
      </c>
      <c r="JG303">
        <v>0.88</v>
      </c>
      <c r="JH303">
        <v>0.81</v>
      </c>
      <c r="JI303">
        <v>0.77</v>
      </c>
      <c r="JJ303">
        <v>0.73</v>
      </c>
      <c r="JK303">
        <v>0.67</v>
      </c>
      <c r="JL303">
        <v>0.61</v>
      </c>
      <c r="JM303">
        <v>0.54</v>
      </c>
      <c r="JN303">
        <v>0.45</v>
      </c>
      <c r="JO303">
        <v>0.33</v>
      </c>
      <c r="JP303">
        <v>0.19</v>
      </c>
      <c r="JQ303">
        <v>0</v>
      </c>
    </row>
    <row r="304" spans="1:277" x14ac:dyDescent="0.25">
      <c r="A304">
        <v>2013</v>
      </c>
      <c r="B304">
        <v>218</v>
      </c>
      <c r="C304">
        <v>357</v>
      </c>
      <c r="D304">
        <v>295</v>
      </c>
      <c r="E304">
        <v>3102.9</v>
      </c>
      <c r="F304">
        <v>2.7</v>
      </c>
      <c r="G304">
        <v>1.1000000000000001</v>
      </c>
      <c r="H304">
        <v>-2.4</v>
      </c>
      <c r="I304">
        <v>0.1</v>
      </c>
      <c r="J304">
        <v>0</v>
      </c>
      <c r="K304">
        <v>0.02</v>
      </c>
      <c r="L304">
        <v>1.2</v>
      </c>
      <c r="M304">
        <v>3.1</v>
      </c>
      <c r="N304">
        <v>3.56</v>
      </c>
      <c r="O304">
        <v>-0.68</v>
      </c>
      <c r="P304">
        <v>10.88</v>
      </c>
      <c r="Q304">
        <v>4.7699999999999996</v>
      </c>
      <c r="R304">
        <v>28.17</v>
      </c>
      <c r="S304">
        <v>20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0.28000000000000003</v>
      </c>
      <c r="Z304">
        <v>19.96</v>
      </c>
      <c r="AA304">
        <v>119.85</v>
      </c>
      <c r="AB304">
        <v>214.24</v>
      </c>
      <c r="AC304">
        <v>319.77</v>
      </c>
      <c r="AD304">
        <v>410.57</v>
      </c>
      <c r="AE304">
        <v>516.73</v>
      </c>
      <c r="AF304">
        <v>621.33000000000004</v>
      </c>
      <c r="AG304">
        <v>710.85</v>
      </c>
      <c r="AH304">
        <v>821.07</v>
      </c>
      <c r="AI304">
        <v>912.56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81.459999999999994</v>
      </c>
      <c r="AU304">
        <v>190.38</v>
      </c>
      <c r="AV304">
        <v>289.02999999999997</v>
      </c>
      <c r="AW304">
        <v>388.11</v>
      </c>
      <c r="AX304">
        <v>490.1</v>
      </c>
      <c r="AY304">
        <v>586.61</v>
      </c>
      <c r="AZ304">
        <v>687.48</v>
      </c>
      <c r="BA304">
        <v>789.64</v>
      </c>
      <c r="BB304">
        <v>886.83</v>
      </c>
      <c r="BC304">
        <v>991.37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22.5</v>
      </c>
      <c r="BO304">
        <v>22.5</v>
      </c>
      <c r="BP304">
        <v>22.5</v>
      </c>
      <c r="BQ304">
        <v>22.5</v>
      </c>
      <c r="BR304">
        <v>22.5</v>
      </c>
      <c r="BS304">
        <v>22.5</v>
      </c>
      <c r="BT304">
        <v>22.5</v>
      </c>
      <c r="BU304">
        <v>22.5</v>
      </c>
      <c r="BV304">
        <v>22.5</v>
      </c>
      <c r="BW304">
        <v>22.5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22.5</v>
      </c>
      <c r="CI304">
        <v>22.5</v>
      </c>
      <c r="CJ304">
        <v>22.5</v>
      </c>
      <c r="CK304">
        <v>22.5</v>
      </c>
      <c r="CL304">
        <v>22.5</v>
      </c>
      <c r="CM304">
        <v>22.5</v>
      </c>
      <c r="CN304">
        <v>22.5</v>
      </c>
      <c r="CO304">
        <v>22.5</v>
      </c>
      <c r="CP304">
        <v>22.5</v>
      </c>
      <c r="CQ304">
        <v>22.5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0.99</v>
      </c>
      <c r="DF304">
        <v>0.98</v>
      </c>
      <c r="DG304">
        <v>0.96</v>
      </c>
      <c r="DH304">
        <v>0.94</v>
      </c>
      <c r="DI304">
        <v>0.92</v>
      </c>
      <c r="DJ304">
        <v>0.91</v>
      </c>
      <c r="DK304">
        <v>0.89</v>
      </c>
      <c r="DL304">
        <v>0.83</v>
      </c>
      <c r="DM304">
        <v>0.8</v>
      </c>
      <c r="DN304">
        <v>0.76</v>
      </c>
      <c r="DO304">
        <v>0.73</v>
      </c>
      <c r="DP304">
        <v>0.68</v>
      </c>
      <c r="DQ304">
        <v>0.62</v>
      </c>
      <c r="DR304">
        <v>0.56000000000000005</v>
      </c>
      <c r="DS304">
        <v>0.48</v>
      </c>
      <c r="DT304">
        <v>0.41</v>
      </c>
      <c r="DU304">
        <v>0.3</v>
      </c>
      <c r="EW304">
        <v>2013</v>
      </c>
      <c r="EX304">
        <v>219</v>
      </c>
      <c r="EY304">
        <v>358</v>
      </c>
      <c r="EZ304">
        <v>296</v>
      </c>
      <c r="FA304">
        <v>3111.8</v>
      </c>
      <c r="FB304" t="s">
        <v>139</v>
      </c>
      <c r="FC304" t="s">
        <v>139</v>
      </c>
      <c r="FD304" t="s">
        <v>139</v>
      </c>
      <c r="FE304" t="s">
        <v>139</v>
      </c>
      <c r="FF304" t="s">
        <v>139</v>
      </c>
      <c r="FG304" t="s">
        <v>139</v>
      </c>
      <c r="FH304" t="s">
        <v>139</v>
      </c>
      <c r="FI304">
        <v>0</v>
      </c>
      <c r="FJ304" t="s">
        <v>139</v>
      </c>
      <c r="FK304" t="s">
        <v>139</v>
      </c>
      <c r="FL304">
        <v>10.89</v>
      </c>
      <c r="FM304">
        <v>4.79</v>
      </c>
      <c r="FN304">
        <v>28.26</v>
      </c>
      <c r="FO304">
        <v>1</v>
      </c>
      <c r="FP304">
        <v>1</v>
      </c>
      <c r="FQ304">
        <v>1</v>
      </c>
      <c r="FR304">
        <v>0</v>
      </c>
      <c r="FS304">
        <v>0</v>
      </c>
      <c r="FT304">
        <v>0</v>
      </c>
      <c r="FU304">
        <v>0.09</v>
      </c>
      <c r="FV304">
        <v>28.8</v>
      </c>
      <c r="FW304">
        <v>128.69</v>
      </c>
      <c r="FX304">
        <v>223.08</v>
      </c>
      <c r="FY304">
        <v>328.61</v>
      </c>
      <c r="FZ304">
        <v>419.41</v>
      </c>
      <c r="GA304">
        <v>525.57000000000005</v>
      </c>
      <c r="GB304">
        <v>630.16999999999996</v>
      </c>
      <c r="GC304">
        <v>719.68</v>
      </c>
      <c r="GD304">
        <v>829.9</v>
      </c>
      <c r="GE304">
        <v>921.4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57.19</v>
      </c>
      <c r="GQ304">
        <v>153.28</v>
      </c>
      <c r="GR304">
        <v>257.2</v>
      </c>
      <c r="GS304">
        <v>352.47</v>
      </c>
      <c r="GT304">
        <v>459.06</v>
      </c>
      <c r="GU304">
        <v>555.16999999999996</v>
      </c>
      <c r="GV304">
        <v>656.36</v>
      </c>
      <c r="GW304">
        <v>764.3</v>
      </c>
      <c r="GX304">
        <v>855.59</v>
      </c>
      <c r="GY304">
        <v>952.63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 t="s">
        <v>139</v>
      </c>
      <c r="HK304" t="s">
        <v>139</v>
      </c>
      <c r="HL304" t="s">
        <v>139</v>
      </c>
      <c r="HM304" t="s">
        <v>139</v>
      </c>
      <c r="HN304" t="s">
        <v>139</v>
      </c>
      <c r="HO304" t="s">
        <v>139</v>
      </c>
      <c r="HP304" t="s">
        <v>139</v>
      </c>
      <c r="HQ304" t="s">
        <v>139</v>
      </c>
      <c r="HR304" t="s">
        <v>139</v>
      </c>
      <c r="HS304" t="s">
        <v>139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 t="s">
        <v>139</v>
      </c>
      <c r="IE304" t="s">
        <v>139</v>
      </c>
      <c r="IF304" t="s">
        <v>139</v>
      </c>
      <c r="IG304" t="s">
        <v>139</v>
      </c>
      <c r="IH304" t="s">
        <v>139</v>
      </c>
      <c r="II304" t="s">
        <v>139</v>
      </c>
      <c r="IJ304" t="s">
        <v>139</v>
      </c>
      <c r="IK304" t="s">
        <v>139</v>
      </c>
      <c r="IL304" t="s">
        <v>139</v>
      </c>
      <c r="IM304" t="s">
        <v>139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1</v>
      </c>
      <c r="IY304">
        <v>1</v>
      </c>
      <c r="IZ304">
        <v>1</v>
      </c>
      <c r="JA304">
        <v>0.99</v>
      </c>
      <c r="JB304">
        <v>0.97</v>
      </c>
      <c r="JC304">
        <v>0.95</v>
      </c>
      <c r="JD304">
        <v>0.93</v>
      </c>
      <c r="JE304">
        <v>0.92</v>
      </c>
      <c r="JF304">
        <v>0.9</v>
      </c>
      <c r="JG304">
        <v>0.88</v>
      </c>
      <c r="JH304">
        <v>0.81</v>
      </c>
      <c r="JI304">
        <v>0.77</v>
      </c>
      <c r="JJ304">
        <v>0.73</v>
      </c>
      <c r="JK304">
        <v>0.67</v>
      </c>
      <c r="JL304">
        <v>0.61</v>
      </c>
      <c r="JM304">
        <v>0.54</v>
      </c>
      <c r="JN304">
        <v>0.45</v>
      </c>
      <c r="JO304">
        <v>0.33</v>
      </c>
      <c r="JP304">
        <v>0.19</v>
      </c>
      <c r="JQ304">
        <v>0</v>
      </c>
    </row>
    <row r="305" spans="1:277" x14ac:dyDescent="0.25">
      <c r="A305">
        <v>2013</v>
      </c>
      <c r="B305">
        <v>219</v>
      </c>
      <c r="C305">
        <v>358</v>
      </c>
      <c r="D305">
        <v>296</v>
      </c>
      <c r="E305">
        <v>3111.8</v>
      </c>
      <c r="F305">
        <v>2.7</v>
      </c>
      <c r="G305">
        <v>1.1000000000000001</v>
      </c>
      <c r="H305">
        <v>-2.4</v>
      </c>
      <c r="I305">
        <v>0.1</v>
      </c>
      <c r="J305">
        <v>0</v>
      </c>
      <c r="K305">
        <v>0.02</v>
      </c>
      <c r="L305">
        <v>1.2</v>
      </c>
      <c r="M305">
        <v>3.1</v>
      </c>
      <c r="N305">
        <v>3.56</v>
      </c>
      <c r="O305">
        <v>-0.68</v>
      </c>
      <c r="P305">
        <v>10.88</v>
      </c>
      <c r="Q305">
        <v>4.79</v>
      </c>
      <c r="R305">
        <v>28.26</v>
      </c>
      <c r="S305">
        <v>20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28.8</v>
      </c>
      <c r="AA305">
        <v>128.69</v>
      </c>
      <c r="AB305">
        <v>223.08</v>
      </c>
      <c r="AC305">
        <v>328.61</v>
      </c>
      <c r="AD305">
        <v>419.41</v>
      </c>
      <c r="AE305">
        <v>525.57000000000005</v>
      </c>
      <c r="AF305">
        <v>630.16999999999996</v>
      </c>
      <c r="AG305">
        <v>719.68</v>
      </c>
      <c r="AH305">
        <v>829.9</v>
      </c>
      <c r="AI305">
        <v>921.4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90.3</v>
      </c>
      <c r="AU305">
        <v>199.22</v>
      </c>
      <c r="AV305">
        <v>297.86</v>
      </c>
      <c r="AW305">
        <v>396.95</v>
      </c>
      <c r="AX305">
        <v>498.93</v>
      </c>
      <c r="AY305">
        <v>595.45000000000005</v>
      </c>
      <c r="AZ305">
        <v>696.31</v>
      </c>
      <c r="BA305">
        <v>798.47</v>
      </c>
      <c r="BB305">
        <v>895.66</v>
      </c>
      <c r="BC305">
        <v>1000.21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22.5</v>
      </c>
      <c r="BO305">
        <v>22.5</v>
      </c>
      <c r="BP305">
        <v>22.5</v>
      </c>
      <c r="BQ305">
        <v>22.5</v>
      </c>
      <c r="BR305">
        <v>22.5</v>
      </c>
      <c r="BS305">
        <v>22.5</v>
      </c>
      <c r="BT305">
        <v>22.5</v>
      </c>
      <c r="BU305">
        <v>22.5</v>
      </c>
      <c r="BV305">
        <v>22.5</v>
      </c>
      <c r="BW305">
        <v>22.5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22.5</v>
      </c>
      <c r="CI305">
        <v>22.5</v>
      </c>
      <c r="CJ305">
        <v>22.5</v>
      </c>
      <c r="CK305">
        <v>22.5</v>
      </c>
      <c r="CL305">
        <v>22.5</v>
      </c>
      <c r="CM305">
        <v>22.5</v>
      </c>
      <c r="CN305">
        <v>22.5</v>
      </c>
      <c r="CO305">
        <v>22.5</v>
      </c>
      <c r="CP305">
        <v>22.5</v>
      </c>
      <c r="CQ305">
        <v>22.5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1</v>
      </c>
      <c r="DD305">
        <v>1</v>
      </c>
      <c r="DE305">
        <v>0.99</v>
      </c>
      <c r="DF305">
        <v>0.98</v>
      </c>
      <c r="DG305">
        <v>0.96</v>
      </c>
      <c r="DH305">
        <v>0.94</v>
      </c>
      <c r="DI305">
        <v>0.92</v>
      </c>
      <c r="DJ305">
        <v>0.91</v>
      </c>
      <c r="DK305">
        <v>0.89</v>
      </c>
      <c r="DL305">
        <v>0.83</v>
      </c>
      <c r="DM305">
        <v>0.8</v>
      </c>
      <c r="DN305">
        <v>0.76</v>
      </c>
      <c r="DO305">
        <v>0.73</v>
      </c>
      <c r="DP305">
        <v>0.68</v>
      </c>
      <c r="DQ305">
        <v>0.62</v>
      </c>
      <c r="DR305">
        <v>0.56000000000000005</v>
      </c>
      <c r="DS305">
        <v>0.48</v>
      </c>
      <c r="DT305">
        <v>0.41</v>
      </c>
      <c r="DU305">
        <v>0.3</v>
      </c>
      <c r="EW305">
        <v>2013</v>
      </c>
      <c r="EX305">
        <v>220</v>
      </c>
      <c r="EY305">
        <v>359</v>
      </c>
      <c r="EZ305">
        <v>297</v>
      </c>
      <c r="FA305">
        <v>3120.6</v>
      </c>
      <c r="FB305" t="s">
        <v>139</v>
      </c>
      <c r="FC305" t="s">
        <v>139</v>
      </c>
      <c r="FD305" t="s">
        <v>139</v>
      </c>
      <c r="FE305" t="s">
        <v>139</v>
      </c>
      <c r="FF305" t="s">
        <v>139</v>
      </c>
      <c r="FG305" t="s">
        <v>139</v>
      </c>
      <c r="FH305" t="s">
        <v>139</v>
      </c>
      <c r="FI305">
        <v>0</v>
      </c>
      <c r="FJ305" t="s">
        <v>139</v>
      </c>
      <c r="FK305" t="s">
        <v>139</v>
      </c>
      <c r="FL305">
        <v>10.89</v>
      </c>
      <c r="FM305">
        <v>4.8099999999999996</v>
      </c>
      <c r="FN305">
        <v>28.35</v>
      </c>
      <c r="FO305">
        <v>1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37.659999999999997</v>
      </c>
      <c r="FW305">
        <v>137.55000000000001</v>
      </c>
      <c r="FX305">
        <v>231.94</v>
      </c>
      <c r="FY305">
        <v>337.47</v>
      </c>
      <c r="FZ305">
        <v>428.27</v>
      </c>
      <c r="GA305">
        <v>534.42999999999995</v>
      </c>
      <c r="GB305">
        <v>639.03</v>
      </c>
      <c r="GC305">
        <v>728.55</v>
      </c>
      <c r="GD305">
        <v>838.77</v>
      </c>
      <c r="GE305">
        <v>930.26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66.05</v>
      </c>
      <c r="GQ305">
        <v>162.15</v>
      </c>
      <c r="GR305">
        <v>266.06</v>
      </c>
      <c r="GS305">
        <v>361.34</v>
      </c>
      <c r="GT305">
        <v>467.92</v>
      </c>
      <c r="GU305">
        <v>564.03</v>
      </c>
      <c r="GV305">
        <v>665.22</v>
      </c>
      <c r="GW305">
        <v>773.16</v>
      </c>
      <c r="GX305">
        <v>864.45</v>
      </c>
      <c r="GY305">
        <v>961.5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 t="s">
        <v>139</v>
      </c>
      <c r="HK305" t="s">
        <v>139</v>
      </c>
      <c r="HL305" t="s">
        <v>139</v>
      </c>
      <c r="HM305" t="s">
        <v>139</v>
      </c>
      <c r="HN305" t="s">
        <v>139</v>
      </c>
      <c r="HO305" t="s">
        <v>139</v>
      </c>
      <c r="HP305" t="s">
        <v>139</v>
      </c>
      <c r="HQ305" t="s">
        <v>139</v>
      </c>
      <c r="HR305" t="s">
        <v>139</v>
      </c>
      <c r="HS305" t="s">
        <v>139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 t="s">
        <v>139</v>
      </c>
      <c r="IE305" t="s">
        <v>139</v>
      </c>
      <c r="IF305" t="s">
        <v>139</v>
      </c>
      <c r="IG305" t="s">
        <v>139</v>
      </c>
      <c r="IH305" t="s">
        <v>139</v>
      </c>
      <c r="II305" t="s">
        <v>139</v>
      </c>
      <c r="IJ305" t="s">
        <v>139</v>
      </c>
      <c r="IK305" t="s">
        <v>139</v>
      </c>
      <c r="IL305" t="s">
        <v>139</v>
      </c>
      <c r="IM305" t="s">
        <v>139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1</v>
      </c>
      <c r="IY305">
        <v>1</v>
      </c>
      <c r="IZ305">
        <v>1</v>
      </c>
      <c r="JA305">
        <v>0.99</v>
      </c>
      <c r="JB305">
        <v>0.97</v>
      </c>
      <c r="JC305">
        <v>0.95</v>
      </c>
      <c r="JD305">
        <v>0.93</v>
      </c>
      <c r="JE305">
        <v>0.92</v>
      </c>
      <c r="JF305">
        <v>0.9</v>
      </c>
      <c r="JG305">
        <v>0.88</v>
      </c>
      <c r="JH305">
        <v>0.81</v>
      </c>
      <c r="JI305">
        <v>0.77</v>
      </c>
      <c r="JJ305">
        <v>0.73</v>
      </c>
      <c r="JK305">
        <v>0.67</v>
      </c>
      <c r="JL305">
        <v>0.61</v>
      </c>
      <c r="JM305">
        <v>0.54</v>
      </c>
      <c r="JN305">
        <v>0.45</v>
      </c>
      <c r="JO305">
        <v>0.33</v>
      </c>
      <c r="JP305">
        <v>0.19</v>
      </c>
      <c r="JQ305">
        <v>0</v>
      </c>
    </row>
    <row r="306" spans="1:277" x14ac:dyDescent="0.25">
      <c r="A306">
        <v>2013</v>
      </c>
      <c r="B306">
        <v>220</v>
      </c>
      <c r="C306">
        <v>359</v>
      </c>
      <c r="D306">
        <v>297</v>
      </c>
      <c r="E306">
        <v>3120.6</v>
      </c>
      <c r="F306">
        <v>2.7</v>
      </c>
      <c r="G306">
        <v>1.1000000000000001</v>
      </c>
      <c r="H306">
        <v>-2.4</v>
      </c>
      <c r="I306">
        <v>0.1</v>
      </c>
      <c r="J306">
        <v>0</v>
      </c>
      <c r="K306">
        <v>0.02</v>
      </c>
      <c r="L306">
        <v>1.2</v>
      </c>
      <c r="M306">
        <v>3.1</v>
      </c>
      <c r="N306">
        <v>3.59</v>
      </c>
      <c r="O306">
        <v>-0.69</v>
      </c>
      <c r="P306">
        <v>10.88</v>
      </c>
      <c r="Q306">
        <v>4.8099999999999996</v>
      </c>
      <c r="R306">
        <v>28.35</v>
      </c>
      <c r="S306">
        <v>20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37.659999999999997</v>
      </c>
      <c r="AA306">
        <v>137.55000000000001</v>
      </c>
      <c r="AB306">
        <v>231.94</v>
      </c>
      <c r="AC306">
        <v>337.47</v>
      </c>
      <c r="AD306">
        <v>428.27</v>
      </c>
      <c r="AE306">
        <v>534.42999999999995</v>
      </c>
      <c r="AF306">
        <v>639.03</v>
      </c>
      <c r="AG306">
        <v>728.55</v>
      </c>
      <c r="AH306">
        <v>838.77</v>
      </c>
      <c r="AI306">
        <v>930.26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99.16</v>
      </c>
      <c r="AU306">
        <v>208.08</v>
      </c>
      <c r="AV306">
        <v>306.73</v>
      </c>
      <c r="AW306">
        <v>405.81</v>
      </c>
      <c r="AX306">
        <v>507.8</v>
      </c>
      <c r="AY306">
        <v>604.30999999999995</v>
      </c>
      <c r="AZ306">
        <v>705.18</v>
      </c>
      <c r="BA306">
        <v>807.33</v>
      </c>
      <c r="BB306">
        <v>904.53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22.5</v>
      </c>
      <c r="BO306">
        <v>22.5</v>
      </c>
      <c r="BP306">
        <v>22.5</v>
      </c>
      <c r="BQ306">
        <v>22.5</v>
      </c>
      <c r="BR306">
        <v>22.5</v>
      </c>
      <c r="BS306">
        <v>22.5</v>
      </c>
      <c r="BT306">
        <v>22.5</v>
      </c>
      <c r="BU306">
        <v>22.5</v>
      </c>
      <c r="BV306">
        <v>22.5</v>
      </c>
      <c r="BW306">
        <v>22.5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22.5</v>
      </c>
      <c r="CI306">
        <v>22.5</v>
      </c>
      <c r="CJ306">
        <v>22.5</v>
      </c>
      <c r="CK306">
        <v>22.5</v>
      </c>
      <c r="CL306">
        <v>22.5</v>
      </c>
      <c r="CM306">
        <v>22.5</v>
      </c>
      <c r="CN306">
        <v>22.5</v>
      </c>
      <c r="CO306">
        <v>22.5</v>
      </c>
      <c r="CP306">
        <v>22.5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1</v>
      </c>
      <c r="DD306">
        <v>1</v>
      </c>
      <c r="DE306">
        <v>0.99</v>
      </c>
      <c r="DF306">
        <v>0.98</v>
      </c>
      <c r="DG306">
        <v>0.96</v>
      </c>
      <c r="DH306">
        <v>0.94</v>
      </c>
      <c r="DI306">
        <v>0.92</v>
      </c>
      <c r="DJ306">
        <v>0.91</v>
      </c>
      <c r="DK306">
        <v>0.89</v>
      </c>
      <c r="DL306">
        <v>0.83</v>
      </c>
      <c r="DM306">
        <v>0.8</v>
      </c>
      <c r="DN306">
        <v>0.76</v>
      </c>
      <c r="DO306">
        <v>0.73</v>
      </c>
      <c r="DP306">
        <v>0.68</v>
      </c>
      <c r="DQ306">
        <v>0.62</v>
      </c>
      <c r="DR306">
        <v>0.56000000000000005</v>
      </c>
      <c r="DS306">
        <v>0.48</v>
      </c>
      <c r="DT306">
        <v>0.41</v>
      </c>
      <c r="DU306">
        <v>0.3</v>
      </c>
      <c r="EW306">
        <v>2013</v>
      </c>
      <c r="EX306">
        <v>221</v>
      </c>
      <c r="EY306">
        <v>360</v>
      </c>
      <c r="EZ306">
        <v>298</v>
      </c>
      <c r="FA306">
        <v>3130.3</v>
      </c>
      <c r="FB306" t="s">
        <v>139</v>
      </c>
      <c r="FC306" t="s">
        <v>139</v>
      </c>
      <c r="FD306" t="s">
        <v>139</v>
      </c>
      <c r="FE306" t="s">
        <v>139</v>
      </c>
      <c r="FF306" t="s">
        <v>139</v>
      </c>
      <c r="FG306" t="s">
        <v>139</v>
      </c>
      <c r="FH306" t="s">
        <v>139</v>
      </c>
      <c r="FI306">
        <v>0</v>
      </c>
      <c r="FJ306" t="s">
        <v>139</v>
      </c>
      <c r="FK306" t="s">
        <v>139</v>
      </c>
      <c r="FL306">
        <v>10.89</v>
      </c>
      <c r="FM306">
        <v>4.84</v>
      </c>
      <c r="FN306">
        <v>28.45</v>
      </c>
      <c r="FO306">
        <v>1</v>
      </c>
      <c r="FP306">
        <v>1</v>
      </c>
      <c r="FQ306">
        <v>1</v>
      </c>
      <c r="FR306">
        <v>0</v>
      </c>
      <c r="FS306">
        <v>0</v>
      </c>
      <c r="FT306">
        <v>0</v>
      </c>
      <c r="FU306">
        <v>0</v>
      </c>
      <c r="FV306">
        <v>47.36</v>
      </c>
      <c r="FW306">
        <v>147.25</v>
      </c>
      <c r="FX306">
        <v>241.64</v>
      </c>
      <c r="FY306">
        <v>347.17</v>
      </c>
      <c r="FZ306">
        <v>437.97</v>
      </c>
      <c r="GA306">
        <v>544.13</v>
      </c>
      <c r="GB306">
        <v>648.73</v>
      </c>
      <c r="GC306">
        <v>738.24</v>
      </c>
      <c r="GD306">
        <v>848.46</v>
      </c>
      <c r="GE306">
        <v>939.95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75.75</v>
      </c>
      <c r="GQ306">
        <v>171.84</v>
      </c>
      <c r="GR306">
        <v>275.76</v>
      </c>
      <c r="GS306">
        <v>371.03</v>
      </c>
      <c r="GT306">
        <v>477.62</v>
      </c>
      <c r="GU306">
        <v>573.73</v>
      </c>
      <c r="GV306">
        <v>674.91</v>
      </c>
      <c r="GW306">
        <v>782.86</v>
      </c>
      <c r="GX306">
        <v>874.15</v>
      </c>
      <c r="GY306">
        <v>971.19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t="s">
        <v>139</v>
      </c>
      <c r="HK306" t="s">
        <v>139</v>
      </c>
      <c r="HL306" t="s">
        <v>139</v>
      </c>
      <c r="HM306" t="s">
        <v>139</v>
      </c>
      <c r="HN306" t="s">
        <v>139</v>
      </c>
      <c r="HO306" t="s">
        <v>139</v>
      </c>
      <c r="HP306" t="s">
        <v>139</v>
      </c>
      <c r="HQ306" t="s">
        <v>139</v>
      </c>
      <c r="HR306" t="s">
        <v>139</v>
      </c>
      <c r="HS306" t="s">
        <v>139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 t="s">
        <v>139</v>
      </c>
      <c r="IE306" t="s">
        <v>139</v>
      </c>
      <c r="IF306" t="s">
        <v>139</v>
      </c>
      <c r="IG306" t="s">
        <v>139</v>
      </c>
      <c r="IH306" t="s">
        <v>139</v>
      </c>
      <c r="II306" t="s">
        <v>139</v>
      </c>
      <c r="IJ306" t="s">
        <v>139</v>
      </c>
      <c r="IK306" t="s">
        <v>139</v>
      </c>
      <c r="IL306" t="s">
        <v>139</v>
      </c>
      <c r="IM306" t="s">
        <v>139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1</v>
      </c>
      <c r="IY306">
        <v>1</v>
      </c>
      <c r="IZ306">
        <v>1</v>
      </c>
      <c r="JA306">
        <v>0.99</v>
      </c>
      <c r="JB306">
        <v>0.97</v>
      </c>
      <c r="JC306">
        <v>0.95</v>
      </c>
      <c r="JD306">
        <v>0.93</v>
      </c>
      <c r="JE306">
        <v>0.92</v>
      </c>
      <c r="JF306">
        <v>0.9</v>
      </c>
      <c r="JG306">
        <v>0.88</v>
      </c>
      <c r="JH306">
        <v>0.81</v>
      </c>
      <c r="JI306">
        <v>0.77</v>
      </c>
      <c r="JJ306">
        <v>0.73</v>
      </c>
      <c r="JK306">
        <v>0.67</v>
      </c>
      <c r="JL306">
        <v>0.61</v>
      </c>
      <c r="JM306">
        <v>0.54</v>
      </c>
      <c r="JN306">
        <v>0.45</v>
      </c>
      <c r="JO306">
        <v>0.33</v>
      </c>
      <c r="JP306">
        <v>0.19</v>
      </c>
      <c r="JQ306">
        <v>0</v>
      </c>
    </row>
    <row r="307" spans="1:277" x14ac:dyDescent="0.25">
      <c r="A307">
        <v>2013</v>
      </c>
      <c r="B307">
        <v>221</v>
      </c>
      <c r="C307">
        <v>360</v>
      </c>
      <c r="D307">
        <v>298</v>
      </c>
      <c r="E307">
        <v>3130.3</v>
      </c>
      <c r="F307">
        <v>2.7</v>
      </c>
      <c r="G307">
        <v>1.1000000000000001</v>
      </c>
      <c r="H307">
        <v>-2.4</v>
      </c>
      <c r="I307">
        <v>0.1</v>
      </c>
      <c r="J307">
        <v>0</v>
      </c>
      <c r="K307">
        <v>0.02</v>
      </c>
      <c r="L307">
        <v>1.2</v>
      </c>
      <c r="M307">
        <v>3.1</v>
      </c>
      <c r="N307">
        <v>3.59</v>
      </c>
      <c r="O307">
        <v>-0.69</v>
      </c>
      <c r="P307">
        <v>10.88</v>
      </c>
      <c r="Q307">
        <v>4.84</v>
      </c>
      <c r="R307">
        <v>28.44</v>
      </c>
      <c r="S307">
        <v>20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0.18</v>
      </c>
      <c r="Z307">
        <v>47.36</v>
      </c>
      <c r="AA307">
        <v>147.25</v>
      </c>
      <c r="AB307">
        <v>241.64</v>
      </c>
      <c r="AC307">
        <v>347.17</v>
      </c>
      <c r="AD307">
        <v>437.97</v>
      </c>
      <c r="AE307">
        <v>544.13</v>
      </c>
      <c r="AF307">
        <v>648.73</v>
      </c>
      <c r="AG307">
        <v>738.24</v>
      </c>
      <c r="AH307">
        <v>848.46</v>
      </c>
      <c r="AI307">
        <v>939.95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19.39</v>
      </c>
      <c r="AU307">
        <v>108.86</v>
      </c>
      <c r="AV307">
        <v>217.78</v>
      </c>
      <c r="AW307">
        <v>316.42</v>
      </c>
      <c r="AX307">
        <v>415.51</v>
      </c>
      <c r="AY307">
        <v>517.49</v>
      </c>
      <c r="AZ307">
        <v>614.01</v>
      </c>
      <c r="BA307">
        <v>714.87</v>
      </c>
      <c r="BB307">
        <v>817.03</v>
      </c>
      <c r="BC307">
        <v>914.22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22.5</v>
      </c>
      <c r="BO307">
        <v>22.5</v>
      </c>
      <c r="BP307">
        <v>22.5</v>
      </c>
      <c r="BQ307">
        <v>22.5</v>
      </c>
      <c r="BR307">
        <v>22.5</v>
      </c>
      <c r="BS307">
        <v>22.5</v>
      </c>
      <c r="BT307">
        <v>22.5</v>
      </c>
      <c r="BU307">
        <v>22.5</v>
      </c>
      <c r="BV307">
        <v>22.5</v>
      </c>
      <c r="BW307">
        <v>22.5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22.5</v>
      </c>
      <c r="CI307">
        <v>22.5</v>
      </c>
      <c r="CJ307">
        <v>22.5</v>
      </c>
      <c r="CK307">
        <v>22.5</v>
      </c>
      <c r="CL307">
        <v>22.5</v>
      </c>
      <c r="CM307">
        <v>22.5</v>
      </c>
      <c r="CN307">
        <v>22.5</v>
      </c>
      <c r="CO307">
        <v>22.5</v>
      </c>
      <c r="CP307">
        <v>22.5</v>
      </c>
      <c r="CQ307">
        <v>22.5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1</v>
      </c>
      <c r="DD307">
        <v>1</v>
      </c>
      <c r="DE307">
        <v>0.99</v>
      </c>
      <c r="DF307">
        <v>0.98</v>
      </c>
      <c r="DG307">
        <v>0.96</v>
      </c>
      <c r="DH307">
        <v>0.94</v>
      </c>
      <c r="DI307">
        <v>0.93</v>
      </c>
      <c r="DJ307">
        <v>0.91</v>
      </c>
      <c r="DK307">
        <v>0.89</v>
      </c>
      <c r="DL307">
        <v>0.83</v>
      </c>
      <c r="DM307">
        <v>0.8</v>
      </c>
      <c r="DN307">
        <v>0.76</v>
      </c>
      <c r="DO307">
        <v>0.73</v>
      </c>
      <c r="DP307">
        <v>0.68</v>
      </c>
      <c r="DQ307">
        <v>0.62</v>
      </c>
      <c r="DR307">
        <v>0.56000000000000005</v>
      </c>
      <c r="DS307">
        <v>0.48</v>
      </c>
      <c r="DT307">
        <v>0.41</v>
      </c>
      <c r="DU307">
        <v>0.3</v>
      </c>
      <c r="EW307">
        <v>2013</v>
      </c>
      <c r="EX307">
        <v>222</v>
      </c>
      <c r="EY307">
        <v>361</v>
      </c>
      <c r="EZ307">
        <v>299</v>
      </c>
      <c r="FA307">
        <v>3138.7</v>
      </c>
      <c r="FB307" t="s">
        <v>139</v>
      </c>
      <c r="FC307" t="s">
        <v>139</v>
      </c>
      <c r="FD307" t="s">
        <v>139</v>
      </c>
      <c r="FE307" t="s">
        <v>139</v>
      </c>
      <c r="FF307" t="s">
        <v>139</v>
      </c>
      <c r="FG307" t="s">
        <v>139</v>
      </c>
      <c r="FH307" t="s">
        <v>139</v>
      </c>
      <c r="FI307">
        <v>0</v>
      </c>
      <c r="FJ307" t="s">
        <v>139</v>
      </c>
      <c r="FK307" t="s">
        <v>139</v>
      </c>
      <c r="FL307">
        <v>10.89</v>
      </c>
      <c r="FM307">
        <v>4.8499999999999996</v>
      </c>
      <c r="FN307">
        <v>28.53</v>
      </c>
      <c r="FO307">
        <v>1</v>
      </c>
      <c r="FP307">
        <v>1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55.71</v>
      </c>
      <c r="FW307">
        <v>155.6</v>
      </c>
      <c r="FX307">
        <v>249.99</v>
      </c>
      <c r="FY307">
        <v>355.52</v>
      </c>
      <c r="FZ307">
        <v>446.32</v>
      </c>
      <c r="GA307">
        <v>552.48</v>
      </c>
      <c r="GB307">
        <v>657.08</v>
      </c>
      <c r="GC307">
        <v>746.6</v>
      </c>
      <c r="GD307">
        <v>856.81</v>
      </c>
      <c r="GE307">
        <v>948.31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84.1</v>
      </c>
      <c r="GQ307">
        <v>180.2</v>
      </c>
      <c r="GR307">
        <v>284.11</v>
      </c>
      <c r="GS307">
        <v>379.39</v>
      </c>
      <c r="GT307">
        <v>485.97</v>
      </c>
      <c r="GU307">
        <v>582.08000000000004</v>
      </c>
      <c r="GV307">
        <v>683.27</v>
      </c>
      <c r="GW307">
        <v>791.21</v>
      </c>
      <c r="GX307">
        <v>882.5</v>
      </c>
      <c r="GY307">
        <v>979.54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 t="s">
        <v>139</v>
      </c>
      <c r="HK307" t="s">
        <v>139</v>
      </c>
      <c r="HL307" t="s">
        <v>139</v>
      </c>
      <c r="HM307" t="s">
        <v>139</v>
      </c>
      <c r="HN307" t="s">
        <v>139</v>
      </c>
      <c r="HO307" t="s">
        <v>139</v>
      </c>
      <c r="HP307" t="s">
        <v>139</v>
      </c>
      <c r="HQ307" t="s">
        <v>139</v>
      </c>
      <c r="HR307" t="s">
        <v>139</v>
      </c>
      <c r="HS307" t="s">
        <v>139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 t="s">
        <v>139</v>
      </c>
      <c r="IE307" t="s">
        <v>139</v>
      </c>
      <c r="IF307" t="s">
        <v>139</v>
      </c>
      <c r="IG307" t="s">
        <v>139</v>
      </c>
      <c r="IH307" t="s">
        <v>139</v>
      </c>
      <c r="II307" t="s">
        <v>139</v>
      </c>
      <c r="IJ307" t="s">
        <v>139</v>
      </c>
      <c r="IK307" t="s">
        <v>139</v>
      </c>
      <c r="IL307" t="s">
        <v>139</v>
      </c>
      <c r="IM307" t="s">
        <v>139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1</v>
      </c>
      <c r="IY307">
        <v>1</v>
      </c>
      <c r="IZ307">
        <v>1</v>
      </c>
      <c r="JA307">
        <v>0.99</v>
      </c>
      <c r="JB307">
        <v>0.97</v>
      </c>
      <c r="JC307">
        <v>0.95</v>
      </c>
      <c r="JD307">
        <v>0.93</v>
      </c>
      <c r="JE307">
        <v>0.92</v>
      </c>
      <c r="JF307">
        <v>0.9</v>
      </c>
      <c r="JG307">
        <v>0.88</v>
      </c>
      <c r="JH307">
        <v>0.81</v>
      </c>
      <c r="JI307">
        <v>0.77</v>
      </c>
      <c r="JJ307">
        <v>0.73</v>
      </c>
      <c r="JK307">
        <v>0.67</v>
      </c>
      <c r="JL307">
        <v>0.61</v>
      </c>
      <c r="JM307">
        <v>0.54</v>
      </c>
      <c r="JN307">
        <v>0.45</v>
      </c>
      <c r="JO307">
        <v>0.33</v>
      </c>
      <c r="JP307">
        <v>0.19</v>
      </c>
      <c r="JQ307">
        <v>0</v>
      </c>
    </row>
    <row r="308" spans="1:277" x14ac:dyDescent="0.25">
      <c r="A308">
        <v>2013</v>
      </c>
      <c r="B308">
        <v>222</v>
      </c>
      <c r="C308">
        <v>361</v>
      </c>
      <c r="D308">
        <v>299</v>
      </c>
      <c r="E308">
        <v>3138.7</v>
      </c>
      <c r="F308">
        <v>2.7</v>
      </c>
      <c r="G308">
        <v>1.1000000000000001</v>
      </c>
      <c r="H308">
        <v>-2.4</v>
      </c>
      <c r="I308">
        <v>0.1</v>
      </c>
      <c r="J308">
        <v>0</v>
      </c>
      <c r="K308">
        <v>0.02</v>
      </c>
      <c r="L308">
        <v>1.2</v>
      </c>
      <c r="M308">
        <v>3.1</v>
      </c>
      <c r="N308">
        <v>3.6</v>
      </c>
      <c r="O308">
        <v>-0.69</v>
      </c>
      <c r="P308">
        <v>10.88</v>
      </c>
      <c r="Q308">
        <v>4.8499999999999996</v>
      </c>
      <c r="R308">
        <v>28.53</v>
      </c>
      <c r="S308">
        <v>20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0.09</v>
      </c>
      <c r="Z308">
        <v>55.71</v>
      </c>
      <c r="AA308">
        <v>155.6</v>
      </c>
      <c r="AB308">
        <v>249.99</v>
      </c>
      <c r="AC308">
        <v>355.52</v>
      </c>
      <c r="AD308">
        <v>446.32</v>
      </c>
      <c r="AE308">
        <v>552.48</v>
      </c>
      <c r="AF308">
        <v>657.08</v>
      </c>
      <c r="AG308">
        <v>746.6</v>
      </c>
      <c r="AH308">
        <v>856.81</v>
      </c>
      <c r="AI308">
        <v>948.31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27.75</v>
      </c>
      <c r="AU308">
        <v>117.21</v>
      </c>
      <c r="AV308">
        <v>226.13</v>
      </c>
      <c r="AW308">
        <v>324.77999999999997</v>
      </c>
      <c r="AX308">
        <v>423.86</v>
      </c>
      <c r="AY308">
        <v>525.84</v>
      </c>
      <c r="AZ308">
        <v>622.36</v>
      </c>
      <c r="BA308">
        <v>723.22</v>
      </c>
      <c r="BB308">
        <v>825.38</v>
      </c>
      <c r="BC308">
        <v>922.58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22.5</v>
      </c>
      <c r="BO308">
        <v>22.5</v>
      </c>
      <c r="BP308">
        <v>22.5</v>
      </c>
      <c r="BQ308">
        <v>22.5</v>
      </c>
      <c r="BR308">
        <v>22.5</v>
      </c>
      <c r="BS308">
        <v>22.5</v>
      </c>
      <c r="BT308">
        <v>22.5</v>
      </c>
      <c r="BU308">
        <v>22.5</v>
      </c>
      <c r="BV308">
        <v>22.5</v>
      </c>
      <c r="BW308">
        <v>22.5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22.5</v>
      </c>
      <c r="CI308">
        <v>22.5</v>
      </c>
      <c r="CJ308">
        <v>22.5</v>
      </c>
      <c r="CK308">
        <v>22.5</v>
      </c>
      <c r="CL308">
        <v>22.5</v>
      </c>
      <c r="CM308">
        <v>22.5</v>
      </c>
      <c r="CN308">
        <v>22.5</v>
      </c>
      <c r="CO308">
        <v>22.5</v>
      </c>
      <c r="CP308">
        <v>22.5</v>
      </c>
      <c r="CQ308">
        <v>22.5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1</v>
      </c>
      <c r="DD308">
        <v>1</v>
      </c>
      <c r="DE308">
        <v>0.99</v>
      </c>
      <c r="DF308">
        <v>0.98</v>
      </c>
      <c r="DG308">
        <v>0.96</v>
      </c>
      <c r="DH308">
        <v>0.94</v>
      </c>
      <c r="DI308">
        <v>0.93</v>
      </c>
      <c r="DJ308">
        <v>0.91</v>
      </c>
      <c r="DK308">
        <v>0.89</v>
      </c>
      <c r="DL308">
        <v>0.83</v>
      </c>
      <c r="DM308">
        <v>0.8</v>
      </c>
      <c r="DN308">
        <v>0.76</v>
      </c>
      <c r="DO308">
        <v>0.73</v>
      </c>
      <c r="DP308">
        <v>0.68</v>
      </c>
      <c r="DQ308">
        <v>0.62</v>
      </c>
      <c r="DR308">
        <v>0.56000000000000005</v>
      </c>
      <c r="DS308">
        <v>0.48</v>
      </c>
      <c r="DT308">
        <v>0.41</v>
      </c>
      <c r="DU308">
        <v>0.3</v>
      </c>
      <c r="EW308">
        <v>2013</v>
      </c>
      <c r="EX308">
        <v>223</v>
      </c>
      <c r="EY308">
        <v>362</v>
      </c>
      <c r="EZ308">
        <v>300</v>
      </c>
      <c r="FA308">
        <v>3140.5</v>
      </c>
      <c r="FB308" t="s">
        <v>139</v>
      </c>
      <c r="FC308" t="s">
        <v>139</v>
      </c>
      <c r="FD308" t="s">
        <v>139</v>
      </c>
      <c r="FE308" t="s">
        <v>139</v>
      </c>
      <c r="FF308" t="s">
        <v>139</v>
      </c>
      <c r="FG308" t="s">
        <v>139</v>
      </c>
      <c r="FH308" t="s">
        <v>139</v>
      </c>
      <c r="FI308">
        <v>0</v>
      </c>
      <c r="FJ308" t="s">
        <v>139</v>
      </c>
      <c r="FK308" t="s">
        <v>139</v>
      </c>
      <c r="FL308">
        <v>10.89</v>
      </c>
      <c r="FM308">
        <v>4.8499999999999996</v>
      </c>
      <c r="FN308">
        <v>28.55</v>
      </c>
      <c r="FO308">
        <v>1</v>
      </c>
      <c r="FP308">
        <v>1</v>
      </c>
      <c r="FQ308">
        <v>1</v>
      </c>
      <c r="FR308">
        <v>0</v>
      </c>
      <c r="FS308">
        <v>0</v>
      </c>
      <c r="FT308">
        <v>0</v>
      </c>
      <c r="FU308">
        <v>0</v>
      </c>
      <c r="FV308">
        <v>57.55</v>
      </c>
      <c r="FW308">
        <v>157.44</v>
      </c>
      <c r="FX308">
        <v>251.83</v>
      </c>
      <c r="FY308">
        <v>357.36</v>
      </c>
      <c r="FZ308">
        <v>448.16</v>
      </c>
      <c r="GA308">
        <v>554.32000000000005</v>
      </c>
      <c r="GB308">
        <v>658.92</v>
      </c>
      <c r="GC308">
        <v>748.43</v>
      </c>
      <c r="GD308">
        <v>858.65</v>
      </c>
      <c r="GE308">
        <v>950.14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85.94</v>
      </c>
      <c r="GQ308">
        <v>182.03</v>
      </c>
      <c r="GR308">
        <v>285.95</v>
      </c>
      <c r="GS308">
        <v>381.22</v>
      </c>
      <c r="GT308">
        <v>487.81</v>
      </c>
      <c r="GU308">
        <v>583.91</v>
      </c>
      <c r="GV308">
        <v>685.1</v>
      </c>
      <c r="GW308">
        <v>793.04</v>
      </c>
      <c r="GX308">
        <v>884.34</v>
      </c>
      <c r="GY308">
        <v>981.38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 t="s">
        <v>139</v>
      </c>
      <c r="HK308" t="s">
        <v>139</v>
      </c>
      <c r="HL308" t="s">
        <v>139</v>
      </c>
      <c r="HM308" t="s">
        <v>139</v>
      </c>
      <c r="HN308" t="s">
        <v>139</v>
      </c>
      <c r="HO308" t="s">
        <v>139</v>
      </c>
      <c r="HP308" t="s">
        <v>139</v>
      </c>
      <c r="HQ308" t="s">
        <v>139</v>
      </c>
      <c r="HR308" t="s">
        <v>139</v>
      </c>
      <c r="HS308" t="s">
        <v>139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 t="s">
        <v>139</v>
      </c>
      <c r="IE308" t="s">
        <v>139</v>
      </c>
      <c r="IF308" t="s">
        <v>139</v>
      </c>
      <c r="IG308" t="s">
        <v>139</v>
      </c>
      <c r="IH308" t="s">
        <v>139</v>
      </c>
      <c r="II308" t="s">
        <v>139</v>
      </c>
      <c r="IJ308" t="s">
        <v>139</v>
      </c>
      <c r="IK308" t="s">
        <v>139</v>
      </c>
      <c r="IL308" t="s">
        <v>139</v>
      </c>
      <c r="IM308" t="s">
        <v>139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1</v>
      </c>
      <c r="IZ308">
        <v>1</v>
      </c>
      <c r="JA308">
        <v>0.99</v>
      </c>
      <c r="JB308">
        <v>0.97</v>
      </c>
      <c r="JC308">
        <v>0.95</v>
      </c>
      <c r="JD308">
        <v>0.93</v>
      </c>
      <c r="JE308">
        <v>0.92</v>
      </c>
      <c r="JF308">
        <v>0.9</v>
      </c>
      <c r="JG308">
        <v>0.88</v>
      </c>
      <c r="JH308">
        <v>0.81</v>
      </c>
      <c r="JI308">
        <v>0.77</v>
      </c>
      <c r="JJ308">
        <v>0.73</v>
      </c>
      <c r="JK308">
        <v>0.67</v>
      </c>
      <c r="JL308">
        <v>0.61</v>
      </c>
      <c r="JM308">
        <v>0.54</v>
      </c>
      <c r="JN308">
        <v>0.45</v>
      </c>
      <c r="JO308">
        <v>0.33</v>
      </c>
      <c r="JP308">
        <v>0.19</v>
      </c>
      <c r="JQ308">
        <v>0</v>
      </c>
    </row>
    <row r="309" spans="1:277" x14ac:dyDescent="0.25">
      <c r="A309">
        <v>2013</v>
      </c>
      <c r="B309">
        <v>223</v>
      </c>
      <c r="C309">
        <v>362</v>
      </c>
      <c r="D309">
        <v>300</v>
      </c>
      <c r="E309">
        <v>3140.5</v>
      </c>
      <c r="F309">
        <v>2.7</v>
      </c>
      <c r="G309">
        <v>1.1000000000000001</v>
      </c>
      <c r="H309">
        <v>-2.4</v>
      </c>
      <c r="I309">
        <v>0.1</v>
      </c>
      <c r="J309">
        <v>0</v>
      </c>
      <c r="K309">
        <v>0.02</v>
      </c>
      <c r="L309">
        <v>1.2</v>
      </c>
      <c r="M309">
        <v>3.1</v>
      </c>
      <c r="N309">
        <v>3.6</v>
      </c>
      <c r="O309">
        <v>-0.69</v>
      </c>
      <c r="P309">
        <v>10.88</v>
      </c>
      <c r="Q309">
        <v>4.8499999999999996</v>
      </c>
      <c r="R309">
        <v>28.54</v>
      </c>
      <c r="S309">
        <v>20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57.55</v>
      </c>
      <c r="AA309">
        <v>157.44</v>
      </c>
      <c r="AB309">
        <v>251.83</v>
      </c>
      <c r="AC309">
        <v>357.36</v>
      </c>
      <c r="AD309">
        <v>448.16</v>
      </c>
      <c r="AE309">
        <v>554.32000000000005</v>
      </c>
      <c r="AF309">
        <v>658.92</v>
      </c>
      <c r="AG309">
        <v>748.43</v>
      </c>
      <c r="AH309">
        <v>858.65</v>
      </c>
      <c r="AI309">
        <v>950.14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29.58</v>
      </c>
      <c r="AU309">
        <v>119.05</v>
      </c>
      <c r="AV309">
        <v>227.97</v>
      </c>
      <c r="AW309">
        <v>326.61</v>
      </c>
      <c r="AX309">
        <v>425.7</v>
      </c>
      <c r="AY309">
        <v>527.67999999999995</v>
      </c>
      <c r="AZ309">
        <v>624.20000000000005</v>
      </c>
      <c r="BA309">
        <v>725.06</v>
      </c>
      <c r="BB309">
        <v>827.22</v>
      </c>
      <c r="BC309">
        <v>924.41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22.5</v>
      </c>
      <c r="BO309">
        <v>22.5</v>
      </c>
      <c r="BP309">
        <v>22.5</v>
      </c>
      <c r="BQ309">
        <v>22.5</v>
      </c>
      <c r="BR309">
        <v>22.5</v>
      </c>
      <c r="BS309">
        <v>22.5</v>
      </c>
      <c r="BT309">
        <v>22.5</v>
      </c>
      <c r="BU309">
        <v>22.5</v>
      </c>
      <c r="BV309">
        <v>22.5</v>
      </c>
      <c r="BW309">
        <v>22.5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22.5</v>
      </c>
      <c r="CI309">
        <v>22.5</v>
      </c>
      <c r="CJ309">
        <v>22.5</v>
      </c>
      <c r="CK309">
        <v>22.5</v>
      </c>
      <c r="CL309">
        <v>22.5</v>
      </c>
      <c r="CM309">
        <v>22.5</v>
      </c>
      <c r="CN309">
        <v>22.5</v>
      </c>
      <c r="CO309">
        <v>22.5</v>
      </c>
      <c r="CP309">
        <v>22.5</v>
      </c>
      <c r="CQ309">
        <v>22.5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1</v>
      </c>
      <c r="DD309">
        <v>1</v>
      </c>
      <c r="DE309">
        <v>0.99</v>
      </c>
      <c r="DF309">
        <v>0.98</v>
      </c>
      <c r="DG309">
        <v>0.96</v>
      </c>
      <c r="DH309">
        <v>0.94</v>
      </c>
      <c r="DI309">
        <v>0.93</v>
      </c>
      <c r="DJ309">
        <v>0.91</v>
      </c>
      <c r="DK309">
        <v>0.89</v>
      </c>
      <c r="DL309">
        <v>0.83</v>
      </c>
      <c r="DM309">
        <v>0.8</v>
      </c>
      <c r="DN309">
        <v>0.76</v>
      </c>
      <c r="DO309">
        <v>0.73</v>
      </c>
      <c r="DP309">
        <v>0.68</v>
      </c>
      <c r="DQ309">
        <v>0.62</v>
      </c>
      <c r="DR309">
        <v>0.56000000000000005</v>
      </c>
      <c r="DS309">
        <v>0.48</v>
      </c>
      <c r="DT309">
        <v>0.41</v>
      </c>
      <c r="DU309">
        <v>0.3</v>
      </c>
      <c r="EW309">
        <v>2013</v>
      </c>
      <c r="EX309">
        <v>224</v>
      </c>
      <c r="EY309">
        <v>363</v>
      </c>
      <c r="EZ309">
        <v>301</v>
      </c>
      <c r="FA309">
        <v>3145.6</v>
      </c>
      <c r="FB309" t="s">
        <v>139</v>
      </c>
      <c r="FC309" t="s">
        <v>139</v>
      </c>
      <c r="FD309" t="s">
        <v>139</v>
      </c>
      <c r="FE309" t="s">
        <v>139</v>
      </c>
      <c r="FF309" t="s">
        <v>139</v>
      </c>
      <c r="FG309" t="s">
        <v>139</v>
      </c>
      <c r="FH309" t="s">
        <v>139</v>
      </c>
      <c r="FI309">
        <v>0</v>
      </c>
      <c r="FJ309" t="s">
        <v>139</v>
      </c>
      <c r="FK309" t="s">
        <v>139</v>
      </c>
      <c r="FL309">
        <v>10.89</v>
      </c>
      <c r="FM309">
        <v>4.87</v>
      </c>
      <c r="FN309">
        <v>28.6</v>
      </c>
      <c r="FO309">
        <v>1</v>
      </c>
      <c r="FP309">
        <v>1</v>
      </c>
      <c r="FQ309">
        <v>1</v>
      </c>
      <c r="FR309">
        <v>0</v>
      </c>
      <c r="FS309">
        <v>0</v>
      </c>
      <c r="FT309">
        <v>0</v>
      </c>
      <c r="FU309">
        <v>0</v>
      </c>
      <c r="FV309">
        <v>62.59</v>
      </c>
      <c r="FW309">
        <v>162.47999999999999</v>
      </c>
      <c r="FX309">
        <v>256.87</v>
      </c>
      <c r="FY309">
        <v>362.4</v>
      </c>
      <c r="FZ309">
        <v>453.2</v>
      </c>
      <c r="GA309">
        <v>559.36</v>
      </c>
      <c r="GB309">
        <v>663.96</v>
      </c>
      <c r="GC309">
        <v>753.47</v>
      </c>
      <c r="GD309">
        <v>863.69</v>
      </c>
      <c r="GE309">
        <v>955.19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90.98</v>
      </c>
      <c r="GQ309">
        <v>187.07</v>
      </c>
      <c r="GR309">
        <v>290.99</v>
      </c>
      <c r="GS309">
        <v>386.26</v>
      </c>
      <c r="GT309">
        <v>492.85</v>
      </c>
      <c r="GU309">
        <v>588.96</v>
      </c>
      <c r="GV309">
        <v>690.15</v>
      </c>
      <c r="GW309">
        <v>798.09</v>
      </c>
      <c r="GX309">
        <v>889.38</v>
      </c>
      <c r="GY309">
        <v>986.42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 t="s">
        <v>139</v>
      </c>
      <c r="HK309" t="s">
        <v>139</v>
      </c>
      <c r="HL309" t="s">
        <v>139</v>
      </c>
      <c r="HM309" t="s">
        <v>139</v>
      </c>
      <c r="HN309" t="s">
        <v>139</v>
      </c>
      <c r="HO309" t="s">
        <v>139</v>
      </c>
      <c r="HP309" t="s">
        <v>139</v>
      </c>
      <c r="HQ309" t="s">
        <v>139</v>
      </c>
      <c r="HR309" t="s">
        <v>139</v>
      </c>
      <c r="HS309" t="s">
        <v>139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 t="s">
        <v>139</v>
      </c>
      <c r="IE309" t="s">
        <v>139</v>
      </c>
      <c r="IF309" t="s">
        <v>139</v>
      </c>
      <c r="IG309" t="s">
        <v>139</v>
      </c>
      <c r="IH309" t="s">
        <v>139</v>
      </c>
      <c r="II309" t="s">
        <v>139</v>
      </c>
      <c r="IJ309" t="s">
        <v>139</v>
      </c>
      <c r="IK309" t="s">
        <v>139</v>
      </c>
      <c r="IL309" t="s">
        <v>139</v>
      </c>
      <c r="IM309" t="s">
        <v>139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1</v>
      </c>
      <c r="IY309">
        <v>1</v>
      </c>
      <c r="IZ309">
        <v>1</v>
      </c>
      <c r="JA309">
        <v>0.99</v>
      </c>
      <c r="JB309">
        <v>0.97</v>
      </c>
      <c r="JC309">
        <v>0.95</v>
      </c>
      <c r="JD309">
        <v>0.93</v>
      </c>
      <c r="JE309">
        <v>0.92</v>
      </c>
      <c r="JF309">
        <v>0.9</v>
      </c>
      <c r="JG309">
        <v>0.88</v>
      </c>
      <c r="JH309">
        <v>0.81</v>
      </c>
      <c r="JI309">
        <v>0.77</v>
      </c>
      <c r="JJ309">
        <v>0.73</v>
      </c>
      <c r="JK309">
        <v>0.67</v>
      </c>
      <c r="JL309">
        <v>0.61</v>
      </c>
      <c r="JM309">
        <v>0.54</v>
      </c>
      <c r="JN309">
        <v>0.45</v>
      </c>
      <c r="JO309">
        <v>0.33</v>
      </c>
      <c r="JP309">
        <v>0.19</v>
      </c>
      <c r="JQ309">
        <v>0</v>
      </c>
    </row>
    <row r="310" spans="1:277" x14ac:dyDescent="0.25">
      <c r="A310">
        <v>2013</v>
      </c>
      <c r="B310">
        <v>224</v>
      </c>
      <c r="C310">
        <v>363</v>
      </c>
      <c r="D310">
        <v>301</v>
      </c>
      <c r="E310">
        <v>3145.6</v>
      </c>
      <c r="F310">
        <v>2.7</v>
      </c>
      <c r="G310">
        <v>1.1000000000000001</v>
      </c>
      <c r="H310">
        <v>-2.4</v>
      </c>
      <c r="I310">
        <v>0.1</v>
      </c>
      <c r="J310">
        <v>0</v>
      </c>
      <c r="K310">
        <v>0.02</v>
      </c>
      <c r="L310">
        <v>1.2</v>
      </c>
      <c r="M310">
        <v>3.1</v>
      </c>
      <c r="N310">
        <v>3.6</v>
      </c>
      <c r="O310">
        <v>-0.69</v>
      </c>
      <c r="P310">
        <v>10.88</v>
      </c>
      <c r="Q310">
        <v>4.87</v>
      </c>
      <c r="R310">
        <v>28.59</v>
      </c>
      <c r="S310">
        <v>20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62.59</v>
      </c>
      <c r="AA310">
        <v>162.47999999999999</v>
      </c>
      <c r="AB310">
        <v>256.87</v>
      </c>
      <c r="AC310">
        <v>362.4</v>
      </c>
      <c r="AD310">
        <v>453.2</v>
      </c>
      <c r="AE310">
        <v>559.36</v>
      </c>
      <c r="AF310">
        <v>663.96</v>
      </c>
      <c r="AG310">
        <v>753.47</v>
      </c>
      <c r="AH310">
        <v>863.69</v>
      </c>
      <c r="AI310">
        <v>955.19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34.619999999999997</v>
      </c>
      <c r="AU310">
        <v>124.09</v>
      </c>
      <c r="AV310">
        <v>233.01</v>
      </c>
      <c r="AW310">
        <v>331.65</v>
      </c>
      <c r="AX310">
        <v>430.74</v>
      </c>
      <c r="AY310">
        <v>532.72</v>
      </c>
      <c r="AZ310">
        <v>629.24</v>
      </c>
      <c r="BA310">
        <v>730.1</v>
      </c>
      <c r="BB310">
        <v>832.26</v>
      </c>
      <c r="BC310">
        <v>929.45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22.5</v>
      </c>
      <c r="BO310">
        <v>22.5</v>
      </c>
      <c r="BP310">
        <v>22.5</v>
      </c>
      <c r="BQ310">
        <v>22.5</v>
      </c>
      <c r="BR310">
        <v>22.5</v>
      </c>
      <c r="BS310">
        <v>22.5</v>
      </c>
      <c r="BT310">
        <v>22.5</v>
      </c>
      <c r="BU310">
        <v>22.5</v>
      </c>
      <c r="BV310">
        <v>22.5</v>
      </c>
      <c r="BW310">
        <v>22.5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22.5</v>
      </c>
      <c r="CI310">
        <v>22.5</v>
      </c>
      <c r="CJ310">
        <v>22.5</v>
      </c>
      <c r="CK310">
        <v>22.5</v>
      </c>
      <c r="CL310">
        <v>22.5</v>
      </c>
      <c r="CM310">
        <v>22.5</v>
      </c>
      <c r="CN310">
        <v>22.5</v>
      </c>
      <c r="CO310">
        <v>22.5</v>
      </c>
      <c r="CP310">
        <v>22.5</v>
      </c>
      <c r="CQ310">
        <v>22.5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1</v>
      </c>
      <c r="DE310">
        <v>0.99</v>
      </c>
      <c r="DF310">
        <v>0.98</v>
      </c>
      <c r="DG310">
        <v>0.96</v>
      </c>
      <c r="DH310">
        <v>0.94</v>
      </c>
      <c r="DI310">
        <v>0.93</v>
      </c>
      <c r="DJ310">
        <v>0.91</v>
      </c>
      <c r="DK310">
        <v>0.89</v>
      </c>
      <c r="DL310">
        <v>0.83</v>
      </c>
      <c r="DM310">
        <v>0.8</v>
      </c>
      <c r="DN310">
        <v>0.76</v>
      </c>
      <c r="DO310">
        <v>0.73</v>
      </c>
      <c r="DP310">
        <v>0.68</v>
      </c>
      <c r="DQ310">
        <v>0.62</v>
      </c>
      <c r="DR310">
        <v>0.56000000000000005</v>
      </c>
      <c r="DS310">
        <v>0.48</v>
      </c>
      <c r="DT310">
        <v>0.41</v>
      </c>
      <c r="DU310">
        <v>0.3</v>
      </c>
      <c r="EW310">
        <v>2013</v>
      </c>
      <c r="EX310">
        <v>225</v>
      </c>
      <c r="EY310">
        <v>364</v>
      </c>
      <c r="EZ310">
        <v>302</v>
      </c>
      <c r="FA310">
        <v>3153.9</v>
      </c>
      <c r="FB310" t="s">
        <v>139</v>
      </c>
      <c r="FC310" t="s">
        <v>139</v>
      </c>
      <c r="FD310" t="s">
        <v>139</v>
      </c>
      <c r="FE310" t="s">
        <v>139</v>
      </c>
      <c r="FF310" t="s">
        <v>139</v>
      </c>
      <c r="FG310" t="s">
        <v>139</v>
      </c>
      <c r="FH310" t="s">
        <v>139</v>
      </c>
      <c r="FI310">
        <v>0</v>
      </c>
      <c r="FJ310" t="s">
        <v>139</v>
      </c>
      <c r="FK310" t="s">
        <v>139</v>
      </c>
      <c r="FL310">
        <v>10.89</v>
      </c>
      <c r="FM310">
        <v>4.8899999999999997</v>
      </c>
      <c r="FN310">
        <v>28.68</v>
      </c>
      <c r="FO310">
        <v>1</v>
      </c>
      <c r="FP310">
        <v>1</v>
      </c>
      <c r="FQ310">
        <v>1</v>
      </c>
      <c r="FR310">
        <v>0</v>
      </c>
      <c r="FS310">
        <v>0</v>
      </c>
      <c r="FT310">
        <v>0</v>
      </c>
      <c r="FU310">
        <v>0.09</v>
      </c>
      <c r="FV310">
        <v>70.94</v>
      </c>
      <c r="FW310">
        <v>170.83</v>
      </c>
      <c r="FX310">
        <v>265.20999999999998</v>
      </c>
      <c r="FY310">
        <v>370.75</v>
      </c>
      <c r="FZ310">
        <v>461.55</v>
      </c>
      <c r="GA310">
        <v>567.71</v>
      </c>
      <c r="GB310">
        <v>672.31</v>
      </c>
      <c r="GC310">
        <v>761.82</v>
      </c>
      <c r="GD310">
        <v>872.04</v>
      </c>
      <c r="GE310">
        <v>963.53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99.33</v>
      </c>
      <c r="GQ310">
        <v>195.42</v>
      </c>
      <c r="GR310">
        <v>299.33999999999997</v>
      </c>
      <c r="GS310">
        <v>394.61</v>
      </c>
      <c r="GT310">
        <v>501.2</v>
      </c>
      <c r="GU310">
        <v>597.29999999999995</v>
      </c>
      <c r="GV310">
        <v>698.49</v>
      </c>
      <c r="GW310">
        <v>806.43</v>
      </c>
      <c r="GX310">
        <v>897.73</v>
      </c>
      <c r="GY310">
        <v>994.77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 t="s">
        <v>139</v>
      </c>
      <c r="HK310" t="s">
        <v>139</v>
      </c>
      <c r="HL310" t="s">
        <v>139</v>
      </c>
      <c r="HM310" t="s">
        <v>139</v>
      </c>
      <c r="HN310" t="s">
        <v>139</v>
      </c>
      <c r="HO310" t="s">
        <v>139</v>
      </c>
      <c r="HP310" t="s">
        <v>139</v>
      </c>
      <c r="HQ310" t="s">
        <v>139</v>
      </c>
      <c r="HR310" t="s">
        <v>139</v>
      </c>
      <c r="HS310" t="s">
        <v>139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 t="s">
        <v>139</v>
      </c>
      <c r="IE310" t="s">
        <v>139</v>
      </c>
      <c r="IF310" t="s">
        <v>139</v>
      </c>
      <c r="IG310" t="s">
        <v>139</v>
      </c>
      <c r="IH310" t="s">
        <v>139</v>
      </c>
      <c r="II310" t="s">
        <v>139</v>
      </c>
      <c r="IJ310" t="s">
        <v>139</v>
      </c>
      <c r="IK310" t="s">
        <v>139</v>
      </c>
      <c r="IL310" t="s">
        <v>139</v>
      </c>
      <c r="IM310" t="s">
        <v>139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1</v>
      </c>
      <c r="IY310">
        <v>1</v>
      </c>
      <c r="IZ310">
        <v>1</v>
      </c>
      <c r="JA310">
        <v>0.99</v>
      </c>
      <c r="JB310">
        <v>0.98</v>
      </c>
      <c r="JC310">
        <v>0.95</v>
      </c>
      <c r="JD310">
        <v>0.93</v>
      </c>
      <c r="JE310">
        <v>0.92</v>
      </c>
      <c r="JF310">
        <v>0.9</v>
      </c>
      <c r="JG310">
        <v>0.88</v>
      </c>
      <c r="JH310">
        <v>0.81</v>
      </c>
      <c r="JI310">
        <v>0.77</v>
      </c>
      <c r="JJ310">
        <v>0.73</v>
      </c>
      <c r="JK310">
        <v>0.67</v>
      </c>
      <c r="JL310">
        <v>0.61</v>
      </c>
      <c r="JM310">
        <v>0.54</v>
      </c>
      <c r="JN310">
        <v>0.45</v>
      </c>
      <c r="JO310">
        <v>0.33</v>
      </c>
      <c r="JP310">
        <v>0.19</v>
      </c>
      <c r="JQ310">
        <v>0</v>
      </c>
    </row>
    <row r="311" spans="1:277" x14ac:dyDescent="0.25">
      <c r="A311">
        <v>2013</v>
      </c>
      <c r="B311">
        <v>225</v>
      </c>
      <c r="C311">
        <v>364</v>
      </c>
      <c r="D311">
        <v>302</v>
      </c>
      <c r="E311">
        <v>3153.9</v>
      </c>
      <c r="F311">
        <v>2.7</v>
      </c>
      <c r="G311">
        <v>1.1000000000000001</v>
      </c>
      <c r="H311">
        <v>-2.4</v>
      </c>
      <c r="I311">
        <v>0.1</v>
      </c>
      <c r="J311">
        <v>0</v>
      </c>
      <c r="K311">
        <v>0.02</v>
      </c>
      <c r="L311">
        <v>1.2</v>
      </c>
      <c r="M311">
        <v>3.1</v>
      </c>
      <c r="N311">
        <v>3.6</v>
      </c>
      <c r="O311">
        <v>-0.69</v>
      </c>
      <c r="P311">
        <v>10.88</v>
      </c>
      <c r="Q311">
        <v>4.8899999999999997</v>
      </c>
      <c r="R311">
        <v>28.68</v>
      </c>
      <c r="S311">
        <v>20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70.94</v>
      </c>
      <c r="AA311">
        <v>170.83</v>
      </c>
      <c r="AB311">
        <v>265.20999999999998</v>
      </c>
      <c r="AC311">
        <v>370.75</v>
      </c>
      <c r="AD311">
        <v>461.55</v>
      </c>
      <c r="AE311">
        <v>567.71</v>
      </c>
      <c r="AF311">
        <v>672.31</v>
      </c>
      <c r="AG311">
        <v>761.82</v>
      </c>
      <c r="AH311">
        <v>872.04</v>
      </c>
      <c r="AI311">
        <v>963.53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42.97</v>
      </c>
      <c r="AU311">
        <v>132.44</v>
      </c>
      <c r="AV311">
        <v>241.36</v>
      </c>
      <c r="AW311">
        <v>340</v>
      </c>
      <c r="AX311">
        <v>439.09</v>
      </c>
      <c r="AY311">
        <v>541.07000000000005</v>
      </c>
      <c r="AZ311">
        <v>637.59</v>
      </c>
      <c r="BA311">
        <v>738.45</v>
      </c>
      <c r="BB311">
        <v>840.61</v>
      </c>
      <c r="BC311">
        <v>937.8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22.5</v>
      </c>
      <c r="BO311">
        <v>22.5</v>
      </c>
      <c r="BP311">
        <v>22.5</v>
      </c>
      <c r="BQ311">
        <v>22.5</v>
      </c>
      <c r="BR311">
        <v>22.5</v>
      </c>
      <c r="BS311">
        <v>22.5</v>
      </c>
      <c r="BT311">
        <v>22.5</v>
      </c>
      <c r="BU311">
        <v>22.5</v>
      </c>
      <c r="BV311">
        <v>22.5</v>
      </c>
      <c r="BW311">
        <v>22.5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22.5</v>
      </c>
      <c r="CI311">
        <v>22.5</v>
      </c>
      <c r="CJ311">
        <v>22.5</v>
      </c>
      <c r="CK311">
        <v>22.5</v>
      </c>
      <c r="CL311">
        <v>22.5</v>
      </c>
      <c r="CM311">
        <v>22.5</v>
      </c>
      <c r="CN311">
        <v>22.5</v>
      </c>
      <c r="CO311">
        <v>22.5</v>
      </c>
      <c r="CP311">
        <v>22.5</v>
      </c>
      <c r="CQ311">
        <v>22.5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1</v>
      </c>
      <c r="DE311">
        <v>0.99</v>
      </c>
      <c r="DF311">
        <v>0.98</v>
      </c>
      <c r="DG311">
        <v>0.96</v>
      </c>
      <c r="DH311">
        <v>0.94</v>
      </c>
      <c r="DI311">
        <v>0.93</v>
      </c>
      <c r="DJ311">
        <v>0.91</v>
      </c>
      <c r="DK311">
        <v>0.89</v>
      </c>
      <c r="DL311">
        <v>0.83</v>
      </c>
      <c r="DM311">
        <v>0.8</v>
      </c>
      <c r="DN311">
        <v>0.76</v>
      </c>
      <c r="DO311">
        <v>0.73</v>
      </c>
      <c r="DP311">
        <v>0.68</v>
      </c>
      <c r="DQ311">
        <v>0.62</v>
      </c>
      <c r="DR311">
        <v>0.56000000000000005</v>
      </c>
      <c r="DS311">
        <v>0.48</v>
      </c>
      <c r="DT311">
        <v>0.41</v>
      </c>
      <c r="DU311">
        <v>0.3</v>
      </c>
      <c r="EW311">
        <v>2013</v>
      </c>
      <c r="EX311">
        <v>226</v>
      </c>
      <c r="EY311">
        <v>365</v>
      </c>
      <c r="EZ311">
        <v>303</v>
      </c>
      <c r="FA311">
        <v>3157</v>
      </c>
      <c r="FB311" t="s">
        <v>139</v>
      </c>
      <c r="FC311" t="s">
        <v>139</v>
      </c>
      <c r="FD311" t="s">
        <v>139</v>
      </c>
      <c r="FE311" t="s">
        <v>139</v>
      </c>
      <c r="FF311" t="s">
        <v>139</v>
      </c>
      <c r="FG311" t="s">
        <v>139</v>
      </c>
      <c r="FH311" t="s">
        <v>139</v>
      </c>
      <c r="FI311">
        <v>0</v>
      </c>
      <c r="FJ311" t="s">
        <v>139</v>
      </c>
      <c r="FK311" t="s">
        <v>139</v>
      </c>
      <c r="FL311">
        <v>10.89</v>
      </c>
      <c r="FM311">
        <v>4.8899999999999997</v>
      </c>
      <c r="FN311">
        <v>28.72</v>
      </c>
      <c r="FO311">
        <v>1</v>
      </c>
      <c r="FP311">
        <v>1</v>
      </c>
      <c r="FQ311">
        <v>1</v>
      </c>
      <c r="FR311">
        <v>0</v>
      </c>
      <c r="FS311">
        <v>0</v>
      </c>
      <c r="FT311">
        <v>0</v>
      </c>
      <c r="FU311">
        <v>0.09</v>
      </c>
      <c r="FV311">
        <v>73.989999999999995</v>
      </c>
      <c r="FW311">
        <v>173.88</v>
      </c>
      <c r="FX311">
        <v>268.27</v>
      </c>
      <c r="FY311">
        <v>373.8</v>
      </c>
      <c r="FZ311">
        <v>464.6</v>
      </c>
      <c r="GA311">
        <v>570.76</v>
      </c>
      <c r="GB311">
        <v>675.36</v>
      </c>
      <c r="GC311">
        <v>764.87</v>
      </c>
      <c r="GD311">
        <v>875.09</v>
      </c>
      <c r="GE311">
        <v>966.58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102.38</v>
      </c>
      <c r="GQ311">
        <v>198.47</v>
      </c>
      <c r="GR311">
        <v>302.39</v>
      </c>
      <c r="GS311">
        <v>397.66</v>
      </c>
      <c r="GT311">
        <v>504.25</v>
      </c>
      <c r="GU311">
        <v>600.36</v>
      </c>
      <c r="GV311">
        <v>701.54</v>
      </c>
      <c r="GW311">
        <v>809.49</v>
      </c>
      <c r="GX311">
        <v>900.78</v>
      </c>
      <c r="GY311">
        <v>997.82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 t="s">
        <v>139</v>
      </c>
      <c r="HK311" t="s">
        <v>139</v>
      </c>
      <c r="HL311" t="s">
        <v>139</v>
      </c>
      <c r="HM311" t="s">
        <v>139</v>
      </c>
      <c r="HN311" t="s">
        <v>139</v>
      </c>
      <c r="HO311" t="s">
        <v>139</v>
      </c>
      <c r="HP311" t="s">
        <v>139</v>
      </c>
      <c r="HQ311" t="s">
        <v>139</v>
      </c>
      <c r="HR311" t="s">
        <v>139</v>
      </c>
      <c r="HS311" t="s">
        <v>139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 t="s">
        <v>139</v>
      </c>
      <c r="IE311" t="s">
        <v>139</v>
      </c>
      <c r="IF311" t="s">
        <v>139</v>
      </c>
      <c r="IG311" t="s">
        <v>139</v>
      </c>
      <c r="IH311" t="s">
        <v>139</v>
      </c>
      <c r="II311" t="s">
        <v>139</v>
      </c>
      <c r="IJ311" t="s">
        <v>139</v>
      </c>
      <c r="IK311" t="s">
        <v>139</v>
      </c>
      <c r="IL311" t="s">
        <v>139</v>
      </c>
      <c r="IM311" t="s">
        <v>139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1</v>
      </c>
      <c r="IY311">
        <v>1</v>
      </c>
      <c r="IZ311">
        <v>1</v>
      </c>
      <c r="JA311">
        <v>0.99</v>
      </c>
      <c r="JB311">
        <v>0.98</v>
      </c>
      <c r="JC311">
        <v>0.95</v>
      </c>
      <c r="JD311">
        <v>0.93</v>
      </c>
      <c r="JE311">
        <v>0.92</v>
      </c>
      <c r="JF311">
        <v>0.9</v>
      </c>
      <c r="JG311">
        <v>0.88</v>
      </c>
      <c r="JH311">
        <v>0.81</v>
      </c>
      <c r="JI311">
        <v>0.77</v>
      </c>
      <c r="JJ311">
        <v>0.73</v>
      </c>
      <c r="JK311">
        <v>0.67</v>
      </c>
      <c r="JL311">
        <v>0.61</v>
      </c>
      <c r="JM311">
        <v>0.54</v>
      </c>
      <c r="JN311">
        <v>0.45</v>
      </c>
      <c r="JO311">
        <v>0.33</v>
      </c>
      <c r="JP311">
        <v>0.19</v>
      </c>
      <c r="JQ311">
        <v>0</v>
      </c>
    </row>
    <row r="312" spans="1:277" x14ac:dyDescent="0.25">
      <c r="A312">
        <v>2013</v>
      </c>
      <c r="B312">
        <v>226</v>
      </c>
      <c r="C312">
        <v>365</v>
      </c>
      <c r="D312">
        <v>303</v>
      </c>
      <c r="E312">
        <v>3157</v>
      </c>
      <c r="F312">
        <v>2.7</v>
      </c>
      <c r="G312">
        <v>1.1000000000000001</v>
      </c>
      <c r="H312">
        <v>-2.4</v>
      </c>
      <c r="I312">
        <v>0.1</v>
      </c>
      <c r="J312">
        <v>0</v>
      </c>
      <c r="K312">
        <v>0.02</v>
      </c>
      <c r="L312">
        <v>1.2</v>
      </c>
      <c r="M312">
        <v>3.1</v>
      </c>
      <c r="N312">
        <v>3.6</v>
      </c>
      <c r="O312">
        <v>-0.69</v>
      </c>
      <c r="P312">
        <v>10.88</v>
      </c>
      <c r="Q312">
        <v>4.8899999999999997</v>
      </c>
      <c r="R312">
        <v>28.71</v>
      </c>
      <c r="S312">
        <v>20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73.989999999999995</v>
      </c>
      <c r="AA312">
        <v>173.88</v>
      </c>
      <c r="AB312">
        <v>268.27</v>
      </c>
      <c r="AC312">
        <v>373.8</v>
      </c>
      <c r="AD312">
        <v>464.6</v>
      </c>
      <c r="AE312">
        <v>570.76</v>
      </c>
      <c r="AF312">
        <v>675.36</v>
      </c>
      <c r="AG312">
        <v>764.87</v>
      </c>
      <c r="AH312">
        <v>875.09</v>
      </c>
      <c r="AI312">
        <v>966.58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46.02</v>
      </c>
      <c r="AU312">
        <v>135.49</v>
      </c>
      <c r="AV312">
        <v>244.41</v>
      </c>
      <c r="AW312">
        <v>343.05</v>
      </c>
      <c r="AX312">
        <v>442.14</v>
      </c>
      <c r="AY312">
        <v>544.12</v>
      </c>
      <c r="AZ312">
        <v>640.64</v>
      </c>
      <c r="BA312">
        <v>741.5</v>
      </c>
      <c r="BB312">
        <v>843.66</v>
      </c>
      <c r="BC312">
        <v>940.85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22.5</v>
      </c>
      <c r="BO312">
        <v>22.5</v>
      </c>
      <c r="BP312">
        <v>22.5</v>
      </c>
      <c r="BQ312">
        <v>22.5</v>
      </c>
      <c r="BR312">
        <v>22.5</v>
      </c>
      <c r="BS312">
        <v>22.5</v>
      </c>
      <c r="BT312">
        <v>22.5</v>
      </c>
      <c r="BU312">
        <v>22.5</v>
      </c>
      <c r="BV312">
        <v>22.5</v>
      </c>
      <c r="BW312">
        <v>22.5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22.5</v>
      </c>
      <c r="CI312">
        <v>22.5</v>
      </c>
      <c r="CJ312">
        <v>22.5</v>
      </c>
      <c r="CK312">
        <v>22.5</v>
      </c>
      <c r="CL312">
        <v>22.5</v>
      </c>
      <c r="CM312">
        <v>22.5</v>
      </c>
      <c r="CN312">
        <v>22.5</v>
      </c>
      <c r="CO312">
        <v>22.5</v>
      </c>
      <c r="CP312">
        <v>22.5</v>
      </c>
      <c r="CQ312">
        <v>22.5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1</v>
      </c>
      <c r="DD312">
        <v>1</v>
      </c>
      <c r="DE312">
        <v>0.99</v>
      </c>
      <c r="DF312">
        <v>0.98</v>
      </c>
      <c r="DG312">
        <v>0.96</v>
      </c>
      <c r="DH312">
        <v>0.94</v>
      </c>
      <c r="DI312">
        <v>0.93</v>
      </c>
      <c r="DJ312">
        <v>0.91</v>
      </c>
      <c r="DK312">
        <v>0.89</v>
      </c>
      <c r="DL312">
        <v>0.83</v>
      </c>
      <c r="DM312">
        <v>0.8</v>
      </c>
      <c r="DN312">
        <v>0.76</v>
      </c>
      <c r="DO312">
        <v>0.73</v>
      </c>
      <c r="DP312">
        <v>0.68</v>
      </c>
      <c r="DQ312">
        <v>0.62</v>
      </c>
      <c r="DR312">
        <v>0.56000000000000005</v>
      </c>
      <c r="DS312">
        <v>0.48</v>
      </c>
      <c r="DT312">
        <v>0.41</v>
      </c>
      <c r="DU312">
        <v>0.3</v>
      </c>
      <c r="EW312">
        <v>2013</v>
      </c>
      <c r="EX312">
        <v>227</v>
      </c>
      <c r="EY312">
        <v>366</v>
      </c>
      <c r="EZ312">
        <v>304</v>
      </c>
      <c r="FA312">
        <v>3158.2</v>
      </c>
      <c r="FB312" t="s">
        <v>139</v>
      </c>
      <c r="FC312" t="s">
        <v>139</v>
      </c>
      <c r="FD312" t="s">
        <v>139</v>
      </c>
      <c r="FE312" t="s">
        <v>139</v>
      </c>
      <c r="FF312" t="s">
        <v>139</v>
      </c>
      <c r="FG312" t="s">
        <v>139</v>
      </c>
      <c r="FH312" t="s">
        <v>139</v>
      </c>
      <c r="FI312">
        <v>0</v>
      </c>
      <c r="FJ312" t="s">
        <v>139</v>
      </c>
      <c r="FK312" t="s">
        <v>139</v>
      </c>
      <c r="FL312">
        <v>10.89</v>
      </c>
      <c r="FM312">
        <v>4.8899999999999997</v>
      </c>
      <c r="FN312">
        <v>28.73</v>
      </c>
      <c r="FO312">
        <v>1</v>
      </c>
      <c r="FP312">
        <v>1</v>
      </c>
      <c r="FQ312">
        <v>1</v>
      </c>
      <c r="FR312">
        <v>0</v>
      </c>
      <c r="FS312">
        <v>0</v>
      </c>
      <c r="FT312">
        <v>0</v>
      </c>
      <c r="FU312">
        <v>0</v>
      </c>
      <c r="FV312">
        <v>75.239999999999995</v>
      </c>
      <c r="FW312">
        <v>175.12</v>
      </c>
      <c r="FX312">
        <v>269.51</v>
      </c>
      <c r="FY312">
        <v>375.05</v>
      </c>
      <c r="FZ312">
        <v>465.85</v>
      </c>
      <c r="GA312">
        <v>572.01</v>
      </c>
      <c r="GB312">
        <v>676.61</v>
      </c>
      <c r="GC312">
        <v>766.12</v>
      </c>
      <c r="GD312">
        <v>876.34</v>
      </c>
      <c r="GE312">
        <v>967.83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103.63</v>
      </c>
      <c r="GQ312">
        <v>199.72</v>
      </c>
      <c r="GR312">
        <v>303.64</v>
      </c>
      <c r="GS312">
        <v>398.91</v>
      </c>
      <c r="GT312">
        <v>505.49</v>
      </c>
      <c r="GU312">
        <v>601.6</v>
      </c>
      <c r="GV312">
        <v>702.79</v>
      </c>
      <c r="GW312">
        <v>810.73</v>
      </c>
      <c r="GX312">
        <v>902.03</v>
      </c>
      <c r="GY312">
        <v>999.07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 t="s">
        <v>139</v>
      </c>
      <c r="HK312" t="s">
        <v>139</v>
      </c>
      <c r="HL312" t="s">
        <v>139</v>
      </c>
      <c r="HM312" t="s">
        <v>139</v>
      </c>
      <c r="HN312" t="s">
        <v>139</v>
      </c>
      <c r="HO312" t="s">
        <v>139</v>
      </c>
      <c r="HP312" t="s">
        <v>139</v>
      </c>
      <c r="HQ312" t="s">
        <v>139</v>
      </c>
      <c r="HR312" t="s">
        <v>139</v>
      </c>
      <c r="HS312" t="s">
        <v>139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 t="s">
        <v>139</v>
      </c>
      <c r="IE312" t="s">
        <v>139</v>
      </c>
      <c r="IF312" t="s">
        <v>139</v>
      </c>
      <c r="IG312" t="s">
        <v>139</v>
      </c>
      <c r="IH312" t="s">
        <v>139</v>
      </c>
      <c r="II312" t="s">
        <v>139</v>
      </c>
      <c r="IJ312" t="s">
        <v>139</v>
      </c>
      <c r="IK312" t="s">
        <v>139</v>
      </c>
      <c r="IL312" t="s">
        <v>139</v>
      </c>
      <c r="IM312" t="s">
        <v>139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1</v>
      </c>
      <c r="IY312">
        <v>1</v>
      </c>
      <c r="IZ312">
        <v>1</v>
      </c>
      <c r="JA312">
        <v>0.99</v>
      </c>
      <c r="JB312">
        <v>0.98</v>
      </c>
      <c r="JC312">
        <v>0.95</v>
      </c>
      <c r="JD312">
        <v>0.93</v>
      </c>
      <c r="JE312">
        <v>0.92</v>
      </c>
      <c r="JF312">
        <v>0.9</v>
      </c>
      <c r="JG312">
        <v>0.88</v>
      </c>
      <c r="JH312">
        <v>0.81</v>
      </c>
      <c r="JI312">
        <v>0.77</v>
      </c>
      <c r="JJ312">
        <v>0.73</v>
      </c>
      <c r="JK312">
        <v>0.67</v>
      </c>
      <c r="JL312">
        <v>0.61</v>
      </c>
      <c r="JM312">
        <v>0.54</v>
      </c>
      <c r="JN312">
        <v>0.45</v>
      </c>
      <c r="JO312">
        <v>0.33</v>
      </c>
      <c r="JP312">
        <v>0.19</v>
      </c>
      <c r="JQ312">
        <v>0</v>
      </c>
    </row>
    <row r="313" spans="1:277" x14ac:dyDescent="0.25">
      <c r="A313">
        <v>2013</v>
      </c>
      <c r="B313">
        <v>227</v>
      </c>
      <c r="C313">
        <v>366</v>
      </c>
      <c r="D313">
        <v>304</v>
      </c>
      <c r="E313">
        <v>3158.2</v>
      </c>
      <c r="F313">
        <v>2.7</v>
      </c>
      <c r="G313">
        <v>1.1000000000000001</v>
      </c>
      <c r="H313">
        <v>-2.4</v>
      </c>
      <c r="I313">
        <v>0.1</v>
      </c>
      <c r="J313">
        <v>0</v>
      </c>
      <c r="K313">
        <v>0.02</v>
      </c>
      <c r="L313">
        <v>1.2</v>
      </c>
      <c r="M313">
        <v>3.1</v>
      </c>
      <c r="N313">
        <v>3.6</v>
      </c>
      <c r="O313">
        <v>-0.69</v>
      </c>
      <c r="P313">
        <v>10.88</v>
      </c>
      <c r="Q313">
        <v>4.8899999999999997</v>
      </c>
      <c r="R313">
        <v>28.72</v>
      </c>
      <c r="S313">
        <v>20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75.239999999999995</v>
      </c>
      <c r="AA313">
        <v>175.12</v>
      </c>
      <c r="AB313">
        <v>269.51</v>
      </c>
      <c r="AC313">
        <v>375.05</v>
      </c>
      <c r="AD313">
        <v>465.85</v>
      </c>
      <c r="AE313">
        <v>572.01</v>
      </c>
      <c r="AF313">
        <v>676.61</v>
      </c>
      <c r="AG313">
        <v>766.12</v>
      </c>
      <c r="AH313">
        <v>876.34</v>
      </c>
      <c r="AI313">
        <v>967.83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47.27</v>
      </c>
      <c r="AU313">
        <v>136.72999999999999</v>
      </c>
      <c r="AV313">
        <v>245.66</v>
      </c>
      <c r="AW313">
        <v>344.3</v>
      </c>
      <c r="AX313">
        <v>443.39</v>
      </c>
      <c r="AY313">
        <v>545.37</v>
      </c>
      <c r="AZ313">
        <v>641.89</v>
      </c>
      <c r="BA313">
        <v>742.75</v>
      </c>
      <c r="BB313">
        <v>844.91</v>
      </c>
      <c r="BC313">
        <v>942.1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22.5</v>
      </c>
      <c r="BO313">
        <v>22.5</v>
      </c>
      <c r="BP313">
        <v>22.5</v>
      </c>
      <c r="BQ313">
        <v>22.5</v>
      </c>
      <c r="BR313">
        <v>22.5</v>
      </c>
      <c r="BS313">
        <v>22.5</v>
      </c>
      <c r="BT313">
        <v>22.5</v>
      </c>
      <c r="BU313">
        <v>22.5</v>
      </c>
      <c r="BV313">
        <v>22.5</v>
      </c>
      <c r="BW313">
        <v>22.5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22.5</v>
      </c>
      <c r="CI313">
        <v>22.5</v>
      </c>
      <c r="CJ313">
        <v>22.5</v>
      </c>
      <c r="CK313">
        <v>22.5</v>
      </c>
      <c r="CL313">
        <v>22.5</v>
      </c>
      <c r="CM313">
        <v>22.5</v>
      </c>
      <c r="CN313">
        <v>22.5</v>
      </c>
      <c r="CO313">
        <v>22.5</v>
      </c>
      <c r="CP313">
        <v>22.5</v>
      </c>
      <c r="CQ313">
        <v>22.5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1</v>
      </c>
      <c r="DD313">
        <v>1</v>
      </c>
      <c r="DE313">
        <v>0.99</v>
      </c>
      <c r="DF313">
        <v>0.98</v>
      </c>
      <c r="DG313">
        <v>0.96</v>
      </c>
      <c r="DH313">
        <v>0.94</v>
      </c>
      <c r="DI313">
        <v>0.93</v>
      </c>
      <c r="DJ313">
        <v>0.91</v>
      </c>
      <c r="DK313">
        <v>0.89</v>
      </c>
      <c r="DL313">
        <v>0.83</v>
      </c>
      <c r="DM313">
        <v>0.8</v>
      </c>
      <c r="DN313">
        <v>0.76</v>
      </c>
      <c r="DO313">
        <v>0.73</v>
      </c>
      <c r="DP313">
        <v>0.68</v>
      </c>
      <c r="DQ313">
        <v>0.62</v>
      </c>
      <c r="DR313">
        <v>0.56000000000000005</v>
      </c>
      <c r="DS313">
        <v>0.48</v>
      </c>
      <c r="DT313">
        <v>0.41</v>
      </c>
      <c r="DU313">
        <v>0.3</v>
      </c>
      <c r="EW313">
        <v>2013</v>
      </c>
      <c r="EX313">
        <v>228</v>
      </c>
      <c r="EY313">
        <v>367</v>
      </c>
      <c r="EZ313">
        <v>305</v>
      </c>
      <c r="FA313">
        <v>3163.4</v>
      </c>
      <c r="FB313" t="s">
        <v>139</v>
      </c>
      <c r="FC313" t="s">
        <v>139</v>
      </c>
      <c r="FD313" t="s">
        <v>139</v>
      </c>
      <c r="FE313" t="s">
        <v>139</v>
      </c>
      <c r="FF313" t="s">
        <v>139</v>
      </c>
      <c r="FG313" t="s">
        <v>139</v>
      </c>
      <c r="FH313" t="s">
        <v>139</v>
      </c>
      <c r="FI313">
        <v>0</v>
      </c>
      <c r="FJ313" t="s">
        <v>139</v>
      </c>
      <c r="FK313" t="s">
        <v>139</v>
      </c>
      <c r="FL313">
        <v>10.89</v>
      </c>
      <c r="FM313">
        <v>4.9000000000000004</v>
      </c>
      <c r="FN313">
        <v>28.78</v>
      </c>
      <c r="FO313">
        <v>1</v>
      </c>
      <c r="FP313">
        <v>1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80.459999999999994</v>
      </c>
      <c r="FW313">
        <v>180.35</v>
      </c>
      <c r="FX313">
        <v>274.73</v>
      </c>
      <c r="FY313">
        <v>380.27</v>
      </c>
      <c r="FZ313">
        <v>471.07</v>
      </c>
      <c r="GA313">
        <v>577.23</v>
      </c>
      <c r="GB313">
        <v>681.83</v>
      </c>
      <c r="GC313">
        <v>771.34</v>
      </c>
      <c r="GD313">
        <v>881.56</v>
      </c>
      <c r="GE313">
        <v>973.05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108.85</v>
      </c>
      <c r="GQ313">
        <v>204.94</v>
      </c>
      <c r="GR313">
        <v>308.86</v>
      </c>
      <c r="GS313">
        <v>404.13</v>
      </c>
      <c r="GT313">
        <v>510.72</v>
      </c>
      <c r="GU313">
        <v>606.82000000000005</v>
      </c>
      <c r="GV313">
        <v>708.01</v>
      </c>
      <c r="GW313">
        <v>815.95</v>
      </c>
      <c r="GX313">
        <v>907.25</v>
      </c>
      <c r="GY313">
        <v>1004.29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 t="s">
        <v>139</v>
      </c>
      <c r="HK313" t="s">
        <v>139</v>
      </c>
      <c r="HL313" t="s">
        <v>139</v>
      </c>
      <c r="HM313" t="s">
        <v>139</v>
      </c>
      <c r="HN313" t="s">
        <v>139</v>
      </c>
      <c r="HO313" t="s">
        <v>139</v>
      </c>
      <c r="HP313" t="s">
        <v>139</v>
      </c>
      <c r="HQ313" t="s">
        <v>139</v>
      </c>
      <c r="HR313" t="s">
        <v>139</v>
      </c>
      <c r="HS313" t="s">
        <v>139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 t="s">
        <v>139</v>
      </c>
      <c r="IE313" t="s">
        <v>139</v>
      </c>
      <c r="IF313" t="s">
        <v>139</v>
      </c>
      <c r="IG313" t="s">
        <v>139</v>
      </c>
      <c r="IH313" t="s">
        <v>139</v>
      </c>
      <c r="II313" t="s">
        <v>139</v>
      </c>
      <c r="IJ313" t="s">
        <v>139</v>
      </c>
      <c r="IK313" t="s">
        <v>139</v>
      </c>
      <c r="IL313" t="s">
        <v>139</v>
      </c>
      <c r="IM313" t="s">
        <v>139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1</v>
      </c>
      <c r="IY313">
        <v>1</v>
      </c>
      <c r="IZ313">
        <v>1</v>
      </c>
      <c r="JA313">
        <v>0.99</v>
      </c>
      <c r="JB313">
        <v>0.98</v>
      </c>
      <c r="JC313">
        <v>0.95</v>
      </c>
      <c r="JD313">
        <v>0.93</v>
      </c>
      <c r="JE313">
        <v>0.92</v>
      </c>
      <c r="JF313">
        <v>0.9</v>
      </c>
      <c r="JG313">
        <v>0.88</v>
      </c>
      <c r="JH313">
        <v>0.81</v>
      </c>
      <c r="JI313">
        <v>0.77</v>
      </c>
      <c r="JJ313">
        <v>0.73</v>
      </c>
      <c r="JK313">
        <v>0.67</v>
      </c>
      <c r="JL313">
        <v>0.61</v>
      </c>
      <c r="JM313">
        <v>0.54</v>
      </c>
      <c r="JN313">
        <v>0.45</v>
      </c>
      <c r="JO313">
        <v>0.33</v>
      </c>
      <c r="JP313">
        <v>0.19</v>
      </c>
      <c r="JQ313">
        <v>0</v>
      </c>
    </row>
    <row r="314" spans="1:277" x14ac:dyDescent="0.25">
      <c r="A314">
        <v>2013</v>
      </c>
      <c r="B314">
        <v>228</v>
      </c>
      <c r="C314">
        <v>367</v>
      </c>
      <c r="D314">
        <v>305</v>
      </c>
      <c r="E314">
        <v>3163.4</v>
      </c>
      <c r="F314">
        <v>2.7</v>
      </c>
      <c r="G314">
        <v>1.1000000000000001</v>
      </c>
      <c r="H314">
        <v>-2.4</v>
      </c>
      <c r="I314">
        <v>0.1</v>
      </c>
      <c r="J314">
        <v>0</v>
      </c>
      <c r="K314">
        <v>0.02</v>
      </c>
      <c r="L314">
        <v>1.2</v>
      </c>
      <c r="M314">
        <v>3.1</v>
      </c>
      <c r="N314">
        <v>3.6</v>
      </c>
      <c r="O314">
        <v>-0.69</v>
      </c>
      <c r="P314">
        <v>10.88</v>
      </c>
      <c r="Q314">
        <v>4.9000000000000004</v>
      </c>
      <c r="R314">
        <v>28.77</v>
      </c>
      <c r="S314">
        <v>20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80.459999999999994</v>
      </c>
      <c r="AA314">
        <v>180.35</v>
      </c>
      <c r="AB314">
        <v>274.73</v>
      </c>
      <c r="AC314">
        <v>380.27</v>
      </c>
      <c r="AD314">
        <v>471.07</v>
      </c>
      <c r="AE314">
        <v>577.23</v>
      </c>
      <c r="AF314">
        <v>681.83</v>
      </c>
      <c r="AG314">
        <v>771.34</v>
      </c>
      <c r="AH314">
        <v>881.56</v>
      </c>
      <c r="AI314">
        <v>973.05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52.49</v>
      </c>
      <c r="AU314">
        <v>141.96</v>
      </c>
      <c r="AV314">
        <v>250.88</v>
      </c>
      <c r="AW314">
        <v>349.52</v>
      </c>
      <c r="AX314">
        <v>448.61</v>
      </c>
      <c r="AY314">
        <v>550.59</v>
      </c>
      <c r="AZ314">
        <v>647.11</v>
      </c>
      <c r="BA314">
        <v>747.97</v>
      </c>
      <c r="BB314">
        <v>850.13</v>
      </c>
      <c r="BC314">
        <v>947.32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22.5</v>
      </c>
      <c r="BO314">
        <v>22.5</v>
      </c>
      <c r="BP314">
        <v>22.5</v>
      </c>
      <c r="BQ314">
        <v>22.5</v>
      </c>
      <c r="BR314">
        <v>22.5</v>
      </c>
      <c r="BS314">
        <v>22.5</v>
      </c>
      <c r="BT314">
        <v>22.5</v>
      </c>
      <c r="BU314">
        <v>22.5</v>
      </c>
      <c r="BV314">
        <v>22.5</v>
      </c>
      <c r="BW314">
        <v>22.5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22.5</v>
      </c>
      <c r="CI314">
        <v>22.5</v>
      </c>
      <c r="CJ314">
        <v>22.5</v>
      </c>
      <c r="CK314">
        <v>22.5</v>
      </c>
      <c r="CL314">
        <v>22.5</v>
      </c>
      <c r="CM314">
        <v>22.5</v>
      </c>
      <c r="CN314">
        <v>22.5</v>
      </c>
      <c r="CO314">
        <v>22.5</v>
      </c>
      <c r="CP314">
        <v>22.5</v>
      </c>
      <c r="CQ314">
        <v>22.5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1</v>
      </c>
      <c r="DD314">
        <v>1</v>
      </c>
      <c r="DE314">
        <v>0.99</v>
      </c>
      <c r="DF314">
        <v>0.98</v>
      </c>
      <c r="DG314">
        <v>0.96</v>
      </c>
      <c r="DH314">
        <v>0.94</v>
      </c>
      <c r="DI314">
        <v>0.93</v>
      </c>
      <c r="DJ314">
        <v>0.91</v>
      </c>
      <c r="DK314">
        <v>0.89</v>
      </c>
      <c r="DL314">
        <v>0.83</v>
      </c>
      <c r="DM314">
        <v>0.8</v>
      </c>
      <c r="DN314">
        <v>0.76</v>
      </c>
      <c r="DO314">
        <v>0.73</v>
      </c>
      <c r="DP314">
        <v>0.68</v>
      </c>
      <c r="DQ314">
        <v>0.62</v>
      </c>
      <c r="DR314">
        <v>0.56000000000000005</v>
      </c>
      <c r="DS314">
        <v>0.48</v>
      </c>
      <c r="DT314">
        <v>0.41</v>
      </c>
      <c r="DU314">
        <v>0.3</v>
      </c>
      <c r="EW314">
        <v>2013</v>
      </c>
      <c r="EX314">
        <v>229</v>
      </c>
      <c r="EY314">
        <v>368</v>
      </c>
      <c r="EZ314">
        <v>306</v>
      </c>
      <c r="FA314">
        <v>3167.7</v>
      </c>
      <c r="FB314" t="s">
        <v>139</v>
      </c>
      <c r="FC314" t="s">
        <v>139</v>
      </c>
      <c r="FD314" t="s">
        <v>139</v>
      </c>
      <c r="FE314" t="s">
        <v>139</v>
      </c>
      <c r="FF314" t="s">
        <v>139</v>
      </c>
      <c r="FG314" t="s">
        <v>139</v>
      </c>
      <c r="FH314" t="s">
        <v>139</v>
      </c>
      <c r="FI314">
        <v>0</v>
      </c>
      <c r="FJ314" t="s">
        <v>139</v>
      </c>
      <c r="FK314" t="s">
        <v>139</v>
      </c>
      <c r="FL314">
        <v>10.89</v>
      </c>
      <c r="FM314">
        <v>4.91</v>
      </c>
      <c r="FN314">
        <v>28.82</v>
      </c>
      <c r="FO314">
        <v>1</v>
      </c>
      <c r="FP314">
        <v>1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84.79</v>
      </c>
      <c r="FW314">
        <v>184.67</v>
      </c>
      <c r="FX314">
        <v>279.06</v>
      </c>
      <c r="FY314">
        <v>384.6</v>
      </c>
      <c r="FZ314">
        <v>475.4</v>
      </c>
      <c r="GA314">
        <v>581.55999999999995</v>
      </c>
      <c r="GB314">
        <v>686.15</v>
      </c>
      <c r="GC314">
        <v>775.67</v>
      </c>
      <c r="GD314">
        <v>885.89</v>
      </c>
      <c r="GE314">
        <v>977.38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113.18</v>
      </c>
      <c r="GQ314">
        <v>209.27</v>
      </c>
      <c r="GR314">
        <v>313.18</v>
      </c>
      <c r="GS314">
        <v>408.46</v>
      </c>
      <c r="GT314">
        <v>515.04</v>
      </c>
      <c r="GU314">
        <v>611.15</v>
      </c>
      <c r="GV314">
        <v>712.34</v>
      </c>
      <c r="GW314">
        <v>820.28</v>
      </c>
      <c r="GX314">
        <v>911.57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 t="s">
        <v>139</v>
      </c>
      <c r="HK314" t="s">
        <v>139</v>
      </c>
      <c r="HL314" t="s">
        <v>139</v>
      </c>
      <c r="HM314" t="s">
        <v>139</v>
      </c>
      <c r="HN314" t="s">
        <v>139</v>
      </c>
      <c r="HO314" t="s">
        <v>139</v>
      </c>
      <c r="HP314" t="s">
        <v>139</v>
      </c>
      <c r="HQ314" t="s">
        <v>139</v>
      </c>
      <c r="HR314" t="s">
        <v>139</v>
      </c>
      <c r="HS314" t="s">
        <v>139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 t="s">
        <v>139</v>
      </c>
      <c r="IE314" t="s">
        <v>139</v>
      </c>
      <c r="IF314" t="s">
        <v>139</v>
      </c>
      <c r="IG314" t="s">
        <v>139</v>
      </c>
      <c r="IH314" t="s">
        <v>139</v>
      </c>
      <c r="II314" t="s">
        <v>139</v>
      </c>
      <c r="IJ314" t="s">
        <v>139</v>
      </c>
      <c r="IK314" t="s">
        <v>139</v>
      </c>
      <c r="IL314" t="s">
        <v>139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1</v>
      </c>
      <c r="IY314">
        <v>1</v>
      </c>
      <c r="IZ314">
        <v>1</v>
      </c>
      <c r="JA314">
        <v>0.99</v>
      </c>
      <c r="JB314">
        <v>0.98</v>
      </c>
      <c r="JC314">
        <v>0.95</v>
      </c>
      <c r="JD314">
        <v>0.93</v>
      </c>
      <c r="JE314">
        <v>0.92</v>
      </c>
      <c r="JF314">
        <v>0.9</v>
      </c>
      <c r="JG314">
        <v>0.88</v>
      </c>
      <c r="JH314">
        <v>0.81</v>
      </c>
      <c r="JI314">
        <v>0.77</v>
      </c>
      <c r="JJ314">
        <v>0.73</v>
      </c>
      <c r="JK314">
        <v>0.67</v>
      </c>
      <c r="JL314">
        <v>0.61</v>
      </c>
      <c r="JM314">
        <v>0.54</v>
      </c>
      <c r="JN314">
        <v>0.45</v>
      </c>
      <c r="JO314">
        <v>0.33</v>
      </c>
      <c r="JP314">
        <v>0.19</v>
      </c>
      <c r="JQ314">
        <v>0</v>
      </c>
    </row>
    <row r="315" spans="1:277" x14ac:dyDescent="0.25">
      <c r="A315">
        <v>2013</v>
      </c>
      <c r="B315">
        <v>229</v>
      </c>
      <c r="C315">
        <v>368</v>
      </c>
      <c r="D315">
        <v>306</v>
      </c>
      <c r="E315">
        <v>3167.7</v>
      </c>
      <c r="F315">
        <v>2.7</v>
      </c>
      <c r="G315">
        <v>1.1000000000000001</v>
      </c>
      <c r="H315">
        <v>-2.5</v>
      </c>
      <c r="I315">
        <v>0.1</v>
      </c>
      <c r="J315">
        <v>0</v>
      </c>
      <c r="K315">
        <v>0.02</v>
      </c>
      <c r="L315">
        <v>1.2</v>
      </c>
      <c r="M315">
        <v>3.1</v>
      </c>
      <c r="N315">
        <v>3.62</v>
      </c>
      <c r="O315">
        <v>-0.69</v>
      </c>
      <c r="P315">
        <v>10.88</v>
      </c>
      <c r="Q315">
        <v>4.91</v>
      </c>
      <c r="R315">
        <v>28.82</v>
      </c>
      <c r="S315">
        <v>20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84.79</v>
      </c>
      <c r="AA315">
        <v>184.67</v>
      </c>
      <c r="AB315">
        <v>279.06</v>
      </c>
      <c r="AC315">
        <v>384.6</v>
      </c>
      <c r="AD315">
        <v>475.4</v>
      </c>
      <c r="AE315">
        <v>581.55999999999995</v>
      </c>
      <c r="AF315">
        <v>686.15</v>
      </c>
      <c r="AG315">
        <v>775.67</v>
      </c>
      <c r="AH315">
        <v>885.89</v>
      </c>
      <c r="AI315">
        <v>977.38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56.82</v>
      </c>
      <c r="AU315">
        <v>146.28</v>
      </c>
      <c r="AV315">
        <v>255.21</v>
      </c>
      <c r="AW315">
        <v>353.85</v>
      </c>
      <c r="AX315">
        <v>452.93</v>
      </c>
      <c r="AY315">
        <v>554.91999999999996</v>
      </c>
      <c r="AZ315">
        <v>651.44000000000005</v>
      </c>
      <c r="BA315">
        <v>752.3</v>
      </c>
      <c r="BB315">
        <v>854.46</v>
      </c>
      <c r="BC315">
        <v>951.65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22.5</v>
      </c>
      <c r="BO315">
        <v>22.5</v>
      </c>
      <c r="BP315">
        <v>22.5</v>
      </c>
      <c r="BQ315">
        <v>22.5</v>
      </c>
      <c r="BR315">
        <v>22.5</v>
      </c>
      <c r="BS315">
        <v>22.5</v>
      </c>
      <c r="BT315">
        <v>22.5</v>
      </c>
      <c r="BU315">
        <v>22.5</v>
      </c>
      <c r="BV315">
        <v>22.5</v>
      </c>
      <c r="BW315">
        <v>22.5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22.5</v>
      </c>
      <c r="CI315">
        <v>22.5</v>
      </c>
      <c r="CJ315">
        <v>22.5</v>
      </c>
      <c r="CK315">
        <v>22.5</v>
      </c>
      <c r="CL315">
        <v>22.5</v>
      </c>
      <c r="CM315">
        <v>22.5</v>
      </c>
      <c r="CN315">
        <v>22.5</v>
      </c>
      <c r="CO315">
        <v>22.5</v>
      </c>
      <c r="CP315">
        <v>22.5</v>
      </c>
      <c r="CQ315">
        <v>22.5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1</v>
      </c>
      <c r="DD315">
        <v>1</v>
      </c>
      <c r="DE315">
        <v>0.99</v>
      </c>
      <c r="DF315">
        <v>0.98</v>
      </c>
      <c r="DG315">
        <v>0.96</v>
      </c>
      <c r="DH315">
        <v>0.94</v>
      </c>
      <c r="DI315">
        <v>0.93</v>
      </c>
      <c r="DJ315">
        <v>0.91</v>
      </c>
      <c r="DK315">
        <v>0.89</v>
      </c>
      <c r="DL315">
        <v>0.83</v>
      </c>
      <c r="DM315">
        <v>0.8</v>
      </c>
      <c r="DN315">
        <v>0.76</v>
      </c>
      <c r="DO315">
        <v>0.73</v>
      </c>
      <c r="DP315">
        <v>0.68</v>
      </c>
      <c r="DQ315">
        <v>0.62</v>
      </c>
      <c r="DR315">
        <v>0.56000000000000005</v>
      </c>
      <c r="DS315">
        <v>0.48</v>
      </c>
      <c r="DT315">
        <v>0.41</v>
      </c>
      <c r="DU315">
        <v>0.3</v>
      </c>
      <c r="EW315">
        <v>2013</v>
      </c>
      <c r="EX315">
        <v>230</v>
      </c>
      <c r="EY315">
        <v>369</v>
      </c>
      <c r="EZ315">
        <v>307</v>
      </c>
      <c r="FA315">
        <v>3174.3</v>
      </c>
      <c r="FB315" t="s">
        <v>139</v>
      </c>
      <c r="FC315" t="s">
        <v>139</v>
      </c>
      <c r="FD315" t="s">
        <v>139</v>
      </c>
      <c r="FE315" t="s">
        <v>139</v>
      </c>
      <c r="FF315" t="s">
        <v>139</v>
      </c>
      <c r="FG315" t="s">
        <v>139</v>
      </c>
      <c r="FH315" t="s">
        <v>139</v>
      </c>
      <c r="FI315">
        <v>0</v>
      </c>
      <c r="FJ315" t="s">
        <v>139</v>
      </c>
      <c r="FK315" t="s">
        <v>139</v>
      </c>
      <c r="FL315">
        <v>10.89</v>
      </c>
      <c r="FM315">
        <v>4.92</v>
      </c>
      <c r="FN315">
        <v>28.89</v>
      </c>
      <c r="FO315">
        <v>1</v>
      </c>
      <c r="FP315">
        <v>1</v>
      </c>
      <c r="FQ315">
        <v>1</v>
      </c>
      <c r="FR315">
        <v>0</v>
      </c>
      <c r="FS315">
        <v>0</v>
      </c>
      <c r="FT315">
        <v>0</v>
      </c>
      <c r="FU315">
        <v>0.09</v>
      </c>
      <c r="FV315">
        <v>91.35</v>
      </c>
      <c r="FW315">
        <v>191.24</v>
      </c>
      <c r="FX315">
        <v>285.63</v>
      </c>
      <c r="FY315">
        <v>391.16</v>
      </c>
      <c r="FZ315">
        <v>481.96</v>
      </c>
      <c r="GA315">
        <v>588.12</v>
      </c>
      <c r="GB315">
        <v>692.72</v>
      </c>
      <c r="GC315">
        <v>782.24</v>
      </c>
      <c r="GD315">
        <v>892.46</v>
      </c>
      <c r="GE315">
        <v>983.95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13.13</v>
      </c>
      <c r="GQ315">
        <v>119.74</v>
      </c>
      <c r="GR315">
        <v>215.84</v>
      </c>
      <c r="GS315">
        <v>319.75</v>
      </c>
      <c r="GT315">
        <v>415.03</v>
      </c>
      <c r="GU315">
        <v>521.61</v>
      </c>
      <c r="GV315">
        <v>617.72</v>
      </c>
      <c r="GW315">
        <v>718.91</v>
      </c>
      <c r="GX315">
        <v>826.85</v>
      </c>
      <c r="GY315">
        <v>918.14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 t="s">
        <v>139</v>
      </c>
      <c r="HK315" t="s">
        <v>139</v>
      </c>
      <c r="HL315" t="s">
        <v>139</v>
      </c>
      <c r="HM315" t="s">
        <v>139</v>
      </c>
      <c r="HN315" t="s">
        <v>139</v>
      </c>
      <c r="HO315" t="s">
        <v>139</v>
      </c>
      <c r="HP315" t="s">
        <v>139</v>
      </c>
      <c r="HQ315" t="s">
        <v>139</v>
      </c>
      <c r="HR315" t="s">
        <v>139</v>
      </c>
      <c r="HS315" t="s">
        <v>139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 t="s">
        <v>139</v>
      </c>
      <c r="IE315" t="s">
        <v>139</v>
      </c>
      <c r="IF315" t="s">
        <v>139</v>
      </c>
      <c r="IG315" t="s">
        <v>139</v>
      </c>
      <c r="IH315" t="s">
        <v>139</v>
      </c>
      <c r="II315" t="s">
        <v>139</v>
      </c>
      <c r="IJ315" t="s">
        <v>139</v>
      </c>
      <c r="IK315" t="s">
        <v>139</v>
      </c>
      <c r="IL315" t="s">
        <v>139</v>
      </c>
      <c r="IM315" t="s">
        <v>139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1</v>
      </c>
      <c r="IZ315">
        <v>1</v>
      </c>
      <c r="JA315">
        <v>0.99</v>
      </c>
      <c r="JB315">
        <v>0.98</v>
      </c>
      <c r="JC315">
        <v>0.95</v>
      </c>
      <c r="JD315">
        <v>0.93</v>
      </c>
      <c r="JE315">
        <v>0.92</v>
      </c>
      <c r="JF315">
        <v>0.9</v>
      </c>
      <c r="JG315">
        <v>0.88</v>
      </c>
      <c r="JH315">
        <v>0.81</v>
      </c>
      <c r="JI315">
        <v>0.77</v>
      </c>
      <c r="JJ315">
        <v>0.73</v>
      </c>
      <c r="JK315">
        <v>0.67</v>
      </c>
      <c r="JL315">
        <v>0.61</v>
      </c>
      <c r="JM315">
        <v>0.54</v>
      </c>
      <c r="JN315">
        <v>0.45</v>
      </c>
      <c r="JO315">
        <v>0.33</v>
      </c>
      <c r="JP315">
        <v>0.19</v>
      </c>
      <c r="JQ315">
        <v>0</v>
      </c>
    </row>
    <row r="316" spans="1:277" x14ac:dyDescent="0.25">
      <c r="A316">
        <v>2013</v>
      </c>
      <c r="B316">
        <v>230</v>
      </c>
      <c r="C316">
        <v>369</v>
      </c>
      <c r="D316">
        <v>307</v>
      </c>
      <c r="E316">
        <v>3174.3</v>
      </c>
      <c r="F316">
        <v>2.7</v>
      </c>
      <c r="G316">
        <v>1.1000000000000001</v>
      </c>
      <c r="H316">
        <v>-2.5</v>
      </c>
      <c r="I316">
        <v>0.1</v>
      </c>
      <c r="J316">
        <v>0</v>
      </c>
      <c r="K316">
        <v>0.02</v>
      </c>
      <c r="L316">
        <v>1.2</v>
      </c>
      <c r="M316">
        <v>3.1</v>
      </c>
      <c r="N316">
        <v>3.63</v>
      </c>
      <c r="O316">
        <v>-0.69</v>
      </c>
      <c r="P316">
        <v>10.88</v>
      </c>
      <c r="Q316">
        <v>4.92</v>
      </c>
      <c r="R316">
        <v>28.88</v>
      </c>
      <c r="S316">
        <v>20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0.18</v>
      </c>
      <c r="Z316">
        <v>91.35</v>
      </c>
      <c r="AA316">
        <v>191.24</v>
      </c>
      <c r="AB316">
        <v>285.63</v>
      </c>
      <c r="AC316">
        <v>391.16</v>
      </c>
      <c r="AD316">
        <v>481.96</v>
      </c>
      <c r="AE316">
        <v>588.12</v>
      </c>
      <c r="AF316">
        <v>692.72</v>
      </c>
      <c r="AG316">
        <v>782.24</v>
      </c>
      <c r="AH316">
        <v>892.46</v>
      </c>
      <c r="AI316">
        <v>983.95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63.39</v>
      </c>
      <c r="AU316">
        <v>152.85</v>
      </c>
      <c r="AV316">
        <v>261.77</v>
      </c>
      <c r="AW316">
        <v>360.42</v>
      </c>
      <c r="AX316">
        <v>459.5</v>
      </c>
      <c r="AY316">
        <v>561.48</v>
      </c>
      <c r="AZ316">
        <v>658</v>
      </c>
      <c r="BA316">
        <v>758.87</v>
      </c>
      <c r="BB316">
        <v>861.02</v>
      </c>
      <c r="BC316">
        <v>958.22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22.5</v>
      </c>
      <c r="BO316">
        <v>22.5</v>
      </c>
      <c r="BP316">
        <v>22.5</v>
      </c>
      <c r="BQ316">
        <v>22.5</v>
      </c>
      <c r="BR316">
        <v>22.5</v>
      </c>
      <c r="BS316">
        <v>22.5</v>
      </c>
      <c r="BT316">
        <v>22.5</v>
      </c>
      <c r="BU316">
        <v>22.5</v>
      </c>
      <c r="BV316">
        <v>22.5</v>
      </c>
      <c r="BW316">
        <v>22.5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22.5</v>
      </c>
      <c r="CI316">
        <v>22.5</v>
      </c>
      <c r="CJ316">
        <v>22.5</v>
      </c>
      <c r="CK316">
        <v>22.5</v>
      </c>
      <c r="CL316">
        <v>22.5</v>
      </c>
      <c r="CM316">
        <v>22.5</v>
      </c>
      <c r="CN316">
        <v>22.5</v>
      </c>
      <c r="CO316">
        <v>22.5</v>
      </c>
      <c r="CP316">
        <v>22.5</v>
      </c>
      <c r="CQ316">
        <v>22.5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1</v>
      </c>
      <c r="DD316">
        <v>1</v>
      </c>
      <c r="DE316">
        <v>0.99</v>
      </c>
      <c r="DF316">
        <v>0.98</v>
      </c>
      <c r="DG316">
        <v>0.96</v>
      </c>
      <c r="DH316">
        <v>0.95</v>
      </c>
      <c r="DI316">
        <v>0.93</v>
      </c>
      <c r="DJ316">
        <v>0.91</v>
      </c>
      <c r="DK316">
        <v>0.89</v>
      </c>
      <c r="DL316">
        <v>0.83</v>
      </c>
      <c r="DM316">
        <v>0.8</v>
      </c>
      <c r="DN316">
        <v>0.76</v>
      </c>
      <c r="DO316">
        <v>0.73</v>
      </c>
      <c r="DP316">
        <v>0.68</v>
      </c>
      <c r="DQ316">
        <v>0.62</v>
      </c>
      <c r="DR316">
        <v>0.56000000000000005</v>
      </c>
      <c r="DS316">
        <v>0.48</v>
      </c>
      <c r="DT316">
        <v>0.41</v>
      </c>
      <c r="DU316">
        <v>0.3</v>
      </c>
      <c r="EW316">
        <v>2013</v>
      </c>
      <c r="EX316">
        <v>231</v>
      </c>
      <c r="EY316">
        <v>370</v>
      </c>
      <c r="EZ316">
        <v>308</v>
      </c>
      <c r="FA316">
        <v>3181.3</v>
      </c>
      <c r="FB316" t="s">
        <v>139</v>
      </c>
      <c r="FC316" t="s">
        <v>139</v>
      </c>
      <c r="FD316" t="s">
        <v>139</v>
      </c>
      <c r="FE316" t="s">
        <v>139</v>
      </c>
      <c r="FF316" t="s">
        <v>139</v>
      </c>
      <c r="FG316" t="s">
        <v>139</v>
      </c>
      <c r="FH316" t="s">
        <v>139</v>
      </c>
      <c r="FI316">
        <v>0</v>
      </c>
      <c r="FJ316" t="s">
        <v>139</v>
      </c>
      <c r="FK316" t="s">
        <v>139</v>
      </c>
      <c r="FL316">
        <v>10.89</v>
      </c>
      <c r="FM316">
        <v>4.93</v>
      </c>
      <c r="FN316">
        <v>28.96</v>
      </c>
      <c r="FO316">
        <v>1</v>
      </c>
      <c r="FP316">
        <v>1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98.31</v>
      </c>
      <c r="FW316">
        <v>198.2</v>
      </c>
      <c r="FX316">
        <v>292.58999999999997</v>
      </c>
      <c r="FY316">
        <v>398.12</v>
      </c>
      <c r="FZ316">
        <v>488.92</v>
      </c>
      <c r="GA316">
        <v>595.08000000000004</v>
      </c>
      <c r="GB316">
        <v>699.68</v>
      </c>
      <c r="GC316">
        <v>789.19</v>
      </c>
      <c r="GD316">
        <v>899.41</v>
      </c>
      <c r="GE316">
        <v>990.9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20.09</v>
      </c>
      <c r="GQ316">
        <v>126.7</v>
      </c>
      <c r="GR316">
        <v>222.79</v>
      </c>
      <c r="GS316">
        <v>326.70999999999998</v>
      </c>
      <c r="GT316">
        <v>421.98</v>
      </c>
      <c r="GU316">
        <v>528.57000000000005</v>
      </c>
      <c r="GV316">
        <v>624.67999999999995</v>
      </c>
      <c r="GW316">
        <v>725.86</v>
      </c>
      <c r="GX316">
        <v>833.81</v>
      </c>
      <c r="GY316">
        <v>925.1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 t="s">
        <v>139</v>
      </c>
      <c r="HK316" t="s">
        <v>139</v>
      </c>
      <c r="HL316" t="s">
        <v>139</v>
      </c>
      <c r="HM316" t="s">
        <v>139</v>
      </c>
      <c r="HN316" t="s">
        <v>139</v>
      </c>
      <c r="HO316" t="s">
        <v>139</v>
      </c>
      <c r="HP316" t="s">
        <v>139</v>
      </c>
      <c r="HQ316" t="s">
        <v>139</v>
      </c>
      <c r="HR316" t="s">
        <v>139</v>
      </c>
      <c r="HS316" t="s">
        <v>139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 t="s">
        <v>139</v>
      </c>
      <c r="IE316" t="s">
        <v>139</v>
      </c>
      <c r="IF316" t="s">
        <v>139</v>
      </c>
      <c r="IG316" t="s">
        <v>139</v>
      </c>
      <c r="IH316" t="s">
        <v>139</v>
      </c>
      <c r="II316" t="s">
        <v>139</v>
      </c>
      <c r="IJ316" t="s">
        <v>139</v>
      </c>
      <c r="IK316" t="s">
        <v>139</v>
      </c>
      <c r="IL316" t="s">
        <v>139</v>
      </c>
      <c r="IM316" t="s">
        <v>139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1</v>
      </c>
      <c r="IY316">
        <v>1</v>
      </c>
      <c r="IZ316">
        <v>1</v>
      </c>
      <c r="JA316">
        <v>0.99</v>
      </c>
      <c r="JB316">
        <v>0.98</v>
      </c>
      <c r="JC316">
        <v>0.95</v>
      </c>
      <c r="JD316">
        <v>0.93</v>
      </c>
      <c r="JE316">
        <v>0.92</v>
      </c>
      <c r="JF316">
        <v>0.9</v>
      </c>
      <c r="JG316">
        <v>0.88</v>
      </c>
      <c r="JH316">
        <v>0.81</v>
      </c>
      <c r="JI316">
        <v>0.77</v>
      </c>
      <c r="JJ316">
        <v>0.73</v>
      </c>
      <c r="JK316">
        <v>0.67</v>
      </c>
      <c r="JL316">
        <v>0.61</v>
      </c>
      <c r="JM316">
        <v>0.54</v>
      </c>
      <c r="JN316">
        <v>0.45</v>
      </c>
      <c r="JO316">
        <v>0.33</v>
      </c>
      <c r="JP316">
        <v>0.19</v>
      </c>
      <c r="JQ316">
        <v>0</v>
      </c>
    </row>
    <row r="317" spans="1:277" x14ac:dyDescent="0.25">
      <c r="A317">
        <v>2013</v>
      </c>
      <c r="B317">
        <v>231</v>
      </c>
      <c r="C317">
        <v>370</v>
      </c>
      <c r="D317">
        <v>308</v>
      </c>
      <c r="E317">
        <v>3181.3</v>
      </c>
      <c r="F317">
        <v>2.7</v>
      </c>
      <c r="G317">
        <v>1.1000000000000001</v>
      </c>
      <c r="H317">
        <v>-2.5</v>
      </c>
      <c r="I317">
        <v>0.1</v>
      </c>
      <c r="J317">
        <v>0</v>
      </c>
      <c r="K317">
        <v>0.02</v>
      </c>
      <c r="L317">
        <v>1.2</v>
      </c>
      <c r="M317">
        <v>3.1</v>
      </c>
      <c r="N317">
        <v>3.63</v>
      </c>
      <c r="O317">
        <v>-0.69</v>
      </c>
      <c r="P317">
        <v>10.88</v>
      </c>
      <c r="Q317">
        <v>4.93</v>
      </c>
      <c r="R317">
        <v>28.95</v>
      </c>
      <c r="S317">
        <v>20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98.31</v>
      </c>
      <c r="AA317">
        <v>198.2</v>
      </c>
      <c r="AB317">
        <v>292.58999999999997</v>
      </c>
      <c r="AC317">
        <v>398.12</v>
      </c>
      <c r="AD317">
        <v>488.92</v>
      </c>
      <c r="AE317">
        <v>595.08000000000004</v>
      </c>
      <c r="AF317">
        <v>699.68</v>
      </c>
      <c r="AG317">
        <v>789.19</v>
      </c>
      <c r="AH317">
        <v>899.41</v>
      </c>
      <c r="AI317">
        <v>990.9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70.34</v>
      </c>
      <c r="AU317">
        <v>159.81</v>
      </c>
      <c r="AV317">
        <v>268.73</v>
      </c>
      <c r="AW317">
        <v>367.37</v>
      </c>
      <c r="AX317">
        <v>466.46</v>
      </c>
      <c r="AY317">
        <v>568.44000000000005</v>
      </c>
      <c r="AZ317">
        <v>664.96</v>
      </c>
      <c r="BA317">
        <v>765.82</v>
      </c>
      <c r="BB317">
        <v>867.98</v>
      </c>
      <c r="BC317">
        <v>965.17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22.5</v>
      </c>
      <c r="BO317">
        <v>22.5</v>
      </c>
      <c r="BP317">
        <v>22.5</v>
      </c>
      <c r="BQ317">
        <v>22.5</v>
      </c>
      <c r="BR317">
        <v>22.5</v>
      </c>
      <c r="BS317">
        <v>22.5</v>
      </c>
      <c r="BT317">
        <v>22.5</v>
      </c>
      <c r="BU317">
        <v>22.5</v>
      </c>
      <c r="BV317">
        <v>22.5</v>
      </c>
      <c r="BW317">
        <v>22.5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22.5</v>
      </c>
      <c r="CI317">
        <v>22.5</v>
      </c>
      <c r="CJ317">
        <v>22.5</v>
      </c>
      <c r="CK317">
        <v>22.5</v>
      </c>
      <c r="CL317">
        <v>22.5</v>
      </c>
      <c r="CM317">
        <v>22.5</v>
      </c>
      <c r="CN317">
        <v>22.5</v>
      </c>
      <c r="CO317">
        <v>22.5</v>
      </c>
      <c r="CP317">
        <v>22.5</v>
      </c>
      <c r="CQ317">
        <v>22.5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0.99</v>
      </c>
      <c r="DF317">
        <v>0.98</v>
      </c>
      <c r="DG317">
        <v>0.96</v>
      </c>
      <c r="DH317">
        <v>0.95</v>
      </c>
      <c r="DI317">
        <v>0.93</v>
      </c>
      <c r="DJ317">
        <v>0.91</v>
      </c>
      <c r="DK317">
        <v>0.89</v>
      </c>
      <c r="DL317">
        <v>0.83</v>
      </c>
      <c r="DM317">
        <v>0.8</v>
      </c>
      <c r="DN317">
        <v>0.76</v>
      </c>
      <c r="DO317">
        <v>0.73</v>
      </c>
      <c r="DP317">
        <v>0.68</v>
      </c>
      <c r="DQ317">
        <v>0.62</v>
      </c>
      <c r="DR317">
        <v>0.56000000000000005</v>
      </c>
      <c r="DS317">
        <v>0.48</v>
      </c>
      <c r="DT317">
        <v>0.41</v>
      </c>
      <c r="DU317">
        <v>0.3</v>
      </c>
      <c r="EW317">
        <v>2013</v>
      </c>
      <c r="EX317">
        <v>232</v>
      </c>
      <c r="EY317">
        <v>371</v>
      </c>
      <c r="EZ317">
        <v>309</v>
      </c>
      <c r="FA317">
        <v>3188.5</v>
      </c>
      <c r="FB317" t="s">
        <v>139</v>
      </c>
      <c r="FC317" t="s">
        <v>139</v>
      </c>
      <c r="FD317" t="s">
        <v>139</v>
      </c>
      <c r="FE317" t="s">
        <v>139</v>
      </c>
      <c r="FF317" t="s">
        <v>139</v>
      </c>
      <c r="FG317" t="s">
        <v>139</v>
      </c>
      <c r="FH317" t="s">
        <v>139</v>
      </c>
      <c r="FI317">
        <v>0</v>
      </c>
      <c r="FJ317" t="s">
        <v>139</v>
      </c>
      <c r="FK317" t="s">
        <v>139</v>
      </c>
      <c r="FL317">
        <v>10.89</v>
      </c>
      <c r="FM317">
        <v>4.95</v>
      </c>
      <c r="FN317">
        <v>29.03</v>
      </c>
      <c r="FO317">
        <v>1</v>
      </c>
      <c r="FP317">
        <v>1</v>
      </c>
      <c r="FQ317">
        <v>1</v>
      </c>
      <c r="FR317">
        <v>0</v>
      </c>
      <c r="FS317">
        <v>0</v>
      </c>
      <c r="FT317">
        <v>0</v>
      </c>
      <c r="FU317">
        <v>0.09</v>
      </c>
      <c r="FV317">
        <v>105.58</v>
      </c>
      <c r="FW317">
        <v>205.46</v>
      </c>
      <c r="FX317">
        <v>299.85000000000002</v>
      </c>
      <c r="FY317">
        <v>405.39</v>
      </c>
      <c r="FZ317">
        <v>496.19</v>
      </c>
      <c r="GA317">
        <v>602.35</v>
      </c>
      <c r="GB317">
        <v>706.95</v>
      </c>
      <c r="GC317">
        <v>796.46</v>
      </c>
      <c r="GD317">
        <v>906.68</v>
      </c>
      <c r="GE317">
        <v>998.17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27.36</v>
      </c>
      <c r="GQ317">
        <v>133.97</v>
      </c>
      <c r="GR317">
        <v>230.06</v>
      </c>
      <c r="GS317">
        <v>333.98</v>
      </c>
      <c r="GT317">
        <v>429.25</v>
      </c>
      <c r="GU317">
        <v>535.83000000000004</v>
      </c>
      <c r="GV317">
        <v>631.94000000000005</v>
      </c>
      <c r="GW317">
        <v>733.13</v>
      </c>
      <c r="GX317">
        <v>841.07</v>
      </c>
      <c r="GY317">
        <v>932.37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 t="s">
        <v>139</v>
      </c>
      <c r="HK317" t="s">
        <v>139</v>
      </c>
      <c r="HL317" t="s">
        <v>139</v>
      </c>
      <c r="HM317" t="s">
        <v>139</v>
      </c>
      <c r="HN317" t="s">
        <v>139</v>
      </c>
      <c r="HO317" t="s">
        <v>139</v>
      </c>
      <c r="HP317" t="s">
        <v>139</v>
      </c>
      <c r="HQ317" t="s">
        <v>139</v>
      </c>
      <c r="HR317" t="s">
        <v>139</v>
      </c>
      <c r="HS317" t="s">
        <v>139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 t="s">
        <v>139</v>
      </c>
      <c r="IE317" t="s">
        <v>139</v>
      </c>
      <c r="IF317" t="s">
        <v>139</v>
      </c>
      <c r="IG317" t="s">
        <v>139</v>
      </c>
      <c r="IH317" t="s">
        <v>139</v>
      </c>
      <c r="II317" t="s">
        <v>139</v>
      </c>
      <c r="IJ317" t="s">
        <v>139</v>
      </c>
      <c r="IK317" t="s">
        <v>139</v>
      </c>
      <c r="IL317" t="s">
        <v>139</v>
      </c>
      <c r="IM317" t="s">
        <v>139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1</v>
      </c>
      <c r="IY317">
        <v>1</v>
      </c>
      <c r="IZ317">
        <v>1</v>
      </c>
      <c r="JA317">
        <v>0.99</v>
      </c>
      <c r="JB317">
        <v>0.98</v>
      </c>
      <c r="JC317">
        <v>0.95</v>
      </c>
      <c r="JD317">
        <v>0.93</v>
      </c>
      <c r="JE317">
        <v>0.92</v>
      </c>
      <c r="JF317">
        <v>0.9</v>
      </c>
      <c r="JG317">
        <v>0.88</v>
      </c>
      <c r="JH317">
        <v>0.81</v>
      </c>
      <c r="JI317">
        <v>0.77</v>
      </c>
      <c r="JJ317">
        <v>0.73</v>
      </c>
      <c r="JK317">
        <v>0.67</v>
      </c>
      <c r="JL317">
        <v>0.61</v>
      </c>
      <c r="JM317">
        <v>0.54</v>
      </c>
      <c r="JN317">
        <v>0.45</v>
      </c>
      <c r="JO317">
        <v>0.33</v>
      </c>
      <c r="JP317">
        <v>0.19</v>
      </c>
      <c r="JQ317">
        <v>0</v>
      </c>
    </row>
    <row r="318" spans="1:277" x14ac:dyDescent="0.25">
      <c r="A318">
        <v>2013</v>
      </c>
      <c r="B318">
        <v>232</v>
      </c>
      <c r="C318">
        <v>371</v>
      </c>
      <c r="D318">
        <v>309</v>
      </c>
      <c r="E318">
        <v>3188.5</v>
      </c>
      <c r="F318">
        <v>2.7</v>
      </c>
      <c r="G318">
        <v>1.1000000000000001</v>
      </c>
      <c r="H318">
        <v>-2.5</v>
      </c>
      <c r="I318">
        <v>0.1</v>
      </c>
      <c r="J318">
        <v>0</v>
      </c>
      <c r="K318">
        <v>0.02</v>
      </c>
      <c r="L318">
        <v>1.2</v>
      </c>
      <c r="M318">
        <v>3.1</v>
      </c>
      <c r="N318">
        <v>3.63</v>
      </c>
      <c r="O318">
        <v>-0.69</v>
      </c>
      <c r="P318">
        <v>10.88</v>
      </c>
      <c r="Q318">
        <v>4.95</v>
      </c>
      <c r="R318">
        <v>29.02</v>
      </c>
      <c r="S318">
        <v>20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0.09</v>
      </c>
      <c r="Z318">
        <v>105.58</v>
      </c>
      <c r="AA318">
        <v>205.46</v>
      </c>
      <c r="AB318">
        <v>299.85000000000002</v>
      </c>
      <c r="AC318">
        <v>405.39</v>
      </c>
      <c r="AD318">
        <v>496.19</v>
      </c>
      <c r="AE318">
        <v>602.35</v>
      </c>
      <c r="AF318">
        <v>706.95</v>
      </c>
      <c r="AG318">
        <v>796.46</v>
      </c>
      <c r="AH318">
        <v>906.68</v>
      </c>
      <c r="AI318">
        <v>998.17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77.61</v>
      </c>
      <c r="AU318">
        <v>167.07</v>
      </c>
      <c r="AV318">
        <v>276</v>
      </c>
      <c r="AW318">
        <v>374.64</v>
      </c>
      <c r="AX318">
        <v>473.73</v>
      </c>
      <c r="AY318">
        <v>575.71</v>
      </c>
      <c r="AZ318">
        <v>672.23</v>
      </c>
      <c r="BA318">
        <v>773.09</v>
      </c>
      <c r="BB318">
        <v>875.25</v>
      </c>
      <c r="BC318">
        <v>972.44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22.5</v>
      </c>
      <c r="BO318">
        <v>22.5</v>
      </c>
      <c r="BP318">
        <v>22.5</v>
      </c>
      <c r="BQ318">
        <v>22.5</v>
      </c>
      <c r="BR318">
        <v>22.5</v>
      </c>
      <c r="BS318">
        <v>22.5</v>
      </c>
      <c r="BT318">
        <v>22.5</v>
      </c>
      <c r="BU318">
        <v>22.5</v>
      </c>
      <c r="BV318">
        <v>22.5</v>
      </c>
      <c r="BW318">
        <v>22.5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22.5</v>
      </c>
      <c r="CI318">
        <v>22.5</v>
      </c>
      <c r="CJ318">
        <v>22.5</v>
      </c>
      <c r="CK318">
        <v>22.5</v>
      </c>
      <c r="CL318">
        <v>22.5</v>
      </c>
      <c r="CM318">
        <v>22.5</v>
      </c>
      <c r="CN318">
        <v>22.5</v>
      </c>
      <c r="CO318">
        <v>22.5</v>
      </c>
      <c r="CP318">
        <v>22.5</v>
      </c>
      <c r="CQ318">
        <v>22.5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0.99</v>
      </c>
      <c r="DF318">
        <v>0.98</v>
      </c>
      <c r="DG318">
        <v>0.96</v>
      </c>
      <c r="DH318">
        <v>0.95</v>
      </c>
      <c r="DI318">
        <v>0.93</v>
      </c>
      <c r="DJ318">
        <v>0.91</v>
      </c>
      <c r="DK318">
        <v>0.89</v>
      </c>
      <c r="DL318">
        <v>0.83</v>
      </c>
      <c r="DM318">
        <v>0.8</v>
      </c>
      <c r="DN318">
        <v>0.76</v>
      </c>
      <c r="DO318">
        <v>0.73</v>
      </c>
      <c r="DP318">
        <v>0.68</v>
      </c>
      <c r="DQ318">
        <v>0.62</v>
      </c>
      <c r="DR318">
        <v>0.56000000000000005</v>
      </c>
      <c r="DS318">
        <v>0.48</v>
      </c>
      <c r="DT318">
        <v>0.41</v>
      </c>
      <c r="DU318">
        <v>0.3</v>
      </c>
      <c r="EW318">
        <v>2013</v>
      </c>
      <c r="EX318">
        <v>233</v>
      </c>
      <c r="EY318">
        <v>372</v>
      </c>
      <c r="EZ318">
        <v>310</v>
      </c>
      <c r="FA318">
        <v>3195.5</v>
      </c>
      <c r="FB318" t="s">
        <v>139</v>
      </c>
      <c r="FC318" t="s">
        <v>139</v>
      </c>
      <c r="FD318" t="s">
        <v>139</v>
      </c>
      <c r="FE318" t="s">
        <v>139</v>
      </c>
      <c r="FF318" t="s">
        <v>139</v>
      </c>
      <c r="FG318" t="s">
        <v>139</v>
      </c>
      <c r="FH318" t="s">
        <v>139</v>
      </c>
      <c r="FI318">
        <v>0</v>
      </c>
      <c r="FJ318" t="s">
        <v>139</v>
      </c>
      <c r="FK318" t="s">
        <v>139</v>
      </c>
      <c r="FL318">
        <v>10.89</v>
      </c>
      <c r="FM318">
        <v>4.96</v>
      </c>
      <c r="FN318">
        <v>29.1</v>
      </c>
      <c r="FO318">
        <v>1</v>
      </c>
      <c r="FP318">
        <v>1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112.57</v>
      </c>
      <c r="FW318">
        <v>212.46</v>
      </c>
      <c r="FX318">
        <v>306.85000000000002</v>
      </c>
      <c r="FY318">
        <v>412.38</v>
      </c>
      <c r="FZ318">
        <v>503.18</v>
      </c>
      <c r="GA318">
        <v>609.34</v>
      </c>
      <c r="GB318">
        <v>713.94</v>
      </c>
      <c r="GC318">
        <v>803.46</v>
      </c>
      <c r="GD318">
        <v>913.68</v>
      </c>
      <c r="GE318">
        <v>1005.17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34.35</v>
      </c>
      <c r="GQ318">
        <v>140.96</v>
      </c>
      <c r="GR318">
        <v>237.06</v>
      </c>
      <c r="GS318">
        <v>340.97</v>
      </c>
      <c r="GT318">
        <v>436.25</v>
      </c>
      <c r="GU318">
        <v>542.83000000000004</v>
      </c>
      <c r="GV318">
        <v>638.94000000000005</v>
      </c>
      <c r="GW318">
        <v>740.13</v>
      </c>
      <c r="GX318">
        <v>848.07</v>
      </c>
      <c r="GY318">
        <v>939.36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 t="s">
        <v>139</v>
      </c>
      <c r="HK318" t="s">
        <v>139</v>
      </c>
      <c r="HL318" t="s">
        <v>139</v>
      </c>
      <c r="HM318" t="s">
        <v>139</v>
      </c>
      <c r="HN318" t="s">
        <v>139</v>
      </c>
      <c r="HO318" t="s">
        <v>139</v>
      </c>
      <c r="HP318" t="s">
        <v>139</v>
      </c>
      <c r="HQ318" t="s">
        <v>139</v>
      </c>
      <c r="HR318" t="s">
        <v>139</v>
      </c>
      <c r="HS318" t="s">
        <v>139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 t="s">
        <v>139</v>
      </c>
      <c r="IE318" t="s">
        <v>139</v>
      </c>
      <c r="IF318" t="s">
        <v>139</v>
      </c>
      <c r="IG318" t="s">
        <v>139</v>
      </c>
      <c r="IH318" t="s">
        <v>139</v>
      </c>
      <c r="II318" t="s">
        <v>139</v>
      </c>
      <c r="IJ318" t="s">
        <v>139</v>
      </c>
      <c r="IK318" t="s">
        <v>139</v>
      </c>
      <c r="IL318" t="s">
        <v>139</v>
      </c>
      <c r="IM318" t="s">
        <v>139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1</v>
      </c>
      <c r="IY318">
        <v>1</v>
      </c>
      <c r="IZ318">
        <v>1</v>
      </c>
      <c r="JA318">
        <v>0.99</v>
      </c>
      <c r="JB318">
        <v>0.98</v>
      </c>
      <c r="JC318">
        <v>0.95</v>
      </c>
      <c r="JD318">
        <v>0.93</v>
      </c>
      <c r="JE318">
        <v>0.92</v>
      </c>
      <c r="JF318">
        <v>0.9</v>
      </c>
      <c r="JG318">
        <v>0.88</v>
      </c>
      <c r="JH318">
        <v>0.81</v>
      </c>
      <c r="JI318">
        <v>0.77</v>
      </c>
      <c r="JJ318">
        <v>0.73</v>
      </c>
      <c r="JK318">
        <v>0.67</v>
      </c>
      <c r="JL318">
        <v>0.61</v>
      </c>
      <c r="JM318">
        <v>0.54</v>
      </c>
      <c r="JN318">
        <v>0.45</v>
      </c>
      <c r="JO318">
        <v>0.33</v>
      </c>
      <c r="JP318">
        <v>0.19</v>
      </c>
      <c r="JQ318">
        <v>0</v>
      </c>
    </row>
    <row r="319" spans="1:277" x14ac:dyDescent="0.25">
      <c r="A319">
        <v>2013</v>
      </c>
      <c r="B319">
        <v>233</v>
      </c>
      <c r="C319">
        <v>372</v>
      </c>
      <c r="D319">
        <v>310</v>
      </c>
      <c r="E319">
        <v>3195.5</v>
      </c>
      <c r="F319">
        <v>2.7</v>
      </c>
      <c r="G319">
        <v>1.1000000000000001</v>
      </c>
      <c r="H319">
        <v>-2.5</v>
      </c>
      <c r="I319">
        <v>0.1</v>
      </c>
      <c r="J319">
        <v>0</v>
      </c>
      <c r="K319">
        <v>0.02</v>
      </c>
      <c r="L319">
        <v>1.2</v>
      </c>
      <c r="M319">
        <v>3.1</v>
      </c>
      <c r="N319">
        <v>3.63</v>
      </c>
      <c r="O319">
        <v>-0.69</v>
      </c>
      <c r="P319">
        <v>10.88</v>
      </c>
      <c r="Q319">
        <v>4.96</v>
      </c>
      <c r="R319">
        <v>29.09</v>
      </c>
      <c r="S319">
        <v>21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112.57</v>
      </c>
      <c r="AA319">
        <v>212.46</v>
      </c>
      <c r="AB319">
        <v>306.85000000000002</v>
      </c>
      <c r="AC319">
        <v>412.38</v>
      </c>
      <c r="AD319">
        <v>503.18</v>
      </c>
      <c r="AE319">
        <v>609.34</v>
      </c>
      <c r="AF319">
        <v>713.94</v>
      </c>
      <c r="AG319">
        <v>803.46</v>
      </c>
      <c r="AH319">
        <v>913.68</v>
      </c>
      <c r="AI319">
        <v>1005.17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84.61</v>
      </c>
      <c r="AU319">
        <v>174.07</v>
      </c>
      <c r="AV319">
        <v>282.99</v>
      </c>
      <c r="AW319">
        <v>381.64</v>
      </c>
      <c r="AX319">
        <v>480.72</v>
      </c>
      <c r="AY319">
        <v>582.71</v>
      </c>
      <c r="AZ319">
        <v>679.22</v>
      </c>
      <c r="BA319">
        <v>780.09</v>
      </c>
      <c r="BB319">
        <v>882.25</v>
      </c>
      <c r="BC319">
        <v>979.44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22.5</v>
      </c>
      <c r="BO319">
        <v>22.5</v>
      </c>
      <c r="BP319">
        <v>22.5</v>
      </c>
      <c r="BQ319">
        <v>22.5</v>
      </c>
      <c r="BR319">
        <v>22.5</v>
      </c>
      <c r="BS319">
        <v>22.5</v>
      </c>
      <c r="BT319">
        <v>22.5</v>
      </c>
      <c r="BU319">
        <v>22.5</v>
      </c>
      <c r="BV319">
        <v>22.5</v>
      </c>
      <c r="BW319">
        <v>22.5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22.5</v>
      </c>
      <c r="CI319">
        <v>22.5</v>
      </c>
      <c r="CJ319">
        <v>22.5</v>
      </c>
      <c r="CK319">
        <v>22.5</v>
      </c>
      <c r="CL319">
        <v>22.5</v>
      </c>
      <c r="CM319">
        <v>22.5</v>
      </c>
      <c r="CN319">
        <v>22.5</v>
      </c>
      <c r="CO319">
        <v>22.5</v>
      </c>
      <c r="CP319">
        <v>22.5</v>
      </c>
      <c r="CQ319">
        <v>22.5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1</v>
      </c>
      <c r="DD319">
        <v>1</v>
      </c>
      <c r="DE319">
        <v>0.99</v>
      </c>
      <c r="DF319">
        <v>0.98</v>
      </c>
      <c r="DG319">
        <v>0.96</v>
      </c>
      <c r="DH319">
        <v>0.95</v>
      </c>
      <c r="DI319">
        <v>0.93</v>
      </c>
      <c r="DJ319">
        <v>0.91</v>
      </c>
      <c r="DK319">
        <v>0.9</v>
      </c>
      <c r="DL319">
        <v>0.83</v>
      </c>
      <c r="DM319">
        <v>0.8</v>
      </c>
      <c r="DN319">
        <v>0.76</v>
      </c>
      <c r="DO319">
        <v>0.73</v>
      </c>
      <c r="DP319">
        <v>0.68</v>
      </c>
      <c r="DQ319">
        <v>0.62</v>
      </c>
      <c r="DR319">
        <v>0.56000000000000005</v>
      </c>
      <c r="DS319">
        <v>0.48</v>
      </c>
      <c r="DT319">
        <v>0.41</v>
      </c>
      <c r="DU319">
        <v>0.3</v>
      </c>
      <c r="EW319">
        <v>2013</v>
      </c>
      <c r="EX319">
        <v>234</v>
      </c>
      <c r="EY319">
        <v>373</v>
      </c>
      <c r="EZ319">
        <v>311</v>
      </c>
      <c r="FA319">
        <v>3205.2</v>
      </c>
      <c r="FB319" t="s">
        <v>139</v>
      </c>
      <c r="FC319" t="s">
        <v>139</v>
      </c>
      <c r="FD319" t="s">
        <v>139</v>
      </c>
      <c r="FE319" t="s">
        <v>139</v>
      </c>
      <c r="FF319" t="s">
        <v>139</v>
      </c>
      <c r="FG319" t="s">
        <v>139</v>
      </c>
      <c r="FH319" t="s">
        <v>139</v>
      </c>
      <c r="FI319">
        <v>0</v>
      </c>
      <c r="FJ319" t="s">
        <v>139</v>
      </c>
      <c r="FK319" t="s">
        <v>139</v>
      </c>
      <c r="FL319">
        <v>10.89</v>
      </c>
      <c r="FM319">
        <v>4.99</v>
      </c>
      <c r="FN319">
        <v>29.2</v>
      </c>
      <c r="FO319">
        <v>1</v>
      </c>
      <c r="FP319">
        <v>1</v>
      </c>
      <c r="FQ319">
        <v>1</v>
      </c>
      <c r="FR319">
        <v>0</v>
      </c>
      <c r="FS319">
        <v>0</v>
      </c>
      <c r="FT319">
        <v>0</v>
      </c>
      <c r="FU319">
        <v>0</v>
      </c>
      <c r="FV319">
        <v>19.34</v>
      </c>
      <c r="FW319">
        <v>122.25</v>
      </c>
      <c r="FX319">
        <v>222.13</v>
      </c>
      <c r="FY319">
        <v>316.52</v>
      </c>
      <c r="FZ319">
        <v>422.06</v>
      </c>
      <c r="GA319">
        <v>512.86</v>
      </c>
      <c r="GB319">
        <v>619.02</v>
      </c>
      <c r="GC319">
        <v>723.61</v>
      </c>
      <c r="GD319">
        <v>813.13</v>
      </c>
      <c r="GE319">
        <v>923.35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44.03</v>
      </c>
      <c r="GQ319">
        <v>150.63999999999999</v>
      </c>
      <c r="GR319">
        <v>246.73</v>
      </c>
      <c r="GS319">
        <v>350.64</v>
      </c>
      <c r="GT319">
        <v>445.92</v>
      </c>
      <c r="GU319">
        <v>552.5</v>
      </c>
      <c r="GV319">
        <v>648.61</v>
      </c>
      <c r="GW319">
        <v>749.8</v>
      </c>
      <c r="GX319">
        <v>857.74</v>
      </c>
      <c r="GY319">
        <v>949.03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 t="s">
        <v>139</v>
      </c>
      <c r="HK319" t="s">
        <v>139</v>
      </c>
      <c r="HL319" t="s">
        <v>139</v>
      </c>
      <c r="HM319" t="s">
        <v>139</v>
      </c>
      <c r="HN319" t="s">
        <v>139</v>
      </c>
      <c r="HO319" t="s">
        <v>139</v>
      </c>
      <c r="HP319" t="s">
        <v>139</v>
      </c>
      <c r="HQ319" t="s">
        <v>139</v>
      </c>
      <c r="HR319" t="s">
        <v>139</v>
      </c>
      <c r="HS319" t="s">
        <v>139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 t="s">
        <v>139</v>
      </c>
      <c r="IE319" t="s">
        <v>139</v>
      </c>
      <c r="IF319" t="s">
        <v>139</v>
      </c>
      <c r="IG319" t="s">
        <v>139</v>
      </c>
      <c r="IH319" t="s">
        <v>139</v>
      </c>
      <c r="II319" t="s">
        <v>139</v>
      </c>
      <c r="IJ319" t="s">
        <v>139</v>
      </c>
      <c r="IK319" t="s">
        <v>139</v>
      </c>
      <c r="IL319" t="s">
        <v>139</v>
      </c>
      <c r="IM319" t="s">
        <v>139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1</v>
      </c>
      <c r="IY319">
        <v>1</v>
      </c>
      <c r="IZ319">
        <v>1</v>
      </c>
      <c r="JA319">
        <v>0.99</v>
      </c>
      <c r="JB319">
        <v>0.98</v>
      </c>
      <c r="JC319">
        <v>0.95</v>
      </c>
      <c r="JD319">
        <v>0.94</v>
      </c>
      <c r="JE319">
        <v>0.92</v>
      </c>
      <c r="JF319">
        <v>0.9</v>
      </c>
      <c r="JG319">
        <v>0.88</v>
      </c>
      <c r="JH319">
        <v>0.81</v>
      </c>
      <c r="JI319">
        <v>0.77</v>
      </c>
      <c r="JJ319">
        <v>0.73</v>
      </c>
      <c r="JK319">
        <v>0.67</v>
      </c>
      <c r="JL319">
        <v>0.61</v>
      </c>
      <c r="JM319">
        <v>0.54</v>
      </c>
      <c r="JN319">
        <v>0.45</v>
      </c>
      <c r="JO319">
        <v>0.33</v>
      </c>
      <c r="JP319">
        <v>0.19</v>
      </c>
      <c r="JQ319">
        <v>0</v>
      </c>
    </row>
    <row r="320" spans="1:277" x14ac:dyDescent="0.25">
      <c r="A320">
        <v>2013</v>
      </c>
      <c r="B320">
        <v>234</v>
      </c>
      <c r="C320">
        <v>373</v>
      </c>
      <c r="D320">
        <v>311</v>
      </c>
      <c r="E320">
        <v>3205.2</v>
      </c>
      <c r="F320">
        <v>2.7</v>
      </c>
      <c r="G320">
        <v>1.1000000000000001</v>
      </c>
      <c r="H320">
        <v>-2.5</v>
      </c>
      <c r="I320">
        <v>0.1</v>
      </c>
      <c r="J320">
        <v>0</v>
      </c>
      <c r="K320">
        <v>0.02</v>
      </c>
      <c r="L320">
        <v>1.2</v>
      </c>
      <c r="M320">
        <v>3.1</v>
      </c>
      <c r="N320">
        <v>3.67</v>
      </c>
      <c r="O320">
        <v>-0.7</v>
      </c>
      <c r="P320">
        <v>10.88</v>
      </c>
      <c r="Q320">
        <v>4.99</v>
      </c>
      <c r="R320">
        <v>29.19</v>
      </c>
      <c r="S320">
        <v>21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19.34</v>
      </c>
      <c r="AA320">
        <v>122.25</v>
      </c>
      <c r="AB320">
        <v>222.13</v>
      </c>
      <c r="AC320">
        <v>316.52</v>
      </c>
      <c r="AD320">
        <v>422.06</v>
      </c>
      <c r="AE320">
        <v>512.86</v>
      </c>
      <c r="AF320">
        <v>619.02</v>
      </c>
      <c r="AG320">
        <v>723.61</v>
      </c>
      <c r="AH320">
        <v>813.13</v>
      </c>
      <c r="AI320">
        <v>923.35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94.28</v>
      </c>
      <c r="AU320">
        <v>183.74</v>
      </c>
      <c r="AV320">
        <v>292.67</v>
      </c>
      <c r="AW320">
        <v>391.31</v>
      </c>
      <c r="AX320">
        <v>490.39</v>
      </c>
      <c r="AY320">
        <v>592.38</v>
      </c>
      <c r="AZ320">
        <v>688.9</v>
      </c>
      <c r="BA320">
        <v>789.76</v>
      </c>
      <c r="BB320">
        <v>891.92</v>
      </c>
      <c r="BC320">
        <v>989.11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22.5</v>
      </c>
      <c r="BO320">
        <v>22.5</v>
      </c>
      <c r="BP320">
        <v>22.5</v>
      </c>
      <c r="BQ320">
        <v>22.5</v>
      </c>
      <c r="BR320">
        <v>22.5</v>
      </c>
      <c r="BS320">
        <v>22.5</v>
      </c>
      <c r="BT320">
        <v>22.5</v>
      </c>
      <c r="BU320">
        <v>22.5</v>
      </c>
      <c r="BV320">
        <v>22.5</v>
      </c>
      <c r="BW320">
        <v>22.5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22.5</v>
      </c>
      <c r="CI320">
        <v>22.5</v>
      </c>
      <c r="CJ320">
        <v>22.5</v>
      </c>
      <c r="CK320">
        <v>22.5</v>
      </c>
      <c r="CL320">
        <v>22.5</v>
      </c>
      <c r="CM320">
        <v>22.5</v>
      </c>
      <c r="CN320">
        <v>22.5</v>
      </c>
      <c r="CO320">
        <v>22.5</v>
      </c>
      <c r="CP320">
        <v>22.5</v>
      </c>
      <c r="CQ320">
        <v>22.5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1</v>
      </c>
      <c r="DD320">
        <v>1</v>
      </c>
      <c r="DE320">
        <v>0.99</v>
      </c>
      <c r="DF320">
        <v>0.98</v>
      </c>
      <c r="DG320">
        <v>0.96</v>
      </c>
      <c r="DH320">
        <v>0.95</v>
      </c>
      <c r="DI320">
        <v>0.93</v>
      </c>
      <c r="DJ320">
        <v>0.91</v>
      </c>
      <c r="DK320">
        <v>0.9</v>
      </c>
      <c r="DL320">
        <v>0.83</v>
      </c>
      <c r="DM320">
        <v>0.8</v>
      </c>
      <c r="DN320">
        <v>0.76</v>
      </c>
      <c r="DO320">
        <v>0.73</v>
      </c>
      <c r="DP320">
        <v>0.68</v>
      </c>
      <c r="DQ320">
        <v>0.62</v>
      </c>
      <c r="DR320">
        <v>0.56000000000000005</v>
      </c>
      <c r="DS320">
        <v>0.48</v>
      </c>
      <c r="DT320">
        <v>0.41</v>
      </c>
      <c r="DU320">
        <v>0.3</v>
      </c>
      <c r="EW320">
        <v>2013</v>
      </c>
      <c r="EX320">
        <v>235</v>
      </c>
      <c r="EY320">
        <v>374</v>
      </c>
      <c r="EZ320">
        <v>312</v>
      </c>
      <c r="FA320">
        <v>3215.7</v>
      </c>
      <c r="FB320" t="s">
        <v>139</v>
      </c>
      <c r="FC320" t="s">
        <v>139</v>
      </c>
      <c r="FD320" t="s">
        <v>139</v>
      </c>
      <c r="FE320" t="s">
        <v>139</v>
      </c>
      <c r="FF320" t="s">
        <v>139</v>
      </c>
      <c r="FG320" t="s">
        <v>139</v>
      </c>
      <c r="FH320" t="s">
        <v>139</v>
      </c>
      <c r="FI320">
        <v>0</v>
      </c>
      <c r="FJ320" t="s">
        <v>139</v>
      </c>
      <c r="FK320" t="s">
        <v>139</v>
      </c>
      <c r="FL320">
        <v>10.89</v>
      </c>
      <c r="FM320">
        <v>5.01</v>
      </c>
      <c r="FN320">
        <v>29.3</v>
      </c>
      <c r="FO320">
        <v>1</v>
      </c>
      <c r="FP320">
        <v>1</v>
      </c>
      <c r="FQ320">
        <v>1</v>
      </c>
      <c r="FR320">
        <v>0</v>
      </c>
      <c r="FS320">
        <v>0</v>
      </c>
      <c r="FT320">
        <v>0</v>
      </c>
      <c r="FU320">
        <v>0</v>
      </c>
      <c r="FV320">
        <v>29.84</v>
      </c>
      <c r="FW320">
        <v>132.74</v>
      </c>
      <c r="FX320">
        <v>232.62</v>
      </c>
      <c r="FY320">
        <v>327.01</v>
      </c>
      <c r="FZ320">
        <v>432.55</v>
      </c>
      <c r="GA320">
        <v>523.35</v>
      </c>
      <c r="GB320">
        <v>629.51</v>
      </c>
      <c r="GC320">
        <v>734.11</v>
      </c>
      <c r="GD320">
        <v>823.62</v>
      </c>
      <c r="GE320">
        <v>933.84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54.52</v>
      </c>
      <c r="GQ320">
        <v>161.13</v>
      </c>
      <c r="GR320">
        <v>257.22000000000003</v>
      </c>
      <c r="GS320">
        <v>361.14</v>
      </c>
      <c r="GT320">
        <v>456.41</v>
      </c>
      <c r="GU320">
        <v>563</v>
      </c>
      <c r="GV320">
        <v>659.1</v>
      </c>
      <c r="GW320">
        <v>760.29</v>
      </c>
      <c r="GX320">
        <v>868.23</v>
      </c>
      <c r="GY320">
        <v>959.53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 t="s">
        <v>139</v>
      </c>
      <c r="HK320" t="s">
        <v>139</v>
      </c>
      <c r="HL320" t="s">
        <v>139</v>
      </c>
      <c r="HM320" t="s">
        <v>139</v>
      </c>
      <c r="HN320" t="s">
        <v>139</v>
      </c>
      <c r="HO320" t="s">
        <v>139</v>
      </c>
      <c r="HP320" t="s">
        <v>139</v>
      </c>
      <c r="HQ320" t="s">
        <v>139</v>
      </c>
      <c r="HR320" t="s">
        <v>139</v>
      </c>
      <c r="HS320" t="s">
        <v>139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 t="s">
        <v>139</v>
      </c>
      <c r="IE320" t="s">
        <v>139</v>
      </c>
      <c r="IF320" t="s">
        <v>139</v>
      </c>
      <c r="IG320" t="s">
        <v>139</v>
      </c>
      <c r="IH320" t="s">
        <v>139</v>
      </c>
      <c r="II320" t="s">
        <v>139</v>
      </c>
      <c r="IJ320" t="s">
        <v>139</v>
      </c>
      <c r="IK320" t="s">
        <v>139</v>
      </c>
      <c r="IL320" t="s">
        <v>139</v>
      </c>
      <c r="IM320" t="s">
        <v>139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1</v>
      </c>
      <c r="IY320">
        <v>1</v>
      </c>
      <c r="IZ320">
        <v>1</v>
      </c>
      <c r="JA320">
        <v>0.99</v>
      </c>
      <c r="JB320">
        <v>0.98</v>
      </c>
      <c r="JC320">
        <v>0.95</v>
      </c>
      <c r="JD320">
        <v>0.94</v>
      </c>
      <c r="JE320">
        <v>0.92</v>
      </c>
      <c r="JF320">
        <v>0.9</v>
      </c>
      <c r="JG320">
        <v>0.88</v>
      </c>
      <c r="JH320">
        <v>0.81</v>
      </c>
      <c r="JI320">
        <v>0.77</v>
      </c>
      <c r="JJ320">
        <v>0.73</v>
      </c>
      <c r="JK320">
        <v>0.67</v>
      </c>
      <c r="JL320">
        <v>0.61</v>
      </c>
      <c r="JM320">
        <v>0.54</v>
      </c>
      <c r="JN320">
        <v>0.45</v>
      </c>
      <c r="JO320">
        <v>0.33</v>
      </c>
      <c r="JP320">
        <v>0.19</v>
      </c>
      <c r="JQ320">
        <v>0</v>
      </c>
    </row>
    <row r="321" spans="1:277" x14ac:dyDescent="0.25">
      <c r="A321">
        <v>2013</v>
      </c>
      <c r="B321">
        <v>235</v>
      </c>
      <c r="C321">
        <v>374</v>
      </c>
      <c r="D321">
        <v>312</v>
      </c>
      <c r="E321">
        <v>3215.7</v>
      </c>
      <c r="F321">
        <v>2.7</v>
      </c>
      <c r="G321">
        <v>1.1000000000000001</v>
      </c>
      <c r="H321">
        <v>-2.5</v>
      </c>
      <c r="I321">
        <v>0.1</v>
      </c>
      <c r="J321">
        <v>0</v>
      </c>
      <c r="K321">
        <v>0.02</v>
      </c>
      <c r="L321">
        <v>1.2</v>
      </c>
      <c r="M321">
        <v>3.1</v>
      </c>
      <c r="N321">
        <v>3.67</v>
      </c>
      <c r="O321">
        <v>-0.7</v>
      </c>
      <c r="P321">
        <v>10.88</v>
      </c>
      <c r="Q321">
        <v>5.01</v>
      </c>
      <c r="R321">
        <v>29.3</v>
      </c>
      <c r="S321">
        <v>21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29.84</v>
      </c>
      <c r="AA321">
        <v>132.74</v>
      </c>
      <c r="AB321">
        <v>232.62</v>
      </c>
      <c r="AC321">
        <v>327.01</v>
      </c>
      <c r="AD321">
        <v>432.55</v>
      </c>
      <c r="AE321">
        <v>523.35</v>
      </c>
      <c r="AF321">
        <v>629.51</v>
      </c>
      <c r="AG321">
        <v>734.11</v>
      </c>
      <c r="AH321">
        <v>823.62</v>
      </c>
      <c r="AI321">
        <v>933.84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104.77</v>
      </c>
      <c r="AU321">
        <v>194.24</v>
      </c>
      <c r="AV321">
        <v>303.16000000000003</v>
      </c>
      <c r="AW321">
        <v>401.8</v>
      </c>
      <c r="AX321">
        <v>500.89</v>
      </c>
      <c r="AY321">
        <v>602.87</v>
      </c>
      <c r="AZ321">
        <v>699.39</v>
      </c>
      <c r="BA321">
        <v>800.25</v>
      </c>
      <c r="BB321">
        <v>902.41</v>
      </c>
      <c r="BC321">
        <v>999.6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22.5</v>
      </c>
      <c r="BO321">
        <v>22.5</v>
      </c>
      <c r="BP321">
        <v>22.5</v>
      </c>
      <c r="BQ321">
        <v>22.5</v>
      </c>
      <c r="BR321">
        <v>22.5</v>
      </c>
      <c r="BS321">
        <v>22.5</v>
      </c>
      <c r="BT321">
        <v>22.5</v>
      </c>
      <c r="BU321">
        <v>22.5</v>
      </c>
      <c r="BV321">
        <v>22.5</v>
      </c>
      <c r="BW321">
        <v>22.5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22.5</v>
      </c>
      <c r="CI321">
        <v>22.5</v>
      </c>
      <c r="CJ321">
        <v>22.5</v>
      </c>
      <c r="CK321">
        <v>22.5</v>
      </c>
      <c r="CL321">
        <v>22.5</v>
      </c>
      <c r="CM321">
        <v>22.5</v>
      </c>
      <c r="CN321">
        <v>22.5</v>
      </c>
      <c r="CO321">
        <v>22.5</v>
      </c>
      <c r="CP321">
        <v>22.5</v>
      </c>
      <c r="CQ321">
        <v>22.5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1</v>
      </c>
      <c r="DE321">
        <v>0.99</v>
      </c>
      <c r="DF321">
        <v>0.98</v>
      </c>
      <c r="DG321">
        <v>0.96</v>
      </c>
      <c r="DH321">
        <v>0.95</v>
      </c>
      <c r="DI321">
        <v>0.93</v>
      </c>
      <c r="DJ321">
        <v>0.91</v>
      </c>
      <c r="DK321">
        <v>0.9</v>
      </c>
      <c r="DL321">
        <v>0.83</v>
      </c>
      <c r="DM321">
        <v>0.8</v>
      </c>
      <c r="DN321">
        <v>0.76</v>
      </c>
      <c r="DO321">
        <v>0.73</v>
      </c>
      <c r="DP321">
        <v>0.68</v>
      </c>
      <c r="DQ321">
        <v>0.62</v>
      </c>
      <c r="DR321">
        <v>0.56000000000000005</v>
      </c>
      <c r="DS321">
        <v>0.48</v>
      </c>
      <c r="DT321">
        <v>0.41</v>
      </c>
      <c r="DU321">
        <v>0.3</v>
      </c>
      <c r="EW321">
        <v>2013</v>
      </c>
      <c r="EX321">
        <v>236</v>
      </c>
      <c r="EY321">
        <v>375</v>
      </c>
      <c r="EZ321">
        <v>313</v>
      </c>
      <c r="FA321">
        <v>3226.2</v>
      </c>
      <c r="FB321" t="s">
        <v>139</v>
      </c>
      <c r="FC321" t="s">
        <v>139</v>
      </c>
      <c r="FD321" t="s">
        <v>139</v>
      </c>
      <c r="FE321" t="s">
        <v>139</v>
      </c>
      <c r="FF321" t="s">
        <v>139</v>
      </c>
      <c r="FG321" t="s">
        <v>139</v>
      </c>
      <c r="FH321" t="s">
        <v>139</v>
      </c>
      <c r="FI321">
        <v>0</v>
      </c>
      <c r="FJ321" t="s">
        <v>139</v>
      </c>
      <c r="FK321" t="s">
        <v>139</v>
      </c>
      <c r="FL321">
        <v>10.89</v>
      </c>
      <c r="FM321">
        <v>5.04</v>
      </c>
      <c r="FN321">
        <v>29.41</v>
      </c>
      <c r="FO321">
        <v>1</v>
      </c>
      <c r="FP321">
        <v>1</v>
      </c>
      <c r="FQ321">
        <v>1</v>
      </c>
      <c r="FR321">
        <v>0</v>
      </c>
      <c r="FS321">
        <v>0</v>
      </c>
      <c r="FT321">
        <v>0</v>
      </c>
      <c r="FU321">
        <v>0</v>
      </c>
      <c r="FV321">
        <v>40.299999999999997</v>
      </c>
      <c r="FW321">
        <v>143.19999999999999</v>
      </c>
      <c r="FX321">
        <v>243.09</v>
      </c>
      <c r="FY321">
        <v>337.48</v>
      </c>
      <c r="FZ321">
        <v>443.01</v>
      </c>
      <c r="GA321">
        <v>533.80999999999995</v>
      </c>
      <c r="GB321">
        <v>639.97</v>
      </c>
      <c r="GC321">
        <v>744.57</v>
      </c>
      <c r="GD321">
        <v>834.09</v>
      </c>
      <c r="GE321">
        <v>944.31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64.989999999999995</v>
      </c>
      <c r="GQ321">
        <v>171.6</v>
      </c>
      <c r="GR321">
        <v>267.69</v>
      </c>
      <c r="GS321">
        <v>371.6</v>
      </c>
      <c r="GT321">
        <v>466.88</v>
      </c>
      <c r="GU321">
        <v>573.46</v>
      </c>
      <c r="GV321">
        <v>669.57</v>
      </c>
      <c r="GW321">
        <v>770.76</v>
      </c>
      <c r="GX321">
        <v>878.7</v>
      </c>
      <c r="GY321">
        <v>969.99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 t="s">
        <v>139</v>
      </c>
      <c r="HK321" t="s">
        <v>139</v>
      </c>
      <c r="HL321" t="s">
        <v>139</v>
      </c>
      <c r="HM321" t="s">
        <v>139</v>
      </c>
      <c r="HN321" t="s">
        <v>139</v>
      </c>
      <c r="HO321" t="s">
        <v>139</v>
      </c>
      <c r="HP321" t="s">
        <v>139</v>
      </c>
      <c r="HQ321" t="s">
        <v>139</v>
      </c>
      <c r="HR321" t="s">
        <v>139</v>
      </c>
      <c r="HS321" t="s">
        <v>139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 t="s">
        <v>139</v>
      </c>
      <c r="IE321" t="s">
        <v>139</v>
      </c>
      <c r="IF321" t="s">
        <v>139</v>
      </c>
      <c r="IG321" t="s">
        <v>139</v>
      </c>
      <c r="IH321" t="s">
        <v>139</v>
      </c>
      <c r="II321" t="s">
        <v>139</v>
      </c>
      <c r="IJ321" t="s">
        <v>139</v>
      </c>
      <c r="IK321" t="s">
        <v>139</v>
      </c>
      <c r="IL321" t="s">
        <v>139</v>
      </c>
      <c r="IM321" t="s">
        <v>139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</v>
      </c>
      <c r="IY321">
        <v>1</v>
      </c>
      <c r="IZ321">
        <v>1</v>
      </c>
      <c r="JA321">
        <v>0.99</v>
      </c>
      <c r="JB321">
        <v>0.98</v>
      </c>
      <c r="JC321">
        <v>0.95</v>
      </c>
      <c r="JD321">
        <v>0.94</v>
      </c>
      <c r="JE321">
        <v>0.92</v>
      </c>
      <c r="JF321">
        <v>0.9</v>
      </c>
      <c r="JG321">
        <v>0.88</v>
      </c>
      <c r="JH321">
        <v>0.81</v>
      </c>
      <c r="JI321">
        <v>0.77</v>
      </c>
      <c r="JJ321">
        <v>0.73</v>
      </c>
      <c r="JK321">
        <v>0.67</v>
      </c>
      <c r="JL321">
        <v>0.61</v>
      </c>
      <c r="JM321">
        <v>0.54</v>
      </c>
      <c r="JN321">
        <v>0.45</v>
      </c>
      <c r="JO321">
        <v>0.33</v>
      </c>
      <c r="JP321">
        <v>0.19</v>
      </c>
      <c r="JQ321">
        <v>0</v>
      </c>
    </row>
    <row r="322" spans="1:277" x14ac:dyDescent="0.25">
      <c r="A322">
        <v>2013</v>
      </c>
      <c r="B322">
        <v>236</v>
      </c>
      <c r="C322">
        <v>375</v>
      </c>
      <c r="D322">
        <v>313</v>
      </c>
      <c r="E322">
        <v>3226.2</v>
      </c>
      <c r="F322">
        <v>2.7</v>
      </c>
      <c r="G322">
        <v>1.1000000000000001</v>
      </c>
      <c r="H322">
        <v>-2.5</v>
      </c>
      <c r="I322">
        <v>0.1</v>
      </c>
      <c r="J322">
        <v>0</v>
      </c>
      <c r="K322">
        <v>0.02</v>
      </c>
      <c r="L322">
        <v>1.2</v>
      </c>
      <c r="M322">
        <v>3.1</v>
      </c>
      <c r="N322">
        <v>3.67</v>
      </c>
      <c r="O322">
        <v>-0.7</v>
      </c>
      <c r="P322">
        <v>10.88</v>
      </c>
      <c r="Q322">
        <v>5.04</v>
      </c>
      <c r="R322">
        <v>29.4</v>
      </c>
      <c r="S322">
        <v>21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0.18</v>
      </c>
      <c r="Z322">
        <v>40.299999999999997</v>
      </c>
      <c r="AA322">
        <v>143.19999999999999</v>
      </c>
      <c r="AB322">
        <v>243.09</v>
      </c>
      <c r="AC322">
        <v>337.48</v>
      </c>
      <c r="AD322">
        <v>443.01</v>
      </c>
      <c r="AE322">
        <v>533.80999999999995</v>
      </c>
      <c r="AF322">
        <v>639.97</v>
      </c>
      <c r="AG322">
        <v>744.57</v>
      </c>
      <c r="AH322">
        <v>834.09</v>
      </c>
      <c r="AI322">
        <v>944.31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20.93</v>
      </c>
      <c r="AU322">
        <v>115.24</v>
      </c>
      <c r="AV322">
        <v>204.7</v>
      </c>
      <c r="AW322">
        <v>313.63</v>
      </c>
      <c r="AX322">
        <v>412.27</v>
      </c>
      <c r="AY322">
        <v>511.35</v>
      </c>
      <c r="AZ322">
        <v>613.34</v>
      </c>
      <c r="BA322">
        <v>709.86</v>
      </c>
      <c r="BB322">
        <v>810.72</v>
      </c>
      <c r="BC322">
        <v>912.88</v>
      </c>
      <c r="BD322">
        <v>1010.07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22.5</v>
      </c>
      <c r="BO322">
        <v>22.5</v>
      </c>
      <c r="BP322">
        <v>22.5</v>
      </c>
      <c r="BQ322">
        <v>22.5</v>
      </c>
      <c r="BR322">
        <v>22.5</v>
      </c>
      <c r="BS322">
        <v>22.5</v>
      </c>
      <c r="BT322">
        <v>22.5</v>
      </c>
      <c r="BU322">
        <v>22.5</v>
      </c>
      <c r="BV322">
        <v>22.5</v>
      </c>
      <c r="BW322">
        <v>22.5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22.5</v>
      </c>
      <c r="CI322">
        <v>22.5</v>
      </c>
      <c r="CJ322">
        <v>22.5</v>
      </c>
      <c r="CK322">
        <v>22.5</v>
      </c>
      <c r="CL322">
        <v>22.5</v>
      </c>
      <c r="CM322">
        <v>22.5</v>
      </c>
      <c r="CN322">
        <v>22.5</v>
      </c>
      <c r="CO322">
        <v>22.5</v>
      </c>
      <c r="CP322">
        <v>22.5</v>
      </c>
      <c r="CQ322">
        <v>22.5</v>
      </c>
      <c r="CR322">
        <v>22.5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1</v>
      </c>
      <c r="DD322">
        <v>1</v>
      </c>
      <c r="DE322">
        <v>0.99</v>
      </c>
      <c r="DF322">
        <v>0.98</v>
      </c>
      <c r="DG322">
        <v>0.96</v>
      </c>
      <c r="DH322">
        <v>0.95</v>
      </c>
      <c r="DI322">
        <v>0.93</v>
      </c>
      <c r="DJ322">
        <v>0.91</v>
      </c>
      <c r="DK322">
        <v>0.9</v>
      </c>
      <c r="DL322">
        <v>0.83</v>
      </c>
      <c r="DM322">
        <v>0.8</v>
      </c>
      <c r="DN322">
        <v>0.76</v>
      </c>
      <c r="DO322">
        <v>0.73</v>
      </c>
      <c r="DP322">
        <v>0.68</v>
      </c>
      <c r="DQ322">
        <v>0.62</v>
      </c>
      <c r="DR322">
        <v>0.56000000000000005</v>
      </c>
      <c r="DS322">
        <v>0.48</v>
      </c>
      <c r="DT322">
        <v>0.41</v>
      </c>
      <c r="DU322">
        <v>0.3</v>
      </c>
      <c r="EW322">
        <v>2013</v>
      </c>
      <c r="EX322">
        <v>237</v>
      </c>
      <c r="EY322">
        <v>376</v>
      </c>
      <c r="EZ322">
        <v>314</v>
      </c>
      <c r="FA322">
        <v>3236.1</v>
      </c>
      <c r="FB322" t="s">
        <v>139</v>
      </c>
      <c r="FC322" t="s">
        <v>139</v>
      </c>
      <c r="FD322" t="s">
        <v>139</v>
      </c>
      <c r="FE322" t="s">
        <v>139</v>
      </c>
      <c r="FF322" t="s">
        <v>139</v>
      </c>
      <c r="FG322" t="s">
        <v>139</v>
      </c>
      <c r="FH322" t="s">
        <v>139</v>
      </c>
      <c r="FI322">
        <v>0</v>
      </c>
      <c r="FJ322" t="s">
        <v>139</v>
      </c>
      <c r="FK322" t="s">
        <v>139</v>
      </c>
      <c r="FL322">
        <v>10.89</v>
      </c>
      <c r="FM322">
        <v>5.0599999999999996</v>
      </c>
      <c r="FN322">
        <v>29.51</v>
      </c>
      <c r="FO322">
        <v>1</v>
      </c>
      <c r="FP322">
        <v>1</v>
      </c>
      <c r="FQ322">
        <v>1</v>
      </c>
      <c r="FR322">
        <v>0</v>
      </c>
      <c r="FS322">
        <v>0</v>
      </c>
      <c r="FT322">
        <v>0</v>
      </c>
      <c r="FU322">
        <v>0</v>
      </c>
      <c r="FV322">
        <v>50.23</v>
      </c>
      <c r="FW322">
        <v>153.13</v>
      </c>
      <c r="FX322">
        <v>253.02</v>
      </c>
      <c r="FY322">
        <v>347.41</v>
      </c>
      <c r="FZ322">
        <v>452.94</v>
      </c>
      <c r="GA322">
        <v>543.74</v>
      </c>
      <c r="GB322">
        <v>649.9</v>
      </c>
      <c r="GC322">
        <v>754.5</v>
      </c>
      <c r="GD322">
        <v>844.02</v>
      </c>
      <c r="GE322">
        <v>954.23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74.91</v>
      </c>
      <c r="GQ322">
        <v>181.52</v>
      </c>
      <c r="GR322">
        <v>277.61</v>
      </c>
      <c r="GS322">
        <v>381.53</v>
      </c>
      <c r="GT322">
        <v>476.8</v>
      </c>
      <c r="GU322">
        <v>583.39</v>
      </c>
      <c r="GV322">
        <v>679.5</v>
      </c>
      <c r="GW322">
        <v>780.69</v>
      </c>
      <c r="GX322">
        <v>888.63</v>
      </c>
      <c r="GY322">
        <v>979.92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 t="s">
        <v>139</v>
      </c>
      <c r="HK322" t="s">
        <v>139</v>
      </c>
      <c r="HL322" t="s">
        <v>139</v>
      </c>
      <c r="HM322" t="s">
        <v>139</v>
      </c>
      <c r="HN322" t="s">
        <v>139</v>
      </c>
      <c r="HO322" t="s">
        <v>139</v>
      </c>
      <c r="HP322" t="s">
        <v>139</v>
      </c>
      <c r="HQ322" t="s">
        <v>139</v>
      </c>
      <c r="HR322" t="s">
        <v>139</v>
      </c>
      <c r="HS322" t="s">
        <v>139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 t="s">
        <v>139</v>
      </c>
      <c r="IE322" t="s">
        <v>139</v>
      </c>
      <c r="IF322" t="s">
        <v>139</v>
      </c>
      <c r="IG322" t="s">
        <v>139</v>
      </c>
      <c r="IH322" t="s">
        <v>139</v>
      </c>
      <c r="II322" t="s">
        <v>139</v>
      </c>
      <c r="IJ322" t="s">
        <v>139</v>
      </c>
      <c r="IK322" t="s">
        <v>139</v>
      </c>
      <c r="IL322" t="s">
        <v>139</v>
      </c>
      <c r="IM322" t="s">
        <v>139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</v>
      </c>
      <c r="IY322">
        <v>1</v>
      </c>
      <c r="IZ322">
        <v>1</v>
      </c>
      <c r="JA322">
        <v>0.99</v>
      </c>
      <c r="JB322">
        <v>0.98</v>
      </c>
      <c r="JC322">
        <v>0.95</v>
      </c>
      <c r="JD322">
        <v>0.94</v>
      </c>
      <c r="JE322">
        <v>0.92</v>
      </c>
      <c r="JF322">
        <v>0.9</v>
      </c>
      <c r="JG322">
        <v>0.88</v>
      </c>
      <c r="JH322">
        <v>0.81</v>
      </c>
      <c r="JI322">
        <v>0.77</v>
      </c>
      <c r="JJ322">
        <v>0.73</v>
      </c>
      <c r="JK322">
        <v>0.67</v>
      </c>
      <c r="JL322">
        <v>0.61</v>
      </c>
      <c r="JM322">
        <v>0.54</v>
      </c>
      <c r="JN322">
        <v>0.45</v>
      </c>
      <c r="JO322">
        <v>0.33</v>
      </c>
      <c r="JP322">
        <v>0.19</v>
      </c>
      <c r="JQ322">
        <v>0</v>
      </c>
    </row>
    <row r="323" spans="1:277" x14ac:dyDescent="0.25">
      <c r="A323">
        <v>2013</v>
      </c>
      <c r="B323">
        <v>237</v>
      </c>
      <c r="C323">
        <v>376</v>
      </c>
      <c r="D323">
        <v>314</v>
      </c>
      <c r="E323">
        <v>3236.1</v>
      </c>
      <c r="F323">
        <v>2.7</v>
      </c>
      <c r="G323">
        <v>1.1000000000000001</v>
      </c>
      <c r="H323">
        <v>-2.6</v>
      </c>
      <c r="I323">
        <v>0.1</v>
      </c>
      <c r="J323">
        <v>0</v>
      </c>
      <c r="K323">
        <v>0.02</v>
      </c>
      <c r="L323">
        <v>1.2</v>
      </c>
      <c r="M323">
        <v>3.1</v>
      </c>
      <c r="N323">
        <v>3.71</v>
      </c>
      <c r="O323">
        <v>-0.71</v>
      </c>
      <c r="P323">
        <v>10.88</v>
      </c>
      <c r="Q323">
        <v>5.0599999999999996</v>
      </c>
      <c r="R323">
        <v>29.5</v>
      </c>
      <c r="S323">
        <v>21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50.23</v>
      </c>
      <c r="AA323">
        <v>153.13</v>
      </c>
      <c r="AB323">
        <v>253.02</v>
      </c>
      <c r="AC323">
        <v>347.41</v>
      </c>
      <c r="AD323">
        <v>452.94</v>
      </c>
      <c r="AE323">
        <v>543.74</v>
      </c>
      <c r="AF323">
        <v>649.9</v>
      </c>
      <c r="AG323">
        <v>754.5</v>
      </c>
      <c r="AH323">
        <v>844.02</v>
      </c>
      <c r="AI323">
        <v>954.23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30.86</v>
      </c>
      <c r="AU323">
        <v>125.17</v>
      </c>
      <c r="AV323">
        <v>214.63</v>
      </c>
      <c r="AW323">
        <v>323.55</v>
      </c>
      <c r="AX323">
        <v>422.2</v>
      </c>
      <c r="AY323">
        <v>521.28</v>
      </c>
      <c r="AZ323">
        <v>623.26</v>
      </c>
      <c r="BA323">
        <v>719.78</v>
      </c>
      <c r="BB323">
        <v>820.64</v>
      </c>
      <c r="BC323">
        <v>922.8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22.5</v>
      </c>
      <c r="BO323">
        <v>22.5</v>
      </c>
      <c r="BP323">
        <v>22.5</v>
      </c>
      <c r="BQ323">
        <v>22.5</v>
      </c>
      <c r="BR323">
        <v>22.5</v>
      </c>
      <c r="BS323">
        <v>22.5</v>
      </c>
      <c r="BT323">
        <v>22.5</v>
      </c>
      <c r="BU323">
        <v>22.5</v>
      </c>
      <c r="BV323">
        <v>22.5</v>
      </c>
      <c r="BW323">
        <v>22.5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22.5</v>
      </c>
      <c r="CI323">
        <v>22.5</v>
      </c>
      <c r="CJ323">
        <v>22.5</v>
      </c>
      <c r="CK323">
        <v>22.5</v>
      </c>
      <c r="CL323">
        <v>22.5</v>
      </c>
      <c r="CM323">
        <v>22.5</v>
      </c>
      <c r="CN323">
        <v>22.5</v>
      </c>
      <c r="CO323">
        <v>22.5</v>
      </c>
      <c r="CP323">
        <v>22.5</v>
      </c>
      <c r="CQ323">
        <v>22.5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1</v>
      </c>
      <c r="DD323">
        <v>1</v>
      </c>
      <c r="DE323">
        <v>0.99</v>
      </c>
      <c r="DF323">
        <v>0.98</v>
      </c>
      <c r="DG323">
        <v>0.96</v>
      </c>
      <c r="DH323">
        <v>0.95</v>
      </c>
      <c r="DI323">
        <v>0.93</v>
      </c>
      <c r="DJ323">
        <v>0.91</v>
      </c>
      <c r="DK323">
        <v>0.9</v>
      </c>
      <c r="DL323">
        <v>0.83</v>
      </c>
      <c r="DM323">
        <v>0.8</v>
      </c>
      <c r="DN323">
        <v>0.76</v>
      </c>
      <c r="DO323">
        <v>0.73</v>
      </c>
      <c r="DP323">
        <v>0.68</v>
      </c>
      <c r="DQ323">
        <v>0.62</v>
      </c>
      <c r="DR323">
        <v>0.56000000000000005</v>
      </c>
      <c r="DS323">
        <v>0.48</v>
      </c>
      <c r="DT323">
        <v>0.41</v>
      </c>
      <c r="DU323">
        <v>0.3</v>
      </c>
      <c r="EW323">
        <v>2013</v>
      </c>
      <c r="EX323">
        <v>238</v>
      </c>
      <c r="EY323">
        <v>377</v>
      </c>
      <c r="EZ323">
        <v>315</v>
      </c>
      <c r="FA323">
        <v>3244.2</v>
      </c>
      <c r="FB323" t="s">
        <v>139</v>
      </c>
      <c r="FC323" t="s">
        <v>139</v>
      </c>
      <c r="FD323" t="s">
        <v>139</v>
      </c>
      <c r="FE323" t="s">
        <v>139</v>
      </c>
      <c r="FF323" t="s">
        <v>139</v>
      </c>
      <c r="FG323" t="s">
        <v>139</v>
      </c>
      <c r="FH323" t="s">
        <v>139</v>
      </c>
      <c r="FI323">
        <v>0</v>
      </c>
      <c r="FJ323" t="s">
        <v>139</v>
      </c>
      <c r="FK323" t="s">
        <v>139</v>
      </c>
      <c r="FL323">
        <v>10.89</v>
      </c>
      <c r="FM323">
        <v>5.08</v>
      </c>
      <c r="FN323">
        <v>29.59</v>
      </c>
      <c r="FO323">
        <v>1</v>
      </c>
      <c r="FP323">
        <v>1</v>
      </c>
      <c r="FQ323">
        <v>1</v>
      </c>
      <c r="FR323">
        <v>0</v>
      </c>
      <c r="FS323">
        <v>0</v>
      </c>
      <c r="FT323">
        <v>0</v>
      </c>
      <c r="FU323">
        <v>0.09</v>
      </c>
      <c r="FV323">
        <v>58.37</v>
      </c>
      <c r="FW323">
        <v>161.27000000000001</v>
      </c>
      <c r="FX323">
        <v>261.16000000000003</v>
      </c>
      <c r="FY323">
        <v>355.54</v>
      </c>
      <c r="FZ323">
        <v>461.08</v>
      </c>
      <c r="GA323">
        <v>551.88</v>
      </c>
      <c r="GB323">
        <v>658.04</v>
      </c>
      <c r="GC323">
        <v>762.64</v>
      </c>
      <c r="GD323">
        <v>852.15</v>
      </c>
      <c r="GE323">
        <v>962.37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83.05</v>
      </c>
      <c r="GQ323">
        <v>189.66</v>
      </c>
      <c r="GR323">
        <v>285.75</v>
      </c>
      <c r="GS323">
        <v>389.67</v>
      </c>
      <c r="GT323">
        <v>484.94</v>
      </c>
      <c r="GU323">
        <v>591.53</v>
      </c>
      <c r="GV323">
        <v>687.63</v>
      </c>
      <c r="GW323">
        <v>788.82</v>
      </c>
      <c r="GX323">
        <v>896.76</v>
      </c>
      <c r="GY323">
        <v>988.06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 t="s">
        <v>139</v>
      </c>
      <c r="HK323" t="s">
        <v>139</v>
      </c>
      <c r="HL323" t="s">
        <v>139</v>
      </c>
      <c r="HM323" t="s">
        <v>139</v>
      </c>
      <c r="HN323" t="s">
        <v>139</v>
      </c>
      <c r="HO323" t="s">
        <v>139</v>
      </c>
      <c r="HP323" t="s">
        <v>139</v>
      </c>
      <c r="HQ323" t="s">
        <v>139</v>
      </c>
      <c r="HR323" t="s">
        <v>139</v>
      </c>
      <c r="HS323" t="s">
        <v>139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 t="s">
        <v>139</v>
      </c>
      <c r="IE323" t="s">
        <v>139</v>
      </c>
      <c r="IF323" t="s">
        <v>139</v>
      </c>
      <c r="IG323" t="s">
        <v>139</v>
      </c>
      <c r="IH323" t="s">
        <v>139</v>
      </c>
      <c r="II323" t="s">
        <v>139</v>
      </c>
      <c r="IJ323" t="s">
        <v>139</v>
      </c>
      <c r="IK323" t="s">
        <v>139</v>
      </c>
      <c r="IL323" t="s">
        <v>139</v>
      </c>
      <c r="IM323" t="s">
        <v>139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1</v>
      </c>
      <c r="IY323">
        <v>1</v>
      </c>
      <c r="IZ323">
        <v>1</v>
      </c>
      <c r="JA323">
        <v>0.99</v>
      </c>
      <c r="JB323">
        <v>0.98</v>
      </c>
      <c r="JC323">
        <v>0.95</v>
      </c>
      <c r="JD323">
        <v>0.94</v>
      </c>
      <c r="JE323">
        <v>0.92</v>
      </c>
      <c r="JF323">
        <v>0.9</v>
      </c>
      <c r="JG323">
        <v>0.88</v>
      </c>
      <c r="JH323">
        <v>0.81</v>
      </c>
      <c r="JI323">
        <v>0.77</v>
      </c>
      <c r="JJ323">
        <v>0.73</v>
      </c>
      <c r="JK323">
        <v>0.67</v>
      </c>
      <c r="JL323">
        <v>0.61</v>
      </c>
      <c r="JM323">
        <v>0.54</v>
      </c>
      <c r="JN323">
        <v>0.45</v>
      </c>
      <c r="JO323">
        <v>0.33</v>
      </c>
      <c r="JP323">
        <v>0.19</v>
      </c>
      <c r="JQ323">
        <v>0</v>
      </c>
    </row>
    <row r="324" spans="1:277" x14ac:dyDescent="0.25">
      <c r="A324">
        <v>2013</v>
      </c>
      <c r="B324">
        <v>238</v>
      </c>
      <c r="C324">
        <v>377</v>
      </c>
      <c r="D324">
        <v>315</v>
      </c>
      <c r="E324">
        <v>3244.2</v>
      </c>
      <c r="F324">
        <v>2.7</v>
      </c>
      <c r="G324">
        <v>1.1000000000000001</v>
      </c>
      <c r="H324">
        <v>-2.6</v>
      </c>
      <c r="I324">
        <v>0.1</v>
      </c>
      <c r="J324">
        <v>0</v>
      </c>
      <c r="K324">
        <v>0.02</v>
      </c>
      <c r="L324">
        <v>1.2</v>
      </c>
      <c r="M324">
        <v>3.1</v>
      </c>
      <c r="N324">
        <v>3.71</v>
      </c>
      <c r="O324">
        <v>-0.71</v>
      </c>
      <c r="P324">
        <v>10.88</v>
      </c>
      <c r="Q324">
        <v>5.08</v>
      </c>
      <c r="R324">
        <v>29.58</v>
      </c>
      <c r="S324">
        <v>21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0.09</v>
      </c>
      <c r="Z324">
        <v>58.37</v>
      </c>
      <c r="AA324">
        <v>161.27000000000001</v>
      </c>
      <c r="AB324">
        <v>261.16000000000003</v>
      </c>
      <c r="AC324">
        <v>355.54</v>
      </c>
      <c r="AD324">
        <v>461.08</v>
      </c>
      <c r="AE324">
        <v>551.88</v>
      </c>
      <c r="AF324">
        <v>658.04</v>
      </c>
      <c r="AG324">
        <v>762.64</v>
      </c>
      <c r="AH324">
        <v>852.15</v>
      </c>
      <c r="AI324">
        <v>962.37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39</v>
      </c>
      <c r="AU324">
        <v>133.30000000000001</v>
      </c>
      <c r="AV324">
        <v>222.77</v>
      </c>
      <c r="AW324">
        <v>331.69</v>
      </c>
      <c r="AX324">
        <v>430.33</v>
      </c>
      <c r="AY324">
        <v>529.41999999999996</v>
      </c>
      <c r="AZ324">
        <v>631.4</v>
      </c>
      <c r="BA324">
        <v>727.92</v>
      </c>
      <c r="BB324">
        <v>828.78</v>
      </c>
      <c r="BC324">
        <v>930.94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22.5</v>
      </c>
      <c r="BO324">
        <v>22.5</v>
      </c>
      <c r="BP324">
        <v>22.5</v>
      </c>
      <c r="BQ324">
        <v>22.5</v>
      </c>
      <c r="BR324">
        <v>22.5</v>
      </c>
      <c r="BS324">
        <v>22.5</v>
      </c>
      <c r="BT324">
        <v>22.5</v>
      </c>
      <c r="BU324">
        <v>22.5</v>
      </c>
      <c r="BV324">
        <v>22.5</v>
      </c>
      <c r="BW324">
        <v>22.5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22.5</v>
      </c>
      <c r="CI324">
        <v>22.5</v>
      </c>
      <c r="CJ324">
        <v>22.5</v>
      </c>
      <c r="CK324">
        <v>22.5</v>
      </c>
      <c r="CL324">
        <v>22.5</v>
      </c>
      <c r="CM324">
        <v>22.5</v>
      </c>
      <c r="CN324">
        <v>22.5</v>
      </c>
      <c r="CO324">
        <v>22.5</v>
      </c>
      <c r="CP324">
        <v>22.5</v>
      </c>
      <c r="CQ324">
        <v>22.5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1</v>
      </c>
      <c r="DD324">
        <v>1</v>
      </c>
      <c r="DE324">
        <v>0.99</v>
      </c>
      <c r="DF324">
        <v>0.98</v>
      </c>
      <c r="DG324">
        <v>0.96</v>
      </c>
      <c r="DH324">
        <v>0.95</v>
      </c>
      <c r="DI324">
        <v>0.93</v>
      </c>
      <c r="DJ324">
        <v>0.91</v>
      </c>
      <c r="DK324">
        <v>0.9</v>
      </c>
      <c r="DL324">
        <v>0.83</v>
      </c>
      <c r="DM324">
        <v>0.8</v>
      </c>
      <c r="DN324">
        <v>0.76</v>
      </c>
      <c r="DO324">
        <v>0.73</v>
      </c>
      <c r="DP324">
        <v>0.68</v>
      </c>
      <c r="DQ324">
        <v>0.62</v>
      </c>
      <c r="DR324">
        <v>0.56000000000000005</v>
      </c>
      <c r="DS324">
        <v>0.48</v>
      </c>
      <c r="DT324">
        <v>0.41</v>
      </c>
      <c r="DU324">
        <v>0.3</v>
      </c>
      <c r="EW324">
        <v>2013</v>
      </c>
      <c r="EX324">
        <v>239</v>
      </c>
      <c r="EY324">
        <v>378</v>
      </c>
      <c r="EZ324">
        <v>316</v>
      </c>
      <c r="FA324">
        <v>3245.7</v>
      </c>
      <c r="FB324" t="s">
        <v>139</v>
      </c>
      <c r="FC324" t="s">
        <v>139</v>
      </c>
      <c r="FD324" t="s">
        <v>139</v>
      </c>
      <c r="FE324" t="s">
        <v>139</v>
      </c>
      <c r="FF324" t="s">
        <v>139</v>
      </c>
      <c r="FG324" t="s">
        <v>139</v>
      </c>
      <c r="FH324" t="s">
        <v>139</v>
      </c>
      <c r="FI324">
        <v>0</v>
      </c>
      <c r="FJ324" t="s">
        <v>139</v>
      </c>
      <c r="FK324" t="s">
        <v>139</v>
      </c>
      <c r="FL324">
        <v>10.89</v>
      </c>
      <c r="FM324">
        <v>5.08</v>
      </c>
      <c r="FN324">
        <v>29.6</v>
      </c>
      <c r="FO324">
        <v>1</v>
      </c>
      <c r="FP324">
        <v>1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59.85</v>
      </c>
      <c r="FW324">
        <v>162.76</v>
      </c>
      <c r="FX324">
        <v>262.64</v>
      </c>
      <c r="FY324">
        <v>357.03</v>
      </c>
      <c r="FZ324">
        <v>462.57</v>
      </c>
      <c r="GA324">
        <v>553.37</v>
      </c>
      <c r="GB324">
        <v>659.53</v>
      </c>
      <c r="GC324">
        <v>764.12</v>
      </c>
      <c r="GD324">
        <v>853.64</v>
      </c>
      <c r="GE324">
        <v>963.86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84.54</v>
      </c>
      <c r="GQ324">
        <v>191.15</v>
      </c>
      <c r="GR324">
        <v>287.24</v>
      </c>
      <c r="GS324">
        <v>391.15</v>
      </c>
      <c r="GT324">
        <v>486.43</v>
      </c>
      <c r="GU324">
        <v>593.01</v>
      </c>
      <c r="GV324">
        <v>689.12</v>
      </c>
      <c r="GW324">
        <v>790.31</v>
      </c>
      <c r="GX324">
        <v>898.25</v>
      </c>
      <c r="GY324">
        <v>989.54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 t="s">
        <v>139</v>
      </c>
      <c r="HK324" t="s">
        <v>139</v>
      </c>
      <c r="HL324" t="s">
        <v>139</v>
      </c>
      <c r="HM324" t="s">
        <v>139</v>
      </c>
      <c r="HN324" t="s">
        <v>139</v>
      </c>
      <c r="HO324" t="s">
        <v>139</v>
      </c>
      <c r="HP324" t="s">
        <v>139</v>
      </c>
      <c r="HQ324" t="s">
        <v>139</v>
      </c>
      <c r="HR324" t="s">
        <v>139</v>
      </c>
      <c r="HS324" t="s">
        <v>139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 t="s">
        <v>139</v>
      </c>
      <c r="IE324" t="s">
        <v>139</v>
      </c>
      <c r="IF324" t="s">
        <v>139</v>
      </c>
      <c r="IG324" t="s">
        <v>139</v>
      </c>
      <c r="IH324" t="s">
        <v>139</v>
      </c>
      <c r="II324" t="s">
        <v>139</v>
      </c>
      <c r="IJ324" t="s">
        <v>139</v>
      </c>
      <c r="IK324" t="s">
        <v>139</v>
      </c>
      <c r="IL324" t="s">
        <v>139</v>
      </c>
      <c r="IM324" t="s">
        <v>139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</v>
      </c>
      <c r="IY324">
        <v>1</v>
      </c>
      <c r="IZ324">
        <v>1</v>
      </c>
      <c r="JA324">
        <v>0.99</v>
      </c>
      <c r="JB324">
        <v>0.98</v>
      </c>
      <c r="JC324">
        <v>0.95</v>
      </c>
      <c r="JD324">
        <v>0.94</v>
      </c>
      <c r="JE324">
        <v>0.92</v>
      </c>
      <c r="JF324">
        <v>0.9</v>
      </c>
      <c r="JG324">
        <v>0.88</v>
      </c>
      <c r="JH324">
        <v>0.81</v>
      </c>
      <c r="JI324">
        <v>0.77</v>
      </c>
      <c r="JJ324">
        <v>0.73</v>
      </c>
      <c r="JK324">
        <v>0.67</v>
      </c>
      <c r="JL324">
        <v>0.61</v>
      </c>
      <c r="JM324">
        <v>0.54</v>
      </c>
      <c r="JN324">
        <v>0.45</v>
      </c>
      <c r="JO324">
        <v>0.33</v>
      </c>
      <c r="JP324">
        <v>0.19</v>
      </c>
      <c r="JQ324">
        <v>0</v>
      </c>
    </row>
    <row r="325" spans="1:277" x14ac:dyDescent="0.25">
      <c r="A325">
        <v>2013</v>
      </c>
      <c r="B325">
        <v>239</v>
      </c>
      <c r="C325">
        <v>378</v>
      </c>
      <c r="D325">
        <v>316</v>
      </c>
      <c r="E325">
        <v>3245.7</v>
      </c>
      <c r="F325">
        <v>2.7</v>
      </c>
      <c r="G325">
        <v>1.1000000000000001</v>
      </c>
      <c r="H325">
        <v>-2.6</v>
      </c>
      <c r="I325">
        <v>0.1</v>
      </c>
      <c r="J325">
        <v>0</v>
      </c>
      <c r="K325">
        <v>0.02</v>
      </c>
      <c r="L325">
        <v>1.2</v>
      </c>
      <c r="M325">
        <v>3.1</v>
      </c>
      <c r="N325">
        <v>3.71</v>
      </c>
      <c r="O325">
        <v>-0.71</v>
      </c>
      <c r="P325">
        <v>10.88</v>
      </c>
      <c r="Q325">
        <v>5.08</v>
      </c>
      <c r="R325">
        <v>29.6</v>
      </c>
      <c r="S325">
        <v>21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59.85</v>
      </c>
      <c r="AA325">
        <v>162.76</v>
      </c>
      <c r="AB325">
        <v>262.64</v>
      </c>
      <c r="AC325">
        <v>357.03</v>
      </c>
      <c r="AD325">
        <v>462.57</v>
      </c>
      <c r="AE325">
        <v>553.37</v>
      </c>
      <c r="AF325">
        <v>659.53</v>
      </c>
      <c r="AG325">
        <v>764.12</v>
      </c>
      <c r="AH325">
        <v>853.64</v>
      </c>
      <c r="AI325">
        <v>963.86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40.49</v>
      </c>
      <c r="AU325">
        <v>134.79</v>
      </c>
      <c r="AV325">
        <v>224.25</v>
      </c>
      <c r="AW325">
        <v>333.18</v>
      </c>
      <c r="AX325">
        <v>431.82</v>
      </c>
      <c r="AY325">
        <v>530.9</v>
      </c>
      <c r="AZ325">
        <v>632.89</v>
      </c>
      <c r="BA325">
        <v>729.41</v>
      </c>
      <c r="BB325">
        <v>830.27</v>
      </c>
      <c r="BC325">
        <v>932.43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22.5</v>
      </c>
      <c r="BO325">
        <v>22.5</v>
      </c>
      <c r="BP325">
        <v>22.5</v>
      </c>
      <c r="BQ325">
        <v>22.5</v>
      </c>
      <c r="BR325">
        <v>22.5</v>
      </c>
      <c r="BS325">
        <v>22.5</v>
      </c>
      <c r="BT325">
        <v>22.5</v>
      </c>
      <c r="BU325">
        <v>22.5</v>
      </c>
      <c r="BV325">
        <v>22.5</v>
      </c>
      <c r="BW325">
        <v>22.5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22.5</v>
      </c>
      <c r="CI325">
        <v>22.5</v>
      </c>
      <c r="CJ325">
        <v>22.5</v>
      </c>
      <c r="CK325">
        <v>22.5</v>
      </c>
      <c r="CL325">
        <v>22.5</v>
      </c>
      <c r="CM325">
        <v>22.5</v>
      </c>
      <c r="CN325">
        <v>22.5</v>
      </c>
      <c r="CO325">
        <v>22.5</v>
      </c>
      <c r="CP325">
        <v>22.5</v>
      </c>
      <c r="CQ325">
        <v>22.5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0.99</v>
      </c>
      <c r="DF325">
        <v>0.98</v>
      </c>
      <c r="DG325">
        <v>0.96</v>
      </c>
      <c r="DH325">
        <v>0.95</v>
      </c>
      <c r="DI325">
        <v>0.93</v>
      </c>
      <c r="DJ325">
        <v>0.91</v>
      </c>
      <c r="DK325">
        <v>0.9</v>
      </c>
      <c r="DL325">
        <v>0.83</v>
      </c>
      <c r="DM325">
        <v>0.8</v>
      </c>
      <c r="DN325">
        <v>0.76</v>
      </c>
      <c r="DO325">
        <v>0.73</v>
      </c>
      <c r="DP325">
        <v>0.68</v>
      </c>
      <c r="DQ325">
        <v>0.62</v>
      </c>
      <c r="DR325">
        <v>0.56000000000000005</v>
      </c>
      <c r="DS325">
        <v>0.48</v>
      </c>
      <c r="DT325">
        <v>0.41</v>
      </c>
      <c r="DU325">
        <v>0.3</v>
      </c>
      <c r="EW325">
        <v>2013</v>
      </c>
      <c r="EX325">
        <v>240</v>
      </c>
      <c r="EY325">
        <v>379</v>
      </c>
      <c r="EZ325">
        <v>317</v>
      </c>
      <c r="FA325">
        <v>3248.5</v>
      </c>
      <c r="FB325" t="s">
        <v>139</v>
      </c>
      <c r="FC325" t="s">
        <v>139</v>
      </c>
      <c r="FD325" t="s">
        <v>139</v>
      </c>
      <c r="FE325" t="s">
        <v>139</v>
      </c>
      <c r="FF325" t="s">
        <v>139</v>
      </c>
      <c r="FG325" t="s">
        <v>139</v>
      </c>
      <c r="FH325" t="s">
        <v>139</v>
      </c>
      <c r="FI325">
        <v>0</v>
      </c>
      <c r="FJ325" t="s">
        <v>139</v>
      </c>
      <c r="FK325" t="s">
        <v>139</v>
      </c>
      <c r="FL325">
        <v>10.89</v>
      </c>
      <c r="FM325">
        <v>5.08</v>
      </c>
      <c r="FN325">
        <v>29.63</v>
      </c>
      <c r="FO325">
        <v>1</v>
      </c>
      <c r="FP325">
        <v>1</v>
      </c>
      <c r="FQ325">
        <v>1</v>
      </c>
      <c r="FR325">
        <v>0</v>
      </c>
      <c r="FS325">
        <v>0</v>
      </c>
      <c r="FT325">
        <v>0</v>
      </c>
      <c r="FU325">
        <v>0</v>
      </c>
      <c r="FV325">
        <v>62.68</v>
      </c>
      <c r="FW325">
        <v>165.58</v>
      </c>
      <c r="FX325">
        <v>265.45999999999998</v>
      </c>
      <c r="FY325">
        <v>359.85</v>
      </c>
      <c r="FZ325">
        <v>465.39</v>
      </c>
      <c r="GA325">
        <v>556.19000000000005</v>
      </c>
      <c r="GB325">
        <v>662.35</v>
      </c>
      <c r="GC325">
        <v>766.95</v>
      </c>
      <c r="GD325">
        <v>856.46</v>
      </c>
      <c r="GE325">
        <v>966.68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87.36</v>
      </c>
      <c r="GQ325">
        <v>193.97</v>
      </c>
      <c r="GR325">
        <v>290.06</v>
      </c>
      <c r="GS325">
        <v>393.98</v>
      </c>
      <c r="GT325">
        <v>489.25</v>
      </c>
      <c r="GU325">
        <v>595.84</v>
      </c>
      <c r="GV325">
        <v>691.94</v>
      </c>
      <c r="GW325">
        <v>793.13</v>
      </c>
      <c r="GX325">
        <v>901.07</v>
      </c>
      <c r="GY325">
        <v>992.37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 t="s">
        <v>139</v>
      </c>
      <c r="HK325" t="s">
        <v>139</v>
      </c>
      <c r="HL325" t="s">
        <v>139</v>
      </c>
      <c r="HM325" t="s">
        <v>139</v>
      </c>
      <c r="HN325" t="s">
        <v>139</v>
      </c>
      <c r="HO325" t="s">
        <v>139</v>
      </c>
      <c r="HP325" t="s">
        <v>139</v>
      </c>
      <c r="HQ325" t="s">
        <v>139</v>
      </c>
      <c r="HR325" t="s">
        <v>139</v>
      </c>
      <c r="HS325" t="s">
        <v>139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 t="s">
        <v>139</v>
      </c>
      <c r="IE325" t="s">
        <v>139</v>
      </c>
      <c r="IF325" t="s">
        <v>139</v>
      </c>
      <c r="IG325" t="s">
        <v>139</v>
      </c>
      <c r="IH325" t="s">
        <v>139</v>
      </c>
      <c r="II325" t="s">
        <v>139</v>
      </c>
      <c r="IJ325" t="s">
        <v>139</v>
      </c>
      <c r="IK325" t="s">
        <v>139</v>
      </c>
      <c r="IL325" t="s">
        <v>139</v>
      </c>
      <c r="IM325" t="s">
        <v>139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1</v>
      </c>
      <c r="IY325">
        <v>1</v>
      </c>
      <c r="IZ325">
        <v>1</v>
      </c>
      <c r="JA325">
        <v>0.99</v>
      </c>
      <c r="JB325">
        <v>0.98</v>
      </c>
      <c r="JC325">
        <v>0.95</v>
      </c>
      <c r="JD325">
        <v>0.94</v>
      </c>
      <c r="JE325">
        <v>0.92</v>
      </c>
      <c r="JF325">
        <v>0.9</v>
      </c>
      <c r="JG325">
        <v>0.88</v>
      </c>
      <c r="JH325">
        <v>0.81</v>
      </c>
      <c r="JI325">
        <v>0.77</v>
      </c>
      <c r="JJ325">
        <v>0.73</v>
      </c>
      <c r="JK325">
        <v>0.67</v>
      </c>
      <c r="JL325">
        <v>0.61</v>
      </c>
      <c r="JM325">
        <v>0.54</v>
      </c>
      <c r="JN325">
        <v>0.45</v>
      </c>
      <c r="JO325">
        <v>0.33</v>
      </c>
      <c r="JP325">
        <v>0.19</v>
      </c>
      <c r="JQ325">
        <v>0</v>
      </c>
    </row>
    <row r="326" spans="1:277" x14ac:dyDescent="0.25">
      <c r="A326">
        <v>2013</v>
      </c>
      <c r="B326">
        <v>240</v>
      </c>
      <c r="C326">
        <v>379</v>
      </c>
      <c r="D326">
        <v>317</v>
      </c>
      <c r="E326">
        <v>3248.5</v>
      </c>
      <c r="F326">
        <v>2.7</v>
      </c>
      <c r="G326">
        <v>1.1000000000000001</v>
      </c>
      <c r="H326">
        <v>-2.6</v>
      </c>
      <c r="I326">
        <v>0.1</v>
      </c>
      <c r="J326">
        <v>0</v>
      </c>
      <c r="K326">
        <v>0.02</v>
      </c>
      <c r="L326">
        <v>1.2</v>
      </c>
      <c r="M326">
        <v>3.1</v>
      </c>
      <c r="N326">
        <v>3.71</v>
      </c>
      <c r="O326">
        <v>-0.71</v>
      </c>
      <c r="P326">
        <v>10.88</v>
      </c>
      <c r="Q326">
        <v>5.08</v>
      </c>
      <c r="R326">
        <v>29.62</v>
      </c>
      <c r="S326">
        <v>21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62.68</v>
      </c>
      <c r="AA326">
        <v>165.58</v>
      </c>
      <c r="AB326">
        <v>265.45999999999998</v>
      </c>
      <c r="AC326">
        <v>359.85</v>
      </c>
      <c r="AD326">
        <v>465.39</v>
      </c>
      <c r="AE326">
        <v>556.19000000000005</v>
      </c>
      <c r="AF326">
        <v>662.35</v>
      </c>
      <c r="AG326">
        <v>766.95</v>
      </c>
      <c r="AH326">
        <v>856.46</v>
      </c>
      <c r="AI326">
        <v>966.68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43.31</v>
      </c>
      <c r="AU326">
        <v>137.61000000000001</v>
      </c>
      <c r="AV326">
        <v>227.08</v>
      </c>
      <c r="AW326">
        <v>336</v>
      </c>
      <c r="AX326">
        <v>434.64</v>
      </c>
      <c r="AY326">
        <v>533.73</v>
      </c>
      <c r="AZ326">
        <v>635.71</v>
      </c>
      <c r="BA326">
        <v>732.23</v>
      </c>
      <c r="BB326">
        <v>833.09</v>
      </c>
      <c r="BC326">
        <v>935.25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22.5</v>
      </c>
      <c r="BO326">
        <v>22.5</v>
      </c>
      <c r="BP326">
        <v>22.5</v>
      </c>
      <c r="BQ326">
        <v>22.5</v>
      </c>
      <c r="BR326">
        <v>22.5</v>
      </c>
      <c r="BS326">
        <v>22.5</v>
      </c>
      <c r="BT326">
        <v>22.5</v>
      </c>
      <c r="BU326">
        <v>22.5</v>
      </c>
      <c r="BV326">
        <v>22.5</v>
      </c>
      <c r="BW326">
        <v>22.5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22.5</v>
      </c>
      <c r="CI326">
        <v>22.5</v>
      </c>
      <c r="CJ326">
        <v>22.5</v>
      </c>
      <c r="CK326">
        <v>22.5</v>
      </c>
      <c r="CL326">
        <v>22.5</v>
      </c>
      <c r="CM326">
        <v>22.5</v>
      </c>
      <c r="CN326">
        <v>22.5</v>
      </c>
      <c r="CO326">
        <v>22.5</v>
      </c>
      <c r="CP326">
        <v>22.5</v>
      </c>
      <c r="CQ326">
        <v>22.5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1</v>
      </c>
      <c r="DE326">
        <v>0.99</v>
      </c>
      <c r="DF326">
        <v>0.98</v>
      </c>
      <c r="DG326">
        <v>0.96</v>
      </c>
      <c r="DH326">
        <v>0.95</v>
      </c>
      <c r="DI326">
        <v>0.93</v>
      </c>
      <c r="DJ326">
        <v>0.91</v>
      </c>
      <c r="DK326">
        <v>0.9</v>
      </c>
      <c r="DL326">
        <v>0.83</v>
      </c>
      <c r="DM326">
        <v>0.8</v>
      </c>
      <c r="DN326">
        <v>0.76</v>
      </c>
      <c r="DO326">
        <v>0.73</v>
      </c>
      <c r="DP326">
        <v>0.68</v>
      </c>
      <c r="DQ326">
        <v>0.62</v>
      </c>
      <c r="DR326">
        <v>0.56000000000000005</v>
      </c>
      <c r="DS326">
        <v>0.48</v>
      </c>
      <c r="DT326">
        <v>0.41</v>
      </c>
      <c r="DU326">
        <v>0.3</v>
      </c>
      <c r="EW326">
        <v>2013</v>
      </c>
      <c r="EX326">
        <v>241</v>
      </c>
      <c r="EY326">
        <v>380</v>
      </c>
      <c r="EZ326">
        <v>318</v>
      </c>
      <c r="FA326">
        <v>3253</v>
      </c>
      <c r="FB326" t="s">
        <v>139</v>
      </c>
      <c r="FC326" t="s">
        <v>139</v>
      </c>
      <c r="FD326" t="s">
        <v>139</v>
      </c>
      <c r="FE326" t="s">
        <v>139</v>
      </c>
      <c r="FF326" t="s">
        <v>139</v>
      </c>
      <c r="FG326" t="s">
        <v>139</v>
      </c>
      <c r="FH326" t="s">
        <v>139</v>
      </c>
      <c r="FI326">
        <v>0</v>
      </c>
      <c r="FJ326" t="s">
        <v>139</v>
      </c>
      <c r="FK326" t="s">
        <v>139</v>
      </c>
      <c r="FL326">
        <v>10.89</v>
      </c>
      <c r="FM326">
        <v>5.0999999999999996</v>
      </c>
      <c r="FN326">
        <v>29.68</v>
      </c>
      <c r="FO326">
        <v>1</v>
      </c>
      <c r="FP326">
        <v>1</v>
      </c>
      <c r="FQ326">
        <v>1</v>
      </c>
      <c r="FR326">
        <v>0</v>
      </c>
      <c r="FS326">
        <v>0</v>
      </c>
      <c r="FT326">
        <v>0</v>
      </c>
      <c r="FU326">
        <v>0.09</v>
      </c>
      <c r="FV326">
        <v>67.11</v>
      </c>
      <c r="FW326">
        <v>170.01</v>
      </c>
      <c r="FX326">
        <v>269.89999999999998</v>
      </c>
      <c r="FY326">
        <v>364.29</v>
      </c>
      <c r="FZ326">
        <v>469.82</v>
      </c>
      <c r="GA326">
        <v>560.62</v>
      </c>
      <c r="GB326">
        <v>666.79</v>
      </c>
      <c r="GC326">
        <v>771.38</v>
      </c>
      <c r="GD326">
        <v>860.9</v>
      </c>
      <c r="GE326">
        <v>971.12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91.8</v>
      </c>
      <c r="GQ326">
        <v>198.41</v>
      </c>
      <c r="GR326">
        <v>294.5</v>
      </c>
      <c r="GS326">
        <v>398.41</v>
      </c>
      <c r="GT326">
        <v>493.69</v>
      </c>
      <c r="GU326">
        <v>600.27</v>
      </c>
      <c r="GV326">
        <v>696.38</v>
      </c>
      <c r="GW326">
        <v>797.57</v>
      </c>
      <c r="GX326">
        <v>905.51</v>
      </c>
      <c r="GY326">
        <v>996.8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 t="s">
        <v>139</v>
      </c>
      <c r="HK326" t="s">
        <v>139</v>
      </c>
      <c r="HL326" t="s">
        <v>139</v>
      </c>
      <c r="HM326" t="s">
        <v>139</v>
      </c>
      <c r="HN326" t="s">
        <v>139</v>
      </c>
      <c r="HO326" t="s">
        <v>139</v>
      </c>
      <c r="HP326" t="s">
        <v>139</v>
      </c>
      <c r="HQ326" t="s">
        <v>139</v>
      </c>
      <c r="HR326" t="s">
        <v>139</v>
      </c>
      <c r="HS326" t="s">
        <v>139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 t="s">
        <v>139</v>
      </c>
      <c r="IE326" t="s">
        <v>139</v>
      </c>
      <c r="IF326" t="s">
        <v>139</v>
      </c>
      <c r="IG326" t="s">
        <v>139</v>
      </c>
      <c r="IH326" t="s">
        <v>139</v>
      </c>
      <c r="II326" t="s">
        <v>139</v>
      </c>
      <c r="IJ326" t="s">
        <v>139</v>
      </c>
      <c r="IK326" t="s">
        <v>139</v>
      </c>
      <c r="IL326" t="s">
        <v>139</v>
      </c>
      <c r="IM326" t="s">
        <v>139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</v>
      </c>
      <c r="IY326">
        <v>1</v>
      </c>
      <c r="IZ326">
        <v>1</v>
      </c>
      <c r="JA326">
        <v>0.99</v>
      </c>
      <c r="JB326">
        <v>0.98</v>
      </c>
      <c r="JC326">
        <v>0.95</v>
      </c>
      <c r="JD326">
        <v>0.94</v>
      </c>
      <c r="JE326">
        <v>0.92</v>
      </c>
      <c r="JF326">
        <v>0.9</v>
      </c>
      <c r="JG326">
        <v>0.88</v>
      </c>
      <c r="JH326">
        <v>0.81</v>
      </c>
      <c r="JI326">
        <v>0.77</v>
      </c>
      <c r="JJ326">
        <v>0.73</v>
      </c>
      <c r="JK326">
        <v>0.67</v>
      </c>
      <c r="JL326">
        <v>0.61</v>
      </c>
      <c r="JM326">
        <v>0.54</v>
      </c>
      <c r="JN326">
        <v>0.45</v>
      </c>
      <c r="JO326">
        <v>0.33</v>
      </c>
      <c r="JP326">
        <v>0.19</v>
      </c>
      <c r="JQ326">
        <v>0</v>
      </c>
    </row>
    <row r="327" spans="1:277" x14ac:dyDescent="0.25">
      <c r="A327">
        <v>2013</v>
      </c>
      <c r="B327">
        <v>241</v>
      </c>
      <c r="C327">
        <v>380</v>
      </c>
      <c r="D327">
        <v>318</v>
      </c>
      <c r="E327">
        <v>3253</v>
      </c>
      <c r="F327">
        <v>2.7</v>
      </c>
      <c r="G327">
        <v>1.1000000000000001</v>
      </c>
      <c r="H327">
        <v>-2.6</v>
      </c>
      <c r="I327">
        <v>0.1</v>
      </c>
      <c r="J327">
        <v>0</v>
      </c>
      <c r="K327">
        <v>0.02</v>
      </c>
      <c r="L327">
        <v>1.2</v>
      </c>
      <c r="M327">
        <v>3.1</v>
      </c>
      <c r="N327">
        <v>3.71</v>
      </c>
      <c r="O327">
        <v>-0.71</v>
      </c>
      <c r="P327">
        <v>10.88</v>
      </c>
      <c r="Q327">
        <v>5.0999999999999996</v>
      </c>
      <c r="R327">
        <v>29.67</v>
      </c>
      <c r="S327">
        <v>21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67.11</v>
      </c>
      <c r="AA327">
        <v>170.01</v>
      </c>
      <c r="AB327">
        <v>269.89999999999998</v>
      </c>
      <c r="AC327">
        <v>364.29</v>
      </c>
      <c r="AD327">
        <v>469.82</v>
      </c>
      <c r="AE327">
        <v>560.62</v>
      </c>
      <c r="AF327">
        <v>666.79</v>
      </c>
      <c r="AG327">
        <v>771.38</v>
      </c>
      <c r="AH327">
        <v>860.9</v>
      </c>
      <c r="AI327">
        <v>971.12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47.74</v>
      </c>
      <c r="AU327">
        <v>142.05000000000001</v>
      </c>
      <c r="AV327">
        <v>231.51</v>
      </c>
      <c r="AW327">
        <v>340.44</v>
      </c>
      <c r="AX327">
        <v>439.08</v>
      </c>
      <c r="AY327">
        <v>538.16</v>
      </c>
      <c r="AZ327">
        <v>640.15</v>
      </c>
      <c r="BA327">
        <v>736.67</v>
      </c>
      <c r="BB327">
        <v>837.53</v>
      </c>
      <c r="BC327">
        <v>939.69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22.5</v>
      </c>
      <c r="BO327">
        <v>22.5</v>
      </c>
      <c r="BP327">
        <v>22.5</v>
      </c>
      <c r="BQ327">
        <v>22.5</v>
      </c>
      <c r="BR327">
        <v>22.5</v>
      </c>
      <c r="BS327">
        <v>22.5</v>
      </c>
      <c r="BT327">
        <v>22.5</v>
      </c>
      <c r="BU327">
        <v>22.5</v>
      </c>
      <c r="BV327">
        <v>22.5</v>
      </c>
      <c r="BW327">
        <v>22.5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22.5</v>
      </c>
      <c r="CI327">
        <v>22.5</v>
      </c>
      <c r="CJ327">
        <v>22.5</v>
      </c>
      <c r="CK327">
        <v>22.5</v>
      </c>
      <c r="CL327">
        <v>22.5</v>
      </c>
      <c r="CM327">
        <v>22.5</v>
      </c>
      <c r="CN327">
        <v>22.5</v>
      </c>
      <c r="CO327">
        <v>22.5</v>
      </c>
      <c r="CP327">
        <v>22.5</v>
      </c>
      <c r="CQ327">
        <v>22.5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1</v>
      </c>
      <c r="DD327">
        <v>1</v>
      </c>
      <c r="DE327">
        <v>0.99</v>
      </c>
      <c r="DF327">
        <v>0.98</v>
      </c>
      <c r="DG327">
        <v>0.96</v>
      </c>
      <c r="DH327">
        <v>0.95</v>
      </c>
      <c r="DI327">
        <v>0.93</v>
      </c>
      <c r="DJ327">
        <v>0.91</v>
      </c>
      <c r="DK327">
        <v>0.9</v>
      </c>
      <c r="DL327">
        <v>0.83</v>
      </c>
      <c r="DM327">
        <v>0.8</v>
      </c>
      <c r="DN327">
        <v>0.76</v>
      </c>
      <c r="DO327">
        <v>0.73</v>
      </c>
      <c r="DP327">
        <v>0.68</v>
      </c>
      <c r="DQ327">
        <v>0.62</v>
      </c>
      <c r="DR327">
        <v>0.56000000000000005</v>
      </c>
      <c r="DS327">
        <v>0.48</v>
      </c>
      <c r="DT327">
        <v>0.41</v>
      </c>
      <c r="DU327">
        <v>0.3</v>
      </c>
      <c r="EW327">
        <v>2013</v>
      </c>
      <c r="EX327">
        <v>242</v>
      </c>
      <c r="EY327">
        <v>381</v>
      </c>
      <c r="EZ327">
        <v>319</v>
      </c>
      <c r="FA327">
        <v>3259.9</v>
      </c>
      <c r="FB327" t="s">
        <v>139</v>
      </c>
      <c r="FC327" t="s">
        <v>139</v>
      </c>
      <c r="FD327" t="s">
        <v>139</v>
      </c>
      <c r="FE327" t="s">
        <v>139</v>
      </c>
      <c r="FF327" t="s">
        <v>139</v>
      </c>
      <c r="FG327" t="s">
        <v>139</v>
      </c>
      <c r="FH327" t="s">
        <v>139</v>
      </c>
      <c r="FI327">
        <v>0</v>
      </c>
      <c r="FJ327" t="s">
        <v>139</v>
      </c>
      <c r="FK327" t="s">
        <v>139</v>
      </c>
      <c r="FL327">
        <v>10.89</v>
      </c>
      <c r="FM327">
        <v>5.1100000000000003</v>
      </c>
      <c r="FN327">
        <v>29.74</v>
      </c>
      <c r="FO327">
        <v>1</v>
      </c>
      <c r="FP327">
        <v>1</v>
      </c>
      <c r="FQ327">
        <v>1</v>
      </c>
      <c r="FR327">
        <v>0</v>
      </c>
      <c r="FS327">
        <v>0</v>
      </c>
      <c r="FT327">
        <v>0</v>
      </c>
      <c r="FU327">
        <v>0.09</v>
      </c>
      <c r="FV327">
        <v>74.040000000000006</v>
      </c>
      <c r="FW327">
        <v>176.95</v>
      </c>
      <c r="FX327">
        <v>276.83</v>
      </c>
      <c r="FY327">
        <v>371.22</v>
      </c>
      <c r="FZ327">
        <v>476.76</v>
      </c>
      <c r="GA327">
        <v>567.55999999999995</v>
      </c>
      <c r="GB327">
        <v>673.72</v>
      </c>
      <c r="GC327">
        <v>778.32</v>
      </c>
      <c r="GD327">
        <v>867.83</v>
      </c>
      <c r="GE327">
        <v>978.05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98.73</v>
      </c>
      <c r="GQ327">
        <v>205.34</v>
      </c>
      <c r="GR327">
        <v>301.43</v>
      </c>
      <c r="GS327">
        <v>405.35</v>
      </c>
      <c r="GT327">
        <v>500.62</v>
      </c>
      <c r="GU327">
        <v>607.20000000000005</v>
      </c>
      <c r="GV327">
        <v>703.31</v>
      </c>
      <c r="GW327">
        <v>804.5</v>
      </c>
      <c r="GX327">
        <v>912.44</v>
      </c>
      <c r="GY327">
        <v>1003.74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 t="s">
        <v>139</v>
      </c>
      <c r="HK327" t="s">
        <v>139</v>
      </c>
      <c r="HL327" t="s">
        <v>139</v>
      </c>
      <c r="HM327" t="s">
        <v>139</v>
      </c>
      <c r="HN327" t="s">
        <v>139</v>
      </c>
      <c r="HO327" t="s">
        <v>139</v>
      </c>
      <c r="HP327" t="s">
        <v>139</v>
      </c>
      <c r="HQ327" t="s">
        <v>139</v>
      </c>
      <c r="HR327" t="s">
        <v>139</v>
      </c>
      <c r="HS327" t="s">
        <v>139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 t="s">
        <v>139</v>
      </c>
      <c r="IE327" t="s">
        <v>139</v>
      </c>
      <c r="IF327" t="s">
        <v>139</v>
      </c>
      <c r="IG327" t="s">
        <v>139</v>
      </c>
      <c r="IH327" t="s">
        <v>139</v>
      </c>
      <c r="II327" t="s">
        <v>139</v>
      </c>
      <c r="IJ327" t="s">
        <v>139</v>
      </c>
      <c r="IK327" t="s">
        <v>139</v>
      </c>
      <c r="IL327" t="s">
        <v>139</v>
      </c>
      <c r="IM327" t="s">
        <v>139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1</v>
      </c>
      <c r="IZ327">
        <v>1</v>
      </c>
      <c r="JA327">
        <v>0.99</v>
      </c>
      <c r="JB327">
        <v>0.98</v>
      </c>
      <c r="JC327">
        <v>0.95</v>
      </c>
      <c r="JD327">
        <v>0.94</v>
      </c>
      <c r="JE327">
        <v>0.92</v>
      </c>
      <c r="JF327">
        <v>0.9</v>
      </c>
      <c r="JG327">
        <v>0.88</v>
      </c>
      <c r="JH327">
        <v>0.81</v>
      </c>
      <c r="JI327">
        <v>0.77</v>
      </c>
      <c r="JJ327">
        <v>0.73</v>
      </c>
      <c r="JK327">
        <v>0.67</v>
      </c>
      <c r="JL327">
        <v>0.61</v>
      </c>
      <c r="JM327">
        <v>0.54</v>
      </c>
      <c r="JN327">
        <v>0.45</v>
      </c>
      <c r="JO327">
        <v>0.33</v>
      </c>
      <c r="JP327">
        <v>0.19</v>
      </c>
      <c r="JQ327">
        <v>0</v>
      </c>
    </row>
    <row r="328" spans="1:277" x14ac:dyDescent="0.25">
      <c r="A328">
        <v>2013</v>
      </c>
      <c r="B328">
        <v>242</v>
      </c>
      <c r="C328">
        <v>381</v>
      </c>
      <c r="D328">
        <v>319</v>
      </c>
      <c r="E328">
        <v>3259.9</v>
      </c>
      <c r="F328">
        <v>2.7</v>
      </c>
      <c r="G328">
        <v>1.1000000000000001</v>
      </c>
      <c r="H328">
        <v>-2.6</v>
      </c>
      <c r="I328">
        <v>0.1</v>
      </c>
      <c r="J328">
        <v>0</v>
      </c>
      <c r="K328">
        <v>0.02</v>
      </c>
      <c r="L328">
        <v>1.2</v>
      </c>
      <c r="M328">
        <v>3.1</v>
      </c>
      <c r="N328">
        <v>3.71</v>
      </c>
      <c r="O328">
        <v>-0.71</v>
      </c>
      <c r="P328">
        <v>10.88</v>
      </c>
      <c r="Q328">
        <v>5.1100000000000003</v>
      </c>
      <c r="R328">
        <v>29.74</v>
      </c>
      <c r="S328">
        <v>21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74.040000000000006</v>
      </c>
      <c r="AA328">
        <v>176.95</v>
      </c>
      <c r="AB328">
        <v>276.83</v>
      </c>
      <c r="AC328">
        <v>371.22</v>
      </c>
      <c r="AD328">
        <v>476.76</v>
      </c>
      <c r="AE328">
        <v>567.55999999999995</v>
      </c>
      <c r="AF328">
        <v>673.72</v>
      </c>
      <c r="AG328">
        <v>778.32</v>
      </c>
      <c r="AH328">
        <v>867.83</v>
      </c>
      <c r="AI328">
        <v>978.05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54.68</v>
      </c>
      <c r="AU328">
        <v>148.97999999999999</v>
      </c>
      <c r="AV328">
        <v>238.44</v>
      </c>
      <c r="AW328">
        <v>347.37</v>
      </c>
      <c r="AX328">
        <v>446.01</v>
      </c>
      <c r="AY328">
        <v>545.1</v>
      </c>
      <c r="AZ328">
        <v>647.08000000000004</v>
      </c>
      <c r="BA328">
        <v>743.6</v>
      </c>
      <c r="BB328">
        <v>844.46</v>
      </c>
      <c r="BC328">
        <v>946.62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22.5</v>
      </c>
      <c r="BO328">
        <v>22.5</v>
      </c>
      <c r="BP328">
        <v>22.5</v>
      </c>
      <c r="BQ328">
        <v>22.5</v>
      </c>
      <c r="BR328">
        <v>22.5</v>
      </c>
      <c r="BS328">
        <v>22.5</v>
      </c>
      <c r="BT328">
        <v>22.5</v>
      </c>
      <c r="BU328">
        <v>22.5</v>
      </c>
      <c r="BV328">
        <v>22.5</v>
      </c>
      <c r="BW328">
        <v>22.5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22.5</v>
      </c>
      <c r="CI328">
        <v>22.5</v>
      </c>
      <c r="CJ328">
        <v>22.5</v>
      </c>
      <c r="CK328">
        <v>22.5</v>
      </c>
      <c r="CL328">
        <v>22.5</v>
      </c>
      <c r="CM328">
        <v>22.5</v>
      </c>
      <c r="CN328">
        <v>22.5</v>
      </c>
      <c r="CO328">
        <v>22.5</v>
      </c>
      <c r="CP328">
        <v>22.5</v>
      </c>
      <c r="CQ328">
        <v>22.5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1</v>
      </c>
      <c r="DE328">
        <v>0.99</v>
      </c>
      <c r="DF328">
        <v>0.98</v>
      </c>
      <c r="DG328">
        <v>0.96</v>
      </c>
      <c r="DH328">
        <v>0.95</v>
      </c>
      <c r="DI328">
        <v>0.93</v>
      </c>
      <c r="DJ328">
        <v>0.91</v>
      </c>
      <c r="DK328">
        <v>0.9</v>
      </c>
      <c r="DL328">
        <v>0.83</v>
      </c>
      <c r="DM328">
        <v>0.8</v>
      </c>
      <c r="DN328">
        <v>0.76</v>
      </c>
      <c r="DO328">
        <v>0.73</v>
      </c>
      <c r="DP328">
        <v>0.68</v>
      </c>
      <c r="DQ328">
        <v>0.62</v>
      </c>
      <c r="DR328">
        <v>0.56000000000000005</v>
      </c>
      <c r="DS328">
        <v>0.48</v>
      </c>
      <c r="DT328">
        <v>0.41</v>
      </c>
      <c r="DU328">
        <v>0.3</v>
      </c>
      <c r="EW328">
        <v>2013</v>
      </c>
      <c r="EX328">
        <v>243</v>
      </c>
      <c r="EY328">
        <v>382</v>
      </c>
      <c r="EZ328">
        <v>320</v>
      </c>
      <c r="FA328">
        <v>3267.5</v>
      </c>
      <c r="FB328" t="s">
        <v>139</v>
      </c>
      <c r="FC328" t="s">
        <v>139</v>
      </c>
      <c r="FD328" t="s">
        <v>139</v>
      </c>
      <c r="FE328" t="s">
        <v>139</v>
      </c>
      <c r="FF328" t="s">
        <v>139</v>
      </c>
      <c r="FG328" t="s">
        <v>139</v>
      </c>
      <c r="FH328" t="s">
        <v>139</v>
      </c>
      <c r="FI328">
        <v>0</v>
      </c>
      <c r="FJ328" t="s">
        <v>139</v>
      </c>
      <c r="FK328" t="s">
        <v>139</v>
      </c>
      <c r="FL328">
        <v>10.89</v>
      </c>
      <c r="FM328">
        <v>5.13</v>
      </c>
      <c r="FN328">
        <v>29.82</v>
      </c>
      <c r="FO328">
        <v>1</v>
      </c>
      <c r="FP328">
        <v>1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81.66</v>
      </c>
      <c r="FW328">
        <v>184.56</v>
      </c>
      <c r="FX328">
        <v>284.45</v>
      </c>
      <c r="FY328">
        <v>378.83</v>
      </c>
      <c r="FZ328">
        <v>484.37</v>
      </c>
      <c r="GA328">
        <v>575.16999999999996</v>
      </c>
      <c r="GB328">
        <v>681.33</v>
      </c>
      <c r="GC328">
        <v>785.93</v>
      </c>
      <c r="GD328">
        <v>875.44</v>
      </c>
      <c r="GE328">
        <v>985.66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106.34</v>
      </c>
      <c r="GQ328">
        <v>212.95</v>
      </c>
      <c r="GR328">
        <v>309.04000000000002</v>
      </c>
      <c r="GS328">
        <v>412.96</v>
      </c>
      <c r="GT328">
        <v>508.23</v>
      </c>
      <c r="GU328">
        <v>614.82000000000005</v>
      </c>
      <c r="GV328">
        <v>710.92</v>
      </c>
      <c r="GW328">
        <v>812.11</v>
      </c>
      <c r="GX328">
        <v>920.05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 t="s">
        <v>139</v>
      </c>
      <c r="HK328" t="s">
        <v>139</v>
      </c>
      <c r="HL328" t="s">
        <v>139</v>
      </c>
      <c r="HM328" t="s">
        <v>139</v>
      </c>
      <c r="HN328" t="s">
        <v>139</v>
      </c>
      <c r="HO328" t="s">
        <v>139</v>
      </c>
      <c r="HP328" t="s">
        <v>139</v>
      </c>
      <c r="HQ328" t="s">
        <v>139</v>
      </c>
      <c r="HR328" t="s">
        <v>139</v>
      </c>
      <c r="HS328" t="s">
        <v>139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 t="s">
        <v>139</v>
      </c>
      <c r="IE328" t="s">
        <v>139</v>
      </c>
      <c r="IF328" t="s">
        <v>139</v>
      </c>
      <c r="IG328" t="s">
        <v>139</v>
      </c>
      <c r="IH328" t="s">
        <v>139</v>
      </c>
      <c r="II328" t="s">
        <v>139</v>
      </c>
      <c r="IJ328" t="s">
        <v>139</v>
      </c>
      <c r="IK328" t="s">
        <v>139</v>
      </c>
      <c r="IL328" t="s">
        <v>139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</v>
      </c>
      <c r="IY328">
        <v>1</v>
      </c>
      <c r="IZ328">
        <v>1</v>
      </c>
      <c r="JA328">
        <v>0.99</v>
      </c>
      <c r="JB328">
        <v>0.98</v>
      </c>
      <c r="JC328">
        <v>0.96</v>
      </c>
      <c r="JD328">
        <v>0.94</v>
      </c>
      <c r="JE328">
        <v>0.92</v>
      </c>
      <c r="JF328">
        <v>0.9</v>
      </c>
      <c r="JG328">
        <v>0.88</v>
      </c>
      <c r="JH328">
        <v>0.81</v>
      </c>
      <c r="JI328">
        <v>0.77</v>
      </c>
      <c r="JJ328">
        <v>0.73</v>
      </c>
      <c r="JK328">
        <v>0.67</v>
      </c>
      <c r="JL328">
        <v>0.61</v>
      </c>
      <c r="JM328">
        <v>0.54</v>
      </c>
      <c r="JN328">
        <v>0.45</v>
      </c>
      <c r="JO328">
        <v>0.33</v>
      </c>
      <c r="JP328">
        <v>0.19</v>
      </c>
      <c r="JQ328">
        <v>0</v>
      </c>
    </row>
    <row r="329" spans="1:277" x14ac:dyDescent="0.25">
      <c r="A329">
        <v>2013</v>
      </c>
      <c r="B329">
        <v>243</v>
      </c>
      <c r="C329">
        <v>382</v>
      </c>
      <c r="D329">
        <v>320</v>
      </c>
      <c r="E329">
        <v>3267.5</v>
      </c>
      <c r="F329">
        <v>2.7</v>
      </c>
      <c r="G329">
        <v>1.1000000000000001</v>
      </c>
      <c r="H329">
        <v>-2.6</v>
      </c>
      <c r="I329">
        <v>0.1</v>
      </c>
      <c r="J329">
        <v>0</v>
      </c>
      <c r="K329">
        <v>0.02</v>
      </c>
      <c r="L329">
        <v>1.2</v>
      </c>
      <c r="M329">
        <v>3.1</v>
      </c>
      <c r="N329">
        <v>3.74</v>
      </c>
      <c r="O329">
        <v>-0.72</v>
      </c>
      <c r="P329">
        <v>10.88</v>
      </c>
      <c r="Q329">
        <v>5.13</v>
      </c>
      <c r="R329">
        <v>29.81</v>
      </c>
      <c r="S329">
        <v>21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81.66</v>
      </c>
      <c r="AA329">
        <v>184.56</v>
      </c>
      <c r="AB329">
        <v>284.45</v>
      </c>
      <c r="AC329">
        <v>378.83</v>
      </c>
      <c r="AD329">
        <v>484.37</v>
      </c>
      <c r="AE329">
        <v>575.16999999999996</v>
      </c>
      <c r="AF329">
        <v>681.33</v>
      </c>
      <c r="AG329">
        <v>785.93</v>
      </c>
      <c r="AH329">
        <v>875.44</v>
      </c>
      <c r="AI329">
        <v>985.66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62.29</v>
      </c>
      <c r="AU329">
        <v>156.59</v>
      </c>
      <c r="AV329">
        <v>246.06</v>
      </c>
      <c r="AW329">
        <v>354.98</v>
      </c>
      <c r="AX329">
        <v>453.62</v>
      </c>
      <c r="AY329">
        <v>552.71</v>
      </c>
      <c r="AZ329">
        <v>654.69000000000005</v>
      </c>
      <c r="BA329">
        <v>751.21</v>
      </c>
      <c r="BB329">
        <v>852.07</v>
      </c>
      <c r="BC329">
        <v>954.23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22.5</v>
      </c>
      <c r="BO329">
        <v>22.5</v>
      </c>
      <c r="BP329">
        <v>22.5</v>
      </c>
      <c r="BQ329">
        <v>22.5</v>
      </c>
      <c r="BR329">
        <v>22.5</v>
      </c>
      <c r="BS329">
        <v>22.5</v>
      </c>
      <c r="BT329">
        <v>22.5</v>
      </c>
      <c r="BU329">
        <v>22.5</v>
      </c>
      <c r="BV329">
        <v>22.5</v>
      </c>
      <c r="BW329">
        <v>22.5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22.5</v>
      </c>
      <c r="CI329">
        <v>22.5</v>
      </c>
      <c r="CJ329">
        <v>22.5</v>
      </c>
      <c r="CK329">
        <v>22.5</v>
      </c>
      <c r="CL329">
        <v>22.5</v>
      </c>
      <c r="CM329">
        <v>22.5</v>
      </c>
      <c r="CN329">
        <v>22.5</v>
      </c>
      <c r="CO329">
        <v>22.5</v>
      </c>
      <c r="CP329">
        <v>22.5</v>
      </c>
      <c r="CQ329">
        <v>22.5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1</v>
      </c>
      <c r="DD329">
        <v>1</v>
      </c>
      <c r="DE329">
        <v>0.99</v>
      </c>
      <c r="DF329">
        <v>0.98</v>
      </c>
      <c r="DG329">
        <v>0.96</v>
      </c>
      <c r="DH329">
        <v>0.95</v>
      </c>
      <c r="DI329">
        <v>0.93</v>
      </c>
      <c r="DJ329">
        <v>0.91</v>
      </c>
      <c r="DK329">
        <v>0.9</v>
      </c>
      <c r="DL329">
        <v>0.83</v>
      </c>
      <c r="DM329">
        <v>0.8</v>
      </c>
      <c r="DN329">
        <v>0.76</v>
      </c>
      <c r="DO329">
        <v>0.73</v>
      </c>
      <c r="DP329">
        <v>0.68</v>
      </c>
      <c r="DQ329">
        <v>0.62</v>
      </c>
      <c r="DR329">
        <v>0.56000000000000005</v>
      </c>
      <c r="DS329">
        <v>0.48</v>
      </c>
      <c r="DT329">
        <v>0.41</v>
      </c>
      <c r="DU329">
        <v>0.3</v>
      </c>
      <c r="EW329">
        <v>2013</v>
      </c>
      <c r="EX329">
        <v>244</v>
      </c>
      <c r="EY329">
        <v>383</v>
      </c>
      <c r="EZ329">
        <v>321</v>
      </c>
      <c r="FA329">
        <v>3277.5</v>
      </c>
      <c r="FB329" t="s">
        <v>139</v>
      </c>
      <c r="FC329" t="s">
        <v>139</v>
      </c>
      <c r="FD329" t="s">
        <v>139</v>
      </c>
      <c r="FE329" t="s">
        <v>139</v>
      </c>
      <c r="FF329" t="s">
        <v>139</v>
      </c>
      <c r="FG329" t="s">
        <v>139</v>
      </c>
      <c r="FH329" t="s">
        <v>139</v>
      </c>
      <c r="FI329">
        <v>0</v>
      </c>
      <c r="FJ329" t="s">
        <v>139</v>
      </c>
      <c r="FK329" t="s">
        <v>139</v>
      </c>
      <c r="FL329">
        <v>10.89</v>
      </c>
      <c r="FM329">
        <v>5.16</v>
      </c>
      <c r="FN329">
        <v>29.92</v>
      </c>
      <c r="FO329">
        <v>1</v>
      </c>
      <c r="FP329">
        <v>1</v>
      </c>
      <c r="FQ329">
        <v>1</v>
      </c>
      <c r="FR329">
        <v>0</v>
      </c>
      <c r="FS329">
        <v>0</v>
      </c>
      <c r="FT329">
        <v>0</v>
      </c>
      <c r="FU329">
        <v>0.09</v>
      </c>
      <c r="FV329">
        <v>91.67</v>
      </c>
      <c r="FW329">
        <v>194.58</v>
      </c>
      <c r="FX329">
        <v>294.45999999999998</v>
      </c>
      <c r="FY329">
        <v>388.85</v>
      </c>
      <c r="FZ329">
        <v>494.39</v>
      </c>
      <c r="GA329">
        <v>585.19000000000005</v>
      </c>
      <c r="GB329">
        <v>691.35</v>
      </c>
      <c r="GC329">
        <v>795.94</v>
      </c>
      <c r="GD329">
        <v>885.46</v>
      </c>
      <c r="GE329">
        <v>995.68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20.03</v>
      </c>
      <c r="GQ329">
        <v>116.36</v>
      </c>
      <c r="GR329">
        <v>222.97</v>
      </c>
      <c r="GS329">
        <v>319.06</v>
      </c>
      <c r="GT329">
        <v>422.97</v>
      </c>
      <c r="GU329">
        <v>518.25</v>
      </c>
      <c r="GV329">
        <v>624.83000000000004</v>
      </c>
      <c r="GW329">
        <v>720.94</v>
      </c>
      <c r="GX329">
        <v>822.13</v>
      </c>
      <c r="GY329">
        <v>930.07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 t="s">
        <v>139</v>
      </c>
      <c r="HK329" t="s">
        <v>139</v>
      </c>
      <c r="HL329" t="s">
        <v>139</v>
      </c>
      <c r="HM329" t="s">
        <v>139</v>
      </c>
      <c r="HN329" t="s">
        <v>139</v>
      </c>
      <c r="HO329" t="s">
        <v>139</v>
      </c>
      <c r="HP329" t="s">
        <v>139</v>
      </c>
      <c r="HQ329" t="s">
        <v>139</v>
      </c>
      <c r="HR329" t="s">
        <v>139</v>
      </c>
      <c r="HS329" t="s">
        <v>139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 t="s">
        <v>139</v>
      </c>
      <c r="IE329" t="s">
        <v>139</v>
      </c>
      <c r="IF329" t="s">
        <v>139</v>
      </c>
      <c r="IG329" t="s">
        <v>139</v>
      </c>
      <c r="IH329" t="s">
        <v>139</v>
      </c>
      <c r="II329" t="s">
        <v>139</v>
      </c>
      <c r="IJ329" t="s">
        <v>139</v>
      </c>
      <c r="IK329" t="s">
        <v>139</v>
      </c>
      <c r="IL329" t="s">
        <v>139</v>
      </c>
      <c r="IM329" t="s">
        <v>139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1</v>
      </c>
      <c r="IY329">
        <v>1</v>
      </c>
      <c r="IZ329">
        <v>1</v>
      </c>
      <c r="JA329">
        <v>0.99</v>
      </c>
      <c r="JB329">
        <v>0.98</v>
      </c>
      <c r="JC329">
        <v>0.96</v>
      </c>
      <c r="JD329">
        <v>0.94</v>
      </c>
      <c r="JE329">
        <v>0.92</v>
      </c>
      <c r="JF329">
        <v>0.9</v>
      </c>
      <c r="JG329">
        <v>0.88</v>
      </c>
      <c r="JH329">
        <v>0.81</v>
      </c>
      <c r="JI329">
        <v>0.77</v>
      </c>
      <c r="JJ329">
        <v>0.73</v>
      </c>
      <c r="JK329">
        <v>0.67</v>
      </c>
      <c r="JL329">
        <v>0.61</v>
      </c>
      <c r="JM329">
        <v>0.54</v>
      </c>
      <c r="JN329">
        <v>0.45</v>
      </c>
      <c r="JO329">
        <v>0.33</v>
      </c>
      <c r="JP329">
        <v>0.19</v>
      </c>
      <c r="JQ329">
        <v>0</v>
      </c>
    </row>
    <row r="330" spans="1:277" x14ac:dyDescent="0.25">
      <c r="A330">
        <v>2013</v>
      </c>
      <c r="B330">
        <v>244</v>
      </c>
      <c r="C330">
        <v>383</v>
      </c>
      <c r="D330">
        <v>321</v>
      </c>
      <c r="E330">
        <v>3277.5</v>
      </c>
      <c r="F330">
        <v>2.7</v>
      </c>
      <c r="G330">
        <v>1.1000000000000001</v>
      </c>
      <c r="H330">
        <v>-2.6</v>
      </c>
      <c r="I330">
        <v>0.1</v>
      </c>
      <c r="J330">
        <v>0</v>
      </c>
      <c r="K330">
        <v>0.02</v>
      </c>
      <c r="L330">
        <v>1.2</v>
      </c>
      <c r="M330">
        <v>3.1</v>
      </c>
      <c r="N330">
        <v>3.75</v>
      </c>
      <c r="O330">
        <v>-0.72</v>
      </c>
      <c r="P330">
        <v>10.88</v>
      </c>
      <c r="Q330">
        <v>5.16</v>
      </c>
      <c r="R330">
        <v>29.91</v>
      </c>
      <c r="S330">
        <v>21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0.18</v>
      </c>
      <c r="Z330">
        <v>91.67</v>
      </c>
      <c r="AA330">
        <v>194.58</v>
      </c>
      <c r="AB330">
        <v>294.45999999999998</v>
      </c>
      <c r="AC330">
        <v>388.85</v>
      </c>
      <c r="AD330">
        <v>494.39</v>
      </c>
      <c r="AE330">
        <v>585.19000000000005</v>
      </c>
      <c r="AF330">
        <v>691.35</v>
      </c>
      <c r="AG330">
        <v>795.94</v>
      </c>
      <c r="AH330">
        <v>885.46</v>
      </c>
      <c r="AI330">
        <v>995.68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72.31</v>
      </c>
      <c r="AU330">
        <v>166.61</v>
      </c>
      <c r="AV330">
        <v>256.07</v>
      </c>
      <c r="AW330">
        <v>365</v>
      </c>
      <c r="AX330">
        <v>463.64</v>
      </c>
      <c r="AY330">
        <v>562.72</v>
      </c>
      <c r="AZ330">
        <v>664.71</v>
      </c>
      <c r="BA330">
        <v>761.23</v>
      </c>
      <c r="BB330">
        <v>862.09</v>
      </c>
      <c r="BC330">
        <v>964.25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22.5</v>
      </c>
      <c r="BO330">
        <v>22.5</v>
      </c>
      <c r="BP330">
        <v>22.5</v>
      </c>
      <c r="BQ330">
        <v>22.5</v>
      </c>
      <c r="BR330">
        <v>22.5</v>
      </c>
      <c r="BS330">
        <v>22.5</v>
      </c>
      <c r="BT330">
        <v>22.5</v>
      </c>
      <c r="BU330">
        <v>22.5</v>
      </c>
      <c r="BV330">
        <v>22.5</v>
      </c>
      <c r="BW330">
        <v>22.5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22.5</v>
      </c>
      <c r="CI330">
        <v>22.5</v>
      </c>
      <c r="CJ330">
        <v>22.5</v>
      </c>
      <c r="CK330">
        <v>22.5</v>
      </c>
      <c r="CL330">
        <v>22.5</v>
      </c>
      <c r="CM330">
        <v>22.5</v>
      </c>
      <c r="CN330">
        <v>22.5</v>
      </c>
      <c r="CO330">
        <v>22.5</v>
      </c>
      <c r="CP330">
        <v>22.5</v>
      </c>
      <c r="CQ330">
        <v>22.5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1</v>
      </c>
      <c r="DD330">
        <v>1</v>
      </c>
      <c r="DE330">
        <v>0.99</v>
      </c>
      <c r="DF330">
        <v>0.98</v>
      </c>
      <c r="DG330">
        <v>0.96</v>
      </c>
      <c r="DH330">
        <v>0.95</v>
      </c>
      <c r="DI330">
        <v>0.93</v>
      </c>
      <c r="DJ330">
        <v>0.91</v>
      </c>
      <c r="DK330">
        <v>0.9</v>
      </c>
      <c r="DL330">
        <v>0.83</v>
      </c>
      <c r="DM330">
        <v>0.8</v>
      </c>
      <c r="DN330">
        <v>0.76</v>
      </c>
      <c r="DO330">
        <v>0.73</v>
      </c>
      <c r="DP330">
        <v>0.68</v>
      </c>
      <c r="DQ330">
        <v>0.62</v>
      </c>
      <c r="DR330">
        <v>0.56000000000000005</v>
      </c>
      <c r="DS330">
        <v>0.48</v>
      </c>
      <c r="DT330">
        <v>0.41</v>
      </c>
      <c r="DU330">
        <v>0.3</v>
      </c>
      <c r="EW330">
        <v>2013</v>
      </c>
      <c r="EX330">
        <v>245</v>
      </c>
      <c r="EY330">
        <v>384</v>
      </c>
      <c r="EZ330">
        <v>322</v>
      </c>
      <c r="FA330">
        <v>3287.2</v>
      </c>
      <c r="FB330" t="s">
        <v>139</v>
      </c>
      <c r="FC330" t="s">
        <v>139</v>
      </c>
      <c r="FD330" t="s">
        <v>139</v>
      </c>
      <c r="FE330" t="s">
        <v>139</v>
      </c>
      <c r="FF330" t="s">
        <v>139</v>
      </c>
      <c r="FG330" t="s">
        <v>139</v>
      </c>
      <c r="FH330" t="s">
        <v>139</v>
      </c>
      <c r="FI330">
        <v>0</v>
      </c>
      <c r="FJ330" t="s">
        <v>139</v>
      </c>
      <c r="FK330" t="s">
        <v>139</v>
      </c>
      <c r="FL330">
        <v>10.89</v>
      </c>
      <c r="FM330">
        <v>5.18</v>
      </c>
      <c r="FN330">
        <v>30.02</v>
      </c>
      <c r="FO330">
        <v>1</v>
      </c>
      <c r="FP330">
        <v>1</v>
      </c>
      <c r="FQ330">
        <v>1</v>
      </c>
      <c r="FR330">
        <v>0</v>
      </c>
      <c r="FS330">
        <v>0</v>
      </c>
      <c r="FT330">
        <v>0</v>
      </c>
      <c r="FU330">
        <v>0.09</v>
      </c>
      <c r="FV330">
        <v>101.38</v>
      </c>
      <c r="FW330">
        <v>204.28</v>
      </c>
      <c r="FX330">
        <v>304.17</v>
      </c>
      <c r="FY330">
        <v>398.56</v>
      </c>
      <c r="FZ330">
        <v>504.09</v>
      </c>
      <c r="GA330">
        <v>594.89</v>
      </c>
      <c r="GB330">
        <v>701.05</v>
      </c>
      <c r="GC330">
        <v>805.65</v>
      </c>
      <c r="GD330">
        <v>895.17</v>
      </c>
      <c r="GE330">
        <v>1005.39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29.74</v>
      </c>
      <c r="GQ330">
        <v>126.06</v>
      </c>
      <c r="GR330">
        <v>232.67</v>
      </c>
      <c r="GS330">
        <v>328.77</v>
      </c>
      <c r="GT330">
        <v>432.68</v>
      </c>
      <c r="GU330">
        <v>527.96</v>
      </c>
      <c r="GV330">
        <v>634.54</v>
      </c>
      <c r="GW330">
        <v>730.65</v>
      </c>
      <c r="GX330">
        <v>831.84</v>
      </c>
      <c r="GY330">
        <v>939.78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 t="s">
        <v>139</v>
      </c>
      <c r="HK330" t="s">
        <v>139</v>
      </c>
      <c r="HL330" t="s">
        <v>139</v>
      </c>
      <c r="HM330" t="s">
        <v>139</v>
      </c>
      <c r="HN330" t="s">
        <v>139</v>
      </c>
      <c r="HO330" t="s">
        <v>139</v>
      </c>
      <c r="HP330" t="s">
        <v>139</v>
      </c>
      <c r="HQ330" t="s">
        <v>139</v>
      </c>
      <c r="HR330" t="s">
        <v>139</v>
      </c>
      <c r="HS330" t="s">
        <v>139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 t="s">
        <v>139</v>
      </c>
      <c r="IE330" t="s">
        <v>139</v>
      </c>
      <c r="IF330" t="s">
        <v>139</v>
      </c>
      <c r="IG330" t="s">
        <v>139</v>
      </c>
      <c r="IH330" t="s">
        <v>139</v>
      </c>
      <c r="II330" t="s">
        <v>139</v>
      </c>
      <c r="IJ330" t="s">
        <v>139</v>
      </c>
      <c r="IK330" t="s">
        <v>139</v>
      </c>
      <c r="IL330" t="s">
        <v>139</v>
      </c>
      <c r="IM330" t="s">
        <v>139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1</v>
      </c>
      <c r="IY330">
        <v>1</v>
      </c>
      <c r="IZ330">
        <v>1</v>
      </c>
      <c r="JA330">
        <v>0.99</v>
      </c>
      <c r="JB330">
        <v>0.98</v>
      </c>
      <c r="JC330">
        <v>0.96</v>
      </c>
      <c r="JD330">
        <v>0.94</v>
      </c>
      <c r="JE330">
        <v>0.92</v>
      </c>
      <c r="JF330">
        <v>0.9</v>
      </c>
      <c r="JG330">
        <v>0.88</v>
      </c>
      <c r="JH330">
        <v>0.81</v>
      </c>
      <c r="JI330">
        <v>0.77</v>
      </c>
      <c r="JJ330">
        <v>0.73</v>
      </c>
      <c r="JK330">
        <v>0.67</v>
      </c>
      <c r="JL330">
        <v>0.61</v>
      </c>
      <c r="JM330">
        <v>0.54</v>
      </c>
      <c r="JN330">
        <v>0.45</v>
      </c>
      <c r="JO330">
        <v>0.33</v>
      </c>
      <c r="JP330">
        <v>0.19</v>
      </c>
      <c r="JQ330">
        <v>0</v>
      </c>
    </row>
    <row r="331" spans="1:277" x14ac:dyDescent="0.25">
      <c r="A331">
        <v>2013</v>
      </c>
      <c r="B331">
        <v>245</v>
      </c>
      <c r="C331">
        <v>384</v>
      </c>
      <c r="D331">
        <v>322</v>
      </c>
      <c r="E331">
        <v>3287.2</v>
      </c>
      <c r="F331">
        <v>2.7</v>
      </c>
      <c r="G331">
        <v>1.1000000000000001</v>
      </c>
      <c r="H331">
        <v>-2.6</v>
      </c>
      <c r="I331">
        <v>0.1</v>
      </c>
      <c r="J331">
        <v>0</v>
      </c>
      <c r="K331">
        <v>0.02</v>
      </c>
      <c r="L331">
        <v>1.2</v>
      </c>
      <c r="M331">
        <v>3.1</v>
      </c>
      <c r="N331">
        <v>3.75</v>
      </c>
      <c r="O331">
        <v>-0.72</v>
      </c>
      <c r="P331">
        <v>10.88</v>
      </c>
      <c r="Q331">
        <v>5.18</v>
      </c>
      <c r="R331">
        <v>30.01</v>
      </c>
      <c r="S331">
        <v>21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0.09</v>
      </c>
      <c r="Z331">
        <v>101.38</v>
      </c>
      <c r="AA331">
        <v>204.28</v>
      </c>
      <c r="AB331">
        <v>304.17</v>
      </c>
      <c r="AC331">
        <v>398.56</v>
      </c>
      <c r="AD331">
        <v>504.09</v>
      </c>
      <c r="AE331">
        <v>594.89</v>
      </c>
      <c r="AF331">
        <v>701.05</v>
      </c>
      <c r="AG331">
        <v>805.65</v>
      </c>
      <c r="AH331">
        <v>895.17</v>
      </c>
      <c r="AI331">
        <v>1005.39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82.01</v>
      </c>
      <c r="AU331">
        <v>176.32</v>
      </c>
      <c r="AV331">
        <v>265.77999999999997</v>
      </c>
      <c r="AW331">
        <v>374.7</v>
      </c>
      <c r="AX331">
        <v>473.35</v>
      </c>
      <c r="AY331">
        <v>572.42999999999995</v>
      </c>
      <c r="AZ331">
        <v>674.42</v>
      </c>
      <c r="BA331">
        <v>770.93</v>
      </c>
      <c r="BB331">
        <v>871.8</v>
      </c>
      <c r="BC331">
        <v>973.95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22.5</v>
      </c>
      <c r="BO331">
        <v>22.5</v>
      </c>
      <c r="BP331">
        <v>22.5</v>
      </c>
      <c r="BQ331">
        <v>22.5</v>
      </c>
      <c r="BR331">
        <v>22.5</v>
      </c>
      <c r="BS331">
        <v>22.5</v>
      </c>
      <c r="BT331">
        <v>22.5</v>
      </c>
      <c r="BU331">
        <v>22.5</v>
      </c>
      <c r="BV331">
        <v>22.5</v>
      </c>
      <c r="BW331">
        <v>22.5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22.5</v>
      </c>
      <c r="CI331">
        <v>22.5</v>
      </c>
      <c r="CJ331">
        <v>22.5</v>
      </c>
      <c r="CK331">
        <v>22.5</v>
      </c>
      <c r="CL331">
        <v>22.5</v>
      </c>
      <c r="CM331">
        <v>22.5</v>
      </c>
      <c r="CN331">
        <v>22.5</v>
      </c>
      <c r="CO331">
        <v>22.5</v>
      </c>
      <c r="CP331">
        <v>22.5</v>
      </c>
      <c r="CQ331">
        <v>22.5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1</v>
      </c>
      <c r="DE331">
        <v>0.99</v>
      </c>
      <c r="DF331">
        <v>0.98</v>
      </c>
      <c r="DG331">
        <v>0.96</v>
      </c>
      <c r="DH331">
        <v>0.95</v>
      </c>
      <c r="DI331">
        <v>0.93</v>
      </c>
      <c r="DJ331">
        <v>0.91</v>
      </c>
      <c r="DK331">
        <v>0.9</v>
      </c>
      <c r="DL331">
        <v>0.83</v>
      </c>
      <c r="DM331">
        <v>0.8</v>
      </c>
      <c r="DN331">
        <v>0.76</v>
      </c>
      <c r="DO331">
        <v>0.73</v>
      </c>
      <c r="DP331">
        <v>0.68</v>
      </c>
      <c r="DQ331">
        <v>0.62</v>
      </c>
      <c r="DR331">
        <v>0.56000000000000005</v>
      </c>
      <c r="DS331">
        <v>0.48</v>
      </c>
      <c r="DT331">
        <v>0.41</v>
      </c>
      <c r="DU331">
        <v>0.3</v>
      </c>
      <c r="EW331">
        <v>2013</v>
      </c>
      <c r="EX331">
        <v>246</v>
      </c>
      <c r="EY331">
        <v>385</v>
      </c>
      <c r="EZ331">
        <v>323</v>
      </c>
      <c r="FA331">
        <v>3294.3</v>
      </c>
      <c r="FB331" t="s">
        <v>139</v>
      </c>
      <c r="FC331" t="s">
        <v>139</v>
      </c>
      <c r="FD331" t="s">
        <v>139</v>
      </c>
      <c r="FE331" t="s">
        <v>139</v>
      </c>
      <c r="FF331" t="s">
        <v>139</v>
      </c>
      <c r="FG331" t="s">
        <v>139</v>
      </c>
      <c r="FH331" t="s">
        <v>139</v>
      </c>
      <c r="FI331">
        <v>0</v>
      </c>
      <c r="FJ331" t="s">
        <v>139</v>
      </c>
      <c r="FK331" t="s">
        <v>139</v>
      </c>
      <c r="FL331">
        <v>10.89</v>
      </c>
      <c r="FM331">
        <v>5.19</v>
      </c>
      <c r="FN331">
        <v>30.09</v>
      </c>
      <c r="FO331">
        <v>1</v>
      </c>
      <c r="FP331">
        <v>1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108.39</v>
      </c>
      <c r="FW331">
        <v>211.29</v>
      </c>
      <c r="FX331">
        <v>311.18</v>
      </c>
      <c r="FY331">
        <v>405.57</v>
      </c>
      <c r="FZ331">
        <v>511.1</v>
      </c>
      <c r="GA331">
        <v>601.9</v>
      </c>
      <c r="GB331">
        <v>708.07</v>
      </c>
      <c r="GC331">
        <v>812.66</v>
      </c>
      <c r="GD331">
        <v>902.18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36.75</v>
      </c>
      <c r="GQ331">
        <v>133.08000000000001</v>
      </c>
      <c r="GR331">
        <v>239.69</v>
      </c>
      <c r="GS331">
        <v>335.78</v>
      </c>
      <c r="GT331">
        <v>439.69</v>
      </c>
      <c r="GU331">
        <v>534.97</v>
      </c>
      <c r="GV331">
        <v>641.54999999999995</v>
      </c>
      <c r="GW331">
        <v>737.66</v>
      </c>
      <c r="GX331">
        <v>838.85</v>
      </c>
      <c r="GY331">
        <v>946.79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 t="s">
        <v>139</v>
      </c>
      <c r="HK331" t="s">
        <v>139</v>
      </c>
      <c r="HL331" t="s">
        <v>139</v>
      </c>
      <c r="HM331" t="s">
        <v>139</v>
      </c>
      <c r="HN331" t="s">
        <v>139</v>
      </c>
      <c r="HO331" t="s">
        <v>139</v>
      </c>
      <c r="HP331" t="s">
        <v>139</v>
      </c>
      <c r="HQ331" t="s">
        <v>139</v>
      </c>
      <c r="HR331" t="s">
        <v>139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 t="s">
        <v>139</v>
      </c>
      <c r="IE331" t="s">
        <v>139</v>
      </c>
      <c r="IF331" t="s">
        <v>139</v>
      </c>
      <c r="IG331" t="s">
        <v>139</v>
      </c>
      <c r="IH331" t="s">
        <v>139</v>
      </c>
      <c r="II331" t="s">
        <v>139</v>
      </c>
      <c r="IJ331" t="s">
        <v>139</v>
      </c>
      <c r="IK331" t="s">
        <v>139</v>
      </c>
      <c r="IL331" t="s">
        <v>139</v>
      </c>
      <c r="IM331" t="s">
        <v>139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1</v>
      </c>
      <c r="IY331">
        <v>1</v>
      </c>
      <c r="IZ331">
        <v>1</v>
      </c>
      <c r="JA331">
        <v>0.99</v>
      </c>
      <c r="JB331">
        <v>0.98</v>
      </c>
      <c r="JC331">
        <v>0.96</v>
      </c>
      <c r="JD331">
        <v>0.94</v>
      </c>
      <c r="JE331">
        <v>0.92</v>
      </c>
      <c r="JF331">
        <v>0.9</v>
      </c>
      <c r="JG331">
        <v>0.88</v>
      </c>
      <c r="JH331">
        <v>0.81</v>
      </c>
      <c r="JI331">
        <v>0.77</v>
      </c>
      <c r="JJ331">
        <v>0.73</v>
      </c>
      <c r="JK331">
        <v>0.67</v>
      </c>
      <c r="JL331">
        <v>0.61</v>
      </c>
      <c r="JM331">
        <v>0.54</v>
      </c>
      <c r="JN331">
        <v>0.45</v>
      </c>
      <c r="JO331">
        <v>0.33</v>
      </c>
      <c r="JP331">
        <v>0.19</v>
      </c>
      <c r="JQ331">
        <v>0</v>
      </c>
    </row>
    <row r="332" spans="1:277" x14ac:dyDescent="0.25">
      <c r="A332">
        <v>2013</v>
      </c>
      <c r="B332">
        <v>246</v>
      </c>
      <c r="C332">
        <v>385</v>
      </c>
      <c r="D332">
        <v>323</v>
      </c>
      <c r="E332">
        <v>3294.3</v>
      </c>
      <c r="F332">
        <v>2.7</v>
      </c>
      <c r="G332">
        <v>1.1000000000000001</v>
      </c>
      <c r="H332">
        <v>-2.6</v>
      </c>
      <c r="I332">
        <v>0.1</v>
      </c>
      <c r="J332">
        <v>0</v>
      </c>
      <c r="K332">
        <v>0.02</v>
      </c>
      <c r="L332">
        <v>1.2</v>
      </c>
      <c r="M332">
        <v>3.1</v>
      </c>
      <c r="N332">
        <v>3.78</v>
      </c>
      <c r="O332">
        <v>-0.72</v>
      </c>
      <c r="P332">
        <v>10.88</v>
      </c>
      <c r="Q332">
        <v>5.19</v>
      </c>
      <c r="R332">
        <v>30.08</v>
      </c>
      <c r="S332">
        <v>22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108.39</v>
      </c>
      <c r="AA332">
        <v>211.29</v>
      </c>
      <c r="AB332">
        <v>311.18</v>
      </c>
      <c r="AC332">
        <v>405.57</v>
      </c>
      <c r="AD332">
        <v>511.1</v>
      </c>
      <c r="AE332">
        <v>601.9</v>
      </c>
      <c r="AF332">
        <v>708.07</v>
      </c>
      <c r="AG332">
        <v>812.66</v>
      </c>
      <c r="AH332">
        <v>902.18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89.02</v>
      </c>
      <c r="AU332">
        <v>183.33</v>
      </c>
      <c r="AV332">
        <v>272.79000000000002</v>
      </c>
      <c r="AW332">
        <v>381.72</v>
      </c>
      <c r="AX332">
        <v>480.36</v>
      </c>
      <c r="AY332">
        <v>579.44000000000005</v>
      </c>
      <c r="AZ332">
        <v>681.43</v>
      </c>
      <c r="BA332">
        <v>777.95</v>
      </c>
      <c r="BB332">
        <v>878.81</v>
      </c>
      <c r="BC332">
        <v>980.97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22.5</v>
      </c>
      <c r="BO332">
        <v>22.5</v>
      </c>
      <c r="BP332">
        <v>22.5</v>
      </c>
      <c r="BQ332">
        <v>22.5</v>
      </c>
      <c r="BR332">
        <v>22.5</v>
      </c>
      <c r="BS332">
        <v>22.5</v>
      </c>
      <c r="BT332">
        <v>22.5</v>
      </c>
      <c r="BU332">
        <v>22.5</v>
      </c>
      <c r="BV332">
        <v>22.5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22.5</v>
      </c>
      <c r="CI332">
        <v>22.5</v>
      </c>
      <c r="CJ332">
        <v>22.5</v>
      </c>
      <c r="CK332">
        <v>22.5</v>
      </c>
      <c r="CL332">
        <v>22.5</v>
      </c>
      <c r="CM332">
        <v>22.5</v>
      </c>
      <c r="CN332">
        <v>22.5</v>
      </c>
      <c r="CO332">
        <v>22.5</v>
      </c>
      <c r="CP332">
        <v>22.5</v>
      </c>
      <c r="CQ332">
        <v>22.5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1</v>
      </c>
      <c r="DD332">
        <v>1</v>
      </c>
      <c r="DE332">
        <v>0.99</v>
      </c>
      <c r="DF332">
        <v>0.98</v>
      </c>
      <c r="DG332">
        <v>0.96</v>
      </c>
      <c r="DH332">
        <v>0.95</v>
      </c>
      <c r="DI332">
        <v>0.93</v>
      </c>
      <c r="DJ332">
        <v>0.91</v>
      </c>
      <c r="DK332">
        <v>0.9</v>
      </c>
      <c r="DL332">
        <v>0.83</v>
      </c>
      <c r="DM332">
        <v>0.8</v>
      </c>
      <c r="DN332">
        <v>0.76</v>
      </c>
      <c r="DO332">
        <v>0.73</v>
      </c>
      <c r="DP332">
        <v>0.68</v>
      </c>
      <c r="DQ332">
        <v>0.62</v>
      </c>
      <c r="DR332">
        <v>0.56000000000000005</v>
      </c>
      <c r="DS332">
        <v>0.48</v>
      </c>
      <c r="DT332">
        <v>0.41</v>
      </c>
      <c r="DU332">
        <v>0.3</v>
      </c>
      <c r="EW332">
        <v>2013</v>
      </c>
      <c r="EX332">
        <v>247</v>
      </c>
      <c r="EY332">
        <v>386</v>
      </c>
      <c r="EZ332">
        <v>324</v>
      </c>
      <c r="FA332">
        <v>3300.4</v>
      </c>
      <c r="FB332" t="s">
        <v>139</v>
      </c>
      <c r="FC332" t="s">
        <v>139</v>
      </c>
      <c r="FD332" t="s">
        <v>139</v>
      </c>
      <c r="FE332" t="s">
        <v>139</v>
      </c>
      <c r="FF332" t="s">
        <v>139</v>
      </c>
      <c r="FG332" t="s">
        <v>139</v>
      </c>
      <c r="FH332" t="s">
        <v>139</v>
      </c>
      <c r="FI332">
        <v>0</v>
      </c>
      <c r="FJ332" t="s">
        <v>139</v>
      </c>
      <c r="FK332" t="s">
        <v>139</v>
      </c>
      <c r="FL332">
        <v>10.89</v>
      </c>
      <c r="FM332">
        <v>5.2</v>
      </c>
      <c r="FN332">
        <v>30.15</v>
      </c>
      <c r="FO332">
        <v>1</v>
      </c>
      <c r="FP332">
        <v>1</v>
      </c>
      <c r="FQ332">
        <v>1</v>
      </c>
      <c r="FR332">
        <v>0</v>
      </c>
      <c r="FS332">
        <v>0</v>
      </c>
      <c r="FT332">
        <v>0</v>
      </c>
      <c r="FU332">
        <v>0.28000000000000003</v>
      </c>
      <c r="FV332">
        <v>12.3</v>
      </c>
      <c r="FW332">
        <v>114.54</v>
      </c>
      <c r="FX332">
        <v>217.45</v>
      </c>
      <c r="FY332">
        <v>317.33</v>
      </c>
      <c r="FZ332">
        <v>411.72</v>
      </c>
      <c r="GA332">
        <v>517.26</v>
      </c>
      <c r="GB332">
        <v>608.05999999999995</v>
      </c>
      <c r="GC332">
        <v>714.22</v>
      </c>
      <c r="GD332">
        <v>818.82</v>
      </c>
      <c r="GE332">
        <v>908.33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42.9</v>
      </c>
      <c r="GQ332">
        <v>139.22999999999999</v>
      </c>
      <c r="GR332">
        <v>245.84</v>
      </c>
      <c r="GS332">
        <v>341.93</v>
      </c>
      <c r="GT332">
        <v>445.85</v>
      </c>
      <c r="GU332">
        <v>541.12</v>
      </c>
      <c r="GV332">
        <v>647.70000000000005</v>
      </c>
      <c r="GW332">
        <v>743.81</v>
      </c>
      <c r="GX332">
        <v>845</v>
      </c>
      <c r="GY332">
        <v>952.94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 t="s">
        <v>139</v>
      </c>
      <c r="HK332" t="s">
        <v>139</v>
      </c>
      <c r="HL332" t="s">
        <v>139</v>
      </c>
      <c r="HM332" t="s">
        <v>139</v>
      </c>
      <c r="HN332" t="s">
        <v>139</v>
      </c>
      <c r="HO332" t="s">
        <v>139</v>
      </c>
      <c r="HP332" t="s">
        <v>139</v>
      </c>
      <c r="HQ332" t="s">
        <v>139</v>
      </c>
      <c r="HR332" t="s">
        <v>139</v>
      </c>
      <c r="HS332" t="s">
        <v>139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 t="s">
        <v>139</v>
      </c>
      <c r="IE332" t="s">
        <v>139</v>
      </c>
      <c r="IF332" t="s">
        <v>139</v>
      </c>
      <c r="IG332" t="s">
        <v>139</v>
      </c>
      <c r="IH332" t="s">
        <v>139</v>
      </c>
      <c r="II332" t="s">
        <v>139</v>
      </c>
      <c r="IJ332" t="s">
        <v>139</v>
      </c>
      <c r="IK332" t="s">
        <v>139</v>
      </c>
      <c r="IL332" t="s">
        <v>139</v>
      </c>
      <c r="IM332" t="s">
        <v>139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1</v>
      </c>
      <c r="IZ332">
        <v>1</v>
      </c>
      <c r="JA332">
        <v>0.99</v>
      </c>
      <c r="JB332">
        <v>0.98</v>
      </c>
      <c r="JC332">
        <v>0.96</v>
      </c>
      <c r="JD332">
        <v>0.94</v>
      </c>
      <c r="JE332">
        <v>0.92</v>
      </c>
      <c r="JF332">
        <v>0.9</v>
      </c>
      <c r="JG332">
        <v>0.88</v>
      </c>
      <c r="JH332">
        <v>0.81</v>
      </c>
      <c r="JI332">
        <v>0.77</v>
      </c>
      <c r="JJ332">
        <v>0.73</v>
      </c>
      <c r="JK332">
        <v>0.67</v>
      </c>
      <c r="JL332">
        <v>0.61</v>
      </c>
      <c r="JM332">
        <v>0.54</v>
      </c>
      <c r="JN332">
        <v>0.45</v>
      </c>
      <c r="JO332">
        <v>0.33</v>
      </c>
      <c r="JP332">
        <v>0.19</v>
      </c>
      <c r="JQ332">
        <v>0</v>
      </c>
    </row>
    <row r="333" spans="1:277" x14ac:dyDescent="0.25">
      <c r="A333">
        <v>2013</v>
      </c>
      <c r="B333">
        <v>247</v>
      </c>
      <c r="C333">
        <v>386</v>
      </c>
      <c r="D333">
        <v>324</v>
      </c>
      <c r="E333">
        <v>3300.4</v>
      </c>
      <c r="F333">
        <v>2.7</v>
      </c>
      <c r="G333">
        <v>1.1000000000000001</v>
      </c>
      <c r="H333">
        <v>-2.6</v>
      </c>
      <c r="I333">
        <v>0.1</v>
      </c>
      <c r="J333">
        <v>0</v>
      </c>
      <c r="K333">
        <v>0.02</v>
      </c>
      <c r="L333">
        <v>1.2</v>
      </c>
      <c r="M333">
        <v>3.1</v>
      </c>
      <c r="N333">
        <v>3.78</v>
      </c>
      <c r="O333">
        <v>-0.72</v>
      </c>
      <c r="P333">
        <v>10.88</v>
      </c>
      <c r="Q333">
        <v>5.2</v>
      </c>
      <c r="R333">
        <v>30.14</v>
      </c>
      <c r="S333">
        <v>22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0.28000000000000003</v>
      </c>
      <c r="Z333">
        <v>12.3</v>
      </c>
      <c r="AA333">
        <v>114.54</v>
      </c>
      <c r="AB333">
        <v>217.45</v>
      </c>
      <c r="AC333">
        <v>317.33</v>
      </c>
      <c r="AD333">
        <v>411.72</v>
      </c>
      <c r="AE333">
        <v>517.26</v>
      </c>
      <c r="AF333">
        <v>608.05999999999995</v>
      </c>
      <c r="AG333">
        <v>714.22</v>
      </c>
      <c r="AH333">
        <v>818.82</v>
      </c>
      <c r="AI333">
        <v>908.33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95.18</v>
      </c>
      <c r="AU333">
        <v>189.48</v>
      </c>
      <c r="AV333">
        <v>278.94</v>
      </c>
      <c r="AW333">
        <v>387.87</v>
      </c>
      <c r="AX333">
        <v>486.51</v>
      </c>
      <c r="AY333">
        <v>585.6</v>
      </c>
      <c r="AZ333">
        <v>687.58</v>
      </c>
      <c r="BA333">
        <v>784.1</v>
      </c>
      <c r="BB333">
        <v>884.96</v>
      </c>
      <c r="BC333">
        <v>987.12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22.5</v>
      </c>
      <c r="BO333">
        <v>22.5</v>
      </c>
      <c r="BP333">
        <v>22.5</v>
      </c>
      <c r="BQ333">
        <v>22.5</v>
      </c>
      <c r="BR333">
        <v>22.5</v>
      </c>
      <c r="BS333">
        <v>22.5</v>
      </c>
      <c r="BT333">
        <v>22.5</v>
      </c>
      <c r="BU333">
        <v>22.5</v>
      </c>
      <c r="BV333">
        <v>22.5</v>
      </c>
      <c r="BW333">
        <v>22.5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22.5</v>
      </c>
      <c r="CI333">
        <v>22.5</v>
      </c>
      <c r="CJ333">
        <v>22.5</v>
      </c>
      <c r="CK333">
        <v>22.5</v>
      </c>
      <c r="CL333">
        <v>22.5</v>
      </c>
      <c r="CM333">
        <v>22.5</v>
      </c>
      <c r="CN333">
        <v>22.5</v>
      </c>
      <c r="CO333">
        <v>22.5</v>
      </c>
      <c r="CP333">
        <v>22.5</v>
      </c>
      <c r="CQ333">
        <v>22.5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1</v>
      </c>
      <c r="DD333">
        <v>1</v>
      </c>
      <c r="DE333">
        <v>0.99</v>
      </c>
      <c r="DF333">
        <v>0.98</v>
      </c>
      <c r="DG333">
        <v>0.96</v>
      </c>
      <c r="DH333">
        <v>0.95</v>
      </c>
      <c r="DI333">
        <v>0.93</v>
      </c>
      <c r="DJ333">
        <v>0.91</v>
      </c>
      <c r="DK333">
        <v>0.9</v>
      </c>
      <c r="DL333">
        <v>0.83</v>
      </c>
      <c r="DM333">
        <v>0.8</v>
      </c>
      <c r="DN333">
        <v>0.76</v>
      </c>
      <c r="DO333">
        <v>0.73</v>
      </c>
      <c r="DP333">
        <v>0.68</v>
      </c>
      <c r="DQ333">
        <v>0.62</v>
      </c>
      <c r="DR333">
        <v>0.56000000000000005</v>
      </c>
      <c r="DS333">
        <v>0.48</v>
      </c>
      <c r="DT333">
        <v>0.41</v>
      </c>
      <c r="DU333">
        <v>0.3</v>
      </c>
      <c r="EW333">
        <v>2013</v>
      </c>
      <c r="EX333">
        <v>248</v>
      </c>
      <c r="EY333">
        <v>387</v>
      </c>
      <c r="EZ333">
        <v>325</v>
      </c>
      <c r="FA333">
        <v>3308.8</v>
      </c>
      <c r="FB333" t="s">
        <v>139</v>
      </c>
      <c r="FC333" t="s">
        <v>139</v>
      </c>
      <c r="FD333" t="s">
        <v>139</v>
      </c>
      <c r="FE333" t="s">
        <v>139</v>
      </c>
      <c r="FF333" t="s">
        <v>139</v>
      </c>
      <c r="FG333" t="s">
        <v>139</v>
      </c>
      <c r="FH333" t="s">
        <v>139</v>
      </c>
      <c r="FI333">
        <v>0</v>
      </c>
      <c r="FJ333" t="s">
        <v>139</v>
      </c>
      <c r="FK333" t="s">
        <v>139</v>
      </c>
      <c r="FL333">
        <v>10.89</v>
      </c>
      <c r="FM333">
        <v>5.22</v>
      </c>
      <c r="FN333">
        <v>30.23</v>
      </c>
      <c r="FO333">
        <v>1</v>
      </c>
      <c r="FP333">
        <v>1</v>
      </c>
      <c r="FQ333">
        <v>1</v>
      </c>
      <c r="FR333">
        <v>0</v>
      </c>
      <c r="FS333">
        <v>0</v>
      </c>
      <c r="FT333">
        <v>0</v>
      </c>
      <c r="FU333">
        <v>0.09</v>
      </c>
      <c r="FV333">
        <v>20.74</v>
      </c>
      <c r="FW333">
        <v>122.98</v>
      </c>
      <c r="FX333">
        <v>225.88</v>
      </c>
      <c r="FY333">
        <v>325.77</v>
      </c>
      <c r="FZ333">
        <v>420.16</v>
      </c>
      <c r="GA333">
        <v>525.69000000000005</v>
      </c>
      <c r="GB333">
        <v>616.49</v>
      </c>
      <c r="GC333">
        <v>722.65</v>
      </c>
      <c r="GD333">
        <v>827.25</v>
      </c>
      <c r="GE333">
        <v>916.77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51.34</v>
      </c>
      <c r="GQ333">
        <v>147.66</v>
      </c>
      <c r="GR333">
        <v>254.27</v>
      </c>
      <c r="GS333">
        <v>350.37</v>
      </c>
      <c r="GT333">
        <v>454.28</v>
      </c>
      <c r="GU333">
        <v>549.55999999999995</v>
      </c>
      <c r="GV333">
        <v>656.14</v>
      </c>
      <c r="GW333">
        <v>752.25</v>
      </c>
      <c r="GX333">
        <v>853.44</v>
      </c>
      <c r="GY333">
        <v>961.38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 t="s">
        <v>139</v>
      </c>
      <c r="HK333" t="s">
        <v>139</v>
      </c>
      <c r="HL333" t="s">
        <v>139</v>
      </c>
      <c r="HM333" t="s">
        <v>139</v>
      </c>
      <c r="HN333" t="s">
        <v>139</v>
      </c>
      <c r="HO333" t="s">
        <v>139</v>
      </c>
      <c r="HP333" t="s">
        <v>139</v>
      </c>
      <c r="HQ333" t="s">
        <v>139</v>
      </c>
      <c r="HR333" t="s">
        <v>139</v>
      </c>
      <c r="HS333" t="s">
        <v>139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 t="s">
        <v>139</v>
      </c>
      <c r="IE333" t="s">
        <v>139</v>
      </c>
      <c r="IF333" t="s">
        <v>139</v>
      </c>
      <c r="IG333" t="s">
        <v>139</v>
      </c>
      <c r="IH333" t="s">
        <v>139</v>
      </c>
      <c r="II333" t="s">
        <v>139</v>
      </c>
      <c r="IJ333" t="s">
        <v>139</v>
      </c>
      <c r="IK333" t="s">
        <v>139</v>
      </c>
      <c r="IL333" t="s">
        <v>139</v>
      </c>
      <c r="IM333" t="s">
        <v>139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</v>
      </c>
      <c r="IY333">
        <v>1</v>
      </c>
      <c r="IZ333">
        <v>1</v>
      </c>
      <c r="JA333">
        <v>0.99</v>
      </c>
      <c r="JB333">
        <v>0.98</v>
      </c>
      <c r="JC333">
        <v>0.96</v>
      </c>
      <c r="JD333">
        <v>0.94</v>
      </c>
      <c r="JE333">
        <v>0.92</v>
      </c>
      <c r="JF333">
        <v>0.9</v>
      </c>
      <c r="JG333">
        <v>0.88</v>
      </c>
      <c r="JH333">
        <v>0.81</v>
      </c>
      <c r="JI333">
        <v>0.77</v>
      </c>
      <c r="JJ333">
        <v>0.73</v>
      </c>
      <c r="JK333">
        <v>0.67</v>
      </c>
      <c r="JL333">
        <v>0.61</v>
      </c>
      <c r="JM333">
        <v>0.54</v>
      </c>
      <c r="JN333">
        <v>0.45</v>
      </c>
      <c r="JO333">
        <v>0.33</v>
      </c>
      <c r="JP333">
        <v>0.19</v>
      </c>
      <c r="JQ333">
        <v>0</v>
      </c>
    </row>
    <row r="334" spans="1:277" x14ac:dyDescent="0.25">
      <c r="A334">
        <v>2013</v>
      </c>
      <c r="B334">
        <v>248</v>
      </c>
      <c r="C334">
        <v>387</v>
      </c>
      <c r="D334">
        <v>325</v>
      </c>
      <c r="E334">
        <v>3308.8</v>
      </c>
      <c r="F334">
        <v>2.7</v>
      </c>
      <c r="G334">
        <v>1.1000000000000001</v>
      </c>
      <c r="H334">
        <v>-2.6</v>
      </c>
      <c r="I334">
        <v>0.1</v>
      </c>
      <c r="J334">
        <v>0</v>
      </c>
      <c r="K334">
        <v>0.02</v>
      </c>
      <c r="L334">
        <v>1.2</v>
      </c>
      <c r="M334">
        <v>3.1</v>
      </c>
      <c r="N334">
        <v>3.78</v>
      </c>
      <c r="O334">
        <v>-0.72</v>
      </c>
      <c r="P334">
        <v>10.88</v>
      </c>
      <c r="Q334">
        <v>5.22</v>
      </c>
      <c r="R334">
        <v>30.23</v>
      </c>
      <c r="S334">
        <v>22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20.74</v>
      </c>
      <c r="AA334">
        <v>122.98</v>
      </c>
      <c r="AB334">
        <v>225.88</v>
      </c>
      <c r="AC334">
        <v>325.77</v>
      </c>
      <c r="AD334">
        <v>420.16</v>
      </c>
      <c r="AE334">
        <v>525.69000000000005</v>
      </c>
      <c r="AF334">
        <v>616.49</v>
      </c>
      <c r="AG334">
        <v>722.65</v>
      </c>
      <c r="AH334">
        <v>827.25</v>
      </c>
      <c r="AI334">
        <v>916.77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103.61</v>
      </c>
      <c r="AU334">
        <v>197.92</v>
      </c>
      <c r="AV334">
        <v>287.38</v>
      </c>
      <c r="AW334">
        <v>396.3</v>
      </c>
      <c r="AX334">
        <v>494.95</v>
      </c>
      <c r="AY334">
        <v>594.03</v>
      </c>
      <c r="AZ334">
        <v>696.02</v>
      </c>
      <c r="BA334">
        <v>792.53</v>
      </c>
      <c r="BB334">
        <v>893.4</v>
      </c>
      <c r="BC334">
        <v>995.56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22.5</v>
      </c>
      <c r="BO334">
        <v>22.5</v>
      </c>
      <c r="BP334">
        <v>22.5</v>
      </c>
      <c r="BQ334">
        <v>22.5</v>
      </c>
      <c r="BR334">
        <v>22.5</v>
      </c>
      <c r="BS334">
        <v>22.5</v>
      </c>
      <c r="BT334">
        <v>22.5</v>
      </c>
      <c r="BU334">
        <v>22.5</v>
      </c>
      <c r="BV334">
        <v>22.5</v>
      </c>
      <c r="BW334">
        <v>22.5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22.5</v>
      </c>
      <c r="CI334">
        <v>22.5</v>
      </c>
      <c r="CJ334">
        <v>22.5</v>
      </c>
      <c r="CK334">
        <v>22.5</v>
      </c>
      <c r="CL334">
        <v>22.5</v>
      </c>
      <c r="CM334">
        <v>22.5</v>
      </c>
      <c r="CN334">
        <v>22.5</v>
      </c>
      <c r="CO334">
        <v>22.5</v>
      </c>
      <c r="CP334">
        <v>22.5</v>
      </c>
      <c r="CQ334">
        <v>22.5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1</v>
      </c>
      <c r="DD334">
        <v>1</v>
      </c>
      <c r="DE334">
        <v>0.99</v>
      </c>
      <c r="DF334">
        <v>0.98</v>
      </c>
      <c r="DG334">
        <v>0.96</v>
      </c>
      <c r="DH334">
        <v>0.95</v>
      </c>
      <c r="DI334">
        <v>0.93</v>
      </c>
      <c r="DJ334">
        <v>0.91</v>
      </c>
      <c r="DK334">
        <v>0.9</v>
      </c>
      <c r="DL334">
        <v>0.83</v>
      </c>
      <c r="DM334">
        <v>0.8</v>
      </c>
      <c r="DN334">
        <v>0.76</v>
      </c>
      <c r="DO334">
        <v>0.73</v>
      </c>
      <c r="DP334">
        <v>0.68</v>
      </c>
      <c r="DQ334">
        <v>0.62</v>
      </c>
      <c r="DR334">
        <v>0.56000000000000005</v>
      </c>
      <c r="DS334">
        <v>0.48</v>
      </c>
      <c r="DT334">
        <v>0.41</v>
      </c>
      <c r="DU334">
        <v>0.3</v>
      </c>
      <c r="EW334">
        <v>2013</v>
      </c>
      <c r="EX334">
        <v>249</v>
      </c>
      <c r="EY334">
        <v>388</v>
      </c>
      <c r="EZ334">
        <v>326</v>
      </c>
      <c r="FA334">
        <v>3317.5</v>
      </c>
      <c r="FB334" t="s">
        <v>139</v>
      </c>
      <c r="FC334" t="s">
        <v>139</v>
      </c>
      <c r="FD334" t="s">
        <v>139</v>
      </c>
      <c r="FE334" t="s">
        <v>139</v>
      </c>
      <c r="FF334" t="s">
        <v>139</v>
      </c>
      <c r="FG334" t="s">
        <v>139</v>
      </c>
      <c r="FH334" t="s">
        <v>139</v>
      </c>
      <c r="FI334">
        <v>0</v>
      </c>
      <c r="FJ334" t="s">
        <v>139</v>
      </c>
      <c r="FK334" t="s">
        <v>139</v>
      </c>
      <c r="FL334">
        <v>10.89</v>
      </c>
      <c r="FM334">
        <v>5.24</v>
      </c>
      <c r="FN334">
        <v>30.32</v>
      </c>
      <c r="FO334">
        <v>1</v>
      </c>
      <c r="FP334">
        <v>1</v>
      </c>
      <c r="FQ334">
        <v>1</v>
      </c>
      <c r="FR334">
        <v>0</v>
      </c>
      <c r="FS334">
        <v>0</v>
      </c>
      <c r="FT334">
        <v>0</v>
      </c>
      <c r="FU334">
        <v>0.09</v>
      </c>
      <c r="FV334">
        <v>29.35</v>
      </c>
      <c r="FW334">
        <v>131.59</v>
      </c>
      <c r="FX334">
        <v>234.5</v>
      </c>
      <c r="FY334">
        <v>334.38</v>
      </c>
      <c r="FZ334">
        <v>428.77</v>
      </c>
      <c r="GA334">
        <v>534.30999999999995</v>
      </c>
      <c r="GB334">
        <v>625.11</v>
      </c>
      <c r="GC334">
        <v>731.27</v>
      </c>
      <c r="GD334">
        <v>835.86</v>
      </c>
      <c r="GE334">
        <v>925.38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59.95</v>
      </c>
      <c r="GQ334">
        <v>156.28</v>
      </c>
      <c r="GR334">
        <v>262.89</v>
      </c>
      <c r="GS334">
        <v>358.98</v>
      </c>
      <c r="GT334">
        <v>462.89</v>
      </c>
      <c r="GU334">
        <v>558.16999999999996</v>
      </c>
      <c r="GV334">
        <v>664.75</v>
      </c>
      <c r="GW334">
        <v>760.86</v>
      </c>
      <c r="GX334">
        <v>862.05</v>
      </c>
      <c r="GY334">
        <v>969.99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 t="s">
        <v>139</v>
      </c>
      <c r="HK334" t="s">
        <v>139</v>
      </c>
      <c r="HL334" t="s">
        <v>139</v>
      </c>
      <c r="HM334" t="s">
        <v>139</v>
      </c>
      <c r="HN334" t="s">
        <v>139</v>
      </c>
      <c r="HO334" t="s">
        <v>139</v>
      </c>
      <c r="HP334" t="s">
        <v>139</v>
      </c>
      <c r="HQ334" t="s">
        <v>139</v>
      </c>
      <c r="HR334" t="s">
        <v>139</v>
      </c>
      <c r="HS334" t="s">
        <v>139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 t="s">
        <v>139</v>
      </c>
      <c r="IE334" t="s">
        <v>139</v>
      </c>
      <c r="IF334" t="s">
        <v>139</v>
      </c>
      <c r="IG334" t="s">
        <v>139</v>
      </c>
      <c r="IH334" t="s">
        <v>139</v>
      </c>
      <c r="II334" t="s">
        <v>139</v>
      </c>
      <c r="IJ334" t="s">
        <v>139</v>
      </c>
      <c r="IK334" t="s">
        <v>139</v>
      </c>
      <c r="IL334" t="s">
        <v>139</v>
      </c>
      <c r="IM334" t="s">
        <v>139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1</v>
      </c>
      <c r="IZ334">
        <v>1</v>
      </c>
      <c r="JA334">
        <v>0.99</v>
      </c>
      <c r="JB334">
        <v>0.98</v>
      </c>
      <c r="JC334">
        <v>0.96</v>
      </c>
      <c r="JD334">
        <v>0.94</v>
      </c>
      <c r="JE334">
        <v>0.92</v>
      </c>
      <c r="JF334">
        <v>0.9</v>
      </c>
      <c r="JG334">
        <v>0.88</v>
      </c>
      <c r="JH334">
        <v>0.81</v>
      </c>
      <c r="JI334">
        <v>0.77</v>
      </c>
      <c r="JJ334">
        <v>0.73</v>
      </c>
      <c r="JK334">
        <v>0.67</v>
      </c>
      <c r="JL334">
        <v>0.61</v>
      </c>
      <c r="JM334">
        <v>0.54</v>
      </c>
      <c r="JN334">
        <v>0.45</v>
      </c>
      <c r="JO334">
        <v>0.33</v>
      </c>
      <c r="JP334">
        <v>0.19</v>
      </c>
      <c r="JQ334">
        <v>0</v>
      </c>
    </row>
    <row r="335" spans="1:277" x14ac:dyDescent="0.25">
      <c r="A335">
        <v>2013</v>
      </c>
      <c r="B335">
        <v>249</v>
      </c>
      <c r="C335">
        <v>388</v>
      </c>
      <c r="D335">
        <v>326</v>
      </c>
      <c r="E335">
        <v>3317.5</v>
      </c>
      <c r="F335">
        <v>2.7</v>
      </c>
      <c r="G335">
        <v>1.1000000000000001</v>
      </c>
      <c r="H335">
        <v>-2.6</v>
      </c>
      <c r="I335">
        <v>0.1</v>
      </c>
      <c r="J335">
        <v>0</v>
      </c>
      <c r="K335">
        <v>0.02</v>
      </c>
      <c r="L335">
        <v>1.2</v>
      </c>
      <c r="M335">
        <v>3.1</v>
      </c>
      <c r="N335">
        <v>3.78</v>
      </c>
      <c r="O335">
        <v>-0.72</v>
      </c>
      <c r="P335">
        <v>10.88</v>
      </c>
      <c r="Q335">
        <v>5.24</v>
      </c>
      <c r="R335">
        <v>30.31</v>
      </c>
      <c r="S335">
        <v>22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29.35</v>
      </c>
      <c r="AA335">
        <v>131.59</v>
      </c>
      <c r="AB335">
        <v>234.5</v>
      </c>
      <c r="AC335">
        <v>334.38</v>
      </c>
      <c r="AD335">
        <v>428.77</v>
      </c>
      <c r="AE335">
        <v>534.30999999999995</v>
      </c>
      <c r="AF335">
        <v>625.11</v>
      </c>
      <c r="AG335">
        <v>731.27</v>
      </c>
      <c r="AH335">
        <v>835.86</v>
      </c>
      <c r="AI335">
        <v>925.38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112.22</v>
      </c>
      <c r="AU335">
        <v>206.53</v>
      </c>
      <c r="AV335">
        <v>295.99</v>
      </c>
      <c r="AW335">
        <v>404.92</v>
      </c>
      <c r="AX335">
        <v>503.56</v>
      </c>
      <c r="AY335">
        <v>602.64</v>
      </c>
      <c r="AZ335">
        <v>704.63</v>
      </c>
      <c r="BA335">
        <v>801.15</v>
      </c>
      <c r="BB335">
        <v>902.01</v>
      </c>
      <c r="BC335">
        <v>1004.17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22.5</v>
      </c>
      <c r="BO335">
        <v>22.5</v>
      </c>
      <c r="BP335">
        <v>22.5</v>
      </c>
      <c r="BQ335">
        <v>22.5</v>
      </c>
      <c r="BR335">
        <v>22.5</v>
      </c>
      <c r="BS335">
        <v>22.5</v>
      </c>
      <c r="BT335">
        <v>22.5</v>
      </c>
      <c r="BU335">
        <v>22.5</v>
      </c>
      <c r="BV335">
        <v>22.5</v>
      </c>
      <c r="BW335">
        <v>22.5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22.5</v>
      </c>
      <c r="CI335">
        <v>22.5</v>
      </c>
      <c r="CJ335">
        <v>22.5</v>
      </c>
      <c r="CK335">
        <v>22.5</v>
      </c>
      <c r="CL335">
        <v>22.5</v>
      </c>
      <c r="CM335">
        <v>22.5</v>
      </c>
      <c r="CN335">
        <v>22.5</v>
      </c>
      <c r="CO335">
        <v>22.5</v>
      </c>
      <c r="CP335">
        <v>22.5</v>
      </c>
      <c r="CQ335">
        <v>22.5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1</v>
      </c>
      <c r="DD335">
        <v>1</v>
      </c>
      <c r="DE335">
        <v>0.99</v>
      </c>
      <c r="DF335">
        <v>0.98</v>
      </c>
      <c r="DG335">
        <v>0.96</v>
      </c>
      <c r="DH335">
        <v>0.95</v>
      </c>
      <c r="DI335">
        <v>0.93</v>
      </c>
      <c r="DJ335">
        <v>0.91</v>
      </c>
      <c r="DK335">
        <v>0.9</v>
      </c>
      <c r="DL335">
        <v>0.83</v>
      </c>
      <c r="DM335">
        <v>0.8</v>
      </c>
      <c r="DN335">
        <v>0.76</v>
      </c>
      <c r="DO335">
        <v>0.73</v>
      </c>
      <c r="DP335">
        <v>0.68</v>
      </c>
      <c r="DQ335">
        <v>0.62</v>
      </c>
      <c r="DR335">
        <v>0.56000000000000005</v>
      </c>
      <c r="DS335">
        <v>0.48</v>
      </c>
      <c r="DT335">
        <v>0.41</v>
      </c>
      <c r="DU335">
        <v>0.3</v>
      </c>
      <c r="EW335">
        <v>2013</v>
      </c>
      <c r="EX335">
        <v>250</v>
      </c>
      <c r="EY335">
        <v>389</v>
      </c>
      <c r="EZ335">
        <v>327</v>
      </c>
      <c r="FA335">
        <v>3326.2</v>
      </c>
      <c r="FB335" t="s">
        <v>139</v>
      </c>
      <c r="FC335" t="s">
        <v>139</v>
      </c>
      <c r="FD335" t="s">
        <v>139</v>
      </c>
      <c r="FE335" t="s">
        <v>139</v>
      </c>
      <c r="FF335" t="s">
        <v>139</v>
      </c>
      <c r="FG335" t="s">
        <v>139</v>
      </c>
      <c r="FH335" t="s">
        <v>139</v>
      </c>
      <c r="FI335">
        <v>0</v>
      </c>
      <c r="FJ335" t="s">
        <v>139</v>
      </c>
      <c r="FK335" t="s">
        <v>139</v>
      </c>
      <c r="FL335">
        <v>10.89</v>
      </c>
      <c r="FM335">
        <v>5.26</v>
      </c>
      <c r="FN335">
        <v>30.41</v>
      </c>
      <c r="FO335">
        <v>1</v>
      </c>
      <c r="FP335">
        <v>1</v>
      </c>
      <c r="FQ335">
        <v>1</v>
      </c>
      <c r="FR335">
        <v>0</v>
      </c>
      <c r="FS335">
        <v>0</v>
      </c>
      <c r="FT335">
        <v>0</v>
      </c>
      <c r="FU335">
        <v>0</v>
      </c>
      <c r="FV335">
        <v>38.06</v>
      </c>
      <c r="FW335">
        <v>140.31</v>
      </c>
      <c r="FX335">
        <v>243.21</v>
      </c>
      <c r="FY335">
        <v>343.1</v>
      </c>
      <c r="FZ335">
        <v>437.48</v>
      </c>
      <c r="GA335">
        <v>543.02</v>
      </c>
      <c r="GB335">
        <v>633.82000000000005</v>
      </c>
      <c r="GC335">
        <v>739.98</v>
      </c>
      <c r="GD335">
        <v>844.58</v>
      </c>
      <c r="GE335">
        <v>934.09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68.67</v>
      </c>
      <c r="GQ335">
        <v>164.99</v>
      </c>
      <c r="GR335">
        <v>271.60000000000002</v>
      </c>
      <c r="GS335">
        <v>367.69</v>
      </c>
      <c r="GT335">
        <v>471.61</v>
      </c>
      <c r="GU335">
        <v>566.88</v>
      </c>
      <c r="GV335">
        <v>673.47</v>
      </c>
      <c r="GW335">
        <v>769.57</v>
      </c>
      <c r="GX335">
        <v>870.76</v>
      </c>
      <c r="GY335">
        <v>978.7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 t="s">
        <v>139</v>
      </c>
      <c r="HK335" t="s">
        <v>139</v>
      </c>
      <c r="HL335" t="s">
        <v>139</v>
      </c>
      <c r="HM335" t="s">
        <v>139</v>
      </c>
      <c r="HN335" t="s">
        <v>139</v>
      </c>
      <c r="HO335" t="s">
        <v>139</v>
      </c>
      <c r="HP335" t="s">
        <v>139</v>
      </c>
      <c r="HQ335" t="s">
        <v>139</v>
      </c>
      <c r="HR335" t="s">
        <v>139</v>
      </c>
      <c r="HS335" t="s">
        <v>139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 t="s">
        <v>139</v>
      </c>
      <c r="IE335" t="s">
        <v>139</v>
      </c>
      <c r="IF335" t="s">
        <v>139</v>
      </c>
      <c r="IG335" t="s">
        <v>139</v>
      </c>
      <c r="IH335" t="s">
        <v>139</v>
      </c>
      <c r="II335" t="s">
        <v>139</v>
      </c>
      <c r="IJ335" t="s">
        <v>139</v>
      </c>
      <c r="IK335" t="s">
        <v>139</v>
      </c>
      <c r="IL335" t="s">
        <v>139</v>
      </c>
      <c r="IM335" t="s">
        <v>139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1</v>
      </c>
      <c r="IZ335">
        <v>1</v>
      </c>
      <c r="JA335">
        <v>0.99</v>
      </c>
      <c r="JB335">
        <v>0.98</v>
      </c>
      <c r="JC335">
        <v>0.96</v>
      </c>
      <c r="JD335">
        <v>0.94</v>
      </c>
      <c r="JE335">
        <v>0.92</v>
      </c>
      <c r="JF335">
        <v>0.9</v>
      </c>
      <c r="JG335">
        <v>0.89</v>
      </c>
      <c r="JH335">
        <v>0.81</v>
      </c>
      <c r="JI335">
        <v>0.77</v>
      </c>
      <c r="JJ335">
        <v>0.73</v>
      </c>
      <c r="JK335">
        <v>0.67</v>
      </c>
      <c r="JL335">
        <v>0.61</v>
      </c>
      <c r="JM335">
        <v>0.54</v>
      </c>
      <c r="JN335">
        <v>0.45</v>
      </c>
      <c r="JO335">
        <v>0.33</v>
      </c>
      <c r="JP335">
        <v>0.19</v>
      </c>
      <c r="JQ335">
        <v>0</v>
      </c>
    </row>
    <row r="336" spans="1:277" x14ac:dyDescent="0.25">
      <c r="A336">
        <v>2013</v>
      </c>
      <c r="B336">
        <v>250</v>
      </c>
      <c r="C336">
        <v>389</v>
      </c>
      <c r="D336">
        <v>327</v>
      </c>
      <c r="E336">
        <v>3326.2</v>
      </c>
      <c r="F336">
        <v>2.7</v>
      </c>
      <c r="G336">
        <v>1.1000000000000001</v>
      </c>
      <c r="H336">
        <v>-2.7</v>
      </c>
      <c r="I336">
        <v>0.1</v>
      </c>
      <c r="J336">
        <v>0</v>
      </c>
      <c r="K336">
        <v>0.02</v>
      </c>
      <c r="L336">
        <v>1.2</v>
      </c>
      <c r="M336">
        <v>3.1</v>
      </c>
      <c r="N336">
        <v>3.81</v>
      </c>
      <c r="O336">
        <v>-0.73</v>
      </c>
      <c r="P336">
        <v>10.88</v>
      </c>
      <c r="Q336">
        <v>5.26</v>
      </c>
      <c r="R336">
        <v>30.4</v>
      </c>
      <c r="S336">
        <v>22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38.06</v>
      </c>
      <c r="AA336">
        <v>140.31</v>
      </c>
      <c r="AB336">
        <v>243.21</v>
      </c>
      <c r="AC336">
        <v>343.1</v>
      </c>
      <c r="AD336">
        <v>437.48</v>
      </c>
      <c r="AE336">
        <v>543.02</v>
      </c>
      <c r="AF336">
        <v>633.82000000000005</v>
      </c>
      <c r="AG336">
        <v>739.98</v>
      </c>
      <c r="AH336">
        <v>844.58</v>
      </c>
      <c r="AI336">
        <v>934.09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17.420000000000002</v>
      </c>
      <c r="AU336">
        <v>120.94</v>
      </c>
      <c r="AV336">
        <v>215.24</v>
      </c>
      <c r="AW336">
        <v>304.70999999999998</v>
      </c>
      <c r="AX336">
        <v>413.63</v>
      </c>
      <c r="AY336">
        <v>512.27</v>
      </c>
      <c r="AZ336">
        <v>611.36</v>
      </c>
      <c r="BA336">
        <v>713.34</v>
      </c>
      <c r="BB336">
        <v>809.86</v>
      </c>
      <c r="BC336">
        <v>910.72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22.5</v>
      </c>
      <c r="BO336">
        <v>22.5</v>
      </c>
      <c r="BP336">
        <v>22.5</v>
      </c>
      <c r="BQ336">
        <v>22.5</v>
      </c>
      <c r="BR336">
        <v>22.5</v>
      </c>
      <c r="BS336">
        <v>22.5</v>
      </c>
      <c r="BT336">
        <v>22.5</v>
      </c>
      <c r="BU336">
        <v>22.5</v>
      </c>
      <c r="BV336">
        <v>22.5</v>
      </c>
      <c r="BW336">
        <v>22.5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22.5</v>
      </c>
      <c r="CI336">
        <v>22.5</v>
      </c>
      <c r="CJ336">
        <v>22.5</v>
      </c>
      <c r="CK336">
        <v>22.5</v>
      </c>
      <c r="CL336">
        <v>22.5</v>
      </c>
      <c r="CM336">
        <v>22.5</v>
      </c>
      <c r="CN336">
        <v>22.5</v>
      </c>
      <c r="CO336">
        <v>22.5</v>
      </c>
      <c r="CP336">
        <v>22.5</v>
      </c>
      <c r="CQ336">
        <v>22.5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1</v>
      </c>
      <c r="DD336">
        <v>1</v>
      </c>
      <c r="DE336">
        <v>0.99</v>
      </c>
      <c r="DF336">
        <v>0.98</v>
      </c>
      <c r="DG336">
        <v>0.96</v>
      </c>
      <c r="DH336">
        <v>0.95</v>
      </c>
      <c r="DI336">
        <v>0.93</v>
      </c>
      <c r="DJ336">
        <v>0.91</v>
      </c>
      <c r="DK336">
        <v>0.9</v>
      </c>
      <c r="DL336">
        <v>0.83</v>
      </c>
      <c r="DM336">
        <v>0.8</v>
      </c>
      <c r="DN336">
        <v>0.76</v>
      </c>
      <c r="DO336">
        <v>0.73</v>
      </c>
      <c r="DP336">
        <v>0.68</v>
      </c>
      <c r="DQ336">
        <v>0.62</v>
      </c>
      <c r="DR336">
        <v>0.56000000000000005</v>
      </c>
      <c r="DS336">
        <v>0.48</v>
      </c>
      <c r="DT336">
        <v>0.41</v>
      </c>
      <c r="DU336">
        <v>0.3</v>
      </c>
      <c r="EW336">
        <v>2013</v>
      </c>
      <c r="EX336">
        <v>251</v>
      </c>
      <c r="EY336">
        <v>390</v>
      </c>
      <c r="EZ336">
        <v>328</v>
      </c>
      <c r="FA336">
        <v>3335.1</v>
      </c>
      <c r="FB336" t="s">
        <v>139</v>
      </c>
      <c r="FC336" t="s">
        <v>139</v>
      </c>
      <c r="FD336" t="s">
        <v>139</v>
      </c>
      <c r="FE336" t="s">
        <v>139</v>
      </c>
      <c r="FF336" t="s">
        <v>139</v>
      </c>
      <c r="FG336" t="s">
        <v>139</v>
      </c>
      <c r="FH336" t="s">
        <v>139</v>
      </c>
      <c r="FI336">
        <v>0</v>
      </c>
      <c r="FJ336" t="s">
        <v>139</v>
      </c>
      <c r="FK336" t="s">
        <v>139</v>
      </c>
      <c r="FL336">
        <v>10.89</v>
      </c>
      <c r="FM336">
        <v>5.28</v>
      </c>
      <c r="FN336">
        <v>30.5</v>
      </c>
      <c r="FO336">
        <v>1</v>
      </c>
      <c r="FP336">
        <v>1</v>
      </c>
      <c r="FQ336">
        <v>1</v>
      </c>
      <c r="FR336">
        <v>0</v>
      </c>
      <c r="FS336">
        <v>0</v>
      </c>
      <c r="FT336">
        <v>0</v>
      </c>
      <c r="FU336">
        <v>0</v>
      </c>
      <c r="FV336">
        <v>47.02</v>
      </c>
      <c r="FW336">
        <v>149.26</v>
      </c>
      <c r="FX336">
        <v>252.16</v>
      </c>
      <c r="FY336">
        <v>352.05</v>
      </c>
      <c r="FZ336">
        <v>446.44</v>
      </c>
      <c r="GA336">
        <v>551.97</v>
      </c>
      <c r="GB336">
        <v>642.77</v>
      </c>
      <c r="GC336">
        <v>748.93</v>
      </c>
      <c r="GD336">
        <v>853.53</v>
      </c>
      <c r="GE336">
        <v>943.05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77.62</v>
      </c>
      <c r="GQ336">
        <v>173.95</v>
      </c>
      <c r="GR336">
        <v>280.56</v>
      </c>
      <c r="GS336">
        <v>376.65</v>
      </c>
      <c r="GT336">
        <v>480.56</v>
      </c>
      <c r="GU336">
        <v>575.84</v>
      </c>
      <c r="GV336">
        <v>682.42</v>
      </c>
      <c r="GW336">
        <v>778.53</v>
      </c>
      <c r="GX336">
        <v>879.72</v>
      </c>
      <c r="GY336">
        <v>987.66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 t="s">
        <v>139</v>
      </c>
      <c r="HK336" t="s">
        <v>139</v>
      </c>
      <c r="HL336" t="s">
        <v>139</v>
      </c>
      <c r="HM336" t="s">
        <v>139</v>
      </c>
      <c r="HN336" t="s">
        <v>139</v>
      </c>
      <c r="HO336" t="s">
        <v>139</v>
      </c>
      <c r="HP336" t="s">
        <v>139</v>
      </c>
      <c r="HQ336" t="s">
        <v>139</v>
      </c>
      <c r="HR336" t="s">
        <v>139</v>
      </c>
      <c r="HS336" t="s">
        <v>139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 t="s">
        <v>139</v>
      </c>
      <c r="IE336" t="s">
        <v>139</v>
      </c>
      <c r="IF336" t="s">
        <v>139</v>
      </c>
      <c r="IG336" t="s">
        <v>139</v>
      </c>
      <c r="IH336" t="s">
        <v>139</v>
      </c>
      <c r="II336" t="s">
        <v>139</v>
      </c>
      <c r="IJ336" t="s">
        <v>139</v>
      </c>
      <c r="IK336" t="s">
        <v>139</v>
      </c>
      <c r="IL336" t="s">
        <v>139</v>
      </c>
      <c r="IM336" t="s">
        <v>139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1</v>
      </c>
      <c r="IZ336">
        <v>1</v>
      </c>
      <c r="JA336">
        <v>0.99</v>
      </c>
      <c r="JB336">
        <v>0.98</v>
      </c>
      <c r="JC336">
        <v>0.96</v>
      </c>
      <c r="JD336">
        <v>0.94</v>
      </c>
      <c r="JE336">
        <v>0.92</v>
      </c>
      <c r="JF336">
        <v>0.9</v>
      </c>
      <c r="JG336">
        <v>0.89</v>
      </c>
      <c r="JH336">
        <v>0.81</v>
      </c>
      <c r="JI336">
        <v>0.77</v>
      </c>
      <c r="JJ336">
        <v>0.73</v>
      </c>
      <c r="JK336">
        <v>0.67</v>
      </c>
      <c r="JL336">
        <v>0.61</v>
      </c>
      <c r="JM336">
        <v>0.54</v>
      </c>
      <c r="JN336">
        <v>0.45</v>
      </c>
      <c r="JO336">
        <v>0.33</v>
      </c>
      <c r="JP336">
        <v>0.19</v>
      </c>
      <c r="JQ336">
        <v>0</v>
      </c>
    </row>
    <row r="337" spans="1:277" x14ac:dyDescent="0.25">
      <c r="A337">
        <v>2013</v>
      </c>
      <c r="B337">
        <v>251</v>
      </c>
      <c r="C337">
        <v>390</v>
      </c>
      <c r="D337">
        <v>328</v>
      </c>
      <c r="E337">
        <v>3335.1</v>
      </c>
      <c r="F337">
        <v>2.7</v>
      </c>
      <c r="G337">
        <v>1.1000000000000001</v>
      </c>
      <c r="H337">
        <v>-2.7</v>
      </c>
      <c r="I337">
        <v>0.1</v>
      </c>
      <c r="J337">
        <v>0</v>
      </c>
      <c r="K337">
        <v>0.02</v>
      </c>
      <c r="L337">
        <v>1.2</v>
      </c>
      <c r="M337">
        <v>3.1</v>
      </c>
      <c r="N337">
        <v>3.83</v>
      </c>
      <c r="O337">
        <v>-0.73</v>
      </c>
      <c r="P337">
        <v>10.88</v>
      </c>
      <c r="Q337">
        <v>5.28</v>
      </c>
      <c r="R337">
        <v>30.49</v>
      </c>
      <c r="S337">
        <v>22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0.09</v>
      </c>
      <c r="Z337">
        <v>47.02</v>
      </c>
      <c r="AA337">
        <v>149.26</v>
      </c>
      <c r="AB337">
        <v>252.16</v>
      </c>
      <c r="AC337">
        <v>352.05</v>
      </c>
      <c r="AD337">
        <v>446.44</v>
      </c>
      <c r="AE337">
        <v>551.97</v>
      </c>
      <c r="AF337">
        <v>642.77</v>
      </c>
      <c r="AG337">
        <v>748.93</v>
      </c>
      <c r="AH337">
        <v>853.53</v>
      </c>
      <c r="AI337">
        <v>943.05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26.38</v>
      </c>
      <c r="AU337">
        <v>129.88999999999999</v>
      </c>
      <c r="AV337">
        <v>224.2</v>
      </c>
      <c r="AW337">
        <v>313.66000000000003</v>
      </c>
      <c r="AX337">
        <v>422.59</v>
      </c>
      <c r="AY337">
        <v>521.23</v>
      </c>
      <c r="AZ337">
        <v>620.30999999999995</v>
      </c>
      <c r="BA337">
        <v>722.3</v>
      </c>
      <c r="BB337">
        <v>818.82</v>
      </c>
      <c r="BC337">
        <v>919.68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22.5</v>
      </c>
      <c r="BO337">
        <v>22.5</v>
      </c>
      <c r="BP337">
        <v>22.5</v>
      </c>
      <c r="BQ337">
        <v>22.5</v>
      </c>
      <c r="BR337">
        <v>22.5</v>
      </c>
      <c r="BS337">
        <v>22.5</v>
      </c>
      <c r="BT337">
        <v>22.5</v>
      </c>
      <c r="BU337">
        <v>22.5</v>
      </c>
      <c r="BV337">
        <v>22.5</v>
      </c>
      <c r="BW337">
        <v>22.5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22.5</v>
      </c>
      <c r="CI337">
        <v>22.5</v>
      </c>
      <c r="CJ337">
        <v>22.5</v>
      </c>
      <c r="CK337">
        <v>22.5</v>
      </c>
      <c r="CL337">
        <v>22.5</v>
      </c>
      <c r="CM337">
        <v>22.5</v>
      </c>
      <c r="CN337">
        <v>22.5</v>
      </c>
      <c r="CO337">
        <v>22.5</v>
      </c>
      <c r="CP337">
        <v>22.5</v>
      </c>
      <c r="CQ337">
        <v>22.5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1</v>
      </c>
      <c r="DD337">
        <v>1</v>
      </c>
      <c r="DE337">
        <v>0.99</v>
      </c>
      <c r="DF337">
        <v>0.98</v>
      </c>
      <c r="DG337">
        <v>0.96</v>
      </c>
      <c r="DH337">
        <v>0.95</v>
      </c>
      <c r="DI337">
        <v>0.93</v>
      </c>
      <c r="DJ337">
        <v>0.91</v>
      </c>
      <c r="DK337">
        <v>0.9</v>
      </c>
      <c r="DL337">
        <v>0.83</v>
      </c>
      <c r="DM337">
        <v>0.8</v>
      </c>
      <c r="DN337">
        <v>0.76</v>
      </c>
      <c r="DO337">
        <v>0.73</v>
      </c>
      <c r="DP337">
        <v>0.68</v>
      </c>
      <c r="DQ337">
        <v>0.62</v>
      </c>
      <c r="DR337">
        <v>0.56000000000000005</v>
      </c>
      <c r="DS337">
        <v>0.48</v>
      </c>
      <c r="DT337">
        <v>0.41</v>
      </c>
      <c r="DU337">
        <v>0.3</v>
      </c>
      <c r="EW337">
        <v>2013</v>
      </c>
      <c r="EX337">
        <v>252</v>
      </c>
      <c r="EY337">
        <v>391</v>
      </c>
      <c r="EZ337">
        <v>329</v>
      </c>
      <c r="FA337">
        <v>3344.8</v>
      </c>
      <c r="FB337" t="s">
        <v>139</v>
      </c>
      <c r="FC337" t="s">
        <v>139</v>
      </c>
      <c r="FD337" t="s">
        <v>139</v>
      </c>
      <c r="FE337" t="s">
        <v>139</v>
      </c>
      <c r="FF337" t="s">
        <v>139</v>
      </c>
      <c r="FG337" t="s">
        <v>139</v>
      </c>
      <c r="FH337" t="s">
        <v>139</v>
      </c>
      <c r="FI337">
        <v>0</v>
      </c>
      <c r="FJ337" t="s">
        <v>139</v>
      </c>
      <c r="FK337" t="s">
        <v>139</v>
      </c>
      <c r="FL337">
        <v>10.89</v>
      </c>
      <c r="FM337">
        <v>5.3</v>
      </c>
      <c r="FN337">
        <v>30.59</v>
      </c>
      <c r="FO337">
        <v>1</v>
      </c>
      <c r="FP337">
        <v>1</v>
      </c>
      <c r="FQ337">
        <v>1</v>
      </c>
      <c r="FR337">
        <v>0</v>
      </c>
      <c r="FS337">
        <v>0</v>
      </c>
      <c r="FT337">
        <v>0</v>
      </c>
      <c r="FU337">
        <v>0.09</v>
      </c>
      <c r="FV337">
        <v>56.73</v>
      </c>
      <c r="FW337">
        <v>158.97</v>
      </c>
      <c r="FX337">
        <v>261.87</v>
      </c>
      <c r="FY337">
        <v>361.76</v>
      </c>
      <c r="FZ337">
        <v>456.15</v>
      </c>
      <c r="GA337">
        <v>561.67999999999995</v>
      </c>
      <c r="GB337">
        <v>652.48</v>
      </c>
      <c r="GC337">
        <v>758.64</v>
      </c>
      <c r="GD337">
        <v>863.24</v>
      </c>
      <c r="GE337">
        <v>952.76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87.33</v>
      </c>
      <c r="GQ337">
        <v>183.65</v>
      </c>
      <c r="GR337">
        <v>290.26</v>
      </c>
      <c r="GS337">
        <v>386.36</v>
      </c>
      <c r="GT337">
        <v>490.27</v>
      </c>
      <c r="GU337">
        <v>585.54</v>
      </c>
      <c r="GV337">
        <v>692.13</v>
      </c>
      <c r="GW337">
        <v>788.24</v>
      </c>
      <c r="GX337">
        <v>889.43</v>
      </c>
      <c r="GY337">
        <v>997.37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 t="s">
        <v>139</v>
      </c>
      <c r="HK337" t="s">
        <v>139</v>
      </c>
      <c r="HL337" t="s">
        <v>139</v>
      </c>
      <c r="HM337" t="s">
        <v>139</v>
      </c>
      <c r="HN337" t="s">
        <v>139</v>
      </c>
      <c r="HO337" t="s">
        <v>139</v>
      </c>
      <c r="HP337" t="s">
        <v>139</v>
      </c>
      <c r="HQ337" t="s">
        <v>139</v>
      </c>
      <c r="HR337" t="s">
        <v>139</v>
      </c>
      <c r="HS337" t="s">
        <v>139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 t="s">
        <v>139</v>
      </c>
      <c r="IE337" t="s">
        <v>139</v>
      </c>
      <c r="IF337" t="s">
        <v>139</v>
      </c>
      <c r="IG337" t="s">
        <v>139</v>
      </c>
      <c r="IH337" t="s">
        <v>139</v>
      </c>
      <c r="II337" t="s">
        <v>139</v>
      </c>
      <c r="IJ337" t="s">
        <v>139</v>
      </c>
      <c r="IK337" t="s">
        <v>139</v>
      </c>
      <c r="IL337" t="s">
        <v>139</v>
      </c>
      <c r="IM337" t="s">
        <v>139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1</v>
      </c>
      <c r="IY337">
        <v>1</v>
      </c>
      <c r="IZ337">
        <v>1</v>
      </c>
      <c r="JA337">
        <v>0.99</v>
      </c>
      <c r="JB337">
        <v>0.98</v>
      </c>
      <c r="JC337">
        <v>0.96</v>
      </c>
      <c r="JD337">
        <v>0.94</v>
      </c>
      <c r="JE337">
        <v>0.92</v>
      </c>
      <c r="JF337">
        <v>0.9</v>
      </c>
      <c r="JG337">
        <v>0.89</v>
      </c>
      <c r="JH337">
        <v>0.81</v>
      </c>
      <c r="JI337">
        <v>0.77</v>
      </c>
      <c r="JJ337">
        <v>0.73</v>
      </c>
      <c r="JK337">
        <v>0.67</v>
      </c>
      <c r="JL337">
        <v>0.61</v>
      </c>
      <c r="JM337">
        <v>0.54</v>
      </c>
      <c r="JN337">
        <v>0.45</v>
      </c>
      <c r="JO337">
        <v>0.33</v>
      </c>
      <c r="JP337">
        <v>0.19</v>
      </c>
      <c r="JQ337">
        <v>0</v>
      </c>
    </row>
    <row r="338" spans="1:277" x14ac:dyDescent="0.25">
      <c r="A338">
        <v>2013</v>
      </c>
      <c r="B338">
        <v>252</v>
      </c>
      <c r="C338">
        <v>391</v>
      </c>
      <c r="D338">
        <v>329</v>
      </c>
      <c r="E338">
        <v>3344.8</v>
      </c>
      <c r="F338">
        <v>2.7</v>
      </c>
      <c r="G338">
        <v>1.1000000000000001</v>
      </c>
      <c r="H338">
        <v>-2.7</v>
      </c>
      <c r="I338">
        <v>0.1</v>
      </c>
      <c r="J338">
        <v>0</v>
      </c>
      <c r="K338">
        <v>0.02</v>
      </c>
      <c r="L338">
        <v>1.2</v>
      </c>
      <c r="M338">
        <v>3.1</v>
      </c>
      <c r="N338">
        <v>3.83</v>
      </c>
      <c r="O338">
        <v>-0.73</v>
      </c>
      <c r="P338">
        <v>10.88</v>
      </c>
      <c r="Q338">
        <v>5.3</v>
      </c>
      <c r="R338">
        <v>30.59</v>
      </c>
      <c r="S338">
        <v>22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0.09</v>
      </c>
      <c r="Z338">
        <v>56.73</v>
      </c>
      <c r="AA338">
        <v>158.97</v>
      </c>
      <c r="AB338">
        <v>261.87</v>
      </c>
      <c r="AC338">
        <v>361.76</v>
      </c>
      <c r="AD338">
        <v>456.15</v>
      </c>
      <c r="AE338">
        <v>561.67999999999995</v>
      </c>
      <c r="AF338">
        <v>652.48</v>
      </c>
      <c r="AG338">
        <v>758.64</v>
      </c>
      <c r="AH338">
        <v>863.24</v>
      </c>
      <c r="AI338">
        <v>952.76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36.090000000000003</v>
      </c>
      <c r="AU338">
        <v>139.6</v>
      </c>
      <c r="AV338">
        <v>233.91</v>
      </c>
      <c r="AW338">
        <v>323.37</v>
      </c>
      <c r="AX338">
        <v>432.29</v>
      </c>
      <c r="AY338">
        <v>530.94000000000005</v>
      </c>
      <c r="AZ338">
        <v>630.02</v>
      </c>
      <c r="BA338">
        <v>732</v>
      </c>
      <c r="BB338">
        <v>828.52</v>
      </c>
      <c r="BC338">
        <v>929.38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22.5</v>
      </c>
      <c r="BO338">
        <v>22.5</v>
      </c>
      <c r="BP338">
        <v>22.5</v>
      </c>
      <c r="BQ338">
        <v>22.5</v>
      </c>
      <c r="BR338">
        <v>22.5</v>
      </c>
      <c r="BS338">
        <v>22.5</v>
      </c>
      <c r="BT338">
        <v>22.5</v>
      </c>
      <c r="BU338">
        <v>22.5</v>
      </c>
      <c r="BV338">
        <v>22.5</v>
      </c>
      <c r="BW338">
        <v>22.5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22.5</v>
      </c>
      <c r="CI338">
        <v>22.5</v>
      </c>
      <c r="CJ338">
        <v>22.5</v>
      </c>
      <c r="CK338">
        <v>22.5</v>
      </c>
      <c r="CL338">
        <v>22.5</v>
      </c>
      <c r="CM338">
        <v>22.5</v>
      </c>
      <c r="CN338">
        <v>22.5</v>
      </c>
      <c r="CO338">
        <v>22.5</v>
      </c>
      <c r="CP338">
        <v>22.5</v>
      </c>
      <c r="CQ338">
        <v>22.5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0.99</v>
      </c>
      <c r="DF338">
        <v>0.98</v>
      </c>
      <c r="DG338">
        <v>0.96</v>
      </c>
      <c r="DH338">
        <v>0.95</v>
      </c>
      <c r="DI338">
        <v>0.93</v>
      </c>
      <c r="DJ338">
        <v>0.91</v>
      </c>
      <c r="DK338">
        <v>0.9</v>
      </c>
      <c r="DL338">
        <v>0.83</v>
      </c>
      <c r="DM338">
        <v>0.8</v>
      </c>
      <c r="DN338">
        <v>0.76</v>
      </c>
      <c r="DO338">
        <v>0.73</v>
      </c>
      <c r="DP338">
        <v>0.68</v>
      </c>
      <c r="DQ338">
        <v>0.62</v>
      </c>
      <c r="DR338">
        <v>0.56000000000000005</v>
      </c>
      <c r="DS338">
        <v>0.48</v>
      </c>
      <c r="DT338">
        <v>0.41</v>
      </c>
      <c r="DU338">
        <v>0.3</v>
      </c>
      <c r="EW338">
        <v>2013</v>
      </c>
      <c r="EX338">
        <v>253</v>
      </c>
      <c r="EY338">
        <v>392</v>
      </c>
      <c r="EZ338">
        <v>330</v>
      </c>
      <c r="FA338">
        <v>3354.5</v>
      </c>
      <c r="FB338" t="s">
        <v>139</v>
      </c>
      <c r="FC338" t="s">
        <v>139</v>
      </c>
      <c r="FD338" t="s">
        <v>139</v>
      </c>
      <c r="FE338" t="s">
        <v>139</v>
      </c>
      <c r="FF338" t="s">
        <v>139</v>
      </c>
      <c r="FG338" t="s">
        <v>139</v>
      </c>
      <c r="FH338" t="s">
        <v>139</v>
      </c>
      <c r="FI338">
        <v>0</v>
      </c>
      <c r="FJ338" t="s">
        <v>139</v>
      </c>
      <c r="FK338" t="s">
        <v>139</v>
      </c>
      <c r="FL338">
        <v>10.89</v>
      </c>
      <c r="FM338">
        <v>5.33</v>
      </c>
      <c r="FN338">
        <v>30.69</v>
      </c>
      <c r="FO338">
        <v>1</v>
      </c>
      <c r="FP338">
        <v>1</v>
      </c>
      <c r="FQ338">
        <v>1</v>
      </c>
      <c r="FR338">
        <v>0</v>
      </c>
      <c r="FS338">
        <v>0</v>
      </c>
      <c r="FT338">
        <v>0</v>
      </c>
      <c r="FU338">
        <v>0</v>
      </c>
      <c r="FV338">
        <v>66.39</v>
      </c>
      <c r="FW338">
        <v>168.63</v>
      </c>
      <c r="FX338">
        <v>271.52999999999997</v>
      </c>
      <c r="FY338">
        <v>371.42</v>
      </c>
      <c r="FZ338">
        <v>465.81</v>
      </c>
      <c r="GA338">
        <v>571.34</v>
      </c>
      <c r="GB338">
        <v>662.14</v>
      </c>
      <c r="GC338">
        <v>768.3</v>
      </c>
      <c r="GD338">
        <v>872.9</v>
      </c>
      <c r="GE338">
        <v>962.42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96.99</v>
      </c>
      <c r="GQ338">
        <v>193.31</v>
      </c>
      <c r="GR338">
        <v>299.92</v>
      </c>
      <c r="GS338">
        <v>396.02</v>
      </c>
      <c r="GT338">
        <v>499.93</v>
      </c>
      <c r="GU338">
        <v>595.21</v>
      </c>
      <c r="GV338">
        <v>701.79</v>
      </c>
      <c r="GW338">
        <v>797.9</v>
      </c>
      <c r="GX338">
        <v>899.09</v>
      </c>
      <c r="GY338">
        <v>1007.03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 t="s">
        <v>139</v>
      </c>
      <c r="HK338" t="s">
        <v>139</v>
      </c>
      <c r="HL338" t="s">
        <v>139</v>
      </c>
      <c r="HM338" t="s">
        <v>139</v>
      </c>
      <c r="HN338" t="s">
        <v>139</v>
      </c>
      <c r="HO338" t="s">
        <v>139</v>
      </c>
      <c r="HP338" t="s">
        <v>139</v>
      </c>
      <c r="HQ338" t="s">
        <v>139</v>
      </c>
      <c r="HR338" t="s">
        <v>139</v>
      </c>
      <c r="HS338" t="s">
        <v>139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 t="s">
        <v>139</v>
      </c>
      <c r="IE338" t="s">
        <v>139</v>
      </c>
      <c r="IF338" t="s">
        <v>139</v>
      </c>
      <c r="IG338" t="s">
        <v>139</v>
      </c>
      <c r="IH338" t="s">
        <v>139</v>
      </c>
      <c r="II338" t="s">
        <v>139</v>
      </c>
      <c r="IJ338" t="s">
        <v>139</v>
      </c>
      <c r="IK338" t="s">
        <v>139</v>
      </c>
      <c r="IL338" t="s">
        <v>139</v>
      </c>
      <c r="IM338" t="s">
        <v>139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1</v>
      </c>
      <c r="IY338">
        <v>1</v>
      </c>
      <c r="IZ338">
        <v>1</v>
      </c>
      <c r="JA338">
        <v>0.99</v>
      </c>
      <c r="JB338">
        <v>0.98</v>
      </c>
      <c r="JC338">
        <v>0.96</v>
      </c>
      <c r="JD338">
        <v>0.94</v>
      </c>
      <c r="JE338">
        <v>0.92</v>
      </c>
      <c r="JF338">
        <v>0.91</v>
      </c>
      <c r="JG338">
        <v>0.89</v>
      </c>
      <c r="JH338">
        <v>0.81</v>
      </c>
      <c r="JI338">
        <v>0.77</v>
      </c>
      <c r="JJ338">
        <v>0.73</v>
      </c>
      <c r="JK338">
        <v>0.67</v>
      </c>
      <c r="JL338">
        <v>0.61</v>
      </c>
      <c r="JM338">
        <v>0.54</v>
      </c>
      <c r="JN338">
        <v>0.45</v>
      </c>
      <c r="JO338">
        <v>0.33</v>
      </c>
      <c r="JP338">
        <v>0.19</v>
      </c>
      <c r="JQ338">
        <v>0</v>
      </c>
    </row>
    <row r="339" spans="1:277" x14ac:dyDescent="0.25">
      <c r="A339">
        <v>2013</v>
      </c>
      <c r="B339">
        <v>253</v>
      </c>
      <c r="C339">
        <v>392</v>
      </c>
      <c r="D339">
        <v>330</v>
      </c>
      <c r="E339">
        <v>3354.5</v>
      </c>
      <c r="F339">
        <v>2.7</v>
      </c>
      <c r="G339">
        <v>1.1000000000000001</v>
      </c>
      <c r="H339">
        <v>-2.7</v>
      </c>
      <c r="I339">
        <v>0.1</v>
      </c>
      <c r="J339">
        <v>0</v>
      </c>
      <c r="K339">
        <v>0.02</v>
      </c>
      <c r="L339">
        <v>1.2</v>
      </c>
      <c r="M339">
        <v>3.1</v>
      </c>
      <c r="N339">
        <v>3.83</v>
      </c>
      <c r="O339">
        <v>-0.73</v>
      </c>
      <c r="P339">
        <v>10.88</v>
      </c>
      <c r="Q339">
        <v>5.33</v>
      </c>
      <c r="R339">
        <v>30.68</v>
      </c>
      <c r="S339">
        <v>22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66.39</v>
      </c>
      <c r="AA339">
        <v>168.63</v>
      </c>
      <c r="AB339">
        <v>271.52999999999997</v>
      </c>
      <c r="AC339">
        <v>371.42</v>
      </c>
      <c r="AD339">
        <v>465.81</v>
      </c>
      <c r="AE339">
        <v>571.34</v>
      </c>
      <c r="AF339">
        <v>662.14</v>
      </c>
      <c r="AG339">
        <v>768.3</v>
      </c>
      <c r="AH339">
        <v>872.9</v>
      </c>
      <c r="AI339">
        <v>962.42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45.75</v>
      </c>
      <c r="AU339">
        <v>149.26</v>
      </c>
      <c r="AV339">
        <v>243.57</v>
      </c>
      <c r="AW339">
        <v>333.03</v>
      </c>
      <c r="AX339">
        <v>441.95</v>
      </c>
      <c r="AY339">
        <v>540.6</v>
      </c>
      <c r="AZ339">
        <v>639.67999999999995</v>
      </c>
      <c r="BA339">
        <v>741.67</v>
      </c>
      <c r="BB339">
        <v>838.18</v>
      </c>
      <c r="BC339">
        <v>939.05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22.5</v>
      </c>
      <c r="BO339">
        <v>22.5</v>
      </c>
      <c r="BP339">
        <v>22.5</v>
      </c>
      <c r="BQ339">
        <v>22.5</v>
      </c>
      <c r="BR339">
        <v>22.5</v>
      </c>
      <c r="BS339">
        <v>22.5</v>
      </c>
      <c r="BT339">
        <v>22.5</v>
      </c>
      <c r="BU339">
        <v>22.5</v>
      </c>
      <c r="BV339">
        <v>22.5</v>
      </c>
      <c r="BW339">
        <v>22.5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22.5</v>
      </c>
      <c r="CI339">
        <v>22.5</v>
      </c>
      <c r="CJ339">
        <v>22.5</v>
      </c>
      <c r="CK339">
        <v>22.5</v>
      </c>
      <c r="CL339">
        <v>22.5</v>
      </c>
      <c r="CM339">
        <v>22.5</v>
      </c>
      <c r="CN339">
        <v>22.5</v>
      </c>
      <c r="CO339">
        <v>22.5</v>
      </c>
      <c r="CP339">
        <v>22.5</v>
      </c>
      <c r="CQ339">
        <v>22.5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1</v>
      </c>
      <c r="DE339">
        <v>0.99</v>
      </c>
      <c r="DF339">
        <v>0.98</v>
      </c>
      <c r="DG339">
        <v>0.96</v>
      </c>
      <c r="DH339">
        <v>0.95</v>
      </c>
      <c r="DI339">
        <v>0.93</v>
      </c>
      <c r="DJ339">
        <v>0.91</v>
      </c>
      <c r="DK339">
        <v>0.9</v>
      </c>
      <c r="DL339">
        <v>0.83</v>
      </c>
      <c r="DM339">
        <v>0.8</v>
      </c>
      <c r="DN339">
        <v>0.76</v>
      </c>
      <c r="DO339">
        <v>0.73</v>
      </c>
      <c r="DP339">
        <v>0.68</v>
      </c>
      <c r="DQ339">
        <v>0.62</v>
      </c>
      <c r="DR339">
        <v>0.56000000000000005</v>
      </c>
      <c r="DS339">
        <v>0.48</v>
      </c>
      <c r="DT339">
        <v>0.41</v>
      </c>
      <c r="DU339">
        <v>0.3</v>
      </c>
      <c r="EW339">
        <v>2013</v>
      </c>
      <c r="EX339">
        <v>254</v>
      </c>
      <c r="EY339">
        <v>393</v>
      </c>
      <c r="EZ339">
        <v>331</v>
      </c>
      <c r="FA339">
        <v>3364.5</v>
      </c>
      <c r="FB339" t="s">
        <v>139</v>
      </c>
      <c r="FC339" t="s">
        <v>139</v>
      </c>
      <c r="FD339" t="s">
        <v>139</v>
      </c>
      <c r="FE339" t="s">
        <v>139</v>
      </c>
      <c r="FF339" t="s">
        <v>139</v>
      </c>
      <c r="FG339" t="s">
        <v>139</v>
      </c>
      <c r="FH339" t="s">
        <v>139</v>
      </c>
      <c r="FI339">
        <v>0</v>
      </c>
      <c r="FJ339" t="s">
        <v>139</v>
      </c>
      <c r="FK339" t="s">
        <v>139</v>
      </c>
      <c r="FL339">
        <v>10.89</v>
      </c>
      <c r="FM339">
        <v>5.35</v>
      </c>
      <c r="FN339">
        <v>30.79</v>
      </c>
      <c r="FO339">
        <v>1</v>
      </c>
      <c r="FP339">
        <v>1</v>
      </c>
      <c r="FQ339">
        <v>1</v>
      </c>
      <c r="FR339">
        <v>0</v>
      </c>
      <c r="FS339">
        <v>0</v>
      </c>
      <c r="FT339">
        <v>0</v>
      </c>
      <c r="FU339">
        <v>0.09</v>
      </c>
      <c r="FV339">
        <v>76.42</v>
      </c>
      <c r="FW339">
        <v>178.66</v>
      </c>
      <c r="FX339">
        <v>281.56</v>
      </c>
      <c r="FY339">
        <v>381.45</v>
      </c>
      <c r="FZ339">
        <v>475.84</v>
      </c>
      <c r="GA339">
        <v>581.37</v>
      </c>
      <c r="GB339">
        <v>672.17</v>
      </c>
      <c r="GC339">
        <v>778.33</v>
      </c>
      <c r="GD339">
        <v>882.93</v>
      </c>
      <c r="GE339">
        <v>972.44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107.02</v>
      </c>
      <c r="GQ339">
        <v>203.34</v>
      </c>
      <c r="GR339">
        <v>309.95</v>
      </c>
      <c r="GS339">
        <v>406.04</v>
      </c>
      <c r="GT339">
        <v>509.96</v>
      </c>
      <c r="GU339">
        <v>605.23</v>
      </c>
      <c r="GV339">
        <v>711.82</v>
      </c>
      <c r="GW339">
        <v>807.93</v>
      </c>
      <c r="GX339">
        <v>909.12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 t="s">
        <v>139</v>
      </c>
      <c r="HK339" t="s">
        <v>139</v>
      </c>
      <c r="HL339" t="s">
        <v>139</v>
      </c>
      <c r="HM339" t="s">
        <v>139</v>
      </c>
      <c r="HN339" t="s">
        <v>139</v>
      </c>
      <c r="HO339" t="s">
        <v>139</v>
      </c>
      <c r="HP339" t="s">
        <v>139</v>
      </c>
      <c r="HQ339" t="s">
        <v>139</v>
      </c>
      <c r="HR339" t="s">
        <v>139</v>
      </c>
      <c r="HS339" t="s">
        <v>139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 t="s">
        <v>139</v>
      </c>
      <c r="IE339" t="s">
        <v>139</v>
      </c>
      <c r="IF339" t="s">
        <v>139</v>
      </c>
      <c r="IG339" t="s">
        <v>139</v>
      </c>
      <c r="IH339" t="s">
        <v>139</v>
      </c>
      <c r="II339" t="s">
        <v>139</v>
      </c>
      <c r="IJ339" t="s">
        <v>139</v>
      </c>
      <c r="IK339" t="s">
        <v>139</v>
      </c>
      <c r="IL339" t="s">
        <v>139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1</v>
      </c>
      <c r="IY339">
        <v>1</v>
      </c>
      <c r="IZ339">
        <v>1</v>
      </c>
      <c r="JA339">
        <v>0.99</v>
      </c>
      <c r="JB339">
        <v>0.98</v>
      </c>
      <c r="JC339">
        <v>0.96</v>
      </c>
      <c r="JD339">
        <v>0.94</v>
      </c>
      <c r="JE339">
        <v>0.92</v>
      </c>
      <c r="JF339">
        <v>0.91</v>
      </c>
      <c r="JG339">
        <v>0.89</v>
      </c>
      <c r="JH339">
        <v>0.81</v>
      </c>
      <c r="JI339">
        <v>0.77</v>
      </c>
      <c r="JJ339">
        <v>0.73</v>
      </c>
      <c r="JK339">
        <v>0.67</v>
      </c>
      <c r="JL339">
        <v>0.61</v>
      </c>
      <c r="JM339">
        <v>0.54</v>
      </c>
      <c r="JN339">
        <v>0.45</v>
      </c>
      <c r="JO339">
        <v>0.33</v>
      </c>
      <c r="JP339">
        <v>0.19</v>
      </c>
      <c r="JQ339">
        <v>0</v>
      </c>
    </row>
    <row r="340" spans="1:277" x14ac:dyDescent="0.25">
      <c r="A340">
        <v>2013</v>
      </c>
      <c r="B340">
        <v>254</v>
      </c>
      <c r="C340">
        <v>393</v>
      </c>
      <c r="D340">
        <v>331</v>
      </c>
      <c r="E340">
        <v>3364.5</v>
      </c>
      <c r="F340">
        <v>2.7</v>
      </c>
      <c r="G340">
        <v>1.1000000000000001</v>
      </c>
      <c r="H340">
        <v>-2.7</v>
      </c>
      <c r="I340">
        <v>0.1</v>
      </c>
      <c r="J340">
        <v>0</v>
      </c>
      <c r="K340">
        <v>0.02</v>
      </c>
      <c r="L340">
        <v>1.2</v>
      </c>
      <c r="M340">
        <v>3.1</v>
      </c>
      <c r="N340">
        <v>3.83</v>
      </c>
      <c r="O340">
        <v>-0.73</v>
      </c>
      <c r="P340">
        <v>10.88</v>
      </c>
      <c r="Q340">
        <v>5.35</v>
      </c>
      <c r="R340">
        <v>30.78</v>
      </c>
      <c r="S340">
        <v>22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76.42</v>
      </c>
      <c r="AA340">
        <v>178.66</v>
      </c>
      <c r="AB340">
        <v>281.56</v>
      </c>
      <c r="AC340">
        <v>381.45</v>
      </c>
      <c r="AD340">
        <v>475.84</v>
      </c>
      <c r="AE340">
        <v>581.37</v>
      </c>
      <c r="AF340">
        <v>672.17</v>
      </c>
      <c r="AG340">
        <v>778.33</v>
      </c>
      <c r="AH340">
        <v>882.93</v>
      </c>
      <c r="AI340">
        <v>972.44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55.78</v>
      </c>
      <c r="AU340">
        <v>159.29</v>
      </c>
      <c r="AV340">
        <v>253.59</v>
      </c>
      <c r="AW340">
        <v>343.06</v>
      </c>
      <c r="AX340">
        <v>451.98</v>
      </c>
      <c r="AY340">
        <v>550.62</v>
      </c>
      <c r="AZ340">
        <v>649.71</v>
      </c>
      <c r="BA340">
        <v>751.69</v>
      </c>
      <c r="BB340">
        <v>848.21</v>
      </c>
      <c r="BC340">
        <v>949.07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22.5</v>
      </c>
      <c r="BO340">
        <v>22.5</v>
      </c>
      <c r="BP340">
        <v>22.5</v>
      </c>
      <c r="BQ340">
        <v>22.5</v>
      </c>
      <c r="BR340">
        <v>22.5</v>
      </c>
      <c r="BS340">
        <v>22.5</v>
      </c>
      <c r="BT340">
        <v>22.5</v>
      </c>
      <c r="BU340">
        <v>22.5</v>
      </c>
      <c r="BV340">
        <v>22.5</v>
      </c>
      <c r="BW340">
        <v>22.5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22.5</v>
      </c>
      <c r="CI340">
        <v>22.5</v>
      </c>
      <c r="CJ340">
        <v>22.5</v>
      </c>
      <c r="CK340">
        <v>22.5</v>
      </c>
      <c r="CL340">
        <v>22.5</v>
      </c>
      <c r="CM340">
        <v>22.5</v>
      </c>
      <c r="CN340">
        <v>22.5</v>
      </c>
      <c r="CO340">
        <v>22.5</v>
      </c>
      <c r="CP340">
        <v>22.5</v>
      </c>
      <c r="CQ340">
        <v>22.5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1</v>
      </c>
      <c r="DD340">
        <v>1</v>
      </c>
      <c r="DE340">
        <v>0.99</v>
      </c>
      <c r="DF340">
        <v>0.98</v>
      </c>
      <c r="DG340">
        <v>0.96</v>
      </c>
      <c r="DH340">
        <v>0.95</v>
      </c>
      <c r="DI340">
        <v>0.93</v>
      </c>
      <c r="DJ340">
        <v>0.91</v>
      </c>
      <c r="DK340">
        <v>0.9</v>
      </c>
      <c r="DL340">
        <v>0.83</v>
      </c>
      <c r="DM340">
        <v>0.8</v>
      </c>
      <c r="DN340">
        <v>0.76</v>
      </c>
      <c r="DO340">
        <v>0.73</v>
      </c>
      <c r="DP340">
        <v>0.68</v>
      </c>
      <c r="DQ340">
        <v>0.62</v>
      </c>
      <c r="DR340">
        <v>0.56000000000000005</v>
      </c>
      <c r="DS340">
        <v>0.48</v>
      </c>
      <c r="DT340">
        <v>0.41</v>
      </c>
      <c r="DU340">
        <v>0.3</v>
      </c>
      <c r="EW340">
        <v>2013</v>
      </c>
      <c r="EX340">
        <v>255</v>
      </c>
      <c r="EY340">
        <v>394</v>
      </c>
      <c r="EZ340">
        <v>332</v>
      </c>
      <c r="FA340">
        <v>3374.2</v>
      </c>
      <c r="FB340" t="s">
        <v>139</v>
      </c>
      <c r="FC340" t="s">
        <v>139</v>
      </c>
      <c r="FD340" t="s">
        <v>139</v>
      </c>
      <c r="FE340" t="s">
        <v>139</v>
      </c>
      <c r="FF340" t="s">
        <v>139</v>
      </c>
      <c r="FG340" t="s">
        <v>139</v>
      </c>
      <c r="FH340" t="s">
        <v>139</v>
      </c>
      <c r="FI340">
        <v>0</v>
      </c>
      <c r="FJ340" t="s">
        <v>139</v>
      </c>
      <c r="FK340" t="s">
        <v>139</v>
      </c>
      <c r="FL340">
        <v>10.89</v>
      </c>
      <c r="FM340">
        <v>5.38</v>
      </c>
      <c r="FN340">
        <v>30.89</v>
      </c>
      <c r="FO340">
        <v>1</v>
      </c>
      <c r="FP340">
        <v>1</v>
      </c>
      <c r="FQ340">
        <v>1</v>
      </c>
      <c r="FR340">
        <v>0</v>
      </c>
      <c r="FS340">
        <v>0</v>
      </c>
      <c r="FT340">
        <v>0</v>
      </c>
      <c r="FU340">
        <v>0.09</v>
      </c>
      <c r="FV340">
        <v>86.07</v>
      </c>
      <c r="FW340">
        <v>188.31</v>
      </c>
      <c r="FX340">
        <v>291.20999999999998</v>
      </c>
      <c r="FY340">
        <v>391.1</v>
      </c>
      <c r="FZ340">
        <v>485.49</v>
      </c>
      <c r="GA340">
        <v>591.02</v>
      </c>
      <c r="GB340">
        <v>681.82</v>
      </c>
      <c r="GC340">
        <v>787.98</v>
      </c>
      <c r="GD340">
        <v>892.58</v>
      </c>
      <c r="GE340">
        <v>982.1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19.3</v>
      </c>
      <c r="GQ340">
        <v>116.67</v>
      </c>
      <c r="GR340">
        <v>212.99</v>
      </c>
      <c r="GS340">
        <v>319.60000000000002</v>
      </c>
      <c r="GT340">
        <v>415.7</v>
      </c>
      <c r="GU340">
        <v>519.61</v>
      </c>
      <c r="GV340">
        <v>614.89</v>
      </c>
      <c r="GW340">
        <v>721.47</v>
      </c>
      <c r="GX340">
        <v>817.58</v>
      </c>
      <c r="GY340">
        <v>918.77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 t="s">
        <v>139</v>
      </c>
      <c r="HK340" t="s">
        <v>139</v>
      </c>
      <c r="HL340" t="s">
        <v>139</v>
      </c>
      <c r="HM340" t="s">
        <v>139</v>
      </c>
      <c r="HN340" t="s">
        <v>139</v>
      </c>
      <c r="HO340" t="s">
        <v>139</v>
      </c>
      <c r="HP340" t="s">
        <v>139</v>
      </c>
      <c r="HQ340" t="s">
        <v>139</v>
      </c>
      <c r="HR340" t="s">
        <v>139</v>
      </c>
      <c r="HS340" t="s">
        <v>139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 t="s">
        <v>139</v>
      </c>
      <c r="IE340" t="s">
        <v>139</v>
      </c>
      <c r="IF340" t="s">
        <v>139</v>
      </c>
      <c r="IG340" t="s">
        <v>139</v>
      </c>
      <c r="IH340" t="s">
        <v>139</v>
      </c>
      <c r="II340" t="s">
        <v>139</v>
      </c>
      <c r="IJ340" t="s">
        <v>139</v>
      </c>
      <c r="IK340" t="s">
        <v>139</v>
      </c>
      <c r="IL340" t="s">
        <v>139</v>
      </c>
      <c r="IM340" t="s">
        <v>139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1</v>
      </c>
      <c r="IY340">
        <v>1</v>
      </c>
      <c r="IZ340">
        <v>1</v>
      </c>
      <c r="JA340">
        <v>0.99</v>
      </c>
      <c r="JB340">
        <v>0.98</v>
      </c>
      <c r="JC340">
        <v>0.96</v>
      </c>
      <c r="JD340">
        <v>0.94</v>
      </c>
      <c r="JE340">
        <v>0.92</v>
      </c>
      <c r="JF340">
        <v>0.91</v>
      </c>
      <c r="JG340">
        <v>0.89</v>
      </c>
      <c r="JH340">
        <v>0.81</v>
      </c>
      <c r="JI340">
        <v>0.77</v>
      </c>
      <c r="JJ340">
        <v>0.73</v>
      </c>
      <c r="JK340">
        <v>0.67</v>
      </c>
      <c r="JL340">
        <v>0.61</v>
      </c>
      <c r="JM340">
        <v>0.54</v>
      </c>
      <c r="JN340">
        <v>0.45</v>
      </c>
      <c r="JO340">
        <v>0.33</v>
      </c>
      <c r="JP340">
        <v>0.19</v>
      </c>
      <c r="JQ340">
        <v>0</v>
      </c>
    </row>
    <row r="341" spans="1:277" x14ac:dyDescent="0.25">
      <c r="A341">
        <v>2013</v>
      </c>
      <c r="B341">
        <v>255</v>
      </c>
      <c r="C341">
        <v>394</v>
      </c>
      <c r="D341">
        <v>332</v>
      </c>
      <c r="E341">
        <v>3374.2</v>
      </c>
      <c r="F341">
        <v>2.7</v>
      </c>
      <c r="G341">
        <v>1.1000000000000001</v>
      </c>
      <c r="H341">
        <v>-2.7</v>
      </c>
      <c r="I341">
        <v>0.1</v>
      </c>
      <c r="J341">
        <v>0</v>
      </c>
      <c r="K341">
        <v>0.02</v>
      </c>
      <c r="L341">
        <v>1.2</v>
      </c>
      <c r="M341">
        <v>3.1</v>
      </c>
      <c r="N341">
        <v>3.85</v>
      </c>
      <c r="O341">
        <v>-0.74</v>
      </c>
      <c r="P341">
        <v>10.88</v>
      </c>
      <c r="Q341">
        <v>5.38</v>
      </c>
      <c r="R341">
        <v>30.88</v>
      </c>
      <c r="S341">
        <v>22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86.07</v>
      </c>
      <c r="AA341">
        <v>188.31</v>
      </c>
      <c r="AB341">
        <v>291.20999999999998</v>
      </c>
      <c r="AC341">
        <v>391.1</v>
      </c>
      <c r="AD341">
        <v>485.49</v>
      </c>
      <c r="AE341">
        <v>591.02</v>
      </c>
      <c r="AF341">
        <v>681.82</v>
      </c>
      <c r="AG341">
        <v>787.98</v>
      </c>
      <c r="AH341">
        <v>892.58</v>
      </c>
      <c r="AI341">
        <v>982.1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65.430000000000007</v>
      </c>
      <c r="AU341">
        <v>168.94</v>
      </c>
      <c r="AV341">
        <v>263.25</v>
      </c>
      <c r="AW341">
        <v>352.71</v>
      </c>
      <c r="AX341">
        <v>461.63</v>
      </c>
      <c r="AY341">
        <v>560.28</v>
      </c>
      <c r="AZ341">
        <v>659.36</v>
      </c>
      <c r="BA341">
        <v>761.34</v>
      </c>
      <c r="BB341">
        <v>857.86</v>
      </c>
      <c r="BC341">
        <v>958.73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22.5</v>
      </c>
      <c r="BO341">
        <v>22.5</v>
      </c>
      <c r="BP341">
        <v>22.5</v>
      </c>
      <c r="BQ341">
        <v>22.5</v>
      </c>
      <c r="BR341">
        <v>22.5</v>
      </c>
      <c r="BS341">
        <v>22.5</v>
      </c>
      <c r="BT341">
        <v>22.5</v>
      </c>
      <c r="BU341">
        <v>22.5</v>
      </c>
      <c r="BV341">
        <v>22.5</v>
      </c>
      <c r="BW341">
        <v>22.5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22.5</v>
      </c>
      <c r="CI341">
        <v>22.5</v>
      </c>
      <c r="CJ341">
        <v>22.5</v>
      </c>
      <c r="CK341">
        <v>22.5</v>
      </c>
      <c r="CL341">
        <v>22.5</v>
      </c>
      <c r="CM341">
        <v>22.5</v>
      </c>
      <c r="CN341">
        <v>22.5</v>
      </c>
      <c r="CO341">
        <v>22.5</v>
      </c>
      <c r="CP341">
        <v>22.5</v>
      </c>
      <c r="CQ341">
        <v>22.5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1</v>
      </c>
      <c r="DD341">
        <v>1</v>
      </c>
      <c r="DE341">
        <v>0.99</v>
      </c>
      <c r="DF341">
        <v>0.98</v>
      </c>
      <c r="DG341">
        <v>0.96</v>
      </c>
      <c r="DH341">
        <v>0.95</v>
      </c>
      <c r="DI341">
        <v>0.93</v>
      </c>
      <c r="DJ341">
        <v>0.91</v>
      </c>
      <c r="DK341">
        <v>0.9</v>
      </c>
      <c r="DL341">
        <v>0.83</v>
      </c>
      <c r="DM341">
        <v>0.8</v>
      </c>
      <c r="DN341">
        <v>0.76</v>
      </c>
      <c r="DO341">
        <v>0.73</v>
      </c>
      <c r="DP341">
        <v>0.68</v>
      </c>
      <c r="DQ341">
        <v>0.62</v>
      </c>
      <c r="DR341">
        <v>0.56000000000000005</v>
      </c>
      <c r="DS341">
        <v>0.48</v>
      </c>
      <c r="DT341">
        <v>0.41</v>
      </c>
      <c r="DU341">
        <v>0.3</v>
      </c>
      <c r="EW341">
        <v>2013</v>
      </c>
      <c r="EX341">
        <v>256</v>
      </c>
      <c r="EY341">
        <v>395</v>
      </c>
      <c r="EZ341">
        <v>333</v>
      </c>
      <c r="FA341">
        <v>3383.3</v>
      </c>
      <c r="FB341" t="s">
        <v>139</v>
      </c>
      <c r="FC341" t="s">
        <v>139</v>
      </c>
      <c r="FD341" t="s">
        <v>139</v>
      </c>
      <c r="FE341" t="s">
        <v>139</v>
      </c>
      <c r="FF341" t="s">
        <v>139</v>
      </c>
      <c r="FG341" t="s">
        <v>139</v>
      </c>
      <c r="FH341" t="s">
        <v>139</v>
      </c>
      <c r="FI341">
        <v>0</v>
      </c>
      <c r="FJ341" t="s">
        <v>139</v>
      </c>
      <c r="FK341" t="s">
        <v>139</v>
      </c>
      <c r="FL341">
        <v>10.89</v>
      </c>
      <c r="FM341">
        <v>5.4</v>
      </c>
      <c r="FN341">
        <v>30.98</v>
      </c>
      <c r="FO341">
        <v>1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0</v>
      </c>
      <c r="FV341">
        <v>95.16</v>
      </c>
      <c r="FW341">
        <v>197.4</v>
      </c>
      <c r="FX341">
        <v>300.3</v>
      </c>
      <c r="FY341">
        <v>400.19</v>
      </c>
      <c r="FZ341">
        <v>494.58</v>
      </c>
      <c r="GA341">
        <v>600.11</v>
      </c>
      <c r="GB341">
        <v>690.91</v>
      </c>
      <c r="GC341">
        <v>797.07</v>
      </c>
      <c r="GD341">
        <v>901.67</v>
      </c>
      <c r="GE341">
        <v>991.19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28.4</v>
      </c>
      <c r="GQ341">
        <v>125.76</v>
      </c>
      <c r="GR341">
        <v>222.09</v>
      </c>
      <c r="GS341">
        <v>328.7</v>
      </c>
      <c r="GT341">
        <v>424.79</v>
      </c>
      <c r="GU341">
        <v>528.70000000000005</v>
      </c>
      <c r="GV341">
        <v>623.98</v>
      </c>
      <c r="GW341">
        <v>730.56</v>
      </c>
      <c r="GX341">
        <v>826.67</v>
      </c>
      <c r="GY341">
        <v>927.86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 t="s">
        <v>139</v>
      </c>
      <c r="HK341" t="s">
        <v>139</v>
      </c>
      <c r="HL341" t="s">
        <v>139</v>
      </c>
      <c r="HM341" t="s">
        <v>139</v>
      </c>
      <c r="HN341" t="s">
        <v>139</v>
      </c>
      <c r="HO341" t="s">
        <v>139</v>
      </c>
      <c r="HP341" t="s">
        <v>139</v>
      </c>
      <c r="HQ341" t="s">
        <v>139</v>
      </c>
      <c r="HR341" t="s">
        <v>139</v>
      </c>
      <c r="HS341" t="s">
        <v>139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 t="s">
        <v>139</v>
      </c>
      <c r="IE341" t="s">
        <v>139</v>
      </c>
      <c r="IF341" t="s">
        <v>139</v>
      </c>
      <c r="IG341" t="s">
        <v>139</v>
      </c>
      <c r="IH341" t="s">
        <v>139</v>
      </c>
      <c r="II341" t="s">
        <v>139</v>
      </c>
      <c r="IJ341" t="s">
        <v>139</v>
      </c>
      <c r="IK341" t="s">
        <v>139</v>
      </c>
      <c r="IL341" t="s">
        <v>139</v>
      </c>
      <c r="IM341" t="s">
        <v>139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1</v>
      </c>
      <c r="IY341">
        <v>1</v>
      </c>
      <c r="IZ341">
        <v>1</v>
      </c>
      <c r="JA341">
        <v>0.99</v>
      </c>
      <c r="JB341">
        <v>0.98</v>
      </c>
      <c r="JC341">
        <v>0.96</v>
      </c>
      <c r="JD341">
        <v>0.94</v>
      </c>
      <c r="JE341">
        <v>0.92</v>
      </c>
      <c r="JF341">
        <v>0.91</v>
      </c>
      <c r="JG341">
        <v>0.89</v>
      </c>
      <c r="JH341">
        <v>0.81</v>
      </c>
      <c r="JI341">
        <v>0.77</v>
      </c>
      <c r="JJ341">
        <v>0.73</v>
      </c>
      <c r="JK341">
        <v>0.67</v>
      </c>
      <c r="JL341">
        <v>0.61</v>
      </c>
      <c r="JM341">
        <v>0.54</v>
      </c>
      <c r="JN341">
        <v>0.45</v>
      </c>
      <c r="JO341">
        <v>0.33</v>
      </c>
      <c r="JP341">
        <v>0.19</v>
      </c>
      <c r="JQ341">
        <v>0</v>
      </c>
    </row>
    <row r="342" spans="1:277" x14ac:dyDescent="0.25">
      <c r="A342">
        <v>2013</v>
      </c>
      <c r="B342">
        <v>256</v>
      </c>
      <c r="C342">
        <v>395</v>
      </c>
      <c r="D342">
        <v>333</v>
      </c>
      <c r="E342">
        <v>3383.3</v>
      </c>
      <c r="F342">
        <v>2.7</v>
      </c>
      <c r="G342">
        <v>1.1000000000000001</v>
      </c>
      <c r="H342">
        <v>-2.7</v>
      </c>
      <c r="I342">
        <v>0.1</v>
      </c>
      <c r="J342">
        <v>0</v>
      </c>
      <c r="K342">
        <v>0.02</v>
      </c>
      <c r="L342">
        <v>1.2</v>
      </c>
      <c r="M342">
        <v>3.1</v>
      </c>
      <c r="N342">
        <v>3.86</v>
      </c>
      <c r="O342">
        <v>-0.74</v>
      </c>
      <c r="P342">
        <v>10.88</v>
      </c>
      <c r="Q342">
        <v>5.4</v>
      </c>
      <c r="R342">
        <v>30.97</v>
      </c>
      <c r="S342">
        <v>22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95.16</v>
      </c>
      <c r="AA342">
        <v>197.4</v>
      </c>
      <c r="AB342">
        <v>300.3</v>
      </c>
      <c r="AC342">
        <v>400.19</v>
      </c>
      <c r="AD342">
        <v>494.58</v>
      </c>
      <c r="AE342">
        <v>600.11</v>
      </c>
      <c r="AF342">
        <v>690.91</v>
      </c>
      <c r="AG342">
        <v>797.07</v>
      </c>
      <c r="AH342">
        <v>901.67</v>
      </c>
      <c r="AI342">
        <v>991.19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74.52</v>
      </c>
      <c r="AU342">
        <v>178.03</v>
      </c>
      <c r="AV342">
        <v>272.33999999999997</v>
      </c>
      <c r="AW342">
        <v>361.8</v>
      </c>
      <c r="AX342">
        <v>470.73</v>
      </c>
      <c r="AY342">
        <v>569.37</v>
      </c>
      <c r="AZ342">
        <v>668.45</v>
      </c>
      <c r="BA342">
        <v>770.44</v>
      </c>
      <c r="BB342">
        <v>866.96</v>
      </c>
      <c r="BC342">
        <v>967.82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22.5</v>
      </c>
      <c r="BO342">
        <v>22.5</v>
      </c>
      <c r="BP342">
        <v>22.5</v>
      </c>
      <c r="BQ342">
        <v>22.5</v>
      </c>
      <c r="BR342">
        <v>22.5</v>
      </c>
      <c r="BS342">
        <v>22.5</v>
      </c>
      <c r="BT342">
        <v>22.5</v>
      </c>
      <c r="BU342">
        <v>22.5</v>
      </c>
      <c r="BV342">
        <v>22.5</v>
      </c>
      <c r="BW342">
        <v>22.5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22.5</v>
      </c>
      <c r="CI342">
        <v>22.5</v>
      </c>
      <c r="CJ342">
        <v>22.5</v>
      </c>
      <c r="CK342">
        <v>22.5</v>
      </c>
      <c r="CL342">
        <v>22.5</v>
      </c>
      <c r="CM342">
        <v>22.5</v>
      </c>
      <c r="CN342">
        <v>22.5</v>
      </c>
      <c r="CO342">
        <v>22.5</v>
      </c>
      <c r="CP342">
        <v>22.5</v>
      </c>
      <c r="CQ342">
        <v>22.5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1</v>
      </c>
      <c r="DD342">
        <v>1</v>
      </c>
      <c r="DE342">
        <v>0.99</v>
      </c>
      <c r="DF342">
        <v>0.98</v>
      </c>
      <c r="DG342">
        <v>0.96</v>
      </c>
      <c r="DH342">
        <v>0.95</v>
      </c>
      <c r="DI342">
        <v>0.93</v>
      </c>
      <c r="DJ342">
        <v>0.91</v>
      </c>
      <c r="DK342">
        <v>0.9</v>
      </c>
      <c r="DL342">
        <v>0.83</v>
      </c>
      <c r="DM342">
        <v>0.8</v>
      </c>
      <c r="DN342">
        <v>0.76</v>
      </c>
      <c r="DO342">
        <v>0.73</v>
      </c>
      <c r="DP342">
        <v>0.68</v>
      </c>
      <c r="DQ342">
        <v>0.62</v>
      </c>
      <c r="DR342">
        <v>0.56000000000000005</v>
      </c>
      <c r="DS342">
        <v>0.48</v>
      </c>
      <c r="DT342">
        <v>0.41</v>
      </c>
      <c r="DU342">
        <v>0.3</v>
      </c>
      <c r="EW342">
        <v>2013</v>
      </c>
      <c r="EX342">
        <v>257</v>
      </c>
      <c r="EY342">
        <v>396</v>
      </c>
      <c r="EZ342">
        <v>334</v>
      </c>
      <c r="FA342">
        <v>3392.4</v>
      </c>
      <c r="FB342" t="s">
        <v>139</v>
      </c>
      <c r="FC342" t="s">
        <v>139</v>
      </c>
      <c r="FD342" t="s">
        <v>139</v>
      </c>
      <c r="FE342" t="s">
        <v>139</v>
      </c>
      <c r="FF342" t="s">
        <v>139</v>
      </c>
      <c r="FG342" t="s">
        <v>139</v>
      </c>
      <c r="FH342" t="s">
        <v>139</v>
      </c>
      <c r="FI342">
        <v>0</v>
      </c>
      <c r="FJ342" t="s">
        <v>139</v>
      </c>
      <c r="FK342" t="s">
        <v>139</v>
      </c>
      <c r="FL342">
        <v>10.89</v>
      </c>
      <c r="FM342">
        <v>5.42</v>
      </c>
      <c r="FN342">
        <v>31.07</v>
      </c>
      <c r="FO342">
        <v>1</v>
      </c>
      <c r="FP342">
        <v>1</v>
      </c>
      <c r="FQ342">
        <v>1</v>
      </c>
      <c r="FR342">
        <v>0</v>
      </c>
      <c r="FS342">
        <v>0</v>
      </c>
      <c r="FT342">
        <v>0</v>
      </c>
      <c r="FU342">
        <v>0</v>
      </c>
      <c r="FV342">
        <v>104.34</v>
      </c>
      <c r="FW342">
        <v>206.58</v>
      </c>
      <c r="FX342">
        <v>309.49</v>
      </c>
      <c r="FY342">
        <v>409.37</v>
      </c>
      <c r="FZ342">
        <v>503.76</v>
      </c>
      <c r="GA342">
        <v>609.29999999999995</v>
      </c>
      <c r="GB342">
        <v>700.1</v>
      </c>
      <c r="GC342">
        <v>806.26</v>
      </c>
      <c r="GD342">
        <v>910.86</v>
      </c>
      <c r="GE342">
        <v>1000.37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37.58</v>
      </c>
      <c r="GQ342">
        <v>134.94999999999999</v>
      </c>
      <c r="GR342">
        <v>231.27</v>
      </c>
      <c r="GS342">
        <v>337.88</v>
      </c>
      <c r="GT342">
        <v>433.97</v>
      </c>
      <c r="GU342">
        <v>537.89</v>
      </c>
      <c r="GV342">
        <v>633.16</v>
      </c>
      <c r="GW342">
        <v>739.74</v>
      </c>
      <c r="GX342">
        <v>835.85</v>
      </c>
      <c r="GY342">
        <v>937.04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 t="s">
        <v>139</v>
      </c>
      <c r="HK342" t="s">
        <v>139</v>
      </c>
      <c r="HL342" t="s">
        <v>139</v>
      </c>
      <c r="HM342" t="s">
        <v>139</v>
      </c>
      <c r="HN342" t="s">
        <v>139</v>
      </c>
      <c r="HO342" t="s">
        <v>139</v>
      </c>
      <c r="HP342" t="s">
        <v>139</v>
      </c>
      <c r="HQ342" t="s">
        <v>139</v>
      </c>
      <c r="HR342" t="s">
        <v>139</v>
      </c>
      <c r="HS342" t="s">
        <v>139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 t="s">
        <v>139</v>
      </c>
      <c r="IE342" t="s">
        <v>139</v>
      </c>
      <c r="IF342" t="s">
        <v>139</v>
      </c>
      <c r="IG342" t="s">
        <v>139</v>
      </c>
      <c r="IH342" t="s">
        <v>139</v>
      </c>
      <c r="II342" t="s">
        <v>139</v>
      </c>
      <c r="IJ342" t="s">
        <v>139</v>
      </c>
      <c r="IK342" t="s">
        <v>139</v>
      </c>
      <c r="IL342" t="s">
        <v>139</v>
      </c>
      <c r="IM342" t="s">
        <v>139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1</v>
      </c>
      <c r="IY342">
        <v>1</v>
      </c>
      <c r="IZ342">
        <v>1</v>
      </c>
      <c r="JA342">
        <v>0.99</v>
      </c>
      <c r="JB342">
        <v>0.98</v>
      </c>
      <c r="JC342">
        <v>0.96</v>
      </c>
      <c r="JD342">
        <v>0.94</v>
      </c>
      <c r="JE342">
        <v>0.92</v>
      </c>
      <c r="JF342">
        <v>0.91</v>
      </c>
      <c r="JG342">
        <v>0.89</v>
      </c>
      <c r="JH342">
        <v>0.81</v>
      </c>
      <c r="JI342">
        <v>0.77</v>
      </c>
      <c r="JJ342">
        <v>0.73</v>
      </c>
      <c r="JK342">
        <v>0.67</v>
      </c>
      <c r="JL342">
        <v>0.61</v>
      </c>
      <c r="JM342">
        <v>0.54</v>
      </c>
      <c r="JN342">
        <v>0.45</v>
      </c>
      <c r="JO342">
        <v>0.33</v>
      </c>
      <c r="JP342">
        <v>0.19</v>
      </c>
      <c r="JQ342">
        <v>0</v>
      </c>
    </row>
    <row r="343" spans="1:277" x14ac:dyDescent="0.25">
      <c r="A343">
        <v>2013</v>
      </c>
      <c r="B343">
        <v>257</v>
      </c>
      <c r="C343">
        <v>396</v>
      </c>
      <c r="D343">
        <v>334</v>
      </c>
      <c r="E343">
        <v>3392.4</v>
      </c>
      <c r="F343">
        <v>2.7</v>
      </c>
      <c r="G343">
        <v>1.1000000000000001</v>
      </c>
      <c r="H343">
        <v>-2.7</v>
      </c>
      <c r="I343">
        <v>0.1</v>
      </c>
      <c r="J343">
        <v>0</v>
      </c>
      <c r="K343">
        <v>0.02</v>
      </c>
      <c r="L343">
        <v>1.2</v>
      </c>
      <c r="M343">
        <v>3.1</v>
      </c>
      <c r="N343">
        <v>3.86</v>
      </c>
      <c r="O343">
        <v>-0.74</v>
      </c>
      <c r="P343">
        <v>10.88</v>
      </c>
      <c r="Q343">
        <v>5.42</v>
      </c>
      <c r="R343">
        <v>31.06</v>
      </c>
      <c r="S343">
        <v>23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104.34</v>
      </c>
      <c r="AA343">
        <v>206.58</v>
      </c>
      <c r="AB343">
        <v>309.49</v>
      </c>
      <c r="AC343">
        <v>409.37</v>
      </c>
      <c r="AD343">
        <v>503.76</v>
      </c>
      <c r="AE343">
        <v>609.29999999999995</v>
      </c>
      <c r="AF343">
        <v>700.1</v>
      </c>
      <c r="AG343">
        <v>806.26</v>
      </c>
      <c r="AH343">
        <v>910.86</v>
      </c>
      <c r="AI343">
        <v>1000.37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83.7</v>
      </c>
      <c r="AU343">
        <v>187.22</v>
      </c>
      <c r="AV343">
        <v>281.52</v>
      </c>
      <c r="AW343">
        <v>370.99</v>
      </c>
      <c r="AX343">
        <v>479.91</v>
      </c>
      <c r="AY343">
        <v>578.54999999999995</v>
      </c>
      <c r="AZ343">
        <v>677.63</v>
      </c>
      <c r="BA343">
        <v>779.62</v>
      </c>
      <c r="BB343">
        <v>876.14</v>
      </c>
      <c r="BC343">
        <v>977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22.5</v>
      </c>
      <c r="BO343">
        <v>22.5</v>
      </c>
      <c r="BP343">
        <v>22.5</v>
      </c>
      <c r="BQ343">
        <v>22.5</v>
      </c>
      <c r="BR343">
        <v>22.5</v>
      </c>
      <c r="BS343">
        <v>22.5</v>
      </c>
      <c r="BT343">
        <v>22.5</v>
      </c>
      <c r="BU343">
        <v>22.5</v>
      </c>
      <c r="BV343">
        <v>22.5</v>
      </c>
      <c r="BW343">
        <v>22.5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22.5</v>
      </c>
      <c r="CI343">
        <v>22.5</v>
      </c>
      <c r="CJ343">
        <v>22.5</v>
      </c>
      <c r="CK343">
        <v>22.5</v>
      </c>
      <c r="CL343">
        <v>22.5</v>
      </c>
      <c r="CM343">
        <v>22.5</v>
      </c>
      <c r="CN343">
        <v>22.5</v>
      </c>
      <c r="CO343">
        <v>22.5</v>
      </c>
      <c r="CP343">
        <v>22.5</v>
      </c>
      <c r="CQ343">
        <v>22.5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1</v>
      </c>
      <c r="DD343">
        <v>1</v>
      </c>
      <c r="DE343">
        <v>0.99</v>
      </c>
      <c r="DF343">
        <v>0.98</v>
      </c>
      <c r="DG343">
        <v>0.96</v>
      </c>
      <c r="DH343">
        <v>0.95</v>
      </c>
      <c r="DI343">
        <v>0.93</v>
      </c>
      <c r="DJ343">
        <v>0.91</v>
      </c>
      <c r="DK343">
        <v>0.9</v>
      </c>
      <c r="DL343">
        <v>0.83</v>
      </c>
      <c r="DM343">
        <v>0.8</v>
      </c>
      <c r="DN343">
        <v>0.76</v>
      </c>
      <c r="DO343">
        <v>0.73</v>
      </c>
      <c r="DP343">
        <v>0.68</v>
      </c>
      <c r="DQ343">
        <v>0.62</v>
      </c>
      <c r="DR343">
        <v>0.56000000000000005</v>
      </c>
      <c r="DS343">
        <v>0.48</v>
      </c>
      <c r="DT343">
        <v>0.41</v>
      </c>
      <c r="DU343">
        <v>0.3</v>
      </c>
      <c r="EW343">
        <v>2013</v>
      </c>
      <c r="EX343">
        <v>258</v>
      </c>
      <c r="EY343">
        <v>397</v>
      </c>
      <c r="EZ343">
        <v>335</v>
      </c>
      <c r="FA343">
        <v>3402.5</v>
      </c>
      <c r="FB343" t="s">
        <v>139</v>
      </c>
      <c r="FC343" t="s">
        <v>139</v>
      </c>
      <c r="FD343" t="s">
        <v>139</v>
      </c>
      <c r="FE343" t="s">
        <v>139</v>
      </c>
      <c r="FF343" t="s">
        <v>139</v>
      </c>
      <c r="FG343" t="s">
        <v>139</v>
      </c>
      <c r="FH343" t="s">
        <v>139</v>
      </c>
      <c r="FI343">
        <v>0</v>
      </c>
      <c r="FJ343" t="s">
        <v>139</v>
      </c>
      <c r="FK343" t="s">
        <v>139</v>
      </c>
      <c r="FL343">
        <v>10.89</v>
      </c>
      <c r="FM343">
        <v>5.45</v>
      </c>
      <c r="FN343">
        <v>31.17</v>
      </c>
      <c r="FO343">
        <v>1</v>
      </c>
      <c r="FP343">
        <v>1</v>
      </c>
      <c r="FQ343">
        <v>1</v>
      </c>
      <c r="FR343">
        <v>0</v>
      </c>
      <c r="FS343">
        <v>0</v>
      </c>
      <c r="FT343">
        <v>0</v>
      </c>
      <c r="FU343">
        <v>0</v>
      </c>
      <c r="FV343">
        <v>20.05</v>
      </c>
      <c r="FW343">
        <v>114.37</v>
      </c>
      <c r="FX343">
        <v>216.61</v>
      </c>
      <c r="FY343">
        <v>319.51</v>
      </c>
      <c r="FZ343">
        <v>419.4</v>
      </c>
      <c r="GA343">
        <v>513.79</v>
      </c>
      <c r="GB343">
        <v>619.32000000000005</v>
      </c>
      <c r="GC343">
        <v>710.12</v>
      </c>
      <c r="GD343">
        <v>816.28</v>
      </c>
      <c r="GE343">
        <v>920.88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47.6</v>
      </c>
      <c r="GQ343">
        <v>144.97</v>
      </c>
      <c r="GR343">
        <v>241.29</v>
      </c>
      <c r="GS343">
        <v>347.9</v>
      </c>
      <c r="GT343">
        <v>444</v>
      </c>
      <c r="GU343">
        <v>547.91</v>
      </c>
      <c r="GV343">
        <v>643.19000000000005</v>
      </c>
      <c r="GW343">
        <v>749.77</v>
      </c>
      <c r="GX343">
        <v>845.88</v>
      </c>
      <c r="GY343">
        <v>947.07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 t="s">
        <v>139</v>
      </c>
      <c r="HK343" t="s">
        <v>139</v>
      </c>
      <c r="HL343" t="s">
        <v>139</v>
      </c>
      <c r="HM343" t="s">
        <v>139</v>
      </c>
      <c r="HN343" t="s">
        <v>139</v>
      </c>
      <c r="HO343" t="s">
        <v>139</v>
      </c>
      <c r="HP343" t="s">
        <v>139</v>
      </c>
      <c r="HQ343" t="s">
        <v>139</v>
      </c>
      <c r="HR343" t="s">
        <v>139</v>
      </c>
      <c r="HS343" t="s">
        <v>139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 t="s">
        <v>139</v>
      </c>
      <c r="IE343" t="s">
        <v>139</v>
      </c>
      <c r="IF343" t="s">
        <v>139</v>
      </c>
      <c r="IG343" t="s">
        <v>139</v>
      </c>
      <c r="IH343" t="s">
        <v>139</v>
      </c>
      <c r="II343" t="s">
        <v>139</v>
      </c>
      <c r="IJ343" t="s">
        <v>139</v>
      </c>
      <c r="IK343" t="s">
        <v>139</v>
      </c>
      <c r="IL343" t="s">
        <v>139</v>
      </c>
      <c r="IM343" t="s">
        <v>139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1</v>
      </c>
      <c r="IY343">
        <v>1</v>
      </c>
      <c r="IZ343">
        <v>1</v>
      </c>
      <c r="JA343">
        <v>0.99</v>
      </c>
      <c r="JB343">
        <v>0.98</v>
      </c>
      <c r="JC343">
        <v>0.96</v>
      </c>
      <c r="JD343">
        <v>0.94</v>
      </c>
      <c r="JE343">
        <v>0.92</v>
      </c>
      <c r="JF343">
        <v>0.91</v>
      </c>
      <c r="JG343">
        <v>0.89</v>
      </c>
      <c r="JH343">
        <v>0.81</v>
      </c>
      <c r="JI343">
        <v>0.77</v>
      </c>
      <c r="JJ343">
        <v>0.73</v>
      </c>
      <c r="JK343">
        <v>0.67</v>
      </c>
      <c r="JL343">
        <v>0.61</v>
      </c>
      <c r="JM343">
        <v>0.54</v>
      </c>
      <c r="JN343">
        <v>0.45</v>
      </c>
      <c r="JO343">
        <v>0.33</v>
      </c>
      <c r="JP343">
        <v>0.19</v>
      </c>
      <c r="JQ343">
        <v>0</v>
      </c>
    </row>
    <row r="344" spans="1:277" x14ac:dyDescent="0.25">
      <c r="A344">
        <v>2013</v>
      </c>
      <c r="B344">
        <v>258</v>
      </c>
      <c r="C344">
        <v>397</v>
      </c>
      <c r="D344">
        <v>335</v>
      </c>
      <c r="E344">
        <v>3402.5</v>
      </c>
      <c r="F344">
        <v>2.7</v>
      </c>
      <c r="G344">
        <v>1.1000000000000001</v>
      </c>
      <c r="H344">
        <v>-2.7</v>
      </c>
      <c r="I344">
        <v>0.1</v>
      </c>
      <c r="J344">
        <v>0</v>
      </c>
      <c r="K344">
        <v>0.02</v>
      </c>
      <c r="L344">
        <v>1.2</v>
      </c>
      <c r="M344">
        <v>3.1</v>
      </c>
      <c r="N344">
        <v>3.89</v>
      </c>
      <c r="O344">
        <v>-0.75</v>
      </c>
      <c r="P344">
        <v>10.88</v>
      </c>
      <c r="Q344">
        <v>5.45</v>
      </c>
      <c r="R344">
        <v>31.16</v>
      </c>
      <c r="S344">
        <v>23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20.05</v>
      </c>
      <c r="AA344">
        <v>114.37</v>
      </c>
      <c r="AB344">
        <v>216.61</v>
      </c>
      <c r="AC344">
        <v>319.51</v>
      </c>
      <c r="AD344">
        <v>419.4</v>
      </c>
      <c r="AE344">
        <v>513.79</v>
      </c>
      <c r="AF344">
        <v>619.32000000000005</v>
      </c>
      <c r="AG344">
        <v>710.12</v>
      </c>
      <c r="AH344">
        <v>816.28</v>
      </c>
      <c r="AI344">
        <v>920.88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93.73</v>
      </c>
      <c r="AU344">
        <v>197.24</v>
      </c>
      <c r="AV344">
        <v>291.55</v>
      </c>
      <c r="AW344">
        <v>381.01</v>
      </c>
      <c r="AX344">
        <v>489.93</v>
      </c>
      <c r="AY344">
        <v>588.58000000000004</v>
      </c>
      <c r="AZ344">
        <v>687.66</v>
      </c>
      <c r="BA344">
        <v>789.65</v>
      </c>
      <c r="BB344">
        <v>886.16</v>
      </c>
      <c r="BC344">
        <v>987.03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22.5</v>
      </c>
      <c r="BO344">
        <v>22.5</v>
      </c>
      <c r="BP344">
        <v>22.5</v>
      </c>
      <c r="BQ344">
        <v>22.5</v>
      </c>
      <c r="BR344">
        <v>22.5</v>
      </c>
      <c r="BS344">
        <v>22.5</v>
      </c>
      <c r="BT344">
        <v>22.5</v>
      </c>
      <c r="BU344">
        <v>22.5</v>
      </c>
      <c r="BV344">
        <v>22.5</v>
      </c>
      <c r="BW344">
        <v>22.5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22.5</v>
      </c>
      <c r="CI344">
        <v>22.5</v>
      </c>
      <c r="CJ344">
        <v>22.5</v>
      </c>
      <c r="CK344">
        <v>22.5</v>
      </c>
      <c r="CL344">
        <v>22.5</v>
      </c>
      <c r="CM344">
        <v>22.5</v>
      </c>
      <c r="CN344">
        <v>22.5</v>
      </c>
      <c r="CO344">
        <v>22.5</v>
      </c>
      <c r="CP344">
        <v>22.5</v>
      </c>
      <c r="CQ344">
        <v>22.5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1</v>
      </c>
      <c r="DD344">
        <v>1</v>
      </c>
      <c r="DE344">
        <v>0.99</v>
      </c>
      <c r="DF344">
        <v>0.98</v>
      </c>
      <c r="DG344">
        <v>0.96</v>
      </c>
      <c r="DH344">
        <v>0.95</v>
      </c>
      <c r="DI344">
        <v>0.93</v>
      </c>
      <c r="DJ344">
        <v>0.91</v>
      </c>
      <c r="DK344">
        <v>0.9</v>
      </c>
      <c r="DL344">
        <v>0.83</v>
      </c>
      <c r="DM344">
        <v>0.8</v>
      </c>
      <c r="DN344">
        <v>0.76</v>
      </c>
      <c r="DO344">
        <v>0.73</v>
      </c>
      <c r="DP344">
        <v>0.68</v>
      </c>
      <c r="DQ344">
        <v>0.62</v>
      </c>
      <c r="DR344">
        <v>0.56000000000000005</v>
      </c>
      <c r="DS344">
        <v>0.48</v>
      </c>
      <c r="DT344">
        <v>0.41</v>
      </c>
      <c r="DU344">
        <v>0.3</v>
      </c>
      <c r="EW344">
        <v>2013</v>
      </c>
      <c r="EX344">
        <v>259</v>
      </c>
      <c r="EY344">
        <v>398</v>
      </c>
      <c r="EZ344">
        <v>336</v>
      </c>
      <c r="FA344">
        <v>3413.7</v>
      </c>
      <c r="FB344" t="s">
        <v>139</v>
      </c>
      <c r="FC344" t="s">
        <v>139</v>
      </c>
      <c r="FD344" t="s">
        <v>139</v>
      </c>
      <c r="FE344" t="s">
        <v>139</v>
      </c>
      <c r="FF344" t="s">
        <v>139</v>
      </c>
      <c r="FG344" t="s">
        <v>139</v>
      </c>
      <c r="FH344" t="s">
        <v>139</v>
      </c>
      <c r="FI344">
        <v>0</v>
      </c>
      <c r="FJ344" t="s">
        <v>139</v>
      </c>
      <c r="FK344" t="s">
        <v>139</v>
      </c>
      <c r="FL344">
        <v>10.89</v>
      </c>
      <c r="FM344">
        <v>5.47</v>
      </c>
      <c r="FN344">
        <v>31.28</v>
      </c>
      <c r="FO344">
        <v>1</v>
      </c>
      <c r="FP344">
        <v>1</v>
      </c>
      <c r="FQ344">
        <v>1</v>
      </c>
      <c r="FR344">
        <v>0</v>
      </c>
      <c r="FS344">
        <v>0</v>
      </c>
      <c r="FT344">
        <v>0</v>
      </c>
      <c r="FU344">
        <v>0.09</v>
      </c>
      <c r="FV344">
        <v>31.32</v>
      </c>
      <c r="FW344">
        <v>125.63</v>
      </c>
      <c r="FX344">
        <v>227.87</v>
      </c>
      <c r="FY344">
        <v>330.78</v>
      </c>
      <c r="FZ344">
        <v>430.66</v>
      </c>
      <c r="GA344">
        <v>525.04999999999995</v>
      </c>
      <c r="GB344">
        <v>630.59</v>
      </c>
      <c r="GC344">
        <v>721.38</v>
      </c>
      <c r="GD344">
        <v>827.55</v>
      </c>
      <c r="GE344">
        <v>932.14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58.87</v>
      </c>
      <c r="GQ344">
        <v>156.22999999999999</v>
      </c>
      <c r="GR344">
        <v>252.56</v>
      </c>
      <c r="GS344">
        <v>359.17</v>
      </c>
      <c r="GT344">
        <v>455.26</v>
      </c>
      <c r="GU344">
        <v>559.16999999999996</v>
      </c>
      <c r="GV344">
        <v>654.45000000000005</v>
      </c>
      <c r="GW344">
        <v>761.03</v>
      </c>
      <c r="GX344">
        <v>857.14</v>
      </c>
      <c r="GY344">
        <v>958.33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 t="s">
        <v>139</v>
      </c>
      <c r="HK344" t="s">
        <v>139</v>
      </c>
      <c r="HL344" t="s">
        <v>139</v>
      </c>
      <c r="HM344" t="s">
        <v>139</v>
      </c>
      <c r="HN344" t="s">
        <v>139</v>
      </c>
      <c r="HO344" t="s">
        <v>139</v>
      </c>
      <c r="HP344" t="s">
        <v>139</v>
      </c>
      <c r="HQ344" t="s">
        <v>139</v>
      </c>
      <c r="HR344" t="s">
        <v>139</v>
      </c>
      <c r="HS344" t="s">
        <v>139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 t="s">
        <v>139</v>
      </c>
      <c r="IE344" t="s">
        <v>139</v>
      </c>
      <c r="IF344" t="s">
        <v>139</v>
      </c>
      <c r="IG344" t="s">
        <v>139</v>
      </c>
      <c r="IH344" t="s">
        <v>139</v>
      </c>
      <c r="II344" t="s">
        <v>139</v>
      </c>
      <c r="IJ344" t="s">
        <v>139</v>
      </c>
      <c r="IK344" t="s">
        <v>139</v>
      </c>
      <c r="IL344" t="s">
        <v>139</v>
      </c>
      <c r="IM344" t="s">
        <v>139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1</v>
      </c>
      <c r="IY344">
        <v>1</v>
      </c>
      <c r="IZ344">
        <v>1</v>
      </c>
      <c r="JA344">
        <v>0.99</v>
      </c>
      <c r="JB344">
        <v>0.98</v>
      </c>
      <c r="JC344">
        <v>0.96</v>
      </c>
      <c r="JD344">
        <v>0.94</v>
      </c>
      <c r="JE344">
        <v>0.92</v>
      </c>
      <c r="JF344">
        <v>0.91</v>
      </c>
      <c r="JG344">
        <v>0.89</v>
      </c>
      <c r="JH344">
        <v>0.81</v>
      </c>
      <c r="JI344">
        <v>0.77</v>
      </c>
      <c r="JJ344">
        <v>0.73</v>
      </c>
      <c r="JK344">
        <v>0.67</v>
      </c>
      <c r="JL344">
        <v>0.61</v>
      </c>
      <c r="JM344">
        <v>0.54</v>
      </c>
      <c r="JN344">
        <v>0.45</v>
      </c>
      <c r="JO344">
        <v>0.33</v>
      </c>
      <c r="JP344">
        <v>0.19</v>
      </c>
      <c r="JQ344">
        <v>0</v>
      </c>
    </row>
    <row r="345" spans="1:277" x14ac:dyDescent="0.25">
      <c r="A345">
        <v>2013</v>
      </c>
      <c r="B345">
        <v>259</v>
      </c>
      <c r="C345">
        <v>398</v>
      </c>
      <c r="D345">
        <v>336</v>
      </c>
      <c r="E345">
        <v>3413.7</v>
      </c>
      <c r="F345">
        <v>2.7</v>
      </c>
      <c r="G345">
        <v>1.1000000000000001</v>
      </c>
      <c r="H345">
        <v>-2.7</v>
      </c>
      <c r="I345">
        <v>0.1</v>
      </c>
      <c r="J345">
        <v>0</v>
      </c>
      <c r="K345">
        <v>0.02</v>
      </c>
      <c r="L345">
        <v>1.2</v>
      </c>
      <c r="M345">
        <v>3.1</v>
      </c>
      <c r="N345">
        <v>3.89</v>
      </c>
      <c r="O345">
        <v>-0.75</v>
      </c>
      <c r="P345">
        <v>10.88</v>
      </c>
      <c r="Q345">
        <v>5.47</v>
      </c>
      <c r="R345">
        <v>31.28</v>
      </c>
      <c r="S345">
        <v>23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31.32</v>
      </c>
      <c r="AA345">
        <v>125.63</v>
      </c>
      <c r="AB345">
        <v>227.87</v>
      </c>
      <c r="AC345">
        <v>330.78</v>
      </c>
      <c r="AD345">
        <v>430.66</v>
      </c>
      <c r="AE345">
        <v>525.04999999999995</v>
      </c>
      <c r="AF345">
        <v>630.59</v>
      </c>
      <c r="AG345">
        <v>721.38</v>
      </c>
      <c r="AH345">
        <v>827.55</v>
      </c>
      <c r="AI345">
        <v>932.14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104.99</v>
      </c>
      <c r="AU345">
        <v>208.5</v>
      </c>
      <c r="AV345">
        <v>302.81</v>
      </c>
      <c r="AW345">
        <v>392.27</v>
      </c>
      <c r="AX345">
        <v>501.2</v>
      </c>
      <c r="AY345">
        <v>599.84</v>
      </c>
      <c r="AZ345">
        <v>698.92</v>
      </c>
      <c r="BA345">
        <v>800.91</v>
      </c>
      <c r="BB345">
        <v>897.43</v>
      </c>
      <c r="BC345">
        <v>998.29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22.5</v>
      </c>
      <c r="BO345">
        <v>22.5</v>
      </c>
      <c r="BP345">
        <v>22.5</v>
      </c>
      <c r="BQ345">
        <v>22.5</v>
      </c>
      <c r="BR345">
        <v>22.5</v>
      </c>
      <c r="BS345">
        <v>22.5</v>
      </c>
      <c r="BT345">
        <v>22.5</v>
      </c>
      <c r="BU345">
        <v>22.5</v>
      </c>
      <c r="BV345">
        <v>22.5</v>
      </c>
      <c r="BW345">
        <v>22.5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22.5</v>
      </c>
      <c r="CI345">
        <v>22.5</v>
      </c>
      <c r="CJ345">
        <v>22.5</v>
      </c>
      <c r="CK345">
        <v>22.5</v>
      </c>
      <c r="CL345">
        <v>22.5</v>
      </c>
      <c r="CM345">
        <v>22.5</v>
      </c>
      <c r="CN345">
        <v>22.5</v>
      </c>
      <c r="CO345">
        <v>22.5</v>
      </c>
      <c r="CP345">
        <v>22.5</v>
      </c>
      <c r="CQ345">
        <v>22.5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1</v>
      </c>
      <c r="DD345">
        <v>1</v>
      </c>
      <c r="DE345">
        <v>0.99</v>
      </c>
      <c r="DF345">
        <v>0.98</v>
      </c>
      <c r="DG345">
        <v>0.96</v>
      </c>
      <c r="DH345">
        <v>0.95</v>
      </c>
      <c r="DI345">
        <v>0.93</v>
      </c>
      <c r="DJ345">
        <v>0.92</v>
      </c>
      <c r="DK345">
        <v>0.9</v>
      </c>
      <c r="DL345">
        <v>0.83</v>
      </c>
      <c r="DM345">
        <v>0.8</v>
      </c>
      <c r="DN345">
        <v>0.76</v>
      </c>
      <c r="DO345">
        <v>0.73</v>
      </c>
      <c r="DP345">
        <v>0.68</v>
      </c>
      <c r="DQ345">
        <v>0.62</v>
      </c>
      <c r="DR345">
        <v>0.56000000000000005</v>
      </c>
      <c r="DS345">
        <v>0.48</v>
      </c>
      <c r="DT345">
        <v>0.41</v>
      </c>
      <c r="DU345">
        <v>0.3</v>
      </c>
      <c r="EW345">
        <v>2013</v>
      </c>
      <c r="EX345">
        <v>260</v>
      </c>
      <c r="EY345">
        <v>399</v>
      </c>
      <c r="EZ345">
        <v>337</v>
      </c>
      <c r="FA345">
        <v>3421.2</v>
      </c>
      <c r="FB345" t="s">
        <v>139</v>
      </c>
      <c r="FC345" t="s">
        <v>139</v>
      </c>
      <c r="FD345" t="s">
        <v>139</v>
      </c>
      <c r="FE345" t="s">
        <v>139</v>
      </c>
      <c r="FF345" t="s">
        <v>139</v>
      </c>
      <c r="FG345" t="s">
        <v>139</v>
      </c>
      <c r="FH345" t="s">
        <v>139</v>
      </c>
      <c r="FI345">
        <v>0</v>
      </c>
      <c r="FJ345" t="s">
        <v>139</v>
      </c>
      <c r="FK345" t="s">
        <v>139</v>
      </c>
      <c r="FL345">
        <v>10.89</v>
      </c>
      <c r="FM345">
        <v>5.49</v>
      </c>
      <c r="FN345">
        <v>31.36</v>
      </c>
      <c r="FO345">
        <v>1</v>
      </c>
      <c r="FP345">
        <v>1</v>
      </c>
      <c r="FQ345">
        <v>1</v>
      </c>
      <c r="FR345">
        <v>0</v>
      </c>
      <c r="FS345">
        <v>0</v>
      </c>
      <c r="FT345">
        <v>0</v>
      </c>
      <c r="FU345">
        <v>0</v>
      </c>
      <c r="FV345">
        <v>38.78</v>
      </c>
      <c r="FW345">
        <v>133.1</v>
      </c>
      <c r="FX345">
        <v>235.34</v>
      </c>
      <c r="FY345">
        <v>338.24</v>
      </c>
      <c r="FZ345">
        <v>438.13</v>
      </c>
      <c r="GA345">
        <v>532.51</v>
      </c>
      <c r="GB345">
        <v>638.04999999999995</v>
      </c>
      <c r="GC345">
        <v>728.85</v>
      </c>
      <c r="GD345">
        <v>835.01</v>
      </c>
      <c r="GE345">
        <v>939.61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66.33</v>
      </c>
      <c r="GQ345">
        <v>163.69999999999999</v>
      </c>
      <c r="GR345">
        <v>260.02</v>
      </c>
      <c r="GS345">
        <v>366.63</v>
      </c>
      <c r="GT345">
        <v>462.72</v>
      </c>
      <c r="GU345">
        <v>566.64</v>
      </c>
      <c r="GV345">
        <v>661.91</v>
      </c>
      <c r="GW345">
        <v>768.49</v>
      </c>
      <c r="GX345">
        <v>864.6</v>
      </c>
      <c r="GY345">
        <v>965.79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 t="s">
        <v>139</v>
      </c>
      <c r="HK345" t="s">
        <v>139</v>
      </c>
      <c r="HL345" t="s">
        <v>139</v>
      </c>
      <c r="HM345" t="s">
        <v>139</v>
      </c>
      <c r="HN345" t="s">
        <v>139</v>
      </c>
      <c r="HO345" t="s">
        <v>139</v>
      </c>
      <c r="HP345" t="s">
        <v>139</v>
      </c>
      <c r="HQ345" t="s">
        <v>139</v>
      </c>
      <c r="HR345" t="s">
        <v>139</v>
      </c>
      <c r="HS345" t="s">
        <v>139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 t="s">
        <v>139</v>
      </c>
      <c r="IE345" t="s">
        <v>139</v>
      </c>
      <c r="IF345" t="s">
        <v>139</v>
      </c>
      <c r="IG345" t="s">
        <v>139</v>
      </c>
      <c r="IH345" t="s">
        <v>139</v>
      </c>
      <c r="II345" t="s">
        <v>139</v>
      </c>
      <c r="IJ345" t="s">
        <v>139</v>
      </c>
      <c r="IK345" t="s">
        <v>139</v>
      </c>
      <c r="IL345" t="s">
        <v>139</v>
      </c>
      <c r="IM345" t="s">
        <v>139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1</v>
      </c>
      <c r="IY345">
        <v>1</v>
      </c>
      <c r="IZ345">
        <v>1</v>
      </c>
      <c r="JA345">
        <v>0.99</v>
      </c>
      <c r="JB345">
        <v>0.98</v>
      </c>
      <c r="JC345">
        <v>0.96</v>
      </c>
      <c r="JD345">
        <v>0.94</v>
      </c>
      <c r="JE345">
        <v>0.92</v>
      </c>
      <c r="JF345">
        <v>0.91</v>
      </c>
      <c r="JG345">
        <v>0.89</v>
      </c>
      <c r="JH345">
        <v>0.81</v>
      </c>
      <c r="JI345">
        <v>0.77</v>
      </c>
      <c r="JJ345">
        <v>0.73</v>
      </c>
      <c r="JK345">
        <v>0.67</v>
      </c>
      <c r="JL345">
        <v>0.61</v>
      </c>
      <c r="JM345">
        <v>0.54</v>
      </c>
      <c r="JN345">
        <v>0.45</v>
      </c>
      <c r="JO345">
        <v>0.33</v>
      </c>
      <c r="JP345">
        <v>0.19</v>
      </c>
      <c r="JQ345">
        <v>0</v>
      </c>
    </row>
    <row r="346" spans="1:277" x14ac:dyDescent="0.25">
      <c r="A346">
        <v>2013</v>
      </c>
      <c r="B346">
        <v>260</v>
      </c>
      <c r="C346">
        <v>399</v>
      </c>
      <c r="D346">
        <v>337</v>
      </c>
      <c r="E346">
        <v>3421.2</v>
      </c>
      <c r="F346">
        <v>2.7</v>
      </c>
      <c r="G346">
        <v>1.1000000000000001</v>
      </c>
      <c r="H346">
        <v>-2.7</v>
      </c>
      <c r="I346">
        <v>0.1</v>
      </c>
      <c r="J346">
        <v>0</v>
      </c>
      <c r="K346">
        <v>0.02</v>
      </c>
      <c r="L346">
        <v>1.2</v>
      </c>
      <c r="M346">
        <v>3.1</v>
      </c>
      <c r="N346">
        <v>3.89</v>
      </c>
      <c r="O346">
        <v>-0.75</v>
      </c>
      <c r="P346">
        <v>10.88</v>
      </c>
      <c r="Q346">
        <v>5.49</v>
      </c>
      <c r="R346">
        <v>31.35</v>
      </c>
      <c r="S346">
        <v>23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38.78</v>
      </c>
      <c r="AA346">
        <v>133.1</v>
      </c>
      <c r="AB346">
        <v>235.34</v>
      </c>
      <c r="AC346">
        <v>338.24</v>
      </c>
      <c r="AD346">
        <v>438.13</v>
      </c>
      <c r="AE346">
        <v>532.51</v>
      </c>
      <c r="AF346">
        <v>638.04999999999995</v>
      </c>
      <c r="AG346">
        <v>728.85</v>
      </c>
      <c r="AH346">
        <v>835.01</v>
      </c>
      <c r="AI346">
        <v>939.61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112.45</v>
      </c>
      <c r="AU346">
        <v>215.97</v>
      </c>
      <c r="AV346">
        <v>310.27</v>
      </c>
      <c r="AW346">
        <v>399.74</v>
      </c>
      <c r="AX346">
        <v>508.66</v>
      </c>
      <c r="AY346">
        <v>607.29999999999995</v>
      </c>
      <c r="AZ346">
        <v>706.39</v>
      </c>
      <c r="BA346">
        <v>808.37</v>
      </c>
      <c r="BB346">
        <v>904.89</v>
      </c>
      <c r="BC346">
        <v>1005.75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22.5</v>
      </c>
      <c r="BO346">
        <v>22.5</v>
      </c>
      <c r="BP346">
        <v>22.5</v>
      </c>
      <c r="BQ346">
        <v>22.5</v>
      </c>
      <c r="BR346">
        <v>22.5</v>
      </c>
      <c r="BS346">
        <v>22.5</v>
      </c>
      <c r="BT346">
        <v>22.5</v>
      </c>
      <c r="BU346">
        <v>22.5</v>
      </c>
      <c r="BV346">
        <v>22.5</v>
      </c>
      <c r="BW346">
        <v>22.5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22.5</v>
      </c>
      <c r="CI346">
        <v>22.5</v>
      </c>
      <c r="CJ346">
        <v>22.5</v>
      </c>
      <c r="CK346">
        <v>22.5</v>
      </c>
      <c r="CL346">
        <v>22.5</v>
      </c>
      <c r="CM346">
        <v>22.5</v>
      </c>
      <c r="CN346">
        <v>22.5</v>
      </c>
      <c r="CO346">
        <v>22.5</v>
      </c>
      <c r="CP346">
        <v>22.5</v>
      </c>
      <c r="CQ346">
        <v>22.5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0.99</v>
      </c>
      <c r="DF346">
        <v>0.98</v>
      </c>
      <c r="DG346">
        <v>0.97</v>
      </c>
      <c r="DH346">
        <v>0.95</v>
      </c>
      <c r="DI346">
        <v>0.93</v>
      </c>
      <c r="DJ346">
        <v>0.92</v>
      </c>
      <c r="DK346">
        <v>0.9</v>
      </c>
      <c r="DL346">
        <v>0.83</v>
      </c>
      <c r="DM346">
        <v>0.8</v>
      </c>
      <c r="DN346">
        <v>0.76</v>
      </c>
      <c r="DO346">
        <v>0.73</v>
      </c>
      <c r="DP346">
        <v>0.68</v>
      </c>
      <c r="DQ346">
        <v>0.62</v>
      </c>
      <c r="DR346">
        <v>0.56000000000000005</v>
      </c>
      <c r="DS346">
        <v>0.48</v>
      </c>
      <c r="DT346">
        <v>0.41</v>
      </c>
      <c r="DU346">
        <v>0.3</v>
      </c>
      <c r="EW346">
        <v>2013</v>
      </c>
      <c r="EX346">
        <v>261</v>
      </c>
      <c r="EY346">
        <v>400</v>
      </c>
      <c r="EZ346">
        <v>338</v>
      </c>
      <c r="FA346">
        <v>3429.4</v>
      </c>
      <c r="FB346" t="s">
        <v>139</v>
      </c>
      <c r="FC346" t="s">
        <v>139</v>
      </c>
      <c r="FD346" t="s">
        <v>139</v>
      </c>
      <c r="FE346" t="s">
        <v>139</v>
      </c>
      <c r="FF346" t="s">
        <v>139</v>
      </c>
      <c r="FG346" t="s">
        <v>139</v>
      </c>
      <c r="FH346" t="s">
        <v>139</v>
      </c>
      <c r="FI346">
        <v>0</v>
      </c>
      <c r="FJ346" t="s">
        <v>139</v>
      </c>
      <c r="FK346" t="s">
        <v>139</v>
      </c>
      <c r="FL346">
        <v>10.89</v>
      </c>
      <c r="FM346">
        <v>5.5</v>
      </c>
      <c r="FN346">
        <v>31.44</v>
      </c>
      <c r="FO346">
        <v>1</v>
      </c>
      <c r="FP346">
        <v>1</v>
      </c>
      <c r="FQ346">
        <v>1</v>
      </c>
      <c r="FR346">
        <v>0</v>
      </c>
      <c r="FS346">
        <v>0</v>
      </c>
      <c r="FT346">
        <v>0</v>
      </c>
      <c r="FU346">
        <v>0</v>
      </c>
      <c r="FV346">
        <v>47</v>
      </c>
      <c r="FW346">
        <v>141.32</v>
      </c>
      <c r="FX346">
        <v>243.56</v>
      </c>
      <c r="FY346">
        <v>346.46</v>
      </c>
      <c r="FZ346">
        <v>446.35</v>
      </c>
      <c r="GA346">
        <v>540.74</v>
      </c>
      <c r="GB346">
        <v>646.27</v>
      </c>
      <c r="GC346">
        <v>737.07</v>
      </c>
      <c r="GD346">
        <v>843.23</v>
      </c>
      <c r="GE346">
        <v>947.83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74.55</v>
      </c>
      <c r="GQ346">
        <v>171.92</v>
      </c>
      <c r="GR346">
        <v>268.24</v>
      </c>
      <c r="GS346">
        <v>374.85</v>
      </c>
      <c r="GT346">
        <v>470.94</v>
      </c>
      <c r="GU346">
        <v>574.86</v>
      </c>
      <c r="GV346">
        <v>670.13</v>
      </c>
      <c r="GW346">
        <v>776.72</v>
      </c>
      <c r="GX346">
        <v>872.83</v>
      </c>
      <c r="GY346">
        <v>974.01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 t="s">
        <v>139</v>
      </c>
      <c r="HK346" t="s">
        <v>139</v>
      </c>
      <c r="HL346" t="s">
        <v>139</v>
      </c>
      <c r="HM346" t="s">
        <v>139</v>
      </c>
      <c r="HN346" t="s">
        <v>139</v>
      </c>
      <c r="HO346" t="s">
        <v>139</v>
      </c>
      <c r="HP346" t="s">
        <v>139</v>
      </c>
      <c r="HQ346" t="s">
        <v>139</v>
      </c>
      <c r="HR346" t="s">
        <v>139</v>
      </c>
      <c r="HS346" t="s">
        <v>139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 t="s">
        <v>139</v>
      </c>
      <c r="IE346" t="s">
        <v>139</v>
      </c>
      <c r="IF346" t="s">
        <v>139</v>
      </c>
      <c r="IG346" t="s">
        <v>139</v>
      </c>
      <c r="IH346" t="s">
        <v>139</v>
      </c>
      <c r="II346" t="s">
        <v>139</v>
      </c>
      <c r="IJ346" t="s">
        <v>139</v>
      </c>
      <c r="IK346" t="s">
        <v>139</v>
      </c>
      <c r="IL346" t="s">
        <v>139</v>
      </c>
      <c r="IM346" t="s">
        <v>139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1</v>
      </c>
      <c r="IZ346">
        <v>1</v>
      </c>
      <c r="JA346">
        <v>0.99</v>
      </c>
      <c r="JB346">
        <v>0.98</v>
      </c>
      <c r="JC346">
        <v>0.96</v>
      </c>
      <c r="JD346">
        <v>0.94</v>
      </c>
      <c r="JE346">
        <v>0.92</v>
      </c>
      <c r="JF346">
        <v>0.91</v>
      </c>
      <c r="JG346">
        <v>0.89</v>
      </c>
      <c r="JH346">
        <v>0.81</v>
      </c>
      <c r="JI346">
        <v>0.77</v>
      </c>
      <c r="JJ346">
        <v>0.73</v>
      </c>
      <c r="JK346">
        <v>0.67</v>
      </c>
      <c r="JL346">
        <v>0.61</v>
      </c>
      <c r="JM346">
        <v>0.54</v>
      </c>
      <c r="JN346">
        <v>0.45</v>
      </c>
      <c r="JO346">
        <v>0.33</v>
      </c>
      <c r="JP346">
        <v>0.19</v>
      </c>
      <c r="JQ346">
        <v>0</v>
      </c>
    </row>
    <row r="347" spans="1:277" x14ac:dyDescent="0.25">
      <c r="A347">
        <v>2013</v>
      </c>
      <c r="B347">
        <v>261</v>
      </c>
      <c r="C347">
        <v>400</v>
      </c>
      <c r="D347">
        <v>338</v>
      </c>
      <c r="E347">
        <v>3429.4</v>
      </c>
      <c r="F347">
        <v>2.7</v>
      </c>
      <c r="G347">
        <v>1.1000000000000001</v>
      </c>
      <c r="H347">
        <v>-2.8</v>
      </c>
      <c r="I347">
        <v>0.1</v>
      </c>
      <c r="J347">
        <v>0</v>
      </c>
      <c r="K347">
        <v>0.02</v>
      </c>
      <c r="L347">
        <v>1.2</v>
      </c>
      <c r="M347">
        <v>3.1</v>
      </c>
      <c r="N347">
        <v>3.93</v>
      </c>
      <c r="O347">
        <v>-0.75</v>
      </c>
      <c r="P347">
        <v>10.88</v>
      </c>
      <c r="Q347">
        <v>5.5</v>
      </c>
      <c r="R347">
        <v>31.43</v>
      </c>
      <c r="S347">
        <v>23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47</v>
      </c>
      <c r="AA347">
        <v>141.32</v>
      </c>
      <c r="AB347">
        <v>243.56</v>
      </c>
      <c r="AC347">
        <v>346.46</v>
      </c>
      <c r="AD347">
        <v>446.35</v>
      </c>
      <c r="AE347">
        <v>540.74</v>
      </c>
      <c r="AF347">
        <v>646.27</v>
      </c>
      <c r="AG347">
        <v>737.07</v>
      </c>
      <c r="AH347">
        <v>843.23</v>
      </c>
      <c r="AI347">
        <v>947.83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16.440000000000001</v>
      </c>
      <c r="AU347">
        <v>120.68</v>
      </c>
      <c r="AV347">
        <v>224.19</v>
      </c>
      <c r="AW347">
        <v>318.49</v>
      </c>
      <c r="AX347">
        <v>407.96</v>
      </c>
      <c r="AY347">
        <v>516.88</v>
      </c>
      <c r="AZ347">
        <v>615.52</v>
      </c>
      <c r="BA347">
        <v>714.61</v>
      </c>
      <c r="BB347">
        <v>816.59</v>
      </c>
      <c r="BC347">
        <v>913.11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22.5</v>
      </c>
      <c r="BO347">
        <v>22.5</v>
      </c>
      <c r="BP347">
        <v>22.5</v>
      </c>
      <c r="BQ347">
        <v>22.5</v>
      </c>
      <c r="BR347">
        <v>22.5</v>
      </c>
      <c r="BS347">
        <v>22.5</v>
      </c>
      <c r="BT347">
        <v>22.5</v>
      </c>
      <c r="BU347">
        <v>22.5</v>
      </c>
      <c r="BV347">
        <v>22.5</v>
      </c>
      <c r="BW347">
        <v>22.5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22.5</v>
      </c>
      <c r="CI347">
        <v>22.5</v>
      </c>
      <c r="CJ347">
        <v>22.5</v>
      </c>
      <c r="CK347">
        <v>22.5</v>
      </c>
      <c r="CL347">
        <v>22.5</v>
      </c>
      <c r="CM347">
        <v>22.5</v>
      </c>
      <c r="CN347">
        <v>22.5</v>
      </c>
      <c r="CO347">
        <v>22.5</v>
      </c>
      <c r="CP347">
        <v>22.5</v>
      </c>
      <c r="CQ347">
        <v>22.5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1</v>
      </c>
      <c r="DD347">
        <v>1</v>
      </c>
      <c r="DE347">
        <v>0.99</v>
      </c>
      <c r="DF347">
        <v>0.98</v>
      </c>
      <c r="DG347">
        <v>0.97</v>
      </c>
      <c r="DH347">
        <v>0.95</v>
      </c>
      <c r="DI347">
        <v>0.93</v>
      </c>
      <c r="DJ347">
        <v>0.92</v>
      </c>
      <c r="DK347">
        <v>0.9</v>
      </c>
      <c r="DL347">
        <v>0.83</v>
      </c>
      <c r="DM347">
        <v>0.8</v>
      </c>
      <c r="DN347">
        <v>0.76</v>
      </c>
      <c r="DO347">
        <v>0.73</v>
      </c>
      <c r="DP347">
        <v>0.68</v>
      </c>
      <c r="DQ347">
        <v>0.62</v>
      </c>
      <c r="DR347">
        <v>0.56000000000000005</v>
      </c>
      <c r="DS347">
        <v>0.48</v>
      </c>
      <c r="DT347">
        <v>0.41</v>
      </c>
      <c r="DU347">
        <v>0.3</v>
      </c>
      <c r="EW347">
        <v>2013</v>
      </c>
      <c r="EX347">
        <v>262</v>
      </c>
      <c r="EY347">
        <v>401</v>
      </c>
      <c r="EZ347">
        <v>339</v>
      </c>
      <c r="FA347">
        <v>3440.2</v>
      </c>
      <c r="FB347" t="s">
        <v>139</v>
      </c>
      <c r="FC347" t="s">
        <v>139</v>
      </c>
      <c r="FD347" t="s">
        <v>139</v>
      </c>
      <c r="FE347" t="s">
        <v>139</v>
      </c>
      <c r="FF347" t="s">
        <v>139</v>
      </c>
      <c r="FG347" t="s">
        <v>139</v>
      </c>
      <c r="FH347" t="s">
        <v>139</v>
      </c>
      <c r="FI347">
        <v>0</v>
      </c>
      <c r="FJ347" t="s">
        <v>139</v>
      </c>
      <c r="FK347" t="s">
        <v>139</v>
      </c>
      <c r="FL347">
        <v>10.89</v>
      </c>
      <c r="FM347">
        <v>5.53</v>
      </c>
      <c r="FN347">
        <v>31.55</v>
      </c>
      <c r="FO347">
        <v>1</v>
      </c>
      <c r="FP347">
        <v>1</v>
      </c>
      <c r="FQ347">
        <v>1</v>
      </c>
      <c r="FR347">
        <v>0</v>
      </c>
      <c r="FS347">
        <v>0</v>
      </c>
      <c r="FT347">
        <v>0</v>
      </c>
      <c r="FU347">
        <v>0</v>
      </c>
      <c r="FV347">
        <v>57.78</v>
      </c>
      <c r="FW347">
        <v>152.1</v>
      </c>
      <c r="FX347">
        <v>254.34</v>
      </c>
      <c r="FY347">
        <v>357.24</v>
      </c>
      <c r="FZ347">
        <v>457.13</v>
      </c>
      <c r="GA347">
        <v>551.52</v>
      </c>
      <c r="GB347">
        <v>657.05</v>
      </c>
      <c r="GC347">
        <v>747.85</v>
      </c>
      <c r="GD347">
        <v>854.01</v>
      </c>
      <c r="GE347">
        <v>958.61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85.33</v>
      </c>
      <c r="GQ347">
        <v>182.7</v>
      </c>
      <c r="GR347">
        <v>279.02</v>
      </c>
      <c r="GS347">
        <v>385.63</v>
      </c>
      <c r="GT347">
        <v>481.73</v>
      </c>
      <c r="GU347">
        <v>585.64</v>
      </c>
      <c r="GV347">
        <v>680.91</v>
      </c>
      <c r="GW347">
        <v>787.5</v>
      </c>
      <c r="GX347">
        <v>883.61</v>
      </c>
      <c r="GY347">
        <v>984.8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 t="s">
        <v>139</v>
      </c>
      <c r="HK347" t="s">
        <v>139</v>
      </c>
      <c r="HL347" t="s">
        <v>139</v>
      </c>
      <c r="HM347" t="s">
        <v>139</v>
      </c>
      <c r="HN347" t="s">
        <v>139</v>
      </c>
      <c r="HO347" t="s">
        <v>139</v>
      </c>
      <c r="HP347" t="s">
        <v>139</v>
      </c>
      <c r="HQ347" t="s">
        <v>139</v>
      </c>
      <c r="HR347" t="s">
        <v>139</v>
      </c>
      <c r="HS347" t="s">
        <v>139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 t="s">
        <v>139</v>
      </c>
      <c r="IE347" t="s">
        <v>139</v>
      </c>
      <c r="IF347" t="s">
        <v>139</v>
      </c>
      <c r="IG347" t="s">
        <v>139</v>
      </c>
      <c r="IH347" t="s">
        <v>139</v>
      </c>
      <c r="II347" t="s">
        <v>139</v>
      </c>
      <c r="IJ347" t="s">
        <v>139</v>
      </c>
      <c r="IK347" t="s">
        <v>139</v>
      </c>
      <c r="IL347" t="s">
        <v>139</v>
      </c>
      <c r="IM347" t="s">
        <v>139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1</v>
      </c>
      <c r="IY347">
        <v>1</v>
      </c>
      <c r="IZ347">
        <v>1</v>
      </c>
      <c r="JA347">
        <v>0.99</v>
      </c>
      <c r="JB347">
        <v>0.98</v>
      </c>
      <c r="JC347">
        <v>0.96</v>
      </c>
      <c r="JD347">
        <v>0.94</v>
      </c>
      <c r="JE347">
        <v>0.92</v>
      </c>
      <c r="JF347">
        <v>0.91</v>
      </c>
      <c r="JG347">
        <v>0.89</v>
      </c>
      <c r="JH347">
        <v>0.81</v>
      </c>
      <c r="JI347">
        <v>0.77</v>
      </c>
      <c r="JJ347">
        <v>0.73</v>
      </c>
      <c r="JK347">
        <v>0.67</v>
      </c>
      <c r="JL347">
        <v>0.61</v>
      </c>
      <c r="JM347">
        <v>0.54</v>
      </c>
      <c r="JN347">
        <v>0.45</v>
      </c>
      <c r="JO347">
        <v>0.33</v>
      </c>
      <c r="JP347">
        <v>0.19</v>
      </c>
      <c r="JQ347">
        <v>0</v>
      </c>
    </row>
    <row r="348" spans="1:277" x14ac:dyDescent="0.25">
      <c r="A348">
        <v>2013</v>
      </c>
      <c r="B348">
        <v>262</v>
      </c>
      <c r="C348">
        <v>401</v>
      </c>
      <c r="D348">
        <v>339</v>
      </c>
      <c r="E348">
        <v>3440.2</v>
      </c>
      <c r="F348">
        <v>2.7</v>
      </c>
      <c r="G348">
        <v>1.1000000000000001</v>
      </c>
      <c r="H348">
        <v>-2.8</v>
      </c>
      <c r="I348">
        <v>0.1</v>
      </c>
      <c r="J348">
        <v>0</v>
      </c>
      <c r="K348">
        <v>0.02</v>
      </c>
      <c r="L348">
        <v>1.2</v>
      </c>
      <c r="M348">
        <v>3.1</v>
      </c>
      <c r="N348">
        <v>3.94</v>
      </c>
      <c r="O348">
        <v>-0.76</v>
      </c>
      <c r="P348">
        <v>10.88</v>
      </c>
      <c r="Q348">
        <v>5.53</v>
      </c>
      <c r="R348">
        <v>31.54</v>
      </c>
      <c r="S348">
        <v>23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0.09</v>
      </c>
      <c r="Z348">
        <v>57.78</v>
      </c>
      <c r="AA348">
        <v>152.1</v>
      </c>
      <c r="AB348">
        <v>254.34</v>
      </c>
      <c r="AC348">
        <v>357.24</v>
      </c>
      <c r="AD348">
        <v>457.13</v>
      </c>
      <c r="AE348">
        <v>551.52</v>
      </c>
      <c r="AF348">
        <v>657.05</v>
      </c>
      <c r="AG348">
        <v>747.85</v>
      </c>
      <c r="AH348">
        <v>854.01</v>
      </c>
      <c r="AI348">
        <v>958.61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27.23</v>
      </c>
      <c r="AU348">
        <v>131.46</v>
      </c>
      <c r="AV348">
        <v>234.97</v>
      </c>
      <c r="AW348">
        <v>329.28</v>
      </c>
      <c r="AX348">
        <v>418.74</v>
      </c>
      <c r="AY348">
        <v>527.66</v>
      </c>
      <c r="AZ348">
        <v>626.30999999999995</v>
      </c>
      <c r="BA348">
        <v>725.39</v>
      </c>
      <c r="BB348">
        <v>827.37</v>
      </c>
      <c r="BC348">
        <v>923.89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22.5</v>
      </c>
      <c r="BO348">
        <v>22.5</v>
      </c>
      <c r="BP348">
        <v>22.5</v>
      </c>
      <c r="BQ348">
        <v>22.5</v>
      </c>
      <c r="BR348">
        <v>22.5</v>
      </c>
      <c r="BS348">
        <v>22.5</v>
      </c>
      <c r="BT348">
        <v>22.5</v>
      </c>
      <c r="BU348">
        <v>22.5</v>
      </c>
      <c r="BV348">
        <v>22.5</v>
      </c>
      <c r="BW348">
        <v>22.5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22.5</v>
      </c>
      <c r="CI348">
        <v>22.5</v>
      </c>
      <c r="CJ348">
        <v>22.5</v>
      </c>
      <c r="CK348">
        <v>22.5</v>
      </c>
      <c r="CL348">
        <v>22.5</v>
      </c>
      <c r="CM348">
        <v>22.5</v>
      </c>
      <c r="CN348">
        <v>22.5</v>
      </c>
      <c r="CO348">
        <v>22.5</v>
      </c>
      <c r="CP348">
        <v>22.5</v>
      </c>
      <c r="CQ348">
        <v>22.5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1</v>
      </c>
      <c r="DE348">
        <v>0.99</v>
      </c>
      <c r="DF348">
        <v>0.98</v>
      </c>
      <c r="DG348">
        <v>0.97</v>
      </c>
      <c r="DH348">
        <v>0.95</v>
      </c>
      <c r="DI348">
        <v>0.93</v>
      </c>
      <c r="DJ348">
        <v>0.92</v>
      </c>
      <c r="DK348">
        <v>0.9</v>
      </c>
      <c r="DL348">
        <v>0.83</v>
      </c>
      <c r="DM348">
        <v>0.8</v>
      </c>
      <c r="DN348">
        <v>0.76</v>
      </c>
      <c r="DO348">
        <v>0.73</v>
      </c>
      <c r="DP348">
        <v>0.68</v>
      </c>
      <c r="DQ348">
        <v>0.62</v>
      </c>
      <c r="DR348">
        <v>0.56000000000000005</v>
      </c>
      <c r="DS348">
        <v>0.48</v>
      </c>
      <c r="DT348">
        <v>0.41</v>
      </c>
      <c r="DU348">
        <v>0.3</v>
      </c>
      <c r="EW348">
        <v>2013</v>
      </c>
      <c r="EX348">
        <v>263</v>
      </c>
      <c r="EY348">
        <v>402</v>
      </c>
      <c r="EZ348">
        <v>340</v>
      </c>
      <c r="FA348">
        <v>3453.2</v>
      </c>
      <c r="FB348" t="s">
        <v>139</v>
      </c>
      <c r="FC348" t="s">
        <v>139</v>
      </c>
      <c r="FD348" t="s">
        <v>139</v>
      </c>
      <c r="FE348" t="s">
        <v>139</v>
      </c>
      <c r="FF348" t="s">
        <v>139</v>
      </c>
      <c r="FG348" t="s">
        <v>139</v>
      </c>
      <c r="FH348" t="s">
        <v>139</v>
      </c>
      <c r="FI348">
        <v>0</v>
      </c>
      <c r="FJ348" t="s">
        <v>139</v>
      </c>
      <c r="FK348" t="s">
        <v>139</v>
      </c>
      <c r="FL348">
        <v>10.89</v>
      </c>
      <c r="FM348">
        <v>5.57</v>
      </c>
      <c r="FN348">
        <v>31.68</v>
      </c>
      <c r="FO348">
        <v>1</v>
      </c>
      <c r="FP348">
        <v>1</v>
      </c>
      <c r="FQ348">
        <v>1</v>
      </c>
      <c r="FR348">
        <v>0</v>
      </c>
      <c r="FS348">
        <v>0</v>
      </c>
      <c r="FT348">
        <v>0</v>
      </c>
      <c r="FU348">
        <v>0</v>
      </c>
      <c r="FV348">
        <v>70.8</v>
      </c>
      <c r="FW348">
        <v>165.12</v>
      </c>
      <c r="FX348">
        <v>267.36</v>
      </c>
      <c r="FY348">
        <v>370.26</v>
      </c>
      <c r="FZ348">
        <v>470.15</v>
      </c>
      <c r="GA348">
        <v>564.54</v>
      </c>
      <c r="GB348">
        <v>670.07</v>
      </c>
      <c r="GC348">
        <v>760.87</v>
      </c>
      <c r="GD348">
        <v>867.03</v>
      </c>
      <c r="GE348">
        <v>971.63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98.36</v>
      </c>
      <c r="GQ348">
        <v>195.72</v>
      </c>
      <c r="GR348">
        <v>292.04000000000002</v>
      </c>
      <c r="GS348">
        <v>398.66</v>
      </c>
      <c r="GT348">
        <v>494.75</v>
      </c>
      <c r="GU348">
        <v>598.66</v>
      </c>
      <c r="GV348">
        <v>693.94</v>
      </c>
      <c r="GW348">
        <v>800.52</v>
      </c>
      <c r="GX348">
        <v>896.63</v>
      </c>
      <c r="GY348">
        <v>997.82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 t="s">
        <v>139</v>
      </c>
      <c r="HK348" t="s">
        <v>139</v>
      </c>
      <c r="HL348" t="s">
        <v>139</v>
      </c>
      <c r="HM348" t="s">
        <v>139</v>
      </c>
      <c r="HN348" t="s">
        <v>139</v>
      </c>
      <c r="HO348" t="s">
        <v>139</v>
      </c>
      <c r="HP348" t="s">
        <v>139</v>
      </c>
      <c r="HQ348" t="s">
        <v>139</v>
      </c>
      <c r="HR348" t="s">
        <v>139</v>
      </c>
      <c r="HS348" t="s">
        <v>139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 t="s">
        <v>139</v>
      </c>
      <c r="IE348" t="s">
        <v>139</v>
      </c>
      <c r="IF348" t="s">
        <v>139</v>
      </c>
      <c r="IG348" t="s">
        <v>139</v>
      </c>
      <c r="IH348" t="s">
        <v>139</v>
      </c>
      <c r="II348" t="s">
        <v>139</v>
      </c>
      <c r="IJ348" t="s">
        <v>139</v>
      </c>
      <c r="IK348" t="s">
        <v>139</v>
      </c>
      <c r="IL348" t="s">
        <v>139</v>
      </c>
      <c r="IM348" t="s">
        <v>139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1</v>
      </c>
      <c r="IY348">
        <v>1</v>
      </c>
      <c r="IZ348">
        <v>1</v>
      </c>
      <c r="JA348">
        <v>0.99</v>
      </c>
      <c r="JB348">
        <v>0.98</v>
      </c>
      <c r="JC348">
        <v>0.96</v>
      </c>
      <c r="JD348">
        <v>0.94</v>
      </c>
      <c r="JE348">
        <v>0.92</v>
      </c>
      <c r="JF348">
        <v>0.91</v>
      </c>
      <c r="JG348">
        <v>0.89</v>
      </c>
      <c r="JH348">
        <v>0.81</v>
      </c>
      <c r="JI348">
        <v>0.77</v>
      </c>
      <c r="JJ348">
        <v>0.73</v>
      </c>
      <c r="JK348">
        <v>0.67</v>
      </c>
      <c r="JL348">
        <v>0.61</v>
      </c>
      <c r="JM348">
        <v>0.54</v>
      </c>
      <c r="JN348">
        <v>0.45</v>
      </c>
      <c r="JO348">
        <v>0.33</v>
      </c>
      <c r="JP348">
        <v>0.19</v>
      </c>
      <c r="JQ348">
        <v>0</v>
      </c>
    </row>
    <row r="349" spans="1:277" x14ac:dyDescent="0.25">
      <c r="A349">
        <v>2013</v>
      </c>
      <c r="B349">
        <v>263</v>
      </c>
      <c r="C349">
        <v>402</v>
      </c>
      <c r="D349">
        <v>340</v>
      </c>
      <c r="E349">
        <v>3453.2</v>
      </c>
      <c r="F349">
        <v>2.7</v>
      </c>
      <c r="G349">
        <v>1.1000000000000001</v>
      </c>
      <c r="H349">
        <v>-2.8</v>
      </c>
      <c r="I349">
        <v>0.1</v>
      </c>
      <c r="J349">
        <v>0</v>
      </c>
      <c r="K349">
        <v>0.02</v>
      </c>
      <c r="L349">
        <v>1.2</v>
      </c>
      <c r="M349">
        <v>3.1</v>
      </c>
      <c r="N349">
        <v>3.94</v>
      </c>
      <c r="O349">
        <v>-0.76</v>
      </c>
      <c r="P349">
        <v>10.88</v>
      </c>
      <c r="Q349">
        <v>5.57</v>
      </c>
      <c r="R349">
        <v>31.67</v>
      </c>
      <c r="S349">
        <v>23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70.8</v>
      </c>
      <c r="AA349">
        <v>165.12</v>
      </c>
      <c r="AB349">
        <v>267.36</v>
      </c>
      <c r="AC349">
        <v>370.26</v>
      </c>
      <c r="AD349">
        <v>470.15</v>
      </c>
      <c r="AE349">
        <v>564.54</v>
      </c>
      <c r="AF349">
        <v>670.07</v>
      </c>
      <c r="AG349">
        <v>760.87</v>
      </c>
      <c r="AH349">
        <v>867.03</v>
      </c>
      <c r="AI349">
        <v>971.63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40.25</v>
      </c>
      <c r="AU349">
        <v>144.47999999999999</v>
      </c>
      <c r="AV349">
        <v>247.99</v>
      </c>
      <c r="AW349">
        <v>342.3</v>
      </c>
      <c r="AX349">
        <v>431.76</v>
      </c>
      <c r="AY349">
        <v>540.67999999999995</v>
      </c>
      <c r="AZ349">
        <v>639.33000000000004</v>
      </c>
      <c r="BA349">
        <v>738.41</v>
      </c>
      <c r="BB349">
        <v>840.4</v>
      </c>
      <c r="BC349">
        <v>936.91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22.5</v>
      </c>
      <c r="BO349">
        <v>22.5</v>
      </c>
      <c r="BP349">
        <v>22.5</v>
      </c>
      <c r="BQ349">
        <v>22.5</v>
      </c>
      <c r="BR349">
        <v>22.5</v>
      </c>
      <c r="BS349">
        <v>22.5</v>
      </c>
      <c r="BT349">
        <v>22.5</v>
      </c>
      <c r="BU349">
        <v>22.5</v>
      </c>
      <c r="BV349">
        <v>22.5</v>
      </c>
      <c r="BW349">
        <v>22.5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22.5</v>
      </c>
      <c r="CI349">
        <v>22.5</v>
      </c>
      <c r="CJ349">
        <v>22.5</v>
      </c>
      <c r="CK349">
        <v>22.5</v>
      </c>
      <c r="CL349">
        <v>22.5</v>
      </c>
      <c r="CM349">
        <v>22.5</v>
      </c>
      <c r="CN349">
        <v>22.5</v>
      </c>
      <c r="CO349">
        <v>22.5</v>
      </c>
      <c r="CP349">
        <v>22.5</v>
      </c>
      <c r="CQ349">
        <v>22.5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1</v>
      </c>
      <c r="DD349">
        <v>1</v>
      </c>
      <c r="DE349">
        <v>0.99</v>
      </c>
      <c r="DF349">
        <v>0.98</v>
      </c>
      <c r="DG349">
        <v>0.97</v>
      </c>
      <c r="DH349">
        <v>0.95</v>
      </c>
      <c r="DI349">
        <v>0.93</v>
      </c>
      <c r="DJ349">
        <v>0.92</v>
      </c>
      <c r="DK349">
        <v>0.9</v>
      </c>
      <c r="DL349">
        <v>0.83</v>
      </c>
      <c r="DM349">
        <v>0.8</v>
      </c>
      <c r="DN349">
        <v>0.76</v>
      </c>
      <c r="DO349">
        <v>0.73</v>
      </c>
      <c r="DP349">
        <v>0.68</v>
      </c>
      <c r="DQ349">
        <v>0.62</v>
      </c>
      <c r="DR349">
        <v>0.56000000000000005</v>
      </c>
      <c r="DS349">
        <v>0.48</v>
      </c>
      <c r="DT349">
        <v>0.41</v>
      </c>
      <c r="DU349">
        <v>0.3</v>
      </c>
      <c r="EW349">
        <v>2013</v>
      </c>
      <c r="EX349">
        <v>264</v>
      </c>
      <c r="EY349">
        <v>403</v>
      </c>
      <c r="EZ349">
        <v>341</v>
      </c>
      <c r="FA349">
        <v>3468.7</v>
      </c>
      <c r="FB349" t="s">
        <v>139</v>
      </c>
      <c r="FC349" t="s">
        <v>139</v>
      </c>
      <c r="FD349" t="s">
        <v>139</v>
      </c>
      <c r="FE349" t="s">
        <v>139</v>
      </c>
      <c r="FF349" t="s">
        <v>139</v>
      </c>
      <c r="FG349" t="s">
        <v>139</v>
      </c>
      <c r="FH349" t="s">
        <v>139</v>
      </c>
      <c r="FI349">
        <v>0</v>
      </c>
      <c r="FJ349" t="s">
        <v>139</v>
      </c>
      <c r="FK349" t="s">
        <v>139</v>
      </c>
      <c r="FL349">
        <v>10.89</v>
      </c>
      <c r="FM349">
        <v>5.62</v>
      </c>
      <c r="FN349">
        <v>31.83</v>
      </c>
      <c r="FO349">
        <v>1</v>
      </c>
      <c r="FP349">
        <v>1</v>
      </c>
      <c r="FQ349">
        <v>1</v>
      </c>
      <c r="FR349">
        <v>0</v>
      </c>
      <c r="FS349">
        <v>0</v>
      </c>
      <c r="FT349">
        <v>0</v>
      </c>
      <c r="FU349">
        <v>0.09</v>
      </c>
      <c r="FV349">
        <v>86.26</v>
      </c>
      <c r="FW349">
        <v>180.58</v>
      </c>
      <c r="FX349">
        <v>282.82</v>
      </c>
      <c r="FY349">
        <v>385.72</v>
      </c>
      <c r="FZ349">
        <v>485.61</v>
      </c>
      <c r="GA349">
        <v>580</v>
      </c>
      <c r="GB349">
        <v>685.53</v>
      </c>
      <c r="GC349">
        <v>776.33</v>
      </c>
      <c r="GD349">
        <v>882.49</v>
      </c>
      <c r="GE349">
        <v>987.09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30.91</v>
      </c>
      <c r="GQ349">
        <v>113.81</v>
      </c>
      <c r="GR349">
        <v>211.18</v>
      </c>
      <c r="GS349">
        <v>307.5</v>
      </c>
      <c r="GT349">
        <v>414.11</v>
      </c>
      <c r="GU349">
        <v>510.2</v>
      </c>
      <c r="GV349">
        <v>614.12</v>
      </c>
      <c r="GW349">
        <v>709.39</v>
      </c>
      <c r="GX349">
        <v>815.98</v>
      </c>
      <c r="GY349">
        <v>912.09</v>
      </c>
      <c r="GZ349">
        <v>1013.28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 t="s">
        <v>139</v>
      </c>
      <c r="HK349" t="s">
        <v>139</v>
      </c>
      <c r="HL349" t="s">
        <v>139</v>
      </c>
      <c r="HM349" t="s">
        <v>139</v>
      </c>
      <c r="HN349" t="s">
        <v>139</v>
      </c>
      <c r="HO349" t="s">
        <v>139</v>
      </c>
      <c r="HP349" t="s">
        <v>139</v>
      </c>
      <c r="HQ349" t="s">
        <v>139</v>
      </c>
      <c r="HR349" t="s">
        <v>139</v>
      </c>
      <c r="HS349" t="s">
        <v>139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 t="s">
        <v>139</v>
      </c>
      <c r="IE349" t="s">
        <v>139</v>
      </c>
      <c r="IF349" t="s">
        <v>139</v>
      </c>
      <c r="IG349" t="s">
        <v>139</v>
      </c>
      <c r="IH349" t="s">
        <v>139</v>
      </c>
      <c r="II349" t="s">
        <v>139</v>
      </c>
      <c r="IJ349" t="s">
        <v>139</v>
      </c>
      <c r="IK349" t="s">
        <v>139</v>
      </c>
      <c r="IL349" t="s">
        <v>139</v>
      </c>
      <c r="IM349" t="s">
        <v>139</v>
      </c>
      <c r="IN349" t="s">
        <v>139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1</v>
      </c>
      <c r="IY349">
        <v>1</v>
      </c>
      <c r="IZ349">
        <v>1</v>
      </c>
      <c r="JA349">
        <v>0.99</v>
      </c>
      <c r="JB349">
        <v>0.98</v>
      </c>
      <c r="JC349">
        <v>0.96</v>
      </c>
      <c r="JD349">
        <v>0.94</v>
      </c>
      <c r="JE349">
        <v>0.92</v>
      </c>
      <c r="JF349">
        <v>0.91</v>
      </c>
      <c r="JG349">
        <v>0.89</v>
      </c>
      <c r="JH349">
        <v>0.81</v>
      </c>
      <c r="JI349">
        <v>0.77</v>
      </c>
      <c r="JJ349">
        <v>0.73</v>
      </c>
      <c r="JK349">
        <v>0.67</v>
      </c>
      <c r="JL349">
        <v>0.61</v>
      </c>
      <c r="JM349">
        <v>0.54</v>
      </c>
      <c r="JN349">
        <v>0.45</v>
      </c>
      <c r="JO349">
        <v>0.33</v>
      </c>
      <c r="JP349">
        <v>0.19</v>
      </c>
      <c r="JQ349">
        <v>0</v>
      </c>
    </row>
    <row r="350" spans="1:277" x14ac:dyDescent="0.25">
      <c r="A350">
        <v>2013</v>
      </c>
      <c r="B350">
        <v>264</v>
      </c>
      <c r="C350">
        <v>403</v>
      </c>
      <c r="D350">
        <v>341</v>
      </c>
      <c r="E350">
        <v>3468.7</v>
      </c>
      <c r="F350">
        <v>2.7</v>
      </c>
      <c r="G350">
        <v>1.1000000000000001</v>
      </c>
      <c r="H350">
        <v>-2.8</v>
      </c>
      <c r="I350">
        <v>0.1</v>
      </c>
      <c r="J350">
        <v>0</v>
      </c>
      <c r="K350">
        <v>0.02</v>
      </c>
      <c r="L350">
        <v>1.2</v>
      </c>
      <c r="M350">
        <v>3.1</v>
      </c>
      <c r="N350">
        <v>3.94</v>
      </c>
      <c r="O350">
        <v>-0.76</v>
      </c>
      <c r="P350">
        <v>10.88</v>
      </c>
      <c r="Q350">
        <v>5.62</v>
      </c>
      <c r="R350">
        <v>31.83</v>
      </c>
      <c r="S350">
        <v>23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86.26</v>
      </c>
      <c r="AA350">
        <v>180.58</v>
      </c>
      <c r="AB350">
        <v>282.82</v>
      </c>
      <c r="AC350">
        <v>385.72</v>
      </c>
      <c r="AD350">
        <v>485.61</v>
      </c>
      <c r="AE350">
        <v>580</v>
      </c>
      <c r="AF350">
        <v>685.53</v>
      </c>
      <c r="AG350">
        <v>776.33</v>
      </c>
      <c r="AH350">
        <v>882.49</v>
      </c>
      <c r="AI350">
        <v>987.09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55.7</v>
      </c>
      <c r="AU350">
        <v>159.94</v>
      </c>
      <c r="AV350">
        <v>263.45</v>
      </c>
      <c r="AW350">
        <v>357.76</v>
      </c>
      <c r="AX350">
        <v>447.22</v>
      </c>
      <c r="AY350">
        <v>556.14</v>
      </c>
      <c r="AZ350">
        <v>654.78</v>
      </c>
      <c r="BA350">
        <v>753.87</v>
      </c>
      <c r="BB350">
        <v>855.85</v>
      </c>
      <c r="BC350">
        <v>952.37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22.5</v>
      </c>
      <c r="BO350">
        <v>22.5</v>
      </c>
      <c r="BP350">
        <v>22.5</v>
      </c>
      <c r="BQ350">
        <v>22.5</v>
      </c>
      <c r="BR350">
        <v>22.5</v>
      </c>
      <c r="BS350">
        <v>22.5</v>
      </c>
      <c r="BT350">
        <v>22.5</v>
      </c>
      <c r="BU350">
        <v>22.5</v>
      </c>
      <c r="BV350">
        <v>22.5</v>
      </c>
      <c r="BW350">
        <v>22.5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22.5</v>
      </c>
      <c r="CI350">
        <v>22.5</v>
      </c>
      <c r="CJ350">
        <v>22.5</v>
      </c>
      <c r="CK350">
        <v>22.5</v>
      </c>
      <c r="CL350">
        <v>22.5</v>
      </c>
      <c r="CM350">
        <v>22.5</v>
      </c>
      <c r="CN350">
        <v>22.5</v>
      </c>
      <c r="CO350">
        <v>22.5</v>
      </c>
      <c r="CP350">
        <v>22.5</v>
      </c>
      <c r="CQ350">
        <v>22.5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1</v>
      </c>
      <c r="DD350">
        <v>1</v>
      </c>
      <c r="DE350">
        <v>0.99</v>
      </c>
      <c r="DF350">
        <v>0.98</v>
      </c>
      <c r="DG350">
        <v>0.97</v>
      </c>
      <c r="DH350">
        <v>0.95</v>
      </c>
      <c r="DI350">
        <v>0.93</v>
      </c>
      <c r="DJ350">
        <v>0.92</v>
      </c>
      <c r="DK350">
        <v>0.9</v>
      </c>
      <c r="DL350">
        <v>0.83</v>
      </c>
      <c r="DM350">
        <v>0.8</v>
      </c>
      <c r="DN350">
        <v>0.76</v>
      </c>
      <c r="DO350">
        <v>0.73</v>
      </c>
      <c r="DP350">
        <v>0.68</v>
      </c>
      <c r="DQ350">
        <v>0.62</v>
      </c>
      <c r="DR350">
        <v>0.56000000000000005</v>
      </c>
      <c r="DS350">
        <v>0.48</v>
      </c>
      <c r="DT350">
        <v>0.41</v>
      </c>
      <c r="DU350">
        <v>0.3</v>
      </c>
      <c r="EW350">
        <v>2013</v>
      </c>
      <c r="EX350">
        <v>265</v>
      </c>
      <c r="EY350">
        <v>404</v>
      </c>
      <c r="EZ350">
        <v>342</v>
      </c>
      <c r="FA350">
        <v>3482.3</v>
      </c>
      <c r="FB350" t="s">
        <v>139</v>
      </c>
      <c r="FC350" t="s">
        <v>139</v>
      </c>
      <c r="FD350" t="s">
        <v>139</v>
      </c>
      <c r="FE350" t="s">
        <v>139</v>
      </c>
      <c r="FF350" t="s">
        <v>139</v>
      </c>
      <c r="FG350" t="s">
        <v>139</v>
      </c>
      <c r="FH350" t="s">
        <v>139</v>
      </c>
      <c r="FI350">
        <v>0</v>
      </c>
      <c r="FJ350" t="s">
        <v>139</v>
      </c>
      <c r="FK350" t="s">
        <v>139</v>
      </c>
      <c r="FL350">
        <v>10.89</v>
      </c>
      <c r="FM350">
        <v>5.66</v>
      </c>
      <c r="FN350">
        <v>31.97</v>
      </c>
      <c r="FO350">
        <v>1</v>
      </c>
      <c r="FP350">
        <v>1</v>
      </c>
      <c r="FQ350">
        <v>1</v>
      </c>
      <c r="FR350">
        <v>0</v>
      </c>
      <c r="FS350">
        <v>0</v>
      </c>
      <c r="FT350">
        <v>0</v>
      </c>
      <c r="FU350">
        <v>0.09</v>
      </c>
      <c r="FV350">
        <v>99.9</v>
      </c>
      <c r="FW350">
        <v>194.21</v>
      </c>
      <c r="FX350">
        <v>296.45999999999998</v>
      </c>
      <c r="FY350">
        <v>399.36</v>
      </c>
      <c r="FZ350">
        <v>499.25</v>
      </c>
      <c r="GA350">
        <v>593.63</v>
      </c>
      <c r="GB350">
        <v>699.17</v>
      </c>
      <c r="GC350">
        <v>789.97</v>
      </c>
      <c r="GD350">
        <v>896.13</v>
      </c>
      <c r="GE350">
        <v>1000.73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44.55</v>
      </c>
      <c r="GQ350">
        <v>127.45</v>
      </c>
      <c r="GR350">
        <v>224.82</v>
      </c>
      <c r="GS350">
        <v>321.14</v>
      </c>
      <c r="GT350">
        <v>427.75</v>
      </c>
      <c r="GU350">
        <v>523.84</v>
      </c>
      <c r="GV350">
        <v>627.76</v>
      </c>
      <c r="GW350">
        <v>723.03</v>
      </c>
      <c r="GX350">
        <v>829.61</v>
      </c>
      <c r="GY350">
        <v>925.72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 t="s">
        <v>139</v>
      </c>
      <c r="HK350" t="s">
        <v>139</v>
      </c>
      <c r="HL350" t="s">
        <v>139</v>
      </c>
      <c r="HM350" t="s">
        <v>139</v>
      </c>
      <c r="HN350" t="s">
        <v>139</v>
      </c>
      <c r="HO350" t="s">
        <v>139</v>
      </c>
      <c r="HP350" t="s">
        <v>139</v>
      </c>
      <c r="HQ350" t="s">
        <v>139</v>
      </c>
      <c r="HR350" t="s">
        <v>139</v>
      </c>
      <c r="HS350" t="s">
        <v>139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 t="s">
        <v>139</v>
      </c>
      <c r="IE350" t="s">
        <v>139</v>
      </c>
      <c r="IF350" t="s">
        <v>139</v>
      </c>
      <c r="IG350" t="s">
        <v>139</v>
      </c>
      <c r="IH350" t="s">
        <v>139</v>
      </c>
      <c r="II350" t="s">
        <v>139</v>
      </c>
      <c r="IJ350" t="s">
        <v>139</v>
      </c>
      <c r="IK350" t="s">
        <v>139</v>
      </c>
      <c r="IL350" t="s">
        <v>139</v>
      </c>
      <c r="IM350" t="s">
        <v>139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1</v>
      </c>
      <c r="IY350">
        <v>1</v>
      </c>
      <c r="IZ350">
        <v>1</v>
      </c>
      <c r="JA350">
        <v>0.99</v>
      </c>
      <c r="JB350">
        <v>0.98</v>
      </c>
      <c r="JC350">
        <v>0.96</v>
      </c>
      <c r="JD350">
        <v>0.94</v>
      </c>
      <c r="JE350">
        <v>0.93</v>
      </c>
      <c r="JF350">
        <v>0.91</v>
      </c>
      <c r="JG350">
        <v>0.89</v>
      </c>
      <c r="JH350">
        <v>0.81</v>
      </c>
      <c r="JI350">
        <v>0.77</v>
      </c>
      <c r="JJ350">
        <v>0.73</v>
      </c>
      <c r="JK350">
        <v>0.67</v>
      </c>
      <c r="JL350">
        <v>0.61</v>
      </c>
      <c r="JM350">
        <v>0.54</v>
      </c>
      <c r="JN350">
        <v>0.45</v>
      </c>
      <c r="JO350">
        <v>0.33</v>
      </c>
      <c r="JP350">
        <v>0.19</v>
      </c>
      <c r="JQ350">
        <v>0</v>
      </c>
    </row>
    <row r="351" spans="1:277" x14ac:dyDescent="0.25">
      <c r="A351">
        <v>2013</v>
      </c>
      <c r="B351">
        <v>265</v>
      </c>
      <c r="C351">
        <v>404</v>
      </c>
      <c r="D351">
        <v>342</v>
      </c>
      <c r="E351">
        <v>3482.3</v>
      </c>
      <c r="F351">
        <v>2.7</v>
      </c>
      <c r="G351">
        <v>1.1000000000000001</v>
      </c>
      <c r="H351">
        <v>-2.8</v>
      </c>
      <c r="I351">
        <v>0.1</v>
      </c>
      <c r="J351">
        <v>0</v>
      </c>
      <c r="K351">
        <v>0.02</v>
      </c>
      <c r="L351">
        <v>1.2</v>
      </c>
      <c r="M351">
        <v>3.1</v>
      </c>
      <c r="N351">
        <v>3.96</v>
      </c>
      <c r="O351">
        <v>-0.76</v>
      </c>
      <c r="P351">
        <v>10.88</v>
      </c>
      <c r="Q351">
        <v>5.66</v>
      </c>
      <c r="R351">
        <v>31.96</v>
      </c>
      <c r="S351">
        <v>23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99.9</v>
      </c>
      <c r="AA351">
        <v>194.21</v>
      </c>
      <c r="AB351">
        <v>296.45999999999998</v>
      </c>
      <c r="AC351">
        <v>399.36</v>
      </c>
      <c r="AD351">
        <v>499.25</v>
      </c>
      <c r="AE351">
        <v>593.63</v>
      </c>
      <c r="AF351">
        <v>699.17</v>
      </c>
      <c r="AG351">
        <v>789.97</v>
      </c>
      <c r="AH351">
        <v>896.13</v>
      </c>
      <c r="AI351">
        <v>1000.73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69.34</v>
      </c>
      <c r="AU351">
        <v>173.57</v>
      </c>
      <c r="AV351">
        <v>277.08999999999997</v>
      </c>
      <c r="AW351">
        <v>371.39</v>
      </c>
      <c r="AX351">
        <v>460.86</v>
      </c>
      <c r="AY351">
        <v>569.78</v>
      </c>
      <c r="AZ351">
        <v>668.42</v>
      </c>
      <c r="BA351">
        <v>767.51</v>
      </c>
      <c r="BB351">
        <v>869.49</v>
      </c>
      <c r="BC351">
        <v>966.01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22.5</v>
      </c>
      <c r="BO351">
        <v>22.5</v>
      </c>
      <c r="BP351">
        <v>22.5</v>
      </c>
      <c r="BQ351">
        <v>22.5</v>
      </c>
      <c r="BR351">
        <v>22.5</v>
      </c>
      <c r="BS351">
        <v>22.5</v>
      </c>
      <c r="BT351">
        <v>22.5</v>
      </c>
      <c r="BU351">
        <v>22.5</v>
      </c>
      <c r="BV351">
        <v>22.5</v>
      </c>
      <c r="BW351">
        <v>22.5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22.5</v>
      </c>
      <c r="CI351">
        <v>22.5</v>
      </c>
      <c r="CJ351">
        <v>22.5</v>
      </c>
      <c r="CK351">
        <v>22.5</v>
      </c>
      <c r="CL351">
        <v>22.5</v>
      </c>
      <c r="CM351">
        <v>22.5</v>
      </c>
      <c r="CN351">
        <v>22.5</v>
      </c>
      <c r="CO351">
        <v>22.5</v>
      </c>
      <c r="CP351">
        <v>22.5</v>
      </c>
      <c r="CQ351">
        <v>22.5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1</v>
      </c>
      <c r="DD351">
        <v>1</v>
      </c>
      <c r="DE351">
        <v>0.99</v>
      </c>
      <c r="DF351">
        <v>0.98</v>
      </c>
      <c r="DG351">
        <v>0.97</v>
      </c>
      <c r="DH351">
        <v>0.95</v>
      </c>
      <c r="DI351">
        <v>0.93</v>
      </c>
      <c r="DJ351">
        <v>0.92</v>
      </c>
      <c r="DK351">
        <v>0.9</v>
      </c>
      <c r="DL351">
        <v>0.83</v>
      </c>
      <c r="DM351">
        <v>0.8</v>
      </c>
      <c r="DN351">
        <v>0.76</v>
      </c>
      <c r="DO351">
        <v>0.73</v>
      </c>
      <c r="DP351">
        <v>0.68</v>
      </c>
      <c r="DQ351">
        <v>0.62</v>
      </c>
      <c r="DR351">
        <v>0.56000000000000005</v>
      </c>
      <c r="DS351">
        <v>0.48</v>
      </c>
      <c r="DT351">
        <v>0.41</v>
      </c>
      <c r="DU351">
        <v>0.3</v>
      </c>
      <c r="EW351">
        <v>2013</v>
      </c>
      <c r="EX351">
        <v>266</v>
      </c>
      <c r="EY351">
        <v>405</v>
      </c>
      <c r="EZ351">
        <v>343</v>
      </c>
      <c r="FA351">
        <v>3492.8</v>
      </c>
      <c r="FB351" t="s">
        <v>139</v>
      </c>
      <c r="FC351" t="s">
        <v>139</v>
      </c>
      <c r="FD351" t="s">
        <v>139</v>
      </c>
      <c r="FE351" t="s">
        <v>139</v>
      </c>
      <c r="FF351" t="s">
        <v>139</v>
      </c>
      <c r="FG351" t="s">
        <v>139</v>
      </c>
      <c r="FH351" t="s">
        <v>139</v>
      </c>
      <c r="FI351">
        <v>0</v>
      </c>
      <c r="FJ351" t="s">
        <v>139</v>
      </c>
      <c r="FK351" t="s">
        <v>139</v>
      </c>
      <c r="FL351">
        <v>10.89</v>
      </c>
      <c r="FM351">
        <v>5.68</v>
      </c>
      <c r="FN351">
        <v>32.07</v>
      </c>
      <c r="FO351">
        <v>1</v>
      </c>
      <c r="FP351">
        <v>1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110.4</v>
      </c>
      <c r="FW351">
        <v>204.72</v>
      </c>
      <c r="FX351">
        <v>306.95999999999998</v>
      </c>
      <c r="FY351">
        <v>409.86</v>
      </c>
      <c r="FZ351">
        <v>509.75</v>
      </c>
      <c r="GA351">
        <v>604.14</v>
      </c>
      <c r="GB351">
        <v>709.67</v>
      </c>
      <c r="GC351">
        <v>800.47</v>
      </c>
      <c r="GD351">
        <v>906.63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55.05</v>
      </c>
      <c r="GQ351">
        <v>137.94999999999999</v>
      </c>
      <c r="GR351">
        <v>235.32</v>
      </c>
      <c r="GS351">
        <v>331.64</v>
      </c>
      <c r="GT351">
        <v>438.25</v>
      </c>
      <c r="GU351">
        <v>534.34</v>
      </c>
      <c r="GV351">
        <v>638.26</v>
      </c>
      <c r="GW351">
        <v>733.53</v>
      </c>
      <c r="GX351">
        <v>840.12</v>
      </c>
      <c r="GY351">
        <v>936.23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 t="s">
        <v>139</v>
      </c>
      <c r="HK351" t="s">
        <v>139</v>
      </c>
      <c r="HL351" t="s">
        <v>139</v>
      </c>
      <c r="HM351" t="s">
        <v>139</v>
      </c>
      <c r="HN351" t="s">
        <v>139</v>
      </c>
      <c r="HO351" t="s">
        <v>139</v>
      </c>
      <c r="HP351" t="s">
        <v>139</v>
      </c>
      <c r="HQ351" t="s">
        <v>139</v>
      </c>
      <c r="HR351" t="s">
        <v>139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 t="s">
        <v>139</v>
      </c>
      <c r="IE351" t="s">
        <v>139</v>
      </c>
      <c r="IF351" t="s">
        <v>139</v>
      </c>
      <c r="IG351" t="s">
        <v>139</v>
      </c>
      <c r="IH351" t="s">
        <v>139</v>
      </c>
      <c r="II351" t="s">
        <v>139</v>
      </c>
      <c r="IJ351" t="s">
        <v>139</v>
      </c>
      <c r="IK351" t="s">
        <v>139</v>
      </c>
      <c r="IL351" t="s">
        <v>139</v>
      </c>
      <c r="IM351" t="s">
        <v>139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1</v>
      </c>
      <c r="IY351">
        <v>1</v>
      </c>
      <c r="IZ351">
        <v>1</v>
      </c>
      <c r="JA351">
        <v>0.99</v>
      </c>
      <c r="JB351">
        <v>0.98</v>
      </c>
      <c r="JC351">
        <v>0.96</v>
      </c>
      <c r="JD351">
        <v>0.94</v>
      </c>
      <c r="JE351">
        <v>0.93</v>
      </c>
      <c r="JF351">
        <v>0.91</v>
      </c>
      <c r="JG351">
        <v>0.89</v>
      </c>
      <c r="JH351">
        <v>0.81</v>
      </c>
      <c r="JI351">
        <v>0.77</v>
      </c>
      <c r="JJ351">
        <v>0.73</v>
      </c>
      <c r="JK351">
        <v>0.67</v>
      </c>
      <c r="JL351">
        <v>0.61</v>
      </c>
      <c r="JM351">
        <v>0.54</v>
      </c>
      <c r="JN351">
        <v>0.45</v>
      </c>
      <c r="JO351">
        <v>0.33</v>
      </c>
      <c r="JP351">
        <v>0.19</v>
      </c>
      <c r="JQ351">
        <v>0</v>
      </c>
    </row>
    <row r="352" spans="1:277" x14ac:dyDescent="0.25">
      <c r="A352">
        <v>2013</v>
      </c>
      <c r="B352">
        <v>266</v>
      </c>
      <c r="C352">
        <v>405</v>
      </c>
      <c r="D352">
        <v>343</v>
      </c>
      <c r="E352">
        <v>3492.8</v>
      </c>
      <c r="F352">
        <v>2.7</v>
      </c>
      <c r="G352">
        <v>1.1000000000000001</v>
      </c>
      <c r="H352">
        <v>-2.9</v>
      </c>
      <c r="I352">
        <v>0.1</v>
      </c>
      <c r="J352">
        <v>0</v>
      </c>
      <c r="K352">
        <v>0.02</v>
      </c>
      <c r="L352">
        <v>1.2</v>
      </c>
      <c r="M352">
        <v>3.1</v>
      </c>
      <c r="N352">
        <v>4.01</v>
      </c>
      <c r="O352">
        <v>-0.77</v>
      </c>
      <c r="P352">
        <v>10.88</v>
      </c>
      <c r="Q352">
        <v>5.68</v>
      </c>
      <c r="R352">
        <v>32.07</v>
      </c>
      <c r="S352">
        <v>24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110.4</v>
      </c>
      <c r="AA352">
        <v>204.72</v>
      </c>
      <c r="AB352">
        <v>306.95999999999998</v>
      </c>
      <c r="AC352">
        <v>409.86</v>
      </c>
      <c r="AD352">
        <v>509.75</v>
      </c>
      <c r="AE352">
        <v>604.14</v>
      </c>
      <c r="AF352">
        <v>709.67</v>
      </c>
      <c r="AG352">
        <v>800.47</v>
      </c>
      <c r="AH352">
        <v>906.63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79.84</v>
      </c>
      <c r="AU352">
        <v>184.08</v>
      </c>
      <c r="AV352">
        <v>287.58999999999997</v>
      </c>
      <c r="AW352">
        <v>381.89</v>
      </c>
      <c r="AX352">
        <v>471.36</v>
      </c>
      <c r="AY352">
        <v>580.28</v>
      </c>
      <c r="AZ352">
        <v>678.92</v>
      </c>
      <c r="BA352">
        <v>778.01</v>
      </c>
      <c r="BB352">
        <v>879.99</v>
      </c>
      <c r="BC352">
        <v>976.51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22.5</v>
      </c>
      <c r="BO352">
        <v>22.5</v>
      </c>
      <c r="BP352">
        <v>22.5</v>
      </c>
      <c r="BQ352">
        <v>22.5</v>
      </c>
      <c r="BR352">
        <v>22.5</v>
      </c>
      <c r="BS352">
        <v>22.5</v>
      </c>
      <c r="BT352">
        <v>22.5</v>
      </c>
      <c r="BU352">
        <v>22.5</v>
      </c>
      <c r="BV352">
        <v>22.5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22.5</v>
      </c>
      <c r="CI352">
        <v>22.5</v>
      </c>
      <c r="CJ352">
        <v>22.5</v>
      </c>
      <c r="CK352">
        <v>22.5</v>
      </c>
      <c r="CL352">
        <v>22.5</v>
      </c>
      <c r="CM352">
        <v>22.5</v>
      </c>
      <c r="CN352">
        <v>22.5</v>
      </c>
      <c r="CO352">
        <v>22.5</v>
      </c>
      <c r="CP352">
        <v>22.5</v>
      </c>
      <c r="CQ352">
        <v>22.5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1</v>
      </c>
      <c r="DD352">
        <v>1</v>
      </c>
      <c r="DE352">
        <v>0.99</v>
      </c>
      <c r="DF352">
        <v>0.98</v>
      </c>
      <c r="DG352">
        <v>0.97</v>
      </c>
      <c r="DH352">
        <v>0.95</v>
      </c>
      <c r="DI352">
        <v>0.93</v>
      </c>
      <c r="DJ352">
        <v>0.92</v>
      </c>
      <c r="DK352">
        <v>0.9</v>
      </c>
      <c r="DL352">
        <v>0.83</v>
      </c>
      <c r="DM352">
        <v>0.8</v>
      </c>
      <c r="DN352">
        <v>0.76</v>
      </c>
      <c r="DO352">
        <v>0.73</v>
      </c>
      <c r="DP352">
        <v>0.68</v>
      </c>
      <c r="DQ352">
        <v>0.62</v>
      </c>
      <c r="DR352">
        <v>0.56000000000000005</v>
      </c>
      <c r="DS352">
        <v>0.48</v>
      </c>
      <c r="DT352">
        <v>0.41</v>
      </c>
      <c r="DU352">
        <v>0.3</v>
      </c>
      <c r="EW352">
        <v>2013</v>
      </c>
      <c r="EX352">
        <v>267</v>
      </c>
      <c r="EY352">
        <v>406</v>
      </c>
      <c r="EZ352">
        <v>344</v>
      </c>
      <c r="FA352">
        <v>3499.6</v>
      </c>
      <c r="FB352" t="s">
        <v>139</v>
      </c>
      <c r="FC352" t="s">
        <v>139</v>
      </c>
      <c r="FD352" t="s">
        <v>139</v>
      </c>
      <c r="FE352" t="s">
        <v>139</v>
      </c>
      <c r="FF352" t="s">
        <v>139</v>
      </c>
      <c r="FG352" t="s">
        <v>139</v>
      </c>
      <c r="FH352" t="s">
        <v>139</v>
      </c>
      <c r="FI352">
        <v>0</v>
      </c>
      <c r="FJ352" t="s">
        <v>139</v>
      </c>
      <c r="FK352" t="s">
        <v>139</v>
      </c>
      <c r="FL352">
        <v>10.89</v>
      </c>
      <c r="FM352">
        <v>5.69</v>
      </c>
      <c r="FN352">
        <v>32.14</v>
      </c>
      <c r="FO352">
        <v>1</v>
      </c>
      <c r="FP352">
        <v>1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117.23</v>
      </c>
      <c r="FW352">
        <v>211.54</v>
      </c>
      <c r="FX352">
        <v>313.77999999999997</v>
      </c>
      <c r="FY352">
        <v>416.69</v>
      </c>
      <c r="FZ352">
        <v>516.57000000000005</v>
      </c>
      <c r="GA352">
        <v>610.96</v>
      </c>
      <c r="GB352">
        <v>716.5</v>
      </c>
      <c r="GC352">
        <v>807.3</v>
      </c>
      <c r="GD352">
        <v>913.46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61.88</v>
      </c>
      <c r="GQ352">
        <v>144.78</v>
      </c>
      <c r="GR352">
        <v>242.14</v>
      </c>
      <c r="GS352">
        <v>338.47</v>
      </c>
      <c r="GT352">
        <v>445.08</v>
      </c>
      <c r="GU352">
        <v>541.16999999999996</v>
      </c>
      <c r="GV352">
        <v>645.09</v>
      </c>
      <c r="GW352">
        <v>740.36</v>
      </c>
      <c r="GX352">
        <v>846.94</v>
      </c>
      <c r="GY352">
        <v>943.05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 t="s">
        <v>139</v>
      </c>
      <c r="HK352" t="s">
        <v>139</v>
      </c>
      <c r="HL352" t="s">
        <v>139</v>
      </c>
      <c r="HM352" t="s">
        <v>139</v>
      </c>
      <c r="HN352" t="s">
        <v>139</v>
      </c>
      <c r="HO352" t="s">
        <v>139</v>
      </c>
      <c r="HP352" t="s">
        <v>139</v>
      </c>
      <c r="HQ352" t="s">
        <v>139</v>
      </c>
      <c r="HR352" t="s">
        <v>139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 t="s">
        <v>139</v>
      </c>
      <c r="IE352" t="s">
        <v>139</v>
      </c>
      <c r="IF352" t="s">
        <v>139</v>
      </c>
      <c r="IG352" t="s">
        <v>139</v>
      </c>
      <c r="IH352" t="s">
        <v>139</v>
      </c>
      <c r="II352" t="s">
        <v>139</v>
      </c>
      <c r="IJ352" t="s">
        <v>139</v>
      </c>
      <c r="IK352" t="s">
        <v>139</v>
      </c>
      <c r="IL352" t="s">
        <v>139</v>
      </c>
      <c r="IM352" t="s">
        <v>139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1</v>
      </c>
      <c r="IY352">
        <v>1</v>
      </c>
      <c r="IZ352">
        <v>1</v>
      </c>
      <c r="JA352">
        <v>0.99</v>
      </c>
      <c r="JB352">
        <v>0.98</v>
      </c>
      <c r="JC352">
        <v>0.96</v>
      </c>
      <c r="JD352">
        <v>0.94</v>
      </c>
      <c r="JE352">
        <v>0.93</v>
      </c>
      <c r="JF352">
        <v>0.91</v>
      </c>
      <c r="JG352">
        <v>0.89</v>
      </c>
      <c r="JH352">
        <v>0.81</v>
      </c>
      <c r="JI352">
        <v>0.77</v>
      </c>
      <c r="JJ352">
        <v>0.73</v>
      </c>
      <c r="JK352">
        <v>0.67</v>
      </c>
      <c r="JL352">
        <v>0.61</v>
      </c>
      <c r="JM352">
        <v>0.54</v>
      </c>
      <c r="JN352">
        <v>0.45</v>
      </c>
      <c r="JO352">
        <v>0.33</v>
      </c>
      <c r="JP352">
        <v>0.19</v>
      </c>
      <c r="JQ352">
        <v>0</v>
      </c>
    </row>
    <row r="353" spans="1:277" x14ac:dyDescent="0.25">
      <c r="A353">
        <v>2013</v>
      </c>
      <c r="B353">
        <v>267</v>
      </c>
      <c r="C353">
        <v>406</v>
      </c>
      <c r="D353">
        <v>344</v>
      </c>
      <c r="E353">
        <v>3499.6</v>
      </c>
      <c r="F353">
        <v>2.7</v>
      </c>
      <c r="G353">
        <v>1.1000000000000001</v>
      </c>
      <c r="H353">
        <v>-2.9</v>
      </c>
      <c r="I353">
        <v>0.1</v>
      </c>
      <c r="J353">
        <v>0</v>
      </c>
      <c r="K353">
        <v>0.02</v>
      </c>
      <c r="L353">
        <v>1.2</v>
      </c>
      <c r="M353">
        <v>3.1</v>
      </c>
      <c r="N353">
        <v>4.01</v>
      </c>
      <c r="O353">
        <v>-0.77</v>
      </c>
      <c r="P353">
        <v>10.88</v>
      </c>
      <c r="Q353">
        <v>5.69</v>
      </c>
      <c r="R353">
        <v>32.14</v>
      </c>
      <c r="S353">
        <v>24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117.23</v>
      </c>
      <c r="AA353">
        <v>211.54</v>
      </c>
      <c r="AB353">
        <v>313.77999999999997</v>
      </c>
      <c r="AC353">
        <v>416.69</v>
      </c>
      <c r="AD353">
        <v>516.57000000000005</v>
      </c>
      <c r="AE353">
        <v>610.96</v>
      </c>
      <c r="AF353">
        <v>716.5</v>
      </c>
      <c r="AG353">
        <v>807.3</v>
      </c>
      <c r="AH353">
        <v>913.46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86.67</v>
      </c>
      <c r="AU353">
        <v>190.9</v>
      </c>
      <c r="AV353">
        <v>294.42</v>
      </c>
      <c r="AW353">
        <v>388.72</v>
      </c>
      <c r="AX353">
        <v>478.19</v>
      </c>
      <c r="AY353">
        <v>587.11</v>
      </c>
      <c r="AZ353">
        <v>685.75</v>
      </c>
      <c r="BA353">
        <v>784.83</v>
      </c>
      <c r="BB353">
        <v>886.82</v>
      </c>
      <c r="BC353">
        <v>983.34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22.5</v>
      </c>
      <c r="BO353">
        <v>22.5</v>
      </c>
      <c r="BP353">
        <v>22.5</v>
      </c>
      <c r="BQ353">
        <v>22.5</v>
      </c>
      <c r="BR353">
        <v>22.5</v>
      </c>
      <c r="BS353">
        <v>22.5</v>
      </c>
      <c r="BT353">
        <v>22.5</v>
      </c>
      <c r="BU353">
        <v>22.5</v>
      </c>
      <c r="BV353">
        <v>22.5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22.5</v>
      </c>
      <c r="CI353">
        <v>22.5</v>
      </c>
      <c r="CJ353">
        <v>22.5</v>
      </c>
      <c r="CK353">
        <v>22.5</v>
      </c>
      <c r="CL353">
        <v>22.5</v>
      </c>
      <c r="CM353">
        <v>22.5</v>
      </c>
      <c r="CN353">
        <v>22.5</v>
      </c>
      <c r="CO353">
        <v>22.5</v>
      </c>
      <c r="CP353">
        <v>22.5</v>
      </c>
      <c r="CQ353">
        <v>22.5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1</v>
      </c>
      <c r="DD353">
        <v>1</v>
      </c>
      <c r="DE353">
        <v>0.99</v>
      </c>
      <c r="DF353">
        <v>0.98</v>
      </c>
      <c r="DG353">
        <v>0.97</v>
      </c>
      <c r="DH353">
        <v>0.95</v>
      </c>
      <c r="DI353">
        <v>0.93</v>
      </c>
      <c r="DJ353">
        <v>0.92</v>
      </c>
      <c r="DK353">
        <v>0.91</v>
      </c>
      <c r="DL353">
        <v>0.83</v>
      </c>
      <c r="DM353">
        <v>0.8</v>
      </c>
      <c r="DN353">
        <v>0.76</v>
      </c>
      <c r="DO353">
        <v>0.73</v>
      </c>
      <c r="DP353">
        <v>0.68</v>
      </c>
      <c r="DQ353">
        <v>0.62</v>
      </c>
      <c r="DR353">
        <v>0.56000000000000005</v>
      </c>
      <c r="DS353">
        <v>0.48</v>
      </c>
      <c r="DT353">
        <v>0.41</v>
      </c>
      <c r="DU353">
        <v>0.3</v>
      </c>
      <c r="EW353">
        <v>2013</v>
      </c>
      <c r="EX353">
        <v>268</v>
      </c>
      <c r="EY353">
        <v>407</v>
      </c>
      <c r="EZ353">
        <v>345</v>
      </c>
      <c r="FA353">
        <v>3504.2</v>
      </c>
      <c r="FB353" t="s">
        <v>139</v>
      </c>
      <c r="FC353" t="s">
        <v>139</v>
      </c>
      <c r="FD353" t="s">
        <v>139</v>
      </c>
      <c r="FE353" t="s">
        <v>139</v>
      </c>
      <c r="FF353" t="s">
        <v>139</v>
      </c>
      <c r="FG353" t="s">
        <v>139</v>
      </c>
      <c r="FH353" t="s">
        <v>139</v>
      </c>
      <c r="FI353">
        <v>0</v>
      </c>
      <c r="FJ353" t="s">
        <v>139</v>
      </c>
      <c r="FK353" t="s">
        <v>139</v>
      </c>
      <c r="FL353">
        <v>10.89</v>
      </c>
      <c r="FM353">
        <v>5.7</v>
      </c>
      <c r="FN353">
        <v>32.19</v>
      </c>
      <c r="FO353">
        <v>1</v>
      </c>
      <c r="FP353">
        <v>1</v>
      </c>
      <c r="FQ353">
        <v>1</v>
      </c>
      <c r="FR353">
        <v>0</v>
      </c>
      <c r="FS353">
        <v>0</v>
      </c>
      <c r="FT353">
        <v>0</v>
      </c>
      <c r="FU353">
        <v>0.28000000000000003</v>
      </c>
      <c r="FV353">
        <v>9.07</v>
      </c>
      <c r="FW353">
        <v>121.76</v>
      </c>
      <c r="FX353">
        <v>216.08</v>
      </c>
      <c r="FY353">
        <v>318.32</v>
      </c>
      <c r="FZ353">
        <v>421.22</v>
      </c>
      <c r="GA353">
        <v>521.11</v>
      </c>
      <c r="GB353">
        <v>615.5</v>
      </c>
      <c r="GC353">
        <v>721.03</v>
      </c>
      <c r="GD353">
        <v>811.83</v>
      </c>
      <c r="GE353">
        <v>917.99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66.42</v>
      </c>
      <c r="GQ353">
        <v>149.32</v>
      </c>
      <c r="GR353">
        <v>246.68</v>
      </c>
      <c r="GS353">
        <v>343</v>
      </c>
      <c r="GT353">
        <v>449.62</v>
      </c>
      <c r="GU353">
        <v>545.71</v>
      </c>
      <c r="GV353">
        <v>649.62</v>
      </c>
      <c r="GW353">
        <v>744.9</v>
      </c>
      <c r="GX353">
        <v>851.48</v>
      </c>
      <c r="GY353">
        <v>947.59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 t="s">
        <v>139</v>
      </c>
      <c r="HK353" t="s">
        <v>139</v>
      </c>
      <c r="HL353" t="s">
        <v>139</v>
      </c>
      <c r="HM353" t="s">
        <v>139</v>
      </c>
      <c r="HN353" t="s">
        <v>139</v>
      </c>
      <c r="HO353" t="s">
        <v>139</v>
      </c>
      <c r="HP353" t="s">
        <v>139</v>
      </c>
      <c r="HQ353" t="s">
        <v>139</v>
      </c>
      <c r="HR353" t="s">
        <v>139</v>
      </c>
      <c r="HS353" t="s">
        <v>139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 t="s">
        <v>139</v>
      </c>
      <c r="IE353" t="s">
        <v>139</v>
      </c>
      <c r="IF353" t="s">
        <v>139</v>
      </c>
      <c r="IG353" t="s">
        <v>139</v>
      </c>
      <c r="IH353" t="s">
        <v>139</v>
      </c>
      <c r="II353" t="s">
        <v>139</v>
      </c>
      <c r="IJ353" t="s">
        <v>139</v>
      </c>
      <c r="IK353" t="s">
        <v>139</v>
      </c>
      <c r="IL353" t="s">
        <v>139</v>
      </c>
      <c r="IM353" t="s">
        <v>139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1</v>
      </c>
      <c r="IY353">
        <v>1</v>
      </c>
      <c r="IZ353">
        <v>1</v>
      </c>
      <c r="JA353">
        <v>0.99</v>
      </c>
      <c r="JB353">
        <v>0.98</v>
      </c>
      <c r="JC353">
        <v>0.96</v>
      </c>
      <c r="JD353">
        <v>0.94</v>
      </c>
      <c r="JE353">
        <v>0.93</v>
      </c>
      <c r="JF353">
        <v>0.91</v>
      </c>
      <c r="JG353">
        <v>0.89</v>
      </c>
      <c r="JH353">
        <v>0.81</v>
      </c>
      <c r="JI353">
        <v>0.77</v>
      </c>
      <c r="JJ353">
        <v>0.73</v>
      </c>
      <c r="JK353">
        <v>0.67</v>
      </c>
      <c r="JL353">
        <v>0.61</v>
      </c>
      <c r="JM353">
        <v>0.54</v>
      </c>
      <c r="JN353">
        <v>0.45</v>
      </c>
      <c r="JO353">
        <v>0.33</v>
      </c>
      <c r="JP353">
        <v>0.19</v>
      </c>
      <c r="JQ353">
        <v>0</v>
      </c>
    </row>
    <row r="354" spans="1:277" x14ac:dyDescent="0.25">
      <c r="A354">
        <v>2013</v>
      </c>
      <c r="B354">
        <v>268</v>
      </c>
      <c r="C354">
        <v>407</v>
      </c>
      <c r="D354">
        <v>345</v>
      </c>
      <c r="E354">
        <v>3504.2</v>
      </c>
      <c r="F354">
        <v>2.7</v>
      </c>
      <c r="G354">
        <v>1.1000000000000001</v>
      </c>
      <c r="H354">
        <v>-2.9</v>
      </c>
      <c r="I354">
        <v>0.1</v>
      </c>
      <c r="J354">
        <v>0</v>
      </c>
      <c r="K354">
        <v>0.02</v>
      </c>
      <c r="L354">
        <v>1.2</v>
      </c>
      <c r="M354">
        <v>3.1</v>
      </c>
      <c r="N354">
        <v>4.01</v>
      </c>
      <c r="O354">
        <v>-0.77</v>
      </c>
      <c r="P354">
        <v>10.88</v>
      </c>
      <c r="Q354">
        <v>5.7</v>
      </c>
      <c r="R354">
        <v>32.18</v>
      </c>
      <c r="S354">
        <v>24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0.28000000000000003</v>
      </c>
      <c r="Z354">
        <v>9.07</v>
      </c>
      <c r="AA354">
        <v>121.76</v>
      </c>
      <c r="AB354">
        <v>216.08</v>
      </c>
      <c r="AC354">
        <v>318.32</v>
      </c>
      <c r="AD354">
        <v>421.22</v>
      </c>
      <c r="AE354">
        <v>521.11</v>
      </c>
      <c r="AF354">
        <v>615.5</v>
      </c>
      <c r="AG354">
        <v>721.03</v>
      </c>
      <c r="AH354">
        <v>811.83</v>
      </c>
      <c r="AI354">
        <v>917.99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91.21</v>
      </c>
      <c r="AU354">
        <v>195.44</v>
      </c>
      <c r="AV354">
        <v>298.95</v>
      </c>
      <c r="AW354">
        <v>393.26</v>
      </c>
      <c r="AX354">
        <v>482.72</v>
      </c>
      <c r="AY354">
        <v>591.64</v>
      </c>
      <c r="AZ354">
        <v>690.29</v>
      </c>
      <c r="BA354">
        <v>789.37</v>
      </c>
      <c r="BB354">
        <v>891.36</v>
      </c>
      <c r="BC354">
        <v>987.87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22.5</v>
      </c>
      <c r="BO354">
        <v>22.5</v>
      </c>
      <c r="BP354">
        <v>22.5</v>
      </c>
      <c r="BQ354">
        <v>22.5</v>
      </c>
      <c r="BR354">
        <v>22.5</v>
      </c>
      <c r="BS354">
        <v>22.5</v>
      </c>
      <c r="BT354">
        <v>22.5</v>
      </c>
      <c r="BU354">
        <v>22.5</v>
      </c>
      <c r="BV354">
        <v>22.5</v>
      </c>
      <c r="BW354">
        <v>22.5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22.5</v>
      </c>
      <c r="CI354">
        <v>22.5</v>
      </c>
      <c r="CJ354">
        <v>22.5</v>
      </c>
      <c r="CK354">
        <v>22.5</v>
      </c>
      <c r="CL354">
        <v>22.5</v>
      </c>
      <c r="CM354">
        <v>22.5</v>
      </c>
      <c r="CN354">
        <v>22.5</v>
      </c>
      <c r="CO354">
        <v>22.5</v>
      </c>
      <c r="CP354">
        <v>22.5</v>
      </c>
      <c r="CQ354">
        <v>22.5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1</v>
      </c>
      <c r="DD354">
        <v>1</v>
      </c>
      <c r="DE354">
        <v>0.99</v>
      </c>
      <c r="DF354">
        <v>0.98</v>
      </c>
      <c r="DG354">
        <v>0.97</v>
      </c>
      <c r="DH354">
        <v>0.95</v>
      </c>
      <c r="DI354">
        <v>0.93</v>
      </c>
      <c r="DJ354">
        <v>0.92</v>
      </c>
      <c r="DK354">
        <v>0.91</v>
      </c>
      <c r="DL354">
        <v>0.83</v>
      </c>
      <c r="DM354">
        <v>0.8</v>
      </c>
      <c r="DN354">
        <v>0.76</v>
      </c>
      <c r="DO354">
        <v>0.73</v>
      </c>
      <c r="DP354">
        <v>0.68</v>
      </c>
      <c r="DQ354">
        <v>0.62</v>
      </c>
      <c r="DR354">
        <v>0.56000000000000005</v>
      </c>
      <c r="DS354">
        <v>0.48</v>
      </c>
      <c r="DT354">
        <v>0.41</v>
      </c>
      <c r="DU354">
        <v>0.3</v>
      </c>
      <c r="EW354">
        <v>2013</v>
      </c>
      <c r="EX354">
        <v>269</v>
      </c>
      <c r="EY354">
        <v>408</v>
      </c>
      <c r="EZ354">
        <v>346</v>
      </c>
      <c r="FA354">
        <v>3509.6</v>
      </c>
      <c r="FB354" t="s">
        <v>139</v>
      </c>
      <c r="FC354" t="s">
        <v>139</v>
      </c>
      <c r="FD354" t="s">
        <v>139</v>
      </c>
      <c r="FE354" t="s">
        <v>139</v>
      </c>
      <c r="FF354" t="s">
        <v>139</v>
      </c>
      <c r="FG354" t="s">
        <v>139</v>
      </c>
      <c r="FH354" t="s">
        <v>139</v>
      </c>
      <c r="FI354">
        <v>0</v>
      </c>
      <c r="FJ354" t="s">
        <v>139</v>
      </c>
      <c r="FK354" t="s">
        <v>139</v>
      </c>
      <c r="FL354">
        <v>10.89</v>
      </c>
      <c r="FM354">
        <v>5.71</v>
      </c>
      <c r="FN354">
        <v>32.24</v>
      </c>
      <c r="FO354">
        <v>1</v>
      </c>
      <c r="FP354">
        <v>1</v>
      </c>
      <c r="FQ354">
        <v>1</v>
      </c>
      <c r="FR354">
        <v>0</v>
      </c>
      <c r="FS354">
        <v>0</v>
      </c>
      <c r="FT354">
        <v>0</v>
      </c>
      <c r="FU354">
        <v>0.09</v>
      </c>
      <c r="FV354">
        <v>14.53</v>
      </c>
      <c r="FW354">
        <v>127.22</v>
      </c>
      <c r="FX354">
        <v>221.53</v>
      </c>
      <c r="FY354">
        <v>323.77</v>
      </c>
      <c r="FZ354">
        <v>426.68</v>
      </c>
      <c r="GA354">
        <v>526.55999999999995</v>
      </c>
      <c r="GB354">
        <v>620.95000000000005</v>
      </c>
      <c r="GC354">
        <v>726.49</v>
      </c>
      <c r="GD354">
        <v>817.28</v>
      </c>
      <c r="GE354">
        <v>923.45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71.87</v>
      </c>
      <c r="GQ354">
        <v>154.77000000000001</v>
      </c>
      <c r="GR354">
        <v>252.13</v>
      </c>
      <c r="GS354">
        <v>348.46</v>
      </c>
      <c r="GT354">
        <v>455.07</v>
      </c>
      <c r="GU354">
        <v>551.16</v>
      </c>
      <c r="GV354">
        <v>655.07000000000005</v>
      </c>
      <c r="GW354">
        <v>750.35</v>
      </c>
      <c r="GX354">
        <v>856.93</v>
      </c>
      <c r="GY354">
        <v>953.04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 t="s">
        <v>139</v>
      </c>
      <c r="HK354" t="s">
        <v>139</v>
      </c>
      <c r="HL354" t="s">
        <v>139</v>
      </c>
      <c r="HM354" t="s">
        <v>139</v>
      </c>
      <c r="HN354" t="s">
        <v>139</v>
      </c>
      <c r="HO354" t="s">
        <v>139</v>
      </c>
      <c r="HP354" t="s">
        <v>139</v>
      </c>
      <c r="HQ354" t="s">
        <v>139</v>
      </c>
      <c r="HR354" t="s">
        <v>139</v>
      </c>
      <c r="HS354" t="s">
        <v>139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 t="s">
        <v>139</v>
      </c>
      <c r="IE354" t="s">
        <v>139</v>
      </c>
      <c r="IF354" t="s">
        <v>139</v>
      </c>
      <c r="IG354" t="s">
        <v>139</v>
      </c>
      <c r="IH354" t="s">
        <v>139</v>
      </c>
      <c r="II354" t="s">
        <v>139</v>
      </c>
      <c r="IJ354" t="s">
        <v>139</v>
      </c>
      <c r="IK354" t="s">
        <v>139</v>
      </c>
      <c r="IL354" t="s">
        <v>139</v>
      </c>
      <c r="IM354" t="s">
        <v>139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1</v>
      </c>
      <c r="IY354">
        <v>1</v>
      </c>
      <c r="IZ354">
        <v>1</v>
      </c>
      <c r="JA354">
        <v>0.99</v>
      </c>
      <c r="JB354">
        <v>0.98</v>
      </c>
      <c r="JC354">
        <v>0.96</v>
      </c>
      <c r="JD354">
        <v>0.94</v>
      </c>
      <c r="JE354">
        <v>0.93</v>
      </c>
      <c r="JF354">
        <v>0.91</v>
      </c>
      <c r="JG354">
        <v>0.89</v>
      </c>
      <c r="JH354">
        <v>0.81</v>
      </c>
      <c r="JI354">
        <v>0.77</v>
      </c>
      <c r="JJ354">
        <v>0.73</v>
      </c>
      <c r="JK354">
        <v>0.67</v>
      </c>
      <c r="JL354">
        <v>0.61</v>
      </c>
      <c r="JM354">
        <v>0.54</v>
      </c>
      <c r="JN354">
        <v>0.45</v>
      </c>
      <c r="JO354">
        <v>0.33</v>
      </c>
      <c r="JP354">
        <v>0.19</v>
      </c>
      <c r="JQ354">
        <v>0</v>
      </c>
    </row>
    <row r="355" spans="1:277" x14ac:dyDescent="0.25">
      <c r="A355">
        <v>2013</v>
      </c>
      <c r="B355">
        <v>269</v>
      </c>
      <c r="C355">
        <v>408</v>
      </c>
      <c r="D355">
        <v>346</v>
      </c>
      <c r="E355">
        <v>3509.6</v>
      </c>
      <c r="F355">
        <v>2.7</v>
      </c>
      <c r="G355">
        <v>1.1000000000000001</v>
      </c>
      <c r="H355">
        <v>-2.9</v>
      </c>
      <c r="I355">
        <v>0.1</v>
      </c>
      <c r="J355">
        <v>0</v>
      </c>
      <c r="K355">
        <v>0.02</v>
      </c>
      <c r="L355">
        <v>1.2</v>
      </c>
      <c r="M355">
        <v>3.1</v>
      </c>
      <c r="N355">
        <v>4.01</v>
      </c>
      <c r="O355">
        <v>-0.77</v>
      </c>
      <c r="P355">
        <v>10.88</v>
      </c>
      <c r="Q355">
        <v>5.71</v>
      </c>
      <c r="R355">
        <v>32.24</v>
      </c>
      <c r="S355">
        <v>24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14.53</v>
      </c>
      <c r="AA355">
        <v>127.22</v>
      </c>
      <c r="AB355">
        <v>221.53</v>
      </c>
      <c r="AC355">
        <v>323.77</v>
      </c>
      <c r="AD355">
        <v>426.68</v>
      </c>
      <c r="AE355">
        <v>526.55999999999995</v>
      </c>
      <c r="AF355">
        <v>620.95000000000005</v>
      </c>
      <c r="AG355">
        <v>726.49</v>
      </c>
      <c r="AH355">
        <v>817.28</v>
      </c>
      <c r="AI355">
        <v>923.45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96.66</v>
      </c>
      <c r="AU355">
        <v>200.89</v>
      </c>
      <c r="AV355">
        <v>304.39999999999998</v>
      </c>
      <c r="AW355">
        <v>398.71</v>
      </c>
      <c r="AX355">
        <v>488.17</v>
      </c>
      <c r="AY355">
        <v>597.1</v>
      </c>
      <c r="AZ355">
        <v>695.74</v>
      </c>
      <c r="BA355">
        <v>794.82</v>
      </c>
      <c r="BB355">
        <v>896.81</v>
      </c>
      <c r="BC355">
        <v>993.33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22.5</v>
      </c>
      <c r="BO355">
        <v>22.5</v>
      </c>
      <c r="BP355">
        <v>22.5</v>
      </c>
      <c r="BQ355">
        <v>22.5</v>
      </c>
      <c r="BR355">
        <v>22.5</v>
      </c>
      <c r="BS355">
        <v>22.5</v>
      </c>
      <c r="BT355">
        <v>22.5</v>
      </c>
      <c r="BU355">
        <v>22.5</v>
      </c>
      <c r="BV355">
        <v>22.5</v>
      </c>
      <c r="BW355">
        <v>22.5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22.5</v>
      </c>
      <c r="CI355">
        <v>22.5</v>
      </c>
      <c r="CJ355">
        <v>22.5</v>
      </c>
      <c r="CK355">
        <v>22.5</v>
      </c>
      <c r="CL355">
        <v>22.5</v>
      </c>
      <c r="CM355">
        <v>22.5</v>
      </c>
      <c r="CN355">
        <v>22.5</v>
      </c>
      <c r="CO355">
        <v>22.5</v>
      </c>
      <c r="CP355">
        <v>22.5</v>
      </c>
      <c r="CQ355">
        <v>22.5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1</v>
      </c>
      <c r="DD355">
        <v>1</v>
      </c>
      <c r="DE355">
        <v>0.99</v>
      </c>
      <c r="DF355">
        <v>0.98</v>
      </c>
      <c r="DG355">
        <v>0.97</v>
      </c>
      <c r="DH355">
        <v>0.95</v>
      </c>
      <c r="DI355">
        <v>0.93</v>
      </c>
      <c r="DJ355">
        <v>0.92</v>
      </c>
      <c r="DK355">
        <v>0.91</v>
      </c>
      <c r="DL355">
        <v>0.83</v>
      </c>
      <c r="DM355">
        <v>0.8</v>
      </c>
      <c r="DN355">
        <v>0.76</v>
      </c>
      <c r="DO355">
        <v>0.73</v>
      </c>
      <c r="DP355">
        <v>0.68</v>
      </c>
      <c r="DQ355">
        <v>0.62</v>
      </c>
      <c r="DR355">
        <v>0.56000000000000005</v>
      </c>
      <c r="DS355">
        <v>0.48</v>
      </c>
      <c r="DT355">
        <v>0.41</v>
      </c>
      <c r="DU355">
        <v>0.3</v>
      </c>
      <c r="EW355">
        <v>2013</v>
      </c>
      <c r="EX355">
        <v>270</v>
      </c>
      <c r="EY355">
        <v>409</v>
      </c>
      <c r="EZ355">
        <v>347</v>
      </c>
      <c r="FA355">
        <v>3516.5</v>
      </c>
      <c r="FB355" t="s">
        <v>139</v>
      </c>
      <c r="FC355" t="s">
        <v>139</v>
      </c>
      <c r="FD355" t="s">
        <v>139</v>
      </c>
      <c r="FE355" t="s">
        <v>139</v>
      </c>
      <c r="FF355" t="s">
        <v>139</v>
      </c>
      <c r="FG355" t="s">
        <v>139</v>
      </c>
      <c r="FH355" t="s">
        <v>139</v>
      </c>
      <c r="FI355">
        <v>0</v>
      </c>
      <c r="FJ355" t="s">
        <v>139</v>
      </c>
      <c r="FK355" t="s">
        <v>139</v>
      </c>
      <c r="FL355">
        <v>10.89</v>
      </c>
      <c r="FM355">
        <v>5.73</v>
      </c>
      <c r="FN355">
        <v>32.31</v>
      </c>
      <c r="FO355">
        <v>1</v>
      </c>
      <c r="FP355">
        <v>1</v>
      </c>
      <c r="FQ355">
        <v>1</v>
      </c>
      <c r="FR355">
        <v>0</v>
      </c>
      <c r="FS355">
        <v>0</v>
      </c>
      <c r="FT355">
        <v>0</v>
      </c>
      <c r="FU355">
        <v>0.09</v>
      </c>
      <c r="FV355">
        <v>21.43</v>
      </c>
      <c r="FW355">
        <v>134.12</v>
      </c>
      <c r="FX355">
        <v>228.43</v>
      </c>
      <c r="FY355">
        <v>330.68</v>
      </c>
      <c r="FZ355">
        <v>433.58</v>
      </c>
      <c r="GA355">
        <v>533.47</v>
      </c>
      <c r="GB355">
        <v>627.85</v>
      </c>
      <c r="GC355">
        <v>733.39</v>
      </c>
      <c r="GD355">
        <v>824.19</v>
      </c>
      <c r="GE355">
        <v>930.35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78.77</v>
      </c>
      <c r="GQ355">
        <v>161.66999999999999</v>
      </c>
      <c r="GR355">
        <v>259.04000000000002</v>
      </c>
      <c r="GS355">
        <v>355.36</v>
      </c>
      <c r="GT355">
        <v>461.97</v>
      </c>
      <c r="GU355">
        <v>558.05999999999995</v>
      </c>
      <c r="GV355">
        <v>661.98</v>
      </c>
      <c r="GW355">
        <v>757.25</v>
      </c>
      <c r="GX355">
        <v>863.83</v>
      </c>
      <c r="GY355">
        <v>959.94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 t="s">
        <v>139</v>
      </c>
      <c r="HK355" t="s">
        <v>139</v>
      </c>
      <c r="HL355" t="s">
        <v>139</v>
      </c>
      <c r="HM355" t="s">
        <v>139</v>
      </c>
      <c r="HN355" t="s">
        <v>139</v>
      </c>
      <c r="HO355" t="s">
        <v>139</v>
      </c>
      <c r="HP355" t="s">
        <v>139</v>
      </c>
      <c r="HQ355" t="s">
        <v>139</v>
      </c>
      <c r="HR355" t="s">
        <v>139</v>
      </c>
      <c r="HS355" t="s">
        <v>139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 t="s">
        <v>139</v>
      </c>
      <c r="IE355" t="s">
        <v>139</v>
      </c>
      <c r="IF355" t="s">
        <v>139</v>
      </c>
      <c r="IG355" t="s">
        <v>139</v>
      </c>
      <c r="IH355" t="s">
        <v>139</v>
      </c>
      <c r="II355" t="s">
        <v>139</v>
      </c>
      <c r="IJ355" t="s">
        <v>139</v>
      </c>
      <c r="IK355" t="s">
        <v>139</v>
      </c>
      <c r="IL355" t="s">
        <v>139</v>
      </c>
      <c r="IM355" t="s">
        <v>139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1</v>
      </c>
      <c r="IY355">
        <v>1</v>
      </c>
      <c r="IZ355">
        <v>1</v>
      </c>
      <c r="JA355">
        <v>0.99</v>
      </c>
      <c r="JB355">
        <v>0.98</v>
      </c>
      <c r="JC355">
        <v>0.96</v>
      </c>
      <c r="JD355">
        <v>0.94</v>
      </c>
      <c r="JE355">
        <v>0.93</v>
      </c>
      <c r="JF355">
        <v>0.91</v>
      </c>
      <c r="JG355">
        <v>0.89</v>
      </c>
      <c r="JH355">
        <v>0.81</v>
      </c>
      <c r="JI355">
        <v>0.77</v>
      </c>
      <c r="JJ355">
        <v>0.73</v>
      </c>
      <c r="JK355">
        <v>0.67</v>
      </c>
      <c r="JL355">
        <v>0.61</v>
      </c>
      <c r="JM355">
        <v>0.54</v>
      </c>
      <c r="JN355">
        <v>0.45</v>
      </c>
      <c r="JO355">
        <v>0.33</v>
      </c>
      <c r="JP355">
        <v>0.19</v>
      </c>
      <c r="JQ355">
        <v>0</v>
      </c>
    </row>
    <row r="356" spans="1:277" x14ac:dyDescent="0.25">
      <c r="A356">
        <v>2013</v>
      </c>
      <c r="B356">
        <v>270</v>
      </c>
      <c r="C356">
        <v>409</v>
      </c>
      <c r="D356">
        <v>347</v>
      </c>
      <c r="E356">
        <v>3516.5</v>
      </c>
      <c r="F356">
        <v>2.7</v>
      </c>
      <c r="G356">
        <v>1.1000000000000001</v>
      </c>
      <c r="H356">
        <v>-2.9</v>
      </c>
      <c r="I356">
        <v>0.1</v>
      </c>
      <c r="J356">
        <v>0</v>
      </c>
      <c r="K356">
        <v>0.02</v>
      </c>
      <c r="L356">
        <v>1.2</v>
      </c>
      <c r="M356">
        <v>3.1</v>
      </c>
      <c r="N356">
        <v>4.01</v>
      </c>
      <c r="O356">
        <v>-0.77</v>
      </c>
      <c r="P356">
        <v>10.88</v>
      </c>
      <c r="Q356">
        <v>5.73</v>
      </c>
      <c r="R356">
        <v>32.299999999999997</v>
      </c>
      <c r="S356">
        <v>24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21.43</v>
      </c>
      <c r="AA356">
        <v>134.12</v>
      </c>
      <c r="AB356">
        <v>228.43</v>
      </c>
      <c r="AC356">
        <v>330.68</v>
      </c>
      <c r="AD356">
        <v>433.58</v>
      </c>
      <c r="AE356">
        <v>533.47</v>
      </c>
      <c r="AF356">
        <v>627.85</v>
      </c>
      <c r="AG356">
        <v>733.39</v>
      </c>
      <c r="AH356">
        <v>824.19</v>
      </c>
      <c r="AI356">
        <v>930.35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103.56</v>
      </c>
      <c r="AU356">
        <v>207.79</v>
      </c>
      <c r="AV356">
        <v>311.31</v>
      </c>
      <c r="AW356">
        <v>405.61</v>
      </c>
      <c r="AX356">
        <v>495.08</v>
      </c>
      <c r="AY356">
        <v>604</v>
      </c>
      <c r="AZ356">
        <v>702.64</v>
      </c>
      <c r="BA356">
        <v>801.73</v>
      </c>
      <c r="BB356">
        <v>903.71</v>
      </c>
      <c r="BC356">
        <v>1000.23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22.5</v>
      </c>
      <c r="BO356">
        <v>22.5</v>
      </c>
      <c r="BP356">
        <v>22.5</v>
      </c>
      <c r="BQ356">
        <v>22.5</v>
      </c>
      <c r="BR356">
        <v>22.5</v>
      </c>
      <c r="BS356">
        <v>22.5</v>
      </c>
      <c r="BT356">
        <v>22.5</v>
      </c>
      <c r="BU356">
        <v>22.5</v>
      </c>
      <c r="BV356">
        <v>22.5</v>
      </c>
      <c r="BW356">
        <v>22.5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22.5</v>
      </c>
      <c r="CI356">
        <v>22.5</v>
      </c>
      <c r="CJ356">
        <v>22.5</v>
      </c>
      <c r="CK356">
        <v>22.5</v>
      </c>
      <c r="CL356">
        <v>22.5</v>
      </c>
      <c r="CM356">
        <v>22.5</v>
      </c>
      <c r="CN356">
        <v>22.5</v>
      </c>
      <c r="CO356">
        <v>22.5</v>
      </c>
      <c r="CP356">
        <v>22.5</v>
      </c>
      <c r="CQ356">
        <v>22.5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0.99</v>
      </c>
      <c r="DF356">
        <v>0.98</v>
      </c>
      <c r="DG356">
        <v>0.97</v>
      </c>
      <c r="DH356">
        <v>0.95</v>
      </c>
      <c r="DI356">
        <v>0.93</v>
      </c>
      <c r="DJ356">
        <v>0.92</v>
      </c>
      <c r="DK356">
        <v>0.91</v>
      </c>
      <c r="DL356">
        <v>0.83</v>
      </c>
      <c r="DM356">
        <v>0.8</v>
      </c>
      <c r="DN356">
        <v>0.76</v>
      </c>
      <c r="DO356">
        <v>0.73</v>
      </c>
      <c r="DP356">
        <v>0.68</v>
      </c>
      <c r="DQ356">
        <v>0.62</v>
      </c>
      <c r="DR356">
        <v>0.56000000000000005</v>
      </c>
      <c r="DS356">
        <v>0.48</v>
      </c>
      <c r="DT356">
        <v>0.41</v>
      </c>
      <c r="DU356">
        <v>0.3</v>
      </c>
      <c r="EW356">
        <v>2013</v>
      </c>
      <c r="EX356">
        <v>271</v>
      </c>
      <c r="EY356">
        <v>410</v>
      </c>
      <c r="EZ356">
        <v>348</v>
      </c>
      <c r="FA356">
        <v>3525.5</v>
      </c>
      <c r="FB356" t="s">
        <v>139</v>
      </c>
      <c r="FC356" t="s">
        <v>139</v>
      </c>
      <c r="FD356" t="s">
        <v>139</v>
      </c>
      <c r="FE356" t="s">
        <v>139</v>
      </c>
      <c r="FF356" t="s">
        <v>139</v>
      </c>
      <c r="FG356" t="s">
        <v>139</v>
      </c>
      <c r="FH356" t="s">
        <v>139</v>
      </c>
      <c r="FI356">
        <v>0</v>
      </c>
      <c r="FJ356" t="s">
        <v>139</v>
      </c>
      <c r="FK356" t="s">
        <v>139</v>
      </c>
      <c r="FL356">
        <v>10.89</v>
      </c>
      <c r="FM356">
        <v>5.75</v>
      </c>
      <c r="FN356">
        <v>32.4</v>
      </c>
      <c r="FO356">
        <v>1</v>
      </c>
      <c r="FP356">
        <v>1</v>
      </c>
      <c r="FQ356">
        <v>1</v>
      </c>
      <c r="FR356">
        <v>0</v>
      </c>
      <c r="FS356">
        <v>0</v>
      </c>
      <c r="FT356">
        <v>0</v>
      </c>
      <c r="FU356">
        <v>0</v>
      </c>
      <c r="FV356">
        <v>30.38</v>
      </c>
      <c r="FW356">
        <v>143.07</v>
      </c>
      <c r="FX356">
        <v>237.39</v>
      </c>
      <c r="FY356">
        <v>339.63</v>
      </c>
      <c r="FZ356">
        <v>442.53</v>
      </c>
      <c r="GA356">
        <v>542.41999999999996</v>
      </c>
      <c r="GB356">
        <v>636.80999999999995</v>
      </c>
      <c r="GC356">
        <v>742.34</v>
      </c>
      <c r="GD356">
        <v>833.14</v>
      </c>
      <c r="GE356">
        <v>939.3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87.72</v>
      </c>
      <c r="GQ356">
        <v>170.62</v>
      </c>
      <c r="GR356">
        <v>267.99</v>
      </c>
      <c r="GS356">
        <v>364.31</v>
      </c>
      <c r="GT356">
        <v>470.92</v>
      </c>
      <c r="GU356">
        <v>567.01</v>
      </c>
      <c r="GV356">
        <v>670.93</v>
      </c>
      <c r="GW356">
        <v>766.2</v>
      </c>
      <c r="GX356">
        <v>872.79</v>
      </c>
      <c r="GY356">
        <v>968.9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 t="s">
        <v>139</v>
      </c>
      <c r="HK356" t="s">
        <v>139</v>
      </c>
      <c r="HL356" t="s">
        <v>139</v>
      </c>
      <c r="HM356" t="s">
        <v>139</v>
      </c>
      <c r="HN356" t="s">
        <v>139</v>
      </c>
      <c r="HO356" t="s">
        <v>139</v>
      </c>
      <c r="HP356" t="s">
        <v>139</v>
      </c>
      <c r="HQ356" t="s">
        <v>139</v>
      </c>
      <c r="HR356" t="s">
        <v>139</v>
      </c>
      <c r="HS356" t="s">
        <v>139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 t="s">
        <v>139</v>
      </c>
      <c r="IE356" t="s">
        <v>139</v>
      </c>
      <c r="IF356" t="s">
        <v>139</v>
      </c>
      <c r="IG356" t="s">
        <v>139</v>
      </c>
      <c r="IH356" t="s">
        <v>139</v>
      </c>
      <c r="II356" t="s">
        <v>139</v>
      </c>
      <c r="IJ356" t="s">
        <v>139</v>
      </c>
      <c r="IK356" t="s">
        <v>139</v>
      </c>
      <c r="IL356" t="s">
        <v>139</v>
      </c>
      <c r="IM356" t="s">
        <v>139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1</v>
      </c>
      <c r="IY356">
        <v>1</v>
      </c>
      <c r="IZ356">
        <v>1</v>
      </c>
      <c r="JA356">
        <v>0.99</v>
      </c>
      <c r="JB356">
        <v>0.98</v>
      </c>
      <c r="JC356">
        <v>0.96</v>
      </c>
      <c r="JD356">
        <v>0.94</v>
      </c>
      <c r="JE356">
        <v>0.93</v>
      </c>
      <c r="JF356">
        <v>0.91</v>
      </c>
      <c r="JG356">
        <v>0.89</v>
      </c>
      <c r="JH356">
        <v>0.81</v>
      </c>
      <c r="JI356">
        <v>0.77</v>
      </c>
      <c r="JJ356">
        <v>0.73</v>
      </c>
      <c r="JK356">
        <v>0.67</v>
      </c>
      <c r="JL356">
        <v>0.61</v>
      </c>
      <c r="JM356">
        <v>0.54</v>
      </c>
      <c r="JN356">
        <v>0.45</v>
      </c>
      <c r="JO356">
        <v>0.33</v>
      </c>
      <c r="JP356">
        <v>0.19</v>
      </c>
      <c r="JQ356">
        <v>0</v>
      </c>
    </row>
    <row r="357" spans="1:277" x14ac:dyDescent="0.25">
      <c r="A357">
        <v>2013</v>
      </c>
      <c r="B357">
        <v>271</v>
      </c>
      <c r="C357">
        <v>410</v>
      </c>
      <c r="D357">
        <v>348</v>
      </c>
      <c r="E357">
        <v>3525.5</v>
      </c>
      <c r="F357">
        <v>2.7</v>
      </c>
      <c r="G357">
        <v>1.1000000000000001</v>
      </c>
      <c r="H357">
        <v>-2.9</v>
      </c>
      <c r="I357">
        <v>0.1</v>
      </c>
      <c r="J357">
        <v>0</v>
      </c>
      <c r="K357">
        <v>0.02</v>
      </c>
      <c r="L357">
        <v>1.2</v>
      </c>
      <c r="M357">
        <v>3.1</v>
      </c>
      <c r="N357">
        <v>4.03</v>
      </c>
      <c r="O357">
        <v>-0.77</v>
      </c>
      <c r="P357">
        <v>10.88</v>
      </c>
      <c r="Q357">
        <v>5.75</v>
      </c>
      <c r="R357">
        <v>32.39</v>
      </c>
      <c r="S357">
        <v>24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30.38</v>
      </c>
      <c r="AA357">
        <v>143.07</v>
      </c>
      <c r="AB357">
        <v>237.39</v>
      </c>
      <c r="AC357">
        <v>339.63</v>
      </c>
      <c r="AD357">
        <v>442.53</v>
      </c>
      <c r="AE357">
        <v>542.41999999999996</v>
      </c>
      <c r="AF357">
        <v>636.80999999999995</v>
      </c>
      <c r="AG357">
        <v>742.34</v>
      </c>
      <c r="AH357">
        <v>833.14</v>
      </c>
      <c r="AI357">
        <v>939.3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17.899999999999999</v>
      </c>
      <c r="AU357">
        <v>112.51</v>
      </c>
      <c r="AV357">
        <v>216.75</v>
      </c>
      <c r="AW357">
        <v>320.26</v>
      </c>
      <c r="AX357">
        <v>414.56</v>
      </c>
      <c r="AY357">
        <v>504.03</v>
      </c>
      <c r="AZ357">
        <v>612.95000000000005</v>
      </c>
      <c r="BA357">
        <v>711.59</v>
      </c>
      <c r="BB357">
        <v>810.68</v>
      </c>
      <c r="BC357">
        <v>912.66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22.5</v>
      </c>
      <c r="BO357">
        <v>22.5</v>
      </c>
      <c r="BP357">
        <v>22.5</v>
      </c>
      <c r="BQ357">
        <v>22.5</v>
      </c>
      <c r="BR357">
        <v>22.5</v>
      </c>
      <c r="BS357">
        <v>22.5</v>
      </c>
      <c r="BT357">
        <v>22.5</v>
      </c>
      <c r="BU357">
        <v>22.5</v>
      </c>
      <c r="BV357">
        <v>22.5</v>
      </c>
      <c r="BW357">
        <v>22.5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22.5</v>
      </c>
      <c r="CI357">
        <v>22.5</v>
      </c>
      <c r="CJ357">
        <v>22.5</v>
      </c>
      <c r="CK357">
        <v>22.5</v>
      </c>
      <c r="CL357">
        <v>22.5</v>
      </c>
      <c r="CM357">
        <v>22.5</v>
      </c>
      <c r="CN357">
        <v>22.5</v>
      </c>
      <c r="CO357">
        <v>22.5</v>
      </c>
      <c r="CP357">
        <v>22.5</v>
      </c>
      <c r="CQ357">
        <v>22.5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1</v>
      </c>
      <c r="DE357">
        <v>0.99</v>
      </c>
      <c r="DF357">
        <v>0.98</v>
      </c>
      <c r="DG357">
        <v>0.97</v>
      </c>
      <c r="DH357">
        <v>0.95</v>
      </c>
      <c r="DI357">
        <v>0.93</v>
      </c>
      <c r="DJ357">
        <v>0.92</v>
      </c>
      <c r="DK357">
        <v>0.91</v>
      </c>
      <c r="DL357">
        <v>0.83</v>
      </c>
      <c r="DM357">
        <v>0.8</v>
      </c>
      <c r="DN357">
        <v>0.76</v>
      </c>
      <c r="DO357">
        <v>0.73</v>
      </c>
      <c r="DP357">
        <v>0.68</v>
      </c>
      <c r="DQ357">
        <v>0.62</v>
      </c>
      <c r="DR357">
        <v>0.56000000000000005</v>
      </c>
      <c r="DS357">
        <v>0.48</v>
      </c>
      <c r="DT357">
        <v>0.41</v>
      </c>
      <c r="DU357">
        <v>0.3</v>
      </c>
      <c r="EW357">
        <v>2013</v>
      </c>
      <c r="EX357">
        <v>272</v>
      </c>
      <c r="EY357">
        <v>411</v>
      </c>
      <c r="EZ357">
        <v>349</v>
      </c>
      <c r="FA357">
        <v>3532.3</v>
      </c>
      <c r="FB357" t="s">
        <v>139</v>
      </c>
      <c r="FC357" t="s">
        <v>139</v>
      </c>
      <c r="FD357" t="s">
        <v>139</v>
      </c>
      <c r="FE357" t="s">
        <v>139</v>
      </c>
      <c r="FF357" t="s">
        <v>139</v>
      </c>
      <c r="FG357" t="s">
        <v>139</v>
      </c>
      <c r="FH357" t="s">
        <v>139</v>
      </c>
      <c r="FI357">
        <v>0</v>
      </c>
      <c r="FJ357" t="s">
        <v>139</v>
      </c>
      <c r="FK357" t="s">
        <v>139</v>
      </c>
      <c r="FL357">
        <v>10.89</v>
      </c>
      <c r="FM357">
        <v>5.76</v>
      </c>
      <c r="FN357">
        <v>32.47</v>
      </c>
      <c r="FO357">
        <v>1</v>
      </c>
      <c r="FP357">
        <v>1</v>
      </c>
      <c r="FQ357">
        <v>1</v>
      </c>
      <c r="FR357">
        <v>0</v>
      </c>
      <c r="FS357">
        <v>0</v>
      </c>
      <c r="FT357">
        <v>0</v>
      </c>
      <c r="FU357">
        <v>0</v>
      </c>
      <c r="FV357">
        <v>37.22</v>
      </c>
      <c r="FW357">
        <v>149.91</v>
      </c>
      <c r="FX357">
        <v>244.22</v>
      </c>
      <c r="FY357">
        <v>346.46</v>
      </c>
      <c r="FZ357">
        <v>449.37</v>
      </c>
      <c r="GA357">
        <v>549.25</v>
      </c>
      <c r="GB357">
        <v>643.64</v>
      </c>
      <c r="GC357">
        <v>749.18</v>
      </c>
      <c r="GD357">
        <v>839.98</v>
      </c>
      <c r="GE357">
        <v>946.14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94.56</v>
      </c>
      <c r="GQ357">
        <v>177.46</v>
      </c>
      <c r="GR357">
        <v>274.82</v>
      </c>
      <c r="GS357">
        <v>371.15</v>
      </c>
      <c r="GT357">
        <v>477.76</v>
      </c>
      <c r="GU357">
        <v>573.85</v>
      </c>
      <c r="GV357">
        <v>677.77</v>
      </c>
      <c r="GW357">
        <v>773.04</v>
      </c>
      <c r="GX357">
        <v>879.62</v>
      </c>
      <c r="GY357">
        <v>975.73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 t="s">
        <v>139</v>
      </c>
      <c r="HK357" t="s">
        <v>139</v>
      </c>
      <c r="HL357" t="s">
        <v>139</v>
      </c>
      <c r="HM357" t="s">
        <v>139</v>
      </c>
      <c r="HN357" t="s">
        <v>139</v>
      </c>
      <c r="HO357" t="s">
        <v>139</v>
      </c>
      <c r="HP357" t="s">
        <v>139</v>
      </c>
      <c r="HQ357" t="s">
        <v>139</v>
      </c>
      <c r="HR357" t="s">
        <v>139</v>
      </c>
      <c r="HS357" t="s">
        <v>139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 t="s">
        <v>139</v>
      </c>
      <c r="IE357" t="s">
        <v>139</v>
      </c>
      <c r="IF357" t="s">
        <v>139</v>
      </c>
      <c r="IG357" t="s">
        <v>139</v>
      </c>
      <c r="IH357" t="s">
        <v>139</v>
      </c>
      <c r="II357" t="s">
        <v>139</v>
      </c>
      <c r="IJ357" t="s">
        <v>139</v>
      </c>
      <c r="IK357" t="s">
        <v>139</v>
      </c>
      <c r="IL357" t="s">
        <v>139</v>
      </c>
      <c r="IM357" t="s">
        <v>139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1</v>
      </c>
      <c r="IZ357">
        <v>1</v>
      </c>
      <c r="JA357">
        <v>0.99</v>
      </c>
      <c r="JB357">
        <v>0.98</v>
      </c>
      <c r="JC357">
        <v>0.96</v>
      </c>
      <c r="JD357">
        <v>0.94</v>
      </c>
      <c r="JE357">
        <v>0.93</v>
      </c>
      <c r="JF357">
        <v>0.91</v>
      </c>
      <c r="JG357">
        <v>0.89</v>
      </c>
      <c r="JH357">
        <v>0.81</v>
      </c>
      <c r="JI357">
        <v>0.77</v>
      </c>
      <c r="JJ357">
        <v>0.73</v>
      </c>
      <c r="JK357">
        <v>0.67</v>
      </c>
      <c r="JL357">
        <v>0.61</v>
      </c>
      <c r="JM357">
        <v>0.54</v>
      </c>
      <c r="JN357">
        <v>0.45</v>
      </c>
      <c r="JO357">
        <v>0.33</v>
      </c>
      <c r="JP357">
        <v>0.19</v>
      </c>
      <c r="JQ357">
        <v>0</v>
      </c>
    </row>
    <row r="358" spans="1:277" x14ac:dyDescent="0.25">
      <c r="A358">
        <v>2013</v>
      </c>
      <c r="B358">
        <v>272</v>
      </c>
      <c r="C358">
        <v>411</v>
      </c>
      <c r="D358">
        <v>349</v>
      </c>
      <c r="E358">
        <v>3532.3</v>
      </c>
      <c r="F358">
        <v>2.7</v>
      </c>
      <c r="G358">
        <v>1.1000000000000001</v>
      </c>
      <c r="H358">
        <v>-2.9</v>
      </c>
      <c r="I358">
        <v>0.1</v>
      </c>
      <c r="J358">
        <v>0</v>
      </c>
      <c r="K358">
        <v>0.02</v>
      </c>
      <c r="L358">
        <v>1.2</v>
      </c>
      <c r="M358">
        <v>3.1</v>
      </c>
      <c r="N358">
        <v>4.04</v>
      </c>
      <c r="O358">
        <v>-0.78</v>
      </c>
      <c r="P358">
        <v>10.88</v>
      </c>
      <c r="Q358">
        <v>5.76</v>
      </c>
      <c r="R358">
        <v>32.46</v>
      </c>
      <c r="S358">
        <v>24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0.09</v>
      </c>
      <c r="Z358">
        <v>37.22</v>
      </c>
      <c r="AA358">
        <v>149.91</v>
      </c>
      <c r="AB358">
        <v>244.22</v>
      </c>
      <c r="AC358">
        <v>346.46</v>
      </c>
      <c r="AD358">
        <v>449.37</v>
      </c>
      <c r="AE358">
        <v>549.25</v>
      </c>
      <c r="AF358">
        <v>643.64</v>
      </c>
      <c r="AG358">
        <v>749.18</v>
      </c>
      <c r="AH358">
        <v>839.98</v>
      </c>
      <c r="AI358">
        <v>946.14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24.74</v>
      </c>
      <c r="AU358">
        <v>119.35</v>
      </c>
      <c r="AV358">
        <v>223.58</v>
      </c>
      <c r="AW358">
        <v>327.10000000000002</v>
      </c>
      <c r="AX358">
        <v>421.4</v>
      </c>
      <c r="AY358">
        <v>510.87</v>
      </c>
      <c r="AZ358">
        <v>619.79</v>
      </c>
      <c r="BA358">
        <v>718.43</v>
      </c>
      <c r="BB358">
        <v>817.51</v>
      </c>
      <c r="BC358">
        <v>919.5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22.5</v>
      </c>
      <c r="BO358">
        <v>22.5</v>
      </c>
      <c r="BP358">
        <v>22.5</v>
      </c>
      <c r="BQ358">
        <v>22.5</v>
      </c>
      <c r="BR358">
        <v>22.5</v>
      </c>
      <c r="BS358">
        <v>22.5</v>
      </c>
      <c r="BT358">
        <v>22.5</v>
      </c>
      <c r="BU358">
        <v>22.5</v>
      </c>
      <c r="BV358">
        <v>22.5</v>
      </c>
      <c r="BW358">
        <v>22.5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22.5</v>
      </c>
      <c r="CI358">
        <v>22.5</v>
      </c>
      <c r="CJ358">
        <v>22.5</v>
      </c>
      <c r="CK358">
        <v>22.5</v>
      </c>
      <c r="CL358">
        <v>22.5</v>
      </c>
      <c r="CM358">
        <v>22.5</v>
      </c>
      <c r="CN358">
        <v>22.5</v>
      </c>
      <c r="CO358">
        <v>22.5</v>
      </c>
      <c r="CP358">
        <v>22.5</v>
      </c>
      <c r="CQ358">
        <v>22.5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1</v>
      </c>
      <c r="DD358">
        <v>1</v>
      </c>
      <c r="DE358">
        <v>0.99</v>
      </c>
      <c r="DF358">
        <v>0.98</v>
      </c>
      <c r="DG358">
        <v>0.97</v>
      </c>
      <c r="DH358">
        <v>0.95</v>
      </c>
      <c r="DI358">
        <v>0.93</v>
      </c>
      <c r="DJ358">
        <v>0.92</v>
      </c>
      <c r="DK358">
        <v>0.91</v>
      </c>
      <c r="DL358">
        <v>0.83</v>
      </c>
      <c r="DM358">
        <v>0.8</v>
      </c>
      <c r="DN358">
        <v>0.76</v>
      </c>
      <c r="DO358">
        <v>0.73</v>
      </c>
      <c r="DP358">
        <v>0.68</v>
      </c>
      <c r="DQ358">
        <v>0.62</v>
      </c>
      <c r="DR358">
        <v>0.56000000000000005</v>
      </c>
      <c r="DS358">
        <v>0.48</v>
      </c>
      <c r="DT358">
        <v>0.41</v>
      </c>
      <c r="DU358">
        <v>0.3</v>
      </c>
      <c r="EW358">
        <v>2013</v>
      </c>
      <c r="EX358">
        <v>273</v>
      </c>
      <c r="EY358">
        <v>412</v>
      </c>
      <c r="EZ358">
        <v>350</v>
      </c>
      <c r="FA358">
        <v>3540.9</v>
      </c>
      <c r="FB358" t="s">
        <v>139</v>
      </c>
      <c r="FC358" t="s">
        <v>139</v>
      </c>
      <c r="FD358" t="s">
        <v>139</v>
      </c>
      <c r="FE358" t="s">
        <v>139</v>
      </c>
      <c r="FF358" t="s">
        <v>139</v>
      </c>
      <c r="FG358" t="s">
        <v>139</v>
      </c>
      <c r="FH358" t="s">
        <v>139</v>
      </c>
      <c r="FI358">
        <v>0</v>
      </c>
      <c r="FJ358" t="s">
        <v>139</v>
      </c>
      <c r="FK358" t="s">
        <v>139</v>
      </c>
      <c r="FL358">
        <v>10.89</v>
      </c>
      <c r="FM358">
        <v>5.78</v>
      </c>
      <c r="FN358">
        <v>32.549999999999997</v>
      </c>
      <c r="FO358">
        <v>1</v>
      </c>
      <c r="FP358">
        <v>1</v>
      </c>
      <c r="FQ358">
        <v>1</v>
      </c>
      <c r="FR358">
        <v>0</v>
      </c>
      <c r="FS358">
        <v>0</v>
      </c>
      <c r="FT358">
        <v>0</v>
      </c>
      <c r="FU358">
        <v>0</v>
      </c>
      <c r="FV358">
        <v>45.78</v>
      </c>
      <c r="FW358">
        <v>158.47</v>
      </c>
      <c r="FX358">
        <v>252.79</v>
      </c>
      <c r="FY358">
        <v>355.03</v>
      </c>
      <c r="FZ358">
        <v>457.93</v>
      </c>
      <c r="GA358">
        <v>557.82000000000005</v>
      </c>
      <c r="GB358">
        <v>652.21</v>
      </c>
      <c r="GC358">
        <v>757.74</v>
      </c>
      <c r="GD358">
        <v>848.54</v>
      </c>
      <c r="GE358">
        <v>954.7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103.12</v>
      </c>
      <c r="GQ358">
        <v>186.02</v>
      </c>
      <c r="GR358">
        <v>283.39</v>
      </c>
      <c r="GS358">
        <v>379.71</v>
      </c>
      <c r="GT358">
        <v>486.32</v>
      </c>
      <c r="GU358">
        <v>582.41</v>
      </c>
      <c r="GV358">
        <v>686.33</v>
      </c>
      <c r="GW358">
        <v>781.6</v>
      </c>
      <c r="GX358">
        <v>888.19</v>
      </c>
      <c r="GY358">
        <v>984.29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 t="s">
        <v>139</v>
      </c>
      <c r="HK358" t="s">
        <v>139</v>
      </c>
      <c r="HL358" t="s">
        <v>139</v>
      </c>
      <c r="HM358" t="s">
        <v>139</v>
      </c>
      <c r="HN358" t="s">
        <v>139</v>
      </c>
      <c r="HO358" t="s">
        <v>139</v>
      </c>
      <c r="HP358" t="s">
        <v>139</v>
      </c>
      <c r="HQ358" t="s">
        <v>139</v>
      </c>
      <c r="HR358" t="s">
        <v>139</v>
      </c>
      <c r="HS358" t="s">
        <v>139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 t="s">
        <v>139</v>
      </c>
      <c r="IE358" t="s">
        <v>139</v>
      </c>
      <c r="IF358" t="s">
        <v>139</v>
      </c>
      <c r="IG358" t="s">
        <v>139</v>
      </c>
      <c r="IH358" t="s">
        <v>139</v>
      </c>
      <c r="II358" t="s">
        <v>139</v>
      </c>
      <c r="IJ358" t="s">
        <v>139</v>
      </c>
      <c r="IK358" t="s">
        <v>139</v>
      </c>
      <c r="IL358" t="s">
        <v>139</v>
      </c>
      <c r="IM358" t="s">
        <v>139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1</v>
      </c>
      <c r="IY358">
        <v>1</v>
      </c>
      <c r="IZ358">
        <v>1</v>
      </c>
      <c r="JA358">
        <v>0.99</v>
      </c>
      <c r="JB358">
        <v>0.98</v>
      </c>
      <c r="JC358">
        <v>0.96</v>
      </c>
      <c r="JD358">
        <v>0.94</v>
      </c>
      <c r="JE358">
        <v>0.93</v>
      </c>
      <c r="JF358">
        <v>0.91</v>
      </c>
      <c r="JG358">
        <v>0.89</v>
      </c>
      <c r="JH358">
        <v>0.81</v>
      </c>
      <c r="JI358">
        <v>0.77</v>
      </c>
      <c r="JJ358">
        <v>0.73</v>
      </c>
      <c r="JK358">
        <v>0.67</v>
      </c>
      <c r="JL358">
        <v>0.61</v>
      </c>
      <c r="JM358">
        <v>0.54</v>
      </c>
      <c r="JN358">
        <v>0.45</v>
      </c>
      <c r="JO358">
        <v>0.33</v>
      </c>
      <c r="JP358">
        <v>0.19</v>
      </c>
      <c r="JQ358">
        <v>0</v>
      </c>
    </row>
    <row r="359" spans="1:277" x14ac:dyDescent="0.25">
      <c r="A359">
        <v>2013</v>
      </c>
      <c r="B359">
        <v>273</v>
      </c>
      <c r="C359">
        <v>412</v>
      </c>
      <c r="D359">
        <v>350</v>
      </c>
      <c r="E359">
        <v>3540.9</v>
      </c>
      <c r="F359">
        <v>2.7</v>
      </c>
      <c r="G359">
        <v>1.1000000000000001</v>
      </c>
      <c r="H359">
        <v>-2.9</v>
      </c>
      <c r="I359">
        <v>0.1</v>
      </c>
      <c r="J359">
        <v>0</v>
      </c>
      <c r="K359">
        <v>0.02</v>
      </c>
      <c r="L359">
        <v>1.2</v>
      </c>
      <c r="M359">
        <v>3.1</v>
      </c>
      <c r="N359">
        <v>4.05</v>
      </c>
      <c r="O359">
        <v>-0.78</v>
      </c>
      <c r="P359">
        <v>10.88</v>
      </c>
      <c r="Q359">
        <v>5.78</v>
      </c>
      <c r="R359">
        <v>32.549999999999997</v>
      </c>
      <c r="S359">
        <v>24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45.78</v>
      </c>
      <c r="AA359">
        <v>158.47</v>
      </c>
      <c r="AB359">
        <v>252.79</v>
      </c>
      <c r="AC359">
        <v>355.03</v>
      </c>
      <c r="AD359">
        <v>457.93</v>
      </c>
      <c r="AE359">
        <v>557.82000000000005</v>
      </c>
      <c r="AF359">
        <v>652.21</v>
      </c>
      <c r="AG359">
        <v>757.74</v>
      </c>
      <c r="AH359">
        <v>848.54</v>
      </c>
      <c r="AI359">
        <v>954.7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33.299999999999997</v>
      </c>
      <c r="AU359">
        <v>127.91</v>
      </c>
      <c r="AV359">
        <v>232.14</v>
      </c>
      <c r="AW359">
        <v>335.66</v>
      </c>
      <c r="AX359">
        <v>429.96</v>
      </c>
      <c r="AY359">
        <v>519.42999999999995</v>
      </c>
      <c r="AZ359">
        <v>628.35</v>
      </c>
      <c r="BA359">
        <v>726.99</v>
      </c>
      <c r="BB359">
        <v>826.08</v>
      </c>
      <c r="BC359">
        <v>928.06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22.5</v>
      </c>
      <c r="BO359">
        <v>22.5</v>
      </c>
      <c r="BP359">
        <v>22.5</v>
      </c>
      <c r="BQ359">
        <v>22.5</v>
      </c>
      <c r="BR359">
        <v>22.5</v>
      </c>
      <c r="BS359">
        <v>22.5</v>
      </c>
      <c r="BT359">
        <v>22.5</v>
      </c>
      <c r="BU359">
        <v>22.5</v>
      </c>
      <c r="BV359">
        <v>22.5</v>
      </c>
      <c r="BW359">
        <v>22.5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22.5</v>
      </c>
      <c r="CI359">
        <v>22.5</v>
      </c>
      <c r="CJ359">
        <v>22.5</v>
      </c>
      <c r="CK359">
        <v>22.5</v>
      </c>
      <c r="CL359">
        <v>22.5</v>
      </c>
      <c r="CM359">
        <v>22.5</v>
      </c>
      <c r="CN359">
        <v>22.5</v>
      </c>
      <c r="CO359">
        <v>22.5</v>
      </c>
      <c r="CP359">
        <v>22.5</v>
      </c>
      <c r="CQ359">
        <v>22.5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0.99</v>
      </c>
      <c r="DF359">
        <v>0.98</v>
      </c>
      <c r="DG359">
        <v>0.97</v>
      </c>
      <c r="DH359">
        <v>0.95</v>
      </c>
      <c r="DI359">
        <v>0.93</v>
      </c>
      <c r="DJ359">
        <v>0.92</v>
      </c>
      <c r="DK359">
        <v>0.91</v>
      </c>
      <c r="DL359">
        <v>0.83</v>
      </c>
      <c r="DM359">
        <v>0.8</v>
      </c>
      <c r="DN359">
        <v>0.76</v>
      </c>
      <c r="DO359">
        <v>0.73</v>
      </c>
      <c r="DP359">
        <v>0.68</v>
      </c>
      <c r="DQ359">
        <v>0.62</v>
      </c>
      <c r="DR359">
        <v>0.56000000000000005</v>
      </c>
      <c r="DS359">
        <v>0.48</v>
      </c>
      <c r="DT359">
        <v>0.41</v>
      </c>
      <c r="DU359">
        <v>0.3</v>
      </c>
      <c r="EW359">
        <v>2013</v>
      </c>
      <c r="EX359">
        <v>274</v>
      </c>
      <c r="EY359">
        <v>413</v>
      </c>
      <c r="EZ359">
        <v>351</v>
      </c>
      <c r="FA359">
        <v>3551.9</v>
      </c>
      <c r="FB359" t="s">
        <v>139</v>
      </c>
      <c r="FC359" t="s">
        <v>139</v>
      </c>
      <c r="FD359" t="s">
        <v>139</v>
      </c>
      <c r="FE359" t="s">
        <v>139</v>
      </c>
      <c r="FF359" t="s">
        <v>139</v>
      </c>
      <c r="FG359" t="s">
        <v>139</v>
      </c>
      <c r="FH359" t="s">
        <v>139</v>
      </c>
      <c r="FI359">
        <v>0</v>
      </c>
      <c r="FJ359" t="s">
        <v>139</v>
      </c>
      <c r="FK359" t="s">
        <v>139</v>
      </c>
      <c r="FL359">
        <v>10.89</v>
      </c>
      <c r="FM359">
        <v>5.81</v>
      </c>
      <c r="FN359">
        <v>32.659999999999997</v>
      </c>
      <c r="FO359">
        <v>1</v>
      </c>
      <c r="FP359">
        <v>1</v>
      </c>
      <c r="FQ359">
        <v>1</v>
      </c>
      <c r="FR359">
        <v>0</v>
      </c>
      <c r="FS359">
        <v>0</v>
      </c>
      <c r="FT359">
        <v>0</v>
      </c>
      <c r="FU359">
        <v>0</v>
      </c>
      <c r="FV359">
        <v>56.79</v>
      </c>
      <c r="FW359">
        <v>169.48</v>
      </c>
      <c r="FX359">
        <v>263.8</v>
      </c>
      <c r="FY359">
        <v>366.04</v>
      </c>
      <c r="FZ359">
        <v>468.94</v>
      </c>
      <c r="GA359">
        <v>568.83000000000004</v>
      </c>
      <c r="GB359">
        <v>663.22</v>
      </c>
      <c r="GC359">
        <v>768.75</v>
      </c>
      <c r="GD359">
        <v>859.55</v>
      </c>
      <c r="GE359">
        <v>965.71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114.13</v>
      </c>
      <c r="GQ359">
        <v>197.03</v>
      </c>
      <c r="GR359">
        <v>294.39999999999998</v>
      </c>
      <c r="GS359">
        <v>390.72</v>
      </c>
      <c r="GT359">
        <v>497.33</v>
      </c>
      <c r="GU359">
        <v>593.41999999999996</v>
      </c>
      <c r="GV359">
        <v>697.34</v>
      </c>
      <c r="GW359">
        <v>792.61</v>
      </c>
      <c r="GX359">
        <v>899.2</v>
      </c>
      <c r="GY359">
        <v>995.31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 t="s">
        <v>139</v>
      </c>
      <c r="HK359" t="s">
        <v>139</v>
      </c>
      <c r="HL359" t="s">
        <v>139</v>
      </c>
      <c r="HM359" t="s">
        <v>139</v>
      </c>
      <c r="HN359" t="s">
        <v>139</v>
      </c>
      <c r="HO359" t="s">
        <v>139</v>
      </c>
      <c r="HP359" t="s">
        <v>139</v>
      </c>
      <c r="HQ359" t="s">
        <v>139</v>
      </c>
      <c r="HR359" t="s">
        <v>139</v>
      </c>
      <c r="HS359" t="s">
        <v>139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 t="s">
        <v>139</v>
      </c>
      <c r="IE359" t="s">
        <v>139</v>
      </c>
      <c r="IF359" t="s">
        <v>139</v>
      </c>
      <c r="IG359" t="s">
        <v>139</v>
      </c>
      <c r="IH359" t="s">
        <v>139</v>
      </c>
      <c r="II359" t="s">
        <v>139</v>
      </c>
      <c r="IJ359" t="s">
        <v>139</v>
      </c>
      <c r="IK359" t="s">
        <v>139</v>
      </c>
      <c r="IL359" t="s">
        <v>139</v>
      </c>
      <c r="IM359" t="s">
        <v>139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</v>
      </c>
      <c r="IY359">
        <v>1</v>
      </c>
      <c r="IZ359">
        <v>1</v>
      </c>
      <c r="JA359">
        <v>0.99</v>
      </c>
      <c r="JB359">
        <v>0.98</v>
      </c>
      <c r="JC359">
        <v>0.96</v>
      </c>
      <c r="JD359">
        <v>0.94</v>
      </c>
      <c r="JE359">
        <v>0.93</v>
      </c>
      <c r="JF359">
        <v>0.91</v>
      </c>
      <c r="JG359">
        <v>0.89</v>
      </c>
      <c r="JH359">
        <v>0.81</v>
      </c>
      <c r="JI359">
        <v>0.77</v>
      </c>
      <c r="JJ359">
        <v>0.73</v>
      </c>
      <c r="JK359">
        <v>0.67</v>
      </c>
      <c r="JL359">
        <v>0.61</v>
      </c>
      <c r="JM359">
        <v>0.54</v>
      </c>
      <c r="JN359">
        <v>0.45</v>
      </c>
      <c r="JO359">
        <v>0.33</v>
      </c>
      <c r="JP359">
        <v>0.19</v>
      </c>
      <c r="JQ359">
        <v>0</v>
      </c>
    </row>
    <row r="360" spans="1:277" x14ac:dyDescent="0.25">
      <c r="A360">
        <v>2013</v>
      </c>
      <c r="B360">
        <v>274</v>
      </c>
      <c r="C360">
        <v>413</v>
      </c>
      <c r="D360">
        <v>351</v>
      </c>
      <c r="E360">
        <v>3551.9</v>
      </c>
      <c r="F360">
        <v>2.7</v>
      </c>
      <c r="G360">
        <v>1.1000000000000001</v>
      </c>
      <c r="H360">
        <v>-2.9</v>
      </c>
      <c r="I360">
        <v>0.1</v>
      </c>
      <c r="J360">
        <v>0</v>
      </c>
      <c r="K360">
        <v>0.02</v>
      </c>
      <c r="L360">
        <v>1.2</v>
      </c>
      <c r="M360">
        <v>3.1</v>
      </c>
      <c r="N360">
        <v>4.05</v>
      </c>
      <c r="O360">
        <v>-0.78</v>
      </c>
      <c r="P360">
        <v>10.88</v>
      </c>
      <c r="Q360">
        <v>5.81</v>
      </c>
      <c r="R360">
        <v>32.659999999999997</v>
      </c>
      <c r="S360">
        <v>24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56.79</v>
      </c>
      <c r="AA360">
        <v>169.48</v>
      </c>
      <c r="AB360">
        <v>263.8</v>
      </c>
      <c r="AC360">
        <v>366.04</v>
      </c>
      <c r="AD360">
        <v>468.94</v>
      </c>
      <c r="AE360">
        <v>568.83000000000004</v>
      </c>
      <c r="AF360">
        <v>663.22</v>
      </c>
      <c r="AG360">
        <v>768.75</v>
      </c>
      <c r="AH360">
        <v>859.55</v>
      </c>
      <c r="AI360">
        <v>965.71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44.31</v>
      </c>
      <c r="AU360">
        <v>138.91999999999999</v>
      </c>
      <c r="AV360">
        <v>243.16</v>
      </c>
      <c r="AW360">
        <v>346.67</v>
      </c>
      <c r="AX360">
        <v>440.98</v>
      </c>
      <c r="AY360">
        <v>530.44000000000005</v>
      </c>
      <c r="AZ360">
        <v>639.36</v>
      </c>
      <c r="BA360">
        <v>738</v>
      </c>
      <c r="BB360">
        <v>837.09</v>
      </c>
      <c r="BC360">
        <v>939.07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22.5</v>
      </c>
      <c r="BO360">
        <v>22.5</v>
      </c>
      <c r="BP360">
        <v>22.5</v>
      </c>
      <c r="BQ360">
        <v>22.5</v>
      </c>
      <c r="BR360">
        <v>22.5</v>
      </c>
      <c r="BS360">
        <v>22.5</v>
      </c>
      <c r="BT360">
        <v>22.5</v>
      </c>
      <c r="BU360">
        <v>22.5</v>
      </c>
      <c r="BV360">
        <v>22.5</v>
      </c>
      <c r="BW360">
        <v>22.5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22.5</v>
      </c>
      <c r="CI360">
        <v>22.5</v>
      </c>
      <c r="CJ360">
        <v>22.5</v>
      </c>
      <c r="CK360">
        <v>22.5</v>
      </c>
      <c r="CL360">
        <v>22.5</v>
      </c>
      <c r="CM360">
        <v>22.5</v>
      </c>
      <c r="CN360">
        <v>22.5</v>
      </c>
      <c r="CO360">
        <v>22.5</v>
      </c>
      <c r="CP360">
        <v>22.5</v>
      </c>
      <c r="CQ360">
        <v>22.5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1</v>
      </c>
      <c r="DD360">
        <v>1</v>
      </c>
      <c r="DE360">
        <v>0.99</v>
      </c>
      <c r="DF360">
        <v>0.98</v>
      </c>
      <c r="DG360">
        <v>0.97</v>
      </c>
      <c r="DH360">
        <v>0.95</v>
      </c>
      <c r="DI360">
        <v>0.93</v>
      </c>
      <c r="DJ360">
        <v>0.92</v>
      </c>
      <c r="DK360">
        <v>0.91</v>
      </c>
      <c r="DL360">
        <v>0.83</v>
      </c>
      <c r="DM360">
        <v>0.8</v>
      </c>
      <c r="DN360">
        <v>0.76</v>
      </c>
      <c r="DO360">
        <v>0.73</v>
      </c>
      <c r="DP360">
        <v>0.68</v>
      </c>
      <c r="DQ360">
        <v>0.62</v>
      </c>
      <c r="DR360">
        <v>0.56000000000000005</v>
      </c>
      <c r="DS360">
        <v>0.48</v>
      </c>
      <c r="DT360">
        <v>0.41</v>
      </c>
      <c r="DU360">
        <v>0.3</v>
      </c>
      <c r="EW360">
        <v>2013</v>
      </c>
      <c r="EX360">
        <v>275</v>
      </c>
      <c r="EY360">
        <v>414</v>
      </c>
      <c r="EZ360">
        <v>352</v>
      </c>
      <c r="FA360">
        <v>3561.4</v>
      </c>
      <c r="FB360" t="s">
        <v>139</v>
      </c>
      <c r="FC360" t="s">
        <v>139</v>
      </c>
      <c r="FD360" t="s">
        <v>139</v>
      </c>
      <c r="FE360" t="s">
        <v>139</v>
      </c>
      <c r="FF360" t="s">
        <v>139</v>
      </c>
      <c r="FG360" t="s">
        <v>139</v>
      </c>
      <c r="FH360" t="s">
        <v>139</v>
      </c>
      <c r="FI360">
        <v>0</v>
      </c>
      <c r="FJ360" t="s">
        <v>139</v>
      </c>
      <c r="FK360" t="s">
        <v>139</v>
      </c>
      <c r="FL360">
        <v>10.89</v>
      </c>
      <c r="FM360">
        <v>5.83</v>
      </c>
      <c r="FN360">
        <v>32.76</v>
      </c>
      <c r="FO360">
        <v>1</v>
      </c>
      <c r="FP360">
        <v>1</v>
      </c>
      <c r="FQ360">
        <v>1</v>
      </c>
      <c r="FR360">
        <v>0</v>
      </c>
      <c r="FS360">
        <v>0</v>
      </c>
      <c r="FT360">
        <v>0</v>
      </c>
      <c r="FU360">
        <v>0</v>
      </c>
      <c r="FV360">
        <v>66.3</v>
      </c>
      <c r="FW360">
        <v>178.99</v>
      </c>
      <c r="FX360">
        <v>273.31</v>
      </c>
      <c r="FY360">
        <v>375.55</v>
      </c>
      <c r="FZ360">
        <v>478.45</v>
      </c>
      <c r="GA360">
        <v>578.34</v>
      </c>
      <c r="GB360">
        <v>672.73</v>
      </c>
      <c r="GC360">
        <v>778.26</v>
      </c>
      <c r="GD360">
        <v>869.06</v>
      </c>
      <c r="GE360">
        <v>975.22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123.65</v>
      </c>
      <c r="GQ360">
        <v>206.54</v>
      </c>
      <c r="GR360">
        <v>303.91000000000003</v>
      </c>
      <c r="GS360">
        <v>400.23</v>
      </c>
      <c r="GT360">
        <v>506.84</v>
      </c>
      <c r="GU360">
        <v>602.94000000000005</v>
      </c>
      <c r="GV360">
        <v>706.85</v>
      </c>
      <c r="GW360">
        <v>802.13</v>
      </c>
      <c r="GX360">
        <v>908.71</v>
      </c>
      <c r="GY360">
        <v>1004.82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 t="s">
        <v>139</v>
      </c>
      <c r="HK360" t="s">
        <v>139</v>
      </c>
      <c r="HL360" t="s">
        <v>139</v>
      </c>
      <c r="HM360" t="s">
        <v>139</v>
      </c>
      <c r="HN360" t="s">
        <v>139</v>
      </c>
      <c r="HO360" t="s">
        <v>139</v>
      </c>
      <c r="HP360" t="s">
        <v>139</v>
      </c>
      <c r="HQ360" t="s">
        <v>139</v>
      </c>
      <c r="HR360" t="s">
        <v>139</v>
      </c>
      <c r="HS360" t="s">
        <v>139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 t="s">
        <v>139</v>
      </c>
      <c r="IE360" t="s">
        <v>139</v>
      </c>
      <c r="IF360" t="s">
        <v>139</v>
      </c>
      <c r="IG360" t="s">
        <v>139</v>
      </c>
      <c r="IH360" t="s">
        <v>139</v>
      </c>
      <c r="II360" t="s">
        <v>139</v>
      </c>
      <c r="IJ360" t="s">
        <v>139</v>
      </c>
      <c r="IK360" t="s">
        <v>139</v>
      </c>
      <c r="IL360" t="s">
        <v>139</v>
      </c>
      <c r="IM360" t="s">
        <v>139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</v>
      </c>
      <c r="IY360">
        <v>1</v>
      </c>
      <c r="IZ360">
        <v>1</v>
      </c>
      <c r="JA360">
        <v>0.99</v>
      </c>
      <c r="JB360">
        <v>0.98</v>
      </c>
      <c r="JC360">
        <v>0.96</v>
      </c>
      <c r="JD360">
        <v>0.94</v>
      </c>
      <c r="JE360">
        <v>0.93</v>
      </c>
      <c r="JF360">
        <v>0.91</v>
      </c>
      <c r="JG360">
        <v>0.89</v>
      </c>
      <c r="JH360">
        <v>0.81</v>
      </c>
      <c r="JI360">
        <v>0.77</v>
      </c>
      <c r="JJ360">
        <v>0.73</v>
      </c>
      <c r="JK360">
        <v>0.67</v>
      </c>
      <c r="JL360">
        <v>0.61</v>
      </c>
      <c r="JM360">
        <v>0.54</v>
      </c>
      <c r="JN360">
        <v>0.45</v>
      </c>
      <c r="JO360">
        <v>0.33</v>
      </c>
      <c r="JP360">
        <v>0.19</v>
      </c>
      <c r="JQ360">
        <v>0</v>
      </c>
    </row>
    <row r="361" spans="1:277" x14ac:dyDescent="0.25">
      <c r="A361">
        <v>2013</v>
      </c>
      <c r="B361">
        <v>275</v>
      </c>
      <c r="C361">
        <v>414</v>
      </c>
      <c r="D361">
        <v>352</v>
      </c>
      <c r="E361">
        <v>3561.4</v>
      </c>
      <c r="F361">
        <v>2.7</v>
      </c>
      <c r="G361">
        <v>1.1000000000000001</v>
      </c>
      <c r="H361">
        <v>-2.9</v>
      </c>
      <c r="I361">
        <v>0.1</v>
      </c>
      <c r="J361">
        <v>0</v>
      </c>
      <c r="K361">
        <v>0.02</v>
      </c>
      <c r="L361">
        <v>1.2</v>
      </c>
      <c r="M361">
        <v>3.1</v>
      </c>
      <c r="N361">
        <v>4.05</v>
      </c>
      <c r="O361">
        <v>-0.78</v>
      </c>
      <c r="P361">
        <v>10.88</v>
      </c>
      <c r="Q361">
        <v>5.83</v>
      </c>
      <c r="R361">
        <v>32.75</v>
      </c>
      <c r="S361">
        <v>24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66.3</v>
      </c>
      <c r="AA361">
        <v>178.99</v>
      </c>
      <c r="AB361">
        <v>273.31</v>
      </c>
      <c r="AC361">
        <v>375.55</v>
      </c>
      <c r="AD361">
        <v>478.45</v>
      </c>
      <c r="AE361">
        <v>578.34</v>
      </c>
      <c r="AF361">
        <v>672.73</v>
      </c>
      <c r="AG361">
        <v>778.26</v>
      </c>
      <c r="AH361">
        <v>869.06</v>
      </c>
      <c r="AI361">
        <v>975.22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53.83</v>
      </c>
      <c r="AU361">
        <v>148.44</v>
      </c>
      <c r="AV361">
        <v>252.67</v>
      </c>
      <c r="AW361">
        <v>356.18</v>
      </c>
      <c r="AX361">
        <v>450.49</v>
      </c>
      <c r="AY361">
        <v>539.95000000000005</v>
      </c>
      <c r="AZ361">
        <v>648.87</v>
      </c>
      <c r="BA361">
        <v>747.52</v>
      </c>
      <c r="BB361">
        <v>846.6</v>
      </c>
      <c r="BC361">
        <v>948.58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22.5</v>
      </c>
      <c r="BO361">
        <v>22.5</v>
      </c>
      <c r="BP361">
        <v>22.5</v>
      </c>
      <c r="BQ361">
        <v>22.5</v>
      </c>
      <c r="BR361">
        <v>22.5</v>
      </c>
      <c r="BS361">
        <v>22.5</v>
      </c>
      <c r="BT361">
        <v>22.5</v>
      </c>
      <c r="BU361">
        <v>22.5</v>
      </c>
      <c r="BV361">
        <v>22.5</v>
      </c>
      <c r="BW361">
        <v>22.5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22.5</v>
      </c>
      <c r="CI361">
        <v>22.5</v>
      </c>
      <c r="CJ361">
        <v>22.5</v>
      </c>
      <c r="CK361">
        <v>22.5</v>
      </c>
      <c r="CL361">
        <v>22.5</v>
      </c>
      <c r="CM361">
        <v>22.5</v>
      </c>
      <c r="CN361">
        <v>22.5</v>
      </c>
      <c r="CO361">
        <v>22.5</v>
      </c>
      <c r="CP361">
        <v>22.5</v>
      </c>
      <c r="CQ361">
        <v>22.5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1</v>
      </c>
      <c r="DD361">
        <v>1</v>
      </c>
      <c r="DE361">
        <v>0.99</v>
      </c>
      <c r="DF361">
        <v>0.98</v>
      </c>
      <c r="DG361">
        <v>0.97</v>
      </c>
      <c r="DH361">
        <v>0.95</v>
      </c>
      <c r="DI361">
        <v>0.93</v>
      </c>
      <c r="DJ361">
        <v>0.92</v>
      </c>
      <c r="DK361">
        <v>0.91</v>
      </c>
      <c r="DL361">
        <v>0.83</v>
      </c>
      <c r="DM361">
        <v>0.8</v>
      </c>
      <c r="DN361">
        <v>0.76</v>
      </c>
      <c r="DO361">
        <v>0.73</v>
      </c>
      <c r="DP361">
        <v>0.68</v>
      </c>
      <c r="DQ361">
        <v>0.62</v>
      </c>
      <c r="DR361">
        <v>0.56000000000000005</v>
      </c>
      <c r="DS361">
        <v>0.48</v>
      </c>
      <c r="DT361">
        <v>0.41</v>
      </c>
      <c r="DU361">
        <v>0.3</v>
      </c>
      <c r="EW361">
        <v>2013</v>
      </c>
      <c r="EX361">
        <v>276</v>
      </c>
      <c r="EY361">
        <v>415</v>
      </c>
      <c r="EZ361">
        <v>353</v>
      </c>
      <c r="FA361">
        <v>3573.2</v>
      </c>
      <c r="FB361" t="s">
        <v>139</v>
      </c>
      <c r="FC361" t="s">
        <v>139</v>
      </c>
      <c r="FD361" t="s">
        <v>139</v>
      </c>
      <c r="FE361" t="s">
        <v>139</v>
      </c>
      <c r="FF361" t="s">
        <v>139</v>
      </c>
      <c r="FG361" t="s">
        <v>139</v>
      </c>
      <c r="FH361" t="s">
        <v>139</v>
      </c>
      <c r="FI361">
        <v>0</v>
      </c>
      <c r="FJ361" t="s">
        <v>139</v>
      </c>
      <c r="FK361" t="s">
        <v>139</v>
      </c>
      <c r="FL361">
        <v>10.89</v>
      </c>
      <c r="FM361">
        <v>5.86</v>
      </c>
      <c r="FN361">
        <v>32.880000000000003</v>
      </c>
      <c r="FO361">
        <v>1</v>
      </c>
      <c r="FP361">
        <v>1</v>
      </c>
      <c r="FQ361">
        <v>1</v>
      </c>
      <c r="FR361">
        <v>0</v>
      </c>
      <c r="FS361">
        <v>0</v>
      </c>
      <c r="FT361">
        <v>0</v>
      </c>
      <c r="FU361">
        <v>0</v>
      </c>
      <c r="FV361">
        <v>78.069999999999993</v>
      </c>
      <c r="FW361">
        <v>190.76</v>
      </c>
      <c r="FX361">
        <v>285.08</v>
      </c>
      <c r="FY361">
        <v>387.32</v>
      </c>
      <c r="FZ361">
        <v>490.22</v>
      </c>
      <c r="GA361">
        <v>590.11</v>
      </c>
      <c r="GB361">
        <v>684.5</v>
      </c>
      <c r="GC361">
        <v>790.03</v>
      </c>
      <c r="GD361">
        <v>880.83</v>
      </c>
      <c r="GE361">
        <v>986.99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23.53</v>
      </c>
      <c r="GQ361">
        <v>135.41</v>
      </c>
      <c r="GR361">
        <v>218.31</v>
      </c>
      <c r="GS361">
        <v>315.68</v>
      </c>
      <c r="GT361">
        <v>412</v>
      </c>
      <c r="GU361">
        <v>518.61</v>
      </c>
      <c r="GV361">
        <v>614.70000000000005</v>
      </c>
      <c r="GW361">
        <v>718.62</v>
      </c>
      <c r="GX361">
        <v>813.89</v>
      </c>
      <c r="GY361">
        <v>920.48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 t="s">
        <v>139</v>
      </c>
      <c r="HK361" t="s">
        <v>139</v>
      </c>
      <c r="HL361" t="s">
        <v>139</v>
      </c>
      <c r="HM361" t="s">
        <v>139</v>
      </c>
      <c r="HN361" t="s">
        <v>139</v>
      </c>
      <c r="HO361" t="s">
        <v>139</v>
      </c>
      <c r="HP361" t="s">
        <v>139</v>
      </c>
      <c r="HQ361" t="s">
        <v>139</v>
      </c>
      <c r="HR361" t="s">
        <v>139</v>
      </c>
      <c r="HS361" t="s">
        <v>139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 t="s">
        <v>139</v>
      </c>
      <c r="IE361" t="s">
        <v>139</v>
      </c>
      <c r="IF361" t="s">
        <v>139</v>
      </c>
      <c r="IG361" t="s">
        <v>139</v>
      </c>
      <c r="IH361" t="s">
        <v>139</v>
      </c>
      <c r="II361" t="s">
        <v>139</v>
      </c>
      <c r="IJ361" t="s">
        <v>139</v>
      </c>
      <c r="IK361" t="s">
        <v>139</v>
      </c>
      <c r="IL361" t="s">
        <v>139</v>
      </c>
      <c r="IM361" t="s">
        <v>139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1</v>
      </c>
      <c r="IY361">
        <v>1</v>
      </c>
      <c r="IZ361">
        <v>1</v>
      </c>
      <c r="JA361">
        <v>0.99</v>
      </c>
      <c r="JB361">
        <v>0.98</v>
      </c>
      <c r="JC361">
        <v>0.96</v>
      </c>
      <c r="JD361">
        <v>0.94</v>
      </c>
      <c r="JE361">
        <v>0.93</v>
      </c>
      <c r="JF361">
        <v>0.91</v>
      </c>
      <c r="JG361">
        <v>0.89</v>
      </c>
      <c r="JH361">
        <v>0.81</v>
      </c>
      <c r="JI361">
        <v>0.77</v>
      </c>
      <c r="JJ361">
        <v>0.73</v>
      </c>
      <c r="JK361">
        <v>0.67</v>
      </c>
      <c r="JL361">
        <v>0.61</v>
      </c>
      <c r="JM361">
        <v>0.54</v>
      </c>
      <c r="JN361">
        <v>0.45</v>
      </c>
      <c r="JO361">
        <v>0.33</v>
      </c>
      <c r="JP361">
        <v>0.19</v>
      </c>
      <c r="JQ361">
        <v>0</v>
      </c>
    </row>
    <row r="362" spans="1:277" x14ac:dyDescent="0.25">
      <c r="A362">
        <v>2013</v>
      </c>
      <c r="B362">
        <v>276</v>
      </c>
      <c r="C362">
        <v>415</v>
      </c>
      <c r="D362">
        <v>353</v>
      </c>
      <c r="E362">
        <v>3573.2</v>
      </c>
      <c r="F362">
        <v>2.7</v>
      </c>
      <c r="G362">
        <v>1.1000000000000001</v>
      </c>
      <c r="H362">
        <v>-2.9</v>
      </c>
      <c r="I362">
        <v>0.1</v>
      </c>
      <c r="J362">
        <v>0</v>
      </c>
      <c r="K362">
        <v>0.02</v>
      </c>
      <c r="L362">
        <v>1.2</v>
      </c>
      <c r="M362">
        <v>3.1</v>
      </c>
      <c r="N362">
        <v>4.07</v>
      </c>
      <c r="O362">
        <v>-0.78</v>
      </c>
      <c r="P362">
        <v>10.88</v>
      </c>
      <c r="Q362">
        <v>5.86</v>
      </c>
      <c r="R362">
        <v>32.869999999999997</v>
      </c>
      <c r="S362">
        <v>24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78.069999999999993</v>
      </c>
      <c r="AA362">
        <v>190.76</v>
      </c>
      <c r="AB362">
        <v>285.08</v>
      </c>
      <c r="AC362">
        <v>387.32</v>
      </c>
      <c r="AD362">
        <v>490.22</v>
      </c>
      <c r="AE362">
        <v>590.11</v>
      </c>
      <c r="AF362">
        <v>684.5</v>
      </c>
      <c r="AG362">
        <v>790.03</v>
      </c>
      <c r="AH362">
        <v>880.83</v>
      </c>
      <c r="AI362">
        <v>986.99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65.59</v>
      </c>
      <c r="AU362">
        <v>160.19999999999999</v>
      </c>
      <c r="AV362">
        <v>264.44</v>
      </c>
      <c r="AW362">
        <v>367.95</v>
      </c>
      <c r="AX362">
        <v>462.25</v>
      </c>
      <c r="AY362">
        <v>551.72</v>
      </c>
      <c r="AZ362">
        <v>660.64</v>
      </c>
      <c r="BA362">
        <v>759.28</v>
      </c>
      <c r="BB362">
        <v>858.37</v>
      </c>
      <c r="BC362">
        <v>960.35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22.5</v>
      </c>
      <c r="BO362">
        <v>22.5</v>
      </c>
      <c r="BP362">
        <v>22.5</v>
      </c>
      <c r="BQ362">
        <v>22.5</v>
      </c>
      <c r="BR362">
        <v>22.5</v>
      </c>
      <c r="BS362">
        <v>22.5</v>
      </c>
      <c r="BT362">
        <v>22.5</v>
      </c>
      <c r="BU362">
        <v>22.5</v>
      </c>
      <c r="BV362">
        <v>22.5</v>
      </c>
      <c r="BW362">
        <v>22.5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22.5</v>
      </c>
      <c r="CI362">
        <v>22.5</v>
      </c>
      <c r="CJ362">
        <v>22.5</v>
      </c>
      <c r="CK362">
        <v>22.5</v>
      </c>
      <c r="CL362">
        <v>22.5</v>
      </c>
      <c r="CM362">
        <v>22.5</v>
      </c>
      <c r="CN362">
        <v>22.5</v>
      </c>
      <c r="CO362">
        <v>22.5</v>
      </c>
      <c r="CP362">
        <v>22.5</v>
      </c>
      <c r="CQ362">
        <v>22.5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0.99</v>
      </c>
      <c r="DF362">
        <v>0.98</v>
      </c>
      <c r="DG362">
        <v>0.97</v>
      </c>
      <c r="DH362">
        <v>0.95</v>
      </c>
      <c r="DI362">
        <v>0.94</v>
      </c>
      <c r="DJ362">
        <v>0.92</v>
      </c>
      <c r="DK362">
        <v>0.91</v>
      </c>
      <c r="DL362">
        <v>0.83</v>
      </c>
      <c r="DM362">
        <v>0.8</v>
      </c>
      <c r="DN362">
        <v>0.76</v>
      </c>
      <c r="DO362">
        <v>0.73</v>
      </c>
      <c r="DP362">
        <v>0.68</v>
      </c>
      <c r="DQ362">
        <v>0.62</v>
      </c>
      <c r="DR362">
        <v>0.56000000000000005</v>
      </c>
      <c r="DS362">
        <v>0.48</v>
      </c>
      <c r="DT362">
        <v>0.41</v>
      </c>
      <c r="DU362">
        <v>0.3</v>
      </c>
      <c r="EW362">
        <v>2013</v>
      </c>
      <c r="EX362">
        <v>277</v>
      </c>
      <c r="EY362">
        <v>416</v>
      </c>
      <c r="EZ362">
        <v>354</v>
      </c>
      <c r="FA362">
        <v>3582.4</v>
      </c>
      <c r="FB362" t="s">
        <v>139</v>
      </c>
      <c r="FC362" t="s">
        <v>139</v>
      </c>
      <c r="FD362" t="s">
        <v>139</v>
      </c>
      <c r="FE362" t="s">
        <v>139</v>
      </c>
      <c r="FF362" t="s">
        <v>139</v>
      </c>
      <c r="FG362" t="s">
        <v>139</v>
      </c>
      <c r="FH362" t="s">
        <v>139</v>
      </c>
      <c r="FI362">
        <v>0</v>
      </c>
      <c r="FJ362" t="s">
        <v>139</v>
      </c>
      <c r="FK362" t="s">
        <v>139</v>
      </c>
      <c r="FL362">
        <v>10.89</v>
      </c>
      <c r="FM362">
        <v>5.88</v>
      </c>
      <c r="FN362">
        <v>32.97</v>
      </c>
      <c r="FO362">
        <v>1</v>
      </c>
      <c r="FP362">
        <v>1</v>
      </c>
      <c r="FQ362">
        <v>1</v>
      </c>
      <c r="FR362">
        <v>0</v>
      </c>
      <c r="FS362">
        <v>0</v>
      </c>
      <c r="FT362">
        <v>0</v>
      </c>
      <c r="FU362">
        <v>0</v>
      </c>
      <c r="FV362">
        <v>87.24</v>
      </c>
      <c r="FW362">
        <v>199.93</v>
      </c>
      <c r="FX362">
        <v>294.25</v>
      </c>
      <c r="FY362">
        <v>396.49</v>
      </c>
      <c r="FZ362">
        <v>499.39</v>
      </c>
      <c r="GA362">
        <v>599.28</v>
      </c>
      <c r="GB362">
        <v>693.67</v>
      </c>
      <c r="GC362">
        <v>799.2</v>
      </c>
      <c r="GD362">
        <v>890</v>
      </c>
      <c r="GE362">
        <v>996.16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32.71</v>
      </c>
      <c r="GQ362">
        <v>144.58000000000001</v>
      </c>
      <c r="GR362">
        <v>227.48</v>
      </c>
      <c r="GS362">
        <v>324.85000000000002</v>
      </c>
      <c r="GT362">
        <v>421.17</v>
      </c>
      <c r="GU362">
        <v>527.78</v>
      </c>
      <c r="GV362">
        <v>623.88</v>
      </c>
      <c r="GW362">
        <v>727.79</v>
      </c>
      <c r="GX362">
        <v>823.06</v>
      </c>
      <c r="GY362">
        <v>929.65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 t="s">
        <v>139</v>
      </c>
      <c r="HK362" t="s">
        <v>139</v>
      </c>
      <c r="HL362" t="s">
        <v>139</v>
      </c>
      <c r="HM362" t="s">
        <v>139</v>
      </c>
      <c r="HN362" t="s">
        <v>139</v>
      </c>
      <c r="HO362" t="s">
        <v>139</v>
      </c>
      <c r="HP362" t="s">
        <v>139</v>
      </c>
      <c r="HQ362" t="s">
        <v>139</v>
      </c>
      <c r="HR362" t="s">
        <v>139</v>
      </c>
      <c r="HS362" t="s">
        <v>139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 t="s">
        <v>139</v>
      </c>
      <c r="IE362" t="s">
        <v>139</v>
      </c>
      <c r="IF362" t="s">
        <v>139</v>
      </c>
      <c r="IG362" t="s">
        <v>139</v>
      </c>
      <c r="IH362" t="s">
        <v>139</v>
      </c>
      <c r="II362" t="s">
        <v>139</v>
      </c>
      <c r="IJ362" t="s">
        <v>139</v>
      </c>
      <c r="IK362" t="s">
        <v>139</v>
      </c>
      <c r="IL362" t="s">
        <v>139</v>
      </c>
      <c r="IM362" t="s">
        <v>139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1</v>
      </c>
      <c r="IY362">
        <v>1</v>
      </c>
      <c r="IZ362">
        <v>1</v>
      </c>
      <c r="JA362">
        <v>0.99</v>
      </c>
      <c r="JB362">
        <v>0.98</v>
      </c>
      <c r="JC362">
        <v>0.96</v>
      </c>
      <c r="JD362">
        <v>0.94</v>
      </c>
      <c r="JE362">
        <v>0.93</v>
      </c>
      <c r="JF362">
        <v>0.91</v>
      </c>
      <c r="JG362">
        <v>0.89</v>
      </c>
      <c r="JH362">
        <v>0.81</v>
      </c>
      <c r="JI362">
        <v>0.77</v>
      </c>
      <c r="JJ362">
        <v>0.73</v>
      </c>
      <c r="JK362">
        <v>0.67</v>
      </c>
      <c r="JL362">
        <v>0.61</v>
      </c>
      <c r="JM362">
        <v>0.54</v>
      </c>
      <c r="JN362">
        <v>0.45</v>
      </c>
      <c r="JO362">
        <v>0.33</v>
      </c>
      <c r="JP362">
        <v>0.19</v>
      </c>
      <c r="JQ362">
        <v>0</v>
      </c>
    </row>
    <row r="363" spans="1:277" x14ac:dyDescent="0.25">
      <c r="A363">
        <v>2013</v>
      </c>
      <c r="B363">
        <v>277</v>
      </c>
      <c r="C363">
        <v>416</v>
      </c>
      <c r="D363">
        <v>354</v>
      </c>
      <c r="E363">
        <v>3582.4</v>
      </c>
      <c r="F363">
        <v>2.7</v>
      </c>
      <c r="G363">
        <v>1.1000000000000001</v>
      </c>
      <c r="H363">
        <v>-2.9</v>
      </c>
      <c r="I363">
        <v>0.1</v>
      </c>
      <c r="J363">
        <v>0</v>
      </c>
      <c r="K363">
        <v>0.02</v>
      </c>
      <c r="L363">
        <v>1.2</v>
      </c>
      <c r="M363">
        <v>3.1</v>
      </c>
      <c r="N363">
        <v>4.08</v>
      </c>
      <c r="O363">
        <v>-0.78</v>
      </c>
      <c r="P363">
        <v>10.88</v>
      </c>
      <c r="Q363">
        <v>5.88</v>
      </c>
      <c r="R363">
        <v>32.96</v>
      </c>
      <c r="S363">
        <v>24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87.24</v>
      </c>
      <c r="AA363">
        <v>199.93</v>
      </c>
      <c r="AB363">
        <v>294.25</v>
      </c>
      <c r="AC363">
        <v>396.49</v>
      </c>
      <c r="AD363">
        <v>499.39</v>
      </c>
      <c r="AE363">
        <v>599.28</v>
      </c>
      <c r="AF363">
        <v>693.67</v>
      </c>
      <c r="AG363">
        <v>799.2</v>
      </c>
      <c r="AH363">
        <v>890</v>
      </c>
      <c r="AI363">
        <v>996.16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74.77</v>
      </c>
      <c r="AU363">
        <v>169.38</v>
      </c>
      <c r="AV363">
        <v>273.61</v>
      </c>
      <c r="AW363">
        <v>377.12</v>
      </c>
      <c r="AX363">
        <v>471.43</v>
      </c>
      <c r="AY363">
        <v>560.89</v>
      </c>
      <c r="AZ363">
        <v>669.81</v>
      </c>
      <c r="BA363">
        <v>768.46</v>
      </c>
      <c r="BB363">
        <v>867.54</v>
      </c>
      <c r="BC363">
        <v>969.52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22.5</v>
      </c>
      <c r="BO363">
        <v>22.5</v>
      </c>
      <c r="BP363">
        <v>22.5</v>
      </c>
      <c r="BQ363">
        <v>22.5</v>
      </c>
      <c r="BR363">
        <v>22.5</v>
      </c>
      <c r="BS363">
        <v>22.5</v>
      </c>
      <c r="BT363">
        <v>22.5</v>
      </c>
      <c r="BU363">
        <v>22.5</v>
      </c>
      <c r="BV363">
        <v>22.5</v>
      </c>
      <c r="BW363">
        <v>22.5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22.5</v>
      </c>
      <c r="CI363">
        <v>22.5</v>
      </c>
      <c r="CJ363">
        <v>22.5</v>
      </c>
      <c r="CK363">
        <v>22.5</v>
      </c>
      <c r="CL363">
        <v>22.5</v>
      </c>
      <c r="CM363">
        <v>22.5</v>
      </c>
      <c r="CN363">
        <v>22.5</v>
      </c>
      <c r="CO363">
        <v>22.5</v>
      </c>
      <c r="CP363">
        <v>22.5</v>
      </c>
      <c r="CQ363">
        <v>22.5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1</v>
      </c>
      <c r="DD363">
        <v>1</v>
      </c>
      <c r="DE363">
        <v>0.99</v>
      </c>
      <c r="DF363">
        <v>0.98</v>
      </c>
      <c r="DG363">
        <v>0.97</v>
      </c>
      <c r="DH363">
        <v>0.95</v>
      </c>
      <c r="DI363">
        <v>0.94</v>
      </c>
      <c r="DJ363">
        <v>0.92</v>
      </c>
      <c r="DK363">
        <v>0.91</v>
      </c>
      <c r="DL363">
        <v>0.83</v>
      </c>
      <c r="DM363">
        <v>0.8</v>
      </c>
      <c r="DN363">
        <v>0.76</v>
      </c>
      <c r="DO363">
        <v>0.73</v>
      </c>
      <c r="DP363">
        <v>0.68</v>
      </c>
      <c r="DQ363">
        <v>0.62</v>
      </c>
      <c r="DR363">
        <v>0.56000000000000005</v>
      </c>
      <c r="DS363">
        <v>0.48</v>
      </c>
      <c r="DT363">
        <v>0.41</v>
      </c>
      <c r="DU363">
        <v>0.3</v>
      </c>
      <c r="EW363">
        <v>2013</v>
      </c>
      <c r="EX363">
        <v>278</v>
      </c>
      <c r="EY363">
        <v>417</v>
      </c>
      <c r="EZ363">
        <v>355</v>
      </c>
      <c r="FA363">
        <v>3592.7</v>
      </c>
      <c r="FB363" t="s">
        <v>139</v>
      </c>
      <c r="FC363" t="s">
        <v>139</v>
      </c>
      <c r="FD363" t="s">
        <v>139</v>
      </c>
      <c r="FE363" t="s">
        <v>139</v>
      </c>
      <c r="FF363" t="s">
        <v>139</v>
      </c>
      <c r="FG363" t="s">
        <v>139</v>
      </c>
      <c r="FH363" t="s">
        <v>139</v>
      </c>
      <c r="FI363">
        <v>0</v>
      </c>
      <c r="FJ363" t="s">
        <v>139</v>
      </c>
      <c r="FK363" t="s">
        <v>139</v>
      </c>
      <c r="FL363">
        <v>10.89</v>
      </c>
      <c r="FM363">
        <v>5.91</v>
      </c>
      <c r="FN363">
        <v>33.07</v>
      </c>
      <c r="FO363">
        <v>1</v>
      </c>
      <c r="FP363">
        <v>1</v>
      </c>
      <c r="FQ363">
        <v>1</v>
      </c>
      <c r="FR363">
        <v>0</v>
      </c>
      <c r="FS363">
        <v>0</v>
      </c>
      <c r="FT363">
        <v>0</v>
      </c>
      <c r="FU363">
        <v>0</v>
      </c>
      <c r="FV363">
        <v>97.56</v>
      </c>
      <c r="FW363">
        <v>210.25</v>
      </c>
      <c r="FX363">
        <v>304.57</v>
      </c>
      <c r="FY363">
        <v>406.81</v>
      </c>
      <c r="FZ363">
        <v>509.71</v>
      </c>
      <c r="GA363">
        <v>609.6</v>
      </c>
      <c r="GB363">
        <v>703.99</v>
      </c>
      <c r="GC363">
        <v>809.52</v>
      </c>
      <c r="GD363">
        <v>900.32</v>
      </c>
      <c r="GE363">
        <v>1006.48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43.02</v>
      </c>
      <c r="GQ363">
        <v>154.9</v>
      </c>
      <c r="GR363">
        <v>237.8</v>
      </c>
      <c r="GS363">
        <v>335.17</v>
      </c>
      <c r="GT363">
        <v>431.49</v>
      </c>
      <c r="GU363">
        <v>538.1</v>
      </c>
      <c r="GV363">
        <v>634.19000000000005</v>
      </c>
      <c r="GW363">
        <v>738.11</v>
      </c>
      <c r="GX363">
        <v>833.38</v>
      </c>
      <c r="GY363">
        <v>939.97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 t="s">
        <v>139</v>
      </c>
      <c r="HK363" t="s">
        <v>139</v>
      </c>
      <c r="HL363" t="s">
        <v>139</v>
      </c>
      <c r="HM363" t="s">
        <v>139</v>
      </c>
      <c r="HN363" t="s">
        <v>139</v>
      </c>
      <c r="HO363" t="s">
        <v>139</v>
      </c>
      <c r="HP363" t="s">
        <v>139</v>
      </c>
      <c r="HQ363" t="s">
        <v>139</v>
      </c>
      <c r="HR363" t="s">
        <v>139</v>
      </c>
      <c r="HS363" t="s">
        <v>139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 t="s">
        <v>139</v>
      </c>
      <c r="IE363" t="s">
        <v>139</v>
      </c>
      <c r="IF363" t="s">
        <v>139</v>
      </c>
      <c r="IG363" t="s">
        <v>139</v>
      </c>
      <c r="IH363" t="s">
        <v>139</v>
      </c>
      <c r="II363" t="s">
        <v>139</v>
      </c>
      <c r="IJ363" t="s">
        <v>139</v>
      </c>
      <c r="IK363" t="s">
        <v>139</v>
      </c>
      <c r="IL363" t="s">
        <v>139</v>
      </c>
      <c r="IM363" t="s">
        <v>139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1</v>
      </c>
      <c r="IY363">
        <v>1</v>
      </c>
      <c r="IZ363">
        <v>1</v>
      </c>
      <c r="JA363">
        <v>0.99</v>
      </c>
      <c r="JB363">
        <v>0.98</v>
      </c>
      <c r="JC363">
        <v>0.96</v>
      </c>
      <c r="JD363">
        <v>0.94</v>
      </c>
      <c r="JE363">
        <v>0.93</v>
      </c>
      <c r="JF363">
        <v>0.91</v>
      </c>
      <c r="JG363">
        <v>0.89</v>
      </c>
      <c r="JH363">
        <v>0.81</v>
      </c>
      <c r="JI363">
        <v>0.77</v>
      </c>
      <c r="JJ363">
        <v>0.73</v>
      </c>
      <c r="JK363">
        <v>0.67</v>
      </c>
      <c r="JL363">
        <v>0.61</v>
      </c>
      <c r="JM363">
        <v>0.54</v>
      </c>
      <c r="JN363">
        <v>0.45</v>
      </c>
      <c r="JO363">
        <v>0.33</v>
      </c>
      <c r="JP363">
        <v>0.19</v>
      </c>
      <c r="JQ363">
        <v>0</v>
      </c>
    </row>
    <row r="364" spans="1:277" x14ac:dyDescent="0.25">
      <c r="A364">
        <v>2013</v>
      </c>
      <c r="B364">
        <v>278</v>
      </c>
      <c r="C364">
        <v>417</v>
      </c>
      <c r="D364">
        <v>355</v>
      </c>
      <c r="E364">
        <v>3592.7</v>
      </c>
      <c r="F364">
        <v>2.7</v>
      </c>
      <c r="G364">
        <v>1.1000000000000001</v>
      </c>
      <c r="H364">
        <v>-2.9</v>
      </c>
      <c r="I364">
        <v>0.1</v>
      </c>
      <c r="J364">
        <v>0</v>
      </c>
      <c r="K364">
        <v>0.02</v>
      </c>
      <c r="L364">
        <v>1.2</v>
      </c>
      <c r="M364">
        <v>3.1</v>
      </c>
      <c r="N364">
        <v>4.08</v>
      </c>
      <c r="O364">
        <v>-0.78</v>
      </c>
      <c r="P364">
        <v>10.88</v>
      </c>
      <c r="Q364">
        <v>5.91</v>
      </c>
      <c r="R364">
        <v>33.07</v>
      </c>
      <c r="S364">
        <v>25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0.09</v>
      </c>
      <c r="Z364">
        <v>97.56</v>
      </c>
      <c r="AA364">
        <v>210.25</v>
      </c>
      <c r="AB364">
        <v>304.57</v>
      </c>
      <c r="AC364">
        <v>406.81</v>
      </c>
      <c r="AD364">
        <v>509.71</v>
      </c>
      <c r="AE364">
        <v>609.6</v>
      </c>
      <c r="AF364">
        <v>703.99</v>
      </c>
      <c r="AG364">
        <v>809.52</v>
      </c>
      <c r="AH364">
        <v>900.32</v>
      </c>
      <c r="AI364">
        <v>1006.48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85.08</v>
      </c>
      <c r="AU364">
        <v>179.69</v>
      </c>
      <c r="AV364">
        <v>283.92</v>
      </c>
      <c r="AW364">
        <v>387.44</v>
      </c>
      <c r="AX364">
        <v>481.74</v>
      </c>
      <c r="AY364">
        <v>571.21</v>
      </c>
      <c r="AZ364">
        <v>680.13</v>
      </c>
      <c r="BA364">
        <v>778.77</v>
      </c>
      <c r="BB364">
        <v>877.86</v>
      </c>
      <c r="BC364">
        <v>979.84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22.5</v>
      </c>
      <c r="BO364">
        <v>22.5</v>
      </c>
      <c r="BP364">
        <v>22.5</v>
      </c>
      <c r="BQ364">
        <v>22.5</v>
      </c>
      <c r="BR364">
        <v>22.5</v>
      </c>
      <c r="BS364">
        <v>22.5</v>
      </c>
      <c r="BT364">
        <v>22.5</v>
      </c>
      <c r="BU364">
        <v>22.5</v>
      </c>
      <c r="BV364">
        <v>22.5</v>
      </c>
      <c r="BW364">
        <v>22.5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22.5</v>
      </c>
      <c r="CI364">
        <v>22.5</v>
      </c>
      <c r="CJ364">
        <v>22.5</v>
      </c>
      <c r="CK364">
        <v>22.5</v>
      </c>
      <c r="CL364">
        <v>22.5</v>
      </c>
      <c r="CM364">
        <v>22.5</v>
      </c>
      <c r="CN364">
        <v>22.5</v>
      </c>
      <c r="CO364">
        <v>22.5</v>
      </c>
      <c r="CP364">
        <v>22.5</v>
      </c>
      <c r="CQ364">
        <v>22.5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1</v>
      </c>
      <c r="DD364">
        <v>1</v>
      </c>
      <c r="DE364">
        <v>0.99</v>
      </c>
      <c r="DF364">
        <v>0.98</v>
      </c>
      <c r="DG364">
        <v>0.97</v>
      </c>
      <c r="DH364">
        <v>0.95</v>
      </c>
      <c r="DI364">
        <v>0.94</v>
      </c>
      <c r="DJ364">
        <v>0.92</v>
      </c>
      <c r="DK364">
        <v>0.91</v>
      </c>
      <c r="DL364">
        <v>0.83</v>
      </c>
      <c r="DM364">
        <v>0.8</v>
      </c>
      <c r="DN364">
        <v>0.76</v>
      </c>
      <c r="DO364">
        <v>0.73</v>
      </c>
      <c r="DP364">
        <v>0.68</v>
      </c>
      <c r="DQ364">
        <v>0.62</v>
      </c>
      <c r="DR364">
        <v>0.56000000000000005</v>
      </c>
      <c r="DS364">
        <v>0.48</v>
      </c>
      <c r="DT364">
        <v>0.41</v>
      </c>
      <c r="DU364">
        <v>0.3</v>
      </c>
      <c r="EW364">
        <v>2013</v>
      </c>
      <c r="EX364">
        <v>279</v>
      </c>
      <c r="EY364">
        <v>418</v>
      </c>
      <c r="EZ364">
        <v>356</v>
      </c>
      <c r="FA364">
        <v>3600.4</v>
      </c>
      <c r="FB364" t="s">
        <v>139</v>
      </c>
      <c r="FC364" t="s">
        <v>139</v>
      </c>
      <c r="FD364" t="s">
        <v>139</v>
      </c>
      <c r="FE364" t="s">
        <v>139</v>
      </c>
      <c r="FF364" t="s">
        <v>139</v>
      </c>
      <c r="FG364" t="s">
        <v>139</v>
      </c>
      <c r="FH364" t="s">
        <v>139</v>
      </c>
      <c r="FI364">
        <v>0</v>
      </c>
      <c r="FJ364" t="s">
        <v>139</v>
      </c>
      <c r="FK364" t="s">
        <v>139</v>
      </c>
      <c r="FL364">
        <v>10.89</v>
      </c>
      <c r="FM364">
        <v>5.92</v>
      </c>
      <c r="FN364">
        <v>33.15</v>
      </c>
      <c r="FO364">
        <v>1</v>
      </c>
      <c r="FP364">
        <v>1</v>
      </c>
      <c r="FQ364">
        <v>1</v>
      </c>
      <c r="FR364">
        <v>0</v>
      </c>
      <c r="FS364">
        <v>0</v>
      </c>
      <c r="FT364">
        <v>0</v>
      </c>
      <c r="FU364">
        <v>0</v>
      </c>
      <c r="FV364">
        <v>15.5</v>
      </c>
      <c r="FW364">
        <v>105.31</v>
      </c>
      <c r="FX364">
        <v>218</v>
      </c>
      <c r="FY364">
        <v>312.32</v>
      </c>
      <c r="FZ364">
        <v>414.56</v>
      </c>
      <c r="GA364">
        <v>517.46</v>
      </c>
      <c r="GB364">
        <v>617.35</v>
      </c>
      <c r="GC364">
        <v>711.74</v>
      </c>
      <c r="GD364">
        <v>817.27</v>
      </c>
      <c r="GE364">
        <v>908.07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50.77</v>
      </c>
      <c r="GQ364">
        <v>162.65</v>
      </c>
      <c r="GR364">
        <v>245.55</v>
      </c>
      <c r="GS364">
        <v>342.92</v>
      </c>
      <c r="GT364">
        <v>439.24</v>
      </c>
      <c r="GU364">
        <v>545.85</v>
      </c>
      <c r="GV364">
        <v>641.94000000000005</v>
      </c>
      <c r="GW364">
        <v>745.86</v>
      </c>
      <c r="GX364">
        <v>841.13</v>
      </c>
      <c r="GY364">
        <v>947.72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 t="s">
        <v>139</v>
      </c>
      <c r="HK364" t="s">
        <v>139</v>
      </c>
      <c r="HL364" t="s">
        <v>139</v>
      </c>
      <c r="HM364" t="s">
        <v>139</v>
      </c>
      <c r="HN364" t="s">
        <v>139</v>
      </c>
      <c r="HO364" t="s">
        <v>139</v>
      </c>
      <c r="HP364" t="s">
        <v>139</v>
      </c>
      <c r="HQ364" t="s">
        <v>139</v>
      </c>
      <c r="HR364" t="s">
        <v>139</v>
      </c>
      <c r="HS364" t="s">
        <v>139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 t="s">
        <v>139</v>
      </c>
      <c r="IE364" t="s">
        <v>139</v>
      </c>
      <c r="IF364" t="s">
        <v>139</v>
      </c>
      <c r="IG364" t="s">
        <v>139</v>
      </c>
      <c r="IH364" t="s">
        <v>139</v>
      </c>
      <c r="II364" t="s">
        <v>139</v>
      </c>
      <c r="IJ364" t="s">
        <v>139</v>
      </c>
      <c r="IK364" t="s">
        <v>139</v>
      </c>
      <c r="IL364" t="s">
        <v>139</v>
      </c>
      <c r="IM364" t="s">
        <v>139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1</v>
      </c>
      <c r="IY364">
        <v>1</v>
      </c>
      <c r="IZ364">
        <v>1</v>
      </c>
      <c r="JA364">
        <v>0.99</v>
      </c>
      <c r="JB364">
        <v>0.98</v>
      </c>
      <c r="JC364">
        <v>0.96</v>
      </c>
      <c r="JD364">
        <v>0.94</v>
      </c>
      <c r="JE364">
        <v>0.93</v>
      </c>
      <c r="JF364">
        <v>0.91</v>
      </c>
      <c r="JG364">
        <v>0.89</v>
      </c>
      <c r="JH364">
        <v>0.81</v>
      </c>
      <c r="JI364">
        <v>0.77</v>
      </c>
      <c r="JJ364">
        <v>0.73</v>
      </c>
      <c r="JK364">
        <v>0.67</v>
      </c>
      <c r="JL364">
        <v>0.61</v>
      </c>
      <c r="JM364">
        <v>0.54</v>
      </c>
      <c r="JN364">
        <v>0.45</v>
      </c>
      <c r="JO364">
        <v>0.33</v>
      </c>
      <c r="JP364">
        <v>0.19</v>
      </c>
      <c r="JQ364">
        <v>0</v>
      </c>
    </row>
    <row r="365" spans="1:277" x14ac:dyDescent="0.25">
      <c r="A365">
        <v>2013</v>
      </c>
      <c r="B365">
        <v>279</v>
      </c>
      <c r="C365">
        <v>418</v>
      </c>
      <c r="D365">
        <v>356</v>
      </c>
      <c r="E365">
        <v>3600.4</v>
      </c>
      <c r="F365">
        <v>2.7</v>
      </c>
      <c r="G365">
        <v>1.1000000000000001</v>
      </c>
      <c r="H365">
        <v>-3</v>
      </c>
      <c r="I365">
        <v>0.1</v>
      </c>
      <c r="J365">
        <v>0</v>
      </c>
      <c r="K365">
        <v>0.02</v>
      </c>
      <c r="L365">
        <v>1.2</v>
      </c>
      <c r="M365">
        <v>3.1</v>
      </c>
      <c r="N365">
        <v>4.12</v>
      </c>
      <c r="O365">
        <v>-0.79</v>
      </c>
      <c r="P365">
        <v>10.88</v>
      </c>
      <c r="Q365">
        <v>5.92</v>
      </c>
      <c r="R365">
        <v>33.14</v>
      </c>
      <c r="S365">
        <v>25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15.5</v>
      </c>
      <c r="AA365">
        <v>105.31</v>
      </c>
      <c r="AB365">
        <v>218</v>
      </c>
      <c r="AC365">
        <v>312.32</v>
      </c>
      <c r="AD365">
        <v>414.56</v>
      </c>
      <c r="AE365">
        <v>517.46</v>
      </c>
      <c r="AF365">
        <v>617.35</v>
      </c>
      <c r="AG365">
        <v>711.74</v>
      </c>
      <c r="AH365">
        <v>817.27</v>
      </c>
      <c r="AI365">
        <v>908.07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92.83</v>
      </c>
      <c r="AU365">
        <v>187.44</v>
      </c>
      <c r="AV365">
        <v>291.68</v>
      </c>
      <c r="AW365">
        <v>395.19</v>
      </c>
      <c r="AX365">
        <v>489.5</v>
      </c>
      <c r="AY365">
        <v>578.96</v>
      </c>
      <c r="AZ365">
        <v>687.88</v>
      </c>
      <c r="BA365">
        <v>786.52</v>
      </c>
      <c r="BB365">
        <v>885.61</v>
      </c>
      <c r="BC365">
        <v>987.59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22.5</v>
      </c>
      <c r="BO365">
        <v>22.5</v>
      </c>
      <c r="BP365">
        <v>22.5</v>
      </c>
      <c r="BQ365">
        <v>22.5</v>
      </c>
      <c r="BR365">
        <v>22.5</v>
      </c>
      <c r="BS365">
        <v>22.5</v>
      </c>
      <c r="BT365">
        <v>22.5</v>
      </c>
      <c r="BU365">
        <v>22.5</v>
      </c>
      <c r="BV365">
        <v>22.5</v>
      </c>
      <c r="BW365">
        <v>22.5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22.5</v>
      </c>
      <c r="CI365">
        <v>22.5</v>
      </c>
      <c r="CJ365">
        <v>22.5</v>
      </c>
      <c r="CK365">
        <v>22.5</v>
      </c>
      <c r="CL365">
        <v>22.5</v>
      </c>
      <c r="CM365">
        <v>22.5</v>
      </c>
      <c r="CN365">
        <v>22.5</v>
      </c>
      <c r="CO365">
        <v>22.5</v>
      </c>
      <c r="CP365">
        <v>22.5</v>
      </c>
      <c r="CQ365">
        <v>22.5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1</v>
      </c>
      <c r="DD365">
        <v>1</v>
      </c>
      <c r="DE365">
        <v>0.99</v>
      </c>
      <c r="DF365">
        <v>0.98</v>
      </c>
      <c r="DG365">
        <v>0.97</v>
      </c>
      <c r="DH365">
        <v>0.95</v>
      </c>
      <c r="DI365">
        <v>0.94</v>
      </c>
      <c r="DJ365">
        <v>0.92</v>
      </c>
      <c r="DK365">
        <v>0.91</v>
      </c>
      <c r="DL365">
        <v>0.83</v>
      </c>
      <c r="DM365">
        <v>0.8</v>
      </c>
      <c r="DN365">
        <v>0.76</v>
      </c>
      <c r="DO365">
        <v>0.73</v>
      </c>
      <c r="DP365">
        <v>0.68</v>
      </c>
      <c r="DQ365">
        <v>0.62</v>
      </c>
      <c r="DR365">
        <v>0.56000000000000005</v>
      </c>
      <c r="DS365">
        <v>0.48</v>
      </c>
      <c r="DT365">
        <v>0.41</v>
      </c>
      <c r="DU365">
        <v>0.3</v>
      </c>
      <c r="EW365">
        <v>2013</v>
      </c>
      <c r="EX365">
        <v>280</v>
      </c>
      <c r="EY365">
        <v>419</v>
      </c>
      <c r="EZ365">
        <v>357</v>
      </c>
      <c r="FA365">
        <v>3607.7</v>
      </c>
      <c r="FB365" t="s">
        <v>139</v>
      </c>
      <c r="FC365" t="s">
        <v>139</v>
      </c>
      <c r="FD365" t="s">
        <v>139</v>
      </c>
      <c r="FE365" t="s">
        <v>139</v>
      </c>
      <c r="FF365" t="s">
        <v>139</v>
      </c>
      <c r="FG365" t="s">
        <v>139</v>
      </c>
      <c r="FH365" t="s">
        <v>139</v>
      </c>
      <c r="FI365">
        <v>0</v>
      </c>
      <c r="FJ365" t="s">
        <v>139</v>
      </c>
      <c r="FK365" t="s">
        <v>139</v>
      </c>
      <c r="FL365">
        <v>10.89</v>
      </c>
      <c r="FM365">
        <v>5.93</v>
      </c>
      <c r="FN365">
        <v>33.22</v>
      </c>
      <c r="FO365">
        <v>1</v>
      </c>
      <c r="FP365">
        <v>1</v>
      </c>
      <c r="FQ365">
        <v>1</v>
      </c>
      <c r="FR365">
        <v>0</v>
      </c>
      <c r="FS365">
        <v>0</v>
      </c>
      <c r="FT365">
        <v>0</v>
      </c>
      <c r="FU365">
        <v>0</v>
      </c>
      <c r="FV365">
        <v>22.79</v>
      </c>
      <c r="FW365">
        <v>112.6</v>
      </c>
      <c r="FX365">
        <v>225.29</v>
      </c>
      <c r="FY365">
        <v>319.60000000000002</v>
      </c>
      <c r="FZ365">
        <v>421.85</v>
      </c>
      <c r="GA365">
        <v>524.75</v>
      </c>
      <c r="GB365">
        <v>624.64</v>
      </c>
      <c r="GC365">
        <v>719.02</v>
      </c>
      <c r="GD365">
        <v>824.56</v>
      </c>
      <c r="GE365">
        <v>915.36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58.06</v>
      </c>
      <c r="GQ365">
        <v>169.94</v>
      </c>
      <c r="GR365">
        <v>252.84</v>
      </c>
      <c r="GS365">
        <v>350.21</v>
      </c>
      <c r="GT365">
        <v>446.53</v>
      </c>
      <c r="GU365">
        <v>553.14</v>
      </c>
      <c r="GV365">
        <v>649.23</v>
      </c>
      <c r="GW365">
        <v>753.15</v>
      </c>
      <c r="GX365">
        <v>848.42</v>
      </c>
      <c r="GY365">
        <v>955.01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 t="s">
        <v>139</v>
      </c>
      <c r="HK365" t="s">
        <v>139</v>
      </c>
      <c r="HL365" t="s">
        <v>139</v>
      </c>
      <c r="HM365" t="s">
        <v>139</v>
      </c>
      <c r="HN365" t="s">
        <v>139</v>
      </c>
      <c r="HO365" t="s">
        <v>139</v>
      </c>
      <c r="HP365" t="s">
        <v>139</v>
      </c>
      <c r="HQ365" t="s">
        <v>139</v>
      </c>
      <c r="HR365" t="s">
        <v>139</v>
      </c>
      <c r="HS365" t="s">
        <v>139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 t="s">
        <v>139</v>
      </c>
      <c r="IE365" t="s">
        <v>139</v>
      </c>
      <c r="IF365" t="s">
        <v>139</v>
      </c>
      <c r="IG365" t="s">
        <v>139</v>
      </c>
      <c r="IH365" t="s">
        <v>139</v>
      </c>
      <c r="II365" t="s">
        <v>139</v>
      </c>
      <c r="IJ365" t="s">
        <v>139</v>
      </c>
      <c r="IK365" t="s">
        <v>139</v>
      </c>
      <c r="IL365" t="s">
        <v>139</v>
      </c>
      <c r="IM365" t="s">
        <v>139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</v>
      </c>
      <c r="IY365">
        <v>1</v>
      </c>
      <c r="IZ365">
        <v>1</v>
      </c>
      <c r="JA365">
        <v>0.99</v>
      </c>
      <c r="JB365">
        <v>0.98</v>
      </c>
      <c r="JC365">
        <v>0.96</v>
      </c>
      <c r="JD365">
        <v>0.94</v>
      </c>
      <c r="JE365">
        <v>0.93</v>
      </c>
      <c r="JF365">
        <v>0.91</v>
      </c>
      <c r="JG365">
        <v>0.89</v>
      </c>
      <c r="JH365">
        <v>0.81</v>
      </c>
      <c r="JI365">
        <v>0.77</v>
      </c>
      <c r="JJ365">
        <v>0.73</v>
      </c>
      <c r="JK365">
        <v>0.67</v>
      </c>
      <c r="JL365">
        <v>0.61</v>
      </c>
      <c r="JM365">
        <v>0.54</v>
      </c>
      <c r="JN365">
        <v>0.45</v>
      </c>
      <c r="JO365">
        <v>0.33</v>
      </c>
      <c r="JP365">
        <v>0.19</v>
      </c>
      <c r="JQ365">
        <v>0</v>
      </c>
    </row>
    <row r="366" spans="1:277" x14ac:dyDescent="0.25">
      <c r="A366">
        <v>2013</v>
      </c>
      <c r="B366">
        <v>280</v>
      </c>
      <c r="C366">
        <v>419</v>
      </c>
      <c r="D366">
        <v>357</v>
      </c>
      <c r="E366">
        <v>3607.7</v>
      </c>
      <c r="F366">
        <v>2.7</v>
      </c>
      <c r="G366">
        <v>1.1000000000000001</v>
      </c>
      <c r="H366">
        <v>-3</v>
      </c>
      <c r="I366">
        <v>0.1</v>
      </c>
      <c r="J366">
        <v>0</v>
      </c>
      <c r="K366">
        <v>0.02</v>
      </c>
      <c r="L366">
        <v>1.2</v>
      </c>
      <c r="M366">
        <v>3.1</v>
      </c>
      <c r="N366">
        <v>4.12</v>
      </c>
      <c r="O366">
        <v>-0.79</v>
      </c>
      <c r="P366">
        <v>10.88</v>
      </c>
      <c r="Q366">
        <v>5.93</v>
      </c>
      <c r="R366">
        <v>33.22</v>
      </c>
      <c r="S366">
        <v>25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22.79</v>
      </c>
      <c r="AA366">
        <v>112.6</v>
      </c>
      <c r="AB366">
        <v>225.29</v>
      </c>
      <c r="AC366">
        <v>319.60000000000002</v>
      </c>
      <c r="AD366">
        <v>421.85</v>
      </c>
      <c r="AE366">
        <v>524.75</v>
      </c>
      <c r="AF366">
        <v>624.64</v>
      </c>
      <c r="AG366">
        <v>719.02</v>
      </c>
      <c r="AH366">
        <v>824.56</v>
      </c>
      <c r="AI366">
        <v>915.36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100.12</v>
      </c>
      <c r="AU366">
        <v>194.73</v>
      </c>
      <c r="AV366">
        <v>298.95999999999998</v>
      </c>
      <c r="AW366">
        <v>402.48</v>
      </c>
      <c r="AX366">
        <v>496.78</v>
      </c>
      <c r="AY366">
        <v>586.25</v>
      </c>
      <c r="AZ366">
        <v>695.17</v>
      </c>
      <c r="BA366">
        <v>793.81</v>
      </c>
      <c r="BB366">
        <v>892.9</v>
      </c>
      <c r="BC366">
        <v>994.88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22.5</v>
      </c>
      <c r="BO366">
        <v>22.5</v>
      </c>
      <c r="BP366">
        <v>22.5</v>
      </c>
      <c r="BQ366">
        <v>22.5</v>
      </c>
      <c r="BR366">
        <v>22.5</v>
      </c>
      <c r="BS366">
        <v>22.5</v>
      </c>
      <c r="BT366">
        <v>22.5</v>
      </c>
      <c r="BU366">
        <v>22.5</v>
      </c>
      <c r="BV366">
        <v>22.5</v>
      </c>
      <c r="BW366">
        <v>22.5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22.5</v>
      </c>
      <c r="CI366">
        <v>22.5</v>
      </c>
      <c r="CJ366">
        <v>22.5</v>
      </c>
      <c r="CK366">
        <v>22.5</v>
      </c>
      <c r="CL366">
        <v>22.5</v>
      </c>
      <c r="CM366">
        <v>22.5</v>
      </c>
      <c r="CN366">
        <v>22.5</v>
      </c>
      <c r="CO366">
        <v>22.5</v>
      </c>
      <c r="CP366">
        <v>22.5</v>
      </c>
      <c r="CQ366">
        <v>22.5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1</v>
      </c>
      <c r="DE366">
        <v>0.99</v>
      </c>
      <c r="DF366">
        <v>0.98</v>
      </c>
      <c r="DG366">
        <v>0.97</v>
      </c>
      <c r="DH366">
        <v>0.95</v>
      </c>
      <c r="DI366">
        <v>0.94</v>
      </c>
      <c r="DJ366">
        <v>0.92</v>
      </c>
      <c r="DK366">
        <v>0.91</v>
      </c>
      <c r="DL366">
        <v>0.83</v>
      </c>
      <c r="DM366">
        <v>0.8</v>
      </c>
      <c r="DN366">
        <v>0.76</v>
      </c>
      <c r="DO366">
        <v>0.73</v>
      </c>
      <c r="DP366">
        <v>0.68</v>
      </c>
      <c r="DQ366">
        <v>0.62</v>
      </c>
      <c r="DR366">
        <v>0.56000000000000005</v>
      </c>
      <c r="DS366">
        <v>0.48</v>
      </c>
      <c r="DT366">
        <v>0.41</v>
      </c>
      <c r="DU366">
        <v>0.3</v>
      </c>
      <c r="EW366">
        <v>2013</v>
      </c>
      <c r="EX366">
        <v>281</v>
      </c>
      <c r="EY366">
        <v>420</v>
      </c>
      <c r="EZ366">
        <v>358</v>
      </c>
      <c r="FA366">
        <v>3615.4</v>
      </c>
      <c r="FB366" t="s">
        <v>139</v>
      </c>
      <c r="FC366" t="s">
        <v>139</v>
      </c>
      <c r="FD366" t="s">
        <v>139</v>
      </c>
      <c r="FE366" t="s">
        <v>139</v>
      </c>
      <c r="FF366" t="s">
        <v>139</v>
      </c>
      <c r="FG366" t="s">
        <v>139</v>
      </c>
      <c r="FH366" t="s">
        <v>139</v>
      </c>
      <c r="FI366">
        <v>0</v>
      </c>
      <c r="FJ366" t="s">
        <v>139</v>
      </c>
      <c r="FK366" t="s">
        <v>139</v>
      </c>
      <c r="FL366">
        <v>10.89</v>
      </c>
      <c r="FM366">
        <v>5.95</v>
      </c>
      <c r="FN366">
        <v>33.299999999999997</v>
      </c>
      <c r="FO366">
        <v>1</v>
      </c>
      <c r="FP366">
        <v>1</v>
      </c>
      <c r="FQ366">
        <v>1</v>
      </c>
      <c r="FR366">
        <v>0</v>
      </c>
      <c r="FS366">
        <v>0</v>
      </c>
      <c r="FT366">
        <v>0</v>
      </c>
      <c r="FU366">
        <v>0</v>
      </c>
      <c r="FV366">
        <v>30.51</v>
      </c>
      <c r="FW366">
        <v>120.31</v>
      </c>
      <c r="FX366">
        <v>233</v>
      </c>
      <c r="FY366">
        <v>327.32</v>
      </c>
      <c r="FZ366">
        <v>429.56</v>
      </c>
      <c r="GA366">
        <v>532.46</v>
      </c>
      <c r="GB366">
        <v>632.35</v>
      </c>
      <c r="GC366">
        <v>726.74</v>
      </c>
      <c r="GD366">
        <v>832.27</v>
      </c>
      <c r="GE366">
        <v>923.07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65.78</v>
      </c>
      <c r="GQ366">
        <v>177.66</v>
      </c>
      <c r="GR366">
        <v>260.56</v>
      </c>
      <c r="GS366">
        <v>357.92</v>
      </c>
      <c r="GT366">
        <v>454.25</v>
      </c>
      <c r="GU366">
        <v>560.86</v>
      </c>
      <c r="GV366">
        <v>656.95</v>
      </c>
      <c r="GW366">
        <v>760.86</v>
      </c>
      <c r="GX366">
        <v>856.14</v>
      </c>
      <c r="GY366">
        <v>962.72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 t="s">
        <v>139</v>
      </c>
      <c r="HK366" t="s">
        <v>139</v>
      </c>
      <c r="HL366" t="s">
        <v>139</v>
      </c>
      <c r="HM366" t="s">
        <v>139</v>
      </c>
      <c r="HN366" t="s">
        <v>139</v>
      </c>
      <c r="HO366" t="s">
        <v>139</v>
      </c>
      <c r="HP366" t="s">
        <v>139</v>
      </c>
      <c r="HQ366" t="s">
        <v>139</v>
      </c>
      <c r="HR366" t="s">
        <v>139</v>
      </c>
      <c r="HS366" t="s">
        <v>139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 t="s">
        <v>139</v>
      </c>
      <c r="IE366" t="s">
        <v>139</v>
      </c>
      <c r="IF366" t="s">
        <v>139</v>
      </c>
      <c r="IG366" t="s">
        <v>139</v>
      </c>
      <c r="IH366" t="s">
        <v>139</v>
      </c>
      <c r="II366" t="s">
        <v>139</v>
      </c>
      <c r="IJ366" t="s">
        <v>139</v>
      </c>
      <c r="IK366" t="s">
        <v>139</v>
      </c>
      <c r="IL366" t="s">
        <v>139</v>
      </c>
      <c r="IM366" t="s">
        <v>139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1</v>
      </c>
      <c r="IY366">
        <v>1</v>
      </c>
      <c r="IZ366">
        <v>1</v>
      </c>
      <c r="JA366">
        <v>0.99</v>
      </c>
      <c r="JB366">
        <v>0.98</v>
      </c>
      <c r="JC366">
        <v>0.96</v>
      </c>
      <c r="JD366">
        <v>0.94</v>
      </c>
      <c r="JE366">
        <v>0.93</v>
      </c>
      <c r="JF366">
        <v>0.91</v>
      </c>
      <c r="JG366">
        <v>0.9</v>
      </c>
      <c r="JH366">
        <v>0.81</v>
      </c>
      <c r="JI366">
        <v>0.77</v>
      </c>
      <c r="JJ366">
        <v>0.73</v>
      </c>
      <c r="JK366">
        <v>0.67</v>
      </c>
      <c r="JL366">
        <v>0.61</v>
      </c>
      <c r="JM366">
        <v>0.54</v>
      </c>
      <c r="JN366">
        <v>0.45</v>
      </c>
      <c r="JO366">
        <v>0.33</v>
      </c>
      <c r="JP366">
        <v>0.19</v>
      </c>
      <c r="JQ366">
        <v>0</v>
      </c>
    </row>
    <row r="367" spans="1:277" x14ac:dyDescent="0.25">
      <c r="A367">
        <v>2013</v>
      </c>
      <c r="B367">
        <v>281</v>
      </c>
      <c r="C367">
        <v>420</v>
      </c>
      <c r="D367">
        <v>358</v>
      </c>
      <c r="E367">
        <v>3615.4</v>
      </c>
      <c r="F367">
        <v>2.7</v>
      </c>
      <c r="G367">
        <v>1.1000000000000001</v>
      </c>
      <c r="H367">
        <v>-3</v>
      </c>
      <c r="I367">
        <v>0.1</v>
      </c>
      <c r="J367">
        <v>0</v>
      </c>
      <c r="K367">
        <v>0.02</v>
      </c>
      <c r="L367">
        <v>1.2</v>
      </c>
      <c r="M367">
        <v>3.1</v>
      </c>
      <c r="N367">
        <v>4.12</v>
      </c>
      <c r="O367">
        <v>-0.79</v>
      </c>
      <c r="P367">
        <v>10.88</v>
      </c>
      <c r="Q367">
        <v>5.95</v>
      </c>
      <c r="R367">
        <v>33.29</v>
      </c>
      <c r="S367">
        <v>25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30.51</v>
      </c>
      <c r="AA367">
        <v>120.31</v>
      </c>
      <c r="AB367">
        <v>233</v>
      </c>
      <c r="AC367">
        <v>327.32</v>
      </c>
      <c r="AD367">
        <v>429.56</v>
      </c>
      <c r="AE367">
        <v>532.46</v>
      </c>
      <c r="AF367">
        <v>632.35</v>
      </c>
      <c r="AG367">
        <v>726.74</v>
      </c>
      <c r="AH367">
        <v>832.27</v>
      </c>
      <c r="AI367">
        <v>923.07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107.84</v>
      </c>
      <c r="AU367">
        <v>202.45</v>
      </c>
      <c r="AV367">
        <v>306.68</v>
      </c>
      <c r="AW367">
        <v>410.19</v>
      </c>
      <c r="AX367">
        <v>504.5</v>
      </c>
      <c r="AY367">
        <v>593.96</v>
      </c>
      <c r="AZ367">
        <v>702.89</v>
      </c>
      <c r="BA367">
        <v>801.53</v>
      </c>
      <c r="BB367">
        <v>900.61</v>
      </c>
      <c r="BC367">
        <v>1002.6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22.5</v>
      </c>
      <c r="BO367">
        <v>22.5</v>
      </c>
      <c r="BP367">
        <v>22.5</v>
      </c>
      <c r="BQ367">
        <v>22.5</v>
      </c>
      <c r="BR367">
        <v>22.5</v>
      </c>
      <c r="BS367">
        <v>22.5</v>
      </c>
      <c r="BT367">
        <v>22.5</v>
      </c>
      <c r="BU367">
        <v>22.5</v>
      </c>
      <c r="BV367">
        <v>22.5</v>
      </c>
      <c r="BW367">
        <v>22.5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22.5</v>
      </c>
      <c r="CI367">
        <v>22.5</v>
      </c>
      <c r="CJ367">
        <v>22.5</v>
      </c>
      <c r="CK367">
        <v>22.5</v>
      </c>
      <c r="CL367">
        <v>22.5</v>
      </c>
      <c r="CM367">
        <v>22.5</v>
      </c>
      <c r="CN367">
        <v>22.5</v>
      </c>
      <c r="CO367">
        <v>22.5</v>
      </c>
      <c r="CP367">
        <v>22.5</v>
      </c>
      <c r="CQ367">
        <v>22.5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1</v>
      </c>
      <c r="DD367">
        <v>1</v>
      </c>
      <c r="DE367">
        <v>0.99</v>
      </c>
      <c r="DF367">
        <v>0.98</v>
      </c>
      <c r="DG367">
        <v>0.97</v>
      </c>
      <c r="DH367">
        <v>0.95</v>
      </c>
      <c r="DI367">
        <v>0.94</v>
      </c>
      <c r="DJ367">
        <v>0.92</v>
      </c>
      <c r="DK367">
        <v>0.91</v>
      </c>
      <c r="DL367">
        <v>0.83</v>
      </c>
      <c r="DM367">
        <v>0.8</v>
      </c>
      <c r="DN367">
        <v>0.76</v>
      </c>
      <c r="DO367">
        <v>0.73</v>
      </c>
      <c r="DP367">
        <v>0.68</v>
      </c>
      <c r="DQ367">
        <v>0.62</v>
      </c>
      <c r="DR367">
        <v>0.56000000000000005</v>
      </c>
      <c r="DS367">
        <v>0.48</v>
      </c>
      <c r="DT367">
        <v>0.41</v>
      </c>
      <c r="DU367">
        <v>0.3</v>
      </c>
      <c r="EW367">
        <v>2013</v>
      </c>
      <c r="EX367">
        <v>282</v>
      </c>
      <c r="EY367">
        <v>421</v>
      </c>
      <c r="EZ367">
        <v>359</v>
      </c>
      <c r="FA367">
        <v>3623.9</v>
      </c>
      <c r="FB367" t="s">
        <v>139</v>
      </c>
      <c r="FC367" t="s">
        <v>139</v>
      </c>
      <c r="FD367" t="s">
        <v>139</v>
      </c>
      <c r="FE367" t="s">
        <v>139</v>
      </c>
      <c r="FF367" t="s">
        <v>139</v>
      </c>
      <c r="FG367" t="s">
        <v>139</v>
      </c>
      <c r="FH367" t="s">
        <v>139</v>
      </c>
      <c r="FI367">
        <v>0</v>
      </c>
      <c r="FJ367" t="s">
        <v>139</v>
      </c>
      <c r="FK367" t="s">
        <v>139</v>
      </c>
      <c r="FL367">
        <v>10.89</v>
      </c>
      <c r="FM367">
        <v>5.97</v>
      </c>
      <c r="FN367">
        <v>33.380000000000003</v>
      </c>
      <c r="FO367">
        <v>1</v>
      </c>
      <c r="FP367">
        <v>1</v>
      </c>
      <c r="FQ367">
        <v>1</v>
      </c>
      <c r="FR367">
        <v>0</v>
      </c>
      <c r="FS367">
        <v>0</v>
      </c>
      <c r="FT367">
        <v>0</v>
      </c>
      <c r="FU367">
        <v>0</v>
      </c>
      <c r="FV367">
        <v>38.99</v>
      </c>
      <c r="FW367">
        <v>128.80000000000001</v>
      </c>
      <c r="FX367">
        <v>241.49</v>
      </c>
      <c r="FY367">
        <v>335.8</v>
      </c>
      <c r="FZ367">
        <v>438.04</v>
      </c>
      <c r="GA367">
        <v>540.95000000000005</v>
      </c>
      <c r="GB367">
        <v>640.83000000000004</v>
      </c>
      <c r="GC367">
        <v>735.22</v>
      </c>
      <c r="GD367">
        <v>840.76</v>
      </c>
      <c r="GE367">
        <v>931.56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74.260000000000005</v>
      </c>
      <c r="GQ367">
        <v>186.14</v>
      </c>
      <c r="GR367">
        <v>269.04000000000002</v>
      </c>
      <c r="GS367">
        <v>366.4</v>
      </c>
      <c r="GT367">
        <v>462.73</v>
      </c>
      <c r="GU367">
        <v>569.34</v>
      </c>
      <c r="GV367">
        <v>665.43</v>
      </c>
      <c r="GW367">
        <v>769.35</v>
      </c>
      <c r="GX367">
        <v>864.62</v>
      </c>
      <c r="GY367">
        <v>971.2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 t="s">
        <v>139</v>
      </c>
      <c r="HK367" t="s">
        <v>139</v>
      </c>
      <c r="HL367" t="s">
        <v>139</v>
      </c>
      <c r="HM367" t="s">
        <v>139</v>
      </c>
      <c r="HN367" t="s">
        <v>139</v>
      </c>
      <c r="HO367" t="s">
        <v>139</v>
      </c>
      <c r="HP367" t="s">
        <v>139</v>
      </c>
      <c r="HQ367" t="s">
        <v>139</v>
      </c>
      <c r="HR367" t="s">
        <v>139</v>
      </c>
      <c r="HS367" t="s">
        <v>139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 t="s">
        <v>139</v>
      </c>
      <c r="IE367" t="s">
        <v>139</v>
      </c>
      <c r="IF367" t="s">
        <v>139</v>
      </c>
      <c r="IG367" t="s">
        <v>139</v>
      </c>
      <c r="IH367" t="s">
        <v>139</v>
      </c>
      <c r="II367" t="s">
        <v>139</v>
      </c>
      <c r="IJ367" t="s">
        <v>139</v>
      </c>
      <c r="IK367" t="s">
        <v>139</v>
      </c>
      <c r="IL367" t="s">
        <v>139</v>
      </c>
      <c r="IM367" t="s">
        <v>139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1</v>
      </c>
      <c r="IY367">
        <v>1</v>
      </c>
      <c r="IZ367">
        <v>1</v>
      </c>
      <c r="JA367">
        <v>0.99</v>
      </c>
      <c r="JB367">
        <v>0.98</v>
      </c>
      <c r="JC367">
        <v>0.96</v>
      </c>
      <c r="JD367">
        <v>0.94</v>
      </c>
      <c r="JE367">
        <v>0.93</v>
      </c>
      <c r="JF367">
        <v>0.91</v>
      </c>
      <c r="JG367">
        <v>0.9</v>
      </c>
      <c r="JH367">
        <v>0.81</v>
      </c>
      <c r="JI367">
        <v>0.77</v>
      </c>
      <c r="JJ367">
        <v>0.73</v>
      </c>
      <c r="JK367">
        <v>0.67</v>
      </c>
      <c r="JL367">
        <v>0.61</v>
      </c>
      <c r="JM367">
        <v>0.54</v>
      </c>
      <c r="JN367">
        <v>0.45</v>
      </c>
      <c r="JO367">
        <v>0.33</v>
      </c>
      <c r="JP367">
        <v>0.19</v>
      </c>
      <c r="JQ367">
        <v>0</v>
      </c>
    </row>
    <row r="368" spans="1:277" x14ac:dyDescent="0.25">
      <c r="A368">
        <v>2013</v>
      </c>
      <c r="B368">
        <v>282</v>
      </c>
      <c r="C368">
        <v>421</v>
      </c>
      <c r="D368">
        <v>359</v>
      </c>
      <c r="E368">
        <v>3623.9</v>
      </c>
      <c r="F368">
        <v>2.7</v>
      </c>
      <c r="G368">
        <v>1.1000000000000001</v>
      </c>
      <c r="H368">
        <v>-3</v>
      </c>
      <c r="I368">
        <v>0.1</v>
      </c>
      <c r="J368">
        <v>0</v>
      </c>
      <c r="K368">
        <v>0.02</v>
      </c>
      <c r="L368">
        <v>1.2</v>
      </c>
      <c r="M368">
        <v>3.1</v>
      </c>
      <c r="N368">
        <v>4.1399999999999997</v>
      </c>
      <c r="O368">
        <v>-0.8</v>
      </c>
      <c r="P368">
        <v>10.88</v>
      </c>
      <c r="Q368">
        <v>5.97</v>
      </c>
      <c r="R368">
        <v>33.380000000000003</v>
      </c>
      <c r="S368">
        <v>25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38.99</v>
      </c>
      <c r="AA368">
        <v>128.80000000000001</v>
      </c>
      <c r="AB368">
        <v>241.49</v>
      </c>
      <c r="AC368">
        <v>335.8</v>
      </c>
      <c r="AD368">
        <v>438.04</v>
      </c>
      <c r="AE368">
        <v>540.95000000000005</v>
      </c>
      <c r="AF368">
        <v>640.83000000000004</v>
      </c>
      <c r="AG368">
        <v>735.22</v>
      </c>
      <c r="AH368">
        <v>840.76</v>
      </c>
      <c r="AI368">
        <v>931.56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116.32</v>
      </c>
      <c r="AU368">
        <v>210.93</v>
      </c>
      <c r="AV368">
        <v>315.16000000000003</v>
      </c>
      <c r="AW368">
        <v>418.68</v>
      </c>
      <c r="AX368">
        <v>512.98</v>
      </c>
      <c r="AY368">
        <v>602.45000000000005</v>
      </c>
      <c r="AZ368">
        <v>711.37</v>
      </c>
      <c r="BA368">
        <v>810.01</v>
      </c>
      <c r="BB368">
        <v>909.09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22.5</v>
      </c>
      <c r="BO368">
        <v>22.5</v>
      </c>
      <c r="BP368">
        <v>22.5</v>
      </c>
      <c r="BQ368">
        <v>22.5</v>
      </c>
      <c r="BR368">
        <v>22.5</v>
      </c>
      <c r="BS368">
        <v>22.5</v>
      </c>
      <c r="BT368">
        <v>22.5</v>
      </c>
      <c r="BU368">
        <v>22.5</v>
      </c>
      <c r="BV368">
        <v>22.5</v>
      </c>
      <c r="BW368">
        <v>22.5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22.5</v>
      </c>
      <c r="CI368">
        <v>22.5</v>
      </c>
      <c r="CJ368">
        <v>22.5</v>
      </c>
      <c r="CK368">
        <v>22.5</v>
      </c>
      <c r="CL368">
        <v>22.5</v>
      </c>
      <c r="CM368">
        <v>22.5</v>
      </c>
      <c r="CN368">
        <v>22.5</v>
      </c>
      <c r="CO368">
        <v>22.5</v>
      </c>
      <c r="CP368">
        <v>22.5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1</v>
      </c>
      <c r="DD368">
        <v>1</v>
      </c>
      <c r="DE368">
        <v>0.99</v>
      </c>
      <c r="DF368">
        <v>0.98</v>
      </c>
      <c r="DG368">
        <v>0.97</v>
      </c>
      <c r="DH368">
        <v>0.95</v>
      </c>
      <c r="DI368">
        <v>0.94</v>
      </c>
      <c r="DJ368">
        <v>0.92</v>
      </c>
      <c r="DK368">
        <v>0.91</v>
      </c>
      <c r="DL368">
        <v>0.83</v>
      </c>
      <c r="DM368">
        <v>0.8</v>
      </c>
      <c r="DN368">
        <v>0.76</v>
      </c>
      <c r="DO368">
        <v>0.73</v>
      </c>
      <c r="DP368">
        <v>0.68</v>
      </c>
      <c r="DQ368">
        <v>0.62</v>
      </c>
      <c r="DR368">
        <v>0.56000000000000005</v>
      </c>
      <c r="DS368">
        <v>0.48</v>
      </c>
      <c r="DT368">
        <v>0.41</v>
      </c>
      <c r="DU368">
        <v>0.3</v>
      </c>
      <c r="EW368">
        <v>2013</v>
      </c>
      <c r="EX368">
        <v>283</v>
      </c>
      <c r="EY368">
        <v>422</v>
      </c>
      <c r="EZ368">
        <v>360</v>
      </c>
      <c r="FA368">
        <v>3632.2</v>
      </c>
      <c r="FB368" t="s">
        <v>139</v>
      </c>
      <c r="FC368" t="s">
        <v>139</v>
      </c>
      <c r="FD368" t="s">
        <v>139</v>
      </c>
      <c r="FE368" t="s">
        <v>139</v>
      </c>
      <c r="FF368" t="s">
        <v>139</v>
      </c>
      <c r="FG368" t="s">
        <v>139</v>
      </c>
      <c r="FH368" t="s">
        <v>139</v>
      </c>
      <c r="FI368">
        <v>0</v>
      </c>
      <c r="FJ368" t="s">
        <v>139</v>
      </c>
      <c r="FK368" t="s">
        <v>139</v>
      </c>
      <c r="FL368">
        <v>10.89</v>
      </c>
      <c r="FM368">
        <v>5.99</v>
      </c>
      <c r="FN368">
        <v>33.47</v>
      </c>
      <c r="FO368">
        <v>1</v>
      </c>
      <c r="FP368">
        <v>1</v>
      </c>
      <c r="FQ368">
        <v>1</v>
      </c>
      <c r="FR368">
        <v>0</v>
      </c>
      <c r="FS368">
        <v>0</v>
      </c>
      <c r="FT368">
        <v>0</v>
      </c>
      <c r="FU368">
        <v>0</v>
      </c>
      <c r="FV368">
        <v>47.25</v>
      </c>
      <c r="FW368">
        <v>137.05000000000001</v>
      </c>
      <c r="FX368">
        <v>249.74</v>
      </c>
      <c r="FY368">
        <v>344.06</v>
      </c>
      <c r="FZ368">
        <v>446.3</v>
      </c>
      <c r="GA368">
        <v>549.20000000000005</v>
      </c>
      <c r="GB368">
        <v>649.09</v>
      </c>
      <c r="GC368">
        <v>743.48</v>
      </c>
      <c r="GD368">
        <v>849.01</v>
      </c>
      <c r="GE368">
        <v>939.81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82.52</v>
      </c>
      <c r="GQ368">
        <v>194.4</v>
      </c>
      <c r="GR368">
        <v>277.29000000000002</v>
      </c>
      <c r="GS368">
        <v>374.66</v>
      </c>
      <c r="GT368">
        <v>470.98</v>
      </c>
      <c r="GU368">
        <v>577.6</v>
      </c>
      <c r="GV368">
        <v>673.69</v>
      </c>
      <c r="GW368">
        <v>777.6</v>
      </c>
      <c r="GX368">
        <v>872.88</v>
      </c>
      <c r="GY368">
        <v>979.46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 t="s">
        <v>139</v>
      </c>
      <c r="HK368" t="s">
        <v>139</v>
      </c>
      <c r="HL368" t="s">
        <v>139</v>
      </c>
      <c r="HM368" t="s">
        <v>139</v>
      </c>
      <c r="HN368" t="s">
        <v>139</v>
      </c>
      <c r="HO368" t="s">
        <v>139</v>
      </c>
      <c r="HP368" t="s">
        <v>139</v>
      </c>
      <c r="HQ368" t="s">
        <v>139</v>
      </c>
      <c r="HR368" t="s">
        <v>139</v>
      </c>
      <c r="HS368" t="s">
        <v>139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 t="s">
        <v>139</v>
      </c>
      <c r="IE368" t="s">
        <v>139</v>
      </c>
      <c r="IF368" t="s">
        <v>139</v>
      </c>
      <c r="IG368" t="s">
        <v>139</v>
      </c>
      <c r="IH368" t="s">
        <v>139</v>
      </c>
      <c r="II368" t="s">
        <v>139</v>
      </c>
      <c r="IJ368" t="s">
        <v>139</v>
      </c>
      <c r="IK368" t="s">
        <v>139</v>
      </c>
      <c r="IL368" t="s">
        <v>139</v>
      </c>
      <c r="IM368" t="s">
        <v>139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</v>
      </c>
      <c r="IY368">
        <v>1</v>
      </c>
      <c r="IZ368">
        <v>1</v>
      </c>
      <c r="JA368">
        <v>0.99</v>
      </c>
      <c r="JB368">
        <v>0.98</v>
      </c>
      <c r="JC368">
        <v>0.96</v>
      </c>
      <c r="JD368">
        <v>0.94</v>
      </c>
      <c r="JE368">
        <v>0.93</v>
      </c>
      <c r="JF368">
        <v>0.91</v>
      </c>
      <c r="JG368">
        <v>0.9</v>
      </c>
      <c r="JH368">
        <v>0.81</v>
      </c>
      <c r="JI368">
        <v>0.77</v>
      </c>
      <c r="JJ368">
        <v>0.73</v>
      </c>
      <c r="JK368">
        <v>0.67</v>
      </c>
      <c r="JL368">
        <v>0.61</v>
      </c>
      <c r="JM368">
        <v>0.54</v>
      </c>
      <c r="JN368">
        <v>0.45</v>
      </c>
      <c r="JO368">
        <v>0.33</v>
      </c>
      <c r="JP368">
        <v>0.19</v>
      </c>
      <c r="JQ368">
        <v>0</v>
      </c>
    </row>
    <row r="369" spans="1:277" x14ac:dyDescent="0.25">
      <c r="A369">
        <v>2013</v>
      </c>
      <c r="B369">
        <v>283</v>
      </c>
      <c r="C369">
        <v>422</v>
      </c>
      <c r="D369">
        <v>360</v>
      </c>
      <c r="E369">
        <v>3632.2</v>
      </c>
      <c r="F369">
        <v>2.7</v>
      </c>
      <c r="G369">
        <v>1.1000000000000001</v>
      </c>
      <c r="H369">
        <v>-3</v>
      </c>
      <c r="I369">
        <v>0.1</v>
      </c>
      <c r="J369">
        <v>0</v>
      </c>
      <c r="K369">
        <v>0.02</v>
      </c>
      <c r="L369">
        <v>1.2</v>
      </c>
      <c r="M369">
        <v>3.1</v>
      </c>
      <c r="N369">
        <v>4.16</v>
      </c>
      <c r="O369">
        <v>-0.8</v>
      </c>
      <c r="P369">
        <v>10.88</v>
      </c>
      <c r="Q369">
        <v>5.99</v>
      </c>
      <c r="R369">
        <v>33.46</v>
      </c>
      <c r="S369">
        <v>25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0.18</v>
      </c>
      <c r="Z369">
        <v>47.25</v>
      </c>
      <c r="AA369">
        <v>137.05000000000001</v>
      </c>
      <c r="AB369">
        <v>249.74</v>
      </c>
      <c r="AC369">
        <v>344.06</v>
      </c>
      <c r="AD369">
        <v>446.3</v>
      </c>
      <c r="AE369">
        <v>549.20000000000005</v>
      </c>
      <c r="AF369">
        <v>649.09</v>
      </c>
      <c r="AG369">
        <v>743.48</v>
      </c>
      <c r="AH369">
        <v>849.01</v>
      </c>
      <c r="AI369">
        <v>939.81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16.510000000000002</v>
      </c>
      <c r="AU369">
        <v>124.58</v>
      </c>
      <c r="AV369">
        <v>219.19</v>
      </c>
      <c r="AW369">
        <v>323.42</v>
      </c>
      <c r="AX369">
        <v>426.93</v>
      </c>
      <c r="AY369">
        <v>521.24</v>
      </c>
      <c r="AZ369">
        <v>610.70000000000005</v>
      </c>
      <c r="BA369">
        <v>719.62</v>
      </c>
      <c r="BB369">
        <v>818.27</v>
      </c>
      <c r="BC369">
        <v>917.35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22.5</v>
      </c>
      <c r="BO369">
        <v>22.5</v>
      </c>
      <c r="BP369">
        <v>22.5</v>
      </c>
      <c r="BQ369">
        <v>22.5</v>
      </c>
      <c r="BR369">
        <v>22.5</v>
      </c>
      <c r="BS369">
        <v>22.5</v>
      </c>
      <c r="BT369">
        <v>22.5</v>
      </c>
      <c r="BU369">
        <v>22.5</v>
      </c>
      <c r="BV369">
        <v>22.5</v>
      </c>
      <c r="BW369">
        <v>22.5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22.5</v>
      </c>
      <c r="CI369">
        <v>22.5</v>
      </c>
      <c r="CJ369">
        <v>22.5</v>
      </c>
      <c r="CK369">
        <v>22.5</v>
      </c>
      <c r="CL369">
        <v>22.5</v>
      </c>
      <c r="CM369">
        <v>22.5</v>
      </c>
      <c r="CN369">
        <v>22.5</v>
      </c>
      <c r="CO369">
        <v>22.5</v>
      </c>
      <c r="CP369">
        <v>22.5</v>
      </c>
      <c r="CQ369">
        <v>22.5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1</v>
      </c>
      <c r="DD369">
        <v>1</v>
      </c>
      <c r="DE369">
        <v>0.99</v>
      </c>
      <c r="DF369">
        <v>0.98</v>
      </c>
      <c r="DG369">
        <v>0.97</v>
      </c>
      <c r="DH369">
        <v>0.95</v>
      </c>
      <c r="DI369">
        <v>0.94</v>
      </c>
      <c r="DJ369">
        <v>0.92</v>
      </c>
      <c r="DK369">
        <v>0.91</v>
      </c>
      <c r="DL369">
        <v>0.83</v>
      </c>
      <c r="DM369">
        <v>0.8</v>
      </c>
      <c r="DN369">
        <v>0.76</v>
      </c>
      <c r="DO369">
        <v>0.73</v>
      </c>
      <c r="DP369">
        <v>0.68</v>
      </c>
      <c r="DQ369">
        <v>0.62</v>
      </c>
      <c r="DR369">
        <v>0.56000000000000005</v>
      </c>
      <c r="DS369">
        <v>0.48</v>
      </c>
      <c r="DT369">
        <v>0.41</v>
      </c>
      <c r="DU369">
        <v>0.3</v>
      </c>
      <c r="EW369">
        <v>2013</v>
      </c>
      <c r="EX369">
        <v>284</v>
      </c>
      <c r="EY369">
        <v>423</v>
      </c>
      <c r="EZ369">
        <v>361</v>
      </c>
      <c r="FA369">
        <v>3641</v>
      </c>
      <c r="FB369" t="s">
        <v>139</v>
      </c>
      <c r="FC369" t="s">
        <v>139</v>
      </c>
      <c r="FD369" t="s">
        <v>139</v>
      </c>
      <c r="FE369" t="s">
        <v>139</v>
      </c>
      <c r="FF369" t="s">
        <v>139</v>
      </c>
      <c r="FG369" t="s">
        <v>139</v>
      </c>
      <c r="FH369" t="s">
        <v>139</v>
      </c>
      <c r="FI369">
        <v>0</v>
      </c>
      <c r="FJ369" t="s">
        <v>139</v>
      </c>
      <c r="FK369" t="s">
        <v>139</v>
      </c>
      <c r="FL369">
        <v>10.89</v>
      </c>
      <c r="FM369">
        <v>6.01</v>
      </c>
      <c r="FN369">
        <v>33.56</v>
      </c>
      <c r="FO369">
        <v>1</v>
      </c>
      <c r="FP369">
        <v>1</v>
      </c>
      <c r="FQ369">
        <v>1</v>
      </c>
      <c r="FR369">
        <v>0</v>
      </c>
      <c r="FS369">
        <v>0</v>
      </c>
      <c r="FT369">
        <v>0</v>
      </c>
      <c r="FU369">
        <v>0.09</v>
      </c>
      <c r="FV369">
        <v>56.07</v>
      </c>
      <c r="FW369">
        <v>145.88</v>
      </c>
      <c r="FX369">
        <v>258.57</v>
      </c>
      <c r="FY369">
        <v>352.89</v>
      </c>
      <c r="FZ369">
        <v>455.13</v>
      </c>
      <c r="GA369">
        <v>558.03</v>
      </c>
      <c r="GB369">
        <v>657.92</v>
      </c>
      <c r="GC369">
        <v>752.31</v>
      </c>
      <c r="GD369">
        <v>857.84</v>
      </c>
      <c r="GE369">
        <v>948.64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91.34</v>
      </c>
      <c r="GQ369">
        <v>203.22</v>
      </c>
      <c r="GR369">
        <v>286.12</v>
      </c>
      <c r="GS369">
        <v>383.49</v>
      </c>
      <c r="GT369">
        <v>479.81</v>
      </c>
      <c r="GU369">
        <v>586.41999999999996</v>
      </c>
      <c r="GV369">
        <v>682.51</v>
      </c>
      <c r="GW369">
        <v>786.43</v>
      </c>
      <c r="GX369">
        <v>881.7</v>
      </c>
      <c r="GY369">
        <v>988.29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 t="s">
        <v>139</v>
      </c>
      <c r="HK369" t="s">
        <v>139</v>
      </c>
      <c r="HL369" t="s">
        <v>139</v>
      </c>
      <c r="HM369" t="s">
        <v>139</v>
      </c>
      <c r="HN369" t="s">
        <v>139</v>
      </c>
      <c r="HO369" t="s">
        <v>139</v>
      </c>
      <c r="HP369" t="s">
        <v>139</v>
      </c>
      <c r="HQ369" t="s">
        <v>139</v>
      </c>
      <c r="HR369" t="s">
        <v>139</v>
      </c>
      <c r="HS369" t="s">
        <v>139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 t="s">
        <v>139</v>
      </c>
      <c r="IE369" t="s">
        <v>139</v>
      </c>
      <c r="IF369" t="s">
        <v>139</v>
      </c>
      <c r="IG369" t="s">
        <v>139</v>
      </c>
      <c r="IH369" t="s">
        <v>139</v>
      </c>
      <c r="II369" t="s">
        <v>139</v>
      </c>
      <c r="IJ369" t="s">
        <v>139</v>
      </c>
      <c r="IK369" t="s">
        <v>139</v>
      </c>
      <c r="IL369" t="s">
        <v>139</v>
      </c>
      <c r="IM369" t="s">
        <v>139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1</v>
      </c>
      <c r="IY369">
        <v>1</v>
      </c>
      <c r="IZ369">
        <v>1</v>
      </c>
      <c r="JA369">
        <v>0.99</v>
      </c>
      <c r="JB369">
        <v>0.98</v>
      </c>
      <c r="JC369">
        <v>0.96</v>
      </c>
      <c r="JD369">
        <v>0.94</v>
      </c>
      <c r="JE369">
        <v>0.93</v>
      </c>
      <c r="JF369">
        <v>0.91</v>
      </c>
      <c r="JG369">
        <v>0.9</v>
      </c>
      <c r="JH369">
        <v>0.81</v>
      </c>
      <c r="JI369">
        <v>0.77</v>
      </c>
      <c r="JJ369">
        <v>0.73</v>
      </c>
      <c r="JK369">
        <v>0.67</v>
      </c>
      <c r="JL369">
        <v>0.61</v>
      </c>
      <c r="JM369">
        <v>0.54</v>
      </c>
      <c r="JN369">
        <v>0.45</v>
      </c>
      <c r="JO369">
        <v>0.33</v>
      </c>
      <c r="JP369">
        <v>0.19</v>
      </c>
      <c r="JQ369">
        <v>0</v>
      </c>
    </row>
    <row r="370" spans="1:277" x14ac:dyDescent="0.25">
      <c r="A370">
        <v>2013</v>
      </c>
      <c r="B370">
        <v>284</v>
      </c>
      <c r="C370">
        <v>423</v>
      </c>
      <c r="D370">
        <v>361</v>
      </c>
      <c r="E370">
        <v>3641</v>
      </c>
      <c r="F370">
        <v>2.7</v>
      </c>
      <c r="G370">
        <v>1.1000000000000001</v>
      </c>
      <c r="H370">
        <v>-3</v>
      </c>
      <c r="I370">
        <v>0.1</v>
      </c>
      <c r="J370">
        <v>0</v>
      </c>
      <c r="K370">
        <v>0.02</v>
      </c>
      <c r="L370">
        <v>1.2</v>
      </c>
      <c r="M370">
        <v>3.1</v>
      </c>
      <c r="N370">
        <v>4.16</v>
      </c>
      <c r="O370">
        <v>-0.8</v>
      </c>
      <c r="P370">
        <v>10.88</v>
      </c>
      <c r="Q370">
        <v>6.01</v>
      </c>
      <c r="R370">
        <v>33.549999999999997</v>
      </c>
      <c r="S370">
        <v>25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0.09</v>
      </c>
      <c r="Z370">
        <v>56.07</v>
      </c>
      <c r="AA370">
        <v>145.88</v>
      </c>
      <c r="AB370">
        <v>258.57</v>
      </c>
      <c r="AC370">
        <v>352.89</v>
      </c>
      <c r="AD370">
        <v>455.13</v>
      </c>
      <c r="AE370">
        <v>558.03</v>
      </c>
      <c r="AF370">
        <v>657.92</v>
      </c>
      <c r="AG370">
        <v>752.31</v>
      </c>
      <c r="AH370">
        <v>857.84</v>
      </c>
      <c r="AI370">
        <v>948.64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25.34</v>
      </c>
      <c r="AU370">
        <v>133.4</v>
      </c>
      <c r="AV370">
        <v>228.01</v>
      </c>
      <c r="AW370">
        <v>332.25</v>
      </c>
      <c r="AX370">
        <v>435.76</v>
      </c>
      <c r="AY370">
        <v>530.07000000000005</v>
      </c>
      <c r="AZ370">
        <v>619.53</v>
      </c>
      <c r="BA370">
        <v>728.45</v>
      </c>
      <c r="BB370">
        <v>827.09</v>
      </c>
      <c r="BC370">
        <v>926.18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22.5</v>
      </c>
      <c r="BO370">
        <v>22.5</v>
      </c>
      <c r="BP370">
        <v>22.5</v>
      </c>
      <c r="BQ370">
        <v>22.5</v>
      </c>
      <c r="BR370">
        <v>22.5</v>
      </c>
      <c r="BS370">
        <v>22.5</v>
      </c>
      <c r="BT370">
        <v>22.5</v>
      </c>
      <c r="BU370">
        <v>22.5</v>
      </c>
      <c r="BV370">
        <v>22.5</v>
      </c>
      <c r="BW370">
        <v>22.5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22.5</v>
      </c>
      <c r="CI370">
        <v>22.5</v>
      </c>
      <c r="CJ370">
        <v>22.5</v>
      </c>
      <c r="CK370">
        <v>22.5</v>
      </c>
      <c r="CL370">
        <v>22.5</v>
      </c>
      <c r="CM370">
        <v>22.5</v>
      </c>
      <c r="CN370">
        <v>22.5</v>
      </c>
      <c r="CO370">
        <v>22.5</v>
      </c>
      <c r="CP370">
        <v>22.5</v>
      </c>
      <c r="CQ370">
        <v>22.5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1</v>
      </c>
      <c r="DD370">
        <v>1</v>
      </c>
      <c r="DE370">
        <v>0.99</v>
      </c>
      <c r="DF370">
        <v>0.98</v>
      </c>
      <c r="DG370">
        <v>0.97</v>
      </c>
      <c r="DH370">
        <v>0.95</v>
      </c>
      <c r="DI370">
        <v>0.94</v>
      </c>
      <c r="DJ370">
        <v>0.92</v>
      </c>
      <c r="DK370">
        <v>0.91</v>
      </c>
      <c r="DL370">
        <v>0.83</v>
      </c>
      <c r="DM370">
        <v>0.8</v>
      </c>
      <c r="DN370">
        <v>0.76</v>
      </c>
      <c r="DO370">
        <v>0.73</v>
      </c>
      <c r="DP370">
        <v>0.68</v>
      </c>
      <c r="DQ370">
        <v>0.62</v>
      </c>
      <c r="DR370">
        <v>0.56000000000000005</v>
      </c>
      <c r="DS370">
        <v>0.48</v>
      </c>
      <c r="DT370">
        <v>0.41</v>
      </c>
      <c r="DU370">
        <v>0.3</v>
      </c>
      <c r="EW370">
        <v>2013</v>
      </c>
      <c r="EX370">
        <v>285</v>
      </c>
      <c r="EY370">
        <v>424</v>
      </c>
      <c r="EZ370">
        <v>362</v>
      </c>
      <c r="FA370">
        <v>3650</v>
      </c>
      <c r="FB370" t="s">
        <v>139</v>
      </c>
      <c r="FC370" t="s">
        <v>139</v>
      </c>
      <c r="FD370" t="s">
        <v>139</v>
      </c>
      <c r="FE370" t="s">
        <v>139</v>
      </c>
      <c r="FF370" t="s">
        <v>139</v>
      </c>
      <c r="FG370" t="s">
        <v>139</v>
      </c>
      <c r="FH370" t="s">
        <v>139</v>
      </c>
      <c r="FI370">
        <v>0</v>
      </c>
      <c r="FJ370" t="s">
        <v>139</v>
      </c>
      <c r="FK370" t="s">
        <v>139</v>
      </c>
      <c r="FL370">
        <v>10.89</v>
      </c>
      <c r="FM370">
        <v>6.02</v>
      </c>
      <c r="FN370">
        <v>33.65</v>
      </c>
      <c r="FO370">
        <v>1</v>
      </c>
      <c r="FP370">
        <v>1</v>
      </c>
      <c r="FQ370">
        <v>1</v>
      </c>
      <c r="FR370">
        <v>0</v>
      </c>
      <c r="FS370">
        <v>0</v>
      </c>
      <c r="FT370">
        <v>0</v>
      </c>
      <c r="FU370">
        <v>0</v>
      </c>
      <c r="FV370">
        <v>65.05</v>
      </c>
      <c r="FW370">
        <v>154.85</v>
      </c>
      <c r="FX370">
        <v>267.54000000000002</v>
      </c>
      <c r="FY370">
        <v>361.86</v>
      </c>
      <c r="FZ370">
        <v>464.1</v>
      </c>
      <c r="GA370">
        <v>567</v>
      </c>
      <c r="GB370">
        <v>666.89</v>
      </c>
      <c r="GC370">
        <v>761.28</v>
      </c>
      <c r="GD370">
        <v>866.81</v>
      </c>
      <c r="GE370">
        <v>957.61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100.32</v>
      </c>
      <c r="GQ370">
        <v>212.2</v>
      </c>
      <c r="GR370">
        <v>295.08999999999997</v>
      </c>
      <c r="GS370">
        <v>392.46</v>
      </c>
      <c r="GT370">
        <v>488.78</v>
      </c>
      <c r="GU370">
        <v>595.39</v>
      </c>
      <c r="GV370">
        <v>691.49</v>
      </c>
      <c r="GW370">
        <v>795.4</v>
      </c>
      <c r="GX370">
        <v>890.68</v>
      </c>
      <c r="GY370">
        <v>997.26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 t="s">
        <v>139</v>
      </c>
      <c r="HK370" t="s">
        <v>139</v>
      </c>
      <c r="HL370" t="s">
        <v>139</v>
      </c>
      <c r="HM370" t="s">
        <v>139</v>
      </c>
      <c r="HN370" t="s">
        <v>139</v>
      </c>
      <c r="HO370" t="s">
        <v>139</v>
      </c>
      <c r="HP370" t="s">
        <v>139</v>
      </c>
      <c r="HQ370" t="s">
        <v>139</v>
      </c>
      <c r="HR370" t="s">
        <v>139</v>
      </c>
      <c r="HS370" t="s">
        <v>139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 t="s">
        <v>139</v>
      </c>
      <c r="IE370" t="s">
        <v>139</v>
      </c>
      <c r="IF370" t="s">
        <v>139</v>
      </c>
      <c r="IG370" t="s">
        <v>139</v>
      </c>
      <c r="IH370" t="s">
        <v>139</v>
      </c>
      <c r="II370" t="s">
        <v>139</v>
      </c>
      <c r="IJ370" t="s">
        <v>139</v>
      </c>
      <c r="IK370" t="s">
        <v>139</v>
      </c>
      <c r="IL370" t="s">
        <v>139</v>
      </c>
      <c r="IM370" t="s">
        <v>139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1</v>
      </c>
      <c r="IY370">
        <v>1</v>
      </c>
      <c r="IZ370">
        <v>1</v>
      </c>
      <c r="JA370">
        <v>0.99</v>
      </c>
      <c r="JB370">
        <v>0.98</v>
      </c>
      <c r="JC370">
        <v>0.96</v>
      </c>
      <c r="JD370">
        <v>0.94</v>
      </c>
      <c r="JE370">
        <v>0.93</v>
      </c>
      <c r="JF370">
        <v>0.91</v>
      </c>
      <c r="JG370">
        <v>0.9</v>
      </c>
      <c r="JH370">
        <v>0.81</v>
      </c>
      <c r="JI370">
        <v>0.77</v>
      </c>
      <c r="JJ370">
        <v>0.73</v>
      </c>
      <c r="JK370">
        <v>0.67</v>
      </c>
      <c r="JL370">
        <v>0.61</v>
      </c>
      <c r="JM370">
        <v>0.54</v>
      </c>
      <c r="JN370">
        <v>0.45</v>
      </c>
      <c r="JO370">
        <v>0.33</v>
      </c>
      <c r="JP370">
        <v>0.19</v>
      </c>
      <c r="JQ370">
        <v>0</v>
      </c>
    </row>
    <row r="371" spans="1:277" x14ac:dyDescent="0.25">
      <c r="A371">
        <v>2013</v>
      </c>
      <c r="B371">
        <v>285</v>
      </c>
      <c r="C371">
        <v>424</v>
      </c>
      <c r="D371">
        <v>362</v>
      </c>
      <c r="E371">
        <v>3650</v>
      </c>
      <c r="F371">
        <v>2.7</v>
      </c>
      <c r="G371">
        <v>1.1000000000000001</v>
      </c>
      <c r="H371">
        <v>-3</v>
      </c>
      <c r="I371">
        <v>0.1</v>
      </c>
      <c r="J371">
        <v>0</v>
      </c>
      <c r="K371">
        <v>0.02</v>
      </c>
      <c r="L371">
        <v>1.2</v>
      </c>
      <c r="M371">
        <v>3.1</v>
      </c>
      <c r="N371">
        <v>4.16</v>
      </c>
      <c r="O371">
        <v>-0.8</v>
      </c>
      <c r="P371">
        <v>10.88</v>
      </c>
      <c r="Q371">
        <v>6.02</v>
      </c>
      <c r="R371">
        <v>33.64</v>
      </c>
      <c r="S371">
        <v>25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65.05</v>
      </c>
      <c r="AA371">
        <v>154.85</v>
      </c>
      <c r="AB371">
        <v>267.54000000000002</v>
      </c>
      <c r="AC371">
        <v>361.86</v>
      </c>
      <c r="AD371">
        <v>464.1</v>
      </c>
      <c r="AE371">
        <v>567</v>
      </c>
      <c r="AF371">
        <v>666.89</v>
      </c>
      <c r="AG371">
        <v>761.28</v>
      </c>
      <c r="AH371">
        <v>866.81</v>
      </c>
      <c r="AI371">
        <v>957.61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34.31</v>
      </c>
      <c r="AU371">
        <v>142.38</v>
      </c>
      <c r="AV371">
        <v>236.99</v>
      </c>
      <c r="AW371">
        <v>341.22</v>
      </c>
      <c r="AX371">
        <v>444.73</v>
      </c>
      <c r="AY371">
        <v>539.04</v>
      </c>
      <c r="AZ371">
        <v>628.5</v>
      </c>
      <c r="BA371">
        <v>737.42</v>
      </c>
      <c r="BB371">
        <v>836.07</v>
      </c>
      <c r="BC371">
        <v>935.15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22.5</v>
      </c>
      <c r="BO371">
        <v>22.5</v>
      </c>
      <c r="BP371">
        <v>22.5</v>
      </c>
      <c r="BQ371">
        <v>22.5</v>
      </c>
      <c r="BR371">
        <v>22.5</v>
      </c>
      <c r="BS371">
        <v>22.5</v>
      </c>
      <c r="BT371">
        <v>22.5</v>
      </c>
      <c r="BU371">
        <v>22.5</v>
      </c>
      <c r="BV371">
        <v>22.5</v>
      </c>
      <c r="BW371">
        <v>22.5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22.5</v>
      </c>
      <c r="CI371">
        <v>22.5</v>
      </c>
      <c r="CJ371">
        <v>22.5</v>
      </c>
      <c r="CK371">
        <v>22.5</v>
      </c>
      <c r="CL371">
        <v>22.5</v>
      </c>
      <c r="CM371">
        <v>22.5</v>
      </c>
      <c r="CN371">
        <v>22.5</v>
      </c>
      <c r="CO371">
        <v>22.5</v>
      </c>
      <c r="CP371">
        <v>22.5</v>
      </c>
      <c r="CQ371">
        <v>22.5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1</v>
      </c>
      <c r="DD371">
        <v>1</v>
      </c>
      <c r="DE371">
        <v>0.99</v>
      </c>
      <c r="DF371">
        <v>0.98</v>
      </c>
      <c r="DG371">
        <v>0.97</v>
      </c>
      <c r="DH371">
        <v>0.95</v>
      </c>
      <c r="DI371">
        <v>0.94</v>
      </c>
      <c r="DJ371">
        <v>0.92</v>
      </c>
      <c r="DK371">
        <v>0.91</v>
      </c>
      <c r="DL371">
        <v>0.83</v>
      </c>
      <c r="DM371">
        <v>0.8</v>
      </c>
      <c r="DN371">
        <v>0.76</v>
      </c>
      <c r="DO371">
        <v>0.73</v>
      </c>
      <c r="DP371">
        <v>0.68</v>
      </c>
      <c r="DQ371">
        <v>0.62</v>
      </c>
      <c r="DR371">
        <v>0.56000000000000005</v>
      </c>
      <c r="DS371">
        <v>0.48</v>
      </c>
      <c r="DT371">
        <v>0.41</v>
      </c>
      <c r="DU371">
        <v>0.3</v>
      </c>
      <c r="EW371">
        <v>2013</v>
      </c>
      <c r="EX371">
        <v>286</v>
      </c>
      <c r="EY371">
        <v>425</v>
      </c>
      <c r="EZ371">
        <v>363</v>
      </c>
      <c r="FA371">
        <v>3660.9</v>
      </c>
      <c r="FB371" t="s">
        <v>139</v>
      </c>
      <c r="FC371" t="s">
        <v>139</v>
      </c>
      <c r="FD371" t="s">
        <v>139</v>
      </c>
      <c r="FE371" t="s">
        <v>139</v>
      </c>
      <c r="FF371" t="s">
        <v>139</v>
      </c>
      <c r="FG371" t="s">
        <v>139</v>
      </c>
      <c r="FH371" t="s">
        <v>139</v>
      </c>
      <c r="FI371">
        <v>0</v>
      </c>
      <c r="FJ371" t="s">
        <v>139</v>
      </c>
      <c r="FK371" t="s">
        <v>139</v>
      </c>
      <c r="FL371">
        <v>10.89</v>
      </c>
      <c r="FM371">
        <v>6.05</v>
      </c>
      <c r="FN371">
        <v>33.75</v>
      </c>
      <c r="FO371">
        <v>1</v>
      </c>
      <c r="FP371">
        <v>1</v>
      </c>
      <c r="FQ371">
        <v>1</v>
      </c>
      <c r="FR371">
        <v>0</v>
      </c>
      <c r="FS371">
        <v>0</v>
      </c>
      <c r="FT371">
        <v>0</v>
      </c>
      <c r="FU371">
        <v>0.09</v>
      </c>
      <c r="FV371">
        <v>75.930000000000007</v>
      </c>
      <c r="FW371">
        <v>165.74</v>
      </c>
      <c r="FX371">
        <v>278.43</v>
      </c>
      <c r="FY371">
        <v>372.75</v>
      </c>
      <c r="FZ371">
        <v>474.99</v>
      </c>
      <c r="GA371">
        <v>577.89</v>
      </c>
      <c r="GB371">
        <v>677.78</v>
      </c>
      <c r="GC371">
        <v>772.17</v>
      </c>
      <c r="GD371">
        <v>877.7</v>
      </c>
      <c r="GE371">
        <v>968.5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111.2</v>
      </c>
      <c r="GQ371">
        <v>223.08</v>
      </c>
      <c r="GR371">
        <v>305.98</v>
      </c>
      <c r="GS371">
        <v>403.35</v>
      </c>
      <c r="GT371">
        <v>499.67</v>
      </c>
      <c r="GU371">
        <v>606.28</v>
      </c>
      <c r="GV371">
        <v>702.37</v>
      </c>
      <c r="GW371">
        <v>806.29</v>
      </c>
      <c r="GX371">
        <v>901.56</v>
      </c>
      <c r="GY371">
        <v>1008.15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 t="s">
        <v>139</v>
      </c>
      <c r="HK371" t="s">
        <v>139</v>
      </c>
      <c r="HL371" t="s">
        <v>139</v>
      </c>
      <c r="HM371" t="s">
        <v>139</v>
      </c>
      <c r="HN371" t="s">
        <v>139</v>
      </c>
      <c r="HO371" t="s">
        <v>139</v>
      </c>
      <c r="HP371" t="s">
        <v>139</v>
      </c>
      <c r="HQ371" t="s">
        <v>139</v>
      </c>
      <c r="HR371" t="s">
        <v>139</v>
      </c>
      <c r="HS371" t="s">
        <v>139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 t="s">
        <v>139</v>
      </c>
      <c r="IE371" t="s">
        <v>139</v>
      </c>
      <c r="IF371" t="s">
        <v>139</v>
      </c>
      <c r="IG371" t="s">
        <v>139</v>
      </c>
      <c r="IH371" t="s">
        <v>139</v>
      </c>
      <c r="II371" t="s">
        <v>139</v>
      </c>
      <c r="IJ371" t="s">
        <v>139</v>
      </c>
      <c r="IK371" t="s">
        <v>139</v>
      </c>
      <c r="IL371" t="s">
        <v>139</v>
      </c>
      <c r="IM371" t="s">
        <v>139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</v>
      </c>
      <c r="IY371">
        <v>1</v>
      </c>
      <c r="IZ371">
        <v>1</v>
      </c>
      <c r="JA371">
        <v>0.99</v>
      </c>
      <c r="JB371">
        <v>0.98</v>
      </c>
      <c r="JC371">
        <v>0.96</v>
      </c>
      <c r="JD371">
        <v>0.94</v>
      </c>
      <c r="JE371">
        <v>0.93</v>
      </c>
      <c r="JF371">
        <v>0.91</v>
      </c>
      <c r="JG371">
        <v>0.9</v>
      </c>
      <c r="JH371">
        <v>0.81</v>
      </c>
      <c r="JI371">
        <v>0.77</v>
      </c>
      <c r="JJ371">
        <v>0.73</v>
      </c>
      <c r="JK371">
        <v>0.67</v>
      </c>
      <c r="JL371">
        <v>0.61</v>
      </c>
      <c r="JM371">
        <v>0.54</v>
      </c>
      <c r="JN371">
        <v>0.45</v>
      </c>
      <c r="JO371">
        <v>0.33</v>
      </c>
      <c r="JP371">
        <v>0.19</v>
      </c>
      <c r="JQ371">
        <v>0</v>
      </c>
    </row>
    <row r="372" spans="1:277" x14ac:dyDescent="0.25">
      <c r="A372">
        <v>2013</v>
      </c>
      <c r="B372">
        <v>286</v>
      </c>
      <c r="C372">
        <v>425</v>
      </c>
      <c r="D372">
        <v>363</v>
      </c>
      <c r="E372">
        <v>3660.9</v>
      </c>
      <c r="F372">
        <v>2.7</v>
      </c>
      <c r="G372">
        <v>1.1000000000000001</v>
      </c>
      <c r="H372">
        <v>-3</v>
      </c>
      <c r="I372">
        <v>0.1</v>
      </c>
      <c r="J372">
        <v>0</v>
      </c>
      <c r="K372">
        <v>0.02</v>
      </c>
      <c r="L372">
        <v>1.2</v>
      </c>
      <c r="M372">
        <v>3.1</v>
      </c>
      <c r="N372">
        <v>4.16</v>
      </c>
      <c r="O372">
        <v>-0.8</v>
      </c>
      <c r="P372">
        <v>10.88</v>
      </c>
      <c r="Q372">
        <v>6.05</v>
      </c>
      <c r="R372">
        <v>33.75</v>
      </c>
      <c r="S372">
        <v>25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75.930000000000007</v>
      </c>
      <c r="AA372">
        <v>165.74</v>
      </c>
      <c r="AB372">
        <v>278.43</v>
      </c>
      <c r="AC372">
        <v>372.75</v>
      </c>
      <c r="AD372">
        <v>474.99</v>
      </c>
      <c r="AE372">
        <v>577.89</v>
      </c>
      <c r="AF372">
        <v>677.78</v>
      </c>
      <c r="AG372">
        <v>772.17</v>
      </c>
      <c r="AH372">
        <v>877.7</v>
      </c>
      <c r="AI372">
        <v>968.5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45.2</v>
      </c>
      <c r="AU372">
        <v>153.26</v>
      </c>
      <c r="AV372">
        <v>247.87</v>
      </c>
      <c r="AW372">
        <v>352.11</v>
      </c>
      <c r="AX372">
        <v>455.62</v>
      </c>
      <c r="AY372">
        <v>549.91999999999996</v>
      </c>
      <c r="AZ372">
        <v>639.39</v>
      </c>
      <c r="BA372">
        <v>748.31</v>
      </c>
      <c r="BB372">
        <v>846.95</v>
      </c>
      <c r="BC372">
        <v>946.04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22.5</v>
      </c>
      <c r="BO372">
        <v>22.5</v>
      </c>
      <c r="BP372">
        <v>22.5</v>
      </c>
      <c r="BQ372">
        <v>22.5</v>
      </c>
      <c r="BR372">
        <v>22.5</v>
      </c>
      <c r="BS372">
        <v>22.5</v>
      </c>
      <c r="BT372">
        <v>22.5</v>
      </c>
      <c r="BU372">
        <v>22.5</v>
      </c>
      <c r="BV372">
        <v>22.5</v>
      </c>
      <c r="BW372">
        <v>22.5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22.5</v>
      </c>
      <c r="CI372">
        <v>22.5</v>
      </c>
      <c r="CJ372">
        <v>22.5</v>
      </c>
      <c r="CK372">
        <v>22.5</v>
      </c>
      <c r="CL372">
        <v>22.5</v>
      </c>
      <c r="CM372">
        <v>22.5</v>
      </c>
      <c r="CN372">
        <v>22.5</v>
      </c>
      <c r="CO372">
        <v>22.5</v>
      </c>
      <c r="CP372">
        <v>22.5</v>
      </c>
      <c r="CQ372">
        <v>22.5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1</v>
      </c>
      <c r="DD372">
        <v>1</v>
      </c>
      <c r="DE372">
        <v>0.99</v>
      </c>
      <c r="DF372">
        <v>0.98</v>
      </c>
      <c r="DG372">
        <v>0.97</v>
      </c>
      <c r="DH372">
        <v>0.95</v>
      </c>
      <c r="DI372">
        <v>0.94</v>
      </c>
      <c r="DJ372">
        <v>0.92</v>
      </c>
      <c r="DK372">
        <v>0.91</v>
      </c>
      <c r="DL372">
        <v>0.83</v>
      </c>
      <c r="DM372">
        <v>0.8</v>
      </c>
      <c r="DN372">
        <v>0.76</v>
      </c>
      <c r="DO372">
        <v>0.73</v>
      </c>
      <c r="DP372">
        <v>0.68</v>
      </c>
      <c r="DQ372">
        <v>0.62</v>
      </c>
      <c r="DR372">
        <v>0.56000000000000005</v>
      </c>
      <c r="DS372">
        <v>0.48</v>
      </c>
      <c r="DT372">
        <v>0.41</v>
      </c>
      <c r="DU372">
        <v>0.3</v>
      </c>
      <c r="EW372">
        <v>2013</v>
      </c>
      <c r="EX372">
        <v>287</v>
      </c>
      <c r="EY372">
        <v>426</v>
      </c>
      <c r="EZ372">
        <v>364</v>
      </c>
      <c r="FA372">
        <v>3674.1</v>
      </c>
      <c r="FB372" t="s">
        <v>139</v>
      </c>
      <c r="FC372" t="s">
        <v>139</v>
      </c>
      <c r="FD372" t="s">
        <v>139</v>
      </c>
      <c r="FE372" t="s">
        <v>139</v>
      </c>
      <c r="FF372" t="s">
        <v>139</v>
      </c>
      <c r="FG372" t="s">
        <v>139</v>
      </c>
      <c r="FH372" t="s">
        <v>139</v>
      </c>
      <c r="FI372">
        <v>0</v>
      </c>
      <c r="FJ372" t="s">
        <v>139</v>
      </c>
      <c r="FK372" t="s">
        <v>139</v>
      </c>
      <c r="FL372">
        <v>10.89</v>
      </c>
      <c r="FM372">
        <v>6.09</v>
      </c>
      <c r="FN372">
        <v>33.89</v>
      </c>
      <c r="FO372">
        <v>1</v>
      </c>
      <c r="FP372">
        <v>1</v>
      </c>
      <c r="FQ372">
        <v>1</v>
      </c>
      <c r="FR372">
        <v>0</v>
      </c>
      <c r="FS372">
        <v>0</v>
      </c>
      <c r="FT372">
        <v>0</v>
      </c>
      <c r="FU372">
        <v>0</v>
      </c>
      <c r="FV372">
        <v>89.18</v>
      </c>
      <c r="FW372">
        <v>178.99</v>
      </c>
      <c r="FX372">
        <v>291.68</v>
      </c>
      <c r="FY372">
        <v>385.99</v>
      </c>
      <c r="FZ372">
        <v>488.23</v>
      </c>
      <c r="GA372">
        <v>591.14</v>
      </c>
      <c r="GB372">
        <v>691.02</v>
      </c>
      <c r="GC372">
        <v>785.41</v>
      </c>
      <c r="GD372">
        <v>890.95</v>
      </c>
      <c r="GE372">
        <v>981.75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26.49</v>
      </c>
      <c r="GQ372">
        <v>124.45</v>
      </c>
      <c r="GR372">
        <v>236.33</v>
      </c>
      <c r="GS372">
        <v>319.23</v>
      </c>
      <c r="GT372">
        <v>416.59</v>
      </c>
      <c r="GU372">
        <v>512.91999999999996</v>
      </c>
      <c r="GV372">
        <v>619.53</v>
      </c>
      <c r="GW372">
        <v>715.62</v>
      </c>
      <c r="GX372">
        <v>819.54</v>
      </c>
      <c r="GY372">
        <v>914.81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 t="s">
        <v>139</v>
      </c>
      <c r="HK372" t="s">
        <v>139</v>
      </c>
      <c r="HL372" t="s">
        <v>139</v>
      </c>
      <c r="HM372" t="s">
        <v>139</v>
      </c>
      <c r="HN372" t="s">
        <v>139</v>
      </c>
      <c r="HO372" t="s">
        <v>139</v>
      </c>
      <c r="HP372" t="s">
        <v>139</v>
      </c>
      <c r="HQ372" t="s">
        <v>139</v>
      </c>
      <c r="HR372" t="s">
        <v>139</v>
      </c>
      <c r="HS372" t="s">
        <v>139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 t="s">
        <v>139</v>
      </c>
      <c r="IE372" t="s">
        <v>139</v>
      </c>
      <c r="IF372" t="s">
        <v>139</v>
      </c>
      <c r="IG372" t="s">
        <v>139</v>
      </c>
      <c r="IH372" t="s">
        <v>139</v>
      </c>
      <c r="II372" t="s">
        <v>139</v>
      </c>
      <c r="IJ372" t="s">
        <v>139</v>
      </c>
      <c r="IK372" t="s">
        <v>139</v>
      </c>
      <c r="IL372" t="s">
        <v>139</v>
      </c>
      <c r="IM372" t="s">
        <v>139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1</v>
      </c>
      <c r="IY372">
        <v>1</v>
      </c>
      <c r="IZ372">
        <v>1</v>
      </c>
      <c r="JA372">
        <v>0.99</v>
      </c>
      <c r="JB372">
        <v>0.98</v>
      </c>
      <c r="JC372">
        <v>0.96</v>
      </c>
      <c r="JD372">
        <v>0.94</v>
      </c>
      <c r="JE372">
        <v>0.93</v>
      </c>
      <c r="JF372">
        <v>0.91</v>
      </c>
      <c r="JG372">
        <v>0.9</v>
      </c>
      <c r="JH372">
        <v>0.81</v>
      </c>
      <c r="JI372">
        <v>0.77</v>
      </c>
      <c r="JJ372">
        <v>0.73</v>
      </c>
      <c r="JK372">
        <v>0.67</v>
      </c>
      <c r="JL372">
        <v>0.61</v>
      </c>
      <c r="JM372">
        <v>0.54</v>
      </c>
      <c r="JN372">
        <v>0.45</v>
      </c>
      <c r="JO372">
        <v>0.33</v>
      </c>
      <c r="JP372">
        <v>0.19</v>
      </c>
      <c r="JQ372">
        <v>0</v>
      </c>
    </row>
    <row r="373" spans="1:277" x14ac:dyDescent="0.25">
      <c r="A373">
        <v>2013</v>
      </c>
      <c r="B373">
        <v>287</v>
      </c>
      <c r="C373">
        <v>426</v>
      </c>
      <c r="D373">
        <v>364</v>
      </c>
      <c r="E373">
        <v>3674.1</v>
      </c>
      <c r="F373">
        <v>2.7</v>
      </c>
      <c r="G373">
        <v>1.1000000000000001</v>
      </c>
      <c r="H373">
        <v>-3</v>
      </c>
      <c r="I373">
        <v>0.1</v>
      </c>
      <c r="J373">
        <v>0</v>
      </c>
      <c r="K373">
        <v>0.02</v>
      </c>
      <c r="L373">
        <v>1.2</v>
      </c>
      <c r="M373">
        <v>3.1</v>
      </c>
      <c r="N373">
        <v>4.1900000000000004</v>
      </c>
      <c r="O373">
        <v>-0.81</v>
      </c>
      <c r="P373">
        <v>10.88</v>
      </c>
      <c r="Q373">
        <v>6.09</v>
      </c>
      <c r="R373">
        <v>33.880000000000003</v>
      </c>
      <c r="S373">
        <v>25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89.18</v>
      </c>
      <c r="AA373">
        <v>178.99</v>
      </c>
      <c r="AB373">
        <v>291.68</v>
      </c>
      <c r="AC373">
        <v>385.99</v>
      </c>
      <c r="AD373">
        <v>488.23</v>
      </c>
      <c r="AE373">
        <v>591.14</v>
      </c>
      <c r="AF373">
        <v>691.02</v>
      </c>
      <c r="AG373">
        <v>785.41</v>
      </c>
      <c r="AH373">
        <v>890.95</v>
      </c>
      <c r="AI373">
        <v>981.75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58.45</v>
      </c>
      <c r="AU373">
        <v>166.51</v>
      </c>
      <c r="AV373">
        <v>261.12</v>
      </c>
      <c r="AW373">
        <v>365.35</v>
      </c>
      <c r="AX373">
        <v>468.87</v>
      </c>
      <c r="AY373">
        <v>563.16999999999996</v>
      </c>
      <c r="AZ373">
        <v>652.64</v>
      </c>
      <c r="BA373">
        <v>761.56</v>
      </c>
      <c r="BB373">
        <v>860.2</v>
      </c>
      <c r="BC373">
        <v>959.29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22.5</v>
      </c>
      <c r="BO373">
        <v>22.5</v>
      </c>
      <c r="BP373">
        <v>22.5</v>
      </c>
      <c r="BQ373">
        <v>22.5</v>
      </c>
      <c r="BR373">
        <v>22.5</v>
      </c>
      <c r="BS373">
        <v>22.5</v>
      </c>
      <c r="BT373">
        <v>22.5</v>
      </c>
      <c r="BU373">
        <v>22.5</v>
      </c>
      <c r="BV373">
        <v>22.5</v>
      </c>
      <c r="BW373">
        <v>22.5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22.5</v>
      </c>
      <c r="CI373">
        <v>22.5</v>
      </c>
      <c r="CJ373">
        <v>22.5</v>
      </c>
      <c r="CK373">
        <v>22.5</v>
      </c>
      <c r="CL373">
        <v>22.5</v>
      </c>
      <c r="CM373">
        <v>22.5</v>
      </c>
      <c r="CN373">
        <v>22.5</v>
      </c>
      <c r="CO373">
        <v>22.5</v>
      </c>
      <c r="CP373">
        <v>22.5</v>
      </c>
      <c r="CQ373">
        <v>22.5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1</v>
      </c>
      <c r="DD373">
        <v>1</v>
      </c>
      <c r="DE373">
        <v>0.99</v>
      </c>
      <c r="DF373">
        <v>0.98</v>
      </c>
      <c r="DG373">
        <v>0.97</v>
      </c>
      <c r="DH373">
        <v>0.95</v>
      </c>
      <c r="DI373">
        <v>0.94</v>
      </c>
      <c r="DJ373">
        <v>0.92</v>
      </c>
      <c r="DK373">
        <v>0.91</v>
      </c>
      <c r="DL373">
        <v>0.83</v>
      </c>
      <c r="DM373">
        <v>0.8</v>
      </c>
      <c r="DN373">
        <v>0.76</v>
      </c>
      <c r="DO373">
        <v>0.73</v>
      </c>
      <c r="DP373">
        <v>0.68</v>
      </c>
      <c r="DQ373">
        <v>0.62</v>
      </c>
      <c r="DR373">
        <v>0.56000000000000005</v>
      </c>
      <c r="DS373">
        <v>0.48</v>
      </c>
      <c r="DT373">
        <v>0.41</v>
      </c>
      <c r="DU373">
        <v>0.3</v>
      </c>
      <c r="EW373">
        <v>2013</v>
      </c>
      <c r="EX373">
        <v>288</v>
      </c>
      <c r="EY373">
        <v>427</v>
      </c>
      <c r="EZ373">
        <v>365</v>
      </c>
      <c r="FA373">
        <v>3686.4</v>
      </c>
      <c r="FB373" t="s">
        <v>139</v>
      </c>
      <c r="FC373" t="s">
        <v>139</v>
      </c>
      <c r="FD373" t="s">
        <v>139</v>
      </c>
      <c r="FE373" t="s">
        <v>139</v>
      </c>
      <c r="FF373" t="s">
        <v>139</v>
      </c>
      <c r="FG373" t="s">
        <v>139</v>
      </c>
      <c r="FH373" t="s">
        <v>139</v>
      </c>
      <c r="FI373">
        <v>0</v>
      </c>
      <c r="FJ373" t="s">
        <v>139</v>
      </c>
      <c r="FK373" t="s">
        <v>139</v>
      </c>
      <c r="FL373">
        <v>10.89</v>
      </c>
      <c r="FM373">
        <v>6.13</v>
      </c>
      <c r="FN373">
        <v>34.01</v>
      </c>
      <c r="FO373">
        <v>1</v>
      </c>
      <c r="FP373">
        <v>1</v>
      </c>
      <c r="FQ373">
        <v>1</v>
      </c>
      <c r="FR373">
        <v>0</v>
      </c>
      <c r="FS373">
        <v>0</v>
      </c>
      <c r="FT373">
        <v>0</v>
      </c>
      <c r="FU373">
        <v>0</v>
      </c>
      <c r="FV373">
        <v>101.46</v>
      </c>
      <c r="FW373">
        <v>191.26</v>
      </c>
      <c r="FX373">
        <v>303.95</v>
      </c>
      <c r="FY373">
        <v>398.27</v>
      </c>
      <c r="FZ373">
        <v>500.51</v>
      </c>
      <c r="GA373">
        <v>603.41</v>
      </c>
      <c r="GB373">
        <v>703.3</v>
      </c>
      <c r="GC373">
        <v>797.69</v>
      </c>
      <c r="GD373">
        <v>903.22</v>
      </c>
      <c r="GE373">
        <v>994.02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38.770000000000003</v>
      </c>
      <c r="GQ373">
        <v>136.72999999999999</v>
      </c>
      <c r="GR373">
        <v>248.61</v>
      </c>
      <c r="GS373">
        <v>331.5</v>
      </c>
      <c r="GT373">
        <v>428.87</v>
      </c>
      <c r="GU373">
        <v>525.19000000000005</v>
      </c>
      <c r="GV373">
        <v>631.80999999999995</v>
      </c>
      <c r="GW373">
        <v>727.9</v>
      </c>
      <c r="GX373">
        <v>831.81</v>
      </c>
      <c r="GY373">
        <v>927.09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 t="s">
        <v>139</v>
      </c>
      <c r="HK373" t="s">
        <v>139</v>
      </c>
      <c r="HL373" t="s">
        <v>139</v>
      </c>
      <c r="HM373" t="s">
        <v>139</v>
      </c>
      <c r="HN373" t="s">
        <v>139</v>
      </c>
      <c r="HO373" t="s">
        <v>139</v>
      </c>
      <c r="HP373" t="s">
        <v>139</v>
      </c>
      <c r="HQ373" t="s">
        <v>139</v>
      </c>
      <c r="HR373" t="s">
        <v>139</v>
      </c>
      <c r="HS373" t="s">
        <v>139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 t="s">
        <v>139</v>
      </c>
      <c r="IE373" t="s">
        <v>139</v>
      </c>
      <c r="IF373" t="s">
        <v>139</v>
      </c>
      <c r="IG373" t="s">
        <v>139</v>
      </c>
      <c r="IH373" t="s">
        <v>139</v>
      </c>
      <c r="II373" t="s">
        <v>139</v>
      </c>
      <c r="IJ373" t="s">
        <v>139</v>
      </c>
      <c r="IK373" t="s">
        <v>139</v>
      </c>
      <c r="IL373" t="s">
        <v>139</v>
      </c>
      <c r="IM373" t="s">
        <v>139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1</v>
      </c>
      <c r="IY373">
        <v>1</v>
      </c>
      <c r="IZ373">
        <v>1</v>
      </c>
      <c r="JA373">
        <v>0.99</v>
      </c>
      <c r="JB373">
        <v>0.98</v>
      </c>
      <c r="JC373">
        <v>0.96</v>
      </c>
      <c r="JD373">
        <v>0.94</v>
      </c>
      <c r="JE373">
        <v>0.93</v>
      </c>
      <c r="JF373">
        <v>0.91</v>
      </c>
      <c r="JG373">
        <v>0.9</v>
      </c>
      <c r="JH373">
        <v>0.81</v>
      </c>
      <c r="JI373">
        <v>0.77</v>
      </c>
      <c r="JJ373">
        <v>0.73</v>
      </c>
      <c r="JK373">
        <v>0.67</v>
      </c>
      <c r="JL373">
        <v>0.61</v>
      </c>
      <c r="JM373">
        <v>0.54</v>
      </c>
      <c r="JN373">
        <v>0.45</v>
      </c>
      <c r="JO373">
        <v>0.33</v>
      </c>
      <c r="JP373">
        <v>0.19</v>
      </c>
      <c r="JQ373">
        <v>0</v>
      </c>
    </row>
    <row r="374" spans="1:277" x14ac:dyDescent="0.25">
      <c r="A374">
        <v>2013</v>
      </c>
      <c r="B374">
        <v>288</v>
      </c>
      <c r="C374">
        <v>427</v>
      </c>
      <c r="D374">
        <v>365</v>
      </c>
      <c r="E374">
        <v>3686.4</v>
      </c>
      <c r="F374">
        <v>2.7</v>
      </c>
      <c r="G374">
        <v>1.1000000000000001</v>
      </c>
      <c r="H374">
        <v>-3</v>
      </c>
      <c r="I374">
        <v>0.1</v>
      </c>
      <c r="J374">
        <v>0</v>
      </c>
      <c r="K374">
        <v>0.02</v>
      </c>
      <c r="L374">
        <v>1.2</v>
      </c>
      <c r="M374">
        <v>3.1</v>
      </c>
      <c r="N374">
        <v>4.1900000000000004</v>
      </c>
      <c r="O374">
        <v>-0.81</v>
      </c>
      <c r="P374">
        <v>10.88</v>
      </c>
      <c r="Q374">
        <v>6.13</v>
      </c>
      <c r="R374">
        <v>34</v>
      </c>
      <c r="S374">
        <v>25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0.09</v>
      </c>
      <c r="Z374">
        <v>101.46</v>
      </c>
      <c r="AA374">
        <v>191.26</v>
      </c>
      <c r="AB374">
        <v>303.95</v>
      </c>
      <c r="AC374">
        <v>398.27</v>
      </c>
      <c r="AD374">
        <v>500.51</v>
      </c>
      <c r="AE374">
        <v>603.41</v>
      </c>
      <c r="AF374">
        <v>703.3</v>
      </c>
      <c r="AG374">
        <v>797.69</v>
      </c>
      <c r="AH374">
        <v>903.22</v>
      </c>
      <c r="AI374">
        <v>994.02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70.72</v>
      </c>
      <c r="AU374">
        <v>178.79</v>
      </c>
      <c r="AV374">
        <v>273.39999999999998</v>
      </c>
      <c r="AW374">
        <v>377.63</v>
      </c>
      <c r="AX374">
        <v>481.14</v>
      </c>
      <c r="AY374">
        <v>575.45000000000005</v>
      </c>
      <c r="AZ374">
        <v>664.91</v>
      </c>
      <c r="BA374">
        <v>773.83</v>
      </c>
      <c r="BB374">
        <v>872.48</v>
      </c>
      <c r="BC374">
        <v>971.56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22.5</v>
      </c>
      <c r="BO374">
        <v>22.5</v>
      </c>
      <c r="BP374">
        <v>22.5</v>
      </c>
      <c r="BQ374">
        <v>22.5</v>
      </c>
      <c r="BR374">
        <v>22.5</v>
      </c>
      <c r="BS374">
        <v>22.5</v>
      </c>
      <c r="BT374">
        <v>22.5</v>
      </c>
      <c r="BU374">
        <v>22.5</v>
      </c>
      <c r="BV374">
        <v>22.5</v>
      </c>
      <c r="BW374">
        <v>22.5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22.5</v>
      </c>
      <c r="CI374">
        <v>22.5</v>
      </c>
      <c r="CJ374">
        <v>22.5</v>
      </c>
      <c r="CK374">
        <v>22.5</v>
      </c>
      <c r="CL374">
        <v>22.5</v>
      </c>
      <c r="CM374">
        <v>22.5</v>
      </c>
      <c r="CN374">
        <v>22.5</v>
      </c>
      <c r="CO374">
        <v>22.5</v>
      </c>
      <c r="CP374">
        <v>22.5</v>
      </c>
      <c r="CQ374">
        <v>22.5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1</v>
      </c>
      <c r="DD374">
        <v>1</v>
      </c>
      <c r="DE374">
        <v>0.99</v>
      </c>
      <c r="DF374">
        <v>0.98</v>
      </c>
      <c r="DG374">
        <v>0.97</v>
      </c>
      <c r="DH374">
        <v>0.95</v>
      </c>
      <c r="DI374">
        <v>0.94</v>
      </c>
      <c r="DJ374">
        <v>0.92</v>
      </c>
      <c r="DK374">
        <v>0.91</v>
      </c>
      <c r="DL374">
        <v>0.83</v>
      </c>
      <c r="DM374">
        <v>0.8</v>
      </c>
      <c r="DN374">
        <v>0.76</v>
      </c>
      <c r="DO374">
        <v>0.73</v>
      </c>
      <c r="DP374">
        <v>0.68</v>
      </c>
      <c r="DQ374">
        <v>0.62</v>
      </c>
      <c r="DR374">
        <v>0.56000000000000005</v>
      </c>
      <c r="DS374">
        <v>0.48</v>
      </c>
      <c r="DT374">
        <v>0.41</v>
      </c>
      <c r="DU374">
        <v>0.3</v>
      </c>
      <c r="EW374" t="s">
        <v>18</v>
      </c>
      <c r="EX374" t="s">
        <v>19</v>
      </c>
      <c r="EY374" t="s">
        <v>20</v>
      </c>
    </row>
    <row r="375" spans="1:277" x14ac:dyDescent="0.25">
      <c r="A375" t="s">
        <v>18</v>
      </c>
      <c r="B375" t="s">
        <v>19</v>
      </c>
      <c r="C375" t="s">
        <v>20</v>
      </c>
    </row>
    <row r="376" spans="1:277" x14ac:dyDescent="0.25">
      <c r="EW376" t="s">
        <v>21</v>
      </c>
      <c r="EX376" t="s">
        <v>22</v>
      </c>
      <c r="EY376" t="s">
        <v>23</v>
      </c>
      <c r="EZ376" t="s">
        <v>24</v>
      </c>
      <c r="FA376" t="s">
        <v>25</v>
      </c>
      <c r="FB376" t="s">
        <v>26</v>
      </c>
      <c r="FC376" t="s">
        <v>27</v>
      </c>
      <c r="FD376" t="s">
        <v>28</v>
      </c>
    </row>
    <row r="377" spans="1:277" x14ac:dyDescent="0.25">
      <c r="A377" t="s">
        <v>21</v>
      </c>
      <c r="B377" t="s">
        <v>22</v>
      </c>
      <c r="C377" t="s">
        <v>23</v>
      </c>
      <c r="D377" t="s">
        <v>24</v>
      </c>
      <c r="E377" t="s">
        <v>25</v>
      </c>
      <c r="F377" t="s">
        <v>26</v>
      </c>
      <c r="G377" t="s">
        <v>27</v>
      </c>
      <c r="H377" t="s">
        <v>28</v>
      </c>
      <c r="EX377" t="s">
        <v>29</v>
      </c>
      <c r="EY377" t="s">
        <v>30</v>
      </c>
      <c r="EZ377" t="s">
        <v>30</v>
      </c>
      <c r="FA377" t="s">
        <v>31</v>
      </c>
      <c r="FB377" t="s">
        <v>32</v>
      </c>
      <c r="FC377" t="s">
        <v>33</v>
      </c>
      <c r="FD377" t="s">
        <v>34</v>
      </c>
      <c r="FE377" t="s">
        <v>33</v>
      </c>
      <c r="FF377" t="s">
        <v>35</v>
      </c>
      <c r="FG377" t="s">
        <v>32</v>
      </c>
      <c r="FH377" t="s">
        <v>36</v>
      </c>
      <c r="FI377" t="s">
        <v>37</v>
      </c>
      <c r="FJ377" t="s">
        <v>37</v>
      </c>
    </row>
    <row r="378" spans="1:277" x14ac:dyDescent="0.25">
      <c r="B378" t="s">
        <v>29</v>
      </c>
      <c r="C378" t="s">
        <v>30</v>
      </c>
      <c r="D378" t="s">
        <v>30</v>
      </c>
      <c r="E378" t="s">
        <v>31</v>
      </c>
      <c r="F378" t="s">
        <v>32</v>
      </c>
      <c r="G378" t="s">
        <v>33</v>
      </c>
      <c r="H378" t="s">
        <v>34</v>
      </c>
      <c r="I378" t="s">
        <v>33</v>
      </c>
      <c r="J378" t="s">
        <v>35</v>
      </c>
      <c r="K378" t="s">
        <v>32</v>
      </c>
      <c r="L378" t="s">
        <v>36</v>
      </c>
      <c r="M378" t="s">
        <v>37</v>
      </c>
      <c r="N378" t="s">
        <v>37</v>
      </c>
      <c r="EX378" t="s">
        <v>22</v>
      </c>
      <c r="EY378" t="s">
        <v>38</v>
      </c>
      <c r="EZ378" t="s">
        <v>38</v>
      </c>
      <c r="FA378" t="s">
        <v>39</v>
      </c>
      <c r="FB378" t="s">
        <v>40</v>
      </c>
      <c r="FC378" t="s">
        <v>40</v>
      </c>
      <c r="FD378" t="s">
        <v>40</v>
      </c>
      <c r="FE378" t="s">
        <v>40</v>
      </c>
      <c r="FF378" t="s">
        <v>40</v>
      </c>
      <c r="FG378" t="s">
        <v>41</v>
      </c>
      <c r="FH378" t="s">
        <v>42</v>
      </c>
      <c r="FI378" t="s">
        <v>43</v>
      </c>
      <c r="FJ378" t="s">
        <v>44</v>
      </c>
      <c r="FK378" t="s">
        <v>45</v>
      </c>
      <c r="FL378" t="s">
        <v>46</v>
      </c>
      <c r="FM378" t="s">
        <v>46</v>
      </c>
    </row>
    <row r="379" spans="1:277" x14ac:dyDescent="0.25">
      <c r="B379" t="s">
        <v>22</v>
      </c>
      <c r="C379" t="s">
        <v>38</v>
      </c>
      <c r="D379" t="s">
        <v>38</v>
      </c>
      <c r="E379" t="s">
        <v>39</v>
      </c>
      <c r="F379" t="s">
        <v>40</v>
      </c>
      <c r="G379" t="s">
        <v>40</v>
      </c>
      <c r="H379" t="s">
        <v>40</v>
      </c>
      <c r="I379" t="s">
        <v>40</v>
      </c>
      <c r="J379" t="s">
        <v>40</v>
      </c>
      <c r="K379" t="s">
        <v>41</v>
      </c>
      <c r="L379" t="s">
        <v>42</v>
      </c>
      <c r="M379" t="s">
        <v>43</v>
      </c>
      <c r="N379" t="s">
        <v>44</v>
      </c>
      <c r="O379" t="s">
        <v>45</v>
      </c>
      <c r="P379" t="s">
        <v>46</v>
      </c>
      <c r="Q379" t="s">
        <v>46</v>
      </c>
      <c r="EW379" t="s">
        <v>47</v>
      </c>
      <c r="EX379" t="s">
        <v>47</v>
      </c>
      <c r="EY379" t="s">
        <v>48</v>
      </c>
      <c r="EZ379" t="s">
        <v>32</v>
      </c>
      <c r="FA379" t="s">
        <v>49</v>
      </c>
      <c r="FB379" t="s">
        <v>50</v>
      </c>
      <c r="FC379" t="s">
        <v>50</v>
      </c>
      <c r="FD379" t="s">
        <v>50</v>
      </c>
      <c r="FE379" t="s">
        <v>51</v>
      </c>
      <c r="FF379" t="s">
        <v>50</v>
      </c>
      <c r="FG379" t="s">
        <v>52</v>
      </c>
      <c r="FH379" t="s">
        <v>53</v>
      </c>
      <c r="FI379" t="s">
        <v>54</v>
      </c>
      <c r="FJ379" t="s">
        <v>55</v>
      </c>
      <c r="FK379" t="s">
        <v>56</v>
      </c>
      <c r="FL379" t="s">
        <v>57</v>
      </c>
      <c r="FM379" t="s">
        <v>58</v>
      </c>
    </row>
    <row r="380" spans="1:277" x14ac:dyDescent="0.25">
      <c r="A380" t="s">
        <v>47</v>
      </c>
      <c r="B380" t="s">
        <v>47</v>
      </c>
      <c r="C380" t="s">
        <v>48</v>
      </c>
      <c r="D380" t="s">
        <v>32</v>
      </c>
      <c r="E380" t="s">
        <v>49</v>
      </c>
      <c r="F380" t="s">
        <v>50</v>
      </c>
      <c r="G380" t="s">
        <v>50</v>
      </c>
      <c r="H380" t="s">
        <v>50</v>
      </c>
      <c r="I380" t="s">
        <v>51</v>
      </c>
      <c r="J380" t="s">
        <v>50</v>
      </c>
      <c r="K380" t="s">
        <v>52</v>
      </c>
      <c r="L380" t="s">
        <v>53</v>
      </c>
      <c r="M380" t="s">
        <v>54</v>
      </c>
      <c r="N380" t="s">
        <v>55</v>
      </c>
      <c r="O380" t="s">
        <v>56</v>
      </c>
      <c r="P380" t="s">
        <v>57</v>
      </c>
      <c r="Q380" t="s">
        <v>58</v>
      </c>
      <c r="EW380" t="s">
        <v>59</v>
      </c>
      <c r="EX380" t="s">
        <v>60</v>
      </c>
      <c r="EY380" t="s">
        <v>60</v>
      </c>
      <c r="EZ380" t="s">
        <v>60</v>
      </c>
      <c r="FA380" t="s">
        <v>61</v>
      </c>
      <c r="FB380" t="s">
        <v>62</v>
      </c>
      <c r="FC380" t="s">
        <v>61</v>
      </c>
      <c r="FD380" t="s">
        <v>61</v>
      </c>
      <c r="FE380" t="s">
        <v>61</v>
      </c>
      <c r="FF380" t="s">
        <v>61</v>
      </c>
      <c r="FG380" t="s">
        <v>61</v>
      </c>
      <c r="FH380" t="s">
        <v>61</v>
      </c>
      <c r="FI380" t="s">
        <v>61</v>
      </c>
      <c r="FJ380" t="s">
        <v>61</v>
      </c>
      <c r="FK380" t="s">
        <v>62</v>
      </c>
      <c r="FL380" t="s">
        <v>61</v>
      </c>
      <c r="FM380" t="s">
        <v>61</v>
      </c>
    </row>
    <row r="381" spans="1:277" x14ac:dyDescent="0.25">
      <c r="A381" t="s">
        <v>59</v>
      </c>
      <c r="B381" t="s">
        <v>60</v>
      </c>
      <c r="C381" t="s">
        <v>60</v>
      </c>
      <c r="D381" t="s">
        <v>60</v>
      </c>
      <c r="E381" t="s">
        <v>61</v>
      </c>
      <c r="F381" t="s">
        <v>62</v>
      </c>
      <c r="G381" t="s">
        <v>61</v>
      </c>
      <c r="H381" t="s">
        <v>61</v>
      </c>
      <c r="I381" t="s">
        <v>61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62</v>
      </c>
      <c r="P381" t="s">
        <v>61</v>
      </c>
      <c r="Q381" t="s">
        <v>61</v>
      </c>
      <c r="EW381">
        <v>2013</v>
      </c>
      <c r="EX381">
        <v>289</v>
      </c>
      <c r="EY381">
        <v>428</v>
      </c>
      <c r="EZ381">
        <v>1</v>
      </c>
      <c r="FA381">
        <v>8.5</v>
      </c>
      <c r="FB381" t="s">
        <v>139</v>
      </c>
      <c r="FC381" t="s">
        <v>139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1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</row>
    <row r="382" spans="1:277" x14ac:dyDescent="0.25">
      <c r="A382">
        <v>2013</v>
      </c>
      <c r="B382">
        <v>289</v>
      </c>
      <c r="C382">
        <v>428</v>
      </c>
      <c r="D382">
        <v>1</v>
      </c>
      <c r="E382">
        <v>8.5</v>
      </c>
      <c r="F382">
        <v>0</v>
      </c>
      <c r="G382">
        <v>0.1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0.8</v>
      </c>
      <c r="W382">
        <v>0.2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EW382">
        <v>2013</v>
      </c>
      <c r="EX382">
        <v>290</v>
      </c>
      <c r="EY382">
        <v>429</v>
      </c>
      <c r="EZ382">
        <v>2</v>
      </c>
      <c r="FA382">
        <v>19.7</v>
      </c>
      <c r="FB382" t="s">
        <v>139</v>
      </c>
      <c r="FC382" t="s">
        <v>139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1</v>
      </c>
      <c r="FQ382">
        <v>1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</row>
    <row r="383" spans="1:277" x14ac:dyDescent="0.25">
      <c r="A383">
        <v>2013</v>
      </c>
      <c r="B383">
        <v>290</v>
      </c>
      <c r="C383">
        <v>429</v>
      </c>
      <c r="D383">
        <v>2</v>
      </c>
      <c r="E383">
        <v>19.7</v>
      </c>
      <c r="F383">
        <v>0</v>
      </c>
      <c r="G383">
        <v>0.1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0.8</v>
      </c>
      <c r="W383">
        <v>0.2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EW383">
        <v>2013</v>
      </c>
      <c r="EX383">
        <v>291</v>
      </c>
      <c r="EY383">
        <v>430</v>
      </c>
      <c r="EZ383">
        <v>3</v>
      </c>
      <c r="FA383">
        <v>30.5</v>
      </c>
      <c r="FB383" t="s">
        <v>139</v>
      </c>
      <c r="FC383" t="s">
        <v>139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1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</row>
    <row r="384" spans="1:277" x14ac:dyDescent="0.25">
      <c r="A384">
        <v>2013</v>
      </c>
      <c r="B384">
        <v>291</v>
      </c>
      <c r="C384">
        <v>430</v>
      </c>
      <c r="D384">
        <v>3</v>
      </c>
      <c r="E384">
        <v>30.5</v>
      </c>
      <c r="F384">
        <v>0</v>
      </c>
      <c r="G384">
        <v>0.1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0.8</v>
      </c>
      <c r="W384">
        <v>0.2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EW384">
        <v>2013</v>
      </c>
      <c r="EX384">
        <v>292</v>
      </c>
      <c r="EY384">
        <v>431</v>
      </c>
      <c r="EZ384">
        <v>4</v>
      </c>
      <c r="FA384">
        <v>41.9</v>
      </c>
      <c r="FB384" t="s">
        <v>139</v>
      </c>
      <c r="FC384" t="s">
        <v>139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1</v>
      </c>
      <c r="FQ384">
        <v>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</row>
    <row r="385" spans="1:277" x14ac:dyDescent="0.25">
      <c r="A385">
        <v>2013</v>
      </c>
      <c r="B385">
        <v>292</v>
      </c>
      <c r="C385">
        <v>431</v>
      </c>
      <c r="D385">
        <v>4</v>
      </c>
      <c r="E385">
        <v>41.9</v>
      </c>
      <c r="F385">
        <v>0</v>
      </c>
      <c r="G385">
        <v>0.1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0.8</v>
      </c>
      <c r="W385">
        <v>0.2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EW385">
        <v>2013</v>
      </c>
      <c r="EX385">
        <v>293</v>
      </c>
      <c r="EY385">
        <v>432</v>
      </c>
      <c r="EZ385">
        <v>5</v>
      </c>
      <c r="FA385">
        <v>54.3</v>
      </c>
      <c r="FB385" t="s">
        <v>139</v>
      </c>
      <c r="FC385" t="s">
        <v>139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</row>
    <row r="386" spans="1:277" x14ac:dyDescent="0.25">
      <c r="A386">
        <v>2013</v>
      </c>
      <c r="B386">
        <v>293</v>
      </c>
      <c r="C386">
        <v>432</v>
      </c>
      <c r="D386">
        <v>5</v>
      </c>
      <c r="E386">
        <v>54.3</v>
      </c>
      <c r="F386">
        <v>0</v>
      </c>
      <c r="G386">
        <v>0.1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0.8</v>
      </c>
      <c r="W386">
        <v>0.2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EW386">
        <v>2013</v>
      </c>
      <c r="EX386">
        <v>294</v>
      </c>
      <c r="EY386">
        <v>433</v>
      </c>
      <c r="EZ386">
        <v>6</v>
      </c>
      <c r="FA386">
        <v>67.2</v>
      </c>
      <c r="FB386" t="s">
        <v>139</v>
      </c>
      <c r="FC386" t="s">
        <v>139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</row>
    <row r="387" spans="1:277" x14ac:dyDescent="0.25">
      <c r="A387">
        <v>2013</v>
      </c>
      <c r="B387">
        <v>294</v>
      </c>
      <c r="C387">
        <v>433</v>
      </c>
      <c r="D387">
        <v>6</v>
      </c>
      <c r="E387">
        <v>67.2</v>
      </c>
      <c r="F387">
        <v>0</v>
      </c>
      <c r="G387">
        <v>0.1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0.8</v>
      </c>
      <c r="W387">
        <v>0.2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EW387">
        <v>2013</v>
      </c>
      <c r="EX387">
        <v>295</v>
      </c>
      <c r="EY387">
        <v>434</v>
      </c>
      <c r="EZ387">
        <v>7</v>
      </c>
      <c r="FA387">
        <v>81.099999999999994</v>
      </c>
      <c r="FB387" t="s">
        <v>139</v>
      </c>
      <c r="FC387" t="s">
        <v>139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1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</row>
    <row r="388" spans="1:277" x14ac:dyDescent="0.25">
      <c r="A388">
        <v>2013</v>
      </c>
      <c r="B388">
        <v>295</v>
      </c>
      <c r="C388">
        <v>434</v>
      </c>
      <c r="D388">
        <v>7</v>
      </c>
      <c r="E388">
        <v>81.099999999999994</v>
      </c>
      <c r="F388">
        <v>0</v>
      </c>
      <c r="G388">
        <v>0.1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0.8</v>
      </c>
      <c r="W388">
        <v>0.2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EW388">
        <v>2013</v>
      </c>
      <c r="EX388">
        <v>296</v>
      </c>
      <c r="EY388">
        <v>435</v>
      </c>
      <c r="EZ388">
        <v>8</v>
      </c>
      <c r="FA388">
        <v>95.1</v>
      </c>
      <c r="FB388" t="s">
        <v>139</v>
      </c>
      <c r="FC388" t="s">
        <v>139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</v>
      </c>
      <c r="FQ388">
        <v>1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</row>
    <row r="389" spans="1:277" x14ac:dyDescent="0.25">
      <c r="A389">
        <v>2013</v>
      </c>
      <c r="B389">
        <v>296</v>
      </c>
      <c r="C389">
        <v>435</v>
      </c>
      <c r="D389">
        <v>8</v>
      </c>
      <c r="E389">
        <v>95.1</v>
      </c>
      <c r="F389">
        <v>0</v>
      </c>
      <c r="G389">
        <v>0.1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0.8</v>
      </c>
      <c r="W389">
        <v>0.2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EW389">
        <v>2013</v>
      </c>
      <c r="EX389">
        <v>297</v>
      </c>
      <c r="EY389">
        <v>436</v>
      </c>
      <c r="EZ389">
        <v>9</v>
      </c>
      <c r="FA389">
        <v>109.8</v>
      </c>
      <c r="FB389" t="s">
        <v>139</v>
      </c>
      <c r="FC389" t="s">
        <v>139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1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</row>
    <row r="390" spans="1:277" x14ac:dyDescent="0.25">
      <c r="A390">
        <v>2013</v>
      </c>
      <c r="B390">
        <v>297</v>
      </c>
      <c r="C390">
        <v>436</v>
      </c>
      <c r="D390">
        <v>9</v>
      </c>
      <c r="E390">
        <v>109.8</v>
      </c>
      <c r="F390">
        <v>0</v>
      </c>
      <c r="G390">
        <v>0.1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0.8</v>
      </c>
      <c r="W390">
        <v>0.2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EW390">
        <v>2013</v>
      </c>
      <c r="EX390">
        <v>298</v>
      </c>
      <c r="EY390">
        <v>437</v>
      </c>
      <c r="EZ390">
        <v>10</v>
      </c>
      <c r="FA390">
        <v>122.5</v>
      </c>
      <c r="FB390" t="s">
        <v>139</v>
      </c>
      <c r="FC390" t="s">
        <v>139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0.02</v>
      </c>
      <c r="FL390">
        <v>3.57</v>
      </c>
      <c r="FM390">
        <v>0</v>
      </c>
      <c r="FN390">
        <v>7.0000000000000007E-2</v>
      </c>
      <c r="FO390">
        <v>0</v>
      </c>
      <c r="FP390">
        <v>1</v>
      </c>
      <c r="FQ390">
        <v>1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</row>
    <row r="391" spans="1:277" x14ac:dyDescent="0.25">
      <c r="A391">
        <v>2013</v>
      </c>
      <c r="B391">
        <v>298</v>
      </c>
      <c r="C391">
        <v>437</v>
      </c>
      <c r="D391">
        <v>10</v>
      </c>
      <c r="E391">
        <v>122.5</v>
      </c>
      <c r="F391">
        <v>0</v>
      </c>
      <c r="G391">
        <v>0.1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0.02</v>
      </c>
      <c r="P391">
        <v>3.57</v>
      </c>
      <c r="Q391">
        <v>0</v>
      </c>
      <c r="R391">
        <v>0.06</v>
      </c>
      <c r="S391">
        <v>0</v>
      </c>
      <c r="T391">
        <v>1</v>
      </c>
      <c r="U391">
        <v>1</v>
      </c>
      <c r="V391">
        <v>0.8</v>
      </c>
      <c r="W391">
        <v>0.2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EW391">
        <v>2013</v>
      </c>
      <c r="EX391">
        <v>299</v>
      </c>
      <c r="EY391">
        <v>438</v>
      </c>
      <c r="EZ391">
        <v>11</v>
      </c>
      <c r="FA391">
        <v>136.69999999999999</v>
      </c>
      <c r="FB391" t="s">
        <v>139</v>
      </c>
      <c r="FC391" t="s">
        <v>139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0.02</v>
      </c>
      <c r="FL391">
        <v>3.79</v>
      </c>
      <c r="FM391">
        <v>0</v>
      </c>
      <c r="FN391">
        <v>0.21</v>
      </c>
      <c r="FO391">
        <v>0</v>
      </c>
      <c r="FP391">
        <v>1</v>
      </c>
      <c r="FQ391">
        <v>1</v>
      </c>
      <c r="FR391">
        <v>0.8</v>
      </c>
      <c r="FS391">
        <v>0.17</v>
      </c>
      <c r="FT391">
        <v>0</v>
      </c>
      <c r="FU391">
        <v>0</v>
      </c>
      <c r="FV391">
        <v>14.18</v>
      </c>
      <c r="FW391">
        <v>114.18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22.5</v>
      </c>
      <c r="HK391">
        <v>23.59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</v>
      </c>
      <c r="IY391">
        <v>1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</row>
    <row r="392" spans="1:277" x14ac:dyDescent="0.25">
      <c r="A392">
        <v>2013</v>
      </c>
      <c r="B392">
        <v>299</v>
      </c>
      <c r="C392">
        <v>438</v>
      </c>
      <c r="D392">
        <v>11</v>
      </c>
      <c r="E392">
        <v>136.69999999999999</v>
      </c>
      <c r="F392">
        <v>0</v>
      </c>
      <c r="G392">
        <v>0.1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0.02</v>
      </c>
      <c r="P392">
        <v>3.81</v>
      </c>
      <c r="Q392">
        <v>0</v>
      </c>
      <c r="R392">
        <v>0.2</v>
      </c>
      <c r="S392">
        <v>1</v>
      </c>
      <c r="T392">
        <v>1</v>
      </c>
      <c r="U392">
        <v>1</v>
      </c>
      <c r="V392">
        <v>0.97</v>
      </c>
      <c r="W392">
        <v>0</v>
      </c>
      <c r="X392">
        <v>0</v>
      </c>
      <c r="Y392">
        <v>0</v>
      </c>
      <c r="Z392">
        <v>14.18</v>
      </c>
      <c r="AA392">
        <v>114.18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22.5</v>
      </c>
      <c r="BO392">
        <v>23.72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EW392">
        <v>2013</v>
      </c>
      <c r="EX392">
        <v>300</v>
      </c>
      <c r="EY392">
        <v>439</v>
      </c>
      <c r="EZ392">
        <v>12</v>
      </c>
      <c r="FA392">
        <v>150.1</v>
      </c>
      <c r="FB392" t="s">
        <v>139</v>
      </c>
      <c r="FC392" t="s">
        <v>139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 t="s">
        <v>128</v>
      </c>
      <c r="FK392">
        <v>3.99</v>
      </c>
      <c r="FL392">
        <v>0</v>
      </c>
      <c r="FM392">
        <v>0.34</v>
      </c>
      <c r="FN392">
        <v>0</v>
      </c>
      <c r="FO392">
        <v>1</v>
      </c>
      <c r="FP392">
        <v>1</v>
      </c>
      <c r="FQ392">
        <v>0.8</v>
      </c>
      <c r="FR392">
        <v>0.17</v>
      </c>
      <c r="FS392">
        <v>0</v>
      </c>
      <c r="FT392">
        <v>0</v>
      </c>
      <c r="FU392">
        <v>27.6</v>
      </c>
      <c r="FV392">
        <v>127.6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 t="s">
        <v>129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1</v>
      </c>
      <c r="IV392">
        <v>1</v>
      </c>
      <c r="IW392">
        <v>1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</row>
    <row r="393" spans="1:277" x14ac:dyDescent="0.25">
      <c r="A393">
        <v>2013</v>
      </c>
      <c r="B393">
        <v>300</v>
      </c>
      <c r="C393">
        <v>439</v>
      </c>
      <c r="D393">
        <v>12</v>
      </c>
      <c r="E393">
        <v>150.1</v>
      </c>
      <c r="F393">
        <v>0</v>
      </c>
      <c r="G393">
        <v>0.1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0.02</v>
      </c>
      <c r="P393">
        <v>4.04</v>
      </c>
      <c r="Q393">
        <v>0</v>
      </c>
      <c r="R393">
        <v>0.34</v>
      </c>
      <c r="S393">
        <v>1</v>
      </c>
      <c r="T393">
        <v>1</v>
      </c>
      <c r="U393">
        <v>1</v>
      </c>
      <c r="V393">
        <v>0.8</v>
      </c>
      <c r="W393">
        <v>0.17</v>
      </c>
      <c r="X393">
        <v>0</v>
      </c>
      <c r="Y393">
        <v>0</v>
      </c>
      <c r="Z393">
        <v>27.6</v>
      </c>
      <c r="AA393">
        <v>127.6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22.5</v>
      </c>
      <c r="BO393">
        <v>24.09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1</v>
      </c>
      <c r="DD393">
        <v>1</v>
      </c>
      <c r="DE393">
        <v>0.49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EW393">
        <v>2013</v>
      </c>
      <c r="EX393">
        <v>301</v>
      </c>
      <c r="EY393">
        <v>440</v>
      </c>
      <c r="EZ393">
        <v>13</v>
      </c>
      <c r="FA393">
        <v>158.6</v>
      </c>
      <c r="FB393" t="s">
        <v>139</v>
      </c>
      <c r="FC393" t="s">
        <v>139</v>
      </c>
      <c r="FD393">
        <v>0.1</v>
      </c>
      <c r="FE393">
        <v>0</v>
      </c>
      <c r="FF393">
        <v>0</v>
      </c>
      <c r="FG393">
        <v>0</v>
      </c>
      <c r="FH393">
        <v>0</v>
      </c>
      <c r="FI393">
        <v>0</v>
      </c>
      <c r="FJ393" t="s">
        <v>128</v>
      </c>
      <c r="FK393">
        <v>4.12</v>
      </c>
      <c r="FL393">
        <v>0</v>
      </c>
      <c r="FM393">
        <v>0.43</v>
      </c>
      <c r="FN393">
        <v>0</v>
      </c>
      <c r="FO393">
        <v>1</v>
      </c>
      <c r="FP393">
        <v>1</v>
      </c>
      <c r="FQ393">
        <v>0.8</v>
      </c>
      <c r="FR393">
        <v>0.17</v>
      </c>
      <c r="FS393">
        <v>0</v>
      </c>
      <c r="FT393">
        <v>0</v>
      </c>
      <c r="FU393">
        <v>36.15</v>
      </c>
      <c r="FV393">
        <v>136.15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 t="s">
        <v>129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1</v>
      </c>
      <c r="IV393">
        <v>1</v>
      </c>
      <c r="IW393">
        <v>1</v>
      </c>
      <c r="IX393">
        <v>0.24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</row>
    <row r="394" spans="1:277" x14ac:dyDescent="0.25">
      <c r="A394">
        <v>2013</v>
      </c>
      <c r="B394">
        <v>301</v>
      </c>
      <c r="C394">
        <v>440</v>
      </c>
      <c r="D394">
        <v>13</v>
      </c>
      <c r="E394">
        <v>158.6</v>
      </c>
      <c r="F394">
        <v>0</v>
      </c>
      <c r="G394">
        <v>0.1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0.02</v>
      </c>
      <c r="P394">
        <v>4.1900000000000004</v>
      </c>
      <c r="Q394">
        <v>0</v>
      </c>
      <c r="R394">
        <v>0.42</v>
      </c>
      <c r="S394">
        <v>1</v>
      </c>
      <c r="T394">
        <v>1</v>
      </c>
      <c r="U394">
        <v>1</v>
      </c>
      <c r="V394">
        <v>0.83</v>
      </c>
      <c r="W394">
        <v>0.14000000000000001</v>
      </c>
      <c r="X394">
        <v>0</v>
      </c>
      <c r="Y394">
        <v>0</v>
      </c>
      <c r="Z394">
        <v>36.15</v>
      </c>
      <c r="AA394">
        <v>136.15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22.5</v>
      </c>
      <c r="BO394">
        <v>24.55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1</v>
      </c>
      <c r="DD394">
        <v>1</v>
      </c>
      <c r="DE394">
        <v>0.61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EW394">
        <v>2013</v>
      </c>
      <c r="EX394">
        <v>302</v>
      </c>
      <c r="EY394">
        <v>441</v>
      </c>
      <c r="EZ394">
        <v>14</v>
      </c>
      <c r="FA394">
        <v>167.7</v>
      </c>
      <c r="FB394" t="s">
        <v>139</v>
      </c>
      <c r="FC394" t="s">
        <v>139</v>
      </c>
      <c r="FD394">
        <v>0.1</v>
      </c>
      <c r="FE394">
        <v>0</v>
      </c>
      <c r="FF394">
        <v>0</v>
      </c>
      <c r="FG394">
        <v>0</v>
      </c>
      <c r="FH394">
        <v>0</v>
      </c>
      <c r="FI394">
        <v>0</v>
      </c>
      <c r="FJ394" t="s">
        <v>128</v>
      </c>
      <c r="FK394">
        <v>4.26</v>
      </c>
      <c r="FL394">
        <v>0</v>
      </c>
      <c r="FM394">
        <v>0.52</v>
      </c>
      <c r="FN394">
        <v>0</v>
      </c>
      <c r="FO394">
        <v>1</v>
      </c>
      <c r="FP394">
        <v>1</v>
      </c>
      <c r="FQ394">
        <v>0.8</v>
      </c>
      <c r="FR394">
        <v>0.17</v>
      </c>
      <c r="FS394">
        <v>0</v>
      </c>
      <c r="FT394">
        <v>0</v>
      </c>
      <c r="FU394">
        <v>45.26</v>
      </c>
      <c r="FV394">
        <v>145.26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 t="s">
        <v>129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1</v>
      </c>
      <c r="IW394">
        <v>1</v>
      </c>
      <c r="IX394">
        <v>0.39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</row>
    <row r="395" spans="1:277" x14ac:dyDescent="0.25">
      <c r="A395">
        <v>2013</v>
      </c>
      <c r="B395">
        <v>302</v>
      </c>
      <c r="C395">
        <v>441</v>
      </c>
      <c r="D395">
        <v>14</v>
      </c>
      <c r="E395">
        <v>167.7</v>
      </c>
      <c r="F395">
        <v>0</v>
      </c>
      <c r="G395">
        <v>0.1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0.02</v>
      </c>
      <c r="P395">
        <v>4.3499999999999996</v>
      </c>
      <c r="Q395">
        <v>0</v>
      </c>
      <c r="R395">
        <v>0.51</v>
      </c>
      <c r="S395">
        <v>1</v>
      </c>
      <c r="T395">
        <v>1</v>
      </c>
      <c r="U395">
        <v>1</v>
      </c>
      <c r="V395">
        <v>0.8</v>
      </c>
      <c r="W395">
        <v>0.17</v>
      </c>
      <c r="X395">
        <v>0</v>
      </c>
      <c r="Y395">
        <v>0</v>
      </c>
      <c r="Z395">
        <v>45.26</v>
      </c>
      <c r="AA395">
        <v>145.26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22.5</v>
      </c>
      <c r="BO395">
        <v>25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1</v>
      </c>
      <c r="DD395">
        <v>1</v>
      </c>
      <c r="DE395">
        <v>0.69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EW395">
        <v>2013</v>
      </c>
      <c r="EX395">
        <v>303</v>
      </c>
      <c r="EY395">
        <v>442</v>
      </c>
      <c r="EZ395">
        <v>15</v>
      </c>
      <c r="FA395">
        <v>177.5</v>
      </c>
      <c r="FB395" t="s">
        <v>139</v>
      </c>
      <c r="FC395" t="s">
        <v>139</v>
      </c>
      <c r="FD395">
        <v>0.2</v>
      </c>
      <c r="FE395">
        <v>0</v>
      </c>
      <c r="FF395">
        <v>0</v>
      </c>
      <c r="FG395">
        <v>0</v>
      </c>
      <c r="FH395">
        <v>0</v>
      </c>
      <c r="FI395">
        <v>0</v>
      </c>
      <c r="FJ395" t="s">
        <v>128</v>
      </c>
      <c r="FK395">
        <v>4.41</v>
      </c>
      <c r="FL395">
        <v>0</v>
      </c>
      <c r="FM395">
        <v>0.62</v>
      </c>
      <c r="FN395">
        <v>0</v>
      </c>
      <c r="FO395">
        <v>1</v>
      </c>
      <c r="FP395">
        <v>1</v>
      </c>
      <c r="FQ395">
        <v>0.8</v>
      </c>
      <c r="FR395">
        <v>0.17</v>
      </c>
      <c r="FS395">
        <v>0</v>
      </c>
      <c r="FT395">
        <v>0</v>
      </c>
      <c r="FU395">
        <v>55.05</v>
      </c>
      <c r="FV395">
        <v>155.06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 t="s">
        <v>129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1</v>
      </c>
      <c r="IW395">
        <v>1</v>
      </c>
      <c r="IX395">
        <v>0.5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</row>
    <row r="396" spans="1:277" x14ac:dyDescent="0.25">
      <c r="A396">
        <v>2013</v>
      </c>
      <c r="B396">
        <v>303</v>
      </c>
      <c r="C396">
        <v>442</v>
      </c>
      <c r="D396">
        <v>15</v>
      </c>
      <c r="E396">
        <v>177.5</v>
      </c>
      <c r="F396">
        <v>0</v>
      </c>
      <c r="G396">
        <v>0.1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0.02</v>
      </c>
      <c r="P396">
        <v>4.51</v>
      </c>
      <c r="Q396">
        <v>0</v>
      </c>
      <c r="R396">
        <v>0.61</v>
      </c>
      <c r="S396">
        <v>1</v>
      </c>
      <c r="T396">
        <v>1</v>
      </c>
      <c r="U396">
        <v>1</v>
      </c>
      <c r="V396">
        <v>0.8</v>
      </c>
      <c r="W396">
        <v>0.17</v>
      </c>
      <c r="X396">
        <v>0</v>
      </c>
      <c r="Y396">
        <v>0</v>
      </c>
      <c r="Z396">
        <v>55.05</v>
      </c>
      <c r="AA396">
        <v>155.06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22.5</v>
      </c>
      <c r="BO396">
        <v>25.43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1</v>
      </c>
      <c r="DD396">
        <v>1</v>
      </c>
      <c r="DE396">
        <v>0.74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EW396">
        <v>2013</v>
      </c>
      <c r="EX396">
        <v>304</v>
      </c>
      <c r="EY396">
        <v>443</v>
      </c>
      <c r="EZ396">
        <v>16</v>
      </c>
      <c r="FA396">
        <v>187.5</v>
      </c>
      <c r="FB396" t="s">
        <v>139</v>
      </c>
      <c r="FC396" t="s">
        <v>139</v>
      </c>
      <c r="FD396">
        <v>0.2</v>
      </c>
      <c r="FE396">
        <v>0</v>
      </c>
      <c r="FF396">
        <v>0</v>
      </c>
      <c r="FG396">
        <v>0</v>
      </c>
      <c r="FH396">
        <v>0</v>
      </c>
      <c r="FI396">
        <v>0</v>
      </c>
      <c r="FJ396" t="s">
        <v>128</v>
      </c>
      <c r="FK396">
        <v>4.5599999999999996</v>
      </c>
      <c r="FL396">
        <v>0</v>
      </c>
      <c r="FM396">
        <v>0.72</v>
      </c>
      <c r="FN396">
        <v>0</v>
      </c>
      <c r="FO396">
        <v>1</v>
      </c>
      <c r="FP396">
        <v>1</v>
      </c>
      <c r="FQ396">
        <v>0.8</v>
      </c>
      <c r="FR396">
        <v>0.17</v>
      </c>
      <c r="FS396">
        <v>0</v>
      </c>
      <c r="FT396">
        <v>0</v>
      </c>
      <c r="FU396">
        <v>65.069999999999993</v>
      </c>
      <c r="FV396">
        <v>165.07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 t="s">
        <v>129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1</v>
      </c>
      <c r="IV396">
        <v>1</v>
      </c>
      <c r="IW396">
        <v>1</v>
      </c>
      <c r="IX396">
        <v>0.57999999999999996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</row>
    <row r="397" spans="1:277" x14ac:dyDescent="0.25">
      <c r="A397">
        <v>2013</v>
      </c>
      <c r="B397">
        <v>304</v>
      </c>
      <c r="C397">
        <v>443</v>
      </c>
      <c r="D397">
        <v>16</v>
      </c>
      <c r="E397">
        <v>187.5</v>
      </c>
      <c r="F397">
        <v>0</v>
      </c>
      <c r="G397">
        <v>0.1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0.02</v>
      </c>
      <c r="P397">
        <v>4.68</v>
      </c>
      <c r="Q397">
        <v>0</v>
      </c>
      <c r="R397">
        <v>0.71</v>
      </c>
      <c r="S397">
        <v>1</v>
      </c>
      <c r="T397">
        <v>1</v>
      </c>
      <c r="U397">
        <v>1</v>
      </c>
      <c r="V397">
        <v>0.8</v>
      </c>
      <c r="W397">
        <v>0.17</v>
      </c>
      <c r="X397">
        <v>0</v>
      </c>
      <c r="Y397">
        <v>0</v>
      </c>
      <c r="Z397">
        <v>65.069999999999993</v>
      </c>
      <c r="AA397">
        <v>165.07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22.5</v>
      </c>
      <c r="BO397">
        <v>25.8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1</v>
      </c>
      <c r="DD397">
        <v>1</v>
      </c>
      <c r="DE397">
        <v>0.78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EW397">
        <v>2013</v>
      </c>
      <c r="EX397">
        <v>305</v>
      </c>
      <c r="EY397">
        <v>444</v>
      </c>
      <c r="EZ397">
        <v>17</v>
      </c>
      <c r="FA397">
        <v>198.8</v>
      </c>
      <c r="FB397" t="s">
        <v>139</v>
      </c>
      <c r="FC397" t="s">
        <v>139</v>
      </c>
      <c r="FD397">
        <v>0.3</v>
      </c>
      <c r="FE397">
        <v>0</v>
      </c>
      <c r="FF397">
        <v>0</v>
      </c>
      <c r="FG397">
        <v>0</v>
      </c>
      <c r="FH397">
        <v>0</v>
      </c>
      <c r="FI397">
        <v>0</v>
      </c>
      <c r="FJ397" t="s">
        <v>128</v>
      </c>
      <c r="FK397">
        <v>4.74</v>
      </c>
      <c r="FL397">
        <v>0</v>
      </c>
      <c r="FM397">
        <v>0.83</v>
      </c>
      <c r="FN397">
        <v>0</v>
      </c>
      <c r="FO397">
        <v>1</v>
      </c>
      <c r="FP397">
        <v>1</v>
      </c>
      <c r="FQ397">
        <v>0.8</v>
      </c>
      <c r="FR397">
        <v>0.17</v>
      </c>
      <c r="FS397">
        <v>0</v>
      </c>
      <c r="FT397">
        <v>0</v>
      </c>
      <c r="FU397">
        <v>76.36</v>
      </c>
      <c r="FV397">
        <v>176.36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 t="s">
        <v>129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1</v>
      </c>
      <c r="IV397">
        <v>1</v>
      </c>
      <c r="IW397">
        <v>1</v>
      </c>
      <c r="IX397">
        <v>0.64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</row>
    <row r="398" spans="1:277" x14ac:dyDescent="0.25">
      <c r="A398">
        <v>2013</v>
      </c>
      <c r="B398">
        <v>305</v>
      </c>
      <c r="C398">
        <v>444</v>
      </c>
      <c r="D398">
        <v>17</v>
      </c>
      <c r="E398">
        <v>198.8</v>
      </c>
      <c r="F398">
        <v>0</v>
      </c>
      <c r="G398">
        <v>0.1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0.02</v>
      </c>
      <c r="P398">
        <v>4.88</v>
      </c>
      <c r="Q398">
        <v>0</v>
      </c>
      <c r="R398">
        <v>0.82</v>
      </c>
      <c r="S398">
        <v>1</v>
      </c>
      <c r="T398">
        <v>1</v>
      </c>
      <c r="U398">
        <v>1</v>
      </c>
      <c r="V398">
        <v>0.8</v>
      </c>
      <c r="W398">
        <v>0.17</v>
      </c>
      <c r="X398">
        <v>0</v>
      </c>
      <c r="Y398">
        <v>0</v>
      </c>
      <c r="Z398">
        <v>76.36</v>
      </c>
      <c r="AA398">
        <v>176.36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22.5</v>
      </c>
      <c r="BO398">
        <v>26.26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1</v>
      </c>
      <c r="DD398">
        <v>1</v>
      </c>
      <c r="DE398">
        <v>0.81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EW398">
        <v>2013</v>
      </c>
      <c r="EX398">
        <v>306</v>
      </c>
      <c r="EY398">
        <v>445</v>
      </c>
      <c r="EZ398">
        <v>18</v>
      </c>
      <c r="FA398">
        <v>210</v>
      </c>
      <c r="FB398" t="s">
        <v>139</v>
      </c>
      <c r="FC398" t="s">
        <v>139</v>
      </c>
      <c r="FD398">
        <v>0.3</v>
      </c>
      <c r="FE398">
        <v>0</v>
      </c>
      <c r="FF398">
        <v>0</v>
      </c>
      <c r="FG398">
        <v>0</v>
      </c>
      <c r="FH398">
        <v>0</v>
      </c>
      <c r="FI398">
        <v>0</v>
      </c>
      <c r="FJ398" t="s">
        <v>128</v>
      </c>
      <c r="FK398">
        <v>4.91</v>
      </c>
      <c r="FL398">
        <v>0</v>
      </c>
      <c r="FM398">
        <v>0.94</v>
      </c>
      <c r="FN398">
        <v>0</v>
      </c>
      <c r="FO398">
        <v>1</v>
      </c>
      <c r="FP398">
        <v>1</v>
      </c>
      <c r="FQ398">
        <v>0.8</v>
      </c>
      <c r="FR398">
        <v>0.17</v>
      </c>
      <c r="FS398">
        <v>0</v>
      </c>
      <c r="FT398">
        <v>0</v>
      </c>
      <c r="FU398">
        <v>87.49</v>
      </c>
      <c r="FV398">
        <v>187.49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 t="s">
        <v>129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1</v>
      </c>
      <c r="IW398">
        <v>1</v>
      </c>
      <c r="IX398">
        <v>0.68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</row>
    <row r="399" spans="1:277" x14ac:dyDescent="0.25">
      <c r="A399">
        <v>2013</v>
      </c>
      <c r="B399">
        <v>306</v>
      </c>
      <c r="C399">
        <v>445</v>
      </c>
      <c r="D399">
        <v>18</v>
      </c>
      <c r="E399">
        <v>210</v>
      </c>
      <c r="F399">
        <v>0.1</v>
      </c>
      <c r="G399">
        <v>0.2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0.02</v>
      </c>
      <c r="P399">
        <v>5.07</v>
      </c>
      <c r="Q399">
        <v>0</v>
      </c>
      <c r="R399">
        <v>0.93</v>
      </c>
      <c r="S399">
        <v>1</v>
      </c>
      <c r="T399">
        <v>1</v>
      </c>
      <c r="U399">
        <v>1</v>
      </c>
      <c r="V399">
        <v>0.8</v>
      </c>
      <c r="W399">
        <v>0.17</v>
      </c>
      <c r="X399">
        <v>0</v>
      </c>
      <c r="Y399">
        <v>0</v>
      </c>
      <c r="Z399">
        <v>87.49</v>
      </c>
      <c r="AA399">
        <v>187.49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22.51</v>
      </c>
      <c r="BO399">
        <v>26.69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1</v>
      </c>
      <c r="DE399">
        <v>0.84</v>
      </c>
      <c r="DF399">
        <v>0.13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EW399">
        <v>2013</v>
      </c>
      <c r="EX399">
        <v>307</v>
      </c>
      <c r="EY399">
        <v>446</v>
      </c>
      <c r="EZ399">
        <v>19</v>
      </c>
      <c r="FA399">
        <v>222.2</v>
      </c>
      <c r="FB399" t="s">
        <v>139</v>
      </c>
      <c r="FC399" t="s">
        <v>139</v>
      </c>
      <c r="FD399">
        <v>0.4</v>
      </c>
      <c r="FE399">
        <v>0</v>
      </c>
      <c r="FF399">
        <v>0</v>
      </c>
      <c r="FG399">
        <v>0</v>
      </c>
      <c r="FH399">
        <v>0</v>
      </c>
      <c r="FI399">
        <v>0</v>
      </c>
      <c r="FJ399" t="s">
        <v>128</v>
      </c>
      <c r="FK399">
        <v>5.09</v>
      </c>
      <c r="FL399">
        <v>0</v>
      </c>
      <c r="FM399">
        <v>1.06</v>
      </c>
      <c r="FN399">
        <v>0</v>
      </c>
      <c r="FO399">
        <v>1</v>
      </c>
      <c r="FP399">
        <v>1</v>
      </c>
      <c r="FQ399">
        <v>0.8</v>
      </c>
      <c r="FR399">
        <v>0.17</v>
      </c>
      <c r="FS399">
        <v>0</v>
      </c>
      <c r="FT399">
        <v>0</v>
      </c>
      <c r="FU399">
        <v>99.73</v>
      </c>
      <c r="FV399">
        <v>199.73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 t="s">
        <v>129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1</v>
      </c>
      <c r="IV399">
        <v>1</v>
      </c>
      <c r="IW399">
        <v>1</v>
      </c>
      <c r="IX399">
        <v>0.72</v>
      </c>
      <c r="IY399">
        <v>0.12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</row>
    <row r="400" spans="1:277" x14ac:dyDescent="0.25">
      <c r="A400">
        <v>2013</v>
      </c>
      <c r="B400">
        <v>307</v>
      </c>
      <c r="C400">
        <v>446</v>
      </c>
      <c r="D400">
        <v>19</v>
      </c>
      <c r="E400">
        <v>222.2</v>
      </c>
      <c r="F400">
        <v>0.1</v>
      </c>
      <c r="G400">
        <v>0.2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0.02</v>
      </c>
      <c r="P400">
        <v>5.28</v>
      </c>
      <c r="Q400">
        <v>0</v>
      </c>
      <c r="R400">
        <v>1.06</v>
      </c>
      <c r="S400">
        <v>1</v>
      </c>
      <c r="T400">
        <v>1</v>
      </c>
      <c r="U400">
        <v>1</v>
      </c>
      <c r="V400">
        <v>0.81</v>
      </c>
      <c r="W400">
        <v>0.16</v>
      </c>
      <c r="X400">
        <v>0</v>
      </c>
      <c r="Y400">
        <v>0</v>
      </c>
      <c r="Z400">
        <v>99.73</v>
      </c>
      <c r="AA400">
        <v>199.73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22.51</v>
      </c>
      <c r="BO400">
        <v>27.13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1</v>
      </c>
      <c r="DD400">
        <v>1</v>
      </c>
      <c r="DE400">
        <v>0.86</v>
      </c>
      <c r="DF400">
        <v>0.23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EW400">
        <v>2013</v>
      </c>
      <c r="EX400">
        <v>308</v>
      </c>
      <c r="EY400">
        <v>447</v>
      </c>
      <c r="EZ400">
        <v>20</v>
      </c>
      <c r="FA400">
        <v>231</v>
      </c>
      <c r="FB400" t="s">
        <v>139</v>
      </c>
      <c r="FC400" t="s">
        <v>139</v>
      </c>
      <c r="FD400">
        <v>0.4</v>
      </c>
      <c r="FE400">
        <v>0</v>
      </c>
      <c r="FF400">
        <v>0</v>
      </c>
      <c r="FG400">
        <v>0</v>
      </c>
      <c r="FH400">
        <v>0</v>
      </c>
      <c r="FI400">
        <v>0</v>
      </c>
      <c r="FJ400" t="s">
        <v>128</v>
      </c>
      <c r="FK400">
        <v>5.23</v>
      </c>
      <c r="FL400">
        <v>0</v>
      </c>
      <c r="FM400">
        <v>1.1499999999999999</v>
      </c>
      <c r="FN400">
        <v>0</v>
      </c>
      <c r="FO400">
        <v>1</v>
      </c>
      <c r="FP400">
        <v>1</v>
      </c>
      <c r="FQ400">
        <v>0.8</v>
      </c>
      <c r="FR400">
        <v>0.17</v>
      </c>
      <c r="FS400">
        <v>0</v>
      </c>
      <c r="FT400">
        <v>0</v>
      </c>
      <c r="FU400">
        <v>108.56</v>
      </c>
      <c r="FV400">
        <v>208.56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 t="s">
        <v>129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</v>
      </c>
      <c r="IV400">
        <v>1</v>
      </c>
      <c r="IW400">
        <v>1</v>
      </c>
      <c r="IX400">
        <v>0.75</v>
      </c>
      <c r="IY400">
        <v>0.19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</row>
    <row r="401" spans="1:273" x14ac:dyDescent="0.25">
      <c r="A401">
        <v>2013</v>
      </c>
      <c r="B401">
        <v>308</v>
      </c>
      <c r="C401">
        <v>447</v>
      </c>
      <c r="D401">
        <v>20</v>
      </c>
      <c r="E401">
        <v>231</v>
      </c>
      <c r="F401">
        <v>0.1</v>
      </c>
      <c r="G401">
        <v>0.2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0.02</v>
      </c>
      <c r="P401">
        <v>5.43</v>
      </c>
      <c r="Q401">
        <v>0</v>
      </c>
      <c r="R401">
        <v>1.1499999999999999</v>
      </c>
      <c r="S401">
        <v>2</v>
      </c>
      <c r="T401">
        <v>1</v>
      </c>
      <c r="U401">
        <v>1</v>
      </c>
      <c r="V401">
        <v>0.8</v>
      </c>
      <c r="W401">
        <v>0.17</v>
      </c>
      <c r="X401">
        <v>0</v>
      </c>
      <c r="Y401">
        <v>0</v>
      </c>
      <c r="Z401">
        <v>108.56</v>
      </c>
      <c r="AA401">
        <v>208.56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22.51</v>
      </c>
      <c r="BO401">
        <v>27.19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1</v>
      </c>
      <c r="DD401">
        <v>1</v>
      </c>
      <c r="DE401">
        <v>0.87</v>
      </c>
      <c r="DF401">
        <v>0.3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EW401">
        <v>2013</v>
      </c>
      <c r="EX401">
        <v>309</v>
      </c>
      <c r="EY401">
        <v>448</v>
      </c>
      <c r="EZ401">
        <v>21</v>
      </c>
      <c r="FA401">
        <v>239.6</v>
      </c>
      <c r="FB401" t="s">
        <v>139</v>
      </c>
      <c r="FC401" t="s">
        <v>139</v>
      </c>
      <c r="FD401">
        <v>0.4</v>
      </c>
      <c r="FE401">
        <v>0</v>
      </c>
      <c r="FF401">
        <v>0</v>
      </c>
      <c r="FG401">
        <v>0</v>
      </c>
      <c r="FH401">
        <v>0</v>
      </c>
      <c r="FI401">
        <v>0</v>
      </c>
      <c r="FJ401" t="s">
        <v>128</v>
      </c>
      <c r="FK401">
        <v>5.36</v>
      </c>
      <c r="FL401">
        <v>0</v>
      </c>
      <c r="FM401">
        <v>1.24</v>
      </c>
      <c r="FN401">
        <v>0</v>
      </c>
      <c r="FO401">
        <v>1</v>
      </c>
      <c r="FP401">
        <v>1</v>
      </c>
      <c r="FQ401">
        <v>0.8</v>
      </c>
      <c r="FR401">
        <v>0.17</v>
      </c>
      <c r="FS401">
        <v>0</v>
      </c>
      <c r="FT401">
        <v>0</v>
      </c>
      <c r="FU401">
        <v>17.13</v>
      </c>
      <c r="FV401">
        <v>117.13</v>
      </c>
      <c r="FW401">
        <v>217.13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 t="s">
        <v>130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1</v>
      </c>
      <c r="IU401">
        <v>1</v>
      </c>
      <c r="IV401">
        <v>1</v>
      </c>
      <c r="IW401">
        <v>0.76</v>
      </c>
      <c r="IX401">
        <v>0.25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</row>
    <row r="402" spans="1:273" x14ac:dyDescent="0.25">
      <c r="A402">
        <v>2013</v>
      </c>
      <c r="B402">
        <v>309</v>
      </c>
      <c r="C402">
        <v>448</v>
      </c>
      <c r="D402">
        <v>21</v>
      </c>
      <c r="E402">
        <v>239.6</v>
      </c>
      <c r="F402">
        <v>0.1</v>
      </c>
      <c r="G402">
        <v>0.2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0.02</v>
      </c>
      <c r="P402">
        <v>5.57</v>
      </c>
      <c r="Q402">
        <v>0</v>
      </c>
      <c r="R402">
        <v>1.23</v>
      </c>
      <c r="S402">
        <v>2</v>
      </c>
      <c r="T402">
        <v>1</v>
      </c>
      <c r="U402">
        <v>1</v>
      </c>
      <c r="V402">
        <v>0.8</v>
      </c>
      <c r="W402">
        <v>0.17</v>
      </c>
      <c r="X402">
        <v>0</v>
      </c>
      <c r="Y402">
        <v>0</v>
      </c>
      <c r="Z402">
        <v>17.13</v>
      </c>
      <c r="AA402">
        <v>117.13</v>
      </c>
      <c r="AB402">
        <v>217.13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22.5</v>
      </c>
      <c r="BO402">
        <v>22.7</v>
      </c>
      <c r="BP402">
        <v>32.840000000000003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1</v>
      </c>
      <c r="DD402">
        <v>1</v>
      </c>
      <c r="DE402">
        <v>0.88</v>
      </c>
      <c r="DF402">
        <v>0.35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EW402">
        <v>2013</v>
      </c>
      <c r="EX402">
        <v>310</v>
      </c>
      <c r="EY402">
        <v>449</v>
      </c>
      <c r="EZ402">
        <v>22</v>
      </c>
      <c r="FA402">
        <v>245.9</v>
      </c>
      <c r="FB402" t="s">
        <v>139</v>
      </c>
      <c r="FC402" t="s">
        <v>139</v>
      </c>
      <c r="FD402">
        <v>0.4</v>
      </c>
      <c r="FE402">
        <v>0</v>
      </c>
      <c r="FF402">
        <v>0</v>
      </c>
      <c r="FG402">
        <v>0</v>
      </c>
      <c r="FH402">
        <v>0</v>
      </c>
      <c r="FI402">
        <v>0</v>
      </c>
      <c r="FJ402" t="s">
        <v>128</v>
      </c>
      <c r="FK402">
        <v>5.45</v>
      </c>
      <c r="FL402">
        <v>0</v>
      </c>
      <c r="FM402">
        <v>1.3</v>
      </c>
      <c r="FN402">
        <v>0</v>
      </c>
      <c r="FO402">
        <v>1</v>
      </c>
      <c r="FP402">
        <v>1</v>
      </c>
      <c r="FQ402">
        <v>0.8</v>
      </c>
      <c r="FR402">
        <v>0.17</v>
      </c>
      <c r="FS402">
        <v>0</v>
      </c>
      <c r="FT402">
        <v>0</v>
      </c>
      <c r="FU402">
        <v>23.47</v>
      </c>
      <c r="FV402">
        <v>123.46</v>
      </c>
      <c r="FW402">
        <v>223.46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 t="s">
        <v>130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1</v>
      </c>
      <c r="IU402">
        <v>1</v>
      </c>
      <c r="IV402">
        <v>1</v>
      </c>
      <c r="IW402">
        <v>0.78</v>
      </c>
      <c r="IX402">
        <v>0.28999999999999998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</row>
    <row r="403" spans="1:273" x14ac:dyDescent="0.25">
      <c r="A403">
        <v>2013</v>
      </c>
      <c r="B403">
        <v>310</v>
      </c>
      <c r="C403">
        <v>449</v>
      </c>
      <c r="D403">
        <v>22</v>
      </c>
      <c r="E403">
        <v>245.9</v>
      </c>
      <c r="F403">
        <v>0.1</v>
      </c>
      <c r="G403">
        <v>0.2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0.02</v>
      </c>
      <c r="P403">
        <v>5.68</v>
      </c>
      <c r="Q403">
        <v>0</v>
      </c>
      <c r="R403">
        <v>1.29</v>
      </c>
      <c r="S403">
        <v>2</v>
      </c>
      <c r="T403">
        <v>1</v>
      </c>
      <c r="U403">
        <v>1</v>
      </c>
      <c r="V403">
        <v>0.8</v>
      </c>
      <c r="W403">
        <v>0.17</v>
      </c>
      <c r="X403">
        <v>0</v>
      </c>
      <c r="Y403">
        <v>0</v>
      </c>
      <c r="Z403">
        <v>23.47</v>
      </c>
      <c r="AA403">
        <v>123.46</v>
      </c>
      <c r="AB403">
        <v>223.46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22.5</v>
      </c>
      <c r="BO403">
        <v>22.7</v>
      </c>
      <c r="BP403">
        <v>32.979999999999997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1</v>
      </c>
      <c r="DD403">
        <v>1</v>
      </c>
      <c r="DE403">
        <v>0.89</v>
      </c>
      <c r="DF403">
        <v>0.38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EW403">
        <v>2013</v>
      </c>
      <c r="EX403">
        <v>311</v>
      </c>
      <c r="EY403">
        <v>450</v>
      </c>
      <c r="EZ403">
        <v>23</v>
      </c>
      <c r="FA403">
        <v>256.3</v>
      </c>
      <c r="FB403" t="s">
        <v>139</v>
      </c>
      <c r="FC403" t="s">
        <v>139</v>
      </c>
      <c r="FD403">
        <v>0.5</v>
      </c>
      <c r="FE403">
        <v>0</v>
      </c>
      <c r="FF403">
        <v>0</v>
      </c>
      <c r="FG403">
        <v>0</v>
      </c>
      <c r="FH403">
        <v>0</v>
      </c>
      <c r="FI403">
        <v>0</v>
      </c>
      <c r="FJ403" t="s">
        <v>128</v>
      </c>
      <c r="FK403">
        <v>5.61</v>
      </c>
      <c r="FL403">
        <v>0</v>
      </c>
      <c r="FM403">
        <v>1.41</v>
      </c>
      <c r="FN403">
        <v>0</v>
      </c>
      <c r="FO403">
        <v>1</v>
      </c>
      <c r="FP403">
        <v>1</v>
      </c>
      <c r="FQ403">
        <v>0.8</v>
      </c>
      <c r="FR403">
        <v>0.17</v>
      </c>
      <c r="FS403">
        <v>0</v>
      </c>
      <c r="FT403">
        <v>0</v>
      </c>
      <c r="FU403">
        <v>33.86</v>
      </c>
      <c r="FV403">
        <v>133.85</v>
      </c>
      <c r="FW403">
        <v>233.85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 t="s">
        <v>130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1</v>
      </c>
      <c r="IV403">
        <v>1</v>
      </c>
      <c r="IW403">
        <v>0.79</v>
      </c>
      <c r="IX403">
        <v>0.35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</row>
    <row r="404" spans="1:273" x14ac:dyDescent="0.25">
      <c r="A404">
        <v>2013</v>
      </c>
      <c r="B404">
        <v>311</v>
      </c>
      <c r="C404">
        <v>450</v>
      </c>
      <c r="D404">
        <v>23</v>
      </c>
      <c r="E404">
        <v>256.3</v>
      </c>
      <c r="F404">
        <v>0.1</v>
      </c>
      <c r="G404">
        <v>0.2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0.02</v>
      </c>
      <c r="P404">
        <v>5.86</v>
      </c>
      <c r="Q404">
        <v>0</v>
      </c>
      <c r="R404">
        <v>1.4</v>
      </c>
      <c r="S404">
        <v>2</v>
      </c>
      <c r="T404">
        <v>1</v>
      </c>
      <c r="U404">
        <v>1</v>
      </c>
      <c r="V404">
        <v>0.8</v>
      </c>
      <c r="W404">
        <v>0.17</v>
      </c>
      <c r="X404">
        <v>0</v>
      </c>
      <c r="Y404">
        <v>0</v>
      </c>
      <c r="Z404">
        <v>33.86</v>
      </c>
      <c r="AA404">
        <v>133.85</v>
      </c>
      <c r="AB404">
        <v>233.85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22.5</v>
      </c>
      <c r="BO404">
        <v>22.72</v>
      </c>
      <c r="BP404">
        <v>33.31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1</v>
      </c>
      <c r="DD404">
        <v>1</v>
      </c>
      <c r="DE404">
        <v>0.89</v>
      </c>
      <c r="DF404">
        <v>0.43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EW404">
        <v>2013</v>
      </c>
      <c r="EX404">
        <v>312</v>
      </c>
      <c r="EY404">
        <v>451</v>
      </c>
      <c r="EZ404">
        <v>24</v>
      </c>
      <c r="FA404">
        <v>267.89999999999998</v>
      </c>
      <c r="FB404" t="s">
        <v>139</v>
      </c>
      <c r="FC404" t="s">
        <v>139</v>
      </c>
      <c r="FD404">
        <v>0.5</v>
      </c>
      <c r="FE404">
        <v>0</v>
      </c>
      <c r="FF404">
        <v>0</v>
      </c>
      <c r="FG404">
        <v>0</v>
      </c>
      <c r="FH404">
        <v>0</v>
      </c>
      <c r="FI404">
        <v>0</v>
      </c>
      <c r="FJ404" t="s">
        <v>128</v>
      </c>
      <c r="FK404">
        <v>5.79</v>
      </c>
      <c r="FL404">
        <v>0</v>
      </c>
      <c r="FM404">
        <v>1.52</v>
      </c>
      <c r="FN404">
        <v>0</v>
      </c>
      <c r="FO404">
        <v>1</v>
      </c>
      <c r="FP404">
        <v>1</v>
      </c>
      <c r="FQ404">
        <v>0.8</v>
      </c>
      <c r="FR404">
        <v>0.17</v>
      </c>
      <c r="FS404">
        <v>0</v>
      </c>
      <c r="FT404">
        <v>0</v>
      </c>
      <c r="FU404">
        <v>45.4</v>
      </c>
      <c r="FV404">
        <v>145.38999999999999</v>
      </c>
      <c r="FW404">
        <v>245.39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 t="s">
        <v>130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1</v>
      </c>
      <c r="IU404">
        <v>1</v>
      </c>
      <c r="IV404">
        <v>1</v>
      </c>
      <c r="IW404">
        <v>0.81</v>
      </c>
      <c r="IX404">
        <v>0.4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</row>
    <row r="405" spans="1:273" x14ac:dyDescent="0.25">
      <c r="A405">
        <v>2013</v>
      </c>
      <c r="B405">
        <v>312</v>
      </c>
      <c r="C405">
        <v>451</v>
      </c>
      <c r="D405">
        <v>24</v>
      </c>
      <c r="E405">
        <v>267.89999999999998</v>
      </c>
      <c r="F405">
        <v>0.1</v>
      </c>
      <c r="G405">
        <v>0.2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0.02</v>
      </c>
      <c r="P405">
        <v>6.06</v>
      </c>
      <c r="Q405">
        <v>0</v>
      </c>
      <c r="R405">
        <v>1.51</v>
      </c>
      <c r="S405">
        <v>2</v>
      </c>
      <c r="T405">
        <v>1</v>
      </c>
      <c r="U405">
        <v>1</v>
      </c>
      <c r="V405">
        <v>0.8</v>
      </c>
      <c r="W405">
        <v>0.17</v>
      </c>
      <c r="X405">
        <v>0</v>
      </c>
      <c r="Y405">
        <v>0</v>
      </c>
      <c r="Z405">
        <v>45.4</v>
      </c>
      <c r="AA405">
        <v>145.38999999999999</v>
      </c>
      <c r="AB405">
        <v>245.39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22.5</v>
      </c>
      <c r="BO405">
        <v>22.76</v>
      </c>
      <c r="BP405">
        <v>33.729999999999997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1</v>
      </c>
      <c r="DD405">
        <v>1</v>
      </c>
      <c r="DE405">
        <v>0.9</v>
      </c>
      <c r="DF405">
        <v>0.47</v>
      </c>
      <c r="DG405">
        <v>0.08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EW405">
        <v>2013</v>
      </c>
      <c r="EX405">
        <v>313</v>
      </c>
      <c r="EY405">
        <v>452</v>
      </c>
      <c r="EZ405">
        <v>25</v>
      </c>
      <c r="FA405">
        <v>279.8</v>
      </c>
      <c r="FB405" t="s">
        <v>139</v>
      </c>
      <c r="FC405" t="s">
        <v>139</v>
      </c>
      <c r="FD405">
        <v>0.6</v>
      </c>
      <c r="FE405">
        <v>0</v>
      </c>
      <c r="FF405">
        <v>0</v>
      </c>
      <c r="FG405">
        <v>0</v>
      </c>
      <c r="FH405">
        <v>0</v>
      </c>
      <c r="FI405">
        <v>0</v>
      </c>
      <c r="FJ405" t="s">
        <v>128</v>
      </c>
      <c r="FK405">
        <v>5.97</v>
      </c>
      <c r="FL405">
        <v>0</v>
      </c>
      <c r="FM405">
        <v>1.64</v>
      </c>
      <c r="FN405">
        <v>0</v>
      </c>
      <c r="FO405">
        <v>1</v>
      </c>
      <c r="FP405">
        <v>1</v>
      </c>
      <c r="FQ405">
        <v>0.8</v>
      </c>
      <c r="FR405">
        <v>0.17</v>
      </c>
      <c r="FS405">
        <v>0</v>
      </c>
      <c r="FT405">
        <v>0</v>
      </c>
      <c r="FU405">
        <v>57.33</v>
      </c>
      <c r="FV405">
        <v>157.32</v>
      </c>
      <c r="FW405">
        <v>257.33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 t="s">
        <v>130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1</v>
      </c>
      <c r="IU405">
        <v>1</v>
      </c>
      <c r="IV405">
        <v>1</v>
      </c>
      <c r="IW405">
        <v>0.82</v>
      </c>
      <c r="IX405">
        <v>0.44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</row>
    <row r="406" spans="1:273" x14ac:dyDescent="0.25">
      <c r="A406">
        <v>2013</v>
      </c>
      <c r="B406">
        <v>313</v>
      </c>
      <c r="C406">
        <v>452</v>
      </c>
      <c r="D406">
        <v>25</v>
      </c>
      <c r="E406">
        <v>279.8</v>
      </c>
      <c r="F406">
        <v>0.1</v>
      </c>
      <c r="G406">
        <v>0.2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0.02</v>
      </c>
      <c r="P406">
        <v>6.26</v>
      </c>
      <c r="Q406">
        <v>0</v>
      </c>
      <c r="R406">
        <v>1.63</v>
      </c>
      <c r="S406">
        <v>2</v>
      </c>
      <c r="T406">
        <v>1</v>
      </c>
      <c r="U406">
        <v>1</v>
      </c>
      <c r="V406">
        <v>0.8</v>
      </c>
      <c r="W406">
        <v>0.16</v>
      </c>
      <c r="X406">
        <v>0</v>
      </c>
      <c r="Y406">
        <v>0</v>
      </c>
      <c r="Z406">
        <v>57.33</v>
      </c>
      <c r="AA406">
        <v>157.32</v>
      </c>
      <c r="AB406">
        <v>257.33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22.5</v>
      </c>
      <c r="BO406">
        <v>22.82</v>
      </c>
      <c r="BP406">
        <v>34.15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1</v>
      </c>
      <c r="DD406">
        <v>1</v>
      </c>
      <c r="DE406">
        <v>0.91</v>
      </c>
      <c r="DF406">
        <v>0.51</v>
      </c>
      <c r="DG406">
        <v>0.15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EW406">
        <v>2013</v>
      </c>
      <c r="EX406">
        <v>314</v>
      </c>
      <c r="EY406">
        <v>453</v>
      </c>
      <c r="EZ406">
        <v>26</v>
      </c>
      <c r="FA406">
        <v>293.7</v>
      </c>
      <c r="FB406" t="s">
        <v>139</v>
      </c>
      <c r="FC406" t="s">
        <v>139</v>
      </c>
      <c r="FD406">
        <v>0.6</v>
      </c>
      <c r="FE406">
        <v>0</v>
      </c>
      <c r="FF406">
        <v>0</v>
      </c>
      <c r="FG406">
        <v>0</v>
      </c>
      <c r="FH406">
        <v>0</v>
      </c>
      <c r="FI406">
        <v>0</v>
      </c>
      <c r="FJ406" t="s">
        <v>128</v>
      </c>
      <c r="FK406">
        <v>6.18</v>
      </c>
      <c r="FL406">
        <v>0</v>
      </c>
      <c r="FM406">
        <v>1.78</v>
      </c>
      <c r="FN406">
        <v>0</v>
      </c>
      <c r="FO406">
        <v>1</v>
      </c>
      <c r="FP406">
        <v>1</v>
      </c>
      <c r="FQ406">
        <v>0.8</v>
      </c>
      <c r="FR406">
        <v>0.17</v>
      </c>
      <c r="FS406">
        <v>0</v>
      </c>
      <c r="FT406">
        <v>0</v>
      </c>
      <c r="FU406">
        <v>71.25</v>
      </c>
      <c r="FV406">
        <v>171.25</v>
      </c>
      <c r="FW406">
        <v>271.25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 t="s">
        <v>130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1</v>
      </c>
      <c r="IU406">
        <v>1</v>
      </c>
      <c r="IV406">
        <v>1</v>
      </c>
      <c r="IW406">
        <v>0.84</v>
      </c>
      <c r="IX406">
        <v>0.49</v>
      </c>
      <c r="IY406">
        <v>0.08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</row>
    <row r="407" spans="1:273" x14ac:dyDescent="0.25">
      <c r="A407">
        <v>2013</v>
      </c>
      <c r="B407">
        <v>314</v>
      </c>
      <c r="C407">
        <v>453</v>
      </c>
      <c r="D407">
        <v>26</v>
      </c>
      <c r="E407">
        <v>293.7</v>
      </c>
      <c r="F407">
        <v>0.1</v>
      </c>
      <c r="G407">
        <v>0.2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0.02</v>
      </c>
      <c r="P407">
        <v>6.5</v>
      </c>
      <c r="Q407">
        <v>0</v>
      </c>
      <c r="R407">
        <v>1.77</v>
      </c>
      <c r="S407">
        <v>2</v>
      </c>
      <c r="T407">
        <v>1</v>
      </c>
      <c r="U407">
        <v>1</v>
      </c>
      <c r="V407">
        <v>0.8</v>
      </c>
      <c r="W407">
        <v>0.17</v>
      </c>
      <c r="X407">
        <v>0</v>
      </c>
      <c r="Y407">
        <v>0</v>
      </c>
      <c r="Z407">
        <v>71.25</v>
      </c>
      <c r="AA407">
        <v>171.25</v>
      </c>
      <c r="AB407">
        <v>271.25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22.5</v>
      </c>
      <c r="BO407">
        <v>22.92</v>
      </c>
      <c r="BP407">
        <v>34.54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1</v>
      </c>
      <c r="DD407">
        <v>1</v>
      </c>
      <c r="DE407">
        <v>0.92</v>
      </c>
      <c r="DF407">
        <v>0.55000000000000004</v>
      </c>
      <c r="DG407">
        <v>0.22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EW407">
        <v>2013</v>
      </c>
      <c r="EX407">
        <v>315</v>
      </c>
      <c r="EY407">
        <v>454</v>
      </c>
      <c r="EZ407">
        <v>27</v>
      </c>
      <c r="FA407">
        <v>308.39999999999998</v>
      </c>
      <c r="FB407" t="s">
        <v>139</v>
      </c>
      <c r="FC407" t="s">
        <v>139</v>
      </c>
      <c r="FD407">
        <v>0.7</v>
      </c>
      <c r="FE407">
        <v>0</v>
      </c>
      <c r="FF407">
        <v>0</v>
      </c>
      <c r="FG407">
        <v>0</v>
      </c>
      <c r="FH407">
        <v>0</v>
      </c>
      <c r="FI407">
        <v>0</v>
      </c>
      <c r="FJ407" t="s">
        <v>128</v>
      </c>
      <c r="FK407">
        <v>6.41</v>
      </c>
      <c r="FL407">
        <v>0</v>
      </c>
      <c r="FM407">
        <v>1.93</v>
      </c>
      <c r="FN407">
        <v>0</v>
      </c>
      <c r="FO407">
        <v>1</v>
      </c>
      <c r="FP407">
        <v>1</v>
      </c>
      <c r="FQ407">
        <v>0.8</v>
      </c>
      <c r="FR407">
        <v>0.17</v>
      </c>
      <c r="FS407">
        <v>0</v>
      </c>
      <c r="FT407">
        <v>0</v>
      </c>
      <c r="FU407">
        <v>85.92</v>
      </c>
      <c r="FV407">
        <v>185.91</v>
      </c>
      <c r="FW407">
        <v>285.91000000000003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 t="s">
        <v>130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1</v>
      </c>
      <c r="IU407">
        <v>1</v>
      </c>
      <c r="IV407">
        <v>1</v>
      </c>
      <c r="IW407">
        <v>0.85</v>
      </c>
      <c r="IX407">
        <v>0.53</v>
      </c>
      <c r="IY407">
        <v>0.15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</row>
    <row r="408" spans="1:273" x14ac:dyDescent="0.25">
      <c r="A408">
        <v>2013</v>
      </c>
      <c r="B408">
        <v>315</v>
      </c>
      <c r="C408">
        <v>454</v>
      </c>
      <c r="D408">
        <v>27</v>
      </c>
      <c r="E408">
        <v>308.39999999999998</v>
      </c>
      <c r="F408">
        <v>0.1</v>
      </c>
      <c r="G408">
        <v>0.2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0.02</v>
      </c>
      <c r="P408">
        <v>6.75</v>
      </c>
      <c r="Q408">
        <v>0</v>
      </c>
      <c r="R408">
        <v>1.92</v>
      </c>
      <c r="S408">
        <v>2</v>
      </c>
      <c r="T408">
        <v>1</v>
      </c>
      <c r="U408">
        <v>1</v>
      </c>
      <c r="V408">
        <v>0.8</v>
      </c>
      <c r="W408">
        <v>0.17</v>
      </c>
      <c r="X408">
        <v>0</v>
      </c>
      <c r="Y408">
        <v>0</v>
      </c>
      <c r="Z408">
        <v>85.92</v>
      </c>
      <c r="AA408">
        <v>185.91</v>
      </c>
      <c r="AB408">
        <v>285.91000000000003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22.5</v>
      </c>
      <c r="BO408">
        <v>23.06</v>
      </c>
      <c r="BP408">
        <v>34.869999999999997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1</v>
      </c>
      <c r="DD408">
        <v>1</v>
      </c>
      <c r="DE408">
        <v>0.92</v>
      </c>
      <c r="DF408">
        <v>0.59</v>
      </c>
      <c r="DG408">
        <v>0.28000000000000003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EW408">
        <v>2013</v>
      </c>
      <c r="EX408">
        <v>316</v>
      </c>
      <c r="EY408">
        <v>455</v>
      </c>
      <c r="EZ408">
        <v>28</v>
      </c>
      <c r="FA408">
        <v>321.8</v>
      </c>
      <c r="FB408" t="s">
        <v>139</v>
      </c>
      <c r="FC408" t="s">
        <v>139</v>
      </c>
      <c r="FD408">
        <v>0.7</v>
      </c>
      <c r="FE408">
        <v>0</v>
      </c>
      <c r="FF408">
        <v>0</v>
      </c>
      <c r="FG408">
        <v>0</v>
      </c>
      <c r="FH408">
        <v>0</v>
      </c>
      <c r="FI408">
        <v>0</v>
      </c>
      <c r="FJ408" t="s">
        <v>128</v>
      </c>
      <c r="FK408">
        <v>6.61</v>
      </c>
      <c r="FL408">
        <v>0</v>
      </c>
      <c r="FM408">
        <v>2.06</v>
      </c>
      <c r="FN408">
        <v>0</v>
      </c>
      <c r="FO408">
        <v>1</v>
      </c>
      <c r="FP408">
        <v>1</v>
      </c>
      <c r="FQ408">
        <v>0.8</v>
      </c>
      <c r="FR408">
        <v>0.17</v>
      </c>
      <c r="FS408">
        <v>0</v>
      </c>
      <c r="FT408">
        <v>0</v>
      </c>
      <c r="FU408">
        <v>99.32</v>
      </c>
      <c r="FV408">
        <v>199.31</v>
      </c>
      <c r="FW408">
        <v>299.31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 t="s">
        <v>130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1</v>
      </c>
      <c r="IU408">
        <v>1</v>
      </c>
      <c r="IV408">
        <v>1</v>
      </c>
      <c r="IW408">
        <v>0.86</v>
      </c>
      <c r="IX408">
        <v>0.56000000000000005</v>
      </c>
      <c r="IY408">
        <v>0.21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</row>
    <row r="409" spans="1:273" x14ac:dyDescent="0.25">
      <c r="A409">
        <v>2013</v>
      </c>
      <c r="B409">
        <v>316</v>
      </c>
      <c r="C409">
        <v>455</v>
      </c>
      <c r="D409">
        <v>28</v>
      </c>
      <c r="E409">
        <v>321.8</v>
      </c>
      <c r="F409">
        <v>0.1</v>
      </c>
      <c r="G409">
        <v>0.2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0.02</v>
      </c>
      <c r="P409">
        <v>6.98</v>
      </c>
      <c r="Q409">
        <v>0</v>
      </c>
      <c r="R409">
        <v>2.0499999999999998</v>
      </c>
      <c r="S409">
        <v>2</v>
      </c>
      <c r="T409">
        <v>1</v>
      </c>
      <c r="U409">
        <v>1</v>
      </c>
      <c r="V409">
        <v>0.8</v>
      </c>
      <c r="W409">
        <v>0.17</v>
      </c>
      <c r="X409">
        <v>0</v>
      </c>
      <c r="Y409">
        <v>0</v>
      </c>
      <c r="Z409">
        <v>99.32</v>
      </c>
      <c r="AA409">
        <v>199.31</v>
      </c>
      <c r="AB409">
        <v>299.31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22.5</v>
      </c>
      <c r="BO409">
        <v>23.2</v>
      </c>
      <c r="BP409">
        <v>35.06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1</v>
      </c>
      <c r="DD409">
        <v>1</v>
      </c>
      <c r="DE409">
        <v>0.93</v>
      </c>
      <c r="DF409">
        <v>0.62</v>
      </c>
      <c r="DG409">
        <v>0.33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EW409">
        <v>2013</v>
      </c>
      <c r="EX409">
        <v>317</v>
      </c>
      <c r="EY409">
        <v>456</v>
      </c>
      <c r="EZ409">
        <v>29</v>
      </c>
      <c r="FA409">
        <v>332.8</v>
      </c>
      <c r="FB409" t="s">
        <v>139</v>
      </c>
      <c r="FC409" t="s">
        <v>139</v>
      </c>
      <c r="FD409">
        <v>0.8</v>
      </c>
      <c r="FE409">
        <v>0</v>
      </c>
      <c r="FF409">
        <v>0</v>
      </c>
      <c r="FG409">
        <v>0</v>
      </c>
      <c r="FH409">
        <v>0</v>
      </c>
      <c r="FI409">
        <v>0</v>
      </c>
      <c r="FJ409" t="s">
        <v>128</v>
      </c>
      <c r="FK409">
        <v>6.78</v>
      </c>
      <c r="FL409">
        <v>0</v>
      </c>
      <c r="FM409">
        <v>2.17</v>
      </c>
      <c r="FN409">
        <v>0</v>
      </c>
      <c r="FO409">
        <v>1</v>
      </c>
      <c r="FP409">
        <v>1</v>
      </c>
      <c r="FQ409">
        <v>0.8</v>
      </c>
      <c r="FR409">
        <v>0.17</v>
      </c>
      <c r="FS409">
        <v>0</v>
      </c>
      <c r="FT409">
        <v>0</v>
      </c>
      <c r="FU409">
        <v>110.29</v>
      </c>
      <c r="FV409">
        <v>210.28</v>
      </c>
      <c r="FW409">
        <v>310.27999999999997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 t="s">
        <v>130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1</v>
      </c>
      <c r="IU409">
        <v>1</v>
      </c>
      <c r="IV409">
        <v>1</v>
      </c>
      <c r="IW409">
        <v>0.87</v>
      </c>
      <c r="IX409">
        <v>0.57999999999999996</v>
      </c>
      <c r="IY409">
        <v>0.25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</row>
    <row r="410" spans="1:273" x14ac:dyDescent="0.25">
      <c r="A410">
        <v>2013</v>
      </c>
      <c r="B410">
        <v>317</v>
      </c>
      <c r="C410">
        <v>456</v>
      </c>
      <c r="D410">
        <v>29</v>
      </c>
      <c r="E410">
        <v>332.8</v>
      </c>
      <c r="F410">
        <v>0.1</v>
      </c>
      <c r="G410">
        <v>0.2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0.02</v>
      </c>
      <c r="P410">
        <v>7.17</v>
      </c>
      <c r="Q410">
        <v>0</v>
      </c>
      <c r="R410">
        <v>2.16</v>
      </c>
      <c r="S410">
        <v>3</v>
      </c>
      <c r="T410">
        <v>1</v>
      </c>
      <c r="U410">
        <v>1</v>
      </c>
      <c r="V410">
        <v>0.8</v>
      </c>
      <c r="W410">
        <v>0.17</v>
      </c>
      <c r="X410">
        <v>0</v>
      </c>
      <c r="Y410">
        <v>0</v>
      </c>
      <c r="Z410">
        <v>110.29</v>
      </c>
      <c r="AA410">
        <v>210.28</v>
      </c>
      <c r="AB410">
        <v>310.27999999999997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22.51</v>
      </c>
      <c r="BO410">
        <v>23.46</v>
      </c>
      <c r="BP410">
        <v>35.270000000000003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1</v>
      </c>
      <c r="DD410">
        <v>1</v>
      </c>
      <c r="DE410">
        <v>0.93</v>
      </c>
      <c r="DF410">
        <v>0.64</v>
      </c>
      <c r="DG410">
        <v>0.36</v>
      </c>
      <c r="DH410">
        <v>0.05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EW410">
        <v>2013</v>
      </c>
      <c r="EX410">
        <v>318</v>
      </c>
      <c r="EY410">
        <v>457</v>
      </c>
      <c r="EZ410">
        <v>30</v>
      </c>
      <c r="FA410">
        <v>343.2</v>
      </c>
      <c r="FB410" t="s">
        <v>139</v>
      </c>
      <c r="FC410" t="s">
        <v>139</v>
      </c>
      <c r="FD410">
        <v>0.8</v>
      </c>
      <c r="FE410">
        <v>0</v>
      </c>
      <c r="FF410">
        <v>0</v>
      </c>
      <c r="FG410">
        <v>0</v>
      </c>
      <c r="FH410">
        <v>0</v>
      </c>
      <c r="FI410">
        <v>0</v>
      </c>
      <c r="FJ410" t="s">
        <v>128</v>
      </c>
      <c r="FK410">
        <v>6.94</v>
      </c>
      <c r="FL410">
        <v>0</v>
      </c>
      <c r="FM410">
        <v>2.27</v>
      </c>
      <c r="FN410">
        <v>0</v>
      </c>
      <c r="FO410">
        <v>1</v>
      </c>
      <c r="FP410">
        <v>1</v>
      </c>
      <c r="FQ410">
        <v>0.8</v>
      </c>
      <c r="FR410">
        <v>0.17</v>
      </c>
      <c r="FS410">
        <v>0</v>
      </c>
      <c r="FT410">
        <v>0</v>
      </c>
      <c r="FU410">
        <v>20.86</v>
      </c>
      <c r="FV410">
        <v>120.72</v>
      </c>
      <c r="FW410">
        <v>220.72</v>
      </c>
      <c r="FX410">
        <v>320.72000000000003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 t="s">
        <v>131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1</v>
      </c>
      <c r="IT410">
        <v>1</v>
      </c>
      <c r="IU410">
        <v>1</v>
      </c>
      <c r="IV410">
        <v>0.87</v>
      </c>
      <c r="IW410">
        <v>0.6</v>
      </c>
      <c r="IX410">
        <v>0.28999999999999998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</row>
    <row r="411" spans="1:273" x14ac:dyDescent="0.25">
      <c r="A411">
        <v>2013</v>
      </c>
      <c r="B411">
        <v>318</v>
      </c>
      <c r="C411">
        <v>457</v>
      </c>
      <c r="D411">
        <v>30</v>
      </c>
      <c r="E411">
        <v>343.2</v>
      </c>
      <c r="F411">
        <v>0.1</v>
      </c>
      <c r="G411">
        <v>0.2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0.02</v>
      </c>
      <c r="P411">
        <v>7.35</v>
      </c>
      <c r="Q411">
        <v>0</v>
      </c>
      <c r="R411">
        <v>2.27</v>
      </c>
      <c r="S411">
        <v>3</v>
      </c>
      <c r="T411">
        <v>1</v>
      </c>
      <c r="U411">
        <v>1</v>
      </c>
      <c r="V411">
        <v>0.8</v>
      </c>
      <c r="W411">
        <v>0.16</v>
      </c>
      <c r="X411">
        <v>0</v>
      </c>
      <c r="Y411">
        <v>0</v>
      </c>
      <c r="Z411">
        <v>20.86</v>
      </c>
      <c r="AA411">
        <v>120.72</v>
      </c>
      <c r="AB411">
        <v>220.72</v>
      </c>
      <c r="AC411">
        <v>320.72000000000003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22.5</v>
      </c>
      <c r="BO411">
        <v>22.53</v>
      </c>
      <c r="BP411">
        <v>23.98</v>
      </c>
      <c r="BQ411">
        <v>35.57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1</v>
      </c>
      <c r="DD411">
        <v>1</v>
      </c>
      <c r="DE411">
        <v>0.94</v>
      </c>
      <c r="DF411">
        <v>0.65</v>
      </c>
      <c r="DG411">
        <v>0.39</v>
      </c>
      <c r="DH411">
        <v>0.1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EW411">
        <v>2013</v>
      </c>
      <c r="EX411">
        <v>319</v>
      </c>
      <c r="EY411">
        <v>458</v>
      </c>
      <c r="EZ411">
        <v>31</v>
      </c>
      <c r="FA411">
        <v>354.5</v>
      </c>
      <c r="FB411" t="s">
        <v>139</v>
      </c>
      <c r="FC411" t="s">
        <v>139</v>
      </c>
      <c r="FD411">
        <v>0.9</v>
      </c>
      <c r="FE411">
        <v>0</v>
      </c>
      <c r="FF411">
        <v>0</v>
      </c>
      <c r="FG411">
        <v>0</v>
      </c>
      <c r="FH411">
        <v>0</v>
      </c>
      <c r="FI411">
        <v>0</v>
      </c>
      <c r="FJ411" t="s">
        <v>128</v>
      </c>
      <c r="FK411">
        <v>7.11</v>
      </c>
      <c r="FL411">
        <v>0</v>
      </c>
      <c r="FM411">
        <v>2.39</v>
      </c>
      <c r="FN411">
        <v>0</v>
      </c>
      <c r="FO411">
        <v>1</v>
      </c>
      <c r="FP411">
        <v>1</v>
      </c>
      <c r="FQ411">
        <v>0.8</v>
      </c>
      <c r="FR411">
        <v>0.17</v>
      </c>
      <c r="FS411">
        <v>0</v>
      </c>
      <c r="FT411">
        <v>0</v>
      </c>
      <c r="FU411">
        <v>32.14</v>
      </c>
      <c r="FV411">
        <v>132</v>
      </c>
      <c r="FW411">
        <v>231.99</v>
      </c>
      <c r="FX411">
        <v>331.99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 t="s">
        <v>131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1</v>
      </c>
      <c r="IT411">
        <v>1</v>
      </c>
      <c r="IU411">
        <v>1</v>
      </c>
      <c r="IV411">
        <v>0.88</v>
      </c>
      <c r="IW411">
        <v>0.62</v>
      </c>
      <c r="IX411">
        <v>0.32</v>
      </c>
      <c r="IY411">
        <v>0.05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</row>
    <row r="412" spans="1:273" x14ac:dyDescent="0.25">
      <c r="A412">
        <v>2013</v>
      </c>
      <c r="B412">
        <v>319</v>
      </c>
      <c r="C412">
        <v>458</v>
      </c>
      <c r="D412">
        <v>31</v>
      </c>
      <c r="E412">
        <v>354.5</v>
      </c>
      <c r="F412">
        <v>0.1</v>
      </c>
      <c r="G412">
        <v>0.2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0.02</v>
      </c>
      <c r="P412">
        <v>7.54</v>
      </c>
      <c r="Q412">
        <v>0</v>
      </c>
      <c r="R412">
        <v>2.38</v>
      </c>
      <c r="S412">
        <v>3</v>
      </c>
      <c r="T412">
        <v>1</v>
      </c>
      <c r="U412">
        <v>1</v>
      </c>
      <c r="V412">
        <v>0.8</v>
      </c>
      <c r="W412">
        <v>0.17</v>
      </c>
      <c r="X412">
        <v>0</v>
      </c>
      <c r="Y412">
        <v>0</v>
      </c>
      <c r="Z412">
        <v>32.14</v>
      </c>
      <c r="AA412">
        <v>132</v>
      </c>
      <c r="AB412">
        <v>231.99</v>
      </c>
      <c r="AC412">
        <v>331.99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22.5</v>
      </c>
      <c r="BO412">
        <v>22.55</v>
      </c>
      <c r="BP412">
        <v>24.35</v>
      </c>
      <c r="BQ412">
        <v>35.72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1</v>
      </c>
      <c r="DD412">
        <v>1</v>
      </c>
      <c r="DE412">
        <v>0.94</v>
      </c>
      <c r="DF412">
        <v>0.67</v>
      </c>
      <c r="DG412">
        <v>0.42</v>
      </c>
      <c r="DH412">
        <v>0.14000000000000001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EW412">
        <v>2013</v>
      </c>
      <c r="EX412">
        <v>320</v>
      </c>
      <c r="EY412">
        <v>459</v>
      </c>
      <c r="EZ412">
        <v>32</v>
      </c>
      <c r="FA412">
        <v>366.1</v>
      </c>
      <c r="FB412" t="s">
        <v>139</v>
      </c>
      <c r="FC412" t="s">
        <v>139</v>
      </c>
      <c r="FD412">
        <v>0.9</v>
      </c>
      <c r="FE412">
        <v>0</v>
      </c>
      <c r="FF412">
        <v>0</v>
      </c>
      <c r="FG412">
        <v>0</v>
      </c>
      <c r="FH412">
        <v>0</v>
      </c>
      <c r="FI412">
        <v>0</v>
      </c>
      <c r="FJ412" t="s">
        <v>128</v>
      </c>
      <c r="FK412">
        <v>7.29</v>
      </c>
      <c r="FL412">
        <v>0</v>
      </c>
      <c r="FM412">
        <v>2.5</v>
      </c>
      <c r="FN412">
        <v>0</v>
      </c>
      <c r="FO412">
        <v>1</v>
      </c>
      <c r="FP412">
        <v>1</v>
      </c>
      <c r="FQ412">
        <v>0.8</v>
      </c>
      <c r="FR412">
        <v>0.17</v>
      </c>
      <c r="FS412">
        <v>0</v>
      </c>
      <c r="FT412">
        <v>0</v>
      </c>
      <c r="FU412">
        <v>43.77</v>
      </c>
      <c r="FV412">
        <v>143.63</v>
      </c>
      <c r="FW412">
        <v>243.62</v>
      </c>
      <c r="FX412">
        <v>343.62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 t="s">
        <v>131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1</v>
      </c>
      <c r="IU412">
        <v>1</v>
      </c>
      <c r="IV412">
        <v>0.89</v>
      </c>
      <c r="IW412">
        <v>0.64</v>
      </c>
      <c r="IX412">
        <v>0.35</v>
      </c>
      <c r="IY412">
        <v>0.09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</row>
    <row r="413" spans="1:273" x14ac:dyDescent="0.25">
      <c r="A413">
        <v>2013</v>
      </c>
      <c r="B413">
        <v>320</v>
      </c>
      <c r="C413">
        <v>459</v>
      </c>
      <c r="D413">
        <v>32</v>
      </c>
      <c r="E413">
        <v>366.1</v>
      </c>
      <c r="F413">
        <v>0.1</v>
      </c>
      <c r="G413">
        <v>0.2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0.02</v>
      </c>
      <c r="P413">
        <v>7.74</v>
      </c>
      <c r="Q413">
        <v>0</v>
      </c>
      <c r="R413">
        <v>2.5</v>
      </c>
      <c r="S413">
        <v>3</v>
      </c>
      <c r="T413">
        <v>1</v>
      </c>
      <c r="U413">
        <v>1</v>
      </c>
      <c r="V413">
        <v>0.8</v>
      </c>
      <c r="W413">
        <v>0.17</v>
      </c>
      <c r="X413">
        <v>0</v>
      </c>
      <c r="Y413">
        <v>0</v>
      </c>
      <c r="Z413">
        <v>43.77</v>
      </c>
      <c r="AA413">
        <v>143.63</v>
      </c>
      <c r="AB413">
        <v>243.62</v>
      </c>
      <c r="AC413">
        <v>343.62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22.5</v>
      </c>
      <c r="BO413">
        <v>22.56</v>
      </c>
      <c r="BP413">
        <v>24.57</v>
      </c>
      <c r="BQ413">
        <v>35.79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1</v>
      </c>
      <c r="DD413">
        <v>1</v>
      </c>
      <c r="DE413">
        <v>0.94</v>
      </c>
      <c r="DF413">
        <v>0.69</v>
      </c>
      <c r="DG413">
        <v>0.45</v>
      </c>
      <c r="DH413">
        <v>0.18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EW413">
        <v>2013</v>
      </c>
      <c r="EX413">
        <v>321</v>
      </c>
      <c r="EY413">
        <v>460</v>
      </c>
      <c r="EZ413">
        <v>33</v>
      </c>
      <c r="FA413">
        <v>376.9</v>
      </c>
      <c r="FB413" t="s">
        <v>139</v>
      </c>
      <c r="FC413" t="s">
        <v>139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 t="s">
        <v>128</v>
      </c>
      <c r="FK413">
        <v>7.45</v>
      </c>
      <c r="FL413">
        <v>0</v>
      </c>
      <c r="FM413">
        <v>2.61</v>
      </c>
      <c r="FN413">
        <v>0</v>
      </c>
      <c r="FO413">
        <v>1</v>
      </c>
      <c r="FP413">
        <v>1</v>
      </c>
      <c r="FQ413">
        <v>0.8</v>
      </c>
      <c r="FR413">
        <v>0.17</v>
      </c>
      <c r="FS413">
        <v>0</v>
      </c>
      <c r="FT413">
        <v>0</v>
      </c>
      <c r="FU413">
        <v>54.61</v>
      </c>
      <c r="FV413">
        <v>154.47</v>
      </c>
      <c r="FW413">
        <v>254.46</v>
      </c>
      <c r="FX413">
        <v>354.46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 t="s">
        <v>131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1</v>
      </c>
      <c r="IT413">
        <v>1</v>
      </c>
      <c r="IU413">
        <v>1</v>
      </c>
      <c r="IV413">
        <v>0.89</v>
      </c>
      <c r="IW413">
        <v>0.66</v>
      </c>
      <c r="IX413">
        <v>0.38</v>
      </c>
      <c r="IY413">
        <v>0.13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</row>
    <row r="414" spans="1:273" x14ac:dyDescent="0.25">
      <c r="A414">
        <v>2013</v>
      </c>
      <c r="B414">
        <v>321</v>
      </c>
      <c r="C414">
        <v>460</v>
      </c>
      <c r="D414">
        <v>33</v>
      </c>
      <c r="E414">
        <v>376.9</v>
      </c>
      <c r="F414">
        <v>0.1</v>
      </c>
      <c r="G414">
        <v>0.2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0.02</v>
      </c>
      <c r="P414">
        <v>7.92</v>
      </c>
      <c r="Q414">
        <v>0</v>
      </c>
      <c r="R414">
        <v>2.6</v>
      </c>
      <c r="S414">
        <v>3</v>
      </c>
      <c r="T414">
        <v>1</v>
      </c>
      <c r="U414">
        <v>1</v>
      </c>
      <c r="V414">
        <v>0.8</v>
      </c>
      <c r="W414">
        <v>0.17</v>
      </c>
      <c r="X414">
        <v>0</v>
      </c>
      <c r="Y414">
        <v>0</v>
      </c>
      <c r="Z414">
        <v>54.61</v>
      </c>
      <c r="AA414">
        <v>154.47</v>
      </c>
      <c r="AB414">
        <v>254.46</v>
      </c>
      <c r="AC414">
        <v>354.46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22.5</v>
      </c>
      <c r="BO414">
        <v>22.61</v>
      </c>
      <c r="BP414">
        <v>24.87</v>
      </c>
      <c r="BQ414">
        <v>35.869999999999997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1</v>
      </c>
      <c r="DD414">
        <v>1</v>
      </c>
      <c r="DE414">
        <v>0.94</v>
      </c>
      <c r="DF414">
        <v>0.7</v>
      </c>
      <c r="DG414">
        <v>0.47</v>
      </c>
      <c r="DH414">
        <v>0.22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EW414">
        <v>2013</v>
      </c>
      <c r="EX414">
        <v>322</v>
      </c>
      <c r="EY414">
        <v>461</v>
      </c>
      <c r="EZ414">
        <v>34</v>
      </c>
      <c r="FA414">
        <v>387.2</v>
      </c>
      <c r="FB414" t="s">
        <v>139</v>
      </c>
      <c r="FC414" t="s">
        <v>139</v>
      </c>
      <c r="FD414">
        <v>1</v>
      </c>
      <c r="FE414">
        <v>0</v>
      </c>
      <c r="FF414">
        <v>0</v>
      </c>
      <c r="FG414">
        <v>0</v>
      </c>
      <c r="FH414">
        <v>0</v>
      </c>
      <c r="FI414">
        <v>0</v>
      </c>
      <c r="FJ414" t="s">
        <v>128</v>
      </c>
      <c r="FK414">
        <v>7.61</v>
      </c>
      <c r="FL414">
        <v>0</v>
      </c>
      <c r="FM414">
        <v>2.71</v>
      </c>
      <c r="FN414">
        <v>0</v>
      </c>
      <c r="FO414">
        <v>1</v>
      </c>
      <c r="FP414">
        <v>1</v>
      </c>
      <c r="FQ414">
        <v>0.8</v>
      </c>
      <c r="FR414">
        <v>0.17</v>
      </c>
      <c r="FS414">
        <v>0</v>
      </c>
      <c r="FT414">
        <v>0</v>
      </c>
      <c r="FU414">
        <v>64.900000000000006</v>
      </c>
      <c r="FV414">
        <v>164.76</v>
      </c>
      <c r="FW414">
        <v>264.75</v>
      </c>
      <c r="FX414">
        <v>364.75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 t="s">
        <v>131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1</v>
      </c>
      <c r="IU414">
        <v>1</v>
      </c>
      <c r="IV414">
        <v>0.9</v>
      </c>
      <c r="IW414">
        <v>0.67</v>
      </c>
      <c r="IX414">
        <v>0.41</v>
      </c>
      <c r="IY414">
        <v>0.17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</row>
    <row r="415" spans="1:273" x14ac:dyDescent="0.25">
      <c r="A415">
        <v>2013</v>
      </c>
      <c r="B415">
        <v>322</v>
      </c>
      <c r="C415">
        <v>461</v>
      </c>
      <c r="D415">
        <v>34</v>
      </c>
      <c r="E415">
        <v>387.2</v>
      </c>
      <c r="F415">
        <v>0.1</v>
      </c>
      <c r="G415">
        <v>0.2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0.02</v>
      </c>
      <c r="P415">
        <v>8.1</v>
      </c>
      <c r="Q415">
        <v>0</v>
      </c>
      <c r="R415">
        <v>2.71</v>
      </c>
      <c r="S415">
        <v>3</v>
      </c>
      <c r="T415">
        <v>1</v>
      </c>
      <c r="U415">
        <v>1</v>
      </c>
      <c r="V415">
        <v>0.8</v>
      </c>
      <c r="W415">
        <v>0.17</v>
      </c>
      <c r="X415">
        <v>0</v>
      </c>
      <c r="Y415">
        <v>0</v>
      </c>
      <c r="Z415">
        <v>64.900000000000006</v>
      </c>
      <c r="AA415">
        <v>164.76</v>
      </c>
      <c r="AB415">
        <v>264.75</v>
      </c>
      <c r="AC415">
        <v>364.75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22.5</v>
      </c>
      <c r="BO415">
        <v>22.66</v>
      </c>
      <c r="BP415">
        <v>25.14</v>
      </c>
      <c r="BQ415">
        <v>35.92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</v>
      </c>
      <c r="DD415">
        <v>1</v>
      </c>
      <c r="DE415">
        <v>0.95</v>
      </c>
      <c r="DF415">
        <v>0.71</v>
      </c>
      <c r="DG415">
        <v>0.49</v>
      </c>
      <c r="DH415">
        <v>0.25</v>
      </c>
      <c r="DI415">
        <v>0.04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EW415">
        <v>2013</v>
      </c>
      <c r="EX415">
        <v>323</v>
      </c>
      <c r="EY415">
        <v>462</v>
      </c>
      <c r="EZ415">
        <v>35</v>
      </c>
      <c r="FA415">
        <v>399.4</v>
      </c>
      <c r="FB415" t="s">
        <v>139</v>
      </c>
      <c r="FC415" t="s">
        <v>139</v>
      </c>
      <c r="FD415">
        <v>1.1000000000000001</v>
      </c>
      <c r="FE415">
        <v>0</v>
      </c>
      <c r="FF415">
        <v>0</v>
      </c>
      <c r="FG415">
        <v>0</v>
      </c>
      <c r="FH415">
        <v>0</v>
      </c>
      <c r="FI415">
        <v>0</v>
      </c>
      <c r="FJ415" t="s">
        <v>128</v>
      </c>
      <c r="FK415">
        <v>7.79</v>
      </c>
      <c r="FL415">
        <v>0</v>
      </c>
      <c r="FM415">
        <v>2.84</v>
      </c>
      <c r="FN415">
        <v>0</v>
      </c>
      <c r="FO415">
        <v>1</v>
      </c>
      <c r="FP415">
        <v>1</v>
      </c>
      <c r="FQ415">
        <v>0.8</v>
      </c>
      <c r="FR415">
        <v>0.17</v>
      </c>
      <c r="FS415">
        <v>0</v>
      </c>
      <c r="FT415">
        <v>0</v>
      </c>
      <c r="FU415">
        <v>77.09</v>
      </c>
      <c r="FV415">
        <v>176.95</v>
      </c>
      <c r="FW415">
        <v>276.94</v>
      </c>
      <c r="FX415">
        <v>376.95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 t="s">
        <v>131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1</v>
      </c>
      <c r="IT415">
        <v>1</v>
      </c>
      <c r="IU415">
        <v>1</v>
      </c>
      <c r="IV415">
        <v>0.9</v>
      </c>
      <c r="IW415">
        <v>0.68</v>
      </c>
      <c r="IX415">
        <v>0.43</v>
      </c>
      <c r="IY415">
        <v>0.2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</row>
    <row r="416" spans="1:273" x14ac:dyDescent="0.25">
      <c r="A416">
        <v>2013</v>
      </c>
      <c r="B416">
        <v>323</v>
      </c>
      <c r="C416">
        <v>462</v>
      </c>
      <c r="D416">
        <v>35</v>
      </c>
      <c r="E416">
        <v>399.4</v>
      </c>
      <c r="F416">
        <v>0.1</v>
      </c>
      <c r="G416">
        <v>0.2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0.03</v>
      </c>
      <c r="P416">
        <v>8.31</v>
      </c>
      <c r="Q416">
        <v>0</v>
      </c>
      <c r="R416">
        <v>2.83</v>
      </c>
      <c r="S416">
        <v>3</v>
      </c>
      <c r="T416">
        <v>1</v>
      </c>
      <c r="U416">
        <v>1</v>
      </c>
      <c r="V416">
        <v>0.8</v>
      </c>
      <c r="W416">
        <v>0.17</v>
      </c>
      <c r="X416">
        <v>0</v>
      </c>
      <c r="Y416">
        <v>0</v>
      </c>
      <c r="Z416">
        <v>77.09</v>
      </c>
      <c r="AA416">
        <v>176.95</v>
      </c>
      <c r="AB416">
        <v>276.94</v>
      </c>
      <c r="AC416">
        <v>376.95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22.5</v>
      </c>
      <c r="BO416">
        <v>22.76</v>
      </c>
      <c r="BP416">
        <v>25.43</v>
      </c>
      <c r="BQ416">
        <v>35.979999999999997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1</v>
      </c>
      <c r="DD416">
        <v>1</v>
      </c>
      <c r="DE416">
        <v>0.95</v>
      </c>
      <c r="DF416">
        <v>0.72</v>
      </c>
      <c r="DG416">
        <v>0.52</v>
      </c>
      <c r="DH416">
        <v>0.28000000000000003</v>
      </c>
      <c r="DI416">
        <v>0.08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EW416">
        <v>2013</v>
      </c>
      <c r="EX416">
        <v>324</v>
      </c>
      <c r="EY416">
        <v>463</v>
      </c>
      <c r="EZ416">
        <v>36</v>
      </c>
      <c r="FA416">
        <v>412</v>
      </c>
      <c r="FB416" t="s">
        <v>139</v>
      </c>
      <c r="FC416" t="s">
        <v>139</v>
      </c>
      <c r="FD416">
        <v>1.1000000000000001</v>
      </c>
      <c r="FE416">
        <v>0</v>
      </c>
      <c r="FF416">
        <v>0</v>
      </c>
      <c r="FG416">
        <v>0</v>
      </c>
      <c r="FH416">
        <v>0</v>
      </c>
      <c r="FI416">
        <v>0</v>
      </c>
      <c r="FJ416" t="s">
        <v>128</v>
      </c>
      <c r="FK416">
        <v>7.99</v>
      </c>
      <c r="FL416">
        <v>0</v>
      </c>
      <c r="FM416">
        <v>2.96</v>
      </c>
      <c r="FN416">
        <v>0</v>
      </c>
      <c r="FO416">
        <v>1</v>
      </c>
      <c r="FP416">
        <v>1</v>
      </c>
      <c r="FQ416">
        <v>0.8</v>
      </c>
      <c r="FR416">
        <v>0.17</v>
      </c>
      <c r="FS416">
        <v>0</v>
      </c>
      <c r="FT416">
        <v>0</v>
      </c>
      <c r="FU416">
        <v>89.72</v>
      </c>
      <c r="FV416">
        <v>189.57</v>
      </c>
      <c r="FW416">
        <v>289.57</v>
      </c>
      <c r="FX416">
        <v>389.57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 t="s">
        <v>131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1</v>
      </c>
      <c r="IT416">
        <v>1</v>
      </c>
      <c r="IU416">
        <v>1</v>
      </c>
      <c r="IV416">
        <v>0.9</v>
      </c>
      <c r="IW416">
        <v>0.7</v>
      </c>
      <c r="IX416">
        <v>0.46</v>
      </c>
      <c r="IY416">
        <v>0.24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</row>
    <row r="417" spans="1:272" x14ac:dyDescent="0.25">
      <c r="A417">
        <v>2013</v>
      </c>
      <c r="B417">
        <v>324</v>
      </c>
      <c r="C417">
        <v>463</v>
      </c>
      <c r="D417">
        <v>36</v>
      </c>
      <c r="E417">
        <v>412</v>
      </c>
      <c r="F417">
        <v>0.2</v>
      </c>
      <c r="G417">
        <v>0.2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0.03</v>
      </c>
      <c r="P417">
        <v>8.52</v>
      </c>
      <c r="Q417">
        <v>0</v>
      </c>
      <c r="R417">
        <v>2.96</v>
      </c>
      <c r="S417">
        <v>3</v>
      </c>
      <c r="T417">
        <v>1</v>
      </c>
      <c r="U417">
        <v>1</v>
      </c>
      <c r="V417">
        <v>0.8</v>
      </c>
      <c r="W417">
        <v>0.17</v>
      </c>
      <c r="X417">
        <v>0</v>
      </c>
      <c r="Y417">
        <v>0</v>
      </c>
      <c r="Z417">
        <v>89.72</v>
      </c>
      <c r="AA417">
        <v>189.57</v>
      </c>
      <c r="AB417">
        <v>289.57</v>
      </c>
      <c r="AC417">
        <v>389.57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22.5</v>
      </c>
      <c r="BO417">
        <v>22.89</v>
      </c>
      <c r="BP417">
        <v>25.69</v>
      </c>
      <c r="BQ417">
        <v>36.020000000000003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1</v>
      </c>
      <c r="DD417">
        <v>1</v>
      </c>
      <c r="DE417">
        <v>0.95</v>
      </c>
      <c r="DF417">
        <v>0.74</v>
      </c>
      <c r="DG417">
        <v>0.54</v>
      </c>
      <c r="DH417">
        <v>0.31</v>
      </c>
      <c r="DI417">
        <v>0.12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EW417">
        <v>2013</v>
      </c>
      <c r="EX417">
        <v>325</v>
      </c>
      <c r="EY417">
        <v>464</v>
      </c>
      <c r="EZ417">
        <v>37</v>
      </c>
      <c r="FA417">
        <v>425.7</v>
      </c>
      <c r="FB417" t="s">
        <v>139</v>
      </c>
      <c r="FC417" t="s">
        <v>139</v>
      </c>
      <c r="FD417">
        <v>1.2</v>
      </c>
      <c r="FE417">
        <v>0</v>
      </c>
      <c r="FF417">
        <v>0</v>
      </c>
      <c r="FG417">
        <v>0</v>
      </c>
      <c r="FH417">
        <v>0</v>
      </c>
      <c r="FI417">
        <v>0</v>
      </c>
      <c r="FJ417" t="s">
        <v>128</v>
      </c>
      <c r="FK417">
        <v>8.19</v>
      </c>
      <c r="FL417">
        <v>0</v>
      </c>
      <c r="FM417">
        <v>3.1</v>
      </c>
      <c r="FN417">
        <v>0</v>
      </c>
      <c r="FO417">
        <v>1</v>
      </c>
      <c r="FP417">
        <v>1</v>
      </c>
      <c r="FQ417">
        <v>0.8</v>
      </c>
      <c r="FR417">
        <v>0.17</v>
      </c>
      <c r="FS417">
        <v>0</v>
      </c>
      <c r="FT417">
        <v>0</v>
      </c>
      <c r="FU417">
        <v>103.33</v>
      </c>
      <c r="FV417">
        <v>203.19</v>
      </c>
      <c r="FW417">
        <v>303.18</v>
      </c>
      <c r="FX417">
        <v>403.18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 t="s">
        <v>131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</v>
      </c>
      <c r="IT417">
        <v>1</v>
      </c>
      <c r="IU417">
        <v>1</v>
      </c>
      <c r="IV417">
        <v>0.91</v>
      </c>
      <c r="IW417">
        <v>0.71</v>
      </c>
      <c r="IX417">
        <v>0.48</v>
      </c>
      <c r="IY417">
        <v>0.27</v>
      </c>
      <c r="IZ417">
        <v>0.04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</row>
    <row r="418" spans="1:272" x14ac:dyDescent="0.25">
      <c r="A418">
        <v>2013</v>
      </c>
      <c r="B418">
        <v>325</v>
      </c>
      <c r="C418">
        <v>464</v>
      </c>
      <c r="D418">
        <v>37</v>
      </c>
      <c r="E418">
        <v>425.7</v>
      </c>
      <c r="F418">
        <v>0.2</v>
      </c>
      <c r="G418">
        <v>0.2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0.03</v>
      </c>
      <c r="P418">
        <v>8.76</v>
      </c>
      <c r="Q418">
        <v>0</v>
      </c>
      <c r="R418">
        <v>3.09</v>
      </c>
      <c r="S418">
        <v>3</v>
      </c>
      <c r="T418">
        <v>1</v>
      </c>
      <c r="U418">
        <v>1</v>
      </c>
      <c r="V418">
        <v>0.8</v>
      </c>
      <c r="W418">
        <v>0.17</v>
      </c>
      <c r="X418">
        <v>0</v>
      </c>
      <c r="Y418">
        <v>0</v>
      </c>
      <c r="Z418">
        <v>103.33</v>
      </c>
      <c r="AA418">
        <v>203.19</v>
      </c>
      <c r="AB418">
        <v>303.18</v>
      </c>
      <c r="AC418">
        <v>403.18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22.5</v>
      </c>
      <c r="BO418">
        <v>23.05</v>
      </c>
      <c r="BP418">
        <v>25.86</v>
      </c>
      <c r="BQ418">
        <v>36.049999999999997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1</v>
      </c>
      <c r="DD418">
        <v>1</v>
      </c>
      <c r="DE418">
        <v>0.95</v>
      </c>
      <c r="DF418">
        <v>0.75</v>
      </c>
      <c r="DG418">
        <v>0.56000000000000005</v>
      </c>
      <c r="DH418">
        <v>0.34</v>
      </c>
      <c r="DI418">
        <v>0.16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EW418">
        <v>2013</v>
      </c>
      <c r="EX418">
        <v>326</v>
      </c>
      <c r="EY418">
        <v>465</v>
      </c>
      <c r="EZ418">
        <v>38</v>
      </c>
      <c r="FA418">
        <v>435.7</v>
      </c>
      <c r="FB418" t="s">
        <v>139</v>
      </c>
      <c r="FC418" t="s">
        <v>139</v>
      </c>
      <c r="FD418">
        <v>1.2</v>
      </c>
      <c r="FE418">
        <v>0</v>
      </c>
      <c r="FF418">
        <v>0</v>
      </c>
      <c r="FG418">
        <v>0</v>
      </c>
      <c r="FH418">
        <v>0</v>
      </c>
      <c r="FI418">
        <v>0</v>
      </c>
      <c r="FJ418" t="s">
        <v>128</v>
      </c>
      <c r="FK418">
        <v>8.35</v>
      </c>
      <c r="FL418">
        <v>0</v>
      </c>
      <c r="FM418">
        <v>3.2</v>
      </c>
      <c r="FN418">
        <v>0</v>
      </c>
      <c r="FO418">
        <v>1</v>
      </c>
      <c r="FP418">
        <v>1</v>
      </c>
      <c r="FQ418">
        <v>0.8</v>
      </c>
      <c r="FR418">
        <v>0.17</v>
      </c>
      <c r="FS418">
        <v>0</v>
      </c>
      <c r="FT418">
        <v>0</v>
      </c>
      <c r="FU418">
        <v>113.38</v>
      </c>
      <c r="FV418">
        <v>213.24</v>
      </c>
      <c r="FW418">
        <v>313.23</v>
      </c>
      <c r="FX418">
        <v>413.23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 t="s">
        <v>131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1</v>
      </c>
      <c r="IT418">
        <v>1</v>
      </c>
      <c r="IU418">
        <v>1</v>
      </c>
      <c r="IV418">
        <v>0.91</v>
      </c>
      <c r="IW418">
        <v>0.72</v>
      </c>
      <c r="IX418">
        <v>0.5</v>
      </c>
      <c r="IY418">
        <v>0.3</v>
      </c>
      <c r="IZ418">
        <v>0.08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</row>
    <row r="419" spans="1:272" x14ac:dyDescent="0.25">
      <c r="A419">
        <v>2013</v>
      </c>
      <c r="B419">
        <v>326</v>
      </c>
      <c r="C419">
        <v>465</v>
      </c>
      <c r="D419">
        <v>38</v>
      </c>
      <c r="E419">
        <v>435.7</v>
      </c>
      <c r="F419">
        <v>0.2</v>
      </c>
      <c r="G419">
        <v>0.2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0.03</v>
      </c>
      <c r="P419">
        <v>8.93</v>
      </c>
      <c r="Q419">
        <v>0</v>
      </c>
      <c r="R419">
        <v>3.19</v>
      </c>
      <c r="S419">
        <v>4</v>
      </c>
      <c r="T419">
        <v>1</v>
      </c>
      <c r="U419">
        <v>1</v>
      </c>
      <c r="V419">
        <v>0.8</v>
      </c>
      <c r="W419">
        <v>0.17</v>
      </c>
      <c r="X419">
        <v>0</v>
      </c>
      <c r="Y419">
        <v>0</v>
      </c>
      <c r="Z419">
        <v>113.38</v>
      </c>
      <c r="AA419">
        <v>213.24</v>
      </c>
      <c r="AB419">
        <v>313.23</v>
      </c>
      <c r="AC419">
        <v>413.23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22.51</v>
      </c>
      <c r="BO419">
        <v>23.13</v>
      </c>
      <c r="BP419">
        <v>25.92</v>
      </c>
      <c r="BQ419">
        <v>36.06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1</v>
      </c>
      <c r="DD419">
        <v>1</v>
      </c>
      <c r="DE419">
        <v>0.95</v>
      </c>
      <c r="DF419">
        <v>0.76</v>
      </c>
      <c r="DG419">
        <v>0.56999999999999995</v>
      </c>
      <c r="DH419">
        <v>0.36</v>
      </c>
      <c r="DI419">
        <v>0.19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EW419">
        <v>2013</v>
      </c>
      <c r="EX419">
        <v>327</v>
      </c>
      <c r="EY419">
        <v>466</v>
      </c>
      <c r="EZ419">
        <v>39</v>
      </c>
      <c r="FA419">
        <v>444.9</v>
      </c>
      <c r="FB419" t="s">
        <v>139</v>
      </c>
      <c r="FC419" t="s">
        <v>139</v>
      </c>
      <c r="FD419">
        <v>1.2</v>
      </c>
      <c r="FE419">
        <v>0</v>
      </c>
      <c r="FF419">
        <v>0</v>
      </c>
      <c r="FG419">
        <v>0</v>
      </c>
      <c r="FH419">
        <v>0</v>
      </c>
      <c r="FI419">
        <v>0</v>
      </c>
      <c r="FJ419" t="s">
        <v>128</v>
      </c>
      <c r="FK419">
        <v>8.49</v>
      </c>
      <c r="FL419">
        <v>0</v>
      </c>
      <c r="FM419">
        <v>3.29</v>
      </c>
      <c r="FN419">
        <v>0</v>
      </c>
      <c r="FO419">
        <v>1</v>
      </c>
      <c r="FP419">
        <v>1</v>
      </c>
      <c r="FQ419">
        <v>0.79</v>
      </c>
      <c r="FR419">
        <v>0.17</v>
      </c>
      <c r="FS419">
        <v>0</v>
      </c>
      <c r="FT419">
        <v>0</v>
      </c>
      <c r="FU419">
        <v>18.41</v>
      </c>
      <c r="FV419">
        <v>122.59</v>
      </c>
      <c r="FW419">
        <v>222.44</v>
      </c>
      <c r="FX419">
        <v>322.44</v>
      </c>
      <c r="FY419">
        <v>422.44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 t="s">
        <v>132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</v>
      </c>
      <c r="IS419">
        <v>1</v>
      </c>
      <c r="IT419">
        <v>1</v>
      </c>
      <c r="IU419">
        <v>0.91</v>
      </c>
      <c r="IV419">
        <v>0.73</v>
      </c>
      <c r="IW419">
        <v>0.51</v>
      </c>
      <c r="IX419">
        <v>0.32</v>
      </c>
      <c r="IY419">
        <v>0.1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</row>
    <row r="420" spans="1:272" x14ac:dyDescent="0.25">
      <c r="A420">
        <v>2013</v>
      </c>
      <c r="B420">
        <v>327</v>
      </c>
      <c r="C420">
        <v>466</v>
      </c>
      <c r="D420">
        <v>39</v>
      </c>
      <c r="E420">
        <v>444.9</v>
      </c>
      <c r="F420">
        <v>0.2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0.03</v>
      </c>
      <c r="P420">
        <v>9.09</v>
      </c>
      <c r="Q420">
        <v>0</v>
      </c>
      <c r="R420">
        <v>3.28</v>
      </c>
      <c r="S420">
        <v>4</v>
      </c>
      <c r="T420">
        <v>1</v>
      </c>
      <c r="U420">
        <v>1</v>
      </c>
      <c r="V420">
        <v>0.79</v>
      </c>
      <c r="W420">
        <v>0.17</v>
      </c>
      <c r="X420">
        <v>0</v>
      </c>
      <c r="Y420">
        <v>0</v>
      </c>
      <c r="Z420">
        <v>18.41</v>
      </c>
      <c r="AA420">
        <v>122.59</v>
      </c>
      <c r="AB420">
        <v>222.44</v>
      </c>
      <c r="AC420">
        <v>322.44</v>
      </c>
      <c r="AD420">
        <v>422.44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22.5</v>
      </c>
      <c r="BO420">
        <v>22.51</v>
      </c>
      <c r="BP420">
        <v>23.2</v>
      </c>
      <c r="BQ420">
        <v>25.96</v>
      </c>
      <c r="BR420">
        <v>36.06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1</v>
      </c>
      <c r="DD420">
        <v>1</v>
      </c>
      <c r="DE420">
        <v>0.96</v>
      </c>
      <c r="DF420">
        <v>0.76</v>
      </c>
      <c r="DG420">
        <v>0.57999999999999996</v>
      </c>
      <c r="DH420">
        <v>0.38</v>
      </c>
      <c r="DI420">
        <v>0.21</v>
      </c>
      <c r="DJ420">
        <v>0.03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EW420">
        <v>2013</v>
      </c>
      <c r="EX420">
        <v>328</v>
      </c>
      <c r="EY420">
        <v>467</v>
      </c>
      <c r="EZ420">
        <v>40</v>
      </c>
      <c r="FA420">
        <v>455.4</v>
      </c>
      <c r="FB420" t="s">
        <v>139</v>
      </c>
      <c r="FC420" t="s">
        <v>139</v>
      </c>
      <c r="FD420">
        <v>1.2</v>
      </c>
      <c r="FE420">
        <v>0</v>
      </c>
      <c r="FF420">
        <v>0</v>
      </c>
      <c r="FG420">
        <v>0</v>
      </c>
      <c r="FH420">
        <v>0</v>
      </c>
      <c r="FI420">
        <v>0</v>
      </c>
      <c r="FJ420" t="s">
        <v>128</v>
      </c>
      <c r="FK420">
        <v>8.65</v>
      </c>
      <c r="FL420">
        <v>0</v>
      </c>
      <c r="FM420">
        <v>3.4</v>
      </c>
      <c r="FN420">
        <v>0</v>
      </c>
      <c r="FO420">
        <v>1</v>
      </c>
      <c r="FP420">
        <v>1</v>
      </c>
      <c r="FQ420">
        <v>0.79</v>
      </c>
      <c r="FR420">
        <v>0.17</v>
      </c>
      <c r="FS420">
        <v>0</v>
      </c>
      <c r="FT420">
        <v>0</v>
      </c>
      <c r="FU420">
        <v>28.94</v>
      </c>
      <c r="FV420">
        <v>133.11000000000001</v>
      </c>
      <c r="FW420">
        <v>232.97</v>
      </c>
      <c r="FX420">
        <v>332.96</v>
      </c>
      <c r="FY420">
        <v>432.97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 t="s">
        <v>132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1</v>
      </c>
      <c r="IT420">
        <v>1</v>
      </c>
      <c r="IU420">
        <v>0.92</v>
      </c>
      <c r="IV420">
        <v>0.74</v>
      </c>
      <c r="IW420">
        <v>0.53</v>
      </c>
      <c r="IX420">
        <v>0.34</v>
      </c>
      <c r="IY420">
        <v>0.13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</row>
    <row r="421" spans="1:272" x14ac:dyDescent="0.25">
      <c r="A421">
        <v>2013</v>
      </c>
      <c r="B421">
        <v>328</v>
      </c>
      <c r="C421">
        <v>467</v>
      </c>
      <c r="D421">
        <v>40</v>
      </c>
      <c r="E421">
        <v>455.4</v>
      </c>
      <c r="F421">
        <v>0.2</v>
      </c>
      <c r="G421">
        <v>0.2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0.03</v>
      </c>
      <c r="P421">
        <v>9.27</v>
      </c>
      <c r="Q421">
        <v>0</v>
      </c>
      <c r="R421">
        <v>3.39</v>
      </c>
      <c r="S421">
        <v>4</v>
      </c>
      <c r="T421">
        <v>1</v>
      </c>
      <c r="U421">
        <v>1</v>
      </c>
      <c r="V421">
        <v>0.79</v>
      </c>
      <c r="W421">
        <v>0.17</v>
      </c>
      <c r="X421">
        <v>0</v>
      </c>
      <c r="Y421">
        <v>0</v>
      </c>
      <c r="Z421">
        <v>28.94</v>
      </c>
      <c r="AA421">
        <v>133.11000000000001</v>
      </c>
      <c r="AB421">
        <v>232.97</v>
      </c>
      <c r="AC421">
        <v>332.96</v>
      </c>
      <c r="AD421">
        <v>432.97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22.5</v>
      </c>
      <c r="BO421">
        <v>22.52</v>
      </c>
      <c r="BP421">
        <v>23.33</v>
      </c>
      <c r="BQ421">
        <v>26.01</v>
      </c>
      <c r="BR421">
        <v>36.07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1</v>
      </c>
      <c r="DD421">
        <v>1</v>
      </c>
      <c r="DE421">
        <v>0.96</v>
      </c>
      <c r="DF421">
        <v>0.77</v>
      </c>
      <c r="DG421">
        <v>0.6</v>
      </c>
      <c r="DH421">
        <v>0.4</v>
      </c>
      <c r="DI421">
        <v>0.24</v>
      </c>
      <c r="DJ421">
        <v>0.06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EW421">
        <v>2013</v>
      </c>
      <c r="EX421">
        <v>329</v>
      </c>
      <c r="EY421">
        <v>468</v>
      </c>
      <c r="EZ421">
        <v>41</v>
      </c>
      <c r="FA421">
        <v>466.3</v>
      </c>
      <c r="FB421" t="s">
        <v>139</v>
      </c>
      <c r="FC421" t="s">
        <v>139</v>
      </c>
      <c r="FD421">
        <v>1.2</v>
      </c>
      <c r="FE421">
        <v>0</v>
      </c>
      <c r="FF421">
        <v>0</v>
      </c>
      <c r="FG421">
        <v>0</v>
      </c>
      <c r="FH421">
        <v>0</v>
      </c>
      <c r="FI421">
        <v>0</v>
      </c>
      <c r="FJ421" t="s">
        <v>128</v>
      </c>
      <c r="FK421">
        <v>8.81</v>
      </c>
      <c r="FL421">
        <v>0</v>
      </c>
      <c r="FM421">
        <v>3.51</v>
      </c>
      <c r="FN421">
        <v>0</v>
      </c>
      <c r="FO421">
        <v>1</v>
      </c>
      <c r="FP421">
        <v>1</v>
      </c>
      <c r="FQ421">
        <v>0.79</v>
      </c>
      <c r="FR421">
        <v>0.18</v>
      </c>
      <c r="FS421">
        <v>0</v>
      </c>
      <c r="FT421">
        <v>0</v>
      </c>
      <c r="FU421">
        <v>39.82</v>
      </c>
      <c r="FV421">
        <v>144</v>
      </c>
      <c r="FW421">
        <v>243.85</v>
      </c>
      <c r="FX421">
        <v>343.85</v>
      </c>
      <c r="FY421">
        <v>443.85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 t="s">
        <v>132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1</v>
      </c>
      <c r="IS421">
        <v>1</v>
      </c>
      <c r="IT421">
        <v>1</v>
      </c>
      <c r="IU421">
        <v>0.92</v>
      </c>
      <c r="IV421">
        <v>0.75</v>
      </c>
      <c r="IW421">
        <v>0.54</v>
      </c>
      <c r="IX421">
        <v>0.36</v>
      </c>
      <c r="IY421">
        <v>0.16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</row>
    <row r="422" spans="1:272" x14ac:dyDescent="0.25">
      <c r="A422">
        <v>2013</v>
      </c>
      <c r="B422">
        <v>329</v>
      </c>
      <c r="C422">
        <v>468</v>
      </c>
      <c r="D422">
        <v>41</v>
      </c>
      <c r="E422">
        <v>466.3</v>
      </c>
      <c r="F422">
        <v>0.2</v>
      </c>
      <c r="G422">
        <v>0.2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0.03</v>
      </c>
      <c r="P422">
        <v>9.4499999999999993</v>
      </c>
      <c r="Q422">
        <v>0</v>
      </c>
      <c r="R422">
        <v>3.5</v>
      </c>
      <c r="S422">
        <v>4</v>
      </c>
      <c r="T422">
        <v>1</v>
      </c>
      <c r="U422">
        <v>1</v>
      </c>
      <c r="V422">
        <v>0.79</v>
      </c>
      <c r="W422">
        <v>0.18</v>
      </c>
      <c r="X422">
        <v>0</v>
      </c>
      <c r="Y422">
        <v>0</v>
      </c>
      <c r="Z422">
        <v>39.82</v>
      </c>
      <c r="AA422">
        <v>144</v>
      </c>
      <c r="AB422">
        <v>243.85</v>
      </c>
      <c r="AC422">
        <v>343.85</v>
      </c>
      <c r="AD422">
        <v>443.85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22.5</v>
      </c>
      <c r="BO422">
        <v>22.53</v>
      </c>
      <c r="BP422">
        <v>23.47</v>
      </c>
      <c r="BQ422">
        <v>26.05</v>
      </c>
      <c r="BR422">
        <v>36.08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0.96</v>
      </c>
      <c r="DF422">
        <v>0.78</v>
      </c>
      <c r="DG422">
        <v>0.61</v>
      </c>
      <c r="DH422">
        <v>0.42</v>
      </c>
      <c r="DI422">
        <v>0.26</v>
      </c>
      <c r="DJ422">
        <v>0.09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EW422">
        <v>2013</v>
      </c>
      <c r="EX422">
        <v>330</v>
      </c>
      <c r="EY422">
        <v>469</v>
      </c>
      <c r="EZ422">
        <v>42</v>
      </c>
      <c r="FA422">
        <v>478.1</v>
      </c>
      <c r="FB422" t="s">
        <v>139</v>
      </c>
      <c r="FC422" t="s">
        <v>139</v>
      </c>
      <c r="FD422">
        <v>1.3</v>
      </c>
      <c r="FE422">
        <v>0</v>
      </c>
      <c r="FF422">
        <v>0</v>
      </c>
      <c r="FG422">
        <v>0</v>
      </c>
      <c r="FH422">
        <v>0</v>
      </c>
      <c r="FI422">
        <v>0</v>
      </c>
      <c r="FJ422" t="s">
        <v>128</v>
      </c>
      <c r="FK422">
        <v>8.99</v>
      </c>
      <c r="FL422">
        <v>0</v>
      </c>
      <c r="FM422">
        <v>3.62</v>
      </c>
      <c r="FN422">
        <v>0</v>
      </c>
      <c r="FO422">
        <v>1</v>
      </c>
      <c r="FP422">
        <v>1</v>
      </c>
      <c r="FQ422">
        <v>0.79</v>
      </c>
      <c r="FR422">
        <v>0.18</v>
      </c>
      <c r="FS422">
        <v>0</v>
      </c>
      <c r="FT422">
        <v>0</v>
      </c>
      <c r="FU422">
        <v>51.63</v>
      </c>
      <c r="FV422">
        <v>155.81</v>
      </c>
      <c r="FW422">
        <v>255.67</v>
      </c>
      <c r="FX422">
        <v>355.66</v>
      </c>
      <c r="FY422">
        <v>455.66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 t="s">
        <v>132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1</v>
      </c>
      <c r="IU422">
        <v>0.92</v>
      </c>
      <c r="IV422">
        <v>0.75</v>
      </c>
      <c r="IW422">
        <v>0.56000000000000005</v>
      </c>
      <c r="IX422">
        <v>0.38</v>
      </c>
      <c r="IY422">
        <v>0.19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</row>
    <row r="423" spans="1:272" x14ac:dyDescent="0.25">
      <c r="A423">
        <v>2013</v>
      </c>
      <c r="B423">
        <v>330</v>
      </c>
      <c r="C423">
        <v>469</v>
      </c>
      <c r="D423">
        <v>42</v>
      </c>
      <c r="E423">
        <v>478.1</v>
      </c>
      <c r="F423">
        <v>0.2</v>
      </c>
      <c r="G423">
        <v>0.2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0.03</v>
      </c>
      <c r="P423">
        <v>9.65</v>
      </c>
      <c r="Q423">
        <v>0</v>
      </c>
      <c r="R423">
        <v>3.62</v>
      </c>
      <c r="S423">
        <v>4</v>
      </c>
      <c r="T423">
        <v>1</v>
      </c>
      <c r="U423">
        <v>1</v>
      </c>
      <c r="V423">
        <v>0.79</v>
      </c>
      <c r="W423">
        <v>0.18</v>
      </c>
      <c r="X423">
        <v>0</v>
      </c>
      <c r="Y423">
        <v>0</v>
      </c>
      <c r="Z423">
        <v>51.63</v>
      </c>
      <c r="AA423">
        <v>155.81</v>
      </c>
      <c r="AB423">
        <v>255.67</v>
      </c>
      <c r="AC423">
        <v>355.66</v>
      </c>
      <c r="AD423">
        <v>455.66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22.5</v>
      </c>
      <c r="BO423">
        <v>22.56</v>
      </c>
      <c r="BP423">
        <v>23.71</v>
      </c>
      <c r="BQ423">
        <v>26.11</v>
      </c>
      <c r="BR423">
        <v>36.090000000000003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1</v>
      </c>
      <c r="DD423">
        <v>1</v>
      </c>
      <c r="DE423">
        <v>0.96</v>
      </c>
      <c r="DF423">
        <v>0.79</v>
      </c>
      <c r="DG423">
        <v>0.62</v>
      </c>
      <c r="DH423">
        <v>0.44</v>
      </c>
      <c r="DI423">
        <v>0.28000000000000003</v>
      </c>
      <c r="DJ423">
        <v>0.12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EW423">
        <v>2013</v>
      </c>
      <c r="EX423">
        <v>331</v>
      </c>
      <c r="EY423">
        <v>470</v>
      </c>
      <c r="EZ423">
        <v>43</v>
      </c>
      <c r="FA423">
        <v>490.4</v>
      </c>
      <c r="FB423" t="s">
        <v>139</v>
      </c>
      <c r="FC423" t="s">
        <v>139</v>
      </c>
      <c r="FD423">
        <v>1.3</v>
      </c>
      <c r="FE423">
        <v>0</v>
      </c>
      <c r="FF423">
        <v>0</v>
      </c>
      <c r="FG423">
        <v>0</v>
      </c>
      <c r="FH423">
        <v>0</v>
      </c>
      <c r="FI423">
        <v>0</v>
      </c>
      <c r="FJ423" t="s">
        <v>128</v>
      </c>
      <c r="FK423">
        <v>9.18</v>
      </c>
      <c r="FL423">
        <v>0</v>
      </c>
      <c r="FM423">
        <v>3.75</v>
      </c>
      <c r="FN423">
        <v>0</v>
      </c>
      <c r="FO423">
        <v>1</v>
      </c>
      <c r="FP423">
        <v>1</v>
      </c>
      <c r="FQ423">
        <v>0.78</v>
      </c>
      <c r="FR423">
        <v>0.18</v>
      </c>
      <c r="FS423">
        <v>0</v>
      </c>
      <c r="FT423">
        <v>0</v>
      </c>
      <c r="FU423">
        <v>63.91</v>
      </c>
      <c r="FV423">
        <v>168.08</v>
      </c>
      <c r="FW423">
        <v>267.94</v>
      </c>
      <c r="FX423">
        <v>367.94</v>
      </c>
      <c r="FY423">
        <v>467.94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 t="s">
        <v>132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1</v>
      </c>
      <c r="IT423">
        <v>1</v>
      </c>
      <c r="IU423">
        <v>0.92</v>
      </c>
      <c r="IV423">
        <v>0.76</v>
      </c>
      <c r="IW423">
        <v>0.56999999999999995</v>
      </c>
      <c r="IX423">
        <v>0.4</v>
      </c>
      <c r="IY423">
        <v>0.21</v>
      </c>
      <c r="IZ423">
        <v>0.03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</row>
    <row r="424" spans="1:272" x14ac:dyDescent="0.25">
      <c r="A424">
        <v>2013</v>
      </c>
      <c r="B424">
        <v>331</v>
      </c>
      <c r="C424">
        <v>470</v>
      </c>
      <c r="D424">
        <v>43</v>
      </c>
      <c r="E424">
        <v>490.4</v>
      </c>
      <c r="F424">
        <v>0.2</v>
      </c>
      <c r="G424">
        <v>0.3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0.03</v>
      </c>
      <c r="P424">
        <v>9.86</v>
      </c>
      <c r="Q424">
        <v>0</v>
      </c>
      <c r="R424">
        <v>3.74</v>
      </c>
      <c r="S424">
        <v>4</v>
      </c>
      <c r="T424">
        <v>1</v>
      </c>
      <c r="U424">
        <v>1</v>
      </c>
      <c r="V424">
        <v>0.78</v>
      </c>
      <c r="W424">
        <v>0.18</v>
      </c>
      <c r="X424">
        <v>0</v>
      </c>
      <c r="Y424">
        <v>0</v>
      </c>
      <c r="Z424">
        <v>63.91</v>
      </c>
      <c r="AA424">
        <v>168.08</v>
      </c>
      <c r="AB424">
        <v>267.94</v>
      </c>
      <c r="AC424">
        <v>367.94</v>
      </c>
      <c r="AD424">
        <v>467.94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22.5</v>
      </c>
      <c r="BO424">
        <v>22.63</v>
      </c>
      <c r="BP424">
        <v>24</v>
      </c>
      <c r="BQ424">
        <v>26.17</v>
      </c>
      <c r="BR424">
        <v>36.1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1</v>
      </c>
      <c r="DD424">
        <v>1</v>
      </c>
      <c r="DE424">
        <v>0.96</v>
      </c>
      <c r="DF424">
        <v>0.79</v>
      </c>
      <c r="DG424">
        <v>0.64</v>
      </c>
      <c r="DH424">
        <v>0.46</v>
      </c>
      <c r="DI424">
        <v>0.31</v>
      </c>
      <c r="DJ424">
        <v>0.15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EW424">
        <v>2013</v>
      </c>
      <c r="EX424">
        <v>332</v>
      </c>
      <c r="EY424">
        <v>471</v>
      </c>
      <c r="EZ424">
        <v>44</v>
      </c>
      <c r="FA424">
        <v>504.2</v>
      </c>
      <c r="FB424" t="s">
        <v>139</v>
      </c>
      <c r="FC424" t="s">
        <v>139</v>
      </c>
      <c r="FD424">
        <v>1.4</v>
      </c>
      <c r="FE424">
        <v>0</v>
      </c>
      <c r="FF424">
        <v>0</v>
      </c>
      <c r="FG424">
        <v>0</v>
      </c>
      <c r="FH424">
        <v>0</v>
      </c>
      <c r="FI424">
        <v>0</v>
      </c>
      <c r="FJ424" t="s">
        <v>128</v>
      </c>
      <c r="FK424">
        <v>9.39</v>
      </c>
      <c r="FL424">
        <v>0</v>
      </c>
      <c r="FM424">
        <v>3.88</v>
      </c>
      <c r="FN424">
        <v>0</v>
      </c>
      <c r="FO424">
        <v>1</v>
      </c>
      <c r="FP424">
        <v>1</v>
      </c>
      <c r="FQ424">
        <v>0.78</v>
      </c>
      <c r="FR424">
        <v>0.19</v>
      </c>
      <c r="FS424">
        <v>0</v>
      </c>
      <c r="FT424">
        <v>0</v>
      </c>
      <c r="FU424">
        <v>77.7</v>
      </c>
      <c r="FV424">
        <v>181.88</v>
      </c>
      <c r="FW424">
        <v>281.73</v>
      </c>
      <c r="FX424">
        <v>381.73</v>
      </c>
      <c r="FY424">
        <v>481.73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 t="s">
        <v>132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1</v>
      </c>
      <c r="IS424">
        <v>1</v>
      </c>
      <c r="IT424">
        <v>1</v>
      </c>
      <c r="IU424">
        <v>0.93</v>
      </c>
      <c r="IV424">
        <v>0.77</v>
      </c>
      <c r="IW424">
        <v>0.59</v>
      </c>
      <c r="IX424">
        <v>0.42</v>
      </c>
      <c r="IY424">
        <v>0.24</v>
      </c>
      <c r="IZ424">
        <v>7.0000000000000007E-2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</row>
    <row r="425" spans="1:272" x14ac:dyDescent="0.25">
      <c r="A425">
        <v>2013</v>
      </c>
      <c r="B425">
        <v>332</v>
      </c>
      <c r="C425">
        <v>471</v>
      </c>
      <c r="D425">
        <v>44</v>
      </c>
      <c r="E425">
        <v>504.2</v>
      </c>
      <c r="F425">
        <v>0.2</v>
      </c>
      <c r="G425">
        <v>0.3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0.03</v>
      </c>
      <c r="P425">
        <v>10.1</v>
      </c>
      <c r="Q425">
        <v>0</v>
      </c>
      <c r="R425">
        <v>3.88</v>
      </c>
      <c r="S425">
        <v>4</v>
      </c>
      <c r="T425">
        <v>1</v>
      </c>
      <c r="U425">
        <v>1</v>
      </c>
      <c r="V425">
        <v>0.78</v>
      </c>
      <c r="W425">
        <v>0.19</v>
      </c>
      <c r="X425">
        <v>0</v>
      </c>
      <c r="Y425">
        <v>0</v>
      </c>
      <c r="Z425">
        <v>77.7</v>
      </c>
      <c r="AA425">
        <v>181.88</v>
      </c>
      <c r="AB425">
        <v>281.73</v>
      </c>
      <c r="AC425">
        <v>381.73</v>
      </c>
      <c r="AD425">
        <v>481.73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22.5</v>
      </c>
      <c r="BO425">
        <v>22.74</v>
      </c>
      <c r="BP425">
        <v>24.32</v>
      </c>
      <c r="BQ425">
        <v>26.23</v>
      </c>
      <c r="BR425">
        <v>36.11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1</v>
      </c>
      <c r="DD425">
        <v>1</v>
      </c>
      <c r="DE425">
        <v>0.96</v>
      </c>
      <c r="DF425">
        <v>0.8</v>
      </c>
      <c r="DG425">
        <v>0.65</v>
      </c>
      <c r="DH425">
        <v>0.48</v>
      </c>
      <c r="DI425">
        <v>0.33</v>
      </c>
      <c r="DJ425">
        <v>0.18</v>
      </c>
      <c r="DK425">
        <v>0.04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EW425">
        <v>2013</v>
      </c>
      <c r="EX425">
        <v>333</v>
      </c>
      <c r="EY425">
        <v>472</v>
      </c>
      <c r="EZ425">
        <v>45</v>
      </c>
      <c r="FA425">
        <v>518.70000000000005</v>
      </c>
      <c r="FB425" t="s">
        <v>139</v>
      </c>
      <c r="FC425" t="s">
        <v>139</v>
      </c>
      <c r="FD425">
        <v>1.4</v>
      </c>
      <c r="FE425">
        <v>0</v>
      </c>
      <c r="FF425">
        <v>0</v>
      </c>
      <c r="FG425">
        <v>0</v>
      </c>
      <c r="FH425">
        <v>0</v>
      </c>
      <c r="FI425">
        <v>0</v>
      </c>
      <c r="FJ425" t="s">
        <v>128</v>
      </c>
      <c r="FK425">
        <v>9.61</v>
      </c>
      <c r="FL425">
        <v>0</v>
      </c>
      <c r="FM425">
        <v>4.03</v>
      </c>
      <c r="FN425">
        <v>0</v>
      </c>
      <c r="FO425">
        <v>1</v>
      </c>
      <c r="FP425">
        <v>1</v>
      </c>
      <c r="FQ425">
        <v>0.77</v>
      </c>
      <c r="FR425">
        <v>0.19</v>
      </c>
      <c r="FS425">
        <v>0</v>
      </c>
      <c r="FT425">
        <v>0</v>
      </c>
      <c r="FU425">
        <v>92.23</v>
      </c>
      <c r="FV425">
        <v>196.4</v>
      </c>
      <c r="FW425">
        <v>296.26</v>
      </c>
      <c r="FX425">
        <v>396.26</v>
      </c>
      <c r="FY425">
        <v>496.26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 t="s">
        <v>132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1</v>
      </c>
      <c r="IU425">
        <v>0.93</v>
      </c>
      <c r="IV425">
        <v>0.78</v>
      </c>
      <c r="IW425">
        <v>0.6</v>
      </c>
      <c r="IX425">
        <v>0.44</v>
      </c>
      <c r="IY425">
        <v>0.27</v>
      </c>
      <c r="IZ425">
        <v>0.1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</row>
    <row r="426" spans="1:272" x14ac:dyDescent="0.25">
      <c r="A426">
        <v>2013</v>
      </c>
      <c r="B426">
        <v>333</v>
      </c>
      <c r="C426">
        <v>472</v>
      </c>
      <c r="D426">
        <v>45</v>
      </c>
      <c r="E426">
        <v>518.70000000000005</v>
      </c>
      <c r="F426">
        <v>0.2</v>
      </c>
      <c r="G426">
        <v>0.3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0.03</v>
      </c>
      <c r="P426">
        <v>10.35</v>
      </c>
      <c r="Q426">
        <v>0</v>
      </c>
      <c r="R426">
        <v>4.0199999999999996</v>
      </c>
      <c r="S426">
        <v>4</v>
      </c>
      <c r="T426">
        <v>1</v>
      </c>
      <c r="U426">
        <v>1</v>
      </c>
      <c r="V426">
        <v>0.77</v>
      </c>
      <c r="W426">
        <v>0.19</v>
      </c>
      <c r="X426">
        <v>0</v>
      </c>
      <c r="Y426">
        <v>0</v>
      </c>
      <c r="Z426">
        <v>92.23</v>
      </c>
      <c r="AA426">
        <v>196.4</v>
      </c>
      <c r="AB426">
        <v>296.26</v>
      </c>
      <c r="AC426">
        <v>396.26</v>
      </c>
      <c r="AD426">
        <v>496.26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14.53</v>
      </c>
      <c r="AU426">
        <v>114.53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22.5</v>
      </c>
      <c r="BO426">
        <v>22.92</v>
      </c>
      <c r="BP426">
        <v>24.59</v>
      </c>
      <c r="BQ426">
        <v>26.28</v>
      </c>
      <c r="BR426">
        <v>36.11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22.5</v>
      </c>
      <c r="CI426">
        <v>23.75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1</v>
      </c>
      <c r="DD426">
        <v>1</v>
      </c>
      <c r="DE426">
        <v>0.96</v>
      </c>
      <c r="DF426">
        <v>0.81</v>
      </c>
      <c r="DG426">
        <v>0.66</v>
      </c>
      <c r="DH426">
        <v>0.5</v>
      </c>
      <c r="DI426">
        <v>0.36</v>
      </c>
      <c r="DJ426">
        <v>0.21</v>
      </c>
      <c r="DK426">
        <v>7.0000000000000007E-2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EW426">
        <v>2013</v>
      </c>
      <c r="EX426">
        <v>334</v>
      </c>
      <c r="EY426">
        <v>473</v>
      </c>
      <c r="EZ426">
        <v>46</v>
      </c>
      <c r="FA426">
        <v>533.20000000000005</v>
      </c>
      <c r="FB426" t="s">
        <v>139</v>
      </c>
      <c r="FC426" t="s">
        <v>139</v>
      </c>
      <c r="FD426">
        <v>1.5</v>
      </c>
      <c r="FE426">
        <v>0</v>
      </c>
      <c r="FF426">
        <v>0</v>
      </c>
      <c r="FG426">
        <v>0</v>
      </c>
      <c r="FH426">
        <v>0</v>
      </c>
      <c r="FI426">
        <v>0</v>
      </c>
      <c r="FJ426" t="s">
        <v>128</v>
      </c>
      <c r="FK426">
        <v>9.83</v>
      </c>
      <c r="FL426">
        <v>0</v>
      </c>
      <c r="FM426">
        <v>4.17</v>
      </c>
      <c r="FN426">
        <v>0</v>
      </c>
      <c r="FO426">
        <v>1</v>
      </c>
      <c r="FP426">
        <v>1</v>
      </c>
      <c r="FQ426">
        <v>0.76</v>
      </c>
      <c r="FR426">
        <v>0.2</v>
      </c>
      <c r="FS426">
        <v>0</v>
      </c>
      <c r="FT426">
        <v>0</v>
      </c>
      <c r="FU426">
        <v>106.67</v>
      </c>
      <c r="FV426">
        <v>210.84</v>
      </c>
      <c r="FW426">
        <v>310.7</v>
      </c>
      <c r="FX426">
        <v>410.69</v>
      </c>
      <c r="FY426">
        <v>510.69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 t="s">
        <v>132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1</v>
      </c>
      <c r="IT426">
        <v>1</v>
      </c>
      <c r="IU426">
        <v>0.93</v>
      </c>
      <c r="IV426">
        <v>0.79</v>
      </c>
      <c r="IW426">
        <v>0.62</v>
      </c>
      <c r="IX426">
        <v>0.46</v>
      </c>
      <c r="IY426">
        <v>0.28999999999999998</v>
      </c>
      <c r="IZ426">
        <v>0.13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</row>
    <row r="427" spans="1:272" x14ac:dyDescent="0.25">
      <c r="A427">
        <v>2013</v>
      </c>
      <c r="B427">
        <v>334</v>
      </c>
      <c r="C427">
        <v>473</v>
      </c>
      <c r="D427">
        <v>46</v>
      </c>
      <c r="E427">
        <v>533.20000000000005</v>
      </c>
      <c r="F427">
        <v>0.2</v>
      </c>
      <c r="G427">
        <v>0.3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0.03</v>
      </c>
      <c r="P427">
        <v>10.6</v>
      </c>
      <c r="Q427">
        <v>0</v>
      </c>
      <c r="R427">
        <v>4.17</v>
      </c>
      <c r="S427">
        <v>5</v>
      </c>
      <c r="T427">
        <v>1</v>
      </c>
      <c r="U427">
        <v>1</v>
      </c>
      <c r="V427">
        <v>0.76</v>
      </c>
      <c r="W427">
        <v>0.2</v>
      </c>
      <c r="X427">
        <v>0</v>
      </c>
      <c r="Y427">
        <v>0</v>
      </c>
      <c r="Z427">
        <v>106.67</v>
      </c>
      <c r="AA427">
        <v>210.84</v>
      </c>
      <c r="AB427">
        <v>310.7</v>
      </c>
      <c r="AC427">
        <v>410.69</v>
      </c>
      <c r="AD427">
        <v>510.69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28.96</v>
      </c>
      <c r="AU427">
        <v>128.96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22.51</v>
      </c>
      <c r="BO427">
        <v>23.15</v>
      </c>
      <c r="BP427">
        <v>24.79</v>
      </c>
      <c r="BQ427">
        <v>26.31</v>
      </c>
      <c r="BR427">
        <v>36.119999999999997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22.5</v>
      </c>
      <c r="CI427">
        <v>23.77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1</v>
      </c>
      <c r="DD427">
        <v>1</v>
      </c>
      <c r="DE427">
        <v>0.97</v>
      </c>
      <c r="DF427">
        <v>0.81</v>
      </c>
      <c r="DG427">
        <v>0.67</v>
      </c>
      <c r="DH427">
        <v>0.51</v>
      </c>
      <c r="DI427">
        <v>0.38</v>
      </c>
      <c r="DJ427">
        <v>0.24</v>
      </c>
      <c r="DK427">
        <v>0.1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EW427">
        <v>2013</v>
      </c>
      <c r="EX427">
        <v>335</v>
      </c>
      <c r="EY427">
        <v>474</v>
      </c>
      <c r="EZ427">
        <v>47</v>
      </c>
      <c r="FA427">
        <v>547.29999999999995</v>
      </c>
      <c r="FB427" t="s">
        <v>139</v>
      </c>
      <c r="FC427" t="s">
        <v>139</v>
      </c>
      <c r="FD427">
        <v>1.6</v>
      </c>
      <c r="FE427">
        <v>0</v>
      </c>
      <c r="FF427">
        <v>0</v>
      </c>
      <c r="FG427">
        <v>0</v>
      </c>
      <c r="FH427">
        <v>0</v>
      </c>
      <c r="FI427">
        <v>0</v>
      </c>
      <c r="FJ427" t="s">
        <v>128</v>
      </c>
      <c r="FK427">
        <v>10.050000000000001</v>
      </c>
      <c r="FL427">
        <v>0</v>
      </c>
      <c r="FM427">
        <v>4.3099999999999996</v>
      </c>
      <c r="FN427">
        <v>0</v>
      </c>
      <c r="FO427">
        <v>1</v>
      </c>
      <c r="FP427">
        <v>1</v>
      </c>
      <c r="FQ427">
        <v>0.75</v>
      </c>
      <c r="FR427">
        <v>0.21</v>
      </c>
      <c r="FS427">
        <v>0</v>
      </c>
      <c r="FT427">
        <v>0.31</v>
      </c>
      <c r="FU427">
        <v>28.18</v>
      </c>
      <c r="FV427">
        <v>120.76</v>
      </c>
      <c r="FW427">
        <v>224.93</v>
      </c>
      <c r="FX427">
        <v>324.79000000000002</v>
      </c>
      <c r="FY427">
        <v>424.78</v>
      </c>
      <c r="FZ427">
        <v>524.78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 t="s">
        <v>133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1</v>
      </c>
      <c r="IR427">
        <v>1</v>
      </c>
      <c r="IS427">
        <v>1</v>
      </c>
      <c r="IT427">
        <v>0.94</v>
      </c>
      <c r="IU427">
        <v>0.79</v>
      </c>
      <c r="IV427">
        <v>0.63</v>
      </c>
      <c r="IW427">
        <v>0.48</v>
      </c>
      <c r="IX427">
        <v>0.32</v>
      </c>
      <c r="IY427">
        <v>0.16</v>
      </c>
      <c r="IZ427">
        <v>0.03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</row>
    <row r="428" spans="1:272" x14ac:dyDescent="0.25">
      <c r="A428">
        <v>2013</v>
      </c>
      <c r="B428">
        <v>335</v>
      </c>
      <c r="C428">
        <v>474</v>
      </c>
      <c r="D428">
        <v>47</v>
      </c>
      <c r="E428">
        <v>547.29999999999995</v>
      </c>
      <c r="F428">
        <v>0.2</v>
      </c>
      <c r="G428">
        <v>0.3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0.03</v>
      </c>
      <c r="P428">
        <v>10.84</v>
      </c>
      <c r="Q428">
        <v>0</v>
      </c>
      <c r="R428">
        <v>4.3099999999999996</v>
      </c>
      <c r="S428">
        <v>5</v>
      </c>
      <c r="T428">
        <v>1</v>
      </c>
      <c r="U428">
        <v>1</v>
      </c>
      <c r="V428">
        <v>0.75</v>
      </c>
      <c r="W428">
        <v>0.21</v>
      </c>
      <c r="X428">
        <v>0</v>
      </c>
      <c r="Y428">
        <v>0.28000000000000003</v>
      </c>
      <c r="Z428">
        <v>28.18</v>
      </c>
      <c r="AA428">
        <v>120.76</v>
      </c>
      <c r="AB428">
        <v>224.93</v>
      </c>
      <c r="AC428">
        <v>324.79000000000002</v>
      </c>
      <c r="AD428">
        <v>424.78</v>
      </c>
      <c r="AE428">
        <v>524.78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43.06</v>
      </c>
      <c r="AU428">
        <v>143.06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22.5</v>
      </c>
      <c r="BO428">
        <v>22.51</v>
      </c>
      <c r="BP428">
        <v>23.43</v>
      </c>
      <c r="BQ428">
        <v>24.95</v>
      </c>
      <c r="BR428">
        <v>26.33</v>
      </c>
      <c r="BS428">
        <v>36.119999999999997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22.5</v>
      </c>
      <c r="CI428">
        <v>23.81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1</v>
      </c>
      <c r="DE428">
        <v>0.97</v>
      </c>
      <c r="DF428">
        <v>0.82</v>
      </c>
      <c r="DG428">
        <v>0.68</v>
      </c>
      <c r="DH428">
        <v>0.53</v>
      </c>
      <c r="DI428">
        <v>0.4</v>
      </c>
      <c r="DJ428">
        <v>0.26</v>
      </c>
      <c r="DK428">
        <v>0.13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EW428">
        <v>2013</v>
      </c>
      <c r="EX428">
        <v>336</v>
      </c>
      <c r="EY428">
        <v>475</v>
      </c>
      <c r="EZ428">
        <v>48</v>
      </c>
      <c r="FA428">
        <v>560.6</v>
      </c>
      <c r="FB428" t="s">
        <v>139</v>
      </c>
      <c r="FC428" t="s">
        <v>139</v>
      </c>
      <c r="FD428">
        <v>1.6</v>
      </c>
      <c r="FE428">
        <v>0</v>
      </c>
      <c r="FF428">
        <v>0</v>
      </c>
      <c r="FG428">
        <v>0</v>
      </c>
      <c r="FH428">
        <v>0</v>
      </c>
      <c r="FI428">
        <v>0</v>
      </c>
      <c r="FJ428" t="s">
        <v>128</v>
      </c>
      <c r="FK428">
        <v>10.25</v>
      </c>
      <c r="FL428">
        <v>0</v>
      </c>
      <c r="FM428">
        <v>4.45</v>
      </c>
      <c r="FN428">
        <v>0</v>
      </c>
      <c r="FO428">
        <v>1</v>
      </c>
      <c r="FP428">
        <v>1</v>
      </c>
      <c r="FQ428">
        <v>0.74</v>
      </c>
      <c r="FR428">
        <v>0.22</v>
      </c>
      <c r="FS428">
        <v>0</v>
      </c>
      <c r="FT428">
        <v>0</v>
      </c>
      <c r="FU428">
        <v>41.57</v>
      </c>
      <c r="FV428">
        <v>134.13999999999999</v>
      </c>
      <c r="FW428">
        <v>238.32</v>
      </c>
      <c r="FX428">
        <v>338.17</v>
      </c>
      <c r="FY428">
        <v>438.17</v>
      </c>
      <c r="FZ428">
        <v>538.16999999999996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13.38</v>
      </c>
      <c r="GP428">
        <v>113.38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 t="s">
        <v>133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22.5</v>
      </c>
      <c r="HX428">
        <v>23.53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1</v>
      </c>
      <c r="IR428">
        <v>1</v>
      </c>
      <c r="IS428">
        <v>1</v>
      </c>
      <c r="IT428">
        <v>0.94</v>
      </c>
      <c r="IU428">
        <v>0.8</v>
      </c>
      <c r="IV428">
        <v>0.64</v>
      </c>
      <c r="IW428">
        <v>0.5</v>
      </c>
      <c r="IX428">
        <v>0.34</v>
      </c>
      <c r="IY428">
        <v>0.19</v>
      </c>
      <c r="IZ428">
        <v>0.06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</row>
    <row r="429" spans="1:272" x14ac:dyDescent="0.25">
      <c r="A429">
        <v>2013</v>
      </c>
      <c r="B429">
        <v>336</v>
      </c>
      <c r="C429">
        <v>475</v>
      </c>
      <c r="D429">
        <v>48</v>
      </c>
      <c r="E429">
        <v>560.6</v>
      </c>
      <c r="F429">
        <v>0.2</v>
      </c>
      <c r="G429">
        <v>0.3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0.03</v>
      </c>
      <c r="P429">
        <v>11.07</v>
      </c>
      <c r="Q429">
        <v>0</v>
      </c>
      <c r="R429">
        <v>4.4400000000000004</v>
      </c>
      <c r="S429">
        <v>5</v>
      </c>
      <c r="T429">
        <v>1</v>
      </c>
      <c r="U429">
        <v>1</v>
      </c>
      <c r="V429">
        <v>0.74</v>
      </c>
      <c r="W429">
        <v>0.22</v>
      </c>
      <c r="X429">
        <v>0</v>
      </c>
      <c r="Y429">
        <v>0</v>
      </c>
      <c r="Z429">
        <v>41.57</v>
      </c>
      <c r="AA429">
        <v>134.13999999999999</v>
      </c>
      <c r="AB429">
        <v>238.32</v>
      </c>
      <c r="AC429">
        <v>338.17</v>
      </c>
      <c r="AD429">
        <v>438.17</v>
      </c>
      <c r="AE429">
        <v>538.16999999999996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56.44</v>
      </c>
      <c r="AU429">
        <v>156.44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22.5</v>
      </c>
      <c r="BO429">
        <v>22.53</v>
      </c>
      <c r="BP429">
        <v>23.78</v>
      </c>
      <c r="BQ429">
        <v>25.08</v>
      </c>
      <c r="BR429">
        <v>26.35</v>
      </c>
      <c r="BS429">
        <v>36.130000000000003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22.5</v>
      </c>
      <c r="CI429">
        <v>23.87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1</v>
      </c>
      <c r="DD429">
        <v>1</v>
      </c>
      <c r="DE429">
        <v>0.97</v>
      </c>
      <c r="DF429">
        <v>0.83</v>
      </c>
      <c r="DG429">
        <v>0.69</v>
      </c>
      <c r="DH429">
        <v>0.55000000000000004</v>
      </c>
      <c r="DI429">
        <v>0.42</v>
      </c>
      <c r="DJ429">
        <v>0.28999999999999998</v>
      </c>
      <c r="DK429">
        <v>0.16</v>
      </c>
      <c r="DL429">
        <v>0.03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EW429">
        <v>2013</v>
      </c>
      <c r="EX429">
        <v>337</v>
      </c>
      <c r="EY429">
        <v>476</v>
      </c>
      <c r="EZ429">
        <v>49</v>
      </c>
      <c r="FA429">
        <v>574.6</v>
      </c>
      <c r="FB429" t="s">
        <v>139</v>
      </c>
      <c r="FC429" t="s">
        <v>139</v>
      </c>
      <c r="FD429">
        <v>1.7</v>
      </c>
      <c r="FE429">
        <v>0</v>
      </c>
      <c r="FF429">
        <v>0</v>
      </c>
      <c r="FG429">
        <v>0</v>
      </c>
      <c r="FH429">
        <v>0</v>
      </c>
      <c r="FI429">
        <v>0</v>
      </c>
      <c r="FJ429" t="s">
        <v>128</v>
      </c>
      <c r="FK429">
        <v>10.46</v>
      </c>
      <c r="FL429">
        <v>0</v>
      </c>
      <c r="FM429">
        <v>4.59</v>
      </c>
      <c r="FN429">
        <v>0</v>
      </c>
      <c r="FO429">
        <v>1</v>
      </c>
      <c r="FP429">
        <v>1</v>
      </c>
      <c r="FQ429">
        <v>0.72</v>
      </c>
      <c r="FR429">
        <v>0.23</v>
      </c>
      <c r="FS429">
        <v>0</v>
      </c>
      <c r="FT429">
        <v>0.1</v>
      </c>
      <c r="FU429">
        <v>55.48</v>
      </c>
      <c r="FV429">
        <v>148.05000000000001</v>
      </c>
      <c r="FW429">
        <v>252.23</v>
      </c>
      <c r="FX429">
        <v>352.08</v>
      </c>
      <c r="FY429">
        <v>452.08</v>
      </c>
      <c r="FZ429">
        <v>552.08000000000004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27.29</v>
      </c>
      <c r="GP429">
        <v>127.29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 t="s">
        <v>133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 t="s">
        <v>129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1</v>
      </c>
      <c r="IQ429">
        <v>1</v>
      </c>
      <c r="IR429">
        <v>0.94</v>
      </c>
      <c r="IS429">
        <v>0.81</v>
      </c>
      <c r="IT429">
        <v>0.65</v>
      </c>
      <c r="IU429">
        <v>0.51</v>
      </c>
      <c r="IV429">
        <v>0.36</v>
      </c>
      <c r="IW429">
        <v>0.21</v>
      </c>
      <c r="IX429">
        <v>0.09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</row>
    <row r="430" spans="1:272" x14ac:dyDescent="0.25">
      <c r="A430">
        <v>2013</v>
      </c>
      <c r="B430">
        <v>337</v>
      </c>
      <c r="C430">
        <v>476</v>
      </c>
      <c r="D430">
        <v>49</v>
      </c>
      <c r="E430">
        <v>574.6</v>
      </c>
      <c r="F430">
        <v>0.2</v>
      </c>
      <c r="G430">
        <v>0.3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0.03</v>
      </c>
      <c r="P430">
        <v>11.3</v>
      </c>
      <c r="Q430">
        <v>0</v>
      </c>
      <c r="R430">
        <v>4.58</v>
      </c>
      <c r="S430">
        <v>5</v>
      </c>
      <c r="T430">
        <v>1</v>
      </c>
      <c r="U430">
        <v>1</v>
      </c>
      <c r="V430">
        <v>0.72</v>
      </c>
      <c r="W430">
        <v>0.23</v>
      </c>
      <c r="X430">
        <v>0</v>
      </c>
      <c r="Y430">
        <v>0</v>
      </c>
      <c r="Z430">
        <v>55.48</v>
      </c>
      <c r="AA430">
        <v>148.05000000000001</v>
      </c>
      <c r="AB430">
        <v>252.23</v>
      </c>
      <c r="AC430">
        <v>352.08</v>
      </c>
      <c r="AD430">
        <v>452.08</v>
      </c>
      <c r="AE430">
        <v>552.08000000000004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70.349999999999994</v>
      </c>
      <c r="AU430">
        <v>170.35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22.5</v>
      </c>
      <c r="BO430">
        <v>22.57</v>
      </c>
      <c r="BP430">
        <v>24.23</v>
      </c>
      <c r="BQ430">
        <v>25.21</v>
      </c>
      <c r="BR430">
        <v>26.37</v>
      </c>
      <c r="BS430">
        <v>36.130000000000003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22.5</v>
      </c>
      <c r="CI430">
        <v>23.94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1</v>
      </c>
      <c r="DE430">
        <v>0.97</v>
      </c>
      <c r="DF430">
        <v>0.83</v>
      </c>
      <c r="DG430">
        <v>0.7</v>
      </c>
      <c r="DH430">
        <v>0.56000000000000005</v>
      </c>
      <c r="DI430">
        <v>0.44</v>
      </c>
      <c r="DJ430">
        <v>0.31</v>
      </c>
      <c r="DK430">
        <v>0.19</v>
      </c>
      <c r="DL430">
        <v>0.06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EW430">
        <v>2013</v>
      </c>
      <c r="EX430">
        <v>338</v>
      </c>
      <c r="EY430">
        <v>477</v>
      </c>
      <c r="EZ430">
        <v>50</v>
      </c>
      <c r="FA430">
        <v>588</v>
      </c>
      <c r="FB430" t="s">
        <v>139</v>
      </c>
      <c r="FC430" t="s">
        <v>139</v>
      </c>
      <c r="FD430">
        <v>1.8</v>
      </c>
      <c r="FE430">
        <v>0</v>
      </c>
      <c r="FF430">
        <v>0</v>
      </c>
      <c r="FG430">
        <v>0</v>
      </c>
      <c r="FH430">
        <v>0</v>
      </c>
      <c r="FI430">
        <v>0</v>
      </c>
      <c r="FJ430" t="s">
        <v>128</v>
      </c>
      <c r="FK430">
        <v>10.67</v>
      </c>
      <c r="FL430">
        <v>0</v>
      </c>
      <c r="FM430">
        <v>4.72</v>
      </c>
      <c r="FN430">
        <v>0</v>
      </c>
      <c r="FO430">
        <v>1</v>
      </c>
      <c r="FP430">
        <v>1</v>
      </c>
      <c r="FQ430">
        <v>0.7</v>
      </c>
      <c r="FR430">
        <v>0.25</v>
      </c>
      <c r="FS430">
        <v>0</v>
      </c>
      <c r="FT430">
        <v>0</v>
      </c>
      <c r="FU430">
        <v>68.94</v>
      </c>
      <c r="FV430">
        <v>161.52000000000001</v>
      </c>
      <c r="FW430">
        <v>265.69</v>
      </c>
      <c r="FX430">
        <v>365.55</v>
      </c>
      <c r="FY430">
        <v>465.54</v>
      </c>
      <c r="FZ430">
        <v>565.54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40.76</v>
      </c>
      <c r="GP430">
        <v>140.76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 t="s">
        <v>133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 t="s">
        <v>129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1</v>
      </c>
      <c r="IP430">
        <v>1</v>
      </c>
      <c r="IQ430">
        <v>1</v>
      </c>
      <c r="IR430">
        <v>0.94</v>
      </c>
      <c r="IS430">
        <v>0.81</v>
      </c>
      <c r="IT430">
        <v>0.66</v>
      </c>
      <c r="IU430">
        <v>0.53</v>
      </c>
      <c r="IV430">
        <v>0.38</v>
      </c>
      <c r="IW430">
        <v>0.24</v>
      </c>
      <c r="IX430">
        <v>0.12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</row>
    <row r="431" spans="1:272" x14ac:dyDescent="0.25">
      <c r="A431">
        <v>2013</v>
      </c>
      <c r="B431">
        <v>338</v>
      </c>
      <c r="C431">
        <v>477</v>
      </c>
      <c r="D431">
        <v>50</v>
      </c>
      <c r="E431">
        <v>588</v>
      </c>
      <c r="F431">
        <v>0.2</v>
      </c>
      <c r="G431">
        <v>0.3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0.03</v>
      </c>
      <c r="P431">
        <v>11.53</v>
      </c>
      <c r="Q431">
        <v>0</v>
      </c>
      <c r="R431">
        <v>4.72</v>
      </c>
      <c r="S431">
        <v>5</v>
      </c>
      <c r="T431">
        <v>1</v>
      </c>
      <c r="U431">
        <v>1</v>
      </c>
      <c r="V431">
        <v>0.7</v>
      </c>
      <c r="W431">
        <v>0.25</v>
      </c>
      <c r="X431">
        <v>0</v>
      </c>
      <c r="Y431">
        <v>0</v>
      </c>
      <c r="Z431">
        <v>68.94</v>
      </c>
      <c r="AA431">
        <v>161.52000000000001</v>
      </c>
      <c r="AB431">
        <v>265.69</v>
      </c>
      <c r="AC431">
        <v>365.55</v>
      </c>
      <c r="AD431">
        <v>465.54</v>
      </c>
      <c r="AE431">
        <v>565.54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83.81</v>
      </c>
      <c r="AU431">
        <v>183.81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22.5</v>
      </c>
      <c r="BO431">
        <v>22.65</v>
      </c>
      <c r="BP431">
        <v>24.71</v>
      </c>
      <c r="BQ431">
        <v>25.31</v>
      </c>
      <c r="BR431">
        <v>26.39</v>
      </c>
      <c r="BS431">
        <v>36.130000000000003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22.5</v>
      </c>
      <c r="CI431">
        <v>24.03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1</v>
      </c>
      <c r="DE431">
        <v>0.97</v>
      </c>
      <c r="DF431">
        <v>0.84</v>
      </c>
      <c r="DG431">
        <v>0.71</v>
      </c>
      <c r="DH431">
        <v>0.56999999999999995</v>
      </c>
      <c r="DI431">
        <v>0.45</v>
      </c>
      <c r="DJ431">
        <v>0.33</v>
      </c>
      <c r="DK431">
        <v>0.21</v>
      </c>
      <c r="DL431">
        <v>0.09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EW431">
        <v>2013</v>
      </c>
      <c r="EX431">
        <v>339</v>
      </c>
      <c r="EY431">
        <v>478</v>
      </c>
      <c r="EZ431">
        <v>51</v>
      </c>
      <c r="FA431">
        <v>601.5</v>
      </c>
      <c r="FB431" t="s">
        <v>139</v>
      </c>
      <c r="FC431" t="s">
        <v>139</v>
      </c>
      <c r="FD431">
        <v>1.9</v>
      </c>
      <c r="FE431">
        <v>0</v>
      </c>
      <c r="FF431">
        <v>0</v>
      </c>
      <c r="FG431">
        <v>0</v>
      </c>
      <c r="FH431">
        <v>0</v>
      </c>
      <c r="FI431">
        <v>0</v>
      </c>
      <c r="FJ431" t="s">
        <v>128</v>
      </c>
      <c r="FK431">
        <v>10.88</v>
      </c>
      <c r="FL431">
        <v>0</v>
      </c>
      <c r="FM431">
        <v>4.8600000000000003</v>
      </c>
      <c r="FN431">
        <v>0</v>
      </c>
      <c r="FO431">
        <v>1</v>
      </c>
      <c r="FP431">
        <v>1</v>
      </c>
      <c r="FQ431">
        <v>0.68</v>
      </c>
      <c r="FR431">
        <v>0.27</v>
      </c>
      <c r="FS431">
        <v>0</v>
      </c>
      <c r="FT431">
        <v>0</v>
      </c>
      <c r="FU431">
        <v>82.45</v>
      </c>
      <c r="FV431">
        <v>175.03</v>
      </c>
      <c r="FW431">
        <v>279.2</v>
      </c>
      <c r="FX431">
        <v>379.06</v>
      </c>
      <c r="FY431">
        <v>479.05</v>
      </c>
      <c r="FZ431">
        <v>579.04999999999995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54.27</v>
      </c>
      <c r="GP431">
        <v>154.27000000000001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 t="s">
        <v>133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 t="s">
        <v>129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1</v>
      </c>
      <c r="IP431">
        <v>1</v>
      </c>
      <c r="IQ431">
        <v>1</v>
      </c>
      <c r="IR431">
        <v>0.94</v>
      </c>
      <c r="IS431">
        <v>0.82</v>
      </c>
      <c r="IT431">
        <v>0.67</v>
      </c>
      <c r="IU431">
        <v>0.54</v>
      </c>
      <c r="IV431">
        <v>0.4</v>
      </c>
      <c r="IW431">
        <v>0.26</v>
      </c>
      <c r="IX431">
        <v>0.14000000000000001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</row>
    <row r="432" spans="1:272" x14ac:dyDescent="0.25">
      <c r="A432">
        <v>2013</v>
      </c>
      <c r="B432">
        <v>339</v>
      </c>
      <c r="C432">
        <v>478</v>
      </c>
      <c r="D432">
        <v>51</v>
      </c>
      <c r="E432">
        <v>601.5</v>
      </c>
      <c r="F432">
        <v>0.2</v>
      </c>
      <c r="G432">
        <v>0.3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0.03</v>
      </c>
      <c r="P432">
        <v>11.76</v>
      </c>
      <c r="Q432">
        <v>0</v>
      </c>
      <c r="R432">
        <v>4.8499999999999996</v>
      </c>
      <c r="S432">
        <v>5</v>
      </c>
      <c r="T432">
        <v>1</v>
      </c>
      <c r="U432">
        <v>1</v>
      </c>
      <c r="V432">
        <v>0.68</v>
      </c>
      <c r="W432">
        <v>0.27</v>
      </c>
      <c r="X432">
        <v>0</v>
      </c>
      <c r="Y432">
        <v>0</v>
      </c>
      <c r="Z432">
        <v>82.45</v>
      </c>
      <c r="AA432">
        <v>175.03</v>
      </c>
      <c r="AB432">
        <v>279.2</v>
      </c>
      <c r="AC432">
        <v>379.06</v>
      </c>
      <c r="AD432">
        <v>479.05</v>
      </c>
      <c r="AE432">
        <v>579.04999999999995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97.32</v>
      </c>
      <c r="AU432">
        <v>197.32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22.5</v>
      </c>
      <c r="BO432">
        <v>22.79</v>
      </c>
      <c r="BP432">
        <v>25.16</v>
      </c>
      <c r="BQ432">
        <v>25.4</v>
      </c>
      <c r="BR432">
        <v>26.4</v>
      </c>
      <c r="BS432">
        <v>36.14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22.5</v>
      </c>
      <c r="CI432">
        <v>24.12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1</v>
      </c>
      <c r="DE432">
        <v>0.97</v>
      </c>
      <c r="DF432">
        <v>0.84</v>
      </c>
      <c r="DG432">
        <v>0.72</v>
      </c>
      <c r="DH432">
        <v>0.57999999999999996</v>
      </c>
      <c r="DI432">
        <v>0.47</v>
      </c>
      <c r="DJ432">
        <v>0.35</v>
      </c>
      <c r="DK432">
        <v>0.23</v>
      </c>
      <c r="DL432">
        <v>0.11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EW432">
        <v>2013</v>
      </c>
      <c r="EX432">
        <v>340</v>
      </c>
      <c r="EY432">
        <v>479</v>
      </c>
      <c r="EZ432">
        <v>52</v>
      </c>
      <c r="FA432">
        <v>613.6</v>
      </c>
      <c r="FB432" t="s">
        <v>139</v>
      </c>
      <c r="FC432" t="s">
        <v>139</v>
      </c>
      <c r="FD432">
        <v>2</v>
      </c>
      <c r="FE432">
        <v>0</v>
      </c>
      <c r="FF432">
        <v>0</v>
      </c>
      <c r="FG432">
        <v>0</v>
      </c>
      <c r="FH432">
        <v>0</v>
      </c>
      <c r="FI432">
        <v>0</v>
      </c>
      <c r="FJ432" t="s">
        <v>128</v>
      </c>
      <c r="FK432">
        <v>11.06</v>
      </c>
      <c r="FL432">
        <v>0</v>
      </c>
      <c r="FM432">
        <v>4.9800000000000004</v>
      </c>
      <c r="FN432">
        <v>0</v>
      </c>
      <c r="FO432">
        <v>1</v>
      </c>
      <c r="FP432">
        <v>1</v>
      </c>
      <c r="FQ432">
        <v>0.66</v>
      </c>
      <c r="FR432">
        <v>0.28999999999999998</v>
      </c>
      <c r="FS432">
        <v>0</v>
      </c>
      <c r="FT432">
        <v>0</v>
      </c>
      <c r="FU432">
        <v>94.52</v>
      </c>
      <c r="FV432">
        <v>187.1</v>
      </c>
      <c r="FW432">
        <v>291.27</v>
      </c>
      <c r="FX432">
        <v>391.13</v>
      </c>
      <c r="FY432">
        <v>491.12</v>
      </c>
      <c r="FZ432">
        <v>591.12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66.33</v>
      </c>
      <c r="GP432">
        <v>166.33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 t="s">
        <v>133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 t="s">
        <v>129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1</v>
      </c>
      <c r="IP432">
        <v>1</v>
      </c>
      <c r="IQ432">
        <v>1</v>
      </c>
      <c r="IR432">
        <v>0.94</v>
      </c>
      <c r="IS432">
        <v>0.82</v>
      </c>
      <c r="IT432">
        <v>0.68</v>
      </c>
      <c r="IU432">
        <v>0.55000000000000004</v>
      </c>
      <c r="IV432">
        <v>0.41</v>
      </c>
      <c r="IW432">
        <v>0.28000000000000003</v>
      </c>
      <c r="IX432">
        <v>0.16</v>
      </c>
      <c r="IY432">
        <v>0.02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</row>
    <row r="433" spans="1:268" x14ac:dyDescent="0.25">
      <c r="A433">
        <v>2013</v>
      </c>
      <c r="B433">
        <v>340</v>
      </c>
      <c r="C433">
        <v>479</v>
      </c>
      <c r="D433">
        <v>52</v>
      </c>
      <c r="E433">
        <v>613.6</v>
      </c>
      <c r="F433">
        <v>0.3</v>
      </c>
      <c r="G433">
        <v>0.3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0.03</v>
      </c>
      <c r="P433">
        <v>11.97</v>
      </c>
      <c r="Q433">
        <v>0</v>
      </c>
      <c r="R433">
        <v>4.97</v>
      </c>
      <c r="S433">
        <v>5</v>
      </c>
      <c r="T433">
        <v>1</v>
      </c>
      <c r="U433">
        <v>1</v>
      </c>
      <c r="V433">
        <v>0.66</v>
      </c>
      <c r="W433">
        <v>0.28999999999999998</v>
      </c>
      <c r="X433">
        <v>0</v>
      </c>
      <c r="Y433">
        <v>0</v>
      </c>
      <c r="Z433">
        <v>94.52</v>
      </c>
      <c r="AA433">
        <v>187.1</v>
      </c>
      <c r="AB433">
        <v>291.27</v>
      </c>
      <c r="AC433">
        <v>391.13</v>
      </c>
      <c r="AD433">
        <v>491.12</v>
      </c>
      <c r="AE433">
        <v>591.12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109.39</v>
      </c>
      <c r="AU433">
        <v>209.39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22.5</v>
      </c>
      <c r="BO433">
        <v>23.02</v>
      </c>
      <c r="BP433">
        <v>25.62</v>
      </c>
      <c r="BQ433">
        <v>25.47</v>
      </c>
      <c r="BR433">
        <v>26.41</v>
      </c>
      <c r="BS433">
        <v>36.14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22.5</v>
      </c>
      <c r="CI433">
        <v>24.24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1</v>
      </c>
      <c r="DE433">
        <v>0.97</v>
      </c>
      <c r="DF433">
        <v>0.84</v>
      </c>
      <c r="DG433">
        <v>0.73</v>
      </c>
      <c r="DH433">
        <v>0.59</v>
      </c>
      <c r="DI433">
        <v>0.48</v>
      </c>
      <c r="DJ433">
        <v>0.36</v>
      </c>
      <c r="DK433">
        <v>0.25</v>
      </c>
      <c r="DL433">
        <v>0.14000000000000001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EW433">
        <v>2013</v>
      </c>
      <c r="EX433">
        <v>341</v>
      </c>
      <c r="EY433">
        <v>480</v>
      </c>
      <c r="EZ433">
        <v>53</v>
      </c>
      <c r="FA433">
        <v>625.6</v>
      </c>
      <c r="FB433" t="s">
        <v>139</v>
      </c>
      <c r="FC433" t="s">
        <v>139</v>
      </c>
      <c r="FD433">
        <v>2</v>
      </c>
      <c r="FE433">
        <v>0</v>
      </c>
      <c r="FF433">
        <v>0</v>
      </c>
      <c r="FG433">
        <v>0</v>
      </c>
      <c r="FH433">
        <v>0</v>
      </c>
      <c r="FI433">
        <v>0</v>
      </c>
      <c r="FJ433" t="s">
        <v>128</v>
      </c>
      <c r="FK433">
        <v>11.24</v>
      </c>
      <c r="FL433">
        <v>0</v>
      </c>
      <c r="FM433">
        <v>5.0999999999999996</v>
      </c>
      <c r="FN433">
        <v>0</v>
      </c>
      <c r="FO433">
        <v>1</v>
      </c>
      <c r="FP433">
        <v>1</v>
      </c>
      <c r="FQ433">
        <v>0.63</v>
      </c>
      <c r="FR433">
        <v>0.31</v>
      </c>
      <c r="FS433">
        <v>0</v>
      </c>
      <c r="FT433">
        <v>0</v>
      </c>
      <c r="FU433">
        <v>106.55</v>
      </c>
      <c r="FV433">
        <v>199.12</v>
      </c>
      <c r="FW433">
        <v>303.29000000000002</v>
      </c>
      <c r="FX433">
        <v>403.15</v>
      </c>
      <c r="FY433">
        <v>503.15</v>
      </c>
      <c r="FZ433">
        <v>603.15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78.36</v>
      </c>
      <c r="GP433">
        <v>178.36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 t="s">
        <v>133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 t="s">
        <v>129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1</v>
      </c>
      <c r="IQ433">
        <v>1</v>
      </c>
      <c r="IR433">
        <v>0.95</v>
      </c>
      <c r="IS433">
        <v>0.83</v>
      </c>
      <c r="IT433">
        <v>0.69</v>
      </c>
      <c r="IU433">
        <v>0.56000000000000005</v>
      </c>
      <c r="IV433">
        <v>0.42</v>
      </c>
      <c r="IW433">
        <v>0.28999999999999998</v>
      </c>
      <c r="IX433">
        <v>0.18</v>
      </c>
      <c r="IY433">
        <v>0.05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</row>
    <row r="434" spans="1:268" x14ac:dyDescent="0.25">
      <c r="A434">
        <v>2013</v>
      </c>
      <c r="B434">
        <v>341</v>
      </c>
      <c r="C434">
        <v>480</v>
      </c>
      <c r="D434">
        <v>53</v>
      </c>
      <c r="E434">
        <v>625.6</v>
      </c>
      <c r="F434">
        <v>0.3</v>
      </c>
      <c r="G434">
        <v>0.3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0.03</v>
      </c>
      <c r="P434">
        <v>12.18</v>
      </c>
      <c r="Q434">
        <v>0</v>
      </c>
      <c r="R434">
        <v>5.09</v>
      </c>
      <c r="S434">
        <v>5</v>
      </c>
      <c r="T434">
        <v>1</v>
      </c>
      <c r="U434">
        <v>1</v>
      </c>
      <c r="V434">
        <v>0.63</v>
      </c>
      <c r="W434">
        <v>0.31</v>
      </c>
      <c r="X434">
        <v>0</v>
      </c>
      <c r="Y434">
        <v>0.08</v>
      </c>
      <c r="Z434">
        <v>106.55</v>
      </c>
      <c r="AA434">
        <v>199.12</v>
      </c>
      <c r="AB434">
        <v>303.29000000000002</v>
      </c>
      <c r="AC434">
        <v>403.15</v>
      </c>
      <c r="AD434">
        <v>503.15</v>
      </c>
      <c r="AE434">
        <v>603.15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24.05</v>
      </c>
      <c r="AU434">
        <v>121.42</v>
      </c>
      <c r="AV434">
        <v>221.42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22.51</v>
      </c>
      <c r="BO434">
        <v>23.33</v>
      </c>
      <c r="BP434">
        <v>25.98</v>
      </c>
      <c r="BQ434">
        <v>25.53</v>
      </c>
      <c r="BR434">
        <v>26.42</v>
      </c>
      <c r="BS434">
        <v>36.14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22.5</v>
      </c>
      <c r="CI434">
        <v>22.63</v>
      </c>
      <c r="CJ434">
        <v>27.94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1</v>
      </c>
      <c r="DD434">
        <v>1</v>
      </c>
      <c r="DE434">
        <v>0.97</v>
      </c>
      <c r="DF434">
        <v>0.85</v>
      </c>
      <c r="DG434">
        <v>0.73</v>
      </c>
      <c r="DH434">
        <v>0.6</v>
      </c>
      <c r="DI434">
        <v>0.49</v>
      </c>
      <c r="DJ434">
        <v>0.38</v>
      </c>
      <c r="DK434">
        <v>0.27</v>
      </c>
      <c r="DL434">
        <v>0.16</v>
      </c>
      <c r="DM434">
        <v>0.02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EW434">
        <v>2013</v>
      </c>
      <c r="EX434">
        <v>342</v>
      </c>
      <c r="EY434">
        <v>481</v>
      </c>
      <c r="EZ434">
        <v>54</v>
      </c>
      <c r="FA434">
        <v>639.5</v>
      </c>
      <c r="FB434" t="s">
        <v>139</v>
      </c>
      <c r="FC434" t="s">
        <v>139</v>
      </c>
      <c r="FD434">
        <v>2.1</v>
      </c>
      <c r="FE434">
        <v>0</v>
      </c>
      <c r="FF434">
        <v>0</v>
      </c>
      <c r="FG434">
        <v>0</v>
      </c>
      <c r="FH434">
        <v>0</v>
      </c>
      <c r="FI434">
        <v>0</v>
      </c>
      <c r="FJ434" t="s">
        <v>128</v>
      </c>
      <c r="FK434">
        <v>11.45</v>
      </c>
      <c r="FL434">
        <v>0</v>
      </c>
      <c r="FM434">
        <v>5.24</v>
      </c>
      <c r="FN434">
        <v>0</v>
      </c>
      <c r="FO434">
        <v>1</v>
      </c>
      <c r="FP434">
        <v>1</v>
      </c>
      <c r="FQ434">
        <v>0.6</v>
      </c>
      <c r="FR434">
        <v>0.33</v>
      </c>
      <c r="FS434">
        <v>0</v>
      </c>
      <c r="FT434">
        <v>0.36</v>
      </c>
      <c r="FU434">
        <v>27.69</v>
      </c>
      <c r="FV434">
        <v>120.39</v>
      </c>
      <c r="FW434">
        <v>212.97</v>
      </c>
      <c r="FX434">
        <v>317.14</v>
      </c>
      <c r="FY434">
        <v>417</v>
      </c>
      <c r="FZ434">
        <v>516.99</v>
      </c>
      <c r="GA434">
        <v>616.99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92.21</v>
      </c>
      <c r="GP434">
        <v>192.21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 t="s">
        <v>134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 t="s">
        <v>129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1</v>
      </c>
      <c r="IO434">
        <v>1</v>
      </c>
      <c r="IP434">
        <v>1</v>
      </c>
      <c r="IQ434">
        <v>0.95</v>
      </c>
      <c r="IR434">
        <v>0.83</v>
      </c>
      <c r="IS434">
        <v>0.7</v>
      </c>
      <c r="IT434">
        <v>0.56999999999999995</v>
      </c>
      <c r="IU434">
        <v>0.44</v>
      </c>
      <c r="IV434">
        <v>0.31</v>
      </c>
      <c r="IW434">
        <v>0.21</v>
      </c>
      <c r="IX434">
        <v>7.0000000000000007E-2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</row>
    <row r="435" spans="1:268" x14ac:dyDescent="0.25">
      <c r="A435">
        <v>2013</v>
      </c>
      <c r="B435">
        <v>342</v>
      </c>
      <c r="C435">
        <v>481</v>
      </c>
      <c r="D435">
        <v>54</v>
      </c>
      <c r="E435">
        <v>639.5</v>
      </c>
      <c r="F435">
        <v>0.3</v>
      </c>
      <c r="G435">
        <v>0.3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0.03</v>
      </c>
      <c r="P435">
        <v>12.41</v>
      </c>
      <c r="Q435">
        <v>0</v>
      </c>
      <c r="R435">
        <v>5.23</v>
      </c>
      <c r="S435">
        <v>6</v>
      </c>
      <c r="T435">
        <v>1</v>
      </c>
      <c r="U435">
        <v>1</v>
      </c>
      <c r="V435">
        <v>0.61</v>
      </c>
      <c r="W435">
        <v>0.33</v>
      </c>
      <c r="X435">
        <v>0</v>
      </c>
      <c r="Y435">
        <v>0.25</v>
      </c>
      <c r="Z435">
        <v>27.69</v>
      </c>
      <c r="AA435">
        <v>120.39</v>
      </c>
      <c r="AB435">
        <v>212.97</v>
      </c>
      <c r="AC435">
        <v>317.14</v>
      </c>
      <c r="AD435">
        <v>417</v>
      </c>
      <c r="AE435">
        <v>516.99</v>
      </c>
      <c r="AF435">
        <v>616.99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37.9</v>
      </c>
      <c r="AU435">
        <v>135.26</v>
      </c>
      <c r="AV435">
        <v>235.26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22.5</v>
      </c>
      <c r="BO435">
        <v>22.53</v>
      </c>
      <c r="BP435">
        <v>23.8</v>
      </c>
      <c r="BQ435">
        <v>26.34</v>
      </c>
      <c r="BR435">
        <v>25.59</v>
      </c>
      <c r="BS435">
        <v>26.43</v>
      </c>
      <c r="BT435">
        <v>36.15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22.5</v>
      </c>
      <c r="CI435">
        <v>22.64</v>
      </c>
      <c r="CJ435">
        <v>28.1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1</v>
      </c>
      <c r="DD435">
        <v>1</v>
      </c>
      <c r="DE435">
        <v>0.97</v>
      </c>
      <c r="DF435">
        <v>0.85</v>
      </c>
      <c r="DG435">
        <v>0.74</v>
      </c>
      <c r="DH435">
        <v>0.61</v>
      </c>
      <c r="DI435">
        <v>0.51</v>
      </c>
      <c r="DJ435">
        <v>0.39</v>
      </c>
      <c r="DK435">
        <v>0.28999999999999998</v>
      </c>
      <c r="DL435">
        <v>0.18</v>
      </c>
      <c r="DM435">
        <v>0.05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EW435">
        <v>2013</v>
      </c>
      <c r="EX435">
        <v>343</v>
      </c>
      <c r="EY435">
        <v>482</v>
      </c>
      <c r="EZ435">
        <v>55</v>
      </c>
      <c r="FA435">
        <v>653.6</v>
      </c>
      <c r="FB435" t="s">
        <v>139</v>
      </c>
      <c r="FC435" t="s">
        <v>139</v>
      </c>
      <c r="FD435">
        <v>2.2999999999999998</v>
      </c>
      <c r="FE435">
        <v>0</v>
      </c>
      <c r="FF435">
        <v>0</v>
      </c>
      <c r="FG435">
        <v>0</v>
      </c>
      <c r="FH435">
        <v>0</v>
      </c>
      <c r="FI435">
        <v>0</v>
      </c>
      <c r="FJ435" t="s">
        <v>128</v>
      </c>
      <c r="FK435">
        <v>11.67</v>
      </c>
      <c r="FL435">
        <v>0</v>
      </c>
      <c r="FM435">
        <v>5.38</v>
      </c>
      <c r="FN435">
        <v>0</v>
      </c>
      <c r="FO435">
        <v>1</v>
      </c>
      <c r="FP435">
        <v>1</v>
      </c>
      <c r="FQ435">
        <v>0.56999999999999995</v>
      </c>
      <c r="FR435">
        <v>0.36</v>
      </c>
      <c r="FS435">
        <v>0</v>
      </c>
      <c r="FT435">
        <v>0</v>
      </c>
      <c r="FU435">
        <v>41.86</v>
      </c>
      <c r="FV435">
        <v>134.56</v>
      </c>
      <c r="FW435">
        <v>227.14</v>
      </c>
      <c r="FX435">
        <v>331.31</v>
      </c>
      <c r="FY435">
        <v>431.17</v>
      </c>
      <c r="FZ435">
        <v>531.16</v>
      </c>
      <c r="GA435">
        <v>631.16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106.38</v>
      </c>
      <c r="GP435">
        <v>206.38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 t="s">
        <v>134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 t="s">
        <v>129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1</v>
      </c>
      <c r="IO435">
        <v>1</v>
      </c>
      <c r="IP435">
        <v>1</v>
      </c>
      <c r="IQ435">
        <v>0.95</v>
      </c>
      <c r="IR435">
        <v>0.84</v>
      </c>
      <c r="IS435">
        <v>0.7</v>
      </c>
      <c r="IT435">
        <v>0.57999999999999996</v>
      </c>
      <c r="IU435">
        <v>0.45</v>
      </c>
      <c r="IV435">
        <v>0.33</v>
      </c>
      <c r="IW435">
        <v>0.23</v>
      </c>
      <c r="IX435">
        <v>0.1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</row>
    <row r="436" spans="1:268" x14ac:dyDescent="0.25">
      <c r="A436">
        <v>2013</v>
      </c>
      <c r="B436">
        <v>343</v>
      </c>
      <c r="C436">
        <v>482</v>
      </c>
      <c r="D436">
        <v>55</v>
      </c>
      <c r="E436">
        <v>653.6</v>
      </c>
      <c r="F436">
        <v>0.3</v>
      </c>
      <c r="G436">
        <v>0.3</v>
      </c>
      <c r="H436">
        <v>0.1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0.03</v>
      </c>
      <c r="P436">
        <v>12.66</v>
      </c>
      <c r="Q436">
        <v>0</v>
      </c>
      <c r="R436">
        <v>5.37</v>
      </c>
      <c r="S436">
        <v>6</v>
      </c>
      <c r="T436">
        <v>1</v>
      </c>
      <c r="U436">
        <v>1</v>
      </c>
      <c r="V436">
        <v>0.56999999999999995</v>
      </c>
      <c r="W436">
        <v>0.36</v>
      </c>
      <c r="X436">
        <v>0</v>
      </c>
      <c r="Y436">
        <v>0</v>
      </c>
      <c r="Z436">
        <v>41.86</v>
      </c>
      <c r="AA436">
        <v>134.56</v>
      </c>
      <c r="AB436">
        <v>227.14</v>
      </c>
      <c r="AC436">
        <v>331.31</v>
      </c>
      <c r="AD436">
        <v>431.17</v>
      </c>
      <c r="AE436">
        <v>531.16</v>
      </c>
      <c r="AF436">
        <v>631.16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52.07</v>
      </c>
      <c r="AU436">
        <v>149.43</v>
      </c>
      <c r="AV436">
        <v>249.43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22.5</v>
      </c>
      <c r="BO436">
        <v>22.56</v>
      </c>
      <c r="BP436">
        <v>24.42</v>
      </c>
      <c r="BQ436">
        <v>26.64</v>
      </c>
      <c r="BR436">
        <v>25.63</v>
      </c>
      <c r="BS436">
        <v>26.44</v>
      </c>
      <c r="BT436">
        <v>36.15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22.5</v>
      </c>
      <c r="CI436">
        <v>22.65</v>
      </c>
      <c r="CJ436">
        <v>28.27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1</v>
      </c>
      <c r="DD436">
        <v>1</v>
      </c>
      <c r="DE436">
        <v>0.97</v>
      </c>
      <c r="DF436">
        <v>0.86</v>
      </c>
      <c r="DG436">
        <v>0.75</v>
      </c>
      <c r="DH436">
        <v>0.62</v>
      </c>
      <c r="DI436">
        <v>0.52</v>
      </c>
      <c r="DJ436">
        <v>0.41</v>
      </c>
      <c r="DK436">
        <v>0.31</v>
      </c>
      <c r="DL436">
        <v>0.2</v>
      </c>
      <c r="DM436">
        <v>0.08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EW436">
        <v>2013</v>
      </c>
      <c r="EX436">
        <v>344</v>
      </c>
      <c r="EY436">
        <v>483</v>
      </c>
      <c r="EZ436">
        <v>56</v>
      </c>
      <c r="FA436">
        <v>665.6</v>
      </c>
      <c r="FB436" t="s">
        <v>139</v>
      </c>
      <c r="FC436" t="s">
        <v>139</v>
      </c>
      <c r="FD436">
        <v>2.2999999999999998</v>
      </c>
      <c r="FE436">
        <v>0</v>
      </c>
      <c r="FF436">
        <v>0</v>
      </c>
      <c r="FG436">
        <v>0</v>
      </c>
      <c r="FH436">
        <v>0</v>
      </c>
      <c r="FI436">
        <v>0</v>
      </c>
      <c r="FJ436" t="s">
        <v>128</v>
      </c>
      <c r="FK436">
        <v>11.85</v>
      </c>
      <c r="FL436">
        <v>0</v>
      </c>
      <c r="FM436">
        <v>5.5</v>
      </c>
      <c r="FN436">
        <v>0</v>
      </c>
      <c r="FO436">
        <v>1</v>
      </c>
      <c r="FP436">
        <v>1</v>
      </c>
      <c r="FQ436">
        <v>0.54</v>
      </c>
      <c r="FR436">
        <v>0.38</v>
      </c>
      <c r="FS436">
        <v>0</v>
      </c>
      <c r="FT436">
        <v>0</v>
      </c>
      <c r="FU436">
        <v>53.8</v>
      </c>
      <c r="FV436">
        <v>146.5</v>
      </c>
      <c r="FW436">
        <v>239.08</v>
      </c>
      <c r="FX436">
        <v>343.25</v>
      </c>
      <c r="FY436">
        <v>443.11</v>
      </c>
      <c r="FZ436">
        <v>543.1</v>
      </c>
      <c r="GA436">
        <v>643.1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23.88</v>
      </c>
      <c r="GP436">
        <v>118.32</v>
      </c>
      <c r="GQ436">
        <v>218.32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 t="s">
        <v>134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 t="s">
        <v>130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1</v>
      </c>
      <c r="IN436">
        <v>1</v>
      </c>
      <c r="IO436">
        <v>1</v>
      </c>
      <c r="IP436">
        <v>0.95</v>
      </c>
      <c r="IQ436">
        <v>0.84</v>
      </c>
      <c r="IR436">
        <v>0.71</v>
      </c>
      <c r="IS436">
        <v>0.59</v>
      </c>
      <c r="IT436">
        <v>0.47</v>
      </c>
      <c r="IU436">
        <v>0.35</v>
      </c>
      <c r="IV436">
        <v>0.24</v>
      </c>
      <c r="IW436">
        <v>0.12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</row>
    <row r="437" spans="1:268" x14ac:dyDescent="0.25">
      <c r="A437">
        <v>2013</v>
      </c>
      <c r="B437">
        <v>344</v>
      </c>
      <c r="C437">
        <v>483</v>
      </c>
      <c r="D437">
        <v>56</v>
      </c>
      <c r="E437">
        <v>665.6</v>
      </c>
      <c r="F437">
        <v>0.3</v>
      </c>
      <c r="G437">
        <v>0.3</v>
      </c>
      <c r="H437">
        <v>0.1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0.03</v>
      </c>
      <c r="P437">
        <v>12.86</v>
      </c>
      <c r="Q437">
        <v>0</v>
      </c>
      <c r="R437">
        <v>5.49</v>
      </c>
      <c r="S437">
        <v>6</v>
      </c>
      <c r="T437">
        <v>1</v>
      </c>
      <c r="U437">
        <v>1</v>
      </c>
      <c r="V437">
        <v>0.54</v>
      </c>
      <c r="W437">
        <v>0.38</v>
      </c>
      <c r="X437">
        <v>0</v>
      </c>
      <c r="Y437">
        <v>0.08</v>
      </c>
      <c r="Z437">
        <v>53.8</v>
      </c>
      <c r="AA437">
        <v>146.5</v>
      </c>
      <c r="AB437">
        <v>239.08</v>
      </c>
      <c r="AC437">
        <v>343.25</v>
      </c>
      <c r="AD437">
        <v>443.11</v>
      </c>
      <c r="AE437">
        <v>543.1</v>
      </c>
      <c r="AF437">
        <v>643.1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64.010000000000005</v>
      </c>
      <c r="AU437">
        <v>161.37</v>
      </c>
      <c r="AV437">
        <v>261.37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22.5</v>
      </c>
      <c r="BO437">
        <v>22.59</v>
      </c>
      <c r="BP437">
        <v>24.74</v>
      </c>
      <c r="BQ437">
        <v>26.75</v>
      </c>
      <c r="BR437">
        <v>25.65</v>
      </c>
      <c r="BS437">
        <v>26.44</v>
      </c>
      <c r="BT437">
        <v>36.15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22.5</v>
      </c>
      <c r="CI437">
        <v>22.67</v>
      </c>
      <c r="CJ437">
        <v>28.36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1</v>
      </c>
      <c r="DD437">
        <v>1</v>
      </c>
      <c r="DE437">
        <v>0.97</v>
      </c>
      <c r="DF437">
        <v>0.86</v>
      </c>
      <c r="DG437">
        <v>0.75</v>
      </c>
      <c r="DH437">
        <v>0.63</v>
      </c>
      <c r="DI437">
        <v>0.53</v>
      </c>
      <c r="DJ437">
        <v>0.42</v>
      </c>
      <c r="DK437">
        <v>0.32</v>
      </c>
      <c r="DL437">
        <v>0.22</v>
      </c>
      <c r="DM437">
        <v>0.1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EW437">
        <v>2013</v>
      </c>
      <c r="EX437">
        <v>345</v>
      </c>
      <c r="EY437">
        <v>484</v>
      </c>
      <c r="EZ437">
        <v>57</v>
      </c>
      <c r="FA437">
        <v>677.3</v>
      </c>
      <c r="FB437" t="s">
        <v>139</v>
      </c>
      <c r="FC437" t="s">
        <v>139</v>
      </c>
      <c r="FD437">
        <v>2.4</v>
      </c>
      <c r="FE437">
        <v>0</v>
      </c>
      <c r="FF437">
        <v>0</v>
      </c>
      <c r="FG437">
        <v>0</v>
      </c>
      <c r="FH437">
        <v>0</v>
      </c>
      <c r="FI437">
        <v>0</v>
      </c>
      <c r="FJ437" t="s">
        <v>128</v>
      </c>
      <c r="FK437">
        <v>12.03</v>
      </c>
      <c r="FL437">
        <v>0</v>
      </c>
      <c r="FM437">
        <v>5.61</v>
      </c>
      <c r="FN437">
        <v>0</v>
      </c>
      <c r="FO437">
        <v>1</v>
      </c>
      <c r="FP437">
        <v>1</v>
      </c>
      <c r="FQ437">
        <v>0.51</v>
      </c>
      <c r="FR437">
        <v>0.41</v>
      </c>
      <c r="FS437">
        <v>0</v>
      </c>
      <c r="FT437">
        <v>0.08</v>
      </c>
      <c r="FU437">
        <v>65.47</v>
      </c>
      <c r="FV437">
        <v>158.16999999999999</v>
      </c>
      <c r="FW437">
        <v>250.75</v>
      </c>
      <c r="FX437">
        <v>354.92</v>
      </c>
      <c r="FY437">
        <v>454.78</v>
      </c>
      <c r="FZ437">
        <v>554.77</v>
      </c>
      <c r="GA437">
        <v>654.77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35.56</v>
      </c>
      <c r="GP437">
        <v>129.99</v>
      </c>
      <c r="GQ437">
        <v>229.99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 t="s">
        <v>134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 t="s">
        <v>130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1</v>
      </c>
      <c r="IN437">
        <v>1</v>
      </c>
      <c r="IO437">
        <v>1</v>
      </c>
      <c r="IP437">
        <v>0.95</v>
      </c>
      <c r="IQ437">
        <v>0.84</v>
      </c>
      <c r="IR437">
        <v>0.72</v>
      </c>
      <c r="IS437">
        <v>0.6</v>
      </c>
      <c r="IT437">
        <v>0.48</v>
      </c>
      <c r="IU437">
        <v>0.36</v>
      </c>
      <c r="IV437">
        <v>0.26</v>
      </c>
      <c r="IW437">
        <v>0.14000000000000001</v>
      </c>
      <c r="IX437">
        <v>0.02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</row>
    <row r="438" spans="1:268" x14ac:dyDescent="0.25">
      <c r="A438">
        <v>2013</v>
      </c>
      <c r="B438">
        <v>345</v>
      </c>
      <c r="C438">
        <v>484</v>
      </c>
      <c r="D438">
        <v>57</v>
      </c>
      <c r="E438">
        <v>677.3</v>
      </c>
      <c r="F438">
        <v>0.3</v>
      </c>
      <c r="G438">
        <v>0.3</v>
      </c>
      <c r="H438">
        <v>0.1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0.03</v>
      </c>
      <c r="P438">
        <v>13.06</v>
      </c>
      <c r="Q438">
        <v>0</v>
      </c>
      <c r="R438">
        <v>5.61</v>
      </c>
      <c r="S438">
        <v>6</v>
      </c>
      <c r="T438">
        <v>1</v>
      </c>
      <c r="U438">
        <v>1</v>
      </c>
      <c r="V438">
        <v>0.51</v>
      </c>
      <c r="W438">
        <v>0.41</v>
      </c>
      <c r="X438">
        <v>0</v>
      </c>
      <c r="Y438">
        <v>0</v>
      </c>
      <c r="Z438">
        <v>65.47</v>
      </c>
      <c r="AA438">
        <v>158.16999999999999</v>
      </c>
      <c r="AB438">
        <v>250.75</v>
      </c>
      <c r="AC438">
        <v>354.92</v>
      </c>
      <c r="AD438">
        <v>454.78</v>
      </c>
      <c r="AE438">
        <v>554.77</v>
      </c>
      <c r="AF438">
        <v>654.77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75.680000000000007</v>
      </c>
      <c r="AU438">
        <v>173.05</v>
      </c>
      <c r="AV438">
        <v>273.05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22.5</v>
      </c>
      <c r="BO438">
        <v>22.65</v>
      </c>
      <c r="BP438">
        <v>25.11</v>
      </c>
      <c r="BQ438">
        <v>26.84</v>
      </c>
      <c r="BR438">
        <v>25.66</v>
      </c>
      <c r="BS438">
        <v>26.45</v>
      </c>
      <c r="BT438">
        <v>36.15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22.5</v>
      </c>
      <c r="CI438">
        <v>22.69</v>
      </c>
      <c r="CJ438">
        <v>28.44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1</v>
      </c>
      <c r="DD438">
        <v>1</v>
      </c>
      <c r="DE438">
        <v>0.97</v>
      </c>
      <c r="DF438">
        <v>0.86</v>
      </c>
      <c r="DG438">
        <v>0.76</v>
      </c>
      <c r="DH438">
        <v>0.64</v>
      </c>
      <c r="DI438">
        <v>0.54</v>
      </c>
      <c r="DJ438">
        <v>0.44</v>
      </c>
      <c r="DK438">
        <v>0.34</v>
      </c>
      <c r="DL438">
        <v>0.23</v>
      </c>
      <c r="DM438">
        <v>0.11</v>
      </c>
      <c r="DN438">
        <v>0.02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EW438">
        <v>2013</v>
      </c>
      <c r="EX438">
        <v>346</v>
      </c>
      <c r="EY438">
        <v>485</v>
      </c>
      <c r="EZ438">
        <v>58</v>
      </c>
      <c r="FA438">
        <v>688.1</v>
      </c>
      <c r="FB438" t="s">
        <v>139</v>
      </c>
      <c r="FC438" t="s">
        <v>139</v>
      </c>
      <c r="FD438">
        <v>2.5</v>
      </c>
      <c r="FE438">
        <v>0</v>
      </c>
      <c r="FF438">
        <v>0</v>
      </c>
      <c r="FG438">
        <v>0</v>
      </c>
      <c r="FH438">
        <v>0</v>
      </c>
      <c r="FI438">
        <v>0</v>
      </c>
      <c r="FJ438" t="s">
        <v>128</v>
      </c>
      <c r="FK438">
        <v>12.2</v>
      </c>
      <c r="FL438">
        <v>0</v>
      </c>
      <c r="FM438">
        <v>5.72</v>
      </c>
      <c r="FN438">
        <v>0</v>
      </c>
      <c r="FO438">
        <v>1</v>
      </c>
      <c r="FP438">
        <v>1</v>
      </c>
      <c r="FQ438">
        <v>0.48</v>
      </c>
      <c r="FR438">
        <v>0.43</v>
      </c>
      <c r="FS438">
        <v>0</v>
      </c>
      <c r="FT438">
        <v>0</v>
      </c>
      <c r="FU438">
        <v>76.34</v>
      </c>
      <c r="FV438">
        <v>169.04</v>
      </c>
      <c r="FW438">
        <v>261.62</v>
      </c>
      <c r="FX438">
        <v>365.79</v>
      </c>
      <c r="FY438">
        <v>465.65</v>
      </c>
      <c r="FZ438">
        <v>565.64</v>
      </c>
      <c r="GA438">
        <v>665.64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46.42</v>
      </c>
      <c r="GP438">
        <v>140.86000000000001</v>
      </c>
      <c r="GQ438">
        <v>240.86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 t="s">
        <v>134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 t="s">
        <v>130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1</v>
      </c>
      <c r="IN438">
        <v>1</v>
      </c>
      <c r="IO438">
        <v>1</v>
      </c>
      <c r="IP438">
        <v>0.95</v>
      </c>
      <c r="IQ438">
        <v>0.85</v>
      </c>
      <c r="IR438">
        <v>0.72</v>
      </c>
      <c r="IS438">
        <v>0.61</v>
      </c>
      <c r="IT438">
        <v>0.49</v>
      </c>
      <c r="IU438">
        <v>0.37</v>
      </c>
      <c r="IV438">
        <v>0.27</v>
      </c>
      <c r="IW438">
        <v>0.15</v>
      </c>
      <c r="IX438">
        <v>0.04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</row>
    <row r="439" spans="1:268" x14ac:dyDescent="0.25">
      <c r="A439">
        <v>2013</v>
      </c>
      <c r="B439">
        <v>346</v>
      </c>
      <c r="C439">
        <v>485</v>
      </c>
      <c r="D439">
        <v>58</v>
      </c>
      <c r="E439">
        <v>688.1</v>
      </c>
      <c r="F439">
        <v>0.3</v>
      </c>
      <c r="G439">
        <v>0.3</v>
      </c>
      <c r="H439">
        <v>0.1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0.04</v>
      </c>
      <c r="P439">
        <v>13.25</v>
      </c>
      <c r="Q439">
        <v>0</v>
      </c>
      <c r="R439">
        <v>5.72</v>
      </c>
      <c r="S439">
        <v>6</v>
      </c>
      <c r="T439">
        <v>1</v>
      </c>
      <c r="U439">
        <v>1</v>
      </c>
      <c r="V439">
        <v>0.49</v>
      </c>
      <c r="W439">
        <v>0.43</v>
      </c>
      <c r="X439">
        <v>0</v>
      </c>
      <c r="Y439">
        <v>0.08</v>
      </c>
      <c r="Z439">
        <v>76.34</v>
      </c>
      <c r="AA439">
        <v>169.04</v>
      </c>
      <c r="AB439">
        <v>261.62</v>
      </c>
      <c r="AC439">
        <v>365.79</v>
      </c>
      <c r="AD439">
        <v>465.65</v>
      </c>
      <c r="AE439">
        <v>565.64</v>
      </c>
      <c r="AF439">
        <v>665.64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86.55</v>
      </c>
      <c r="AU439">
        <v>183.91</v>
      </c>
      <c r="AV439">
        <v>283.91000000000003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22.5</v>
      </c>
      <c r="BO439">
        <v>22.8</v>
      </c>
      <c r="BP439">
        <v>25.76</v>
      </c>
      <c r="BQ439">
        <v>26.97</v>
      </c>
      <c r="BR439">
        <v>25.68</v>
      </c>
      <c r="BS439">
        <v>26.45</v>
      </c>
      <c r="BT439">
        <v>36.15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22.5</v>
      </c>
      <c r="CI439">
        <v>22.76</v>
      </c>
      <c r="CJ439">
        <v>28.59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1</v>
      </c>
      <c r="DD439">
        <v>1</v>
      </c>
      <c r="DE439">
        <v>0.97</v>
      </c>
      <c r="DF439">
        <v>0.87</v>
      </c>
      <c r="DG439">
        <v>0.76</v>
      </c>
      <c r="DH439">
        <v>0.65</v>
      </c>
      <c r="DI439">
        <v>0.55000000000000004</v>
      </c>
      <c r="DJ439">
        <v>0.45</v>
      </c>
      <c r="DK439">
        <v>0.35</v>
      </c>
      <c r="DL439">
        <v>0.25</v>
      </c>
      <c r="DM439">
        <v>0.13</v>
      </c>
      <c r="DN439">
        <v>0.04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EW439">
        <v>2013</v>
      </c>
      <c r="EX439">
        <v>347</v>
      </c>
      <c r="EY439">
        <v>486</v>
      </c>
      <c r="EZ439">
        <v>59</v>
      </c>
      <c r="FA439">
        <v>699.7</v>
      </c>
      <c r="FB439" t="s">
        <v>139</v>
      </c>
      <c r="FC439" t="s">
        <v>139</v>
      </c>
      <c r="FD439">
        <v>2.6</v>
      </c>
      <c r="FE439">
        <v>0</v>
      </c>
      <c r="FF439">
        <v>0</v>
      </c>
      <c r="FG439">
        <v>0</v>
      </c>
      <c r="FH439">
        <v>0</v>
      </c>
      <c r="FI439">
        <v>0</v>
      </c>
      <c r="FJ439" t="s">
        <v>128</v>
      </c>
      <c r="FK439">
        <v>12.37</v>
      </c>
      <c r="FL439">
        <v>0</v>
      </c>
      <c r="FM439">
        <v>5.84</v>
      </c>
      <c r="FN439">
        <v>0</v>
      </c>
      <c r="FO439">
        <v>1</v>
      </c>
      <c r="FP439">
        <v>1</v>
      </c>
      <c r="FQ439">
        <v>0.45</v>
      </c>
      <c r="FR439">
        <v>0.45</v>
      </c>
      <c r="FS439">
        <v>0</v>
      </c>
      <c r="FT439">
        <v>0</v>
      </c>
      <c r="FU439">
        <v>87.91</v>
      </c>
      <c r="FV439">
        <v>180.61</v>
      </c>
      <c r="FW439">
        <v>273.18</v>
      </c>
      <c r="FX439">
        <v>377.36</v>
      </c>
      <c r="FY439">
        <v>477.21</v>
      </c>
      <c r="FZ439">
        <v>577.21</v>
      </c>
      <c r="GA439">
        <v>677.21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57.99</v>
      </c>
      <c r="GP439">
        <v>152.41999999999999</v>
      </c>
      <c r="GQ439">
        <v>252.42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 t="s">
        <v>134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 t="s">
        <v>130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1</v>
      </c>
      <c r="IN439">
        <v>1</v>
      </c>
      <c r="IO439">
        <v>1</v>
      </c>
      <c r="IP439">
        <v>0.95</v>
      </c>
      <c r="IQ439">
        <v>0.85</v>
      </c>
      <c r="IR439">
        <v>0.73</v>
      </c>
      <c r="IS439">
        <v>0.62</v>
      </c>
      <c r="IT439">
        <v>0.5</v>
      </c>
      <c r="IU439">
        <v>0.38</v>
      </c>
      <c r="IV439">
        <v>0.28999999999999998</v>
      </c>
      <c r="IW439">
        <v>0.17</v>
      </c>
      <c r="IX439">
        <v>0.06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</row>
    <row r="440" spans="1:268" x14ac:dyDescent="0.25">
      <c r="A440">
        <v>2013</v>
      </c>
      <c r="B440">
        <v>347</v>
      </c>
      <c r="C440">
        <v>486</v>
      </c>
      <c r="D440">
        <v>59</v>
      </c>
      <c r="E440">
        <v>699.7</v>
      </c>
      <c r="F440">
        <v>0.3</v>
      </c>
      <c r="G440">
        <v>0.3</v>
      </c>
      <c r="H440">
        <v>0.1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0.04</v>
      </c>
      <c r="P440">
        <v>13.44</v>
      </c>
      <c r="Q440">
        <v>0</v>
      </c>
      <c r="R440">
        <v>5.83</v>
      </c>
      <c r="S440">
        <v>6</v>
      </c>
      <c r="T440">
        <v>1</v>
      </c>
      <c r="U440">
        <v>1</v>
      </c>
      <c r="V440">
        <v>0.45</v>
      </c>
      <c r="W440">
        <v>0.45</v>
      </c>
      <c r="X440">
        <v>0</v>
      </c>
      <c r="Y440">
        <v>0</v>
      </c>
      <c r="Z440">
        <v>87.91</v>
      </c>
      <c r="AA440">
        <v>180.61</v>
      </c>
      <c r="AB440">
        <v>273.18</v>
      </c>
      <c r="AC440">
        <v>377.36</v>
      </c>
      <c r="AD440">
        <v>477.21</v>
      </c>
      <c r="AE440">
        <v>577.21</v>
      </c>
      <c r="AF440">
        <v>677.21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98.12</v>
      </c>
      <c r="AU440">
        <v>195.48</v>
      </c>
      <c r="AV440">
        <v>295.48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22.5</v>
      </c>
      <c r="BO440">
        <v>23.11</v>
      </c>
      <c r="BP440">
        <v>26.6</v>
      </c>
      <c r="BQ440">
        <v>27.12</v>
      </c>
      <c r="BR440">
        <v>25.71</v>
      </c>
      <c r="BS440">
        <v>26.46</v>
      </c>
      <c r="BT440">
        <v>36.15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22.5</v>
      </c>
      <c r="CI440">
        <v>22.88</v>
      </c>
      <c r="CJ440">
        <v>28.76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1</v>
      </c>
      <c r="DD440">
        <v>1</v>
      </c>
      <c r="DE440">
        <v>0.98</v>
      </c>
      <c r="DF440">
        <v>0.87</v>
      </c>
      <c r="DG440">
        <v>0.77</v>
      </c>
      <c r="DH440">
        <v>0.65</v>
      </c>
      <c r="DI440">
        <v>0.56000000000000005</v>
      </c>
      <c r="DJ440">
        <v>0.46</v>
      </c>
      <c r="DK440">
        <v>0.36</v>
      </c>
      <c r="DL440">
        <v>0.26</v>
      </c>
      <c r="DM440">
        <v>0.15</v>
      </c>
      <c r="DN440">
        <v>0.06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EW440">
        <v>2013</v>
      </c>
      <c r="EX440">
        <v>348</v>
      </c>
      <c r="EY440">
        <v>487</v>
      </c>
      <c r="EZ440">
        <v>60</v>
      </c>
      <c r="FA440">
        <v>710.9</v>
      </c>
      <c r="FB440" t="s">
        <v>139</v>
      </c>
      <c r="FC440" t="s">
        <v>139</v>
      </c>
      <c r="FD440">
        <v>2.7</v>
      </c>
      <c r="FE440">
        <v>0</v>
      </c>
      <c r="FF440">
        <v>0</v>
      </c>
      <c r="FG440">
        <v>0</v>
      </c>
      <c r="FH440">
        <v>0</v>
      </c>
      <c r="FI440">
        <v>0</v>
      </c>
      <c r="FJ440" t="s">
        <v>128</v>
      </c>
      <c r="FK440">
        <v>12.54</v>
      </c>
      <c r="FL440">
        <v>0</v>
      </c>
      <c r="FM440">
        <v>5.95</v>
      </c>
      <c r="FN440">
        <v>0</v>
      </c>
      <c r="FO440">
        <v>1</v>
      </c>
      <c r="FP440">
        <v>1</v>
      </c>
      <c r="FQ440">
        <v>0.43</v>
      </c>
      <c r="FR440">
        <v>0.48</v>
      </c>
      <c r="FS440">
        <v>0</v>
      </c>
      <c r="FT440">
        <v>0.08</v>
      </c>
      <c r="FU440">
        <v>99.15</v>
      </c>
      <c r="FV440">
        <v>191.85</v>
      </c>
      <c r="FW440">
        <v>284.43</v>
      </c>
      <c r="FX440">
        <v>388.6</v>
      </c>
      <c r="FY440">
        <v>488.46</v>
      </c>
      <c r="FZ440">
        <v>588.45000000000005</v>
      </c>
      <c r="GA440">
        <v>688.45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69.23</v>
      </c>
      <c r="GP440">
        <v>163.66999999999999</v>
      </c>
      <c r="GQ440">
        <v>263.67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 t="s">
        <v>134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 t="s">
        <v>130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1</v>
      </c>
      <c r="IN440">
        <v>1</v>
      </c>
      <c r="IO440">
        <v>1</v>
      </c>
      <c r="IP440">
        <v>0.95</v>
      </c>
      <c r="IQ440">
        <v>0.85</v>
      </c>
      <c r="IR440">
        <v>0.73</v>
      </c>
      <c r="IS440">
        <v>0.62</v>
      </c>
      <c r="IT440">
        <v>0.51</v>
      </c>
      <c r="IU440">
        <v>0.4</v>
      </c>
      <c r="IV440">
        <v>0.3</v>
      </c>
      <c r="IW440">
        <v>0.19</v>
      </c>
      <c r="IX440">
        <v>0.08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</row>
    <row r="441" spans="1:268" x14ac:dyDescent="0.25">
      <c r="A441">
        <v>2013</v>
      </c>
      <c r="B441">
        <v>348</v>
      </c>
      <c r="C441">
        <v>487</v>
      </c>
      <c r="D441">
        <v>60</v>
      </c>
      <c r="E441">
        <v>710.9</v>
      </c>
      <c r="F441">
        <v>0.3</v>
      </c>
      <c r="G441">
        <v>0.3</v>
      </c>
      <c r="H441">
        <v>0.1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0.04</v>
      </c>
      <c r="P441">
        <v>13.64</v>
      </c>
      <c r="Q441">
        <v>0</v>
      </c>
      <c r="R441">
        <v>5.94</v>
      </c>
      <c r="S441">
        <v>6</v>
      </c>
      <c r="T441">
        <v>1</v>
      </c>
      <c r="U441">
        <v>1</v>
      </c>
      <c r="V441">
        <v>0.43</v>
      </c>
      <c r="W441">
        <v>0.48</v>
      </c>
      <c r="X441">
        <v>0</v>
      </c>
      <c r="Y441">
        <v>0</v>
      </c>
      <c r="Z441">
        <v>99.15</v>
      </c>
      <c r="AA441">
        <v>191.85</v>
      </c>
      <c r="AB441">
        <v>284.43</v>
      </c>
      <c r="AC441">
        <v>388.6</v>
      </c>
      <c r="AD441">
        <v>488.46</v>
      </c>
      <c r="AE441">
        <v>588.45000000000005</v>
      </c>
      <c r="AF441">
        <v>688.45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109.36</v>
      </c>
      <c r="AU441">
        <v>206.72</v>
      </c>
      <c r="AV441">
        <v>306.72000000000003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22.51</v>
      </c>
      <c r="BO441">
        <v>23.46</v>
      </c>
      <c r="BP441">
        <v>27.23</v>
      </c>
      <c r="BQ441">
        <v>27.23</v>
      </c>
      <c r="BR441">
        <v>25.72</v>
      </c>
      <c r="BS441">
        <v>26.46</v>
      </c>
      <c r="BT441">
        <v>36.15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22.51</v>
      </c>
      <c r="CI441">
        <v>23.01</v>
      </c>
      <c r="CJ441">
        <v>28.89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1</v>
      </c>
      <c r="DD441">
        <v>1</v>
      </c>
      <c r="DE441">
        <v>0.98</v>
      </c>
      <c r="DF441">
        <v>0.87</v>
      </c>
      <c r="DG441">
        <v>0.77</v>
      </c>
      <c r="DH441">
        <v>0.66</v>
      </c>
      <c r="DI441">
        <v>0.56999999999999995</v>
      </c>
      <c r="DJ441">
        <v>0.47</v>
      </c>
      <c r="DK441">
        <v>0.37</v>
      </c>
      <c r="DL441">
        <v>0.28000000000000003</v>
      </c>
      <c r="DM441">
        <v>0.17</v>
      </c>
      <c r="DN441">
        <v>0.08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EW441">
        <v>2013</v>
      </c>
      <c r="EX441">
        <v>349</v>
      </c>
      <c r="EY441">
        <v>488</v>
      </c>
      <c r="EZ441">
        <v>61</v>
      </c>
      <c r="FA441">
        <v>724.4</v>
      </c>
      <c r="FB441" t="s">
        <v>139</v>
      </c>
      <c r="FC441" t="s">
        <v>139</v>
      </c>
      <c r="FD441">
        <v>2.9</v>
      </c>
      <c r="FE441">
        <v>0</v>
      </c>
      <c r="FF441">
        <v>0</v>
      </c>
      <c r="FG441">
        <v>0</v>
      </c>
      <c r="FH441">
        <v>0</v>
      </c>
      <c r="FI441">
        <v>0</v>
      </c>
      <c r="FJ441" t="s">
        <v>128</v>
      </c>
      <c r="FK441">
        <v>12.75</v>
      </c>
      <c r="FL441">
        <v>0</v>
      </c>
      <c r="FM441">
        <v>6.09</v>
      </c>
      <c r="FN441">
        <v>0</v>
      </c>
      <c r="FO441">
        <v>1</v>
      </c>
      <c r="FP441">
        <v>1</v>
      </c>
      <c r="FQ441">
        <v>0.39</v>
      </c>
      <c r="FR441">
        <v>0.51</v>
      </c>
      <c r="FS441">
        <v>0</v>
      </c>
      <c r="FT441">
        <v>0</v>
      </c>
      <c r="FU441">
        <v>112.59</v>
      </c>
      <c r="FV441">
        <v>205.29</v>
      </c>
      <c r="FW441">
        <v>297.87</v>
      </c>
      <c r="FX441">
        <v>402.04</v>
      </c>
      <c r="FY441">
        <v>501.9</v>
      </c>
      <c r="FZ441">
        <v>601.89</v>
      </c>
      <c r="GA441">
        <v>701.89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82.67</v>
      </c>
      <c r="GP441">
        <v>177.11</v>
      </c>
      <c r="GQ441">
        <v>277.11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 t="s">
        <v>134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 t="s">
        <v>130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1</v>
      </c>
      <c r="IN441">
        <v>1</v>
      </c>
      <c r="IO441">
        <v>1</v>
      </c>
      <c r="IP441">
        <v>0.95</v>
      </c>
      <c r="IQ441">
        <v>0.85</v>
      </c>
      <c r="IR441">
        <v>0.74</v>
      </c>
      <c r="IS441">
        <v>0.63</v>
      </c>
      <c r="IT441">
        <v>0.52</v>
      </c>
      <c r="IU441">
        <v>0.41</v>
      </c>
      <c r="IV441">
        <v>0.32</v>
      </c>
      <c r="IW441">
        <v>0.2</v>
      </c>
      <c r="IX441">
        <v>0.1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</row>
    <row r="442" spans="1:268" x14ac:dyDescent="0.25">
      <c r="A442">
        <v>2013</v>
      </c>
      <c r="B442">
        <v>349</v>
      </c>
      <c r="C442">
        <v>488</v>
      </c>
      <c r="D442">
        <v>61</v>
      </c>
      <c r="E442">
        <v>724.4</v>
      </c>
      <c r="F442">
        <v>0.3</v>
      </c>
      <c r="G442">
        <v>0.3</v>
      </c>
      <c r="H442">
        <v>0.1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0.04</v>
      </c>
      <c r="P442">
        <v>13.87</v>
      </c>
      <c r="Q442">
        <v>0</v>
      </c>
      <c r="R442">
        <v>6.08</v>
      </c>
      <c r="S442">
        <v>6</v>
      </c>
      <c r="T442">
        <v>1</v>
      </c>
      <c r="U442">
        <v>1</v>
      </c>
      <c r="V442">
        <v>0.39</v>
      </c>
      <c r="W442">
        <v>0.51</v>
      </c>
      <c r="X442">
        <v>0</v>
      </c>
      <c r="Y442">
        <v>7.0000000000000007E-2</v>
      </c>
      <c r="Z442">
        <v>112.59</v>
      </c>
      <c r="AA442">
        <v>205.29</v>
      </c>
      <c r="AB442">
        <v>297.87</v>
      </c>
      <c r="AC442">
        <v>402.04</v>
      </c>
      <c r="AD442">
        <v>501.9</v>
      </c>
      <c r="AE442">
        <v>601.89</v>
      </c>
      <c r="AF442">
        <v>701.89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26.88</v>
      </c>
      <c r="AU442">
        <v>122.8</v>
      </c>
      <c r="AV442">
        <v>220.16</v>
      </c>
      <c r="AW442">
        <v>320.16000000000003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22.53</v>
      </c>
      <c r="BO442">
        <v>24.08</v>
      </c>
      <c r="BP442">
        <v>27.96</v>
      </c>
      <c r="BQ442">
        <v>27.33</v>
      </c>
      <c r="BR442">
        <v>25.74</v>
      </c>
      <c r="BS442">
        <v>26.46</v>
      </c>
      <c r="BT442">
        <v>36.15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22.5</v>
      </c>
      <c r="CI442">
        <v>22.52</v>
      </c>
      <c r="CJ442">
        <v>23.36</v>
      </c>
      <c r="CK442">
        <v>29.11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1</v>
      </c>
      <c r="DD442">
        <v>1</v>
      </c>
      <c r="DE442">
        <v>0.98</v>
      </c>
      <c r="DF442">
        <v>0.87</v>
      </c>
      <c r="DG442">
        <v>0.78</v>
      </c>
      <c r="DH442">
        <v>0.67</v>
      </c>
      <c r="DI442">
        <v>0.57999999999999996</v>
      </c>
      <c r="DJ442">
        <v>0.48</v>
      </c>
      <c r="DK442">
        <v>0.39</v>
      </c>
      <c r="DL442">
        <v>0.28999999999999998</v>
      </c>
      <c r="DM442">
        <v>0.18</v>
      </c>
      <c r="DN442">
        <v>0.1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EW442">
        <v>2013</v>
      </c>
      <c r="EX442">
        <v>350</v>
      </c>
      <c r="EY442">
        <v>489</v>
      </c>
      <c r="EZ442">
        <v>62</v>
      </c>
      <c r="FA442">
        <v>736.6</v>
      </c>
      <c r="FB442" t="s">
        <v>139</v>
      </c>
      <c r="FC442" t="s">
        <v>139</v>
      </c>
      <c r="FD442">
        <v>3.1</v>
      </c>
      <c r="FE442">
        <v>0</v>
      </c>
      <c r="FF442">
        <v>0</v>
      </c>
      <c r="FG442">
        <v>0</v>
      </c>
      <c r="FH442">
        <v>0</v>
      </c>
      <c r="FI442">
        <v>0</v>
      </c>
      <c r="FJ442" t="s">
        <v>128</v>
      </c>
      <c r="FK442">
        <v>12.93</v>
      </c>
      <c r="FL442">
        <v>0</v>
      </c>
      <c r="FM442">
        <v>6.21</v>
      </c>
      <c r="FN442">
        <v>0</v>
      </c>
      <c r="FO442">
        <v>1</v>
      </c>
      <c r="FP442">
        <v>1</v>
      </c>
      <c r="FQ442">
        <v>0.36</v>
      </c>
      <c r="FR442">
        <v>0.53</v>
      </c>
      <c r="FS442">
        <v>0</v>
      </c>
      <c r="FT442">
        <v>0.08</v>
      </c>
      <c r="FU442">
        <v>124.79</v>
      </c>
      <c r="FV442">
        <v>217.49</v>
      </c>
      <c r="FW442">
        <v>310.06</v>
      </c>
      <c r="FX442">
        <v>414.24</v>
      </c>
      <c r="FY442">
        <v>514.1</v>
      </c>
      <c r="FZ442">
        <v>614.09</v>
      </c>
      <c r="GA442">
        <v>714.09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94.87</v>
      </c>
      <c r="GP442">
        <v>189.31</v>
      </c>
      <c r="GQ442">
        <v>289.3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 t="s">
        <v>134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 t="s">
        <v>130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1</v>
      </c>
      <c r="IN442">
        <v>1</v>
      </c>
      <c r="IO442">
        <v>1</v>
      </c>
      <c r="IP442">
        <v>0.96</v>
      </c>
      <c r="IQ442">
        <v>0.86</v>
      </c>
      <c r="IR442">
        <v>0.74</v>
      </c>
      <c r="IS442">
        <v>0.64</v>
      </c>
      <c r="IT442">
        <v>0.53</v>
      </c>
      <c r="IU442">
        <v>0.42</v>
      </c>
      <c r="IV442">
        <v>0.33</v>
      </c>
      <c r="IW442">
        <v>0.22</v>
      </c>
      <c r="IX442">
        <v>0.12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</row>
    <row r="443" spans="1:268" x14ac:dyDescent="0.25">
      <c r="A443">
        <v>2013</v>
      </c>
      <c r="B443">
        <v>350</v>
      </c>
      <c r="C443">
        <v>489</v>
      </c>
      <c r="D443">
        <v>62</v>
      </c>
      <c r="E443">
        <v>736.6</v>
      </c>
      <c r="F443">
        <v>0.3</v>
      </c>
      <c r="G443">
        <v>0.3</v>
      </c>
      <c r="H443">
        <v>0.1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0.04</v>
      </c>
      <c r="P443">
        <v>14.07</v>
      </c>
      <c r="Q443">
        <v>0</v>
      </c>
      <c r="R443">
        <v>6.2</v>
      </c>
      <c r="S443">
        <v>7</v>
      </c>
      <c r="T443">
        <v>1</v>
      </c>
      <c r="U443">
        <v>1</v>
      </c>
      <c r="V443">
        <v>0.36</v>
      </c>
      <c r="W443">
        <v>0.53</v>
      </c>
      <c r="X443">
        <v>0</v>
      </c>
      <c r="Y443">
        <v>0</v>
      </c>
      <c r="Z443">
        <v>124.79</v>
      </c>
      <c r="AA443">
        <v>217.49</v>
      </c>
      <c r="AB443">
        <v>310.06</v>
      </c>
      <c r="AC443">
        <v>414.24</v>
      </c>
      <c r="AD443">
        <v>514.1</v>
      </c>
      <c r="AE443">
        <v>614.09</v>
      </c>
      <c r="AF443">
        <v>714.09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39.08</v>
      </c>
      <c r="AU443">
        <v>135</v>
      </c>
      <c r="AV443">
        <v>232.36</v>
      </c>
      <c r="AW443">
        <v>332.36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22.56</v>
      </c>
      <c r="BO443">
        <v>24.92</v>
      </c>
      <c r="BP443">
        <v>28.6</v>
      </c>
      <c r="BQ443">
        <v>27.42</v>
      </c>
      <c r="BR443">
        <v>25.76</v>
      </c>
      <c r="BS443">
        <v>26.47</v>
      </c>
      <c r="BT443">
        <v>36.15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22.5</v>
      </c>
      <c r="CI443">
        <v>22.53</v>
      </c>
      <c r="CJ443">
        <v>23.64</v>
      </c>
      <c r="CK443">
        <v>29.23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1</v>
      </c>
      <c r="DD443">
        <v>1</v>
      </c>
      <c r="DE443">
        <v>0.98</v>
      </c>
      <c r="DF443">
        <v>0.88</v>
      </c>
      <c r="DG443">
        <v>0.78</v>
      </c>
      <c r="DH443">
        <v>0.68</v>
      </c>
      <c r="DI443">
        <v>0.59</v>
      </c>
      <c r="DJ443">
        <v>0.49</v>
      </c>
      <c r="DK443">
        <v>0.4</v>
      </c>
      <c r="DL443">
        <v>0.31</v>
      </c>
      <c r="DM443">
        <v>0.2</v>
      </c>
      <c r="DN443">
        <v>0.12</v>
      </c>
      <c r="DO443">
        <v>0.02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EW443">
        <v>2013</v>
      </c>
      <c r="EX443">
        <v>351</v>
      </c>
      <c r="EY443">
        <v>490</v>
      </c>
      <c r="EZ443">
        <v>63</v>
      </c>
      <c r="FA443">
        <v>747.2</v>
      </c>
      <c r="FB443" t="s">
        <v>139</v>
      </c>
      <c r="FC443" t="s">
        <v>139</v>
      </c>
      <c r="FD443">
        <v>3.2</v>
      </c>
      <c r="FE443">
        <v>0</v>
      </c>
      <c r="FF443">
        <v>0</v>
      </c>
      <c r="FG443">
        <v>0</v>
      </c>
      <c r="FH443">
        <v>0</v>
      </c>
      <c r="FI443">
        <v>0</v>
      </c>
      <c r="FJ443" t="s">
        <v>128</v>
      </c>
      <c r="FK443">
        <v>13.1</v>
      </c>
      <c r="FL443">
        <v>0</v>
      </c>
      <c r="FM443">
        <v>6.31</v>
      </c>
      <c r="FN443">
        <v>0</v>
      </c>
      <c r="FO443">
        <v>1</v>
      </c>
      <c r="FP443">
        <v>1</v>
      </c>
      <c r="FQ443">
        <v>0.34</v>
      </c>
      <c r="FR443">
        <v>0.55000000000000004</v>
      </c>
      <c r="FS443">
        <v>0</v>
      </c>
      <c r="FT443">
        <v>0.23</v>
      </c>
      <c r="FU443">
        <v>21.29</v>
      </c>
      <c r="FV443">
        <v>135.44</v>
      </c>
      <c r="FW443">
        <v>228.14</v>
      </c>
      <c r="FX443">
        <v>320.70999999999998</v>
      </c>
      <c r="FY443">
        <v>424.88</v>
      </c>
      <c r="FZ443">
        <v>524.74</v>
      </c>
      <c r="GA443">
        <v>624.74</v>
      </c>
      <c r="GB443">
        <v>724.74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105.52</v>
      </c>
      <c r="GP443">
        <v>199.95</v>
      </c>
      <c r="GQ443">
        <v>299.95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 t="s">
        <v>135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 t="s">
        <v>130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1</v>
      </c>
      <c r="IM443">
        <v>1</v>
      </c>
      <c r="IN443">
        <v>1</v>
      </c>
      <c r="IO443">
        <v>0.96</v>
      </c>
      <c r="IP443">
        <v>0.86</v>
      </c>
      <c r="IQ443">
        <v>0.75</v>
      </c>
      <c r="IR443">
        <v>0.65</v>
      </c>
      <c r="IS443">
        <v>0.54</v>
      </c>
      <c r="IT443">
        <v>0.43</v>
      </c>
      <c r="IU443">
        <v>0.34</v>
      </c>
      <c r="IV443">
        <v>0.23</v>
      </c>
      <c r="IW443">
        <v>0.13</v>
      </c>
      <c r="IX443">
        <v>0.02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</row>
    <row r="444" spans="1:268" x14ac:dyDescent="0.25">
      <c r="A444">
        <v>2013</v>
      </c>
      <c r="B444">
        <v>351</v>
      </c>
      <c r="C444">
        <v>490</v>
      </c>
      <c r="D444">
        <v>63</v>
      </c>
      <c r="E444">
        <v>747.2</v>
      </c>
      <c r="F444">
        <v>0.3</v>
      </c>
      <c r="G444">
        <v>0.3</v>
      </c>
      <c r="H444">
        <v>0.1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0.04</v>
      </c>
      <c r="P444">
        <v>14.26</v>
      </c>
      <c r="Q444">
        <v>0</v>
      </c>
      <c r="R444">
        <v>6.31</v>
      </c>
      <c r="S444">
        <v>7</v>
      </c>
      <c r="T444">
        <v>1</v>
      </c>
      <c r="U444">
        <v>1</v>
      </c>
      <c r="V444">
        <v>0.34</v>
      </c>
      <c r="W444">
        <v>0.55000000000000004</v>
      </c>
      <c r="X444">
        <v>0</v>
      </c>
      <c r="Y444">
        <v>0.28000000000000003</v>
      </c>
      <c r="Z444">
        <v>21.29</v>
      </c>
      <c r="AA444">
        <v>135.44</v>
      </c>
      <c r="AB444">
        <v>228.14</v>
      </c>
      <c r="AC444">
        <v>320.70999999999998</v>
      </c>
      <c r="AD444">
        <v>424.88</v>
      </c>
      <c r="AE444">
        <v>524.74</v>
      </c>
      <c r="AF444">
        <v>624.74</v>
      </c>
      <c r="AG444">
        <v>724.74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49.73</v>
      </c>
      <c r="AU444">
        <v>145.63999999999999</v>
      </c>
      <c r="AV444">
        <v>243.01</v>
      </c>
      <c r="AW444">
        <v>343.01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22.5</v>
      </c>
      <c r="BO444">
        <v>22.63</v>
      </c>
      <c r="BP444">
        <v>25.94</v>
      </c>
      <c r="BQ444">
        <v>29.13</v>
      </c>
      <c r="BR444">
        <v>27.5</v>
      </c>
      <c r="BS444">
        <v>25.77</v>
      </c>
      <c r="BT444">
        <v>26.47</v>
      </c>
      <c r="BU444">
        <v>36.159999999999997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22.5</v>
      </c>
      <c r="CI444">
        <v>22.56</v>
      </c>
      <c r="CJ444">
        <v>23.95</v>
      </c>
      <c r="CK444">
        <v>29.32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1</v>
      </c>
      <c r="DD444">
        <v>1</v>
      </c>
      <c r="DE444">
        <v>0.98</v>
      </c>
      <c r="DF444">
        <v>0.88</v>
      </c>
      <c r="DG444">
        <v>0.79</v>
      </c>
      <c r="DH444">
        <v>0.68</v>
      </c>
      <c r="DI444">
        <v>0.59</v>
      </c>
      <c r="DJ444">
        <v>0.5</v>
      </c>
      <c r="DK444">
        <v>0.41</v>
      </c>
      <c r="DL444">
        <v>0.32</v>
      </c>
      <c r="DM444">
        <v>0.21</v>
      </c>
      <c r="DN444">
        <v>0.13</v>
      </c>
      <c r="DO444">
        <v>0.04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EW444">
        <v>2013</v>
      </c>
      <c r="EX444">
        <v>352</v>
      </c>
      <c r="EY444">
        <v>491</v>
      </c>
      <c r="EZ444">
        <v>64</v>
      </c>
      <c r="FA444">
        <v>757.8</v>
      </c>
      <c r="FB444" t="s">
        <v>139</v>
      </c>
      <c r="FC444" t="s">
        <v>139</v>
      </c>
      <c r="FD444">
        <v>3.4</v>
      </c>
      <c r="FE444">
        <v>0</v>
      </c>
      <c r="FF444">
        <v>0</v>
      </c>
      <c r="FG444">
        <v>0</v>
      </c>
      <c r="FH444">
        <v>0</v>
      </c>
      <c r="FI444">
        <v>0</v>
      </c>
      <c r="FJ444" t="s">
        <v>128</v>
      </c>
      <c r="FK444">
        <v>13.26</v>
      </c>
      <c r="FL444">
        <v>0</v>
      </c>
      <c r="FM444">
        <v>6.42</v>
      </c>
      <c r="FN444">
        <v>0</v>
      </c>
      <c r="FO444">
        <v>1</v>
      </c>
      <c r="FP444">
        <v>1</v>
      </c>
      <c r="FQ444">
        <v>0.31</v>
      </c>
      <c r="FR444">
        <v>0.56999999999999995</v>
      </c>
      <c r="FS444">
        <v>0</v>
      </c>
      <c r="FT444">
        <v>0</v>
      </c>
      <c r="FU444">
        <v>31.86</v>
      </c>
      <c r="FV444">
        <v>146</v>
      </c>
      <c r="FW444">
        <v>238.7</v>
      </c>
      <c r="FX444">
        <v>331.27</v>
      </c>
      <c r="FY444">
        <v>435.45</v>
      </c>
      <c r="FZ444">
        <v>535.29999999999995</v>
      </c>
      <c r="GA444">
        <v>635.29999999999995</v>
      </c>
      <c r="GB444">
        <v>735.3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116.08</v>
      </c>
      <c r="GP444">
        <v>210.51</v>
      </c>
      <c r="GQ444">
        <v>310.51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 t="s">
        <v>135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 t="s">
        <v>130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1</v>
      </c>
      <c r="IN444">
        <v>1</v>
      </c>
      <c r="IO444">
        <v>0.96</v>
      </c>
      <c r="IP444">
        <v>0.86</v>
      </c>
      <c r="IQ444">
        <v>0.75</v>
      </c>
      <c r="IR444">
        <v>0.65</v>
      </c>
      <c r="IS444">
        <v>0.54</v>
      </c>
      <c r="IT444">
        <v>0.44</v>
      </c>
      <c r="IU444">
        <v>0.35</v>
      </c>
      <c r="IV444">
        <v>0.25</v>
      </c>
      <c r="IW444">
        <v>0.15</v>
      </c>
      <c r="IX444">
        <v>0.03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</row>
    <row r="445" spans="1:268" x14ac:dyDescent="0.25">
      <c r="A445">
        <v>2013</v>
      </c>
      <c r="B445">
        <v>352</v>
      </c>
      <c r="C445">
        <v>491</v>
      </c>
      <c r="D445">
        <v>64</v>
      </c>
      <c r="E445">
        <v>757.8</v>
      </c>
      <c r="F445">
        <v>0.4</v>
      </c>
      <c r="G445">
        <v>0.4</v>
      </c>
      <c r="H445">
        <v>0.1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0.04</v>
      </c>
      <c r="P445">
        <v>14.44</v>
      </c>
      <c r="Q445">
        <v>0</v>
      </c>
      <c r="R445">
        <v>6.41</v>
      </c>
      <c r="S445">
        <v>7</v>
      </c>
      <c r="T445">
        <v>1</v>
      </c>
      <c r="U445">
        <v>1</v>
      </c>
      <c r="V445">
        <v>0.31</v>
      </c>
      <c r="W445">
        <v>0.56999999999999995</v>
      </c>
      <c r="X445">
        <v>0</v>
      </c>
      <c r="Y445">
        <v>0</v>
      </c>
      <c r="Z445">
        <v>31.86</v>
      </c>
      <c r="AA445">
        <v>146</v>
      </c>
      <c r="AB445">
        <v>238.7</v>
      </c>
      <c r="AC445">
        <v>331.27</v>
      </c>
      <c r="AD445">
        <v>435.45</v>
      </c>
      <c r="AE445">
        <v>535.29999999999995</v>
      </c>
      <c r="AF445">
        <v>635.29999999999995</v>
      </c>
      <c r="AG445">
        <v>735.3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60.29</v>
      </c>
      <c r="AU445">
        <v>156.21</v>
      </c>
      <c r="AV445">
        <v>253.57</v>
      </c>
      <c r="AW445">
        <v>353.57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22.5</v>
      </c>
      <c r="BO445">
        <v>22.75</v>
      </c>
      <c r="BP445">
        <v>27.13</v>
      </c>
      <c r="BQ445">
        <v>29.6</v>
      </c>
      <c r="BR445">
        <v>27.56</v>
      </c>
      <c r="BS445">
        <v>25.78</v>
      </c>
      <c r="BT445">
        <v>26.47</v>
      </c>
      <c r="BU445">
        <v>36.159999999999997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22.5</v>
      </c>
      <c r="CI445">
        <v>22.62</v>
      </c>
      <c r="CJ445">
        <v>24.3</v>
      </c>
      <c r="CK445">
        <v>29.41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1</v>
      </c>
      <c r="DD445">
        <v>1</v>
      </c>
      <c r="DE445">
        <v>0.98</v>
      </c>
      <c r="DF445">
        <v>0.88</v>
      </c>
      <c r="DG445">
        <v>0.79</v>
      </c>
      <c r="DH445">
        <v>0.69</v>
      </c>
      <c r="DI445">
        <v>0.6</v>
      </c>
      <c r="DJ445">
        <v>0.51</v>
      </c>
      <c r="DK445">
        <v>0.42</v>
      </c>
      <c r="DL445">
        <v>0.33</v>
      </c>
      <c r="DM445">
        <v>0.23</v>
      </c>
      <c r="DN445">
        <v>0.15</v>
      </c>
      <c r="DO445">
        <v>0.05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EW445">
        <v>2013</v>
      </c>
      <c r="EX445">
        <v>353</v>
      </c>
      <c r="EY445">
        <v>492</v>
      </c>
      <c r="EZ445">
        <v>65</v>
      </c>
      <c r="FA445">
        <v>769.3</v>
      </c>
      <c r="FB445" t="s">
        <v>139</v>
      </c>
      <c r="FC445" t="s">
        <v>139</v>
      </c>
      <c r="FD445">
        <v>3.6</v>
      </c>
      <c r="FE445">
        <v>0</v>
      </c>
      <c r="FF445">
        <v>0</v>
      </c>
      <c r="FG445">
        <v>0</v>
      </c>
      <c r="FH445">
        <v>0</v>
      </c>
      <c r="FI445">
        <v>0</v>
      </c>
      <c r="FJ445" t="s">
        <v>128</v>
      </c>
      <c r="FK445">
        <v>13.43</v>
      </c>
      <c r="FL445">
        <v>0</v>
      </c>
      <c r="FM445">
        <v>6.53</v>
      </c>
      <c r="FN445">
        <v>0</v>
      </c>
      <c r="FO445">
        <v>1</v>
      </c>
      <c r="FP445">
        <v>1</v>
      </c>
      <c r="FQ445">
        <v>0.28999999999999998</v>
      </c>
      <c r="FR445">
        <v>0.59</v>
      </c>
      <c r="FS445">
        <v>0</v>
      </c>
      <c r="FT445">
        <v>0.15</v>
      </c>
      <c r="FU445">
        <v>43.37</v>
      </c>
      <c r="FV445">
        <v>157.52000000000001</v>
      </c>
      <c r="FW445">
        <v>250.22</v>
      </c>
      <c r="FX445">
        <v>342.79</v>
      </c>
      <c r="FY445">
        <v>446.96</v>
      </c>
      <c r="FZ445">
        <v>546.82000000000005</v>
      </c>
      <c r="GA445">
        <v>646.82000000000005</v>
      </c>
      <c r="GB445">
        <v>746.82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23.03</v>
      </c>
      <c r="GP445">
        <v>127.6</v>
      </c>
      <c r="GQ445">
        <v>222.03</v>
      </c>
      <c r="GR445">
        <v>322.02999999999997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 t="s">
        <v>135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 t="s">
        <v>131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1</v>
      </c>
      <c r="IL445">
        <v>1</v>
      </c>
      <c r="IM445">
        <v>1</v>
      </c>
      <c r="IN445">
        <v>0.96</v>
      </c>
      <c r="IO445">
        <v>0.86</v>
      </c>
      <c r="IP445">
        <v>0.76</v>
      </c>
      <c r="IQ445">
        <v>0.66</v>
      </c>
      <c r="IR445">
        <v>0.55000000000000004</v>
      </c>
      <c r="IS445">
        <v>0.45</v>
      </c>
      <c r="IT445">
        <v>0.37</v>
      </c>
      <c r="IU445">
        <v>0.26</v>
      </c>
      <c r="IV445">
        <v>0.16</v>
      </c>
      <c r="IW445">
        <v>0.05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</row>
    <row r="446" spans="1:268" x14ac:dyDescent="0.25">
      <c r="A446">
        <v>2013</v>
      </c>
      <c r="B446">
        <v>353</v>
      </c>
      <c r="C446">
        <v>492</v>
      </c>
      <c r="D446">
        <v>65</v>
      </c>
      <c r="E446">
        <v>769.3</v>
      </c>
      <c r="F446">
        <v>0.4</v>
      </c>
      <c r="G446">
        <v>0.4</v>
      </c>
      <c r="H446">
        <v>0.1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0.04</v>
      </c>
      <c r="P446">
        <v>14.63</v>
      </c>
      <c r="Q446">
        <v>0</v>
      </c>
      <c r="R446">
        <v>6.53</v>
      </c>
      <c r="S446">
        <v>7</v>
      </c>
      <c r="T446">
        <v>1</v>
      </c>
      <c r="U446">
        <v>1</v>
      </c>
      <c r="V446">
        <v>0.28999999999999998</v>
      </c>
      <c r="W446">
        <v>0.59</v>
      </c>
      <c r="X446">
        <v>0</v>
      </c>
      <c r="Y446">
        <v>7.0000000000000007E-2</v>
      </c>
      <c r="Z446">
        <v>43.37</v>
      </c>
      <c r="AA446">
        <v>157.52000000000001</v>
      </c>
      <c r="AB446">
        <v>250.22</v>
      </c>
      <c r="AC446">
        <v>342.79</v>
      </c>
      <c r="AD446">
        <v>446.96</v>
      </c>
      <c r="AE446">
        <v>546.82000000000005</v>
      </c>
      <c r="AF446">
        <v>646.82000000000005</v>
      </c>
      <c r="AG446">
        <v>746.82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71.81</v>
      </c>
      <c r="AU446">
        <v>167.72</v>
      </c>
      <c r="AV446">
        <v>265.08999999999997</v>
      </c>
      <c r="AW446">
        <v>365.09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22.5</v>
      </c>
      <c r="BO446">
        <v>22.94</v>
      </c>
      <c r="BP446">
        <v>28.41</v>
      </c>
      <c r="BQ446">
        <v>30.01</v>
      </c>
      <c r="BR446">
        <v>27.62</v>
      </c>
      <c r="BS446">
        <v>25.8</v>
      </c>
      <c r="BT446">
        <v>26.48</v>
      </c>
      <c r="BU446">
        <v>36.159999999999997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22.5</v>
      </c>
      <c r="CI446">
        <v>22.7</v>
      </c>
      <c r="CJ446">
        <v>24.67</v>
      </c>
      <c r="CK446">
        <v>29.49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1</v>
      </c>
      <c r="DE446">
        <v>0.98</v>
      </c>
      <c r="DF446">
        <v>0.88</v>
      </c>
      <c r="DG446">
        <v>0.79</v>
      </c>
      <c r="DH446">
        <v>0.69</v>
      </c>
      <c r="DI446">
        <v>0.61</v>
      </c>
      <c r="DJ446">
        <v>0.52</v>
      </c>
      <c r="DK446">
        <v>0.43</v>
      </c>
      <c r="DL446">
        <v>0.34</v>
      </c>
      <c r="DM446">
        <v>0.24</v>
      </c>
      <c r="DN446">
        <v>0.16</v>
      </c>
      <c r="DO446">
        <v>7.0000000000000007E-2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EW446">
        <v>2013</v>
      </c>
      <c r="EX446">
        <v>354</v>
      </c>
      <c r="EY446">
        <v>493</v>
      </c>
      <c r="EZ446">
        <v>66</v>
      </c>
      <c r="FA446">
        <v>781</v>
      </c>
      <c r="FB446" t="s">
        <v>139</v>
      </c>
      <c r="FC446" t="s">
        <v>139</v>
      </c>
      <c r="FD446">
        <v>3.8</v>
      </c>
      <c r="FE446">
        <v>0</v>
      </c>
      <c r="FF446">
        <v>0</v>
      </c>
      <c r="FG446">
        <v>0</v>
      </c>
      <c r="FH446">
        <v>0</v>
      </c>
      <c r="FI446">
        <v>0</v>
      </c>
      <c r="FJ446" t="s">
        <v>128</v>
      </c>
      <c r="FK446">
        <v>13.61</v>
      </c>
      <c r="FL446">
        <v>0</v>
      </c>
      <c r="FM446">
        <v>6.65</v>
      </c>
      <c r="FN446">
        <v>0</v>
      </c>
      <c r="FO446">
        <v>1</v>
      </c>
      <c r="FP446">
        <v>1</v>
      </c>
      <c r="FQ446">
        <v>0.27</v>
      </c>
      <c r="FR446">
        <v>0.61</v>
      </c>
      <c r="FS446">
        <v>0</v>
      </c>
      <c r="FT446">
        <v>0</v>
      </c>
      <c r="FU446">
        <v>55.1</v>
      </c>
      <c r="FV446">
        <v>169.25</v>
      </c>
      <c r="FW446">
        <v>261.95</v>
      </c>
      <c r="FX446">
        <v>354.52</v>
      </c>
      <c r="FY446">
        <v>458.7</v>
      </c>
      <c r="FZ446">
        <v>558.54999999999995</v>
      </c>
      <c r="GA446">
        <v>658.55</v>
      </c>
      <c r="GB446">
        <v>758.55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34.770000000000003</v>
      </c>
      <c r="GP446">
        <v>139.33000000000001</v>
      </c>
      <c r="GQ446">
        <v>233.76</v>
      </c>
      <c r="GR446">
        <v>333.76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 t="s">
        <v>135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 t="s">
        <v>131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1</v>
      </c>
      <c r="IL446">
        <v>1</v>
      </c>
      <c r="IM446">
        <v>1</v>
      </c>
      <c r="IN446">
        <v>0.96</v>
      </c>
      <c r="IO446">
        <v>0.87</v>
      </c>
      <c r="IP446">
        <v>0.76</v>
      </c>
      <c r="IQ446">
        <v>0.66</v>
      </c>
      <c r="IR446">
        <v>0.56000000000000005</v>
      </c>
      <c r="IS446">
        <v>0.46</v>
      </c>
      <c r="IT446">
        <v>0.38</v>
      </c>
      <c r="IU446">
        <v>0.27</v>
      </c>
      <c r="IV446">
        <v>0.18</v>
      </c>
      <c r="IW446">
        <v>7.0000000000000007E-2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</row>
    <row r="447" spans="1:268" x14ac:dyDescent="0.25">
      <c r="A447">
        <v>2013</v>
      </c>
      <c r="B447">
        <v>354</v>
      </c>
      <c r="C447">
        <v>493</v>
      </c>
      <c r="D447">
        <v>66</v>
      </c>
      <c r="E447">
        <v>781</v>
      </c>
      <c r="F447">
        <v>0.4</v>
      </c>
      <c r="G447">
        <v>0.4</v>
      </c>
      <c r="H447">
        <v>0.1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0.05</v>
      </c>
      <c r="P447">
        <v>14.83</v>
      </c>
      <c r="Q447">
        <v>0</v>
      </c>
      <c r="R447">
        <v>6.65</v>
      </c>
      <c r="S447">
        <v>7</v>
      </c>
      <c r="T447">
        <v>1</v>
      </c>
      <c r="U447">
        <v>1</v>
      </c>
      <c r="V447">
        <v>0.27</v>
      </c>
      <c r="W447">
        <v>0.61</v>
      </c>
      <c r="X447">
        <v>0</v>
      </c>
      <c r="Y447">
        <v>7.0000000000000007E-2</v>
      </c>
      <c r="Z447">
        <v>55.1</v>
      </c>
      <c r="AA447">
        <v>169.25</v>
      </c>
      <c r="AB447">
        <v>261.95</v>
      </c>
      <c r="AC447">
        <v>354.52</v>
      </c>
      <c r="AD447">
        <v>458.7</v>
      </c>
      <c r="AE447">
        <v>558.54999999999995</v>
      </c>
      <c r="AF447">
        <v>658.55</v>
      </c>
      <c r="AG447">
        <v>758.55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83.54</v>
      </c>
      <c r="AU447">
        <v>179.45</v>
      </c>
      <c r="AV447">
        <v>276.82</v>
      </c>
      <c r="AW447">
        <v>376.82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22.5</v>
      </c>
      <c r="BO447">
        <v>23.2</v>
      </c>
      <c r="BP447">
        <v>29.54</v>
      </c>
      <c r="BQ447">
        <v>30.31</v>
      </c>
      <c r="BR447">
        <v>27.66</v>
      </c>
      <c r="BS447">
        <v>25.8</v>
      </c>
      <c r="BT447">
        <v>26.48</v>
      </c>
      <c r="BU447">
        <v>36.159999999999997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22.5</v>
      </c>
      <c r="CI447">
        <v>22.81</v>
      </c>
      <c r="CJ447">
        <v>24.99</v>
      </c>
      <c r="CK447">
        <v>29.55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1</v>
      </c>
      <c r="DD447">
        <v>1</v>
      </c>
      <c r="DE447">
        <v>0.98</v>
      </c>
      <c r="DF447">
        <v>0.88</v>
      </c>
      <c r="DG447">
        <v>0.8</v>
      </c>
      <c r="DH447">
        <v>0.7</v>
      </c>
      <c r="DI447">
        <v>0.61</v>
      </c>
      <c r="DJ447">
        <v>0.52</v>
      </c>
      <c r="DK447">
        <v>0.44</v>
      </c>
      <c r="DL447">
        <v>0.35</v>
      </c>
      <c r="DM447">
        <v>0.25</v>
      </c>
      <c r="DN447">
        <v>0.18</v>
      </c>
      <c r="DO447">
        <v>0.09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EW447">
        <v>2013</v>
      </c>
      <c r="EX447">
        <v>355</v>
      </c>
      <c r="EY447">
        <v>494</v>
      </c>
      <c r="EZ447">
        <v>67</v>
      </c>
      <c r="FA447">
        <v>792.5</v>
      </c>
      <c r="FB447" t="s">
        <v>139</v>
      </c>
      <c r="FC447" t="s">
        <v>139</v>
      </c>
      <c r="FD447">
        <v>3.9</v>
      </c>
      <c r="FE447">
        <v>0</v>
      </c>
      <c r="FF447">
        <v>0</v>
      </c>
      <c r="FG447">
        <v>0</v>
      </c>
      <c r="FH447">
        <v>0</v>
      </c>
      <c r="FI447">
        <v>0</v>
      </c>
      <c r="FJ447" t="s">
        <v>128</v>
      </c>
      <c r="FK447">
        <v>13.79</v>
      </c>
      <c r="FL447">
        <v>0</v>
      </c>
      <c r="FM447">
        <v>6.77</v>
      </c>
      <c r="FN447">
        <v>0</v>
      </c>
      <c r="FO447">
        <v>1</v>
      </c>
      <c r="FP447">
        <v>1</v>
      </c>
      <c r="FQ447">
        <v>0.25</v>
      </c>
      <c r="FR447">
        <v>0.63</v>
      </c>
      <c r="FS447">
        <v>0</v>
      </c>
      <c r="FT447">
        <v>0</v>
      </c>
      <c r="FU447">
        <v>66.540000000000006</v>
      </c>
      <c r="FV447">
        <v>180.68</v>
      </c>
      <c r="FW447">
        <v>273.38</v>
      </c>
      <c r="FX447">
        <v>365.95</v>
      </c>
      <c r="FY447">
        <v>470.13</v>
      </c>
      <c r="FZ447">
        <v>569.99</v>
      </c>
      <c r="GA447">
        <v>669.98</v>
      </c>
      <c r="GB447">
        <v>769.98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46.2</v>
      </c>
      <c r="GP447">
        <v>150.76</v>
      </c>
      <c r="GQ447">
        <v>245.2</v>
      </c>
      <c r="GR447">
        <v>345.19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 t="s">
        <v>135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 t="s">
        <v>131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1</v>
      </c>
      <c r="IL447">
        <v>1</v>
      </c>
      <c r="IM447">
        <v>1</v>
      </c>
      <c r="IN447">
        <v>0.96</v>
      </c>
      <c r="IO447">
        <v>0.87</v>
      </c>
      <c r="IP447">
        <v>0.77</v>
      </c>
      <c r="IQ447">
        <v>0.67</v>
      </c>
      <c r="IR447">
        <v>0.56999999999999995</v>
      </c>
      <c r="IS447">
        <v>0.47</v>
      </c>
      <c r="IT447">
        <v>0.39</v>
      </c>
      <c r="IU447">
        <v>0.28000000000000003</v>
      </c>
      <c r="IV447">
        <v>0.19</v>
      </c>
      <c r="IW447">
        <v>0.08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</row>
    <row r="448" spans="1:268" x14ac:dyDescent="0.25">
      <c r="A448">
        <v>2013</v>
      </c>
      <c r="B448">
        <v>355</v>
      </c>
      <c r="C448">
        <v>494</v>
      </c>
      <c r="D448">
        <v>67</v>
      </c>
      <c r="E448">
        <v>792.5</v>
      </c>
      <c r="F448">
        <v>0.4</v>
      </c>
      <c r="G448">
        <v>0.4</v>
      </c>
      <c r="H448">
        <v>0.1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0.05</v>
      </c>
      <c r="P448">
        <v>15.03</v>
      </c>
      <c r="Q448">
        <v>0</v>
      </c>
      <c r="R448">
        <v>6.76</v>
      </c>
      <c r="S448">
        <v>7</v>
      </c>
      <c r="T448">
        <v>1</v>
      </c>
      <c r="U448">
        <v>1</v>
      </c>
      <c r="V448">
        <v>0.25</v>
      </c>
      <c r="W448">
        <v>0.63</v>
      </c>
      <c r="X448">
        <v>0</v>
      </c>
      <c r="Y448">
        <v>0</v>
      </c>
      <c r="Z448">
        <v>66.540000000000006</v>
      </c>
      <c r="AA448">
        <v>180.68</v>
      </c>
      <c r="AB448">
        <v>273.38</v>
      </c>
      <c r="AC448">
        <v>365.95</v>
      </c>
      <c r="AD448">
        <v>470.13</v>
      </c>
      <c r="AE448">
        <v>569.99</v>
      </c>
      <c r="AF448">
        <v>669.98</v>
      </c>
      <c r="AG448">
        <v>769.98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94.97</v>
      </c>
      <c r="AU448">
        <v>190.89</v>
      </c>
      <c r="AV448">
        <v>288.25</v>
      </c>
      <c r="AW448">
        <v>388.25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22.5</v>
      </c>
      <c r="BO448">
        <v>23.59</v>
      </c>
      <c r="BP448">
        <v>30.62</v>
      </c>
      <c r="BQ448">
        <v>30.55</v>
      </c>
      <c r="BR448">
        <v>27.7</v>
      </c>
      <c r="BS448">
        <v>25.81</v>
      </c>
      <c r="BT448">
        <v>26.48</v>
      </c>
      <c r="BU448">
        <v>36.159999999999997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22.5</v>
      </c>
      <c r="CI448">
        <v>22.97</v>
      </c>
      <c r="CJ448">
        <v>25.27</v>
      </c>
      <c r="CK448">
        <v>29.6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1</v>
      </c>
      <c r="DD448">
        <v>1</v>
      </c>
      <c r="DE448">
        <v>0.98</v>
      </c>
      <c r="DF448">
        <v>0.89</v>
      </c>
      <c r="DG448">
        <v>0.8</v>
      </c>
      <c r="DH448">
        <v>0.7</v>
      </c>
      <c r="DI448">
        <v>0.62</v>
      </c>
      <c r="DJ448">
        <v>0.53</v>
      </c>
      <c r="DK448">
        <v>0.45</v>
      </c>
      <c r="DL448">
        <v>0.37</v>
      </c>
      <c r="DM448">
        <v>0.27</v>
      </c>
      <c r="DN448">
        <v>0.19</v>
      </c>
      <c r="DO448">
        <v>0.1</v>
      </c>
      <c r="DP448">
        <v>0.02</v>
      </c>
      <c r="DQ448">
        <v>0</v>
      </c>
      <c r="DR448">
        <v>0</v>
      </c>
      <c r="DS448">
        <v>0</v>
      </c>
      <c r="DT448">
        <v>0</v>
      </c>
      <c r="DU448">
        <v>0</v>
      </c>
      <c r="EW448">
        <v>2013</v>
      </c>
      <c r="EX448">
        <v>356</v>
      </c>
      <c r="EY448">
        <v>495</v>
      </c>
      <c r="EZ448">
        <v>68</v>
      </c>
      <c r="FA448">
        <v>804.3</v>
      </c>
      <c r="FB448" t="s">
        <v>139</v>
      </c>
      <c r="FC448" t="s">
        <v>139</v>
      </c>
      <c r="FD448">
        <v>4.0999999999999996</v>
      </c>
      <c r="FE448">
        <v>0</v>
      </c>
      <c r="FF448">
        <v>0</v>
      </c>
      <c r="FG448">
        <v>0</v>
      </c>
      <c r="FH448">
        <v>0</v>
      </c>
      <c r="FI448">
        <v>0</v>
      </c>
      <c r="FJ448" t="s">
        <v>128</v>
      </c>
      <c r="FK448">
        <v>13.97</v>
      </c>
      <c r="FL448">
        <v>0</v>
      </c>
      <c r="FM448">
        <v>6.88</v>
      </c>
      <c r="FN448">
        <v>0</v>
      </c>
      <c r="FO448">
        <v>1</v>
      </c>
      <c r="FP448">
        <v>1</v>
      </c>
      <c r="FQ448">
        <v>0.23</v>
      </c>
      <c r="FR448">
        <v>0.64</v>
      </c>
      <c r="FS448">
        <v>0</v>
      </c>
      <c r="FT448">
        <v>0</v>
      </c>
      <c r="FU448">
        <v>78.36</v>
      </c>
      <c r="FV448">
        <v>192.51</v>
      </c>
      <c r="FW448">
        <v>285.20999999999998</v>
      </c>
      <c r="FX448">
        <v>377.78</v>
      </c>
      <c r="FY448">
        <v>481.95</v>
      </c>
      <c r="FZ448">
        <v>581.80999999999995</v>
      </c>
      <c r="GA448">
        <v>681.81</v>
      </c>
      <c r="GB448">
        <v>781.81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58.02</v>
      </c>
      <c r="GP448">
        <v>162.59</v>
      </c>
      <c r="GQ448">
        <v>257.02</v>
      </c>
      <c r="GR448">
        <v>357.02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 t="s">
        <v>135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 t="s">
        <v>131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1</v>
      </c>
      <c r="IL448">
        <v>1</v>
      </c>
      <c r="IM448">
        <v>1</v>
      </c>
      <c r="IN448">
        <v>0.96</v>
      </c>
      <c r="IO448">
        <v>0.87</v>
      </c>
      <c r="IP448">
        <v>0.77</v>
      </c>
      <c r="IQ448">
        <v>0.68</v>
      </c>
      <c r="IR448">
        <v>0.57999999999999996</v>
      </c>
      <c r="IS448">
        <v>0.48</v>
      </c>
      <c r="IT448">
        <v>0.4</v>
      </c>
      <c r="IU448">
        <v>0.3</v>
      </c>
      <c r="IV448">
        <v>0.2</v>
      </c>
      <c r="IW448">
        <v>0.1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</row>
    <row r="449" spans="1:264" x14ac:dyDescent="0.25">
      <c r="A449">
        <v>2013</v>
      </c>
      <c r="B449">
        <v>356</v>
      </c>
      <c r="C449">
        <v>495</v>
      </c>
      <c r="D449">
        <v>68</v>
      </c>
      <c r="E449">
        <v>804.3</v>
      </c>
      <c r="F449">
        <v>0.4</v>
      </c>
      <c r="G449">
        <v>0.4</v>
      </c>
      <c r="H449">
        <v>0.1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0.05</v>
      </c>
      <c r="P449">
        <v>15.23</v>
      </c>
      <c r="Q449">
        <v>0</v>
      </c>
      <c r="R449">
        <v>6.88</v>
      </c>
      <c r="S449">
        <v>7</v>
      </c>
      <c r="T449">
        <v>1</v>
      </c>
      <c r="U449">
        <v>1</v>
      </c>
      <c r="V449">
        <v>0.23</v>
      </c>
      <c r="W449">
        <v>0.64</v>
      </c>
      <c r="X449">
        <v>0</v>
      </c>
      <c r="Y449">
        <v>7.0000000000000007E-2</v>
      </c>
      <c r="Z449">
        <v>78.36</v>
      </c>
      <c r="AA449">
        <v>192.51</v>
      </c>
      <c r="AB449">
        <v>285.20999999999998</v>
      </c>
      <c r="AC449">
        <v>377.78</v>
      </c>
      <c r="AD449">
        <v>481.95</v>
      </c>
      <c r="AE449">
        <v>581.80999999999995</v>
      </c>
      <c r="AF449">
        <v>681.81</v>
      </c>
      <c r="AG449">
        <v>781.81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106.8</v>
      </c>
      <c r="AU449">
        <v>202.71</v>
      </c>
      <c r="AV449">
        <v>300.08</v>
      </c>
      <c r="AW449">
        <v>400.08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22.5</v>
      </c>
      <c r="BO449">
        <v>24.2</v>
      </c>
      <c r="BP449">
        <v>31.7</v>
      </c>
      <c r="BQ449">
        <v>30.76</v>
      </c>
      <c r="BR449">
        <v>27.73</v>
      </c>
      <c r="BS449">
        <v>25.82</v>
      </c>
      <c r="BT449">
        <v>26.48</v>
      </c>
      <c r="BU449">
        <v>36.159999999999997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22.51</v>
      </c>
      <c r="CI449">
        <v>23.22</v>
      </c>
      <c r="CJ449">
        <v>25.55</v>
      </c>
      <c r="CK449">
        <v>29.64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1</v>
      </c>
      <c r="DD449">
        <v>1</v>
      </c>
      <c r="DE449">
        <v>0.98</v>
      </c>
      <c r="DF449">
        <v>0.89</v>
      </c>
      <c r="DG449">
        <v>0.8</v>
      </c>
      <c r="DH449">
        <v>0.71</v>
      </c>
      <c r="DI449">
        <v>0.63</v>
      </c>
      <c r="DJ449">
        <v>0.54</v>
      </c>
      <c r="DK449">
        <v>0.46</v>
      </c>
      <c r="DL449">
        <v>0.38</v>
      </c>
      <c r="DM449">
        <v>0.28000000000000003</v>
      </c>
      <c r="DN449">
        <v>0.2</v>
      </c>
      <c r="DO449">
        <v>0.12</v>
      </c>
      <c r="DP449">
        <v>0.03</v>
      </c>
      <c r="DQ449">
        <v>0</v>
      </c>
      <c r="DR449">
        <v>0</v>
      </c>
      <c r="DS449">
        <v>0</v>
      </c>
      <c r="DT449">
        <v>0</v>
      </c>
      <c r="DU449">
        <v>0</v>
      </c>
      <c r="EW449">
        <v>2013</v>
      </c>
      <c r="EX449">
        <v>357</v>
      </c>
      <c r="EY449">
        <v>496</v>
      </c>
      <c r="EZ449">
        <v>69</v>
      </c>
      <c r="FA449">
        <v>815.8</v>
      </c>
      <c r="FB449" t="s">
        <v>139</v>
      </c>
      <c r="FC449" t="s">
        <v>139</v>
      </c>
      <c r="FD449">
        <v>4.3</v>
      </c>
      <c r="FE449">
        <v>0</v>
      </c>
      <c r="FF449">
        <v>0</v>
      </c>
      <c r="FG449">
        <v>0</v>
      </c>
      <c r="FH449">
        <v>0</v>
      </c>
      <c r="FI449">
        <v>0</v>
      </c>
      <c r="FJ449" t="s">
        <v>128</v>
      </c>
      <c r="FK449">
        <v>14.14</v>
      </c>
      <c r="FL449">
        <v>0</v>
      </c>
      <c r="FM449">
        <v>7</v>
      </c>
      <c r="FN449">
        <v>0</v>
      </c>
      <c r="FO449">
        <v>1</v>
      </c>
      <c r="FP449">
        <v>1</v>
      </c>
      <c r="FQ449">
        <v>0.21</v>
      </c>
      <c r="FR449">
        <v>0.66</v>
      </c>
      <c r="FS449">
        <v>0</v>
      </c>
      <c r="FT449">
        <v>7.0000000000000007E-2</v>
      </c>
      <c r="FU449">
        <v>89.86</v>
      </c>
      <c r="FV449">
        <v>204</v>
      </c>
      <c r="FW449">
        <v>296.7</v>
      </c>
      <c r="FX449">
        <v>389.28</v>
      </c>
      <c r="FY449">
        <v>493.45</v>
      </c>
      <c r="FZ449">
        <v>593.30999999999995</v>
      </c>
      <c r="GA449">
        <v>693.3</v>
      </c>
      <c r="GB449">
        <v>793.3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69.52</v>
      </c>
      <c r="GP449">
        <v>174.08</v>
      </c>
      <c r="GQ449">
        <v>268.52</v>
      </c>
      <c r="GR449">
        <v>368.52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 t="s">
        <v>135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 t="s">
        <v>131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1</v>
      </c>
      <c r="IL449">
        <v>1</v>
      </c>
      <c r="IM449">
        <v>1</v>
      </c>
      <c r="IN449">
        <v>0.96</v>
      </c>
      <c r="IO449">
        <v>0.87</v>
      </c>
      <c r="IP449">
        <v>0.77</v>
      </c>
      <c r="IQ449">
        <v>0.68</v>
      </c>
      <c r="IR449">
        <v>0.57999999999999996</v>
      </c>
      <c r="IS449">
        <v>0.49</v>
      </c>
      <c r="IT449">
        <v>0.41</v>
      </c>
      <c r="IU449">
        <v>0.31</v>
      </c>
      <c r="IV449">
        <v>0.22</v>
      </c>
      <c r="IW449">
        <v>0.11</v>
      </c>
      <c r="IX449">
        <v>0.02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</row>
    <row r="450" spans="1:264" x14ac:dyDescent="0.25">
      <c r="A450">
        <v>2013</v>
      </c>
      <c r="B450">
        <v>357</v>
      </c>
      <c r="C450">
        <v>496</v>
      </c>
      <c r="D450">
        <v>69</v>
      </c>
      <c r="E450">
        <v>815.8</v>
      </c>
      <c r="F450">
        <v>0.4</v>
      </c>
      <c r="G450">
        <v>0.4</v>
      </c>
      <c r="H450">
        <v>0.1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0.05</v>
      </c>
      <c r="P450">
        <v>15.43</v>
      </c>
      <c r="Q450">
        <v>0</v>
      </c>
      <c r="R450">
        <v>6.99</v>
      </c>
      <c r="S450">
        <v>7</v>
      </c>
      <c r="T450">
        <v>1</v>
      </c>
      <c r="U450">
        <v>1</v>
      </c>
      <c r="V450">
        <v>0.21</v>
      </c>
      <c r="W450">
        <v>0.66</v>
      </c>
      <c r="X450">
        <v>0</v>
      </c>
      <c r="Y450">
        <v>0</v>
      </c>
      <c r="Z450">
        <v>89.86</v>
      </c>
      <c r="AA450">
        <v>204</v>
      </c>
      <c r="AB450">
        <v>296.7</v>
      </c>
      <c r="AC450">
        <v>389.28</v>
      </c>
      <c r="AD450">
        <v>493.45</v>
      </c>
      <c r="AE450">
        <v>593.30999999999995</v>
      </c>
      <c r="AF450">
        <v>693.3</v>
      </c>
      <c r="AG450">
        <v>793.3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118.3</v>
      </c>
      <c r="AU450">
        <v>214.21</v>
      </c>
      <c r="AV450">
        <v>311.58</v>
      </c>
      <c r="AW450">
        <v>411.57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22.51</v>
      </c>
      <c r="BO450">
        <v>24.93</v>
      </c>
      <c r="BP450">
        <v>32.549999999999997</v>
      </c>
      <c r="BQ450">
        <v>30.92</v>
      </c>
      <c r="BR450">
        <v>27.75</v>
      </c>
      <c r="BS450">
        <v>25.82</v>
      </c>
      <c r="BT450">
        <v>26.49</v>
      </c>
      <c r="BU450">
        <v>36.159999999999997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22.52</v>
      </c>
      <c r="CI450">
        <v>23.49</v>
      </c>
      <c r="CJ450">
        <v>25.76</v>
      </c>
      <c r="CK450">
        <v>29.67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1</v>
      </c>
      <c r="DE450">
        <v>0.98</v>
      </c>
      <c r="DF450">
        <v>0.89</v>
      </c>
      <c r="DG450">
        <v>0.81</v>
      </c>
      <c r="DH450">
        <v>0.71</v>
      </c>
      <c r="DI450">
        <v>0.63</v>
      </c>
      <c r="DJ450">
        <v>0.55000000000000004</v>
      </c>
      <c r="DK450">
        <v>0.47</v>
      </c>
      <c r="DL450">
        <v>0.39</v>
      </c>
      <c r="DM450">
        <v>0.28999999999999998</v>
      </c>
      <c r="DN450">
        <v>0.22</v>
      </c>
      <c r="DO450">
        <v>0.13</v>
      </c>
      <c r="DP450">
        <v>0.05</v>
      </c>
      <c r="DQ450">
        <v>0</v>
      </c>
      <c r="DR450">
        <v>0</v>
      </c>
      <c r="DS450">
        <v>0</v>
      </c>
      <c r="DT450">
        <v>0</v>
      </c>
      <c r="DU450">
        <v>0</v>
      </c>
      <c r="EW450">
        <v>2013</v>
      </c>
      <c r="EX450">
        <v>358</v>
      </c>
      <c r="EY450">
        <v>497</v>
      </c>
      <c r="EZ450">
        <v>70</v>
      </c>
      <c r="FA450">
        <v>828.1</v>
      </c>
      <c r="FB450" t="s">
        <v>139</v>
      </c>
      <c r="FC450" t="s">
        <v>139</v>
      </c>
      <c r="FD450">
        <v>4.4000000000000004</v>
      </c>
      <c r="FE450">
        <v>0</v>
      </c>
      <c r="FF450">
        <v>0</v>
      </c>
      <c r="FG450">
        <v>0</v>
      </c>
      <c r="FH450">
        <v>0</v>
      </c>
      <c r="FI450">
        <v>0</v>
      </c>
      <c r="FJ450" t="s">
        <v>128</v>
      </c>
      <c r="FK450">
        <v>14.33</v>
      </c>
      <c r="FL450">
        <v>0</v>
      </c>
      <c r="FM450">
        <v>7.12</v>
      </c>
      <c r="FN450">
        <v>0</v>
      </c>
      <c r="FO450">
        <v>1</v>
      </c>
      <c r="FP450">
        <v>1</v>
      </c>
      <c r="FQ450">
        <v>0.19</v>
      </c>
      <c r="FR450">
        <v>0.67</v>
      </c>
      <c r="FS450">
        <v>0</v>
      </c>
      <c r="FT450">
        <v>0</v>
      </c>
      <c r="FU450">
        <v>102.19</v>
      </c>
      <c r="FV450">
        <v>216.33</v>
      </c>
      <c r="FW450">
        <v>309.02999999999997</v>
      </c>
      <c r="FX450">
        <v>401.61</v>
      </c>
      <c r="FY450">
        <v>505.78</v>
      </c>
      <c r="FZ450">
        <v>605.64</v>
      </c>
      <c r="GA450">
        <v>705.63</v>
      </c>
      <c r="GB450">
        <v>805.63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81.849999999999994</v>
      </c>
      <c r="GP450">
        <v>186.41</v>
      </c>
      <c r="GQ450">
        <v>280.85000000000002</v>
      </c>
      <c r="GR450">
        <v>380.85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 t="s">
        <v>135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 t="s">
        <v>131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1</v>
      </c>
      <c r="IL450">
        <v>1</v>
      </c>
      <c r="IM450">
        <v>1</v>
      </c>
      <c r="IN450">
        <v>0.96</v>
      </c>
      <c r="IO450">
        <v>0.88</v>
      </c>
      <c r="IP450">
        <v>0.78</v>
      </c>
      <c r="IQ450">
        <v>0.69</v>
      </c>
      <c r="IR450">
        <v>0.59</v>
      </c>
      <c r="IS450">
        <v>0.5</v>
      </c>
      <c r="IT450">
        <v>0.42</v>
      </c>
      <c r="IU450">
        <v>0.32</v>
      </c>
      <c r="IV450">
        <v>0.23</v>
      </c>
      <c r="IW450">
        <v>0.13</v>
      </c>
      <c r="IX450">
        <v>0.03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</row>
    <row r="451" spans="1:264" x14ac:dyDescent="0.25">
      <c r="A451">
        <v>2013</v>
      </c>
      <c r="B451">
        <v>358</v>
      </c>
      <c r="C451">
        <v>497</v>
      </c>
      <c r="D451">
        <v>70</v>
      </c>
      <c r="E451">
        <v>828.1</v>
      </c>
      <c r="F451">
        <v>0.4</v>
      </c>
      <c r="G451">
        <v>0.4</v>
      </c>
      <c r="H451">
        <v>0.1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0.05</v>
      </c>
      <c r="P451">
        <v>15.64</v>
      </c>
      <c r="Q451">
        <v>0</v>
      </c>
      <c r="R451">
        <v>7.12</v>
      </c>
      <c r="S451">
        <v>7</v>
      </c>
      <c r="T451">
        <v>1</v>
      </c>
      <c r="U451">
        <v>1</v>
      </c>
      <c r="V451">
        <v>0.19</v>
      </c>
      <c r="W451">
        <v>0.67</v>
      </c>
      <c r="X451">
        <v>0</v>
      </c>
      <c r="Y451">
        <v>0.06</v>
      </c>
      <c r="Z451">
        <v>102.19</v>
      </c>
      <c r="AA451">
        <v>216.33</v>
      </c>
      <c r="AB451">
        <v>309.02999999999997</v>
      </c>
      <c r="AC451">
        <v>401.61</v>
      </c>
      <c r="AD451">
        <v>505.78</v>
      </c>
      <c r="AE451">
        <v>605.64</v>
      </c>
      <c r="AF451">
        <v>705.63</v>
      </c>
      <c r="AG451">
        <v>805.63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24.65</v>
      </c>
      <c r="AU451">
        <v>130.62</v>
      </c>
      <c r="AV451">
        <v>226.54</v>
      </c>
      <c r="AW451">
        <v>323.89999999999998</v>
      </c>
      <c r="AX451">
        <v>423.9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22.52</v>
      </c>
      <c r="BO451">
        <v>25.84</v>
      </c>
      <c r="BP451">
        <v>33.25</v>
      </c>
      <c r="BQ451">
        <v>31.04</v>
      </c>
      <c r="BR451">
        <v>27.77</v>
      </c>
      <c r="BS451">
        <v>25.83</v>
      </c>
      <c r="BT451">
        <v>26.49</v>
      </c>
      <c r="BU451">
        <v>36.159999999999997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22.5</v>
      </c>
      <c r="CI451">
        <v>22.53</v>
      </c>
      <c r="CJ451">
        <v>23.83</v>
      </c>
      <c r="CK451">
        <v>25.93</v>
      </c>
      <c r="CL451">
        <v>29.7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1</v>
      </c>
      <c r="DD451">
        <v>1</v>
      </c>
      <c r="DE451">
        <v>0.98</v>
      </c>
      <c r="DF451">
        <v>0.89</v>
      </c>
      <c r="DG451">
        <v>0.81</v>
      </c>
      <c r="DH451">
        <v>0.72</v>
      </c>
      <c r="DI451">
        <v>0.64</v>
      </c>
      <c r="DJ451">
        <v>0.56000000000000005</v>
      </c>
      <c r="DK451">
        <v>0.48</v>
      </c>
      <c r="DL451">
        <v>0.4</v>
      </c>
      <c r="DM451">
        <v>0.3</v>
      </c>
      <c r="DN451">
        <v>0.23</v>
      </c>
      <c r="DO451">
        <v>0.15</v>
      </c>
      <c r="DP451">
        <v>7.0000000000000007E-2</v>
      </c>
      <c r="DQ451">
        <v>0</v>
      </c>
      <c r="DR451">
        <v>0</v>
      </c>
      <c r="DS451">
        <v>0</v>
      </c>
      <c r="DT451">
        <v>0</v>
      </c>
      <c r="DU451">
        <v>0</v>
      </c>
      <c r="EW451">
        <v>2013</v>
      </c>
      <c r="EX451">
        <v>359</v>
      </c>
      <c r="EY451">
        <v>498</v>
      </c>
      <c r="EZ451">
        <v>71</v>
      </c>
      <c r="FA451">
        <v>840.3</v>
      </c>
      <c r="FB451" t="s">
        <v>139</v>
      </c>
      <c r="FC451" t="s">
        <v>139</v>
      </c>
      <c r="FD451">
        <v>4.5</v>
      </c>
      <c r="FE451">
        <v>0</v>
      </c>
      <c r="FF451">
        <v>0</v>
      </c>
      <c r="FG451">
        <v>0</v>
      </c>
      <c r="FH451">
        <v>0</v>
      </c>
      <c r="FI451">
        <v>0</v>
      </c>
      <c r="FJ451" t="s">
        <v>128</v>
      </c>
      <c r="FK451">
        <v>14.52</v>
      </c>
      <c r="FL451">
        <v>0</v>
      </c>
      <c r="FM451">
        <v>7.24</v>
      </c>
      <c r="FN451">
        <v>0</v>
      </c>
      <c r="FO451">
        <v>1</v>
      </c>
      <c r="FP451">
        <v>1</v>
      </c>
      <c r="FQ451">
        <v>0.18</v>
      </c>
      <c r="FR451">
        <v>0.69</v>
      </c>
      <c r="FS451">
        <v>0</v>
      </c>
      <c r="FT451">
        <v>0.35</v>
      </c>
      <c r="FU451">
        <v>24.37</v>
      </c>
      <c r="FV451">
        <v>114.38</v>
      </c>
      <c r="FW451">
        <v>228.52</v>
      </c>
      <c r="FX451">
        <v>321.22000000000003</v>
      </c>
      <c r="FY451">
        <v>413.79</v>
      </c>
      <c r="FZ451">
        <v>517.97</v>
      </c>
      <c r="GA451">
        <v>617.82000000000005</v>
      </c>
      <c r="GB451">
        <v>717.82</v>
      </c>
      <c r="GC451">
        <v>817.82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94.04</v>
      </c>
      <c r="GP451">
        <v>198.6</v>
      </c>
      <c r="GQ451">
        <v>293.02999999999997</v>
      </c>
      <c r="GR451">
        <v>393.03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 t="s">
        <v>136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 t="s">
        <v>131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1</v>
      </c>
      <c r="IL451">
        <v>1</v>
      </c>
      <c r="IM451">
        <v>0.96</v>
      </c>
      <c r="IN451">
        <v>0.88</v>
      </c>
      <c r="IO451">
        <v>0.78</v>
      </c>
      <c r="IP451">
        <v>0.69</v>
      </c>
      <c r="IQ451">
        <v>0.6</v>
      </c>
      <c r="IR451">
        <v>0.5</v>
      </c>
      <c r="IS451">
        <v>0.43</v>
      </c>
      <c r="IT451">
        <v>0.33</v>
      </c>
      <c r="IU451">
        <v>0.24</v>
      </c>
      <c r="IV451">
        <v>0.14000000000000001</v>
      </c>
      <c r="IW451">
        <v>0.05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</row>
    <row r="452" spans="1:264" x14ac:dyDescent="0.25">
      <c r="A452">
        <v>2013</v>
      </c>
      <c r="B452">
        <v>359</v>
      </c>
      <c r="C452">
        <v>498</v>
      </c>
      <c r="D452">
        <v>71</v>
      </c>
      <c r="E452">
        <v>840.3</v>
      </c>
      <c r="F452">
        <v>0.4</v>
      </c>
      <c r="G452">
        <v>0.4</v>
      </c>
      <c r="H452">
        <v>0.1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0.05</v>
      </c>
      <c r="P452">
        <v>15.85</v>
      </c>
      <c r="Q452">
        <v>0</v>
      </c>
      <c r="R452">
        <v>7.24</v>
      </c>
      <c r="S452">
        <v>8</v>
      </c>
      <c r="T452">
        <v>1</v>
      </c>
      <c r="U452">
        <v>1</v>
      </c>
      <c r="V452">
        <v>0.18</v>
      </c>
      <c r="W452">
        <v>0.69</v>
      </c>
      <c r="X452">
        <v>0</v>
      </c>
      <c r="Y452">
        <v>0.19</v>
      </c>
      <c r="Z452">
        <v>24.37</v>
      </c>
      <c r="AA452">
        <v>114.38</v>
      </c>
      <c r="AB452">
        <v>228.52</v>
      </c>
      <c r="AC452">
        <v>321.22000000000003</v>
      </c>
      <c r="AD452">
        <v>413.79</v>
      </c>
      <c r="AE452">
        <v>517.97</v>
      </c>
      <c r="AF452">
        <v>617.82000000000005</v>
      </c>
      <c r="AG452">
        <v>717.82</v>
      </c>
      <c r="AH452">
        <v>817.82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36.840000000000003</v>
      </c>
      <c r="AU452">
        <v>142.81</v>
      </c>
      <c r="AV452">
        <v>238.72</v>
      </c>
      <c r="AW452">
        <v>336.09</v>
      </c>
      <c r="AX452">
        <v>436.09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22.5</v>
      </c>
      <c r="BO452">
        <v>22.53</v>
      </c>
      <c r="BP452">
        <v>26.69</v>
      </c>
      <c r="BQ452">
        <v>33.71</v>
      </c>
      <c r="BR452">
        <v>31.12</v>
      </c>
      <c r="BS452">
        <v>27.79</v>
      </c>
      <c r="BT452">
        <v>25.83</v>
      </c>
      <c r="BU452">
        <v>26.49</v>
      </c>
      <c r="BV452">
        <v>36.159999999999997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22.5</v>
      </c>
      <c r="CI452">
        <v>22.56</v>
      </c>
      <c r="CJ452">
        <v>24.11</v>
      </c>
      <c r="CK452">
        <v>26.04</v>
      </c>
      <c r="CL452">
        <v>29.72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1</v>
      </c>
      <c r="DD452">
        <v>1</v>
      </c>
      <c r="DE452">
        <v>0.98</v>
      </c>
      <c r="DF452">
        <v>0.89</v>
      </c>
      <c r="DG452">
        <v>0.81</v>
      </c>
      <c r="DH452">
        <v>0.72</v>
      </c>
      <c r="DI452">
        <v>0.65</v>
      </c>
      <c r="DJ452">
        <v>0.56000000000000005</v>
      </c>
      <c r="DK452">
        <v>0.49</v>
      </c>
      <c r="DL452">
        <v>0.41</v>
      </c>
      <c r="DM452">
        <v>0.32</v>
      </c>
      <c r="DN452">
        <v>0.24</v>
      </c>
      <c r="DO452">
        <v>0.16</v>
      </c>
      <c r="DP452">
        <v>0.08</v>
      </c>
      <c r="DQ452">
        <v>0</v>
      </c>
      <c r="DR452">
        <v>0</v>
      </c>
      <c r="DS452">
        <v>0</v>
      </c>
      <c r="DT452">
        <v>0</v>
      </c>
      <c r="DU452">
        <v>0</v>
      </c>
      <c r="EW452">
        <v>2013</v>
      </c>
      <c r="EX452">
        <v>360</v>
      </c>
      <c r="EY452">
        <v>499</v>
      </c>
      <c r="EZ452">
        <v>72</v>
      </c>
      <c r="FA452">
        <v>856</v>
      </c>
      <c r="FB452" t="s">
        <v>139</v>
      </c>
      <c r="FC452" t="s">
        <v>139</v>
      </c>
      <c r="FD452">
        <v>4.8</v>
      </c>
      <c r="FE452">
        <v>0</v>
      </c>
      <c r="FF452">
        <v>0</v>
      </c>
      <c r="FG452">
        <v>0</v>
      </c>
      <c r="FH452">
        <v>0</v>
      </c>
      <c r="FI452">
        <v>0</v>
      </c>
      <c r="FJ452" t="s">
        <v>128</v>
      </c>
      <c r="FK452">
        <v>14.76</v>
      </c>
      <c r="FL452">
        <v>0</v>
      </c>
      <c r="FM452">
        <v>7.4</v>
      </c>
      <c r="FN452">
        <v>0</v>
      </c>
      <c r="FO452">
        <v>1</v>
      </c>
      <c r="FP452">
        <v>1</v>
      </c>
      <c r="FQ452">
        <v>0.16</v>
      </c>
      <c r="FR452">
        <v>0.7</v>
      </c>
      <c r="FS452">
        <v>0</v>
      </c>
      <c r="FT452">
        <v>0</v>
      </c>
      <c r="FU452">
        <v>40.08</v>
      </c>
      <c r="FV452">
        <v>130.08000000000001</v>
      </c>
      <c r="FW452">
        <v>244.22</v>
      </c>
      <c r="FX452">
        <v>336.92</v>
      </c>
      <c r="FY452">
        <v>429.5</v>
      </c>
      <c r="FZ452">
        <v>533.66999999999996</v>
      </c>
      <c r="GA452">
        <v>633.53</v>
      </c>
      <c r="GB452">
        <v>733.52</v>
      </c>
      <c r="GC452">
        <v>833.52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109.74</v>
      </c>
      <c r="GP452">
        <v>214.31</v>
      </c>
      <c r="GQ452">
        <v>308.74</v>
      </c>
      <c r="GR452">
        <v>408.74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 t="s">
        <v>136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 t="s">
        <v>131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1</v>
      </c>
      <c r="IK452">
        <v>1</v>
      </c>
      <c r="IL452">
        <v>1</v>
      </c>
      <c r="IM452">
        <v>0.96</v>
      </c>
      <c r="IN452">
        <v>0.88</v>
      </c>
      <c r="IO452">
        <v>0.79</v>
      </c>
      <c r="IP452">
        <v>0.7</v>
      </c>
      <c r="IQ452">
        <v>0.61</v>
      </c>
      <c r="IR452">
        <v>0.52</v>
      </c>
      <c r="IS452">
        <v>0.44</v>
      </c>
      <c r="IT452">
        <v>0.35</v>
      </c>
      <c r="IU452">
        <v>0.26</v>
      </c>
      <c r="IV452">
        <v>0.16</v>
      </c>
      <c r="IW452">
        <v>7.0000000000000007E-2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</row>
    <row r="453" spans="1:264" x14ac:dyDescent="0.25">
      <c r="A453">
        <v>2013</v>
      </c>
      <c r="B453">
        <v>360</v>
      </c>
      <c r="C453">
        <v>499</v>
      </c>
      <c r="D453">
        <v>72</v>
      </c>
      <c r="E453">
        <v>856</v>
      </c>
      <c r="F453">
        <v>0.4</v>
      </c>
      <c r="G453">
        <v>0.4</v>
      </c>
      <c r="H453">
        <v>0.1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0.06</v>
      </c>
      <c r="P453">
        <v>16.12</v>
      </c>
      <c r="Q453">
        <v>0</v>
      </c>
      <c r="R453">
        <v>7.4</v>
      </c>
      <c r="S453">
        <v>8</v>
      </c>
      <c r="T453">
        <v>1</v>
      </c>
      <c r="U453">
        <v>1</v>
      </c>
      <c r="V453">
        <v>0.16</v>
      </c>
      <c r="W453">
        <v>0.7</v>
      </c>
      <c r="X453">
        <v>0</v>
      </c>
      <c r="Y453">
        <v>0.06</v>
      </c>
      <c r="Z453">
        <v>40.08</v>
      </c>
      <c r="AA453">
        <v>130.08000000000001</v>
      </c>
      <c r="AB453">
        <v>244.22</v>
      </c>
      <c r="AC453">
        <v>336.92</v>
      </c>
      <c r="AD453">
        <v>429.5</v>
      </c>
      <c r="AE453">
        <v>533.66999999999996</v>
      </c>
      <c r="AF453">
        <v>633.53</v>
      </c>
      <c r="AG453">
        <v>733.52</v>
      </c>
      <c r="AH453">
        <v>833.52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52.55</v>
      </c>
      <c r="AU453">
        <v>158.52000000000001</v>
      </c>
      <c r="AV453">
        <v>254.43</v>
      </c>
      <c r="AW453">
        <v>351.8</v>
      </c>
      <c r="AX453">
        <v>451.8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22.5</v>
      </c>
      <c r="BO453">
        <v>22.6</v>
      </c>
      <c r="BP453">
        <v>28.42</v>
      </c>
      <c r="BQ453">
        <v>34.39</v>
      </c>
      <c r="BR453">
        <v>31.24</v>
      </c>
      <c r="BS453">
        <v>27.81</v>
      </c>
      <c r="BT453">
        <v>25.84</v>
      </c>
      <c r="BU453">
        <v>26.49</v>
      </c>
      <c r="BV453">
        <v>36.159999999999997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22.5</v>
      </c>
      <c r="CI453">
        <v>22.63</v>
      </c>
      <c r="CJ453">
        <v>24.68</v>
      </c>
      <c r="CK453">
        <v>26.21</v>
      </c>
      <c r="CL453">
        <v>29.74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1</v>
      </c>
      <c r="DD453">
        <v>1</v>
      </c>
      <c r="DE453">
        <v>0.98</v>
      </c>
      <c r="DF453">
        <v>0.9</v>
      </c>
      <c r="DG453">
        <v>0.82</v>
      </c>
      <c r="DH453">
        <v>0.73</v>
      </c>
      <c r="DI453">
        <v>0.65</v>
      </c>
      <c r="DJ453">
        <v>0.56999999999999995</v>
      </c>
      <c r="DK453">
        <v>0.5</v>
      </c>
      <c r="DL453">
        <v>0.42</v>
      </c>
      <c r="DM453">
        <v>0.33</v>
      </c>
      <c r="DN453">
        <v>0.26</v>
      </c>
      <c r="DO453">
        <v>0.18</v>
      </c>
      <c r="DP453">
        <v>0.1</v>
      </c>
      <c r="DQ453">
        <v>0.02</v>
      </c>
      <c r="DR453">
        <v>0</v>
      </c>
      <c r="DS453">
        <v>0</v>
      </c>
      <c r="DT453">
        <v>0</v>
      </c>
      <c r="DU453">
        <v>0</v>
      </c>
      <c r="EW453">
        <v>2013</v>
      </c>
      <c r="EX453">
        <v>361</v>
      </c>
      <c r="EY453">
        <v>500</v>
      </c>
      <c r="EZ453">
        <v>73</v>
      </c>
      <c r="FA453">
        <v>872.3</v>
      </c>
      <c r="FB453" t="s">
        <v>139</v>
      </c>
      <c r="FC453" t="s">
        <v>139</v>
      </c>
      <c r="FD453">
        <v>5</v>
      </c>
      <c r="FE453">
        <v>0</v>
      </c>
      <c r="FF453">
        <v>0</v>
      </c>
      <c r="FG453">
        <v>0</v>
      </c>
      <c r="FH453">
        <v>0</v>
      </c>
      <c r="FI453">
        <v>0</v>
      </c>
      <c r="FJ453" t="s">
        <v>128</v>
      </c>
      <c r="FK453">
        <v>15</v>
      </c>
      <c r="FL453">
        <v>0</v>
      </c>
      <c r="FM453">
        <v>7.56</v>
      </c>
      <c r="FN453">
        <v>0</v>
      </c>
      <c r="FO453">
        <v>1</v>
      </c>
      <c r="FP453">
        <v>1</v>
      </c>
      <c r="FQ453">
        <v>0.14000000000000001</v>
      </c>
      <c r="FR453">
        <v>0.71</v>
      </c>
      <c r="FS453">
        <v>0</v>
      </c>
      <c r="FT453">
        <v>0.14000000000000001</v>
      </c>
      <c r="FU453">
        <v>56.35</v>
      </c>
      <c r="FV453">
        <v>146.35</v>
      </c>
      <c r="FW453">
        <v>260.49</v>
      </c>
      <c r="FX453">
        <v>353.19</v>
      </c>
      <c r="FY453">
        <v>445.77</v>
      </c>
      <c r="FZ453">
        <v>549.94000000000005</v>
      </c>
      <c r="GA453">
        <v>649.79999999999995</v>
      </c>
      <c r="GB453">
        <v>749.79</v>
      </c>
      <c r="GC453">
        <v>849.79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32.53</v>
      </c>
      <c r="GP453">
        <v>126.01</v>
      </c>
      <c r="GQ453">
        <v>230.57</v>
      </c>
      <c r="GR453">
        <v>325.01</v>
      </c>
      <c r="GS453">
        <v>425.01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 t="s">
        <v>136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 t="s">
        <v>132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  <c r="IJ453">
        <v>1</v>
      </c>
      <c r="IK453">
        <v>1</v>
      </c>
      <c r="IL453">
        <v>0.96</v>
      </c>
      <c r="IM453">
        <v>0.88</v>
      </c>
      <c r="IN453">
        <v>0.79</v>
      </c>
      <c r="IO453">
        <v>0.71</v>
      </c>
      <c r="IP453">
        <v>0.61</v>
      </c>
      <c r="IQ453">
        <v>0.53</v>
      </c>
      <c r="IR453">
        <v>0.45</v>
      </c>
      <c r="IS453">
        <v>0.36</v>
      </c>
      <c r="IT453">
        <v>0.28000000000000003</v>
      </c>
      <c r="IU453">
        <v>0.18</v>
      </c>
      <c r="IV453">
        <v>0.09</v>
      </c>
      <c r="IW453">
        <v>0.02</v>
      </c>
      <c r="IX453">
        <v>0</v>
      </c>
      <c r="IY453">
        <v>0</v>
      </c>
      <c r="IZ453">
        <v>0</v>
      </c>
      <c r="JA453">
        <v>0</v>
      </c>
      <c r="JB453">
        <v>0</v>
      </c>
    </row>
    <row r="454" spans="1:264" x14ac:dyDescent="0.25">
      <c r="A454">
        <v>2013</v>
      </c>
      <c r="B454">
        <v>361</v>
      </c>
      <c r="C454">
        <v>500</v>
      </c>
      <c r="D454">
        <v>73</v>
      </c>
      <c r="E454">
        <v>872.3</v>
      </c>
      <c r="F454">
        <v>0.5</v>
      </c>
      <c r="G454">
        <v>0.4</v>
      </c>
      <c r="H454">
        <v>0.2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0.06</v>
      </c>
      <c r="P454">
        <v>16.39</v>
      </c>
      <c r="Q454">
        <v>0</v>
      </c>
      <c r="R454">
        <v>7.56</v>
      </c>
      <c r="S454">
        <v>8</v>
      </c>
      <c r="T454">
        <v>1</v>
      </c>
      <c r="U454">
        <v>1</v>
      </c>
      <c r="V454">
        <v>0.15</v>
      </c>
      <c r="W454">
        <v>0.71</v>
      </c>
      <c r="X454">
        <v>0</v>
      </c>
      <c r="Y454">
        <v>0.06</v>
      </c>
      <c r="Z454">
        <v>56.35</v>
      </c>
      <c r="AA454">
        <v>146.35</v>
      </c>
      <c r="AB454">
        <v>260.49</v>
      </c>
      <c r="AC454">
        <v>353.19</v>
      </c>
      <c r="AD454">
        <v>445.77</v>
      </c>
      <c r="AE454">
        <v>549.94000000000005</v>
      </c>
      <c r="AF454">
        <v>649.79999999999995</v>
      </c>
      <c r="AG454">
        <v>749.79</v>
      </c>
      <c r="AH454">
        <v>849.79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68.81</v>
      </c>
      <c r="AU454">
        <v>174.78</v>
      </c>
      <c r="AV454">
        <v>270.7</v>
      </c>
      <c r="AW454">
        <v>368.06</v>
      </c>
      <c r="AX454">
        <v>468.06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22.5</v>
      </c>
      <c r="BO454">
        <v>22.75</v>
      </c>
      <c r="BP454">
        <v>30.42</v>
      </c>
      <c r="BQ454">
        <v>34.97</v>
      </c>
      <c r="BR454">
        <v>31.34</v>
      </c>
      <c r="BS454">
        <v>27.83</v>
      </c>
      <c r="BT454">
        <v>25.84</v>
      </c>
      <c r="BU454">
        <v>26.49</v>
      </c>
      <c r="BV454">
        <v>36.159999999999997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22.5</v>
      </c>
      <c r="CI454">
        <v>22.78</v>
      </c>
      <c r="CJ454">
        <v>25.29</v>
      </c>
      <c r="CK454">
        <v>26.34</v>
      </c>
      <c r="CL454">
        <v>29.76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1</v>
      </c>
      <c r="DD454">
        <v>1</v>
      </c>
      <c r="DE454">
        <v>0.98</v>
      </c>
      <c r="DF454">
        <v>0.9</v>
      </c>
      <c r="DG454">
        <v>0.82</v>
      </c>
      <c r="DH454">
        <v>0.73</v>
      </c>
      <c r="DI454">
        <v>0.66</v>
      </c>
      <c r="DJ454">
        <v>0.57999999999999996</v>
      </c>
      <c r="DK454">
        <v>0.51</v>
      </c>
      <c r="DL454">
        <v>0.43</v>
      </c>
      <c r="DM454">
        <v>0.34</v>
      </c>
      <c r="DN454">
        <v>0.28000000000000003</v>
      </c>
      <c r="DO454">
        <v>0.2</v>
      </c>
      <c r="DP454">
        <v>0.12</v>
      </c>
      <c r="DQ454">
        <v>0.04</v>
      </c>
      <c r="DR454">
        <v>0</v>
      </c>
      <c r="DS454">
        <v>0</v>
      </c>
      <c r="DT454">
        <v>0</v>
      </c>
      <c r="DU454">
        <v>0</v>
      </c>
      <c r="EW454">
        <v>2013</v>
      </c>
      <c r="EX454">
        <v>362</v>
      </c>
      <c r="EY454">
        <v>501</v>
      </c>
      <c r="EZ454">
        <v>74</v>
      </c>
      <c r="FA454">
        <v>886.1</v>
      </c>
      <c r="FB454" t="s">
        <v>139</v>
      </c>
      <c r="FC454" t="s">
        <v>139</v>
      </c>
      <c r="FD454">
        <v>5.0999999999999996</v>
      </c>
      <c r="FE454">
        <v>0</v>
      </c>
      <c r="FF454">
        <v>0</v>
      </c>
      <c r="FG454">
        <v>0</v>
      </c>
      <c r="FH454">
        <v>0</v>
      </c>
      <c r="FI454">
        <v>0</v>
      </c>
      <c r="FJ454" t="s">
        <v>128</v>
      </c>
      <c r="FK454">
        <v>15.21</v>
      </c>
      <c r="FL454">
        <v>0</v>
      </c>
      <c r="FM454">
        <v>7.7</v>
      </c>
      <c r="FN454">
        <v>0</v>
      </c>
      <c r="FO454">
        <v>1</v>
      </c>
      <c r="FP454">
        <v>1</v>
      </c>
      <c r="FQ454">
        <v>0.13</v>
      </c>
      <c r="FR454">
        <v>0.72</v>
      </c>
      <c r="FS454">
        <v>0</v>
      </c>
      <c r="FT454">
        <v>0</v>
      </c>
      <c r="FU454">
        <v>70.22</v>
      </c>
      <c r="FV454">
        <v>160.22</v>
      </c>
      <c r="FW454">
        <v>274.36</v>
      </c>
      <c r="FX454">
        <v>367.06</v>
      </c>
      <c r="FY454">
        <v>459.64</v>
      </c>
      <c r="FZ454">
        <v>563.80999999999995</v>
      </c>
      <c r="GA454">
        <v>663.67</v>
      </c>
      <c r="GB454">
        <v>763.66</v>
      </c>
      <c r="GC454">
        <v>863.66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46.41</v>
      </c>
      <c r="GP454">
        <v>139.88</v>
      </c>
      <c r="GQ454">
        <v>244.44</v>
      </c>
      <c r="GR454">
        <v>338.88</v>
      </c>
      <c r="GS454">
        <v>438.88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 t="s">
        <v>136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 t="s">
        <v>132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1</v>
      </c>
      <c r="IJ454">
        <v>1</v>
      </c>
      <c r="IK454">
        <v>1</v>
      </c>
      <c r="IL454">
        <v>0.96</v>
      </c>
      <c r="IM454">
        <v>0.89</v>
      </c>
      <c r="IN454">
        <v>0.79</v>
      </c>
      <c r="IO454">
        <v>0.71</v>
      </c>
      <c r="IP454">
        <v>0.62</v>
      </c>
      <c r="IQ454">
        <v>0.53</v>
      </c>
      <c r="IR454">
        <v>0.46</v>
      </c>
      <c r="IS454">
        <v>0.37</v>
      </c>
      <c r="IT454">
        <v>0.28999999999999998</v>
      </c>
      <c r="IU454">
        <v>0.2</v>
      </c>
      <c r="IV454">
        <v>0.11</v>
      </c>
      <c r="IW454">
        <v>0.04</v>
      </c>
      <c r="IX454">
        <v>0</v>
      </c>
      <c r="IY454">
        <v>0</v>
      </c>
      <c r="IZ454">
        <v>0</v>
      </c>
      <c r="JA454">
        <v>0</v>
      </c>
      <c r="JB454">
        <v>0</v>
      </c>
    </row>
    <row r="455" spans="1:264" x14ac:dyDescent="0.25">
      <c r="A455">
        <v>2013</v>
      </c>
      <c r="B455">
        <v>362</v>
      </c>
      <c r="C455">
        <v>501</v>
      </c>
      <c r="D455">
        <v>74</v>
      </c>
      <c r="E455">
        <v>886.1</v>
      </c>
      <c r="F455">
        <v>0.5</v>
      </c>
      <c r="G455">
        <v>0.4</v>
      </c>
      <c r="H455">
        <v>0.2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0.06</v>
      </c>
      <c r="P455">
        <v>16.63</v>
      </c>
      <c r="Q455">
        <v>0</v>
      </c>
      <c r="R455">
        <v>7.7</v>
      </c>
      <c r="S455">
        <v>8</v>
      </c>
      <c r="T455">
        <v>1</v>
      </c>
      <c r="U455">
        <v>1</v>
      </c>
      <c r="V455">
        <v>0.13</v>
      </c>
      <c r="W455">
        <v>0.72</v>
      </c>
      <c r="X455">
        <v>0</v>
      </c>
      <c r="Y455">
        <v>0.06</v>
      </c>
      <c r="Z455">
        <v>70.22</v>
      </c>
      <c r="AA455">
        <v>160.22</v>
      </c>
      <c r="AB455">
        <v>274.36</v>
      </c>
      <c r="AC455">
        <v>367.06</v>
      </c>
      <c r="AD455">
        <v>459.64</v>
      </c>
      <c r="AE455">
        <v>563.80999999999995</v>
      </c>
      <c r="AF455">
        <v>663.67</v>
      </c>
      <c r="AG455">
        <v>763.66</v>
      </c>
      <c r="AH455">
        <v>863.66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82.69</v>
      </c>
      <c r="AU455">
        <v>188.65</v>
      </c>
      <c r="AV455">
        <v>284.57</v>
      </c>
      <c r="AW455">
        <v>381.94</v>
      </c>
      <c r="AX455">
        <v>481.93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22.5</v>
      </c>
      <c r="BO455">
        <v>22.99</v>
      </c>
      <c r="BP455">
        <v>31.9</v>
      </c>
      <c r="BQ455">
        <v>35.299999999999997</v>
      </c>
      <c r="BR455">
        <v>31.4</v>
      </c>
      <c r="BS455">
        <v>27.84</v>
      </c>
      <c r="BT455">
        <v>25.85</v>
      </c>
      <c r="BU455">
        <v>26.49</v>
      </c>
      <c r="BV455">
        <v>36.159999999999997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22.5</v>
      </c>
      <c r="CI455">
        <v>22.97</v>
      </c>
      <c r="CJ455">
        <v>25.7</v>
      </c>
      <c r="CK455">
        <v>26.42</v>
      </c>
      <c r="CL455">
        <v>29.78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1</v>
      </c>
      <c r="DD455">
        <v>1</v>
      </c>
      <c r="DE455">
        <v>0.98</v>
      </c>
      <c r="DF455">
        <v>0.9</v>
      </c>
      <c r="DG455">
        <v>0.82</v>
      </c>
      <c r="DH455">
        <v>0.74</v>
      </c>
      <c r="DI455">
        <v>0.67</v>
      </c>
      <c r="DJ455">
        <v>0.59</v>
      </c>
      <c r="DK455">
        <v>0.52</v>
      </c>
      <c r="DL455">
        <v>0.44</v>
      </c>
      <c r="DM455">
        <v>0.36</v>
      </c>
      <c r="DN455">
        <v>0.28999999999999998</v>
      </c>
      <c r="DO455">
        <v>0.21</v>
      </c>
      <c r="DP455">
        <v>0.14000000000000001</v>
      </c>
      <c r="DQ455">
        <v>0.06</v>
      </c>
      <c r="DR455">
        <v>0</v>
      </c>
      <c r="DS455">
        <v>0</v>
      </c>
      <c r="DT455">
        <v>0</v>
      </c>
      <c r="DU455">
        <v>0</v>
      </c>
      <c r="EW455">
        <v>2013</v>
      </c>
      <c r="EX455">
        <v>363</v>
      </c>
      <c r="EY455">
        <v>502</v>
      </c>
      <c r="EZ455">
        <v>75</v>
      </c>
      <c r="FA455">
        <v>900.3</v>
      </c>
      <c r="FB455" t="s">
        <v>139</v>
      </c>
      <c r="FC455" t="s">
        <v>139</v>
      </c>
      <c r="FD455">
        <v>5.3</v>
      </c>
      <c r="FE455">
        <v>0</v>
      </c>
      <c r="FF455">
        <v>0</v>
      </c>
      <c r="FG455">
        <v>0</v>
      </c>
      <c r="FH455">
        <v>0</v>
      </c>
      <c r="FI455">
        <v>0</v>
      </c>
      <c r="FJ455" t="s">
        <v>128</v>
      </c>
      <c r="FK455">
        <v>15.43</v>
      </c>
      <c r="FL455">
        <v>0</v>
      </c>
      <c r="FM455">
        <v>7.85</v>
      </c>
      <c r="FN455">
        <v>0</v>
      </c>
      <c r="FO455">
        <v>1</v>
      </c>
      <c r="FP455">
        <v>1</v>
      </c>
      <c r="FQ455">
        <v>0.12</v>
      </c>
      <c r="FR455">
        <v>0.73</v>
      </c>
      <c r="FS455">
        <v>0</v>
      </c>
      <c r="FT455">
        <v>0</v>
      </c>
      <c r="FU455">
        <v>84.39</v>
      </c>
      <c r="FV455">
        <v>174.39</v>
      </c>
      <c r="FW455">
        <v>288.54000000000002</v>
      </c>
      <c r="FX455">
        <v>381.24</v>
      </c>
      <c r="FY455">
        <v>473.81</v>
      </c>
      <c r="FZ455">
        <v>577.98</v>
      </c>
      <c r="GA455">
        <v>677.84</v>
      </c>
      <c r="GB455">
        <v>777.84</v>
      </c>
      <c r="GC455">
        <v>877.84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60.58</v>
      </c>
      <c r="GP455">
        <v>154.05000000000001</v>
      </c>
      <c r="GQ455">
        <v>258.62</v>
      </c>
      <c r="GR455">
        <v>353.05</v>
      </c>
      <c r="GS455">
        <v>453.05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 t="s">
        <v>136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 t="s">
        <v>132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1</v>
      </c>
      <c r="IJ455">
        <v>1</v>
      </c>
      <c r="IK455">
        <v>1</v>
      </c>
      <c r="IL455">
        <v>0.96</v>
      </c>
      <c r="IM455">
        <v>0.89</v>
      </c>
      <c r="IN455">
        <v>0.8</v>
      </c>
      <c r="IO455">
        <v>0.72</v>
      </c>
      <c r="IP455">
        <v>0.63</v>
      </c>
      <c r="IQ455">
        <v>0.54</v>
      </c>
      <c r="IR455">
        <v>0.47</v>
      </c>
      <c r="IS455">
        <v>0.38</v>
      </c>
      <c r="IT455">
        <v>0.3</v>
      </c>
      <c r="IU455">
        <v>0.21</v>
      </c>
      <c r="IV455">
        <v>0.12</v>
      </c>
      <c r="IW455">
        <v>0.06</v>
      </c>
      <c r="IX455">
        <v>0</v>
      </c>
      <c r="IY455">
        <v>0</v>
      </c>
      <c r="IZ455">
        <v>0</v>
      </c>
      <c r="JA455">
        <v>0</v>
      </c>
      <c r="JB455">
        <v>0</v>
      </c>
    </row>
    <row r="456" spans="1:264" x14ac:dyDescent="0.25">
      <c r="A456">
        <v>2013</v>
      </c>
      <c r="B456">
        <v>363</v>
      </c>
      <c r="C456">
        <v>502</v>
      </c>
      <c r="D456">
        <v>75</v>
      </c>
      <c r="E456">
        <v>900.3</v>
      </c>
      <c r="F456">
        <v>0.5</v>
      </c>
      <c r="G456">
        <v>0.4</v>
      </c>
      <c r="H456">
        <v>0.2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0.06</v>
      </c>
      <c r="P456">
        <v>16.87</v>
      </c>
      <c r="Q456">
        <v>0</v>
      </c>
      <c r="R456">
        <v>7.84</v>
      </c>
      <c r="S456">
        <v>8</v>
      </c>
      <c r="T456">
        <v>1</v>
      </c>
      <c r="U456">
        <v>1</v>
      </c>
      <c r="V456">
        <v>0.12</v>
      </c>
      <c r="W456">
        <v>0.73</v>
      </c>
      <c r="X456">
        <v>0</v>
      </c>
      <c r="Y456">
        <v>0.06</v>
      </c>
      <c r="Z456">
        <v>84.39</v>
      </c>
      <c r="AA456">
        <v>174.39</v>
      </c>
      <c r="AB456">
        <v>288.54000000000002</v>
      </c>
      <c r="AC456">
        <v>381.24</v>
      </c>
      <c r="AD456">
        <v>473.81</v>
      </c>
      <c r="AE456">
        <v>577.98</v>
      </c>
      <c r="AF456">
        <v>677.84</v>
      </c>
      <c r="AG456">
        <v>777.84</v>
      </c>
      <c r="AH456">
        <v>877.84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96.86</v>
      </c>
      <c r="AU456">
        <v>202.83</v>
      </c>
      <c r="AV456">
        <v>298.74</v>
      </c>
      <c r="AW456">
        <v>396.11</v>
      </c>
      <c r="AX456">
        <v>496.11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22.5</v>
      </c>
      <c r="BO456">
        <v>23.47</v>
      </c>
      <c r="BP456">
        <v>33.44</v>
      </c>
      <c r="BQ456">
        <v>35.61</v>
      </c>
      <c r="BR456">
        <v>31.45</v>
      </c>
      <c r="BS456">
        <v>27.85</v>
      </c>
      <c r="BT456">
        <v>25.85</v>
      </c>
      <c r="BU456">
        <v>26.49</v>
      </c>
      <c r="BV456">
        <v>36.159999999999997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22.5</v>
      </c>
      <c r="CI456">
        <v>23.29</v>
      </c>
      <c r="CJ456">
        <v>26.1</v>
      </c>
      <c r="CK456">
        <v>26.49</v>
      </c>
      <c r="CL456">
        <v>29.79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1</v>
      </c>
      <c r="DD456">
        <v>1</v>
      </c>
      <c r="DE456">
        <v>0.98</v>
      </c>
      <c r="DF456">
        <v>0.9</v>
      </c>
      <c r="DG456">
        <v>0.83</v>
      </c>
      <c r="DH456">
        <v>0.74</v>
      </c>
      <c r="DI456">
        <v>0.67</v>
      </c>
      <c r="DJ456">
        <v>0.6</v>
      </c>
      <c r="DK456">
        <v>0.53</v>
      </c>
      <c r="DL456">
        <v>0.45</v>
      </c>
      <c r="DM456">
        <v>0.37</v>
      </c>
      <c r="DN456">
        <v>0.3</v>
      </c>
      <c r="DO456">
        <v>0.23</v>
      </c>
      <c r="DP456">
        <v>0.15</v>
      </c>
      <c r="DQ456">
        <v>0.08</v>
      </c>
      <c r="DR456">
        <v>0</v>
      </c>
      <c r="DS456">
        <v>0</v>
      </c>
      <c r="DT456">
        <v>0</v>
      </c>
      <c r="DU456">
        <v>0</v>
      </c>
      <c r="EW456">
        <v>2013</v>
      </c>
      <c r="EX456">
        <v>364</v>
      </c>
      <c r="EY456">
        <v>503</v>
      </c>
      <c r="EZ456">
        <v>76</v>
      </c>
      <c r="FA456">
        <v>913.8</v>
      </c>
      <c r="FB456" t="s">
        <v>139</v>
      </c>
      <c r="FC456" t="s">
        <v>139</v>
      </c>
      <c r="FD456">
        <v>5.4</v>
      </c>
      <c r="FE456">
        <v>0</v>
      </c>
      <c r="FF456">
        <v>0</v>
      </c>
      <c r="FG456">
        <v>0</v>
      </c>
      <c r="FH456">
        <v>0</v>
      </c>
      <c r="FI456">
        <v>0</v>
      </c>
      <c r="FJ456" t="s">
        <v>128</v>
      </c>
      <c r="FK456">
        <v>15.64</v>
      </c>
      <c r="FL456">
        <v>0</v>
      </c>
      <c r="FM456">
        <v>7.98</v>
      </c>
      <c r="FN456">
        <v>0</v>
      </c>
      <c r="FO456">
        <v>1</v>
      </c>
      <c r="FP456">
        <v>1</v>
      </c>
      <c r="FQ456">
        <v>0.11</v>
      </c>
      <c r="FR456">
        <v>0.74</v>
      </c>
      <c r="FS456">
        <v>0</v>
      </c>
      <c r="FT456">
        <v>0.13</v>
      </c>
      <c r="FU456">
        <v>97.88</v>
      </c>
      <c r="FV456">
        <v>187.88</v>
      </c>
      <c r="FW456">
        <v>302.02</v>
      </c>
      <c r="FX456">
        <v>394.72</v>
      </c>
      <c r="FY456">
        <v>487.3</v>
      </c>
      <c r="FZ456">
        <v>591.47</v>
      </c>
      <c r="GA456">
        <v>691.33</v>
      </c>
      <c r="GB456">
        <v>791.32</v>
      </c>
      <c r="GC456">
        <v>891.32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74.06</v>
      </c>
      <c r="GP456">
        <v>167.54</v>
      </c>
      <c r="GQ456">
        <v>272.10000000000002</v>
      </c>
      <c r="GR456">
        <v>366.54</v>
      </c>
      <c r="GS456">
        <v>466.54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 t="s">
        <v>136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 t="s">
        <v>132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1</v>
      </c>
      <c r="IJ456">
        <v>1</v>
      </c>
      <c r="IK456">
        <v>1</v>
      </c>
      <c r="IL456">
        <v>0.97</v>
      </c>
      <c r="IM456">
        <v>0.89</v>
      </c>
      <c r="IN456">
        <v>0.8</v>
      </c>
      <c r="IO456">
        <v>0.72</v>
      </c>
      <c r="IP456">
        <v>0.63</v>
      </c>
      <c r="IQ456">
        <v>0.55000000000000004</v>
      </c>
      <c r="IR456">
        <v>0.48</v>
      </c>
      <c r="IS456">
        <v>0.39</v>
      </c>
      <c r="IT456">
        <v>0.31</v>
      </c>
      <c r="IU456">
        <v>0.22</v>
      </c>
      <c r="IV456">
        <v>0.14000000000000001</v>
      </c>
      <c r="IW456">
        <v>7.0000000000000007E-2</v>
      </c>
      <c r="IX456">
        <v>0</v>
      </c>
      <c r="IY456">
        <v>0</v>
      </c>
      <c r="IZ456">
        <v>0</v>
      </c>
      <c r="JA456">
        <v>0</v>
      </c>
      <c r="JB456">
        <v>0</v>
      </c>
    </row>
    <row r="457" spans="1:264" x14ac:dyDescent="0.25">
      <c r="A457">
        <v>2013</v>
      </c>
      <c r="B457">
        <v>364</v>
      </c>
      <c r="C457">
        <v>503</v>
      </c>
      <c r="D457">
        <v>76</v>
      </c>
      <c r="E457">
        <v>913.8</v>
      </c>
      <c r="F457">
        <v>0.5</v>
      </c>
      <c r="G457">
        <v>0.4</v>
      </c>
      <c r="H457">
        <v>0.2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0.06</v>
      </c>
      <c r="P457">
        <v>17.11</v>
      </c>
      <c r="Q457">
        <v>0</v>
      </c>
      <c r="R457">
        <v>7.97</v>
      </c>
      <c r="S457">
        <v>8</v>
      </c>
      <c r="T457">
        <v>1</v>
      </c>
      <c r="U457">
        <v>1</v>
      </c>
      <c r="V457">
        <v>0.11</v>
      </c>
      <c r="W457">
        <v>0.74</v>
      </c>
      <c r="X457">
        <v>0</v>
      </c>
      <c r="Y457">
        <v>0</v>
      </c>
      <c r="Z457">
        <v>97.88</v>
      </c>
      <c r="AA457">
        <v>187.88</v>
      </c>
      <c r="AB457">
        <v>302.02</v>
      </c>
      <c r="AC457">
        <v>394.72</v>
      </c>
      <c r="AD457">
        <v>487.3</v>
      </c>
      <c r="AE457">
        <v>591.47</v>
      </c>
      <c r="AF457">
        <v>691.33</v>
      </c>
      <c r="AG457">
        <v>791.32</v>
      </c>
      <c r="AH457">
        <v>891.32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110.35</v>
      </c>
      <c r="AU457">
        <v>216.31</v>
      </c>
      <c r="AV457">
        <v>312.23</v>
      </c>
      <c r="AW457">
        <v>409.59</v>
      </c>
      <c r="AX457">
        <v>509.59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22.51</v>
      </c>
      <c r="BO457">
        <v>23.98</v>
      </c>
      <c r="BP457">
        <v>34.32</v>
      </c>
      <c r="BQ457">
        <v>35.76</v>
      </c>
      <c r="BR457">
        <v>31.48</v>
      </c>
      <c r="BS457">
        <v>27.86</v>
      </c>
      <c r="BT457">
        <v>25.85</v>
      </c>
      <c r="BU457">
        <v>26.49</v>
      </c>
      <c r="BV457">
        <v>36.159999999999997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22.51</v>
      </c>
      <c r="CI457">
        <v>23.57</v>
      </c>
      <c r="CJ457">
        <v>26.32</v>
      </c>
      <c r="CK457">
        <v>26.52</v>
      </c>
      <c r="CL457">
        <v>29.79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1</v>
      </c>
      <c r="DE457">
        <v>0.98</v>
      </c>
      <c r="DF457">
        <v>0.9</v>
      </c>
      <c r="DG457">
        <v>0.83</v>
      </c>
      <c r="DH457">
        <v>0.75</v>
      </c>
      <c r="DI457">
        <v>0.68</v>
      </c>
      <c r="DJ457">
        <v>0.6</v>
      </c>
      <c r="DK457">
        <v>0.54</v>
      </c>
      <c r="DL457">
        <v>0.46</v>
      </c>
      <c r="DM457">
        <v>0.38</v>
      </c>
      <c r="DN457">
        <v>0.31</v>
      </c>
      <c r="DO457">
        <v>0.24</v>
      </c>
      <c r="DP457">
        <v>0.17</v>
      </c>
      <c r="DQ457">
        <v>0.09</v>
      </c>
      <c r="DR457">
        <v>0.02</v>
      </c>
      <c r="DS457">
        <v>0</v>
      </c>
      <c r="DT457">
        <v>0</v>
      </c>
      <c r="DU457">
        <v>0</v>
      </c>
      <c r="EW457">
        <v>2013</v>
      </c>
      <c r="EX457">
        <v>365</v>
      </c>
      <c r="EY457">
        <v>504</v>
      </c>
      <c r="EZ457">
        <v>77</v>
      </c>
      <c r="FA457">
        <v>928.1</v>
      </c>
      <c r="FB457" t="s">
        <v>139</v>
      </c>
      <c r="FC457" t="s">
        <v>139</v>
      </c>
      <c r="FD457">
        <v>5.7</v>
      </c>
      <c r="FE457">
        <v>0</v>
      </c>
      <c r="FF457">
        <v>0</v>
      </c>
      <c r="FG457">
        <v>0</v>
      </c>
      <c r="FH457">
        <v>0</v>
      </c>
      <c r="FI457">
        <v>0</v>
      </c>
      <c r="FJ457" t="s">
        <v>128</v>
      </c>
      <c r="FK457">
        <v>15.85</v>
      </c>
      <c r="FL457">
        <v>0</v>
      </c>
      <c r="FM457">
        <v>8.1199999999999992</v>
      </c>
      <c r="FN457">
        <v>0</v>
      </c>
      <c r="FO457">
        <v>1</v>
      </c>
      <c r="FP457">
        <v>1</v>
      </c>
      <c r="FQ457">
        <v>0.11</v>
      </c>
      <c r="FR457">
        <v>0.74</v>
      </c>
      <c r="FS457">
        <v>0</v>
      </c>
      <c r="FT457">
        <v>0</v>
      </c>
      <c r="FU457">
        <v>112.15</v>
      </c>
      <c r="FV457">
        <v>202.15</v>
      </c>
      <c r="FW457">
        <v>316.29000000000002</v>
      </c>
      <c r="FX457">
        <v>408.99</v>
      </c>
      <c r="FY457">
        <v>501.56</v>
      </c>
      <c r="FZ457">
        <v>605.74</v>
      </c>
      <c r="GA457">
        <v>705.6</v>
      </c>
      <c r="GB457">
        <v>805.59</v>
      </c>
      <c r="GC457">
        <v>905.59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88.33</v>
      </c>
      <c r="GP457">
        <v>181.81</v>
      </c>
      <c r="GQ457">
        <v>286.37</v>
      </c>
      <c r="GR457">
        <v>380.81</v>
      </c>
      <c r="GS457">
        <v>480.8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 t="s">
        <v>136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 t="s">
        <v>132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1</v>
      </c>
      <c r="IJ457">
        <v>1</v>
      </c>
      <c r="IK457">
        <v>1</v>
      </c>
      <c r="IL457">
        <v>0.97</v>
      </c>
      <c r="IM457">
        <v>0.89</v>
      </c>
      <c r="IN457">
        <v>0.8</v>
      </c>
      <c r="IO457">
        <v>0.73</v>
      </c>
      <c r="IP457">
        <v>0.64</v>
      </c>
      <c r="IQ457">
        <v>0.56000000000000005</v>
      </c>
      <c r="IR457">
        <v>0.49</v>
      </c>
      <c r="IS457">
        <v>0.41</v>
      </c>
      <c r="IT457">
        <v>0.33</v>
      </c>
      <c r="IU457">
        <v>0.24</v>
      </c>
      <c r="IV457">
        <v>0.15</v>
      </c>
      <c r="IW457">
        <v>0.09</v>
      </c>
      <c r="IX457">
        <v>0</v>
      </c>
      <c r="IY457">
        <v>0</v>
      </c>
      <c r="IZ457">
        <v>0</v>
      </c>
      <c r="JA457">
        <v>0</v>
      </c>
      <c r="JB457">
        <v>0</v>
      </c>
    </row>
    <row r="458" spans="1:264" x14ac:dyDescent="0.25">
      <c r="A458">
        <v>2013</v>
      </c>
      <c r="B458">
        <v>365</v>
      </c>
      <c r="C458">
        <v>504</v>
      </c>
      <c r="D458">
        <v>77</v>
      </c>
      <c r="E458">
        <v>928.1</v>
      </c>
      <c r="F458">
        <v>0.5</v>
      </c>
      <c r="G458">
        <v>0.4</v>
      </c>
      <c r="H458">
        <v>0.2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7.0000000000000007E-2</v>
      </c>
      <c r="P458">
        <v>17.350000000000001</v>
      </c>
      <c r="Q458">
        <v>0</v>
      </c>
      <c r="R458">
        <v>8.1199999999999992</v>
      </c>
      <c r="S458">
        <v>8</v>
      </c>
      <c r="T458">
        <v>1</v>
      </c>
      <c r="U458">
        <v>1</v>
      </c>
      <c r="V458">
        <v>0.11</v>
      </c>
      <c r="W458">
        <v>0.74</v>
      </c>
      <c r="X458">
        <v>0</v>
      </c>
      <c r="Y458">
        <v>0.12</v>
      </c>
      <c r="Z458">
        <v>112.15</v>
      </c>
      <c r="AA458">
        <v>202.15</v>
      </c>
      <c r="AB458">
        <v>316.29000000000002</v>
      </c>
      <c r="AC458">
        <v>408.99</v>
      </c>
      <c r="AD458">
        <v>501.56</v>
      </c>
      <c r="AE458">
        <v>605.74</v>
      </c>
      <c r="AF458">
        <v>705.6</v>
      </c>
      <c r="AG458">
        <v>805.59</v>
      </c>
      <c r="AH458">
        <v>905.59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28.53</v>
      </c>
      <c r="AU458">
        <v>124.61</v>
      </c>
      <c r="AV458">
        <v>230.58</v>
      </c>
      <c r="AW458">
        <v>326.5</v>
      </c>
      <c r="AX458">
        <v>423.86</v>
      </c>
      <c r="AY458">
        <v>523.86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22.55</v>
      </c>
      <c r="BO458">
        <v>25.37</v>
      </c>
      <c r="BP458">
        <v>35.69</v>
      </c>
      <c r="BQ458">
        <v>36</v>
      </c>
      <c r="BR458">
        <v>31.53</v>
      </c>
      <c r="BS458">
        <v>27.87</v>
      </c>
      <c r="BT458">
        <v>25.85</v>
      </c>
      <c r="BU458">
        <v>26.49</v>
      </c>
      <c r="BV458">
        <v>36.159999999999997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22.5</v>
      </c>
      <c r="CI458">
        <v>22.53</v>
      </c>
      <c r="CJ458">
        <v>24.23</v>
      </c>
      <c r="CK458">
        <v>26.65</v>
      </c>
      <c r="CL458">
        <v>26.58</v>
      </c>
      <c r="CM458">
        <v>29.8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1</v>
      </c>
      <c r="DE458">
        <v>0.98</v>
      </c>
      <c r="DF458">
        <v>0.91</v>
      </c>
      <c r="DG458">
        <v>0.83</v>
      </c>
      <c r="DH458">
        <v>0.75</v>
      </c>
      <c r="DI458">
        <v>0.68</v>
      </c>
      <c r="DJ458">
        <v>0.61</v>
      </c>
      <c r="DK458">
        <v>0.54</v>
      </c>
      <c r="DL458">
        <v>0.47</v>
      </c>
      <c r="DM458">
        <v>0.39</v>
      </c>
      <c r="DN458">
        <v>0.33</v>
      </c>
      <c r="DO458">
        <v>0.25</v>
      </c>
      <c r="DP458">
        <v>0.18</v>
      </c>
      <c r="DQ458">
        <v>0.11</v>
      </c>
      <c r="DR458">
        <v>0.03</v>
      </c>
      <c r="DS458">
        <v>0</v>
      </c>
      <c r="DT458">
        <v>0</v>
      </c>
      <c r="DU458">
        <v>0</v>
      </c>
      <c r="EW458">
        <v>2014</v>
      </c>
      <c r="EX458">
        <v>1</v>
      </c>
      <c r="EY458">
        <v>505</v>
      </c>
      <c r="EZ458">
        <v>78</v>
      </c>
      <c r="FA458">
        <v>941.8</v>
      </c>
      <c r="FB458" t="s">
        <v>139</v>
      </c>
      <c r="FC458" t="s">
        <v>139</v>
      </c>
      <c r="FD458">
        <v>5.8</v>
      </c>
      <c r="FE458">
        <v>0</v>
      </c>
      <c r="FF458">
        <v>0</v>
      </c>
      <c r="FG458">
        <v>0</v>
      </c>
      <c r="FH458">
        <v>0</v>
      </c>
      <c r="FI458">
        <v>0</v>
      </c>
      <c r="FJ458" t="s">
        <v>128</v>
      </c>
      <c r="FK458">
        <v>16.059999999999999</v>
      </c>
      <c r="FL458">
        <v>0</v>
      </c>
      <c r="FM458">
        <v>8.26</v>
      </c>
      <c r="FN458">
        <v>0</v>
      </c>
      <c r="FO458">
        <v>1</v>
      </c>
      <c r="FP458">
        <v>1</v>
      </c>
      <c r="FQ458">
        <v>0.1</v>
      </c>
      <c r="FR458">
        <v>0.75</v>
      </c>
      <c r="FS458">
        <v>0</v>
      </c>
      <c r="FT458">
        <v>0.32</v>
      </c>
      <c r="FU458">
        <v>27.38</v>
      </c>
      <c r="FV458">
        <v>125.84</v>
      </c>
      <c r="FW458">
        <v>215.84</v>
      </c>
      <c r="FX458">
        <v>329.98</v>
      </c>
      <c r="FY458">
        <v>422.68</v>
      </c>
      <c r="FZ458">
        <v>515.26</v>
      </c>
      <c r="GA458">
        <v>619.42999999999995</v>
      </c>
      <c r="GB458">
        <v>719.29</v>
      </c>
      <c r="GC458">
        <v>819.28</v>
      </c>
      <c r="GD458">
        <v>919.28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102.02</v>
      </c>
      <c r="GP458">
        <v>195.5</v>
      </c>
      <c r="GQ458">
        <v>300.06</v>
      </c>
      <c r="GR458">
        <v>394.5</v>
      </c>
      <c r="GS458">
        <v>494.5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 t="s">
        <v>137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 t="s">
        <v>132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</v>
      </c>
      <c r="II458">
        <v>1</v>
      </c>
      <c r="IJ458">
        <v>1</v>
      </c>
      <c r="IK458">
        <v>0.97</v>
      </c>
      <c r="IL458">
        <v>0.89</v>
      </c>
      <c r="IM458">
        <v>0.81</v>
      </c>
      <c r="IN458">
        <v>0.73</v>
      </c>
      <c r="IO458">
        <v>0.65</v>
      </c>
      <c r="IP458">
        <v>0.56999999999999995</v>
      </c>
      <c r="IQ458">
        <v>0.5</v>
      </c>
      <c r="IR458">
        <v>0.42</v>
      </c>
      <c r="IS458">
        <v>0.34</v>
      </c>
      <c r="IT458">
        <v>0.25</v>
      </c>
      <c r="IU458">
        <v>0.17</v>
      </c>
      <c r="IV458">
        <v>0.1</v>
      </c>
      <c r="IW458">
        <v>0.02</v>
      </c>
      <c r="IX458">
        <v>0</v>
      </c>
      <c r="IY458">
        <v>0</v>
      </c>
      <c r="IZ458">
        <v>0</v>
      </c>
      <c r="JA458">
        <v>0</v>
      </c>
    </row>
    <row r="459" spans="1:264" x14ac:dyDescent="0.25">
      <c r="A459">
        <v>2014</v>
      </c>
      <c r="B459">
        <v>1</v>
      </c>
      <c r="C459">
        <v>505</v>
      </c>
      <c r="D459">
        <v>78</v>
      </c>
      <c r="E459">
        <v>941.8</v>
      </c>
      <c r="F459">
        <v>0.5</v>
      </c>
      <c r="G459">
        <v>0.4</v>
      </c>
      <c r="H459">
        <v>0.2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7.0000000000000007E-2</v>
      </c>
      <c r="P459">
        <v>17.579999999999998</v>
      </c>
      <c r="Q459">
        <v>0</v>
      </c>
      <c r="R459">
        <v>8.25</v>
      </c>
      <c r="S459">
        <v>9</v>
      </c>
      <c r="T459">
        <v>1</v>
      </c>
      <c r="U459">
        <v>1</v>
      </c>
      <c r="V459">
        <v>0.1</v>
      </c>
      <c r="W459">
        <v>0.75</v>
      </c>
      <c r="X459">
        <v>0</v>
      </c>
      <c r="Y459">
        <v>0.17</v>
      </c>
      <c r="Z459">
        <v>27.38</v>
      </c>
      <c r="AA459">
        <v>125.84</v>
      </c>
      <c r="AB459">
        <v>215.84</v>
      </c>
      <c r="AC459">
        <v>329.98</v>
      </c>
      <c r="AD459">
        <v>422.68</v>
      </c>
      <c r="AE459">
        <v>515.26</v>
      </c>
      <c r="AF459">
        <v>619.42999999999995</v>
      </c>
      <c r="AG459">
        <v>719.29</v>
      </c>
      <c r="AH459">
        <v>819.28</v>
      </c>
      <c r="AI459">
        <v>919.28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42.23</v>
      </c>
      <c r="AU459">
        <v>138.30000000000001</v>
      </c>
      <c r="AV459">
        <v>244.27</v>
      </c>
      <c r="AW459">
        <v>340.19</v>
      </c>
      <c r="AX459">
        <v>437.55</v>
      </c>
      <c r="AY459">
        <v>537.54999999999995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22.5</v>
      </c>
      <c r="BO459">
        <v>22.61</v>
      </c>
      <c r="BP459">
        <v>26.74</v>
      </c>
      <c r="BQ459">
        <v>36.479999999999997</v>
      </c>
      <c r="BR459">
        <v>36.14</v>
      </c>
      <c r="BS459">
        <v>31.56</v>
      </c>
      <c r="BT459">
        <v>27.87</v>
      </c>
      <c r="BU459">
        <v>25.85</v>
      </c>
      <c r="BV459">
        <v>26.49</v>
      </c>
      <c r="BW459">
        <v>36.159999999999997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22.5</v>
      </c>
      <c r="CI459">
        <v>22.56</v>
      </c>
      <c r="CJ459">
        <v>24.8</v>
      </c>
      <c r="CK459">
        <v>26.86</v>
      </c>
      <c r="CL459">
        <v>26.61</v>
      </c>
      <c r="CM459">
        <v>29.81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1</v>
      </c>
      <c r="DE459">
        <v>0.98</v>
      </c>
      <c r="DF459">
        <v>0.91</v>
      </c>
      <c r="DG459">
        <v>0.84</v>
      </c>
      <c r="DH459">
        <v>0.76</v>
      </c>
      <c r="DI459">
        <v>0.69</v>
      </c>
      <c r="DJ459">
        <v>0.62</v>
      </c>
      <c r="DK459">
        <v>0.55000000000000004</v>
      </c>
      <c r="DL459">
        <v>0.48</v>
      </c>
      <c r="DM459">
        <v>0.4</v>
      </c>
      <c r="DN459">
        <v>0.34</v>
      </c>
      <c r="DO459">
        <v>0.27</v>
      </c>
      <c r="DP459">
        <v>0.2</v>
      </c>
      <c r="DQ459">
        <v>0.12</v>
      </c>
      <c r="DR459">
        <v>0.05</v>
      </c>
      <c r="DS459">
        <v>0</v>
      </c>
      <c r="DT459">
        <v>0</v>
      </c>
      <c r="DU459">
        <v>0</v>
      </c>
      <c r="EW459">
        <v>2014</v>
      </c>
      <c r="EX459">
        <v>2</v>
      </c>
      <c r="EY459">
        <v>506</v>
      </c>
      <c r="EZ459">
        <v>79</v>
      </c>
      <c r="FA459">
        <v>956.9</v>
      </c>
      <c r="FB459" t="s">
        <v>139</v>
      </c>
      <c r="FC459" t="s">
        <v>139</v>
      </c>
      <c r="FD459">
        <v>6</v>
      </c>
      <c r="FE459">
        <v>0</v>
      </c>
      <c r="FF459">
        <v>0</v>
      </c>
      <c r="FG459">
        <v>0</v>
      </c>
      <c r="FH459">
        <v>0</v>
      </c>
      <c r="FI459">
        <v>0</v>
      </c>
      <c r="FJ459" t="s">
        <v>128</v>
      </c>
      <c r="FK459">
        <v>16.29</v>
      </c>
      <c r="FL459">
        <v>0</v>
      </c>
      <c r="FM459">
        <v>8.41</v>
      </c>
      <c r="FN459">
        <v>0</v>
      </c>
      <c r="FO459">
        <v>1</v>
      </c>
      <c r="FP459">
        <v>1</v>
      </c>
      <c r="FQ459">
        <v>0.09</v>
      </c>
      <c r="FR459">
        <v>0.75</v>
      </c>
      <c r="FS459">
        <v>0</v>
      </c>
      <c r="FT459">
        <v>0</v>
      </c>
      <c r="FU459">
        <v>42.49</v>
      </c>
      <c r="FV459">
        <v>140.94</v>
      </c>
      <c r="FW459">
        <v>230.95</v>
      </c>
      <c r="FX459">
        <v>345.09</v>
      </c>
      <c r="FY459">
        <v>437.79</v>
      </c>
      <c r="FZ459">
        <v>530.36</v>
      </c>
      <c r="GA459">
        <v>634.54</v>
      </c>
      <c r="GB459">
        <v>734.4</v>
      </c>
      <c r="GC459">
        <v>834.39</v>
      </c>
      <c r="GD459">
        <v>934.39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117.13</v>
      </c>
      <c r="GP459">
        <v>210.61</v>
      </c>
      <c r="GQ459">
        <v>315.17</v>
      </c>
      <c r="GR459">
        <v>409.6</v>
      </c>
      <c r="GS459">
        <v>509.6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 t="s">
        <v>137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 t="s">
        <v>132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</v>
      </c>
      <c r="II459">
        <v>1</v>
      </c>
      <c r="IJ459">
        <v>1</v>
      </c>
      <c r="IK459">
        <v>0.97</v>
      </c>
      <c r="IL459">
        <v>0.9</v>
      </c>
      <c r="IM459">
        <v>0.81</v>
      </c>
      <c r="IN459">
        <v>0.74</v>
      </c>
      <c r="IO459">
        <v>0.65</v>
      </c>
      <c r="IP459">
        <v>0.56999999999999995</v>
      </c>
      <c r="IQ459">
        <v>0.51</v>
      </c>
      <c r="IR459">
        <v>0.43</v>
      </c>
      <c r="IS459">
        <v>0.35</v>
      </c>
      <c r="IT459">
        <v>0.26</v>
      </c>
      <c r="IU459">
        <v>0.18</v>
      </c>
      <c r="IV459">
        <v>0.12</v>
      </c>
      <c r="IW459">
        <v>0.03</v>
      </c>
      <c r="IX459">
        <v>0</v>
      </c>
      <c r="IY459">
        <v>0</v>
      </c>
      <c r="IZ459">
        <v>0</v>
      </c>
      <c r="JA459">
        <v>0</v>
      </c>
    </row>
    <row r="460" spans="1:264" x14ac:dyDescent="0.25">
      <c r="A460">
        <v>2014</v>
      </c>
      <c r="B460">
        <v>2</v>
      </c>
      <c r="C460">
        <v>506</v>
      </c>
      <c r="D460">
        <v>79</v>
      </c>
      <c r="E460">
        <v>956.9</v>
      </c>
      <c r="F460">
        <v>0.5</v>
      </c>
      <c r="G460">
        <v>0.4</v>
      </c>
      <c r="H460">
        <v>0.2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7.0000000000000007E-2</v>
      </c>
      <c r="P460">
        <v>17.84</v>
      </c>
      <c r="Q460">
        <v>0</v>
      </c>
      <c r="R460">
        <v>8.4</v>
      </c>
      <c r="S460">
        <v>9</v>
      </c>
      <c r="T460">
        <v>1</v>
      </c>
      <c r="U460">
        <v>1</v>
      </c>
      <c r="V460">
        <v>0.09</v>
      </c>
      <c r="W460">
        <v>0.75</v>
      </c>
      <c r="X460">
        <v>0</v>
      </c>
      <c r="Y460">
        <v>0.11</v>
      </c>
      <c r="Z460">
        <v>42.49</v>
      </c>
      <c r="AA460">
        <v>140.94</v>
      </c>
      <c r="AB460">
        <v>230.95</v>
      </c>
      <c r="AC460">
        <v>345.09</v>
      </c>
      <c r="AD460">
        <v>437.79</v>
      </c>
      <c r="AE460">
        <v>530.36</v>
      </c>
      <c r="AF460">
        <v>634.54</v>
      </c>
      <c r="AG460">
        <v>734.4</v>
      </c>
      <c r="AH460">
        <v>834.39</v>
      </c>
      <c r="AI460">
        <v>934.39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57.33</v>
      </c>
      <c r="AU460">
        <v>153.41</v>
      </c>
      <c r="AV460">
        <v>259.38</v>
      </c>
      <c r="AW460">
        <v>355.3</v>
      </c>
      <c r="AX460">
        <v>452.66</v>
      </c>
      <c r="AY460">
        <v>552.66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22.5</v>
      </c>
      <c r="BO460">
        <v>22.74</v>
      </c>
      <c r="BP460">
        <v>28.55</v>
      </c>
      <c r="BQ460">
        <v>37.15</v>
      </c>
      <c r="BR460">
        <v>36.25</v>
      </c>
      <c r="BS460">
        <v>31.58</v>
      </c>
      <c r="BT460">
        <v>27.88</v>
      </c>
      <c r="BU460">
        <v>25.86</v>
      </c>
      <c r="BV460">
        <v>26.5</v>
      </c>
      <c r="BW460">
        <v>36.159999999999997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22.5</v>
      </c>
      <c r="CI460">
        <v>22.64</v>
      </c>
      <c r="CJ460">
        <v>25.48</v>
      </c>
      <c r="CK460">
        <v>27.04</v>
      </c>
      <c r="CL460">
        <v>26.64</v>
      </c>
      <c r="CM460">
        <v>29.81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1</v>
      </c>
      <c r="DD460">
        <v>1</v>
      </c>
      <c r="DE460">
        <v>0.98</v>
      </c>
      <c r="DF460">
        <v>0.91</v>
      </c>
      <c r="DG460">
        <v>0.84</v>
      </c>
      <c r="DH460">
        <v>0.76</v>
      </c>
      <c r="DI460">
        <v>0.7</v>
      </c>
      <c r="DJ460">
        <v>0.62</v>
      </c>
      <c r="DK460">
        <v>0.56000000000000005</v>
      </c>
      <c r="DL460">
        <v>0.49</v>
      </c>
      <c r="DM460">
        <v>0.41</v>
      </c>
      <c r="DN460">
        <v>0.35</v>
      </c>
      <c r="DO460">
        <v>0.28000000000000003</v>
      </c>
      <c r="DP460">
        <v>0.21</v>
      </c>
      <c r="DQ460">
        <v>0.14000000000000001</v>
      </c>
      <c r="DR460">
        <v>7.0000000000000007E-2</v>
      </c>
      <c r="DS460">
        <v>0</v>
      </c>
      <c r="DT460">
        <v>0</v>
      </c>
      <c r="DU460">
        <v>0</v>
      </c>
      <c r="EW460">
        <v>2014</v>
      </c>
      <c r="EX460">
        <v>3</v>
      </c>
      <c r="EY460">
        <v>507</v>
      </c>
      <c r="EZ460">
        <v>80</v>
      </c>
      <c r="FA460">
        <v>973.5</v>
      </c>
      <c r="FB460" t="s">
        <v>139</v>
      </c>
      <c r="FC460" t="s">
        <v>139</v>
      </c>
      <c r="FD460">
        <v>6.2</v>
      </c>
      <c r="FE460">
        <v>0</v>
      </c>
      <c r="FF460">
        <v>0</v>
      </c>
      <c r="FG460">
        <v>0</v>
      </c>
      <c r="FH460">
        <v>0</v>
      </c>
      <c r="FI460">
        <v>0</v>
      </c>
      <c r="FJ460" t="s">
        <v>128</v>
      </c>
      <c r="FK460">
        <v>16.55</v>
      </c>
      <c r="FL460">
        <v>0</v>
      </c>
      <c r="FM460">
        <v>8.58</v>
      </c>
      <c r="FN460">
        <v>0</v>
      </c>
      <c r="FO460">
        <v>1</v>
      </c>
      <c r="FP460">
        <v>1</v>
      </c>
      <c r="FQ460">
        <v>0.09</v>
      </c>
      <c r="FR460">
        <v>0.76</v>
      </c>
      <c r="FS460">
        <v>0</v>
      </c>
      <c r="FT460">
        <v>0.18</v>
      </c>
      <c r="FU460">
        <v>59.15</v>
      </c>
      <c r="FV460">
        <v>157.61000000000001</v>
      </c>
      <c r="FW460">
        <v>247.61</v>
      </c>
      <c r="FX460">
        <v>361.75</v>
      </c>
      <c r="FY460">
        <v>454.45</v>
      </c>
      <c r="FZ460">
        <v>547.03</v>
      </c>
      <c r="GA460">
        <v>651.20000000000005</v>
      </c>
      <c r="GB460">
        <v>751.06</v>
      </c>
      <c r="GC460">
        <v>851.05</v>
      </c>
      <c r="GD460">
        <v>951.05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33.32</v>
      </c>
      <c r="GP460">
        <v>133.79</v>
      </c>
      <c r="GQ460">
        <v>227.27</v>
      </c>
      <c r="GR460">
        <v>331.83</v>
      </c>
      <c r="GS460">
        <v>426.27</v>
      </c>
      <c r="GT460">
        <v>526.27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 t="s">
        <v>137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 t="s">
        <v>133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1</v>
      </c>
      <c r="IH460">
        <v>1</v>
      </c>
      <c r="II460">
        <v>1</v>
      </c>
      <c r="IJ460">
        <v>0.97</v>
      </c>
      <c r="IK460">
        <v>0.9</v>
      </c>
      <c r="IL460">
        <v>0.82</v>
      </c>
      <c r="IM460">
        <v>0.74</v>
      </c>
      <c r="IN460">
        <v>0.66</v>
      </c>
      <c r="IO460">
        <v>0.57999999999999996</v>
      </c>
      <c r="IP460">
        <v>0.52</v>
      </c>
      <c r="IQ460">
        <v>0.44</v>
      </c>
      <c r="IR460">
        <v>0.36</v>
      </c>
      <c r="IS460">
        <v>0.28000000000000003</v>
      </c>
      <c r="IT460">
        <v>0.2</v>
      </c>
      <c r="IU460">
        <v>0.14000000000000001</v>
      </c>
      <c r="IV460">
        <v>0.05</v>
      </c>
      <c r="IW460">
        <v>0</v>
      </c>
      <c r="IX460">
        <v>0</v>
      </c>
      <c r="IY460">
        <v>0</v>
      </c>
      <c r="IZ460">
        <v>0</v>
      </c>
    </row>
    <row r="461" spans="1:264" x14ac:dyDescent="0.25">
      <c r="A461">
        <v>2014</v>
      </c>
      <c r="B461">
        <v>3</v>
      </c>
      <c r="C461">
        <v>507</v>
      </c>
      <c r="D461">
        <v>80</v>
      </c>
      <c r="E461">
        <v>973.5</v>
      </c>
      <c r="F461">
        <v>0.6</v>
      </c>
      <c r="G461">
        <v>0.4</v>
      </c>
      <c r="H461">
        <v>0.2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7.0000000000000007E-2</v>
      </c>
      <c r="P461">
        <v>18.13</v>
      </c>
      <c r="Q461">
        <v>0</v>
      </c>
      <c r="R461">
        <v>8.57</v>
      </c>
      <c r="S461">
        <v>9</v>
      </c>
      <c r="T461">
        <v>1</v>
      </c>
      <c r="U461">
        <v>1</v>
      </c>
      <c r="V461">
        <v>0.09</v>
      </c>
      <c r="W461">
        <v>0.76</v>
      </c>
      <c r="X461">
        <v>0</v>
      </c>
      <c r="Y461">
        <v>0.06</v>
      </c>
      <c r="Z461">
        <v>59.15</v>
      </c>
      <c r="AA461">
        <v>157.61000000000001</v>
      </c>
      <c r="AB461">
        <v>247.61</v>
      </c>
      <c r="AC461">
        <v>361.75</v>
      </c>
      <c r="AD461">
        <v>454.45</v>
      </c>
      <c r="AE461">
        <v>547.03</v>
      </c>
      <c r="AF461">
        <v>651.20000000000005</v>
      </c>
      <c r="AG461">
        <v>751.06</v>
      </c>
      <c r="AH461">
        <v>851.05</v>
      </c>
      <c r="AI461">
        <v>951.05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73.989999999999995</v>
      </c>
      <c r="AU461">
        <v>170.07</v>
      </c>
      <c r="AV461">
        <v>276.04000000000002</v>
      </c>
      <c r="AW461">
        <v>371.96</v>
      </c>
      <c r="AX461">
        <v>469.32</v>
      </c>
      <c r="AY461">
        <v>569.32000000000005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22.5</v>
      </c>
      <c r="BO461">
        <v>22.98</v>
      </c>
      <c r="BP461">
        <v>30.55</v>
      </c>
      <c r="BQ461">
        <v>37.64</v>
      </c>
      <c r="BR461">
        <v>36.340000000000003</v>
      </c>
      <c r="BS461">
        <v>31.6</v>
      </c>
      <c r="BT461">
        <v>27.88</v>
      </c>
      <c r="BU461">
        <v>25.86</v>
      </c>
      <c r="BV461">
        <v>26.5</v>
      </c>
      <c r="BW461">
        <v>36.159999999999997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22.5</v>
      </c>
      <c r="CI461">
        <v>22.79</v>
      </c>
      <c r="CJ461">
        <v>26.18</v>
      </c>
      <c r="CK461">
        <v>27.19</v>
      </c>
      <c r="CL461">
        <v>26.66</v>
      </c>
      <c r="CM461">
        <v>29.82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1</v>
      </c>
      <c r="DD461">
        <v>1</v>
      </c>
      <c r="DE461">
        <v>0.98</v>
      </c>
      <c r="DF461">
        <v>0.91</v>
      </c>
      <c r="DG461">
        <v>0.84</v>
      </c>
      <c r="DH461">
        <v>0.77</v>
      </c>
      <c r="DI461">
        <v>0.7</v>
      </c>
      <c r="DJ461">
        <v>0.63</v>
      </c>
      <c r="DK461">
        <v>0.56999999999999995</v>
      </c>
      <c r="DL461">
        <v>0.5</v>
      </c>
      <c r="DM461">
        <v>0.42</v>
      </c>
      <c r="DN461">
        <v>0.36</v>
      </c>
      <c r="DO461">
        <v>0.28999999999999998</v>
      </c>
      <c r="DP461">
        <v>0.23</v>
      </c>
      <c r="DQ461">
        <v>0.16</v>
      </c>
      <c r="DR461">
        <v>0.09</v>
      </c>
      <c r="DS461">
        <v>0.02</v>
      </c>
      <c r="DT461">
        <v>0</v>
      </c>
      <c r="DU461">
        <v>0</v>
      </c>
      <c r="EW461">
        <v>2014</v>
      </c>
      <c r="EX461">
        <v>4</v>
      </c>
      <c r="EY461">
        <v>508</v>
      </c>
      <c r="EZ461">
        <v>81</v>
      </c>
      <c r="FA461">
        <v>988.9</v>
      </c>
      <c r="FB461" t="s">
        <v>139</v>
      </c>
      <c r="FC461" t="s">
        <v>139</v>
      </c>
      <c r="FD461">
        <v>6.4</v>
      </c>
      <c r="FE461">
        <v>0</v>
      </c>
      <c r="FF461">
        <v>0</v>
      </c>
      <c r="FG461">
        <v>0</v>
      </c>
      <c r="FH461">
        <v>0</v>
      </c>
      <c r="FI461">
        <v>0</v>
      </c>
      <c r="FJ461" t="s">
        <v>128</v>
      </c>
      <c r="FK461">
        <v>16.78</v>
      </c>
      <c r="FL461">
        <v>0</v>
      </c>
      <c r="FM461">
        <v>8.73</v>
      </c>
      <c r="FN461">
        <v>0</v>
      </c>
      <c r="FO461">
        <v>1</v>
      </c>
      <c r="FP461">
        <v>1</v>
      </c>
      <c r="FQ461">
        <v>0.08</v>
      </c>
      <c r="FR461">
        <v>0.76</v>
      </c>
      <c r="FS461">
        <v>0</v>
      </c>
      <c r="FT461">
        <v>0</v>
      </c>
      <c r="FU461">
        <v>74.55</v>
      </c>
      <c r="FV461">
        <v>173</v>
      </c>
      <c r="FW461">
        <v>263</v>
      </c>
      <c r="FX461">
        <v>377.15</v>
      </c>
      <c r="FY461">
        <v>469.85</v>
      </c>
      <c r="FZ461">
        <v>562.41999999999996</v>
      </c>
      <c r="GA461">
        <v>666.6</v>
      </c>
      <c r="GB461">
        <v>766.45</v>
      </c>
      <c r="GC461">
        <v>866.45</v>
      </c>
      <c r="GD461">
        <v>966.45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48.72</v>
      </c>
      <c r="GP461">
        <v>149.19</v>
      </c>
      <c r="GQ461">
        <v>242.67</v>
      </c>
      <c r="GR461">
        <v>347.23</v>
      </c>
      <c r="GS461">
        <v>441.66</v>
      </c>
      <c r="GT461">
        <v>541.66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 t="s">
        <v>137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 t="s">
        <v>133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1</v>
      </c>
      <c r="IH461">
        <v>1</v>
      </c>
      <c r="II461">
        <v>1</v>
      </c>
      <c r="IJ461">
        <v>0.97</v>
      </c>
      <c r="IK461">
        <v>0.9</v>
      </c>
      <c r="IL461">
        <v>0.82</v>
      </c>
      <c r="IM461">
        <v>0.75</v>
      </c>
      <c r="IN461">
        <v>0.67</v>
      </c>
      <c r="IO461">
        <v>0.59</v>
      </c>
      <c r="IP461">
        <v>0.53</v>
      </c>
      <c r="IQ461">
        <v>0.45</v>
      </c>
      <c r="IR461">
        <v>0.37</v>
      </c>
      <c r="IS461">
        <v>0.28999999999999998</v>
      </c>
      <c r="IT461">
        <v>0.21</v>
      </c>
      <c r="IU461">
        <v>0.15</v>
      </c>
      <c r="IV461">
        <v>7.0000000000000007E-2</v>
      </c>
      <c r="IW461">
        <v>0</v>
      </c>
      <c r="IX461">
        <v>0</v>
      </c>
      <c r="IY461">
        <v>0</v>
      </c>
      <c r="IZ461">
        <v>0</v>
      </c>
    </row>
    <row r="462" spans="1:264" x14ac:dyDescent="0.25">
      <c r="A462">
        <v>2014</v>
      </c>
      <c r="B462">
        <v>4</v>
      </c>
      <c r="C462">
        <v>508</v>
      </c>
      <c r="D462">
        <v>81</v>
      </c>
      <c r="E462">
        <v>988.9</v>
      </c>
      <c r="F462">
        <v>0.6</v>
      </c>
      <c r="G462">
        <v>0.4</v>
      </c>
      <c r="H462">
        <v>0.2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0.08</v>
      </c>
      <c r="P462">
        <v>18.39</v>
      </c>
      <c r="Q462">
        <v>0</v>
      </c>
      <c r="R462">
        <v>8.7200000000000006</v>
      </c>
      <c r="S462">
        <v>9</v>
      </c>
      <c r="T462">
        <v>1</v>
      </c>
      <c r="U462">
        <v>1</v>
      </c>
      <c r="V462">
        <v>0.08</v>
      </c>
      <c r="W462">
        <v>0.76</v>
      </c>
      <c r="X462">
        <v>0</v>
      </c>
      <c r="Y462">
        <v>0.11</v>
      </c>
      <c r="Z462">
        <v>74.55</v>
      </c>
      <c r="AA462">
        <v>173</v>
      </c>
      <c r="AB462">
        <v>263</v>
      </c>
      <c r="AC462">
        <v>377.15</v>
      </c>
      <c r="AD462">
        <v>469.85</v>
      </c>
      <c r="AE462">
        <v>562.41999999999996</v>
      </c>
      <c r="AF462">
        <v>666.6</v>
      </c>
      <c r="AG462">
        <v>766.45</v>
      </c>
      <c r="AH462">
        <v>866.45</v>
      </c>
      <c r="AI462">
        <v>966.45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89.39</v>
      </c>
      <c r="AU462">
        <v>185.47</v>
      </c>
      <c r="AV462">
        <v>291.44</v>
      </c>
      <c r="AW462">
        <v>387.35</v>
      </c>
      <c r="AX462">
        <v>484.72</v>
      </c>
      <c r="AY462">
        <v>584.72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22.5</v>
      </c>
      <c r="BO462">
        <v>23.54</v>
      </c>
      <c r="BP462">
        <v>32.97</v>
      </c>
      <c r="BQ462">
        <v>38.07</v>
      </c>
      <c r="BR462">
        <v>36.42</v>
      </c>
      <c r="BS462">
        <v>31.62</v>
      </c>
      <c r="BT462">
        <v>27.89</v>
      </c>
      <c r="BU462">
        <v>25.86</v>
      </c>
      <c r="BV462">
        <v>26.5</v>
      </c>
      <c r="BW462">
        <v>36.159999999999997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22.5</v>
      </c>
      <c r="CI462">
        <v>23.13</v>
      </c>
      <c r="CJ462">
        <v>26.96</v>
      </c>
      <c r="CK462">
        <v>27.33</v>
      </c>
      <c r="CL462">
        <v>26.69</v>
      </c>
      <c r="CM462">
        <v>29.83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1</v>
      </c>
      <c r="DD462">
        <v>1</v>
      </c>
      <c r="DE462">
        <v>0.98</v>
      </c>
      <c r="DF462">
        <v>0.91</v>
      </c>
      <c r="DG462">
        <v>0.85</v>
      </c>
      <c r="DH462">
        <v>0.77</v>
      </c>
      <c r="DI462">
        <v>0.71</v>
      </c>
      <c r="DJ462">
        <v>0.64</v>
      </c>
      <c r="DK462">
        <v>0.57999999999999996</v>
      </c>
      <c r="DL462">
        <v>0.51</v>
      </c>
      <c r="DM462">
        <v>0.43</v>
      </c>
      <c r="DN462">
        <v>0.37</v>
      </c>
      <c r="DO462">
        <v>0.31</v>
      </c>
      <c r="DP462">
        <v>0.24</v>
      </c>
      <c r="DQ462">
        <v>0.17</v>
      </c>
      <c r="DR462">
        <v>0.1</v>
      </c>
      <c r="DS462">
        <v>0.04</v>
      </c>
      <c r="DT462">
        <v>0</v>
      </c>
      <c r="DU462">
        <v>0</v>
      </c>
      <c r="EW462">
        <v>2014</v>
      </c>
      <c r="EX462">
        <v>5</v>
      </c>
      <c r="EY462">
        <v>509</v>
      </c>
      <c r="EZ462">
        <v>82</v>
      </c>
      <c r="FA462">
        <v>1004.5</v>
      </c>
      <c r="FB462" t="s">
        <v>139</v>
      </c>
      <c r="FC462" t="s">
        <v>139</v>
      </c>
      <c r="FD462">
        <v>6.7</v>
      </c>
      <c r="FE462">
        <v>0</v>
      </c>
      <c r="FF462">
        <v>0</v>
      </c>
      <c r="FG462">
        <v>0</v>
      </c>
      <c r="FH462">
        <v>0</v>
      </c>
      <c r="FI462">
        <v>0</v>
      </c>
      <c r="FJ462" t="s">
        <v>128</v>
      </c>
      <c r="FK462">
        <v>17.02</v>
      </c>
      <c r="FL462">
        <v>0</v>
      </c>
      <c r="FM462">
        <v>8.89</v>
      </c>
      <c r="FN462">
        <v>0</v>
      </c>
      <c r="FO462">
        <v>1</v>
      </c>
      <c r="FP462">
        <v>1</v>
      </c>
      <c r="FQ462">
        <v>0.08</v>
      </c>
      <c r="FR462">
        <v>0.77</v>
      </c>
      <c r="FS462">
        <v>0</v>
      </c>
      <c r="FT462">
        <v>0.06</v>
      </c>
      <c r="FU462">
        <v>90.16</v>
      </c>
      <c r="FV462">
        <v>188.62</v>
      </c>
      <c r="FW462">
        <v>278.62</v>
      </c>
      <c r="FX462">
        <v>392.76</v>
      </c>
      <c r="FY462">
        <v>485.46</v>
      </c>
      <c r="FZ462">
        <v>578.03</v>
      </c>
      <c r="GA462">
        <v>682.21</v>
      </c>
      <c r="GB462">
        <v>782.07</v>
      </c>
      <c r="GC462">
        <v>882.06</v>
      </c>
      <c r="GD462">
        <v>982.06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64.33</v>
      </c>
      <c r="GP462">
        <v>164.8</v>
      </c>
      <c r="GQ462">
        <v>258.27999999999997</v>
      </c>
      <c r="GR462">
        <v>362.84</v>
      </c>
      <c r="GS462">
        <v>457.27</v>
      </c>
      <c r="GT462">
        <v>557.27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 t="s">
        <v>137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 t="s">
        <v>133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1</v>
      </c>
      <c r="IH462">
        <v>1</v>
      </c>
      <c r="II462">
        <v>1</v>
      </c>
      <c r="IJ462">
        <v>0.97</v>
      </c>
      <c r="IK462">
        <v>0.9</v>
      </c>
      <c r="IL462">
        <v>0.82</v>
      </c>
      <c r="IM462">
        <v>0.75</v>
      </c>
      <c r="IN462">
        <v>0.67</v>
      </c>
      <c r="IO462">
        <v>0.6</v>
      </c>
      <c r="IP462">
        <v>0.53</v>
      </c>
      <c r="IQ462">
        <v>0.46</v>
      </c>
      <c r="IR462">
        <v>0.38</v>
      </c>
      <c r="IS462">
        <v>0.3</v>
      </c>
      <c r="IT462">
        <v>0.23</v>
      </c>
      <c r="IU462">
        <v>0.17</v>
      </c>
      <c r="IV462">
        <v>0.09</v>
      </c>
      <c r="IW462">
        <v>0.02</v>
      </c>
      <c r="IX462">
        <v>0</v>
      </c>
      <c r="IY462">
        <v>0</v>
      </c>
      <c r="IZ462">
        <v>0</v>
      </c>
    </row>
    <row r="463" spans="1:264" x14ac:dyDescent="0.25">
      <c r="A463">
        <v>2014</v>
      </c>
      <c r="B463">
        <v>5</v>
      </c>
      <c r="C463">
        <v>509</v>
      </c>
      <c r="D463">
        <v>82</v>
      </c>
      <c r="E463">
        <v>1004.5</v>
      </c>
      <c r="F463">
        <v>0.6</v>
      </c>
      <c r="G463">
        <v>0.4</v>
      </c>
      <c r="H463">
        <v>0.3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0.08</v>
      </c>
      <c r="P463">
        <v>18.66</v>
      </c>
      <c r="Q463">
        <v>0</v>
      </c>
      <c r="R463">
        <v>8.8800000000000008</v>
      </c>
      <c r="S463">
        <v>9</v>
      </c>
      <c r="T463">
        <v>1</v>
      </c>
      <c r="U463">
        <v>1</v>
      </c>
      <c r="V463">
        <v>0.08</v>
      </c>
      <c r="W463">
        <v>0.77</v>
      </c>
      <c r="X463">
        <v>0</v>
      </c>
      <c r="Y463">
        <v>0.05</v>
      </c>
      <c r="Z463">
        <v>90.16</v>
      </c>
      <c r="AA463">
        <v>188.62</v>
      </c>
      <c r="AB463">
        <v>278.62</v>
      </c>
      <c r="AC463">
        <v>392.76</v>
      </c>
      <c r="AD463">
        <v>485.46</v>
      </c>
      <c r="AE463">
        <v>578.03</v>
      </c>
      <c r="AF463">
        <v>682.21</v>
      </c>
      <c r="AG463">
        <v>782.07</v>
      </c>
      <c r="AH463">
        <v>882.06</v>
      </c>
      <c r="AI463">
        <v>982.06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105</v>
      </c>
      <c r="AU463">
        <v>201.08</v>
      </c>
      <c r="AV463">
        <v>307.05</v>
      </c>
      <c r="AW463">
        <v>402.97</v>
      </c>
      <c r="AX463">
        <v>500.33</v>
      </c>
      <c r="AY463">
        <v>600.33000000000004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22.51</v>
      </c>
      <c r="BO463">
        <v>24.49</v>
      </c>
      <c r="BP463">
        <v>35.270000000000003</v>
      </c>
      <c r="BQ463">
        <v>38.409999999999997</v>
      </c>
      <c r="BR463">
        <v>36.479999999999997</v>
      </c>
      <c r="BS463">
        <v>31.64</v>
      </c>
      <c r="BT463">
        <v>27.89</v>
      </c>
      <c r="BU463">
        <v>25.86</v>
      </c>
      <c r="BV463">
        <v>26.5</v>
      </c>
      <c r="BW463">
        <v>36.159999999999997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22.51</v>
      </c>
      <c r="CI463">
        <v>23.67</v>
      </c>
      <c r="CJ463">
        <v>27.63</v>
      </c>
      <c r="CK463">
        <v>27.45</v>
      </c>
      <c r="CL463">
        <v>26.71</v>
      </c>
      <c r="CM463">
        <v>29.83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1</v>
      </c>
      <c r="DD463">
        <v>1</v>
      </c>
      <c r="DE463">
        <v>0.98</v>
      </c>
      <c r="DF463">
        <v>0.91</v>
      </c>
      <c r="DG463">
        <v>0.85</v>
      </c>
      <c r="DH463">
        <v>0.77</v>
      </c>
      <c r="DI463">
        <v>0.71</v>
      </c>
      <c r="DJ463">
        <v>0.64</v>
      </c>
      <c r="DK463">
        <v>0.57999999999999996</v>
      </c>
      <c r="DL463">
        <v>0.52</v>
      </c>
      <c r="DM463">
        <v>0.44</v>
      </c>
      <c r="DN463">
        <v>0.38</v>
      </c>
      <c r="DO463">
        <v>0.32</v>
      </c>
      <c r="DP463">
        <v>0.25</v>
      </c>
      <c r="DQ463">
        <v>0.19</v>
      </c>
      <c r="DR463">
        <v>0.12</v>
      </c>
      <c r="DS463">
        <v>0.05</v>
      </c>
      <c r="DT463">
        <v>0</v>
      </c>
      <c r="DU463">
        <v>0</v>
      </c>
      <c r="EW463">
        <v>2014</v>
      </c>
      <c r="EX463">
        <v>6</v>
      </c>
      <c r="EY463">
        <v>510</v>
      </c>
      <c r="EZ463">
        <v>83</v>
      </c>
      <c r="FA463">
        <v>1019.3</v>
      </c>
      <c r="FB463" t="s">
        <v>139</v>
      </c>
      <c r="FC463" t="s">
        <v>139</v>
      </c>
      <c r="FD463">
        <v>6.9</v>
      </c>
      <c r="FE463">
        <v>0</v>
      </c>
      <c r="FF463">
        <v>0</v>
      </c>
      <c r="FG463">
        <v>0</v>
      </c>
      <c r="FH463">
        <v>0</v>
      </c>
      <c r="FI463">
        <v>0</v>
      </c>
      <c r="FJ463" t="s">
        <v>128</v>
      </c>
      <c r="FK463">
        <v>17.25</v>
      </c>
      <c r="FL463">
        <v>0</v>
      </c>
      <c r="FM463">
        <v>9.0299999999999994</v>
      </c>
      <c r="FN463">
        <v>0</v>
      </c>
      <c r="FO463">
        <v>1</v>
      </c>
      <c r="FP463">
        <v>1</v>
      </c>
      <c r="FQ463">
        <v>0.08</v>
      </c>
      <c r="FR463">
        <v>0.77</v>
      </c>
      <c r="FS463">
        <v>0</v>
      </c>
      <c r="FT463">
        <v>0.06</v>
      </c>
      <c r="FU463">
        <v>104.93</v>
      </c>
      <c r="FV463">
        <v>203.38</v>
      </c>
      <c r="FW463">
        <v>293.38</v>
      </c>
      <c r="FX463">
        <v>407.53</v>
      </c>
      <c r="FY463">
        <v>500.23</v>
      </c>
      <c r="FZ463">
        <v>592.79999999999995</v>
      </c>
      <c r="GA463">
        <v>696.97</v>
      </c>
      <c r="GB463">
        <v>796.83</v>
      </c>
      <c r="GC463">
        <v>896.83</v>
      </c>
      <c r="GD463">
        <v>996.83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79.099999999999994</v>
      </c>
      <c r="GP463">
        <v>179.57</v>
      </c>
      <c r="GQ463">
        <v>273.04000000000002</v>
      </c>
      <c r="GR463">
        <v>377.61</v>
      </c>
      <c r="GS463">
        <v>472.04</v>
      </c>
      <c r="GT463">
        <v>572.04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 t="s">
        <v>137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 t="s">
        <v>133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1</v>
      </c>
      <c r="II463">
        <v>1</v>
      </c>
      <c r="IJ463">
        <v>0.97</v>
      </c>
      <c r="IK463">
        <v>0.9</v>
      </c>
      <c r="IL463">
        <v>0.82</v>
      </c>
      <c r="IM463">
        <v>0.75</v>
      </c>
      <c r="IN463">
        <v>0.68</v>
      </c>
      <c r="IO463">
        <v>0.6</v>
      </c>
      <c r="IP463">
        <v>0.54</v>
      </c>
      <c r="IQ463">
        <v>0.47</v>
      </c>
      <c r="IR463">
        <v>0.39</v>
      </c>
      <c r="IS463">
        <v>0.32</v>
      </c>
      <c r="IT463">
        <v>0.24</v>
      </c>
      <c r="IU463">
        <v>0.18</v>
      </c>
      <c r="IV463">
        <v>0.1</v>
      </c>
      <c r="IW463">
        <v>0.03</v>
      </c>
      <c r="IX463">
        <v>0</v>
      </c>
      <c r="IY463">
        <v>0</v>
      </c>
      <c r="IZ463">
        <v>0</v>
      </c>
    </row>
    <row r="464" spans="1:264" x14ac:dyDescent="0.25">
      <c r="A464">
        <v>2014</v>
      </c>
      <c r="B464">
        <v>6</v>
      </c>
      <c r="C464">
        <v>510</v>
      </c>
      <c r="D464">
        <v>83</v>
      </c>
      <c r="E464">
        <v>1019.3</v>
      </c>
      <c r="F464">
        <v>0.6</v>
      </c>
      <c r="G464">
        <v>0.4</v>
      </c>
      <c r="H464">
        <v>0.3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0.08</v>
      </c>
      <c r="P464">
        <v>18.91</v>
      </c>
      <c r="Q464">
        <v>0</v>
      </c>
      <c r="R464">
        <v>9.0299999999999994</v>
      </c>
      <c r="S464">
        <v>9</v>
      </c>
      <c r="T464">
        <v>1</v>
      </c>
      <c r="U464">
        <v>1</v>
      </c>
      <c r="V464">
        <v>0.08</v>
      </c>
      <c r="W464">
        <v>0.77</v>
      </c>
      <c r="X464">
        <v>0</v>
      </c>
      <c r="Y464">
        <v>0.05</v>
      </c>
      <c r="Z464">
        <v>104.93</v>
      </c>
      <c r="AA464">
        <v>203.38</v>
      </c>
      <c r="AB464">
        <v>293.38</v>
      </c>
      <c r="AC464">
        <v>407.53</v>
      </c>
      <c r="AD464">
        <v>500.23</v>
      </c>
      <c r="AE464">
        <v>592.79999999999995</v>
      </c>
      <c r="AF464">
        <v>696.97</v>
      </c>
      <c r="AG464">
        <v>796.83</v>
      </c>
      <c r="AH464">
        <v>896.83</v>
      </c>
      <c r="AI464">
        <v>996.83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29.53</v>
      </c>
      <c r="AU464">
        <v>119.77</v>
      </c>
      <c r="AV464">
        <v>215.85</v>
      </c>
      <c r="AW464">
        <v>321.82</v>
      </c>
      <c r="AX464">
        <v>417.73</v>
      </c>
      <c r="AY464">
        <v>515.1</v>
      </c>
      <c r="AZ464">
        <v>615.1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22.53</v>
      </c>
      <c r="BO464">
        <v>26.11</v>
      </c>
      <c r="BP464">
        <v>37.5</v>
      </c>
      <c r="BQ464">
        <v>38.69</v>
      </c>
      <c r="BR464">
        <v>36.54</v>
      </c>
      <c r="BS464">
        <v>31.65</v>
      </c>
      <c r="BT464">
        <v>27.89</v>
      </c>
      <c r="BU464">
        <v>25.86</v>
      </c>
      <c r="BV464">
        <v>26.5</v>
      </c>
      <c r="BW464">
        <v>36.159999999999997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22.5</v>
      </c>
      <c r="CI464">
        <v>22.54</v>
      </c>
      <c r="CJ464">
        <v>24.52</v>
      </c>
      <c r="CK464">
        <v>28.22</v>
      </c>
      <c r="CL464">
        <v>27.54</v>
      </c>
      <c r="CM464">
        <v>26.72</v>
      </c>
      <c r="CN464">
        <v>29.83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1</v>
      </c>
      <c r="DD464">
        <v>1</v>
      </c>
      <c r="DE464">
        <v>0.98</v>
      </c>
      <c r="DF464">
        <v>0.91</v>
      </c>
      <c r="DG464">
        <v>0.85</v>
      </c>
      <c r="DH464">
        <v>0.78</v>
      </c>
      <c r="DI464">
        <v>0.72</v>
      </c>
      <c r="DJ464">
        <v>0.65</v>
      </c>
      <c r="DK464">
        <v>0.59</v>
      </c>
      <c r="DL464">
        <v>0.53</v>
      </c>
      <c r="DM464">
        <v>0.45</v>
      </c>
      <c r="DN464">
        <v>0.39</v>
      </c>
      <c r="DO464">
        <v>0.33</v>
      </c>
      <c r="DP464">
        <v>0.27</v>
      </c>
      <c r="DQ464">
        <v>0.2</v>
      </c>
      <c r="DR464">
        <v>0.13</v>
      </c>
      <c r="DS464">
        <v>7.0000000000000007E-2</v>
      </c>
      <c r="DT464">
        <v>0</v>
      </c>
      <c r="DU464">
        <v>0</v>
      </c>
      <c r="EW464">
        <v>2014</v>
      </c>
      <c r="EX464">
        <v>7</v>
      </c>
      <c r="EY464">
        <v>511</v>
      </c>
      <c r="EZ464">
        <v>84</v>
      </c>
      <c r="FA464">
        <v>1032</v>
      </c>
      <c r="FB464" t="s">
        <v>139</v>
      </c>
      <c r="FC464" t="s">
        <v>139</v>
      </c>
      <c r="FD464">
        <v>7.2</v>
      </c>
      <c r="FE464">
        <v>0</v>
      </c>
      <c r="FF464">
        <v>0</v>
      </c>
      <c r="FG464">
        <v>0</v>
      </c>
      <c r="FH464">
        <v>0</v>
      </c>
      <c r="FI464">
        <v>0</v>
      </c>
      <c r="FJ464" t="s">
        <v>128</v>
      </c>
      <c r="FK464">
        <v>17.440000000000001</v>
      </c>
      <c r="FL464">
        <v>0</v>
      </c>
      <c r="FM464">
        <v>9.16</v>
      </c>
      <c r="FN464">
        <v>0</v>
      </c>
      <c r="FO464">
        <v>1</v>
      </c>
      <c r="FP464">
        <v>1</v>
      </c>
      <c r="FQ464">
        <v>7.0000000000000007E-2</v>
      </c>
      <c r="FR464">
        <v>0.77</v>
      </c>
      <c r="FS464">
        <v>0</v>
      </c>
      <c r="FT464">
        <v>0.12</v>
      </c>
      <c r="FU464">
        <v>117.65</v>
      </c>
      <c r="FV464">
        <v>216.1</v>
      </c>
      <c r="FW464">
        <v>306.11</v>
      </c>
      <c r="FX464">
        <v>420.25</v>
      </c>
      <c r="FY464">
        <v>512.95000000000005</v>
      </c>
      <c r="FZ464">
        <v>605.52</v>
      </c>
      <c r="GA464">
        <v>709.7</v>
      </c>
      <c r="GB464">
        <v>809.55</v>
      </c>
      <c r="GC464">
        <v>909.55</v>
      </c>
      <c r="GD464">
        <v>1009.55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91.82</v>
      </c>
      <c r="GP464">
        <v>192.29</v>
      </c>
      <c r="GQ464">
        <v>285.77</v>
      </c>
      <c r="GR464">
        <v>390.33</v>
      </c>
      <c r="GS464">
        <v>484.76</v>
      </c>
      <c r="GT464">
        <v>584.76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 t="s">
        <v>137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 t="s">
        <v>133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1</v>
      </c>
      <c r="IH464">
        <v>1</v>
      </c>
      <c r="II464">
        <v>1</v>
      </c>
      <c r="IJ464">
        <v>0.97</v>
      </c>
      <c r="IK464">
        <v>0.9</v>
      </c>
      <c r="IL464">
        <v>0.83</v>
      </c>
      <c r="IM464">
        <v>0.76</v>
      </c>
      <c r="IN464">
        <v>0.68</v>
      </c>
      <c r="IO464">
        <v>0.61</v>
      </c>
      <c r="IP464">
        <v>0.55000000000000004</v>
      </c>
      <c r="IQ464">
        <v>0.47</v>
      </c>
      <c r="IR464">
        <v>0.4</v>
      </c>
      <c r="IS464">
        <v>0.32</v>
      </c>
      <c r="IT464">
        <v>0.25</v>
      </c>
      <c r="IU464">
        <v>0.19</v>
      </c>
      <c r="IV464">
        <v>0.11</v>
      </c>
      <c r="IW464">
        <v>0.05</v>
      </c>
      <c r="IX464">
        <v>0</v>
      </c>
      <c r="IY464">
        <v>0</v>
      </c>
      <c r="IZ464">
        <v>0</v>
      </c>
    </row>
    <row r="465" spans="1:277" x14ac:dyDescent="0.25">
      <c r="A465">
        <v>2014</v>
      </c>
      <c r="B465">
        <v>7</v>
      </c>
      <c r="C465">
        <v>511</v>
      </c>
      <c r="D465">
        <v>84</v>
      </c>
      <c r="E465">
        <v>1032</v>
      </c>
      <c r="F465">
        <v>0.6</v>
      </c>
      <c r="G465">
        <v>0.4</v>
      </c>
      <c r="H465">
        <v>0.3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0.09</v>
      </c>
      <c r="P465">
        <v>19.13</v>
      </c>
      <c r="Q465">
        <v>0</v>
      </c>
      <c r="R465">
        <v>9.16</v>
      </c>
      <c r="S465">
        <v>10</v>
      </c>
      <c r="T465">
        <v>1</v>
      </c>
      <c r="U465">
        <v>1</v>
      </c>
      <c r="V465">
        <v>7.0000000000000007E-2</v>
      </c>
      <c r="W465">
        <v>0.77</v>
      </c>
      <c r="X465">
        <v>0</v>
      </c>
      <c r="Y465">
        <v>0.05</v>
      </c>
      <c r="Z465">
        <v>117.65</v>
      </c>
      <c r="AA465">
        <v>216.1</v>
      </c>
      <c r="AB465">
        <v>306.11</v>
      </c>
      <c r="AC465">
        <v>420.25</v>
      </c>
      <c r="AD465">
        <v>512.95000000000005</v>
      </c>
      <c r="AE465">
        <v>605.52</v>
      </c>
      <c r="AF465">
        <v>709.7</v>
      </c>
      <c r="AG465">
        <v>809.55</v>
      </c>
      <c r="AH465">
        <v>909.55</v>
      </c>
      <c r="AI465">
        <v>1009.55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42.26</v>
      </c>
      <c r="AU465">
        <v>132.49</v>
      </c>
      <c r="AV465">
        <v>228.57</v>
      </c>
      <c r="AW465">
        <v>334.54</v>
      </c>
      <c r="AX465">
        <v>430.46</v>
      </c>
      <c r="AY465">
        <v>527.82000000000005</v>
      </c>
      <c r="AZ465">
        <v>627.82000000000005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22.6</v>
      </c>
      <c r="BO465">
        <v>28.24</v>
      </c>
      <c r="BP465">
        <v>39.270000000000003</v>
      </c>
      <c r="BQ465">
        <v>38.9</v>
      </c>
      <c r="BR465">
        <v>36.58</v>
      </c>
      <c r="BS465">
        <v>31.66</v>
      </c>
      <c r="BT465">
        <v>27.9</v>
      </c>
      <c r="BU465">
        <v>25.86</v>
      </c>
      <c r="BV465">
        <v>26.5</v>
      </c>
      <c r="BW465">
        <v>36.159999999999997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22.5</v>
      </c>
      <c r="CI465">
        <v>22.59</v>
      </c>
      <c r="CJ465">
        <v>25.55</v>
      </c>
      <c r="CK465">
        <v>28.66</v>
      </c>
      <c r="CL465">
        <v>27.61</v>
      </c>
      <c r="CM465">
        <v>26.74</v>
      </c>
      <c r="CN465">
        <v>29.84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1</v>
      </c>
      <c r="DD465">
        <v>1</v>
      </c>
      <c r="DE465">
        <v>0.98</v>
      </c>
      <c r="DF465">
        <v>0.92</v>
      </c>
      <c r="DG465">
        <v>0.85</v>
      </c>
      <c r="DH465">
        <v>0.78</v>
      </c>
      <c r="DI465">
        <v>0.72</v>
      </c>
      <c r="DJ465">
        <v>0.66</v>
      </c>
      <c r="DK465">
        <v>0.6</v>
      </c>
      <c r="DL465">
        <v>0.53</v>
      </c>
      <c r="DM465">
        <v>0.46</v>
      </c>
      <c r="DN465">
        <v>0.4</v>
      </c>
      <c r="DO465">
        <v>0.34</v>
      </c>
      <c r="DP465">
        <v>0.28000000000000003</v>
      </c>
      <c r="DQ465">
        <v>0.21</v>
      </c>
      <c r="DR465">
        <v>0.14000000000000001</v>
      </c>
      <c r="DS465">
        <v>0.08</v>
      </c>
      <c r="DT465">
        <v>0.01</v>
      </c>
      <c r="DU465">
        <v>0</v>
      </c>
      <c r="EW465">
        <v>2014</v>
      </c>
      <c r="EX465">
        <v>8</v>
      </c>
      <c r="EY465">
        <v>512</v>
      </c>
      <c r="EZ465">
        <v>85</v>
      </c>
      <c r="FA465">
        <v>1044.4000000000001</v>
      </c>
      <c r="FB465" t="s">
        <v>139</v>
      </c>
      <c r="FC465" t="s">
        <v>139</v>
      </c>
      <c r="FD465" t="e">
        <f>-Inf</f>
        <v>#NAME?</v>
      </c>
      <c r="FE465">
        <v>0</v>
      </c>
      <c r="FF465">
        <v>0</v>
      </c>
      <c r="FG465">
        <v>0</v>
      </c>
      <c r="FH465">
        <v>0</v>
      </c>
      <c r="FI465" t="s">
        <v>128</v>
      </c>
      <c r="FJ465" t="s">
        <v>139</v>
      </c>
      <c r="FK465">
        <v>17.63</v>
      </c>
      <c r="FL465">
        <v>0</v>
      </c>
      <c r="FM465">
        <v>9.2899999999999991</v>
      </c>
      <c r="FN465">
        <v>0</v>
      </c>
      <c r="FO465">
        <v>1</v>
      </c>
      <c r="FP465">
        <v>1</v>
      </c>
      <c r="FQ465">
        <v>7.0000000000000007E-2</v>
      </c>
      <c r="FR465">
        <v>0.77</v>
      </c>
      <c r="FS465">
        <v>0</v>
      </c>
      <c r="FT465">
        <v>0.06</v>
      </c>
      <c r="FU465">
        <v>24.68</v>
      </c>
      <c r="FV465">
        <v>129.99</v>
      </c>
      <c r="FW465">
        <v>228.45</v>
      </c>
      <c r="FX465">
        <v>318.45</v>
      </c>
      <c r="FY465">
        <v>432.59</v>
      </c>
      <c r="FZ465">
        <v>525.29</v>
      </c>
      <c r="GA465">
        <v>617.87</v>
      </c>
      <c r="GB465">
        <v>722.04</v>
      </c>
      <c r="GC465">
        <v>821.9</v>
      </c>
      <c r="GD465">
        <v>921.89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104.16</v>
      </c>
      <c r="GP465">
        <v>204.63</v>
      </c>
      <c r="GQ465">
        <v>298.11</v>
      </c>
      <c r="GR465">
        <v>402.67</v>
      </c>
      <c r="GS465">
        <v>497.11</v>
      </c>
      <c r="GT465">
        <v>597.11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 t="s">
        <v>137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 t="s">
        <v>133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1</v>
      </c>
      <c r="II465">
        <v>1</v>
      </c>
      <c r="IJ465">
        <v>0.97</v>
      </c>
      <c r="IK465">
        <v>0.91</v>
      </c>
      <c r="IL465">
        <v>0.83</v>
      </c>
      <c r="IM465">
        <v>0.76</v>
      </c>
      <c r="IN465">
        <v>0.69</v>
      </c>
      <c r="IO465">
        <v>0.61</v>
      </c>
      <c r="IP465">
        <v>0.55000000000000004</v>
      </c>
      <c r="IQ465">
        <v>0.48</v>
      </c>
      <c r="IR465">
        <v>0.41</v>
      </c>
      <c r="IS465">
        <v>0.33</v>
      </c>
      <c r="IT465">
        <v>0.26</v>
      </c>
      <c r="IU465">
        <v>0.2</v>
      </c>
      <c r="IV465">
        <v>0.13</v>
      </c>
      <c r="IW465">
        <v>0.06</v>
      </c>
      <c r="IX465">
        <v>0</v>
      </c>
      <c r="IY465">
        <v>0</v>
      </c>
      <c r="IZ465">
        <v>0</v>
      </c>
    </row>
    <row r="466" spans="1:277" x14ac:dyDescent="0.25">
      <c r="A466">
        <v>2014</v>
      </c>
      <c r="B466">
        <v>8</v>
      </c>
      <c r="C466">
        <v>512</v>
      </c>
      <c r="D466">
        <v>85</v>
      </c>
      <c r="E466">
        <v>1044.4000000000001</v>
      </c>
      <c r="F466">
        <v>0.7</v>
      </c>
      <c r="G466">
        <v>0.4</v>
      </c>
      <c r="H466">
        <v>0.3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0.05</v>
      </c>
      <c r="O466">
        <v>0.08</v>
      </c>
      <c r="P466">
        <v>19.34</v>
      </c>
      <c r="Q466">
        <v>0</v>
      </c>
      <c r="R466">
        <v>9.2799999999999994</v>
      </c>
      <c r="S466">
        <v>10</v>
      </c>
      <c r="T466">
        <v>1</v>
      </c>
      <c r="U466">
        <v>1</v>
      </c>
      <c r="V466">
        <v>7.0000000000000007E-2</v>
      </c>
      <c r="W466">
        <v>0.77</v>
      </c>
      <c r="X466">
        <v>0</v>
      </c>
      <c r="Y466">
        <v>0.1</v>
      </c>
      <c r="Z466">
        <v>24.68</v>
      </c>
      <c r="AA466">
        <v>129.99</v>
      </c>
      <c r="AB466">
        <v>228.45</v>
      </c>
      <c r="AC466">
        <v>318.45</v>
      </c>
      <c r="AD466">
        <v>432.59</v>
      </c>
      <c r="AE466">
        <v>525.29</v>
      </c>
      <c r="AF466">
        <v>617.87</v>
      </c>
      <c r="AG466">
        <v>722.04</v>
      </c>
      <c r="AH466">
        <v>821.9</v>
      </c>
      <c r="AI466">
        <v>921.89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54.6</v>
      </c>
      <c r="AU466">
        <v>144.83000000000001</v>
      </c>
      <c r="AV466">
        <v>240.91</v>
      </c>
      <c r="AW466">
        <v>346.88</v>
      </c>
      <c r="AX466">
        <v>442.8</v>
      </c>
      <c r="AY466">
        <v>540.16</v>
      </c>
      <c r="AZ466">
        <v>640.16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22.5</v>
      </c>
      <c r="BO466">
        <v>22.72</v>
      </c>
      <c r="BP466">
        <v>30.94</v>
      </c>
      <c r="BQ466">
        <v>40.799999999999997</v>
      </c>
      <c r="BR466">
        <v>39.08</v>
      </c>
      <c r="BS466">
        <v>36.619999999999997</v>
      </c>
      <c r="BT466">
        <v>31.67</v>
      </c>
      <c r="BU466">
        <v>27.9</v>
      </c>
      <c r="BV466">
        <v>25.86</v>
      </c>
      <c r="BW466">
        <v>26.5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22.5</v>
      </c>
      <c r="CI466">
        <v>22.7</v>
      </c>
      <c r="CJ466">
        <v>26.76</v>
      </c>
      <c r="CK466">
        <v>29.04</v>
      </c>
      <c r="CL466">
        <v>27.67</v>
      </c>
      <c r="CM466">
        <v>26.75</v>
      </c>
      <c r="CN466">
        <v>29.84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1</v>
      </c>
      <c r="DD466">
        <v>1</v>
      </c>
      <c r="DE466">
        <v>0.98</v>
      </c>
      <c r="DF466">
        <v>0.92</v>
      </c>
      <c r="DG466">
        <v>0.85</v>
      </c>
      <c r="DH466">
        <v>0.78</v>
      </c>
      <c r="DI466">
        <v>0.72</v>
      </c>
      <c r="DJ466">
        <v>0.66</v>
      </c>
      <c r="DK466">
        <v>0.6</v>
      </c>
      <c r="DL466">
        <v>0.54</v>
      </c>
      <c r="DM466">
        <v>0.47</v>
      </c>
      <c r="DN466">
        <v>0.41</v>
      </c>
      <c r="DO466">
        <v>0.35</v>
      </c>
      <c r="DP466">
        <v>0.28999999999999998</v>
      </c>
      <c r="DQ466">
        <v>0.22</v>
      </c>
      <c r="DR466">
        <v>0.16</v>
      </c>
      <c r="DS466">
        <v>0.09</v>
      </c>
      <c r="DT466">
        <v>0.03</v>
      </c>
      <c r="DU466">
        <v>0</v>
      </c>
      <c r="EW466">
        <v>2014</v>
      </c>
      <c r="EX466">
        <v>9</v>
      </c>
      <c r="EY466">
        <v>513</v>
      </c>
      <c r="EZ466">
        <v>86</v>
      </c>
      <c r="FA466">
        <v>1057.5999999999999</v>
      </c>
      <c r="FB466" t="s">
        <v>139</v>
      </c>
      <c r="FC466" t="s">
        <v>139</v>
      </c>
      <c r="FD466" t="s">
        <v>139</v>
      </c>
      <c r="FE466">
        <v>0</v>
      </c>
      <c r="FF466">
        <v>0</v>
      </c>
      <c r="FG466">
        <v>0</v>
      </c>
      <c r="FH466">
        <v>0</v>
      </c>
      <c r="FI466" t="s">
        <v>128</v>
      </c>
      <c r="FJ466" t="s">
        <v>139</v>
      </c>
      <c r="FK466">
        <v>17.829999999999998</v>
      </c>
      <c r="FL466">
        <v>0</v>
      </c>
      <c r="FM466">
        <v>9.42</v>
      </c>
      <c r="FN466">
        <v>0</v>
      </c>
      <c r="FO466">
        <v>1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37.880000000000003</v>
      </c>
      <c r="FV466">
        <v>143.19</v>
      </c>
      <c r="FW466">
        <v>241.64</v>
      </c>
      <c r="FX466">
        <v>331.64</v>
      </c>
      <c r="FY466">
        <v>445.79</v>
      </c>
      <c r="FZ466">
        <v>538.49</v>
      </c>
      <c r="GA466">
        <v>631.05999999999995</v>
      </c>
      <c r="GB466">
        <v>735.24</v>
      </c>
      <c r="GC466">
        <v>835.09</v>
      </c>
      <c r="GD466">
        <v>935.09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117.36</v>
      </c>
      <c r="GP466">
        <v>217.83</v>
      </c>
      <c r="GQ466">
        <v>311.31</v>
      </c>
      <c r="GR466">
        <v>415.87</v>
      </c>
      <c r="GS466">
        <v>510.3</v>
      </c>
      <c r="GT466">
        <v>610.29999999999995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 t="s">
        <v>139</v>
      </c>
      <c r="HJ466" t="s">
        <v>139</v>
      </c>
      <c r="HK466" t="s">
        <v>139</v>
      </c>
      <c r="HL466" t="s">
        <v>139</v>
      </c>
      <c r="HM466" t="s">
        <v>139</v>
      </c>
      <c r="HN466" t="s">
        <v>139</v>
      </c>
      <c r="HO466" t="s">
        <v>139</v>
      </c>
      <c r="HP466" t="s">
        <v>139</v>
      </c>
      <c r="HQ466" t="s">
        <v>139</v>
      </c>
      <c r="HR466" t="s">
        <v>139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139</v>
      </c>
      <c r="ID466" t="s">
        <v>139</v>
      </c>
      <c r="IE466" t="s">
        <v>139</v>
      </c>
      <c r="IF466" t="s">
        <v>139</v>
      </c>
      <c r="IG466" t="s">
        <v>139</v>
      </c>
      <c r="IH466" t="s">
        <v>139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</v>
      </c>
      <c r="IX466">
        <v>1</v>
      </c>
      <c r="IY466">
        <v>1</v>
      </c>
      <c r="IZ466">
        <v>0.97</v>
      </c>
      <c r="JA466">
        <v>0.91</v>
      </c>
      <c r="JB466">
        <v>0.83</v>
      </c>
      <c r="JC466">
        <v>0.76</v>
      </c>
      <c r="JD466">
        <v>0.69</v>
      </c>
      <c r="JE466">
        <v>0.62</v>
      </c>
      <c r="JF466">
        <v>0.56000000000000005</v>
      </c>
      <c r="JG466">
        <v>0.49</v>
      </c>
      <c r="JH466">
        <v>0.42</v>
      </c>
      <c r="JI466">
        <v>0.34</v>
      </c>
      <c r="JJ466">
        <v>0.27</v>
      </c>
      <c r="JK466">
        <v>0.22</v>
      </c>
      <c r="JL466">
        <v>0.14000000000000001</v>
      </c>
      <c r="JM466">
        <v>7.0000000000000007E-2</v>
      </c>
      <c r="JN466">
        <v>0</v>
      </c>
      <c r="JO466">
        <v>0</v>
      </c>
      <c r="JP466">
        <v>0</v>
      </c>
    </row>
    <row r="467" spans="1:277" x14ac:dyDescent="0.25">
      <c r="A467">
        <v>2014</v>
      </c>
      <c r="B467">
        <v>9</v>
      </c>
      <c r="C467">
        <v>513</v>
      </c>
      <c r="D467">
        <v>86</v>
      </c>
      <c r="E467">
        <v>1057.5999999999999</v>
      </c>
      <c r="F467">
        <v>0.7</v>
      </c>
      <c r="G467">
        <v>0.4</v>
      </c>
      <c r="H467">
        <v>0.3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0.05</v>
      </c>
      <c r="O467">
        <v>0.09</v>
      </c>
      <c r="P467">
        <v>19.559999999999999</v>
      </c>
      <c r="Q467">
        <v>0</v>
      </c>
      <c r="R467">
        <v>9.41</v>
      </c>
      <c r="S467">
        <v>10</v>
      </c>
      <c r="T467">
        <v>1</v>
      </c>
      <c r="U467">
        <v>1</v>
      </c>
      <c r="V467">
        <v>7.0000000000000007E-2</v>
      </c>
      <c r="W467">
        <v>0.77</v>
      </c>
      <c r="X467">
        <v>0</v>
      </c>
      <c r="Y467">
        <v>0.05</v>
      </c>
      <c r="Z467">
        <v>37.880000000000003</v>
      </c>
      <c r="AA467">
        <v>143.19</v>
      </c>
      <c r="AB467">
        <v>241.64</v>
      </c>
      <c r="AC467">
        <v>331.64</v>
      </c>
      <c r="AD467">
        <v>445.79</v>
      </c>
      <c r="AE467">
        <v>538.49</v>
      </c>
      <c r="AF467">
        <v>631.05999999999995</v>
      </c>
      <c r="AG467">
        <v>735.24</v>
      </c>
      <c r="AH467">
        <v>835.09</v>
      </c>
      <c r="AI467">
        <v>935.09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67.790000000000006</v>
      </c>
      <c r="AU467">
        <v>158.03</v>
      </c>
      <c r="AV467">
        <v>254.11</v>
      </c>
      <c r="AW467">
        <v>360.08</v>
      </c>
      <c r="AX467">
        <v>455.99</v>
      </c>
      <c r="AY467">
        <v>553.36</v>
      </c>
      <c r="AZ467">
        <v>653.36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22.5</v>
      </c>
      <c r="BO467">
        <v>22.95</v>
      </c>
      <c r="BP467">
        <v>33.83</v>
      </c>
      <c r="BQ467">
        <v>42</v>
      </c>
      <c r="BR467">
        <v>39.22</v>
      </c>
      <c r="BS467">
        <v>36.65</v>
      </c>
      <c r="BT467">
        <v>31.68</v>
      </c>
      <c r="BU467">
        <v>27.9</v>
      </c>
      <c r="BV467">
        <v>25.86</v>
      </c>
      <c r="BW467">
        <v>26.5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22.5</v>
      </c>
      <c r="CI467">
        <v>22.87</v>
      </c>
      <c r="CJ467">
        <v>27.99</v>
      </c>
      <c r="CK467">
        <v>29.32</v>
      </c>
      <c r="CL467">
        <v>27.72</v>
      </c>
      <c r="CM467">
        <v>26.76</v>
      </c>
      <c r="CN467">
        <v>29.84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1</v>
      </c>
      <c r="DD467">
        <v>1</v>
      </c>
      <c r="DE467">
        <v>0.98</v>
      </c>
      <c r="DF467">
        <v>0.92</v>
      </c>
      <c r="DG467">
        <v>0.86</v>
      </c>
      <c r="DH467">
        <v>0.79</v>
      </c>
      <c r="DI467">
        <v>0.73</v>
      </c>
      <c r="DJ467">
        <v>0.67</v>
      </c>
      <c r="DK467">
        <v>0.61</v>
      </c>
      <c r="DL467">
        <v>0.55000000000000004</v>
      </c>
      <c r="DM467">
        <v>0.47</v>
      </c>
      <c r="DN467">
        <v>0.42</v>
      </c>
      <c r="DO467">
        <v>0.36</v>
      </c>
      <c r="DP467">
        <v>0.3</v>
      </c>
      <c r="DQ467">
        <v>0.23</v>
      </c>
      <c r="DR467">
        <v>0.17</v>
      </c>
      <c r="DS467">
        <v>0.11</v>
      </c>
      <c r="DT467">
        <v>0.04</v>
      </c>
      <c r="DU467">
        <v>0</v>
      </c>
      <c r="EW467">
        <v>2014</v>
      </c>
      <c r="EX467">
        <v>10</v>
      </c>
      <c r="EY467">
        <v>514</v>
      </c>
      <c r="EZ467">
        <v>87</v>
      </c>
      <c r="FA467">
        <v>1070.8</v>
      </c>
      <c r="FB467" t="s">
        <v>139</v>
      </c>
      <c r="FC467" t="s">
        <v>139</v>
      </c>
      <c r="FD467" t="s">
        <v>139</v>
      </c>
      <c r="FE467">
        <v>0</v>
      </c>
      <c r="FF467">
        <v>0</v>
      </c>
      <c r="FG467">
        <v>0</v>
      </c>
      <c r="FH467">
        <v>0</v>
      </c>
      <c r="FI467" t="s">
        <v>128</v>
      </c>
      <c r="FJ467" t="s">
        <v>139</v>
      </c>
      <c r="FK467">
        <v>18.03</v>
      </c>
      <c r="FL467">
        <v>0</v>
      </c>
      <c r="FM467">
        <v>9.5500000000000007</v>
      </c>
      <c r="FN467">
        <v>0</v>
      </c>
      <c r="FO467">
        <v>1</v>
      </c>
      <c r="FP467">
        <v>1</v>
      </c>
      <c r="FQ467">
        <v>0</v>
      </c>
      <c r="FR467">
        <v>0</v>
      </c>
      <c r="FS467">
        <v>0</v>
      </c>
      <c r="FT467">
        <v>0.17</v>
      </c>
      <c r="FU467">
        <v>51.08</v>
      </c>
      <c r="FV467">
        <v>156.38999999999999</v>
      </c>
      <c r="FW467">
        <v>254.85</v>
      </c>
      <c r="FX467">
        <v>344.85</v>
      </c>
      <c r="FY467">
        <v>458.99</v>
      </c>
      <c r="FZ467">
        <v>551.69000000000005</v>
      </c>
      <c r="GA467">
        <v>644.26</v>
      </c>
      <c r="GB467">
        <v>748.44</v>
      </c>
      <c r="GC467">
        <v>848.3</v>
      </c>
      <c r="GD467">
        <v>948.29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26.4</v>
      </c>
      <c r="GP467">
        <v>130.56</v>
      </c>
      <c r="GQ467">
        <v>231.03</v>
      </c>
      <c r="GR467">
        <v>324.51</v>
      </c>
      <c r="GS467">
        <v>429.07</v>
      </c>
      <c r="GT467">
        <v>523.51</v>
      </c>
      <c r="GU467">
        <v>623.51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 t="s">
        <v>139</v>
      </c>
      <c r="HJ467" t="s">
        <v>139</v>
      </c>
      <c r="HK467" t="s">
        <v>139</v>
      </c>
      <c r="HL467" t="s">
        <v>139</v>
      </c>
      <c r="HM467" t="s">
        <v>139</v>
      </c>
      <c r="HN467" t="s">
        <v>139</v>
      </c>
      <c r="HO467" t="s">
        <v>139</v>
      </c>
      <c r="HP467" t="s">
        <v>139</v>
      </c>
      <c r="HQ467" t="s">
        <v>139</v>
      </c>
      <c r="HR467" t="s">
        <v>139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139</v>
      </c>
      <c r="ID467" t="s">
        <v>139</v>
      </c>
      <c r="IE467" t="s">
        <v>139</v>
      </c>
      <c r="IF467" t="s">
        <v>139</v>
      </c>
      <c r="IG467" t="s">
        <v>139</v>
      </c>
      <c r="IH467" t="s">
        <v>139</v>
      </c>
      <c r="II467" t="s">
        <v>139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1</v>
      </c>
      <c r="IX467">
        <v>1</v>
      </c>
      <c r="IY467">
        <v>1</v>
      </c>
      <c r="IZ467">
        <v>0.97</v>
      </c>
      <c r="JA467">
        <v>0.91</v>
      </c>
      <c r="JB467">
        <v>0.83</v>
      </c>
      <c r="JC467">
        <v>0.77</v>
      </c>
      <c r="JD467">
        <v>0.69</v>
      </c>
      <c r="JE467">
        <v>0.62</v>
      </c>
      <c r="JF467">
        <v>0.56999999999999995</v>
      </c>
      <c r="JG467">
        <v>0.49</v>
      </c>
      <c r="JH467">
        <v>0.43</v>
      </c>
      <c r="JI467">
        <v>0.35</v>
      </c>
      <c r="JJ467">
        <v>0.28000000000000003</v>
      </c>
      <c r="JK467">
        <v>0.23</v>
      </c>
      <c r="JL467">
        <v>0.15</v>
      </c>
      <c r="JM467">
        <v>0.09</v>
      </c>
      <c r="JN467">
        <v>0.01</v>
      </c>
      <c r="JO467">
        <v>0</v>
      </c>
      <c r="JP467">
        <v>0</v>
      </c>
    </row>
    <row r="468" spans="1:277" x14ac:dyDescent="0.25">
      <c r="A468">
        <v>2014</v>
      </c>
      <c r="B468">
        <v>10</v>
      </c>
      <c r="C468">
        <v>514</v>
      </c>
      <c r="D468">
        <v>87</v>
      </c>
      <c r="E468">
        <v>1070.8</v>
      </c>
      <c r="F468">
        <v>0.7</v>
      </c>
      <c r="G468">
        <v>0.4</v>
      </c>
      <c r="H468">
        <v>0.3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0.08</v>
      </c>
      <c r="O468">
        <v>0.09</v>
      </c>
      <c r="P468">
        <v>19.79</v>
      </c>
      <c r="Q468">
        <v>0</v>
      </c>
      <c r="R468">
        <v>9.5399999999999991</v>
      </c>
      <c r="S468">
        <v>10</v>
      </c>
      <c r="T468">
        <v>1</v>
      </c>
      <c r="U468">
        <v>1</v>
      </c>
      <c r="V468">
        <v>7.0000000000000007E-2</v>
      </c>
      <c r="W468">
        <v>0.78</v>
      </c>
      <c r="X468">
        <v>0</v>
      </c>
      <c r="Y468">
        <v>0</v>
      </c>
      <c r="Z468">
        <v>51.08</v>
      </c>
      <c r="AA468">
        <v>156.38999999999999</v>
      </c>
      <c r="AB468">
        <v>254.85</v>
      </c>
      <c r="AC468">
        <v>344.85</v>
      </c>
      <c r="AD468">
        <v>458.99</v>
      </c>
      <c r="AE468">
        <v>551.69000000000005</v>
      </c>
      <c r="AF468">
        <v>644.26</v>
      </c>
      <c r="AG468">
        <v>748.44</v>
      </c>
      <c r="AH468">
        <v>848.3</v>
      </c>
      <c r="AI468">
        <v>948.29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81</v>
      </c>
      <c r="AU468">
        <v>171.23</v>
      </c>
      <c r="AV468">
        <v>267.31</v>
      </c>
      <c r="AW468">
        <v>373.28</v>
      </c>
      <c r="AX468">
        <v>469.2</v>
      </c>
      <c r="AY468">
        <v>566.55999999999995</v>
      </c>
      <c r="AZ468">
        <v>666.56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22.5</v>
      </c>
      <c r="BO468">
        <v>23.35</v>
      </c>
      <c r="BP468">
        <v>36.840000000000003</v>
      </c>
      <c r="BQ468">
        <v>42.95</v>
      </c>
      <c r="BR468">
        <v>39.33</v>
      </c>
      <c r="BS468">
        <v>36.67</v>
      </c>
      <c r="BT468">
        <v>31.69</v>
      </c>
      <c r="BU468">
        <v>27.9</v>
      </c>
      <c r="BV468">
        <v>25.87</v>
      </c>
      <c r="BW468">
        <v>26.5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22.5</v>
      </c>
      <c r="CI468">
        <v>23.16</v>
      </c>
      <c r="CJ468">
        <v>29.19</v>
      </c>
      <c r="CK468">
        <v>29.55</v>
      </c>
      <c r="CL468">
        <v>27.76</v>
      </c>
      <c r="CM468">
        <v>26.77</v>
      </c>
      <c r="CN468">
        <v>29.85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1</v>
      </c>
      <c r="DD468">
        <v>1</v>
      </c>
      <c r="DE468">
        <v>0.99</v>
      </c>
      <c r="DF468">
        <v>0.92</v>
      </c>
      <c r="DG468">
        <v>0.86</v>
      </c>
      <c r="DH468">
        <v>0.79</v>
      </c>
      <c r="DI468">
        <v>0.73</v>
      </c>
      <c r="DJ468">
        <v>0.67</v>
      </c>
      <c r="DK468">
        <v>0.61</v>
      </c>
      <c r="DL468">
        <v>0.55000000000000004</v>
      </c>
      <c r="DM468">
        <v>0.48</v>
      </c>
      <c r="DN468">
        <v>0.43</v>
      </c>
      <c r="DO468">
        <v>0.37</v>
      </c>
      <c r="DP468">
        <v>0.31</v>
      </c>
      <c r="DQ468">
        <v>0.24</v>
      </c>
      <c r="DR468">
        <v>0.18</v>
      </c>
      <c r="DS468">
        <v>0.12</v>
      </c>
      <c r="DT468">
        <v>0.05</v>
      </c>
      <c r="DU468">
        <v>0</v>
      </c>
      <c r="EW468">
        <v>2014</v>
      </c>
      <c r="EX468">
        <v>11</v>
      </c>
      <c r="EY468">
        <v>515</v>
      </c>
      <c r="EZ468">
        <v>88</v>
      </c>
      <c r="FA468">
        <v>1083.8</v>
      </c>
      <c r="FB468" t="s">
        <v>139</v>
      </c>
      <c r="FC468" t="s">
        <v>139</v>
      </c>
      <c r="FD468" t="s">
        <v>139</v>
      </c>
      <c r="FE468">
        <v>0</v>
      </c>
      <c r="FF468">
        <v>0</v>
      </c>
      <c r="FG468">
        <v>0</v>
      </c>
      <c r="FH468">
        <v>0</v>
      </c>
      <c r="FI468">
        <v>0</v>
      </c>
      <c r="FJ468" t="s">
        <v>139</v>
      </c>
      <c r="FK468" t="s">
        <v>139</v>
      </c>
      <c r="FL468">
        <v>18.23</v>
      </c>
      <c r="FM468">
        <v>0</v>
      </c>
      <c r="FN468">
        <v>9.68</v>
      </c>
      <c r="FO468">
        <v>0</v>
      </c>
      <c r="FP468">
        <v>1</v>
      </c>
      <c r="FQ468">
        <v>1</v>
      </c>
      <c r="FR468">
        <v>0</v>
      </c>
      <c r="FS468">
        <v>0</v>
      </c>
      <c r="FT468">
        <v>0</v>
      </c>
      <c r="FU468">
        <v>0</v>
      </c>
      <c r="FV468">
        <v>64.150000000000006</v>
      </c>
      <c r="FW468">
        <v>169.46</v>
      </c>
      <c r="FX468">
        <v>267.92</v>
      </c>
      <c r="FY468">
        <v>357.92</v>
      </c>
      <c r="FZ468">
        <v>472.06</v>
      </c>
      <c r="GA468">
        <v>564.76</v>
      </c>
      <c r="GB468">
        <v>657.34</v>
      </c>
      <c r="GC468">
        <v>761.51</v>
      </c>
      <c r="GD468">
        <v>861.37</v>
      </c>
      <c r="GE468">
        <v>961.36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39.479999999999997</v>
      </c>
      <c r="GQ468">
        <v>143.63999999999999</v>
      </c>
      <c r="GR468">
        <v>244.1</v>
      </c>
      <c r="GS468">
        <v>337.58</v>
      </c>
      <c r="GT468">
        <v>442.14</v>
      </c>
      <c r="GU468">
        <v>536.58000000000004</v>
      </c>
      <c r="GV468">
        <v>636.58000000000004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 t="s">
        <v>139</v>
      </c>
      <c r="HK468" t="s">
        <v>139</v>
      </c>
      <c r="HL468" t="s">
        <v>139</v>
      </c>
      <c r="HM468" t="s">
        <v>139</v>
      </c>
      <c r="HN468" t="s">
        <v>139</v>
      </c>
      <c r="HO468" t="s">
        <v>139</v>
      </c>
      <c r="HP468" t="s">
        <v>139</v>
      </c>
      <c r="HQ468" t="s">
        <v>139</v>
      </c>
      <c r="HR468" t="s">
        <v>139</v>
      </c>
      <c r="HS468" t="s">
        <v>139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 t="s">
        <v>139</v>
      </c>
      <c r="IE468" t="s">
        <v>139</v>
      </c>
      <c r="IF468" t="s">
        <v>139</v>
      </c>
      <c r="IG468" t="s">
        <v>139</v>
      </c>
      <c r="IH468" t="s">
        <v>139</v>
      </c>
      <c r="II468" t="s">
        <v>139</v>
      </c>
      <c r="IJ468" t="s">
        <v>139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1</v>
      </c>
      <c r="IY468">
        <v>1</v>
      </c>
      <c r="IZ468">
        <v>1</v>
      </c>
      <c r="JA468">
        <v>0.97</v>
      </c>
      <c r="JB468">
        <v>0.91</v>
      </c>
      <c r="JC468">
        <v>0.84</v>
      </c>
      <c r="JD468">
        <v>0.77</v>
      </c>
      <c r="JE468">
        <v>0.7</v>
      </c>
      <c r="JF468">
        <v>0.63</v>
      </c>
      <c r="JG468">
        <v>0.56999999999999995</v>
      </c>
      <c r="JH468">
        <v>0.5</v>
      </c>
      <c r="JI468">
        <v>0.44</v>
      </c>
      <c r="JJ468">
        <v>0.36</v>
      </c>
      <c r="JK468">
        <v>0.28999999999999998</v>
      </c>
      <c r="JL468">
        <v>0.24</v>
      </c>
      <c r="JM468">
        <v>0.16</v>
      </c>
      <c r="JN468">
        <v>0.1</v>
      </c>
      <c r="JO468">
        <v>0.03</v>
      </c>
      <c r="JP468">
        <v>0</v>
      </c>
      <c r="JQ468">
        <v>0</v>
      </c>
    </row>
    <row r="469" spans="1:277" x14ac:dyDescent="0.25">
      <c r="A469">
        <v>2014</v>
      </c>
      <c r="B469">
        <v>11</v>
      </c>
      <c r="C469">
        <v>515</v>
      </c>
      <c r="D469">
        <v>88</v>
      </c>
      <c r="E469">
        <v>1083.8</v>
      </c>
      <c r="F469">
        <v>0.7</v>
      </c>
      <c r="G469">
        <v>0.4</v>
      </c>
      <c r="H469">
        <v>0.3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0.08</v>
      </c>
      <c r="O469">
        <v>0.09</v>
      </c>
      <c r="P469">
        <v>20.010000000000002</v>
      </c>
      <c r="Q469">
        <v>0</v>
      </c>
      <c r="R469">
        <v>9.67</v>
      </c>
      <c r="S469">
        <v>10</v>
      </c>
      <c r="T469">
        <v>1</v>
      </c>
      <c r="U469">
        <v>1</v>
      </c>
      <c r="V469">
        <v>0.06</v>
      </c>
      <c r="W469">
        <v>0.78</v>
      </c>
      <c r="X469">
        <v>0</v>
      </c>
      <c r="Y469">
        <v>0.1</v>
      </c>
      <c r="Z469">
        <v>64.150000000000006</v>
      </c>
      <c r="AA469">
        <v>169.46</v>
      </c>
      <c r="AB469">
        <v>267.92</v>
      </c>
      <c r="AC469">
        <v>357.92</v>
      </c>
      <c r="AD469">
        <v>472.06</v>
      </c>
      <c r="AE469">
        <v>564.76</v>
      </c>
      <c r="AF469">
        <v>657.34</v>
      </c>
      <c r="AG469">
        <v>761.51</v>
      </c>
      <c r="AH469">
        <v>861.37</v>
      </c>
      <c r="AI469">
        <v>961.36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94.07</v>
      </c>
      <c r="AU469">
        <v>184.31</v>
      </c>
      <c r="AV469">
        <v>280.38</v>
      </c>
      <c r="AW469">
        <v>386.35</v>
      </c>
      <c r="AX469">
        <v>482.27</v>
      </c>
      <c r="AY469">
        <v>579.63</v>
      </c>
      <c r="AZ469">
        <v>679.63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22.5</v>
      </c>
      <c r="BO469">
        <v>23.87</v>
      </c>
      <c r="BP469">
        <v>39.1</v>
      </c>
      <c r="BQ469">
        <v>43.53</v>
      </c>
      <c r="BR469">
        <v>39.4</v>
      </c>
      <c r="BS469">
        <v>36.69</v>
      </c>
      <c r="BT469">
        <v>31.69</v>
      </c>
      <c r="BU469">
        <v>27.91</v>
      </c>
      <c r="BV469">
        <v>25.87</v>
      </c>
      <c r="BW469">
        <v>26.5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22.51</v>
      </c>
      <c r="CI469">
        <v>23.51</v>
      </c>
      <c r="CJ469">
        <v>30.04</v>
      </c>
      <c r="CK469">
        <v>29.69</v>
      </c>
      <c r="CL469">
        <v>27.78</v>
      </c>
      <c r="CM469">
        <v>26.77</v>
      </c>
      <c r="CN469">
        <v>29.85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1</v>
      </c>
      <c r="DD469">
        <v>1</v>
      </c>
      <c r="DE469">
        <v>0.99</v>
      </c>
      <c r="DF469">
        <v>0.92</v>
      </c>
      <c r="DG469">
        <v>0.86</v>
      </c>
      <c r="DH469">
        <v>0.79</v>
      </c>
      <c r="DI469">
        <v>0.74</v>
      </c>
      <c r="DJ469">
        <v>0.67</v>
      </c>
      <c r="DK469">
        <v>0.62</v>
      </c>
      <c r="DL469">
        <v>0.56000000000000005</v>
      </c>
      <c r="DM469">
        <v>0.49</v>
      </c>
      <c r="DN469">
        <v>0.44</v>
      </c>
      <c r="DO469">
        <v>0.37</v>
      </c>
      <c r="DP469">
        <v>0.31</v>
      </c>
      <c r="DQ469">
        <v>0.25</v>
      </c>
      <c r="DR469">
        <v>0.19</v>
      </c>
      <c r="DS469">
        <v>0.13</v>
      </c>
      <c r="DT469">
        <v>7.0000000000000007E-2</v>
      </c>
      <c r="DU469">
        <v>0.01</v>
      </c>
      <c r="EW469">
        <v>2014</v>
      </c>
      <c r="EX469">
        <v>12</v>
      </c>
      <c r="EY469">
        <v>516</v>
      </c>
      <c r="EZ469">
        <v>89</v>
      </c>
      <c r="FA469">
        <v>1095.9000000000001</v>
      </c>
      <c r="FB469" t="s">
        <v>139</v>
      </c>
      <c r="FC469" t="s">
        <v>139</v>
      </c>
      <c r="FD469" t="s">
        <v>139</v>
      </c>
      <c r="FE469">
        <v>0</v>
      </c>
      <c r="FF469">
        <v>0</v>
      </c>
      <c r="FG469">
        <v>0</v>
      </c>
      <c r="FH469">
        <v>0</v>
      </c>
      <c r="FI469">
        <v>0</v>
      </c>
      <c r="FJ469" t="s">
        <v>139</v>
      </c>
      <c r="FK469" t="s">
        <v>139</v>
      </c>
      <c r="FL469">
        <v>18.41</v>
      </c>
      <c r="FM469">
        <v>0</v>
      </c>
      <c r="FN469">
        <v>9.8000000000000007</v>
      </c>
      <c r="FO469">
        <v>0</v>
      </c>
      <c r="FP469">
        <v>1</v>
      </c>
      <c r="FQ469">
        <v>1</v>
      </c>
      <c r="FR469">
        <v>0</v>
      </c>
      <c r="FS469">
        <v>0</v>
      </c>
      <c r="FT469">
        <v>0</v>
      </c>
      <c r="FU469">
        <v>0.05</v>
      </c>
      <c r="FV469">
        <v>76.2</v>
      </c>
      <c r="FW469">
        <v>181.51</v>
      </c>
      <c r="FX469">
        <v>279.95999999999998</v>
      </c>
      <c r="FY469">
        <v>369.96</v>
      </c>
      <c r="FZ469">
        <v>484.1</v>
      </c>
      <c r="GA469">
        <v>576.79999999999995</v>
      </c>
      <c r="GB469">
        <v>669.38</v>
      </c>
      <c r="GC469">
        <v>773.55</v>
      </c>
      <c r="GD469">
        <v>873.41</v>
      </c>
      <c r="GE469">
        <v>973.4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51.52</v>
      </c>
      <c r="GQ469">
        <v>155.68</v>
      </c>
      <c r="GR469">
        <v>256.14999999999998</v>
      </c>
      <c r="GS469">
        <v>349.62</v>
      </c>
      <c r="GT469">
        <v>454.18</v>
      </c>
      <c r="GU469">
        <v>548.62</v>
      </c>
      <c r="GV469">
        <v>648.62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 t="s">
        <v>139</v>
      </c>
      <c r="HK469" t="s">
        <v>139</v>
      </c>
      <c r="HL469" t="s">
        <v>139</v>
      </c>
      <c r="HM469" t="s">
        <v>139</v>
      </c>
      <c r="HN469" t="s">
        <v>139</v>
      </c>
      <c r="HO469" t="s">
        <v>139</v>
      </c>
      <c r="HP469" t="s">
        <v>139</v>
      </c>
      <c r="HQ469" t="s">
        <v>139</v>
      </c>
      <c r="HR469" t="s">
        <v>139</v>
      </c>
      <c r="HS469" t="s">
        <v>139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 t="s">
        <v>139</v>
      </c>
      <c r="IE469" t="s">
        <v>139</v>
      </c>
      <c r="IF469" t="s">
        <v>139</v>
      </c>
      <c r="IG469" t="s">
        <v>139</v>
      </c>
      <c r="IH469" t="s">
        <v>139</v>
      </c>
      <c r="II469" t="s">
        <v>139</v>
      </c>
      <c r="IJ469" t="s">
        <v>139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1</v>
      </c>
      <c r="IY469">
        <v>1</v>
      </c>
      <c r="IZ469">
        <v>1</v>
      </c>
      <c r="JA469">
        <v>0.97</v>
      </c>
      <c r="JB469">
        <v>0.91</v>
      </c>
      <c r="JC469">
        <v>0.84</v>
      </c>
      <c r="JD469">
        <v>0.77</v>
      </c>
      <c r="JE469">
        <v>0.7</v>
      </c>
      <c r="JF469">
        <v>0.63</v>
      </c>
      <c r="JG469">
        <v>0.57999999999999996</v>
      </c>
      <c r="JH469">
        <v>0.51</v>
      </c>
      <c r="JI469">
        <v>0.44</v>
      </c>
      <c r="JJ469">
        <v>0.37</v>
      </c>
      <c r="JK469">
        <v>0.3</v>
      </c>
      <c r="JL469">
        <v>0.25</v>
      </c>
      <c r="JM469">
        <v>0.17</v>
      </c>
      <c r="JN469">
        <v>0.11</v>
      </c>
      <c r="JO469">
        <v>0.04</v>
      </c>
      <c r="JP469">
        <v>0</v>
      </c>
      <c r="JQ469">
        <v>0</v>
      </c>
    </row>
    <row r="470" spans="1:277" x14ac:dyDescent="0.25">
      <c r="A470">
        <v>2014</v>
      </c>
      <c r="B470">
        <v>12</v>
      </c>
      <c r="C470">
        <v>516</v>
      </c>
      <c r="D470">
        <v>89</v>
      </c>
      <c r="E470">
        <v>1095.9000000000001</v>
      </c>
      <c r="F470">
        <v>0.8</v>
      </c>
      <c r="G470">
        <v>0.4</v>
      </c>
      <c r="H470">
        <v>0.3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0.08</v>
      </c>
      <c r="O470">
        <v>0.09</v>
      </c>
      <c r="P470">
        <v>20.22</v>
      </c>
      <c r="Q470">
        <v>0</v>
      </c>
      <c r="R470">
        <v>9.7899999999999991</v>
      </c>
      <c r="S470">
        <v>10</v>
      </c>
      <c r="T470">
        <v>1</v>
      </c>
      <c r="U470">
        <v>1</v>
      </c>
      <c r="V470">
        <v>0.06</v>
      </c>
      <c r="W470">
        <v>0.78</v>
      </c>
      <c r="X470">
        <v>0</v>
      </c>
      <c r="Y470">
        <v>0.05</v>
      </c>
      <c r="Z470">
        <v>76.2</v>
      </c>
      <c r="AA470">
        <v>181.51</v>
      </c>
      <c r="AB470">
        <v>279.95999999999998</v>
      </c>
      <c r="AC470">
        <v>369.96</v>
      </c>
      <c r="AD470">
        <v>484.1</v>
      </c>
      <c r="AE470">
        <v>576.79999999999995</v>
      </c>
      <c r="AF470">
        <v>669.38</v>
      </c>
      <c r="AG470">
        <v>773.55</v>
      </c>
      <c r="AH470">
        <v>873.41</v>
      </c>
      <c r="AI470">
        <v>973.4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106.11</v>
      </c>
      <c r="AU470">
        <v>196.35</v>
      </c>
      <c r="AV470">
        <v>292.43</v>
      </c>
      <c r="AW470">
        <v>398.39</v>
      </c>
      <c r="AX470">
        <v>494.31</v>
      </c>
      <c r="AY470">
        <v>591.67999999999995</v>
      </c>
      <c r="AZ470">
        <v>691.68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22.5</v>
      </c>
      <c r="BO470">
        <v>24.52</v>
      </c>
      <c r="BP470">
        <v>40.78</v>
      </c>
      <c r="BQ470">
        <v>43.9</v>
      </c>
      <c r="BR470">
        <v>39.450000000000003</v>
      </c>
      <c r="BS470">
        <v>36.700000000000003</v>
      </c>
      <c r="BT470">
        <v>31.69</v>
      </c>
      <c r="BU470">
        <v>27.91</v>
      </c>
      <c r="BV470">
        <v>25.87</v>
      </c>
      <c r="BW470">
        <v>26.5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22.52</v>
      </c>
      <c r="CI470">
        <v>23.9</v>
      </c>
      <c r="CJ470">
        <v>30.63</v>
      </c>
      <c r="CK470">
        <v>29.78</v>
      </c>
      <c r="CL470">
        <v>27.8</v>
      </c>
      <c r="CM470">
        <v>26.78</v>
      </c>
      <c r="CN470">
        <v>29.85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1</v>
      </c>
      <c r="DD470">
        <v>1</v>
      </c>
      <c r="DE470">
        <v>0.99</v>
      </c>
      <c r="DF470">
        <v>0.92</v>
      </c>
      <c r="DG470">
        <v>0.86</v>
      </c>
      <c r="DH470">
        <v>0.8</v>
      </c>
      <c r="DI470">
        <v>0.74</v>
      </c>
      <c r="DJ470">
        <v>0.68</v>
      </c>
      <c r="DK470">
        <v>0.62</v>
      </c>
      <c r="DL470">
        <v>0.56000000000000005</v>
      </c>
      <c r="DM470">
        <v>0.5</v>
      </c>
      <c r="DN470">
        <v>0.44</v>
      </c>
      <c r="DO470">
        <v>0.38</v>
      </c>
      <c r="DP470">
        <v>0.32</v>
      </c>
      <c r="DQ470">
        <v>0.26</v>
      </c>
      <c r="DR470">
        <v>0.2</v>
      </c>
      <c r="DS470">
        <v>0.14000000000000001</v>
      </c>
      <c r="DT470">
        <v>0.08</v>
      </c>
      <c r="DU470">
        <v>0.03</v>
      </c>
      <c r="EW470">
        <v>2014</v>
      </c>
      <c r="EX470">
        <v>13</v>
      </c>
      <c r="EY470">
        <v>517</v>
      </c>
      <c r="EZ470">
        <v>90</v>
      </c>
      <c r="FA470">
        <v>1106.5999999999999</v>
      </c>
      <c r="FB470" t="s">
        <v>139</v>
      </c>
      <c r="FC470" t="s">
        <v>139</v>
      </c>
      <c r="FD470" t="s">
        <v>139</v>
      </c>
      <c r="FE470">
        <v>0</v>
      </c>
      <c r="FF470">
        <v>0</v>
      </c>
      <c r="FG470">
        <v>0</v>
      </c>
      <c r="FH470">
        <v>0</v>
      </c>
      <c r="FI470">
        <v>0</v>
      </c>
      <c r="FJ470" t="s">
        <v>139</v>
      </c>
      <c r="FK470" t="s">
        <v>139</v>
      </c>
      <c r="FL470">
        <v>18.579999999999998</v>
      </c>
      <c r="FM470">
        <v>0</v>
      </c>
      <c r="FN470">
        <v>9.91</v>
      </c>
      <c r="FO470">
        <v>0</v>
      </c>
      <c r="FP470">
        <v>1</v>
      </c>
      <c r="FQ470">
        <v>1</v>
      </c>
      <c r="FR470">
        <v>0</v>
      </c>
      <c r="FS470">
        <v>0</v>
      </c>
      <c r="FT470">
        <v>0</v>
      </c>
      <c r="FU470">
        <v>0.05</v>
      </c>
      <c r="FV470">
        <v>86.95</v>
      </c>
      <c r="FW470">
        <v>192.26</v>
      </c>
      <c r="FX470">
        <v>290.70999999999998</v>
      </c>
      <c r="FY470">
        <v>380.71</v>
      </c>
      <c r="FZ470">
        <v>494.86</v>
      </c>
      <c r="GA470">
        <v>587.55999999999995</v>
      </c>
      <c r="GB470">
        <v>680.13</v>
      </c>
      <c r="GC470">
        <v>784.3</v>
      </c>
      <c r="GD470">
        <v>884.16</v>
      </c>
      <c r="GE470">
        <v>984.16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62.27</v>
      </c>
      <c r="GQ470">
        <v>166.43</v>
      </c>
      <c r="GR470">
        <v>266.89999999999998</v>
      </c>
      <c r="GS470">
        <v>360.37</v>
      </c>
      <c r="GT470">
        <v>464.94</v>
      </c>
      <c r="GU470">
        <v>559.37</v>
      </c>
      <c r="GV470">
        <v>659.37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 t="s">
        <v>139</v>
      </c>
      <c r="HK470" t="s">
        <v>139</v>
      </c>
      <c r="HL470" t="s">
        <v>139</v>
      </c>
      <c r="HM470" t="s">
        <v>139</v>
      </c>
      <c r="HN470" t="s">
        <v>139</v>
      </c>
      <c r="HO470" t="s">
        <v>139</v>
      </c>
      <c r="HP470" t="s">
        <v>139</v>
      </c>
      <c r="HQ470" t="s">
        <v>139</v>
      </c>
      <c r="HR470" t="s">
        <v>139</v>
      </c>
      <c r="HS470" t="s">
        <v>139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 t="s">
        <v>139</v>
      </c>
      <c r="IE470" t="s">
        <v>139</v>
      </c>
      <c r="IF470" t="s">
        <v>139</v>
      </c>
      <c r="IG470" t="s">
        <v>139</v>
      </c>
      <c r="IH470" t="s">
        <v>139</v>
      </c>
      <c r="II470" t="s">
        <v>139</v>
      </c>
      <c r="IJ470" t="s">
        <v>139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1</v>
      </c>
      <c r="IY470">
        <v>1</v>
      </c>
      <c r="IZ470">
        <v>1</v>
      </c>
      <c r="JA470">
        <v>0.97</v>
      </c>
      <c r="JB470">
        <v>0.91</v>
      </c>
      <c r="JC470">
        <v>0.84</v>
      </c>
      <c r="JD470">
        <v>0.78</v>
      </c>
      <c r="JE470">
        <v>0.71</v>
      </c>
      <c r="JF470">
        <v>0.64</v>
      </c>
      <c r="JG470">
        <v>0.57999999999999996</v>
      </c>
      <c r="JH470">
        <v>0.51</v>
      </c>
      <c r="JI470">
        <v>0.45</v>
      </c>
      <c r="JJ470">
        <v>0.38</v>
      </c>
      <c r="JK470">
        <v>0.31</v>
      </c>
      <c r="JL470">
        <v>0.25</v>
      </c>
      <c r="JM470">
        <v>0.18</v>
      </c>
      <c r="JN470">
        <v>0.12</v>
      </c>
      <c r="JO470">
        <v>0.05</v>
      </c>
      <c r="JP470">
        <v>0</v>
      </c>
      <c r="JQ470">
        <v>0</v>
      </c>
    </row>
    <row r="471" spans="1:277" x14ac:dyDescent="0.25">
      <c r="A471">
        <v>2014</v>
      </c>
      <c r="B471">
        <v>13</v>
      </c>
      <c r="C471">
        <v>517</v>
      </c>
      <c r="D471">
        <v>90</v>
      </c>
      <c r="E471">
        <v>1106.5999999999999</v>
      </c>
      <c r="F471">
        <v>0.8</v>
      </c>
      <c r="G471">
        <v>0.4</v>
      </c>
      <c r="H471">
        <v>0.3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0.08</v>
      </c>
      <c r="O471">
        <v>0.09</v>
      </c>
      <c r="P471">
        <v>20.399999999999999</v>
      </c>
      <c r="Q471">
        <v>0</v>
      </c>
      <c r="R471">
        <v>9.9</v>
      </c>
      <c r="S471">
        <v>10</v>
      </c>
      <c r="T471">
        <v>1</v>
      </c>
      <c r="U471">
        <v>1</v>
      </c>
      <c r="V471">
        <v>0.06</v>
      </c>
      <c r="W471">
        <v>0.78</v>
      </c>
      <c r="X471">
        <v>0</v>
      </c>
      <c r="Y471">
        <v>0.05</v>
      </c>
      <c r="Z471">
        <v>86.95</v>
      </c>
      <c r="AA471">
        <v>192.26</v>
      </c>
      <c r="AB471">
        <v>290.70999999999998</v>
      </c>
      <c r="AC471">
        <v>380.71</v>
      </c>
      <c r="AD471">
        <v>494.86</v>
      </c>
      <c r="AE471">
        <v>587.55999999999995</v>
      </c>
      <c r="AF471">
        <v>680.13</v>
      </c>
      <c r="AG471">
        <v>784.3</v>
      </c>
      <c r="AH471">
        <v>884.16</v>
      </c>
      <c r="AI471">
        <v>984.16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116.86</v>
      </c>
      <c r="AU471">
        <v>207.1</v>
      </c>
      <c r="AV471">
        <v>303.18</v>
      </c>
      <c r="AW471">
        <v>409.15</v>
      </c>
      <c r="AX471">
        <v>505.06</v>
      </c>
      <c r="AY471">
        <v>602.42999999999995</v>
      </c>
      <c r="AZ471">
        <v>702.43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22.51</v>
      </c>
      <c r="BO471">
        <v>25.29</v>
      </c>
      <c r="BP471">
        <v>42.01</v>
      </c>
      <c r="BQ471">
        <v>44.15</v>
      </c>
      <c r="BR471">
        <v>39.479999999999997</v>
      </c>
      <c r="BS471">
        <v>36.71</v>
      </c>
      <c r="BT471">
        <v>31.7</v>
      </c>
      <c r="BU471">
        <v>27.91</v>
      </c>
      <c r="BV471">
        <v>25.87</v>
      </c>
      <c r="BW471">
        <v>26.5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22.53</v>
      </c>
      <c r="CI471">
        <v>24.33</v>
      </c>
      <c r="CJ471">
        <v>31.04</v>
      </c>
      <c r="CK471">
        <v>29.83</v>
      </c>
      <c r="CL471">
        <v>27.81</v>
      </c>
      <c r="CM471">
        <v>26.78</v>
      </c>
      <c r="CN471">
        <v>29.85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1</v>
      </c>
      <c r="DD471">
        <v>1</v>
      </c>
      <c r="DE471">
        <v>0.99</v>
      </c>
      <c r="DF471">
        <v>0.92</v>
      </c>
      <c r="DG471">
        <v>0.86</v>
      </c>
      <c r="DH471">
        <v>0.8</v>
      </c>
      <c r="DI471">
        <v>0.74</v>
      </c>
      <c r="DJ471">
        <v>0.68</v>
      </c>
      <c r="DK471">
        <v>0.63</v>
      </c>
      <c r="DL471">
        <v>0.56999999999999995</v>
      </c>
      <c r="DM471">
        <v>0.5</v>
      </c>
      <c r="DN471">
        <v>0.45</v>
      </c>
      <c r="DO471">
        <v>0.39</v>
      </c>
      <c r="DP471">
        <v>0.33</v>
      </c>
      <c r="DQ471">
        <v>0.27</v>
      </c>
      <c r="DR471">
        <v>0.21</v>
      </c>
      <c r="DS471">
        <v>0.15</v>
      </c>
      <c r="DT471">
        <v>0.09</v>
      </c>
      <c r="DU471">
        <v>0.04</v>
      </c>
      <c r="EW471">
        <v>2014</v>
      </c>
      <c r="EX471">
        <v>14</v>
      </c>
      <c r="EY471">
        <v>518</v>
      </c>
      <c r="EZ471">
        <v>91</v>
      </c>
      <c r="FA471">
        <v>1121</v>
      </c>
      <c r="FB471" t="s">
        <v>139</v>
      </c>
      <c r="FC471" t="s">
        <v>139</v>
      </c>
      <c r="FD471" t="s">
        <v>139</v>
      </c>
      <c r="FE471">
        <v>0</v>
      </c>
      <c r="FF471">
        <v>0</v>
      </c>
      <c r="FG471">
        <v>0</v>
      </c>
      <c r="FH471">
        <v>0</v>
      </c>
      <c r="FI471">
        <v>0</v>
      </c>
      <c r="FJ471" t="s">
        <v>139</v>
      </c>
      <c r="FK471" t="s">
        <v>139</v>
      </c>
      <c r="FL471">
        <v>18.8</v>
      </c>
      <c r="FM471">
        <v>0</v>
      </c>
      <c r="FN471">
        <v>10.050000000000001</v>
      </c>
      <c r="FO471">
        <v>0</v>
      </c>
      <c r="FP471">
        <v>1</v>
      </c>
      <c r="FQ471">
        <v>1</v>
      </c>
      <c r="FR471">
        <v>0</v>
      </c>
      <c r="FS471">
        <v>0</v>
      </c>
      <c r="FT471">
        <v>0</v>
      </c>
      <c r="FU471">
        <v>0.05</v>
      </c>
      <c r="FV471">
        <v>101.28</v>
      </c>
      <c r="FW471">
        <v>206.59</v>
      </c>
      <c r="FX471">
        <v>305.04000000000002</v>
      </c>
      <c r="FY471">
        <v>395.04</v>
      </c>
      <c r="FZ471">
        <v>509.19</v>
      </c>
      <c r="GA471">
        <v>601.89</v>
      </c>
      <c r="GB471">
        <v>694.46</v>
      </c>
      <c r="GC471">
        <v>798.64</v>
      </c>
      <c r="GD471">
        <v>898.49</v>
      </c>
      <c r="GE471">
        <v>998.49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76.599999999999994</v>
      </c>
      <c r="GQ471">
        <v>180.76</v>
      </c>
      <c r="GR471">
        <v>281.23</v>
      </c>
      <c r="GS471">
        <v>374.71</v>
      </c>
      <c r="GT471">
        <v>479.27</v>
      </c>
      <c r="GU471">
        <v>573.70000000000005</v>
      </c>
      <c r="GV471">
        <v>673.7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 t="s">
        <v>139</v>
      </c>
      <c r="HK471" t="s">
        <v>139</v>
      </c>
      <c r="HL471" t="s">
        <v>139</v>
      </c>
      <c r="HM471" t="s">
        <v>139</v>
      </c>
      <c r="HN471" t="s">
        <v>139</v>
      </c>
      <c r="HO471" t="s">
        <v>139</v>
      </c>
      <c r="HP471" t="s">
        <v>139</v>
      </c>
      <c r="HQ471" t="s">
        <v>139</v>
      </c>
      <c r="HR471" t="s">
        <v>139</v>
      </c>
      <c r="HS471" t="s">
        <v>139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 t="s">
        <v>139</v>
      </c>
      <c r="IE471" t="s">
        <v>139</v>
      </c>
      <c r="IF471" t="s">
        <v>139</v>
      </c>
      <c r="IG471" t="s">
        <v>139</v>
      </c>
      <c r="IH471" t="s">
        <v>139</v>
      </c>
      <c r="II471" t="s">
        <v>139</v>
      </c>
      <c r="IJ471" t="s">
        <v>139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1</v>
      </c>
      <c r="IY471">
        <v>1</v>
      </c>
      <c r="IZ471">
        <v>1</v>
      </c>
      <c r="JA471">
        <v>0.97</v>
      </c>
      <c r="JB471">
        <v>0.91</v>
      </c>
      <c r="JC471">
        <v>0.84</v>
      </c>
      <c r="JD471">
        <v>0.78</v>
      </c>
      <c r="JE471">
        <v>0.71</v>
      </c>
      <c r="JF471">
        <v>0.64</v>
      </c>
      <c r="JG471">
        <v>0.59</v>
      </c>
      <c r="JH471">
        <v>0.52</v>
      </c>
      <c r="JI471">
        <v>0.46</v>
      </c>
      <c r="JJ471">
        <v>0.38</v>
      </c>
      <c r="JK471">
        <v>0.32</v>
      </c>
      <c r="JL471">
        <v>0.27</v>
      </c>
      <c r="JM471">
        <v>0.19</v>
      </c>
      <c r="JN471">
        <v>0.13</v>
      </c>
      <c r="JO471">
        <v>0.06</v>
      </c>
      <c r="JP471">
        <v>0</v>
      </c>
      <c r="JQ471">
        <v>0</v>
      </c>
    </row>
    <row r="472" spans="1:277" x14ac:dyDescent="0.25">
      <c r="A472">
        <v>2014</v>
      </c>
      <c r="B472">
        <v>14</v>
      </c>
      <c r="C472">
        <v>518</v>
      </c>
      <c r="D472">
        <v>91</v>
      </c>
      <c r="E472">
        <v>1121</v>
      </c>
      <c r="F472">
        <v>0.8</v>
      </c>
      <c r="G472">
        <v>0.4</v>
      </c>
      <c r="H472">
        <v>0.3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0.08</v>
      </c>
      <c r="O472">
        <v>0.1</v>
      </c>
      <c r="P472">
        <v>20.65</v>
      </c>
      <c r="Q472">
        <v>0</v>
      </c>
      <c r="R472">
        <v>10.039999999999999</v>
      </c>
      <c r="S472">
        <v>10</v>
      </c>
      <c r="T472">
        <v>1</v>
      </c>
      <c r="U472">
        <v>1</v>
      </c>
      <c r="V472">
        <v>0.06</v>
      </c>
      <c r="W472">
        <v>0.78</v>
      </c>
      <c r="X472">
        <v>0</v>
      </c>
      <c r="Y472">
        <v>0.05</v>
      </c>
      <c r="Z472">
        <v>101.28</v>
      </c>
      <c r="AA472">
        <v>206.59</v>
      </c>
      <c r="AB472">
        <v>305.04000000000002</v>
      </c>
      <c r="AC472">
        <v>395.04</v>
      </c>
      <c r="AD472">
        <v>509.19</v>
      </c>
      <c r="AE472">
        <v>601.89</v>
      </c>
      <c r="AF472">
        <v>694.46</v>
      </c>
      <c r="AG472">
        <v>798.64</v>
      </c>
      <c r="AH472">
        <v>898.49</v>
      </c>
      <c r="AI472">
        <v>998.49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28.66</v>
      </c>
      <c r="AU472">
        <v>131.19</v>
      </c>
      <c r="AV472">
        <v>221.43</v>
      </c>
      <c r="AW472">
        <v>317.51</v>
      </c>
      <c r="AX472">
        <v>423.48</v>
      </c>
      <c r="AY472">
        <v>519.39</v>
      </c>
      <c r="AZ472">
        <v>616.76</v>
      </c>
      <c r="BA472">
        <v>716.76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22.53</v>
      </c>
      <c r="BO472">
        <v>26.99</v>
      </c>
      <c r="BP472">
        <v>43.83</v>
      </c>
      <c r="BQ472">
        <v>44.49</v>
      </c>
      <c r="BR472">
        <v>39.520000000000003</v>
      </c>
      <c r="BS472">
        <v>36.72</v>
      </c>
      <c r="BT472">
        <v>31.7</v>
      </c>
      <c r="BU472">
        <v>27.91</v>
      </c>
      <c r="BV472">
        <v>25.87</v>
      </c>
      <c r="BW472">
        <v>26.5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22.5</v>
      </c>
      <c r="CI472">
        <v>22.58</v>
      </c>
      <c r="CJ472">
        <v>25.21</v>
      </c>
      <c r="CK472">
        <v>31.63</v>
      </c>
      <c r="CL472">
        <v>29.91</v>
      </c>
      <c r="CM472">
        <v>27.83</v>
      </c>
      <c r="CN472">
        <v>26.78</v>
      </c>
      <c r="CO472">
        <v>29.85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1</v>
      </c>
      <c r="DD472">
        <v>1</v>
      </c>
      <c r="DE472">
        <v>0.99</v>
      </c>
      <c r="DF472">
        <v>0.92</v>
      </c>
      <c r="DG472">
        <v>0.87</v>
      </c>
      <c r="DH472">
        <v>0.8</v>
      </c>
      <c r="DI472">
        <v>0.75</v>
      </c>
      <c r="DJ472">
        <v>0.69</v>
      </c>
      <c r="DK472">
        <v>0.63</v>
      </c>
      <c r="DL472">
        <v>0.56999999999999995</v>
      </c>
      <c r="DM472">
        <v>0.51</v>
      </c>
      <c r="DN472">
        <v>0.46</v>
      </c>
      <c r="DO472">
        <v>0.4</v>
      </c>
      <c r="DP472">
        <v>0.34</v>
      </c>
      <c r="DQ472">
        <v>0.28000000000000003</v>
      </c>
      <c r="DR472">
        <v>0.22</v>
      </c>
      <c r="DS472">
        <v>0.16</v>
      </c>
      <c r="DT472">
        <v>0.1</v>
      </c>
      <c r="DU472">
        <v>0.05</v>
      </c>
      <c r="EW472">
        <v>2014</v>
      </c>
      <c r="EX472">
        <v>15</v>
      </c>
      <c r="EY472">
        <v>519</v>
      </c>
      <c r="EZ472">
        <v>92</v>
      </c>
      <c r="FA472">
        <v>1133.9000000000001</v>
      </c>
      <c r="FB472" t="s">
        <v>139</v>
      </c>
      <c r="FC472" t="s">
        <v>139</v>
      </c>
      <c r="FD472" t="s">
        <v>139</v>
      </c>
      <c r="FE472">
        <v>0</v>
      </c>
      <c r="FF472">
        <v>0</v>
      </c>
      <c r="FG472">
        <v>0</v>
      </c>
      <c r="FH472">
        <v>0</v>
      </c>
      <c r="FI472">
        <v>0</v>
      </c>
      <c r="FJ472" t="s">
        <v>139</v>
      </c>
      <c r="FK472" t="s">
        <v>139</v>
      </c>
      <c r="FL472">
        <v>18.989999999999998</v>
      </c>
      <c r="FM472">
        <v>0</v>
      </c>
      <c r="FN472">
        <v>10.18</v>
      </c>
      <c r="FO472">
        <v>0</v>
      </c>
      <c r="FP472">
        <v>1</v>
      </c>
      <c r="FQ472">
        <v>1</v>
      </c>
      <c r="FR472">
        <v>0</v>
      </c>
      <c r="FS472">
        <v>0</v>
      </c>
      <c r="FT472">
        <v>0</v>
      </c>
      <c r="FU472">
        <v>0.11</v>
      </c>
      <c r="FV472">
        <v>114.21</v>
      </c>
      <c r="FW472">
        <v>219.52</v>
      </c>
      <c r="FX472">
        <v>317.97000000000003</v>
      </c>
      <c r="FY472">
        <v>407.97</v>
      </c>
      <c r="FZ472">
        <v>522.11</v>
      </c>
      <c r="GA472">
        <v>614.80999999999995</v>
      </c>
      <c r="GB472">
        <v>707.39</v>
      </c>
      <c r="GC472">
        <v>811.56</v>
      </c>
      <c r="GD472">
        <v>911.42</v>
      </c>
      <c r="GE472">
        <v>1011.41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89.53</v>
      </c>
      <c r="GQ472">
        <v>193.69</v>
      </c>
      <c r="GR472">
        <v>294.16000000000003</v>
      </c>
      <c r="GS472">
        <v>387.63</v>
      </c>
      <c r="GT472">
        <v>492.2</v>
      </c>
      <c r="GU472">
        <v>586.63</v>
      </c>
      <c r="GV472">
        <v>686.63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 t="s">
        <v>139</v>
      </c>
      <c r="HK472" t="s">
        <v>139</v>
      </c>
      <c r="HL472" t="s">
        <v>139</v>
      </c>
      <c r="HM472" t="s">
        <v>139</v>
      </c>
      <c r="HN472" t="s">
        <v>139</v>
      </c>
      <c r="HO472" t="s">
        <v>139</v>
      </c>
      <c r="HP472" t="s">
        <v>139</v>
      </c>
      <c r="HQ472" t="s">
        <v>139</v>
      </c>
      <c r="HR472" t="s">
        <v>139</v>
      </c>
      <c r="HS472" t="s">
        <v>139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 t="s">
        <v>139</v>
      </c>
      <c r="IE472" t="s">
        <v>139</v>
      </c>
      <c r="IF472" t="s">
        <v>139</v>
      </c>
      <c r="IG472" t="s">
        <v>139</v>
      </c>
      <c r="IH472" t="s">
        <v>139</v>
      </c>
      <c r="II472" t="s">
        <v>139</v>
      </c>
      <c r="IJ472" t="s">
        <v>139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1</v>
      </c>
      <c r="IY472">
        <v>1</v>
      </c>
      <c r="IZ472">
        <v>1</v>
      </c>
      <c r="JA472">
        <v>0.97</v>
      </c>
      <c r="JB472">
        <v>0.91</v>
      </c>
      <c r="JC472">
        <v>0.84</v>
      </c>
      <c r="JD472">
        <v>0.78</v>
      </c>
      <c r="JE472">
        <v>0.71</v>
      </c>
      <c r="JF472">
        <v>0.65</v>
      </c>
      <c r="JG472">
        <v>0.59</v>
      </c>
      <c r="JH472">
        <v>0.53</v>
      </c>
      <c r="JI472">
        <v>0.46</v>
      </c>
      <c r="JJ472">
        <v>0.39</v>
      </c>
      <c r="JK472">
        <v>0.33</v>
      </c>
      <c r="JL472">
        <v>0.27</v>
      </c>
      <c r="JM472">
        <v>0.2</v>
      </c>
      <c r="JN472">
        <v>0.14000000000000001</v>
      </c>
      <c r="JO472">
        <v>0.08</v>
      </c>
      <c r="JP472">
        <v>0</v>
      </c>
      <c r="JQ472">
        <v>0</v>
      </c>
    </row>
    <row r="473" spans="1:277" x14ac:dyDescent="0.25">
      <c r="A473">
        <v>2014</v>
      </c>
      <c r="B473">
        <v>15</v>
      </c>
      <c r="C473">
        <v>519</v>
      </c>
      <c r="D473">
        <v>92</v>
      </c>
      <c r="E473">
        <v>1133.9000000000001</v>
      </c>
      <c r="F473">
        <v>0.8</v>
      </c>
      <c r="G473">
        <v>0.4</v>
      </c>
      <c r="H473">
        <v>0.3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0.09</v>
      </c>
      <c r="O473">
        <v>0.1</v>
      </c>
      <c r="P473">
        <v>20.87</v>
      </c>
      <c r="Q473">
        <v>0</v>
      </c>
      <c r="R473">
        <v>10.17</v>
      </c>
      <c r="S473">
        <v>11</v>
      </c>
      <c r="T473">
        <v>1</v>
      </c>
      <c r="U473">
        <v>1</v>
      </c>
      <c r="V473">
        <v>0.06</v>
      </c>
      <c r="W473">
        <v>0.78</v>
      </c>
      <c r="X473">
        <v>0</v>
      </c>
      <c r="Y473">
        <v>0</v>
      </c>
      <c r="Z473">
        <v>114.21</v>
      </c>
      <c r="AA473">
        <v>219.52</v>
      </c>
      <c r="AB473">
        <v>317.97000000000003</v>
      </c>
      <c r="AC473">
        <v>407.97</v>
      </c>
      <c r="AD473">
        <v>522.11</v>
      </c>
      <c r="AE473">
        <v>614.80999999999995</v>
      </c>
      <c r="AF473">
        <v>707.39</v>
      </c>
      <c r="AG473">
        <v>811.56</v>
      </c>
      <c r="AH473">
        <v>911.42</v>
      </c>
      <c r="AI473">
        <v>1011.41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41.59</v>
      </c>
      <c r="AU473">
        <v>144.12</v>
      </c>
      <c r="AV473">
        <v>234.36</v>
      </c>
      <c r="AW473">
        <v>330.44</v>
      </c>
      <c r="AX473">
        <v>436.41</v>
      </c>
      <c r="AY473">
        <v>532.32000000000005</v>
      </c>
      <c r="AZ473">
        <v>629.69000000000005</v>
      </c>
      <c r="BA473">
        <v>729.69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22.57</v>
      </c>
      <c r="BO473">
        <v>29.12</v>
      </c>
      <c r="BP473">
        <v>45.23</v>
      </c>
      <c r="BQ473">
        <v>44.75</v>
      </c>
      <c r="BR473">
        <v>39.56</v>
      </c>
      <c r="BS473">
        <v>36.729999999999997</v>
      </c>
      <c r="BT473">
        <v>31.7</v>
      </c>
      <c r="BU473">
        <v>27.91</v>
      </c>
      <c r="BV473">
        <v>25.87</v>
      </c>
      <c r="BW473">
        <v>26.5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22.5</v>
      </c>
      <c r="CI473">
        <v>22.66</v>
      </c>
      <c r="CJ473">
        <v>26.2</v>
      </c>
      <c r="CK473">
        <v>32.07</v>
      </c>
      <c r="CL473">
        <v>29.97</v>
      </c>
      <c r="CM473">
        <v>27.84</v>
      </c>
      <c r="CN473">
        <v>26.79</v>
      </c>
      <c r="CO473">
        <v>29.85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1</v>
      </c>
      <c r="DD473">
        <v>1</v>
      </c>
      <c r="DE473">
        <v>0.99</v>
      </c>
      <c r="DF473">
        <v>0.92</v>
      </c>
      <c r="DG473">
        <v>0.87</v>
      </c>
      <c r="DH473">
        <v>0.8</v>
      </c>
      <c r="DI473">
        <v>0.75</v>
      </c>
      <c r="DJ473">
        <v>0.69</v>
      </c>
      <c r="DK473">
        <v>0.64</v>
      </c>
      <c r="DL473">
        <v>0.57999999999999996</v>
      </c>
      <c r="DM473">
        <v>0.51</v>
      </c>
      <c r="DN473">
        <v>0.46</v>
      </c>
      <c r="DO473">
        <v>0.4</v>
      </c>
      <c r="DP473">
        <v>0.35</v>
      </c>
      <c r="DQ473">
        <v>0.28999999999999998</v>
      </c>
      <c r="DR473">
        <v>0.23</v>
      </c>
      <c r="DS473">
        <v>0.18</v>
      </c>
      <c r="DT473">
        <v>0.11</v>
      </c>
      <c r="DU473">
        <v>0.06</v>
      </c>
      <c r="EW473">
        <v>2014</v>
      </c>
      <c r="EX473">
        <v>16</v>
      </c>
      <c r="EY473">
        <v>520</v>
      </c>
      <c r="EZ473">
        <v>93</v>
      </c>
      <c r="FA473">
        <v>1143.8</v>
      </c>
      <c r="FB473" t="s">
        <v>139</v>
      </c>
      <c r="FC473" t="s">
        <v>139</v>
      </c>
      <c r="FD473" t="s">
        <v>139</v>
      </c>
      <c r="FE473">
        <v>0</v>
      </c>
      <c r="FF473">
        <v>0</v>
      </c>
      <c r="FG473">
        <v>0</v>
      </c>
      <c r="FH473">
        <v>0</v>
      </c>
      <c r="FI473">
        <v>0</v>
      </c>
      <c r="FJ473" t="s">
        <v>139</v>
      </c>
      <c r="FK473" t="s">
        <v>139</v>
      </c>
      <c r="FL473">
        <v>19.14</v>
      </c>
      <c r="FM473">
        <v>0</v>
      </c>
      <c r="FN473">
        <v>10.28</v>
      </c>
      <c r="FO473">
        <v>0</v>
      </c>
      <c r="FP473">
        <v>1</v>
      </c>
      <c r="FQ473">
        <v>1</v>
      </c>
      <c r="FR473">
        <v>0</v>
      </c>
      <c r="FS473">
        <v>0</v>
      </c>
      <c r="FT473">
        <v>0</v>
      </c>
      <c r="FU473">
        <v>0.05</v>
      </c>
      <c r="FV473">
        <v>19.829999999999998</v>
      </c>
      <c r="FW473">
        <v>124.12</v>
      </c>
      <c r="FX473">
        <v>229.43</v>
      </c>
      <c r="FY473">
        <v>327.89</v>
      </c>
      <c r="FZ473">
        <v>417.89</v>
      </c>
      <c r="GA473">
        <v>532.03</v>
      </c>
      <c r="GB473">
        <v>624.73</v>
      </c>
      <c r="GC473">
        <v>717.31</v>
      </c>
      <c r="GD473">
        <v>821.48</v>
      </c>
      <c r="GE473">
        <v>921.34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99.45</v>
      </c>
      <c r="GQ473">
        <v>203.61</v>
      </c>
      <c r="GR473">
        <v>304.07</v>
      </c>
      <c r="GS473">
        <v>397.55</v>
      </c>
      <c r="GT473">
        <v>502.11</v>
      </c>
      <c r="GU473">
        <v>596.54999999999995</v>
      </c>
      <c r="GV473">
        <v>696.55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 t="s">
        <v>139</v>
      </c>
      <c r="HK473" t="s">
        <v>139</v>
      </c>
      <c r="HL473" t="s">
        <v>139</v>
      </c>
      <c r="HM473" t="s">
        <v>139</v>
      </c>
      <c r="HN473" t="s">
        <v>139</v>
      </c>
      <c r="HO473" t="s">
        <v>139</v>
      </c>
      <c r="HP473" t="s">
        <v>139</v>
      </c>
      <c r="HQ473" t="s">
        <v>139</v>
      </c>
      <c r="HR473" t="s">
        <v>139</v>
      </c>
      <c r="HS473" t="s">
        <v>139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 t="s">
        <v>139</v>
      </c>
      <c r="IE473" t="s">
        <v>139</v>
      </c>
      <c r="IF473" t="s">
        <v>139</v>
      </c>
      <c r="IG473" t="s">
        <v>139</v>
      </c>
      <c r="IH473" t="s">
        <v>139</v>
      </c>
      <c r="II473" t="s">
        <v>139</v>
      </c>
      <c r="IJ473" t="s">
        <v>139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1</v>
      </c>
      <c r="IY473">
        <v>1</v>
      </c>
      <c r="IZ473">
        <v>1</v>
      </c>
      <c r="JA473">
        <v>0.97</v>
      </c>
      <c r="JB473">
        <v>0.91</v>
      </c>
      <c r="JC473">
        <v>0.85</v>
      </c>
      <c r="JD473">
        <v>0.78</v>
      </c>
      <c r="JE473">
        <v>0.72</v>
      </c>
      <c r="JF473">
        <v>0.65</v>
      </c>
      <c r="JG473">
        <v>0.6</v>
      </c>
      <c r="JH473">
        <v>0.53</v>
      </c>
      <c r="JI473">
        <v>0.47</v>
      </c>
      <c r="JJ473">
        <v>0.4</v>
      </c>
      <c r="JK473">
        <v>0.33</v>
      </c>
      <c r="JL473">
        <v>0.28000000000000003</v>
      </c>
      <c r="JM473">
        <v>0.21</v>
      </c>
      <c r="JN473">
        <v>0.15</v>
      </c>
      <c r="JO473">
        <v>0.08</v>
      </c>
      <c r="JP473">
        <v>0.01</v>
      </c>
      <c r="JQ473">
        <v>0</v>
      </c>
    </row>
    <row r="474" spans="1:277" x14ac:dyDescent="0.25">
      <c r="A474">
        <v>2014</v>
      </c>
      <c r="B474">
        <v>16</v>
      </c>
      <c r="C474">
        <v>520</v>
      </c>
      <c r="D474">
        <v>93</v>
      </c>
      <c r="E474">
        <v>1143.8</v>
      </c>
      <c r="F474">
        <v>0.8</v>
      </c>
      <c r="G474">
        <v>0.4</v>
      </c>
      <c r="H474">
        <v>0.3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0.13</v>
      </c>
      <c r="O474">
        <v>0.09</v>
      </c>
      <c r="P474">
        <v>21.04</v>
      </c>
      <c r="Q474">
        <v>0</v>
      </c>
      <c r="R474">
        <v>10.27</v>
      </c>
      <c r="S474">
        <v>11</v>
      </c>
      <c r="T474">
        <v>1</v>
      </c>
      <c r="U474">
        <v>1</v>
      </c>
      <c r="V474">
        <v>0.06</v>
      </c>
      <c r="W474">
        <v>0.78</v>
      </c>
      <c r="X474">
        <v>0</v>
      </c>
      <c r="Y474">
        <v>0.1</v>
      </c>
      <c r="Z474">
        <v>19.829999999999998</v>
      </c>
      <c r="AA474">
        <v>124.12</v>
      </c>
      <c r="AB474">
        <v>229.43</v>
      </c>
      <c r="AC474">
        <v>327.89</v>
      </c>
      <c r="AD474">
        <v>417.89</v>
      </c>
      <c r="AE474">
        <v>532.03</v>
      </c>
      <c r="AF474">
        <v>624.73</v>
      </c>
      <c r="AG474">
        <v>717.31</v>
      </c>
      <c r="AH474">
        <v>821.48</v>
      </c>
      <c r="AI474">
        <v>921.34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51.51</v>
      </c>
      <c r="AU474">
        <v>154.04</v>
      </c>
      <c r="AV474">
        <v>244.28</v>
      </c>
      <c r="AW474">
        <v>340.35</v>
      </c>
      <c r="AX474">
        <v>446.32</v>
      </c>
      <c r="AY474">
        <v>542.24</v>
      </c>
      <c r="AZ474">
        <v>639.6</v>
      </c>
      <c r="BA474">
        <v>739.6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22.5</v>
      </c>
      <c r="BO474">
        <v>22.65</v>
      </c>
      <c r="BP474">
        <v>30.96</v>
      </c>
      <c r="BQ474">
        <v>46.05</v>
      </c>
      <c r="BR474">
        <v>44.89</v>
      </c>
      <c r="BS474">
        <v>39.58</v>
      </c>
      <c r="BT474">
        <v>36.729999999999997</v>
      </c>
      <c r="BU474">
        <v>31.7</v>
      </c>
      <c r="BV474">
        <v>27.91</v>
      </c>
      <c r="BW474">
        <v>25.87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22.5</v>
      </c>
      <c r="CI474">
        <v>22.77</v>
      </c>
      <c r="CJ474">
        <v>26.99</v>
      </c>
      <c r="CK474">
        <v>32.32</v>
      </c>
      <c r="CL474">
        <v>30.01</v>
      </c>
      <c r="CM474">
        <v>27.85</v>
      </c>
      <c r="CN474">
        <v>26.79</v>
      </c>
      <c r="CO474">
        <v>29.85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1</v>
      </c>
      <c r="DD474">
        <v>1</v>
      </c>
      <c r="DE474">
        <v>0.99</v>
      </c>
      <c r="DF474">
        <v>0.93</v>
      </c>
      <c r="DG474">
        <v>0.87</v>
      </c>
      <c r="DH474">
        <v>0.8</v>
      </c>
      <c r="DI474">
        <v>0.75</v>
      </c>
      <c r="DJ474">
        <v>0.69</v>
      </c>
      <c r="DK474">
        <v>0.64</v>
      </c>
      <c r="DL474">
        <v>0.57999999999999996</v>
      </c>
      <c r="DM474">
        <v>0.52</v>
      </c>
      <c r="DN474">
        <v>0.47</v>
      </c>
      <c r="DO474">
        <v>0.41</v>
      </c>
      <c r="DP474">
        <v>0.36</v>
      </c>
      <c r="DQ474">
        <v>0.3</v>
      </c>
      <c r="DR474">
        <v>0.24</v>
      </c>
      <c r="DS474">
        <v>0.18</v>
      </c>
      <c r="DT474">
        <v>0.12</v>
      </c>
      <c r="DU474">
        <v>7.0000000000000007E-2</v>
      </c>
      <c r="EW474">
        <v>2014</v>
      </c>
      <c r="EX474">
        <v>17</v>
      </c>
      <c r="EY474">
        <v>521</v>
      </c>
      <c r="EZ474">
        <v>94</v>
      </c>
      <c r="FA474">
        <v>1156.9000000000001</v>
      </c>
      <c r="FB474" t="s">
        <v>139</v>
      </c>
      <c r="FC474" t="s">
        <v>139</v>
      </c>
      <c r="FD474" t="s">
        <v>139</v>
      </c>
      <c r="FE474">
        <v>0</v>
      </c>
      <c r="FF474">
        <v>0</v>
      </c>
      <c r="FG474">
        <v>0</v>
      </c>
      <c r="FH474">
        <v>0</v>
      </c>
      <c r="FI474">
        <v>0</v>
      </c>
      <c r="FJ474" t="s">
        <v>139</v>
      </c>
      <c r="FK474" t="s">
        <v>139</v>
      </c>
      <c r="FL474">
        <v>19.34</v>
      </c>
      <c r="FM474">
        <v>0</v>
      </c>
      <c r="FN474">
        <v>10.41</v>
      </c>
      <c r="FO474">
        <v>0</v>
      </c>
      <c r="FP474">
        <v>1</v>
      </c>
      <c r="FQ474">
        <v>1</v>
      </c>
      <c r="FR474">
        <v>0</v>
      </c>
      <c r="FS474">
        <v>0</v>
      </c>
      <c r="FT474">
        <v>0</v>
      </c>
      <c r="FU474">
        <v>0</v>
      </c>
      <c r="FV474">
        <v>32.96</v>
      </c>
      <c r="FW474">
        <v>137.25</v>
      </c>
      <c r="FX474">
        <v>242.56</v>
      </c>
      <c r="FY474">
        <v>341.01</v>
      </c>
      <c r="FZ474">
        <v>431.01</v>
      </c>
      <c r="GA474">
        <v>545.15</v>
      </c>
      <c r="GB474">
        <v>637.85</v>
      </c>
      <c r="GC474">
        <v>730.43</v>
      </c>
      <c r="GD474">
        <v>834.6</v>
      </c>
      <c r="GE474">
        <v>934.46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112.57</v>
      </c>
      <c r="GQ474">
        <v>216.73</v>
      </c>
      <c r="GR474">
        <v>317.2</v>
      </c>
      <c r="GS474">
        <v>410.67</v>
      </c>
      <c r="GT474">
        <v>515.23</v>
      </c>
      <c r="GU474">
        <v>609.66999999999996</v>
      </c>
      <c r="GV474">
        <v>709.67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 t="s">
        <v>139</v>
      </c>
      <c r="HK474" t="s">
        <v>139</v>
      </c>
      <c r="HL474" t="s">
        <v>139</v>
      </c>
      <c r="HM474" t="s">
        <v>139</v>
      </c>
      <c r="HN474" t="s">
        <v>139</v>
      </c>
      <c r="HO474" t="s">
        <v>139</v>
      </c>
      <c r="HP474" t="s">
        <v>139</v>
      </c>
      <c r="HQ474" t="s">
        <v>139</v>
      </c>
      <c r="HR474" t="s">
        <v>139</v>
      </c>
      <c r="HS474" t="s">
        <v>139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 t="s">
        <v>139</v>
      </c>
      <c r="IE474" t="s">
        <v>139</v>
      </c>
      <c r="IF474" t="s">
        <v>139</v>
      </c>
      <c r="IG474" t="s">
        <v>139</v>
      </c>
      <c r="IH474" t="s">
        <v>139</v>
      </c>
      <c r="II474" t="s">
        <v>139</v>
      </c>
      <c r="IJ474" t="s">
        <v>139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</v>
      </c>
      <c r="IY474">
        <v>1</v>
      </c>
      <c r="IZ474">
        <v>1</v>
      </c>
      <c r="JA474">
        <v>0.97</v>
      </c>
      <c r="JB474">
        <v>0.92</v>
      </c>
      <c r="JC474">
        <v>0.85</v>
      </c>
      <c r="JD474">
        <v>0.79</v>
      </c>
      <c r="JE474">
        <v>0.72</v>
      </c>
      <c r="JF474">
        <v>0.66</v>
      </c>
      <c r="JG474">
        <v>0.6</v>
      </c>
      <c r="JH474">
        <v>0.54</v>
      </c>
      <c r="JI474">
        <v>0.47</v>
      </c>
      <c r="JJ474">
        <v>0.41</v>
      </c>
      <c r="JK474">
        <v>0.34</v>
      </c>
      <c r="JL474">
        <v>0.28999999999999998</v>
      </c>
      <c r="JM474">
        <v>0.22</v>
      </c>
      <c r="JN474">
        <v>0.16</v>
      </c>
      <c r="JO474">
        <v>0.1</v>
      </c>
      <c r="JP474">
        <v>0.02</v>
      </c>
      <c r="JQ474">
        <v>0</v>
      </c>
    </row>
    <row r="475" spans="1:277" x14ac:dyDescent="0.25">
      <c r="A475">
        <v>2014</v>
      </c>
      <c r="B475">
        <v>17</v>
      </c>
      <c r="C475">
        <v>521</v>
      </c>
      <c r="D475">
        <v>94</v>
      </c>
      <c r="E475">
        <v>1156.9000000000001</v>
      </c>
      <c r="F475">
        <v>0.9</v>
      </c>
      <c r="G475">
        <v>0.4</v>
      </c>
      <c r="H475">
        <v>0.3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0.13</v>
      </c>
      <c r="O475">
        <v>0.1</v>
      </c>
      <c r="P475">
        <v>21.26</v>
      </c>
      <c r="Q475">
        <v>0</v>
      </c>
      <c r="R475">
        <v>10.4</v>
      </c>
      <c r="S475">
        <v>11</v>
      </c>
      <c r="T475">
        <v>1</v>
      </c>
      <c r="U475">
        <v>1</v>
      </c>
      <c r="V475">
        <v>0.06</v>
      </c>
      <c r="W475">
        <v>0.78</v>
      </c>
      <c r="X475">
        <v>0</v>
      </c>
      <c r="Y475">
        <v>0.1</v>
      </c>
      <c r="Z475">
        <v>32.96</v>
      </c>
      <c r="AA475">
        <v>137.25</v>
      </c>
      <c r="AB475">
        <v>242.56</v>
      </c>
      <c r="AC475">
        <v>341.01</v>
      </c>
      <c r="AD475">
        <v>431.01</v>
      </c>
      <c r="AE475">
        <v>545.15</v>
      </c>
      <c r="AF475">
        <v>637.85</v>
      </c>
      <c r="AG475">
        <v>730.43</v>
      </c>
      <c r="AH475">
        <v>834.6</v>
      </c>
      <c r="AI475">
        <v>934.46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64.63</v>
      </c>
      <c r="AU475">
        <v>167.16</v>
      </c>
      <c r="AV475">
        <v>257.39999999999998</v>
      </c>
      <c r="AW475">
        <v>353.48</v>
      </c>
      <c r="AX475">
        <v>459.44</v>
      </c>
      <c r="AY475">
        <v>555.36</v>
      </c>
      <c r="AZ475">
        <v>652.73</v>
      </c>
      <c r="BA475">
        <v>752.73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22.5</v>
      </c>
      <c r="BO475">
        <v>22.82</v>
      </c>
      <c r="BP475">
        <v>33.93</v>
      </c>
      <c r="BQ475">
        <v>47.08</v>
      </c>
      <c r="BR475">
        <v>45.08</v>
      </c>
      <c r="BS475">
        <v>39.61</v>
      </c>
      <c r="BT475">
        <v>36.74</v>
      </c>
      <c r="BU475">
        <v>31.71</v>
      </c>
      <c r="BV475">
        <v>27.91</v>
      </c>
      <c r="BW475">
        <v>25.87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22.5</v>
      </c>
      <c r="CI475">
        <v>23.01</v>
      </c>
      <c r="CJ475">
        <v>28.19</v>
      </c>
      <c r="CK475">
        <v>32.64</v>
      </c>
      <c r="CL475">
        <v>30.05</v>
      </c>
      <c r="CM475">
        <v>27.85</v>
      </c>
      <c r="CN475">
        <v>26.79</v>
      </c>
      <c r="CO475">
        <v>29.85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1</v>
      </c>
      <c r="DD475">
        <v>1</v>
      </c>
      <c r="DE475">
        <v>0.99</v>
      </c>
      <c r="DF475">
        <v>0.93</v>
      </c>
      <c r="DG475">
        <v>0.87</v>
      </c>
      <c r="DH475">
        <v>0.81</v>
      </c>
      <c r="DI475">
        <v>0.75</v>
      </c>
      <c r="DJ475">
        <v>0.7</v>
      </c>
      <c r="DK475">
        <v>0.64</v>
      </c>
      <c r="DL475">
        <v>0.59</v>
      </c>
      <c r="DM475">
        <v>0.53</v>
      </c>
      <c r="DN475">
        <v>0.47</v>
      </c>
      <c r="DO475">
        <v>0.42</v>
      </c>
      <c r="DP475">
        <v>0.36</v>
      </c>
      <c r="DQ475">
        <v>0.31</v>
      </c>
      <c r="DR475">
        <v>0.25</v>
      </c>
      <c r="DS475">
        <v>0.19</v>
      </c>
      <c r="DT475">
        <v>0.13</v>
      </c>
      <c r="DU475">
        <v>0.08</v>
      </c>
      <c r="EW475">
        <v>2014</v>
      </c>
      <c r="EX475">
        <v>18</v>
      </c>
      <c r="EY475">
        <v>522</v>
      </c>
      <c r="EZ475">
        <v>95</v>
      </c>
      <c r="FA475">
        <v>1171.0999999999999</v>
      </c>
      <c r="FB475" t="s">
        <v>139</v>
      </c>
      <c r="FC475" t="s">
        <v>139</v>
      </c>
      <c r="FD475" t="s">
        <v>139</v>
      </c>
      <c r="FE475">
        <v>0</v>
      </c>
      <c r="FF475">
        <v>0</v>
      </c>
      <c r="FG475">
        <v>0</v>
      </c>
      <c r="FH475">
        <v>0</v>
      </c>
      <c r="FI475">
        <v>0</v>
      </c>
      <c r="FJ475" t="s">
        <v>139</v>
      </c>
      <c r="FK475" t="s">
        <v>139</v>
      </c>
      <c r="FL475">
        <v>19.559999999999999</v>
      </c>
      <c r="FM475">
        <v>0</v>
      </c>
      <c r="FN475">
        <v>10.55</v>
      </c>
      <c r="FO475">
        <v>0</v>
      </c>
      <c r="FP475">
        <v>1</v>
      </c>
      <c r="FQ475">
        <v>1</v>
      </c>
      <c r="FR475">
        <v>0</v>
      </c>
      <c r="FS475">
        <v>0</v>
      </c>
      <c r="FT475">
        <v>0</v>
      </c>
      <c r="FU475">
        <v>0.21</v>
      </c>
      <c r="FV475">
        <v>47.14</v>
      </c>
      <c r="FW475">
        <v>151.43</v>
      </c>
      <c r="FX475">
        <v>256.74</v>
      </c>
      <c r="FY475">
        <v>355.2</v>
      </c>
      <c r="FZ475">
        <v>445.2</v>
      </c>
      <c r="GA475">
        <v>559.34</v>
      </c>
      <c r="GB475">
        <v>652.04</v>
      </c>
      <c r="GC475">
        <v>744.62</v>
      </c>
      <c r="GD475">
        <v>848.79</v>
      </c>
      <c r="GE475">
        <v>948.65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28.37</v>
      </c>
      <c r="GQ475">
        <v>126.75</v>
      </c>
      <c r="GR475">
        <v>230.91</v>
      </c>
      <c r="GS475">
        <v>331.38</v>
      </c>
      <c r="GT475">
        <v>424.86</v>
      </c>
      <c r="GU475">
        <v>529.41999999999996</v>
      </c>
      <c r="GV475">
        <v>623.86</v>
      </c>
      <c r="GW475">
        <v>723.86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 t="s">
        <v>139</v>
      </c>
      <c r="HK475" t="s">
        <v>139</v>
      </c>
      <c r="HL475" t="s">
        <v>139</v>
      </c>
      <c r="HM475" t="s">
        <v>139</v>
      </c>
      <c r="HN475" t="s">
        <v>139</v>
      </c>
      <c r="HO475" t="s">
        <v>139</v>
      </c>
      <c r="HP475" t="s">
        <v>139</v>
      </c>
      <c r="HQ475" t="s">
        <v>139</v>
      </c>
      <c r="HR475" t="s">
        <v>139</v>
      </c>
      <c r="HS475" t="s">
        <v>139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 t="s">
        <v>139</v>
      </c>
      <c r="IE475" t="s">
        <v>139</v>
      </c>
      <c r="IF475" t="s">
        <v>139</v>
      </c>
      <c r="IG475" t="s">
        <v>139</v>
      </c>
      <c r="IH475" t="s">
        <v>139</v>
      </c>
      <c r="II475" t="s">
        <v>139</v>
      </c>
      <c r="IJ475" t="s">
        <v>139</v>
      </c>
      <c r="IK475" t="s">
        <v>139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</v>
      </c>
      <c r="IY475">
        <v>1</v>
      </c>
      <c r="IZ475">
        <v>1</v>
      </c>
      <c r="JA475">
        <v>0.97</v>
      </c>
      <c r="JB475">
        <v>0.92</v>
      </c>
      <c r="JC475">
        <v>0.85</v>
      </c>
      <c r="JD475">
        <v>0.79</v>
      </c>
      <c r="JE475">
        <v>0.72</v>
      </c>
      <c r="JF475">
        <v>0.66</v>
      </c>
      <c r="JG475">
        <v>0.61</v>
      </c>
      <c r="JH475">
        <v>0.54</v>
      </c>
      <c r="JI475">
        <v>0.48</v>
      </c>
      <c r="JJ475">
        <v>0.41</v>
      </c>
      <c r="JK475">
        <v>0.35</v>
      </c>
      <c r="JL475">
        <v>0.3</v>
      </c>
      <c r="JM475">
        <v>0.23</v>
      </c>
      <c r="JN475">
        <v>0.17</v>
      </c>
      <c r="JO475">
        <v>0.11</v>
      </c>
      <c r="JP475">
        <v>0.04</v>
      </c>
      <c r="JQ475">
        <v>0</v>
      </c>
    </row>
    <row r="476" spans="1:277" x14ac:dyDescent="0.25">
      <c r="A476">
        <v>2014</v>
      </c>
      <c r="B476">
        <v>18</v>
      </c>
      <c r="C476">
        <v>522</v>
      </c>
      <c r="D476">
        <v>95</v>
      </c>
      <c r="E476">
        <v>1171.0999999999999</v>
      </c>
      <c r="F476">
        <v>0.9</v>
      </c>
      <c r="G476">
        <v>0.4</v>
      </c>
      <c r="H476">
        <v>0.3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0.15</v>
      </c>
      <c r="O476">
        <v>0.1</v>
      </c>
      <c r="P476">
        <v>21.51</v>
      </c>
      <c r="Q476">
        <v>0</v>
      </c>
      <c r="R476">
        <v>10.55</v>
      </c>
      <c r="S476">
        <v>11</v>
      </c>
      <c r="T476">
        <v>1</v>
      </c>
      <c r="U476">
        <v>1</v>
      </c>
      <c r="V476">
        <v>0.06</v>
      </c>
      <c r="W476">
        <v>0.78</v>
      </c>
      <c r="X476">
        <v>0</v>
      </c>
      <c r="Y476">
        <v>0</v>
      </c>
      <c r="Z476">
        <v>47.14</v>
      </c>
      <c r="AA476">
        <v>151.43</v>
      </c>
      <c r="AB476">
        <v>256.74</v>
      </c>
      <c r="AC476">
        <v>355.2</v>
      </c>
      <c r="AD476">
        <v>445.2</v>
      </c>
      <c r="AE476">
        <v>559.34</v>
      </c>
      <c r="AF476">
        <v>652.04</v>
      </c>
      <c r="AG476">
        <v>744.62</v>
      </c>
      <c r="AH476">
        <v>848.79</v>
      </c>
      <c r="AI476">
        <v>948.65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78.819999999999993</v>
      </c>
      <c r="AU476">
        <v>181.35</v>
      </c>
      <c r="AV476">
        <v>271.58999999999997</v>
      </c>
      <c r="AW476">
        <v>367.66</v>
      </c>
      <c r="AX476">
        <v>473.63</v>
      </c>
      <c r="AY476">
        <v>569.54999999999995</v>
      </c>
      <c r="AZ476">
        <v>666.91</v>
      </c>
      <c r="BA476">
        <v>766.91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22.5</v>
      </c>
      <c r="BO476">
        <v>23.18</v>
      </c>
      <c r="BP476">
        <v>37.4</v>
      </c>
      <c r="BQ476">
        <v>47.99</v>
      </c>
      <c r="BR476">
        <v>45.25</v>
      </c>
      <c r="BS476">
        <v>39.64</v>
      </c>
      <c r="BT476">
        <v>36.75</v>
      </c>
      <c r="BU476">
        <v>31.71</v>
      </c>
      <c r="BV476">
        <v>27.91</v>
      </c>
      <c r="BW476">
        <v>25.87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22.5</v>
      </c>
      <c r="CI476">
        <v>23.44</v>
      </c>
      <c r="CJ476">
        <v>29.48</v>
      </c>
      <c r="CK476">
        <v>32.93</v>
      </c>
      <c r="CL476">
        <v>30.09</v>
      </c>
      <c r="CM476">
        <v>27.86</v>
      </c>
      <c r="CN476">
        <v>26.79</v>
      </c>
      <c r="CO476">
        <v>29.85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1</v>
      </c>
      <c r="DE476">
        <v>0.99</v>
      </c>
      <c r="DF476">
        <v>0.93</v>
      </c>
      <c r="DG476">
        <v>0.87</v>
      </c>
      <c r="DH476">
        <v>0.81</v>
      </c>
      <c r="DI476">
        <v>0.76</v>
      </c>
      <c r="DJ476">
        <v>0.7</v>
      </c>
      <c r="DK476">
        <v>0.65</v>
      </c>
      <c r="DL476">
        <v>0.59</v>
      </c>
      <c r="DM476">
        <v>0.53</v>
      </c>
      <c r="DN476">
        <v>0.48</v>
      </c>
      <c r="DO476">
        <v>0.43</v>
      </c>
      <c r="DP476">
        <v>0.37</v>
      </c>
      <c r="DQ476">
        <v>0.32</v>
      </c>
      <c r="DR476">
        <v>0.26</v>
      </c>
      <c r="DS476">
        <v>0.2</v>
      </c>
      <c r="DT476">
        <v>0.14000000000000001</v>
      </c>
      <c r="DU476">
        <v>0.1</v>
      </c>
      <c r="EW476">
        <v>2014</v>
      </c>
      <c r="EX476">
        <v>19</v>
      </c>
      <c r="EY476">
        <v>523</v>
      </c>
      <c r="EZ476">
        <v>96</v>
      </c>
      <c r="FA476">
        <v>1185</v>
      </c>
      <c r="FB476" t="s">
        <v>139</v>
      </c>
      <c r="FC476" t="s">
        <v>139</v>
      </c>
      <c r="FD476" t="s">
        <v>139</v>
      </c>
      <c r="FE476">
        <v>0</v>
      </c>
      <c r="FF476">
        <v>0</v>
      </c>
      <c r="FG476">
        <v>0</v>
      </c>
      <c r="FH476">
        <v>0</v>
      </c>
      <c r="FI476">
        <v>0</v>
      </c>
      <c r="FJ476" t="s">
        <v>139</v>
      </c>
      <c r="FK476" t="s">
        <v>139</v>
      </c>
      <c r="FL476">
        <v>19.77</v>
      </c>
      <c r="FM476">
        <v>0</v>
      </c>
      <c r="FN476">
        <v>10.69</v>
      </c>
      <c r="FO476">
        <v>0</v>
      </c>
      <c r="FP476">
        <v>1</v>
      </c>
      <c r="FQ476">
        <v>1</v>
      </c>
      <c r="FR476">
        <v>0</v>
      </c>
      <c r="FS476">
        <v>0</v>
      </c>
      <c r="FT476">
        <v>0</v>
      </c>
      <c r="FU476">
        <v>0</v>
      </c>
      <c r="FV476">
        <v>61.01</v>
      </c>
      <c r="FW476">
        <v>165.3</v>
      </c>
      <c r="FX476">
        <v>270.61</v>
      </c>
      <c r="FY476">
        <v>369.06</v>
      </c>
      <c r="FZ476">
        <v>459.06</v>
      </c>
      <c r="GA476">
        <v>573.21</v>
      </c>
      <c r="GB476">
        <v>665.91</v>
      </c>
      <c r="GC476">
        <v>758.48</v>
      </c>
      <c r="GD476">
        <v>862.66</v>
      </c>
      <c r="GE476">
        <v>962.51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42.24</v>
      </c>
      <c r="GQ476">
        <v>140.62</v>
      </c>
      <c r="GR476">
        <v>244.78</v>
      </c>
      <c r="GS476">
        <v>345.25</v>
      </c>
      <c r="GT476">
        <v>438.73</v>
      </c>
      <c r="GU476">
        <v>543.29</v>
      </c>
      <c r="GV476">
        <v>637.72</v>
      </c>
      <c r="GW476">
        <v>737.72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 t="s">
        <v>139</v>
      </c>
      <c r="HK476" t="s">
        <v>139</v>
      </c>
      <c r="HL476" t="s">
        <v>139</v>
      </c>
      <c r="HM476" t="s">
        <v>139</v>
      </c>
      <c r="HN476" t="s">
        <v>139</v>
      </c>
      <c r="HO476" t="s">
        <v>139</v>
      </c>
      <c r="HP476" t="s">
        <v>139</v>
      </c>
      <c r="HQ476" t="s">
        <v>139</v>
      </c>
      <c r="HR476" t="s">
        <v>139</v>
      </c>
      <c r="HS476" t="s">
        <v>139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 t="s">
        <v>139</v>
      </c>
      <c r="IE476" t="s">
        <v>139</v>
      </c>
      <c r="IF476" t="s">
        <v>139</v>
      </c>
      <c r="IG476" t="s">
        <v>139</v>
      </c>
      <c r="IH476" t="s">
        <v>139</v>
      </c>
      <c r="II476" t="s">
        <v>139</v>
      </c>
      <c r="IJ476" t="s">
        <v>139</v>
      </c>
      <c r="IK476" t="s">
        <v>139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</v>
      </c>
      <c r="IY476">
        <v>1</v>
      </c>
      <c r="IZ476">
        <v>1</v>
      </c>
      <c r="JA476">
        <v>0.97</v>
      </c>
      <c r="JB476">
        <v>0.92</v>
      </c>
      <c r="JC476">
        <v>0.85</v>
      </c>
      <c r="JD476">
        <v>0.79</v>
      </c>
      <c r="JE476">
        <v>0.73</v>
      </c>
      <c r="JF476">
        <v>0.67</v>
      </c>
      <c r="JG476">
        <v>0.61</v>
      </c>
      <c r="JH476">
        <v>0.55000000000000004</v>
      </c>
      <c r="JI476">
        <v>0.49</v>
      </c>
      <c r="JJ476">
        <v>0.42</v>
      </c>
      <c r="JK476">
        <v>0.36</v>
      </c>
      <c r="JL476">
        <v>0.31</v>
      </c>
      <c r="JM476">
        <v>0.24</v>
      </c>
      <c r="JN476">
        <v>0.18</v>
      </c>
      <c r="JO476">
        <v>0.12</v>
      </c>
      <c r="JP476">
        <v>0.05</v>
      </c>
      <c r="JQ476">
        <v>0</v>
      </c>
    </row>
    <row r="477" spans="1:277" x14ac:dyDescent="0.25">
      <c r="A477">
        <v>2014</v>
      </c>
      <c r="B477">
        <v>19</v>
      </c>
      <c r="C477">
        <v>523</v>
      </c>
      <c r="D477">
        <v>96</v>
      </c>
      <c r="E477">
        <v>1185</v>
      </c>
      <c r="F477">
        <v>0.9</v>
      </c>
      <c r="G477">
        <v>0.4</v>
      </c>
      <c r="H477">
        <v>0.4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0.16</v>
      </c>
      <c r="O477">
        <v>0.1</v>
      </c>
      <c r="P477">
        <v>21.74</v>
      </c>
      <c r="Q477">
        <v>0</v>
      </c>
      <c r="R477">
        <v>10.69</v>
      </c>
      <c r="S477">
        <v>11</v>
      </c>
      <c r="T477">
        <v>1</v>
      </c>
      <c r="U477">
        <v>1</v>
      </c>
      <c r="V477">
        <v>0.06</v>
      </c>
      <c r="W477">
        <v>0.78</v>
      </c>
      <c r="X477">
        <v>0</v>
      </c>
      <c r="Y477">
        <v>0.05</v>
      </c>
      <c r="Z477">
        <v>61.01</v>
      </c>
      <c r="AA477">
        <v>165.3</v>
      </c>
      <c r="AB477">
        <v>270.61</v>
      </c>
      <c r="AC477">
        <v>369.06</v>
      </c>
      <c r="AD477">
        <v>459.06</v>
      </c>
      <c r="AE477">
        <v>573.21</v>
      </c>
      <c r="AF477">
        <v>665.91</v>
      </c>
      <c r="AG477">
        <v>758.48</v>
      </c>
      <c r="AH477">
        <v>862.66</v>
      </c>
      <c r="AI477">
        <v>962.51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92.68</v>
      </c>
      <c r="AU477">
        <v>195.21</v>
      </c>
      <c r="AV477">
        <v>285.45</v>
      </c>
      <c r="AW477">
        <v>381.53</v>
      </c>
      <c r="AX477">
        <v>487.5</v>
      </c>
      <c r="AY477">
        <v>583.41</v>
      </c>
      <c r="AZ477">
        <v>680.78</v>
      </c>
      <c r="BA477">
        <v>780.78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22.5</v>
      </c>
      <c r="BO477">
        <v>23.88</v>
      </c>
      <c r="BP477">
        <v>41.01</v>
      </c>
      <c r="BQ477">
        <v>48.76</v>
      </c>
      <c r="BR477">
        <v>45.39</v>
      </c>
      <c r="BS477">
        <v>39.659999999999997</v>
      </c>
      <c r="BT477">
        <v>36.76</v>
      </c>
      <c r="BU477">
        <v>31.71</v>
      </c>
      <c r="BV477">
        <v>27.91</v>
      </c>
      <c r="BW477">
        <v>25.87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22.51</v>
      </c>
      <c r="CI477">
        <v>24.13</v>
      </c>
      <c r="CJ477">
        <v>30.71</v>
      </c>
      <c r="CK477">
        <v>33.159999999999997</v>
      </c>
      <c r="CL477">
        <v>30.13</v>
      </c>
      <c r="CM477">
        <v>27.87</v>
      </c>
      <c r="CN477">
        <v>26.8</v>
      </c>
      <c r="CO477">
        <v>29.85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1</v>
      </c>
      <c r="DD477">
        <v>1</v>
      </c>
      <c r="DE477">
        <v>0.99</v>
      </c>
      <c r="DF477">
        <v>0.93</v>
      </c>
      <c r="DG477">
        <v>0.87</v>
      </c>
      <c r="DH477">
        <v>0.81</v>
      </c>
      <c r="DI477">
        <v>0.76</v>
      </c>
      <c r="DJ477">
        <v>0.71</v>
      </c>
      <c r="DK477">
        <v>0.65</v>
      </c>
      <c r="DL477">
        <v>0.6</v>
      </c>
      <c r="DM477">
        <v>0.54</v>
      </c>
      <c r="DN477">
        <v>0.49</v>
      </c>
      <c r="DO477">
        <v>0.43</v>
      </c>
      <c r="DP477">
        <v>0.38</v>
      </c>
      <c r="DQ477">
        <v>0.32</v>
      </c>
      <c r="DR477">
        <v>0.27</v>
      </c>
      <c r="DS477">
        <v>0.21</v>
      </c>
      <c r="DT477">
        <v>0.16</v>
      </c>
      <c r="DU477">
        <v>0.11</v>
      </c>
      <c r="EW477">
        <v>2014</v>
      </c>
      <c r="EX477">
        <v>20</v>
      </c>
      <c r="EY477">
        <v>524</v>
      </c>
      <c r="EZ477">
        <v>97</v>
      </c>
      <c r="FA477">
        <v>1198.2</v>
      </c>
      <c r="FB477" t="s">
        <v>139</v>
      </c>
      <c r="FC477" t="s">
        <v>139</v>
      </c>
      <c r="FD477" t="s">
        <v>139</v>
      </c>
      <c r="FE477">
        <v>0</v>
      </c>
      <c r="FF477">
        <v>0</v>
      </c>
      <c r="FG477">
        <v>0</v>
      </c>
      <c r="FH477">
        <v>0</v>
      </c>
      <c r="FI477">
        <v>0</v>
      </c>
      <c r="FJ477" t="s">
        <v>139</v>
      </c>
      <c r="FK477" t="s">
        <v>139</v>
      </c>
      <c r="FL477">
        <v>19.97</v>
      </c>
      <c r="FM477">
        <v>0</v>
      </c>
      <c r="FN477">
        <v>10.82</v>
      </c>
      <c r="FO477">
        <v>0</v>
      </c>
      <c r="FP477">
        <v>1</v>
      </c>
      <c r="FQ477">
        <v>1</v>
      </c>
      <c r="FR477">
        <v>0</v>
      </c>
      <c r="FS477">
        <v>0</v>
      </c>
      <c r="FT477">
        <v>0</v>
      </c>
      <c r="FU477">
        <v>0.05</v>
      </c>
      <c r="FV477">
        <v>74.22</v>
      </c>
      <c r="FW477">
        <v>178.51</v>
      </c>
      <c r="FX477">
        <v>283.82</v>
      </c>
      <c r="FY477">
        <v>382.28</v>
      </c>
      <c r="FZ477">
        <v>472.28</v>
      </c>
      <c r="GA477">
        <v>586.41999999999996</v>
      </c>
      <c r="GB477">
        <v>679.12</v>
      </c>
      <c r="GC477">
        <v>771.69</v>
      </c>
      <c r="GD477">
        <v>875.87</v>
      </c>
      <c r="GE477">
        <v>975.73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55.45</v>
      </c>
      <c r="GQ477">
        <v>153.83000000000001</v>
      </c>
      <c r="GR477">
        <v>257.99</v>
      </c>
      <c r="GS477">
        <v>358.46</v>
      </c>
      <c r="GT477">
        <v>451.94</v>
      </c>
      <c r="GU477">
        <v>556.5</v>
      </c>
      <c r="GV477">
        <v>650.92999999999995</v>
      </c>
      <c r="GW477">
        <v>750.93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 t="s">
        <v>139</v>
      </c>
      <c r="HK477" t="s">
        <v>139</v>
      </c>
      <c r="HL477" t="s">
        <v>139</v>
      </c>
      <c r="HM477" t="s">
        <v>139</v>
      </c>
      <c r="HN477" t="s">
        <v>139</v>
      </c>
      <c r="HO477" t="s">
        <v>139</v>
      </c>
      <c r="HP477" t="s">
        <v>139</v>
      </c>
      <c r="HQ477" t="s">
        <v>139</v>
      </c>
      <c r="HR477" t="s">
        <v>139</v>
      </c>
      <c r="HS477" t="s">
        <v>139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 t="s">
        <v>139</v>
      </c>
      <c r="IE477" t="s">
        <v>139</v>
      </c>
      <c r="IF477" t="s">
        <v>139</v>
      </c>
      <c r="IG477" t="s">
        <v>139</v>
      </c>
      <c r="IH477" t="s">
        <v>139</v>
      </c>
      <c r="II477" t="s">
        <v>139</v>
      </c>
      <c r="IJ477" t="s">
        <v>139</v>
      </c>
      <c r="IK477" t="s">
        <v>139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1</v>
      </c>
      <c r="IY477">
        <v>1</v>
      </c>
      <c r="IZ477">
        <v>1</v>
      </c>
      <c r="JA477">
        <v>0.97</v>
      </c>
      <c r="JB477">
        <v>0.92</v>
      </c>
      <c r="JC477">
        <v>0.85</v>
      </c>
      <c r="JD477">
        <v>0.79</v>
      </c>
      <c r="JE477">
        <v>0.73</v>
      </c>
      <c r="JF477">
        <v>0.67</v>
      </c>
      <c r="JG477">
        <v>0.62</v>
      </c>
      <c r="JH477">
        <v>0.55000000000000004</v>
      </c>
      <c r="JI477">
        <v>0.5</v>
      </c>
      <c r="JJ477">
        <v>0.43</v>
      </c>
      <c r="JK477">
        <v>0.37</v>
      </c>
      <c r="JL477">
        <v>0.32</v>
      </c>
      <c r="JM477">
        <v>0.25</v>
      </c>
      <c r="JN477">
        <v>0.19</v>
      </c>
      <c r="JO477">
        <v>0.13</v>
      </c>
      <c r="JP477">
        <v>0.06</v>
      </c>
      <c r="JQ477">
        <v>0</v>
      </c>
    </row>
    <row r="478" spans="1:277" x14ac:dyDescent="0.25">
      <c r="A478">
        <v>2014</v>
      </c>
      <c r="B478">
        <v>20</v>
      </c>
      <c r="C478">
        <v>524</v>
      </c>
      <c r="D478">
        <v>97</v>
      </c>
      <c r="E478">
        <v>1198.2</v>
      </c>
      <c r="F478">
        <v>1</v>
      </c>
      <c r="G478">
        <v>0.4</v>
      </c>
      <c r="H478">
        <v>0.4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0.16</v>
      </c>
      <c r="O478">
        <v>0.11</v>
      </c>
      <c r="P478">
        <v>21.97</v>
      </c>
      <c r="Q478">
        <v>0</v>
      </c>
      <c r="R478">
        <v>10.82</v>
      </c>
      <c r="S478">
        <v>11</v>
      </c>
      <c r="T478">
        <v>1</v>
      </c>
      <c r="U478">
        <v>1</v>
      </c>
      <c r="V478">
        <v>0.06</v>
      </c>
      <c r="W478">
        <v>0.78</v>
      </c>
      <c r="X478">
        <v>0</v>
      </c>
      <c r="Y478">
        <v>0.05</v>
      </c>
      <c r="Z478">
        <v>74.22</v>
      </c>
      <c r="AA478">
        <v>178.51</v>
      </c>
      <c r="AB478">
        <v>283.82</v>
      </c>
      <c r="AC478">
        <v>382.28</v>
      </c>
      <c r="AD478">
        <v>472.28</v>
      </c>
      <c r="AE478">
        <v>586.41999999999996</v>
      </c>
      <c r="AF478">
        <v>679.12</v>
      </c>
      <c r="AG478">
        <v>771.69</v>
      </c>
      <c r="AH478">
        <v>875.87</v>
      </c>
      <c r="AI478">
        <v>975.73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105.9</v>
      </c>
      <c r="AU478">
        <v>208.43</v>
      </c>
      <c r="AV478">
        <v>298.66000000000003</v>
      </c>
      <c r="AW478">
        <v>394.74</v>
      </c>
      <c r="AX478">
        <v>500.71</v>
      </c>
      <c r="AY478">
        <v>596.63</v>
      </c>
      <c r="AZ478">
        <v>693.99</v>
      </c>
      <c r="BA478">
        <v>793.99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22.5</v>
      </c>
      <c r="BO478">
        <v>25.02</v>
      </c>
      <c r="BP478">
        <v>44.27</v>
      </c>
      <c r="BQ478">
        <v>49.35</v>
      </c>
      <c r="BR478">
        <v>45.5</v>
      </c>
      <c r="BS478">
        <v>39.68</v>
      </c>
      <c r="BT478">
        <v>36.76</v>
      </c>
      <c r="BU478">
        <v>31.71</v>
      </c>
      <c r="BV478">
        <v>27.91</v>
      </c>
      <c r="BW478">
        <v>25.87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22.52</v>
      </c>
      <c r="CI478">
        <v>25.07</v>
      </c>
      <c r="CJ478">
        <v>31.73</v>
      </c>
      <c r="CK478">
        <v>33.340000000000003</v>
      </c>
      <c r="CL478">
        <v>30.15</v>
      </c>
      <c r="CM478">
        <v>27.88</v>
      </c>
      <c r="CN478">
        <v>26.8</v>
      </c>
      <c r="CO478">
        <v>29.85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1</v>
      </c>
      <c r="DD478">
        <v>1</v>
      </c>
      <c r="DE478">
        <v>0.99</v>
      </c>
      <c r="DF478">
        <v>0.93</v>
      </c>
      <c r="DG478">
        <v>0.88</v>
      </c>
      <c r="DH478">
        <v>0.81</v>
      </c>
      <c r="DI478">
        <v>0.76</v>
      </c>
      <c r="DJ478">
        <v>0.71</v>
      </c>
      <c r="DK478">
        <v>0.66</v>
      </c>
      <c r="DL478">
        <v>0.61</v>
      </c>
      <c r="DM478">
        <v>0.54</v>
      </c>
      <c r="DN478">
        <v>0.5</v>
      </c>
      <c r="DO478">
        <v>0.44</v>
      </c>
      <c r="DP478">
        <v>0.39</v>
      </c>
      <c r="DQ478">
        <v>0.33</v>
      </c>
      <c r="DR478">
        <v>0.28000000000000003</v>
      </c>
      <c r="DS478">
        <v>0.22</v>
      </c>
      <c r="DT478">
        <v>0.17</v>
      </c>
      <c r="DU478">
        <v>0.12</v>
      </c>
      <c r="EW478">
        <v>2014</v>
      </c>
      <c r="EX478">
        <v>21</v>
      </c>
      <c r="EY478">
        <v>525</v>
      </c>
      <c r="EZ478">
        <v>98</v>
      </c>
      <c r="FA478">
        <v>1211.3</v>
      </c>
      <c r="FB478" t="s">
        <v>139</v>
      </c>
      <c r="FC478" t="s">
        <v>139</v>
      </c>
      <c r="FD478" t="s">
        <v>139</v>
      </c>
      <c r="FE478">
        <v>0</v>
      </c>
      <c r="FF478">
        <v>0</v>
      </c>
      <c r="FG478">
        <v>0</v>
      </c>
      <c r="FH478">
        <v>0</v>
      </c>
      <c r="FI478">
        <v>0</v>
      </c>
      <c r="FJ478" t="s">
        <v>139</v>
      </c>
      <c r="FK478" t="s">
        <v>139</v>
      </c>
      <c r="FL478">
        <v>19.97</v>
      </c>
      <c r="FM478">
        <v>0</v>
      </c>
      <c r="FN478">
        <v>10.95</v>
      </c>
      <c r="FO478">
        <v>0</v>
      </c>
      <c r="FP478">
        <v>1</v>
      </c>
      <c r="FQ478">
        <v>1</v>
      </c>
      <c r="FR478">
        <v>0</v>
      </c>
      <c r="FS478">
        <v>0</v>
      </c>
      <c r="FT478">
        <v>0</v>
      </c>
      <c r="FU478">
        <v>0.05</v>
      </c>
      <c r="FV478">
        <v>87.3</v>
      </c>
      <c r="FW478">
        <v>191.6</v>
      </c>
      <c r="FX478">
        <v>296.89999999999998</v>
      </c>
      <c r="FY478">
        <v>395.36</v>
      </c>
      <c r="FZ478">
        <v>485.36</v>
      </c>
      <c r="GA478">
        <v>599.5</v>
      </c>
      <c r="GB478">
        <v>692.2</v>
      </c>
      <c r="GC478">
        <v>784.78</v>
      </c>
      <c r="GD478">
        <v>888.95</v>
      </c>
      <c r="GE478">
        <v>988.81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68.53</v>
      </c>
      <c r="GQ478">
        <v>166.92</v>
      </c>
      <c r="GR478">
        <v>271.08</v>
      </c>
      <c r="GS478">
        <v>371.54</v>
      </c>
      <c r="GT478">
        <v>465.02</v>
      </c>
      <c r="GU478">
        <v>569.58000000000004</v>
      </c>
      <c r="GV478">
        <v>664.02</v>
      </c>
      <c r="GW478">
        <v>764.02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 t="s">
        <v>139</v>
      </c>
      <c r="HK478" t="s">
        <v>139</v>
      </c>
      <c r="HL478" t="s">
        <v>139</v>
      </c>
      <c r="HM478" t="s">
        <v>139</v>
      </c>
      <c r="HN478" t="s">
        <v>139</v>
      </c>
      <c r="HO478" t="s">
        <v>139</v>
      </c>
      <c r="HP478" t="s">
        <v>139</v>
      </c>
      <c r="HQ478" t="s">
        <v>139</v>
      </c>
      <c r="HR478" t="s">
        <v>139</v>
      </c>
      <c r="HS478" t="s">
        <v>139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 t="s">
        <v>139</v>
      </c>
      <c r="IE478" t="s">
        <v>139</v>
      </c>
      <c r="IF478" t="s">
        <v>139</v>
      </c>
      <c r="IG478" t="s">
        <v>139</v>
      </c>
      <c r="IH478" t="s">
        <v>139</v>
      </c>
      <c r="II478" t="s">
        <v>139</v>
      </c>
      <c r="IJ478" t="s">
        <v>139</v>
      </c>
      <c r="IK478" t="s">
        <v>139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1</v>
      </c>
      <c r="IY478">
        <v>1</v>
      </c>
      <c r="IZ478">
        <v>1</v>
      </c>
      <c r="JA478">
        <v>0.97</v>
      </c>
      <c r="JB478">
        <v>0.92</v>
      </c>
      <c r="JC478">
        <v>0.86</v>
      </c>
      <c r="JD478">
        <v>0.8</v>
      </c>
      <c r="JE478">
        <v>0.73</v>
      </c>
      <c r="JF478">
        <v>0.67</v>
      </c>
      <c r="JG478">
        <v>0.62</v>
      </c>
      <c r="JH478">
        <v>0.56000000000000005</v>
      </c>
      <c r="JI478">
        <v>0.5</v>
      </c>
      <c r="JJ478">
        <v>0.44</v>
      </c>
      <c r="JK478">
        <v>0.37</v>
      </c>
      <c r="JL478">
        <v>0.33</v>
      </c>
      <c r="JM478">
        <v>0.26</v>
      </c>
      <c r="JN478">
        <v>0.2</v>
      </c>
      <c r="JO478">
        <v>0.14000000000000001</v>
      </c>
      <c r="JP478">
        <v>7.0000000000000007E-2</v>
      </c>
      <c r="JQ478">
        <v>0</v>
      </c>
    </row>
    <row r="479" spans="1:277" x14ac:dyDescent="0.25">
      <c r="A479">
        <v>2014</v>
      </c>
      <c r="B479">
        <v>21</v>
      </c>
      <c r="C479">
        <v>525</v>
      </c>
      <c r="D479">
        <v>98</v>
      </c>
      <c r="E479">
        <v>1211.3</v>
      </c>
      <c r="F479">
        <v>1</v>
      </c>
      <c r="G479">
        <v>0.4</v>
      </c>
      <c r="H479">
        <v>0.4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0.16</v>
      </c>
      <c r="O479">
        <v>0.11</v>
      </c>
      <c r="P479">
        <v>21.97</v>
      </c>
      <c r="Q479">
        <v>0</v>
      </c>
      <c r="R479">
        <v>10.95</v>
      </c>
      <c r="S479">
        <v>11</v>
      </c>
      <c r="T479">
        <v>1</v>
      </c>
      <c r="U479">
        <v>1</v>
      </c>
      <c r="V479">
        <v>0.06</v>
      </c>
      <c r="W479">
        <v>0.78</v>
      </c>
      <c r="X479">
        <v>0</v>
      </c>
      <c r="Y479">
        <v>0.09</v>
      </c>
      <c r="Z479">
        <v>87.3</v>
      </c>
      <c r="AA479">
        <v>191.6</v>
      </c>
      <c r="AB479">
        <v>296.89999999999998</v>
      </c>
      <c r="AC479">
        <v>395.36</v>
      </c>
      <c r="AD479">
        <v>485.36</v>
      </c>
      <c r="AE479">
        <v>599.5</v>
      </c>
      <c r="AF479">
        <v>692.2</v>
      </c>
      <c r="AG479">
        <v>784.78</v>
      </c>
      <c r="AH479">
        <v>888.95</v>
      </c>
      <c r="AI479">
        <v>988.81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118.98</v>
      </c>
      <c r="AU479">
        <v>221.51</v>
      </c>
      <c r="AV479">
        <v>311.75</v>
      </c>
      <c r="AW479">
        <v>407.83</v>
      </c>
      <c r="AX479">
        <v>513.79</v>
      </c>
      <c r="AY479">
        <v>609.71</v>
      </c>
      <c r="AZ479">
        <v>707.07</v>
      </c>
      <c r="BA479">
        <v>807.07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22.51</v>
      </c>
      <c r="BO479">
        <v>26.79</v>
      </c>
      <c r="BP479">
        <v>47.18</v>
      </c>
      <c r="BQ479">
        <v>49.84</v>
      </c>
      <c r="BR479">
        <v>45.6</v>
      </c>
      <c r="BS479">
        <v>39.700000000000003</v>
      </c>
      <c r="BT479">
        <v>36.770000000000003</v>
      </c>
      <c r="BU479">
        <v>31.72</v>
      </c>
      <c r="BV479">
        <v>27.91</v>
      </c>
      <c r="BW479">
        <v>25.87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22.56</v>
      </c>
      <c r="CI479">
        <v>26.28</v>
      </c>
      <c r="CJ479">
        <v>32.58</v>
      </c>
      <c r="CK479">
        <v>33.479999999999997</v>
      </c>
      <c r="CL479">
        <v>30.17</v>
      </c>
      <c r="CM479">
        <v>27.88</v>
      </c>
      <c r="CN479">
        <v>26.8</v>
      </c>
      <c r="CO479">
        <v>29.85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1</v>
      </c>
      <c r="DD479">
        <v>1</v>
      </c>
      <c r="DE479">
        <v>0.99</v>
      </c>
      <c r="DF479">
        <v>0.93</v>
      </c>
      <c r="DG479">
        <v>0.88</v>
      </c>
      <c r="DH479">
        <v>0.82</v>
      </c>
      <c r="DI479">
        <v>0.77</v>
      </c>
      <c r="DJ479">
        <v>0.71</v>
      </c>
      <c r="DK479">
        <v>0.66</v>
      </c>
      <c r="DL479">
        <v>0.61</v>
      </c>
      <c r="DM479">
        <v>0.55000000000000004</v>
      </c>
      <c r="DN479">
        <v>0.5</v>
      </c>
      <c r="DO479">
        <v>0.45</v>
      </c>
      <c r="DP479">
        <v>0.4</v>
      </c>
      <c r="DQ479">
        <v>0.34</v>
      </c>
      <c r="DR479">
        <v>0.28999999999999998</v>
      </c>
      <c r="DS479">
        <v>0.23</v>
      </c>
      <c r="DT479">
        <v>0.18</v>
      </c>
      <c r="DU479">
        <v>0.13</v>
      </c>
      <c r="EW479">
        <v>2014</v>
      </c>
      <c r="EX479">
        <v>22</v>
      </c>
      <c r="EY479">
        <v>526</v>
      </c>
      <c r="EZ479">
        <v>99</v>
      </c>
      <c r="FA479">
        <v>1224.2</v>
      </c>
      <c r="FB479" t="s">
        <v>139</v>
      </c>
      <c r="FC479" t="s">
        <v>139</v>
      </c>
      <c r="FD479" t="s">
        <v>139</v>
      </c>
      <c r="FE479">
        <v>0</v>
      </c>
      <c r="FF479">
        <v>0</v>
      </c>
      <c r="FG479">
        <v>0</v>
      </c>
      <c r="FH479">
        <v>0</v>
      </c>
      <c r="FI479">
        <v>0</v>
      </c>
      <c r="FJ479" t="s">
        <v>139</v>
      </c>
      <c r="FK479" t="s">
        <v>139</v>
      </c>
      <c r="FL479">
        <v>19.97</v>
      </c>
      <c r="FM479">
        <v>0</v>
      </c>
      <c r="FN479">
        <v>11.08</v>
      </c>
      <c r="FO479">
        <v>0</v>
      </c>
      <c r="FP479">
        <v>1</v>
      </c>
      <c r="FQ479">
        <v>1</v>
      </c>
      <c r="FR479">
        <v>0</v>
      </c>
      <c r="FS479">
        <v>0</v>
      </c>
      <c r="FT479">
        <v>0</v>
      </c>
      <c r="FU479">
        <v>0</v>
      </c>
      <c r="FV479">
        <v>100.24</v>
      </c>
      <c r="FW479">
        <v>204.53</v>
      </c>
      <c r="FX479">
        <v>309.83999999999997</v>
      </c>
      <c r="FY479">
        <v>408.29</v>
      </c>
      <c r="FZ479">
        <v>498.29</v>
      </c>
      <c r="GA479">
        <v>612.42999999999995</v>
      </c>
      <c r="GB479">
        <v>705.13</v>
      </c>
      <c r="GC479">
        <v>797.71</v>
      </c>
      <c r="GD479">
        <v>901.88</v>
      </c>
      <c r="GE479">
        <v>1001.74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81.47</v>
      </c>
      <c r="GQ479">
        <v>179.85</v>
      </c>
      <c r="GR479">
        <v>284.01</v>
      </c>
      <c r="GS479">
        <v>384.48</v>
      </c>
      <c r="GT479">
        <v>477.95</v>
      </c>
      <c r="GU479">
        <v>582.51</v>
      </c>
      <c r="GV479">
        <v>676.95</v>
      </c>
      <c r="GW479">
        <v>776.95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 t="s">
        <v>139</v>
      </c>
      <c r="HK479" t="s">
        <v>139</v>
      </c>
      <c r="HL479" t="s">
        <v>139</v>
      </c>
      <c r="HM479" t="s">
        <v>139</v>
      </c>
      <c r="HN479" t="s">
        <v>139</v>
      </c>
      <c r="HO479" t="s">
        <v>139</v>
      </c>
      <c r="HP479" t="s">
        <v>139</v>
      </c>
      <c r="HQ479" t="s">
        <v>139</v>
      </c>
      <c r="HR479" t="s">
        <v>139</v>
      </c>
      <c r="HS479" t="s">
        <v>139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 t="s">
        <v>139</v>
      </c>
      <c r="IE479" t="s">
        <v>139</v>
      </c>
      <c r="IF479" t="s">
        <v>139</v>
      </c>
      <c r="IG479" t="s">
        <v>139</v>
      </c>
      <c r="IH479" t="s">
        <v>139</v>
      </c>
      <c r="II479" t="s">
        <v>139</v>
      </c>
      <c r="IJ479" t="s">
        <v>139</v>
      </c>
      <c r="IK479" t="s">
        <v>139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1</v>
      </c>
      <c r="IY479">
        <v>1</v>
      </c>
      <c r="IZ479">
        <v>1</v>
      </c>
      <c r="JA479">
        <v>0.97</v>
      </c>
      <c r="JB479">
        <v>0.92</v>
      </c>
      <c r="JC479">
        <v>0.86</v>
      </c>
      <c r="JD479">
        <v>0.8</v>
      </c>
      <c r="JE479">
        <v>0.74</v>
      </c>
      <c r="JF479">
        <v>0.68</v>
      </c>
      <c r="JG479">
        <v>0.63</v>
      </c>
      <c r="JH479">
        <v>0.56999999999999995</v>
      </c>
      <c r="JI479">
        <v>0.51</v>
      </c>
      <c r="JJ479">
        <v>0.44</v>
      </c>
      <c r="JK479">
        <v>0.38</v>
      </c>
      <c r="JL479">
        <v>0.33</v>
      </c>
      <c r="JM479">
        <v>0.27</v>
      </c>
      <c r="JN479">
        <v>0.21</v>
      </c>
      <c r="JO479">
        <v>0.15</v>
      </c>
      <c r="JP479">
        <v>0.08</v>
      </c>
      <c r="JQ479">
        <v>0</v>
      </c>
    </row>
    <row r="480" spans="1:277" x14ac:dyDescent="0.25">
      <c r="A480">
        <v>2014</v>
      </c>
      <c r="B480">
        <v>22</v>
      </c>
      <c r="C480">
        <v>526</v>
      </c>
      <c r="D480">
        <v>99</v>
      </c>
      <c r="E480">
        <v>1224.2</v>
      </c>
      <c r="F480">
        <v>1</v>
      </c>
      <c r="G480">
        <v>0.4</v>
      </c>
      <c r="H480">
        <v>0.4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0.17</v>
      </c>
      <c r="O480">
        <v>0.11</v>
      </c>
      <c r="P480">
        <v>21.97</v>
      </c>
      <c r="Q480">
        <v>0</v>
      </c>
      <c r="R480">
        <v>11.08</v>
      </c>
      <c r="S480">
        <v>11</v>
      </c>
      <c r="T480">
        <v>1</v>
      </c>
      <c r="U480">
        <v>1</v>
      </c>
      <c r="V480">
        <v>0.05</v>
      </c>
      <c r="W480">
        <v>0.78</v>
      </c>
      <c r="X480">
        <v>0</v>
      </c>
      <c r="Y480">
        <v>0.05</v>
      </c>
      <c r="Z480">
        <v>100.24</v>
      </c>
      <c r="AA480">
        <v>204.53</v>
      </c>
      <c r="AB480">
        <v>309.83999999999997</v>
      </c>
      <c r="AC480">
        <v>408.29</v>
      </c>
      <c r="AD480">
        <v>498.29</v>
      </c>
      <c r="AE480">
        <v>612.42999999999995</v>
      </c>
      <c r="AF480">
        <v>705.13</v>
      </c>
      <c r="AG480">
        <v>797.71</v>
      </c>
      <c r="AH480">
        <v>901.88</v>
      </c>
      <c r="AI480">
        <v>1001.74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25.86</v>
      </c>
      <c r="AU480">
        <v>131.91</v>
      </c>
      <c r="AV480">
        <v>234.44</v>
      </c>
      <c r="AW480">
        <v>324.68</v>
      </c>
      <c r="AX480">
        <v>420.76</v>
      </c>
      <c r="AY480">
        <v>526.72</v>
      </c>
      <c r="AZ480">
        <v>622.64</v>
      </c>
      <c r="BA480">
        <v>720.01</v>
      </c>
      <c r="BB480">
        <v>820.01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22.54</v>
      </c>
      <c r="BO480">
        <v>28.97</v>
      </c>
      <c r="BP480">
        <v>49.32</v>
      </c>
      <c r="BQ480">
        <v>50.17</v>
      </c>
      <c r="BR480">
        <v>45.67</v>
      </c>
      <c r="BS480">
        <v>39.71</v>
      </c>
      <c r="BT480">
        <v>36.770000000000003</v>
      </c>
      <c r="BU480">
        <v>31.72</v>
      </c>
      <c r="BV480">
        <v>27.91</v>
      </c>
      <c r="BW480">
        <v>25.87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22.5</v>
      </c>
      <c r="CI480">
        <v>22.62</v>
      </c>
      <c r="CJ480">
        <v>27.54</v>
      </c>
      <c r="CK480">
        <v>33.200000000000003</v>
      </c>
      <c r="CL480">
        <v>33.58</v>
      </c>
      <c r="CM480">
        <v>30.19</v>
      </c>
      <c r="CN480">
        <v>27.89</v>
      </c>
      <c r="CO480">
        <v>26.8</v>
      </c>
      <c r="CP480">
        <v>29.86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1</v>
      </c>
      <c r="DD480">
        <v>1</v>
      </c>
      <c r="DE480">
        <v>0.99</v>
      </c>
      <c r="DF480">
        <v>0.93</v>
      </c>
      <c r="DG480">
        <v>0.88</v>
      </c>
      <c r="DH480">
        <v>0.82</v>
      </c>
      <c r="DI480">
        <v>0.77</v>
      </c>
      <c r="DJ480">
        <v>0.72</v>
      </c>
      <c r="DK480">
        <v>0.67</v>
      </c>
      <c r="DL480">
        <v>0.61</v>
      </c>
      <c r="DM480">
        <v>0.55000000000000004</v>
      </c>
      <c r="DN480">
        <v>0.51</v>
      </c>
      <c r="DO480">
        <v>0.45</v>
      </c>
      <c r="DP480">
        <v>0.4</v>
      </c>
      <c r="DQ480">
        <v>0.35</v>
      </c>
      <c r="DR480">
        <v>0.28999999999999998</v>
      </c>
      <c r="DS480">
        <v>0.24</v>
      </c>
      <c r="DT480">
        <v>0.19</v>
      </c>
      <c r="DU480">
        <v>0.14000000000000001</v>
      </c>
      <c r="EW480">
        <v>2014</v>
      </c>
      <c r="EX480">
        <v>23</v>
      </c>
      <c r="EY480">
        <v>527</v>
      </c>
      <c r="EZ480">
        <v>100</v>
      </c>
      <c r="FA480">
        <v>1237.5999999999999</v>
      </c>
      <c r="FB480" t="s">
        <v>139</v>
      </c>
      <c r="FC480" t="s">
        <v>139</v>
      </c>
      <c r="FD480" t="s">
        <v>139</v>
      </c>
      <c r="FE480">
        <v>0</v>
      </c>
      <c r="FF480">
        <v>0</v>
      </c>
      <c r="FG480">
        <v>0</v>
      </c>
      <c r="FH480">
        <v>0</v>
      </c>
      <c r="FI480">
        <v>0</v>
      </c>
      <c r="FJ480" t="s">
        <v>139</v>
      </c>
      <c r="FK480" t="s">
        <v>139</v>
      </c>
      <c r="FL480">
        <v>19.88</v>
      </c>
      <c r="FM480">
        <v>0</v>
      </c>
      <c r="FN480">
        <v>11.22</v>
      </c>
      <c r="FO480">
        <v>0</v>
      </c>
      <c r="FP480">
        <v>1</v>
      </c>
      <c r="FQ480">
        <v>1</v>
      </c>
      <c r="FR480">
        <v>0</v>
      </c>
      <c r="FS480">
        <v>0</v>
      </c>
      <c r="FT480">
        <v>0</v>
      </c>
      <c r="FU480">
        <v>0.15</v>
      </c>
      <c r="FV480">
        <v>26.8</v>
      </c>
      <c r="FW480">
        <v>113.64</v>
      </c>
      <c r="FX480">
        <v>217.93</v>
      </c>
      <c r="FY480">
        <v>323.24</v>
      </c>
      <c r="FZ480">
        <v>421.69</v>
      </c>
      <c r="GA480">
        <v>511.69</v>
      </c>
      <c r="GB480">
        <v>625.84</v>
      </c>
      <c r="GC480">
        <v>718.53</v>
      </c>
      <c r="GD480">
        <v>811.11</v>
      </c>
      <c r="GE480">
        <v>915.28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94.87</v>
      </c>
      <c r="GQ480">
        <v>193.25</v>
      </c>
      <c r="GR480">
        <v>297.41000000000003</v>
      </c>
      <c r="GS480">
        <v>397.88</v>
      </c>
      <c r="GT480">
        <v>491.35</v>
      </c>
      <c r="GU480">
        <v>595.91999999999996</v>
      </c>
      <c r="GV480">
        <v>690.35</v>
      </c>
      <c r="GW480">
        <v>790.35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 t="s">
        <v>139</v>
      </c>
      <c r="HK480" t="s">
        <v>139</v>
      </c>
      <c r="HL480" t="s">
        <v>139</v>
      </c>
      <c r="HM480" t="s">
        <v>139</v>
      </c>
      <c r="HN480" t="s">
        <v>139</v>
      </c>
      <c r="HO480" t="s">
        <v>139</v>
      </c>
      <c r="HP480" t="s">
        <v>139</v>
      </c>
      <c r="HQ480" t="s">
        <v>139</v>
      </c>
      <c r="HR480" t="s">
        <v>139</v>
      </c>
      <c r="HS480" t="s">
        <v>139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 t="s">
        <v>139</v>
      </c>
      <c r="IE480" t="s">
        <v>139</v>
      </c>
      <c r="IF480" t="s">
        <v>139</v>
      </c>
      <c r="IG480" t="s">
        <v>139</v>
      </c>
      <c r="IH480" t="s">
        <v>139</v>
      </c>
      <c r="II480" t="s">
        <v>139</v>
      </c>
      <c r="IJ480" t="s">
        <v>139</v>
      </c>
      <c r="IK480" t="s">
        <v>139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1</v>
      </c>
      <c r="IY480">
        <v>1</v>
      </c>
      <c r="IZ480">
        <v>1</v>
      </c>
      <c r="JA480">
        <v>0.98</v>
      </c>
      <c r="JB480">
        <v>0.92</v>
      </c>
      <c r="JC480">
        <v>0.86</v>
      </c>
      <c r="JD480">
        <v>0.8</v>
      </c>
      <c r="JE480">
        <v>0.74</v>
      </c>
      <c r="JF480">
        <v>0.68</v>
      </c>
      <c r="JG480">
        <v>0.63</v>
      </c>
      <c r="JH480">
        <v>0.56999999999999995</v>
      </c>
      <c r="JI480">
        <v>0.51</v>
      </c>
      <c r="JJ480">
        <v>0.45</v>
      </c>
      <c r="JK480">
        <v>0.39</v>
      </c>
      <c r="JL480">
        <v>0.34</v>
      </c>
      <c r="JM480">
        <v>0.28000000000000003</v>
      </c>
      <c r="JN480">
        <v>0.22</v>
      </c>
      <c r="JO480">
        <v>0.16</v>
      </c>
      <c r="JP480">
        <v>0.09</v>
      </c>
      <c r="JQ480">
        <v>0</v>
      </c>
    </row>
    <row r="481" spans="1:277" x14ac:dyDescent="0.25">
      <c r="A481">
        <v>2014</v>
      </c>
      <c r="B481">
        <v>23</v>
      </c>
      <c r="C481">
        <v>527</v>
      </c>
      <c r="D481">
        <v>100</v>
      </c>
      <c r="E481">
        <v>1237.5999999999999</v>
      </c>
      <c r="F481">
        <v>1</v>
      </c>
      <c r="G481">
        <v>0.4</v>
      </c>
      <c r="H481">
        <v>0.4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0.21</v>
      </c>
      <c r="O481">
        <v>0.11</v>
      </c>
      <c r="P481">
        <v>21.85</v>
      </c>
      <c r="Q481">
        <v>0</v>
      </c>
      <c r="R481">
        <v>11.21</v>
      </c>
      <c r="S481">
        <v>12</v>
      </c>
      <c r="T481">
        <v>1</v>
      </c>
      <c r="U481">
        <v>1</v>
      </c>
      <c r="V481">
        <v>0.05</v>
      </c>
      <c r="W481">
        <v>0.78</v>
      </c>
      <c r="X481">
        <v>0</v>
      </c>
      <c r="Y481">
        <v>0</v>
      </c>
      <c r="Z481">
        <v>26.8</v>
      </c>
      <c r="AA481">
        <v>113.64</v>
      </c>
      <c r="AB481">
        <v>217.93</v>
      </c>
      <c r="AC481">
        <v>323.24</v>
      </c>
      <c r="AD481">
        <v>421.69</v>
      </c>
      <c r="AE481">
        <v>511.69</v>
      </c>
      <c r="AF481">
        <v>625.84</v>
      </c>
      <c r="AG481">
        <v>718.53</v>
      </c>
      <c r="AH481">
        <v>811.11</v>
      </c>
      <c r="AI481">
        <v>915.28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39.270000000000003</v>
      </c>
      <c r="AU481">
        <v>145.31</v>
      </c>
      <c r="AV481">
        <v>247.84</v>
      </c>
      <c r="AW481">
        <v>338.08</v>
      </c>
      <c r="AX481">
        <v>434.16</v>
      </c>
      <c r="AY481">
        <v>540.13</v>
      </c>
      <c r="AZ481">
        <v>636.04</v>
      </c>
      <c r="BA481">
        <v>733.41</v>
      </c>
      <c r="BB481">
        <v>833.41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22.5</v>
      </c>
      <c r="BO481">
        <v>22.6</v>
      </c>
      <c r="BP481">
        <v>31.8</v>
      </c>
      <c r="BQ481">
        <v>51.08</v>
      </c>
      <c r="BR481">
        <v>50.45</v>
      </c>
      <c r="BS481">
        <v>45.73</v>
      </c>
      <c r="BT481">
        <v>39.72</v>
      </c>
      <c r="BU481">
        <v>36.78</v>
      </c>
      <c r="BV481">
        <v>31.72</v>
      </c>
      <c r="BW481">
        <v>27.92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22.5</v>
      </c>
      <c r="CI481">
        <v>22.74</v>
      </c>
      <c r="CJ481">
        <v>28.97</v>
      </c>
      <c r="CK481">
        <v>33.72</v>
      </c>
      <c r="CL481">
        <v>33.659999999999997</v>
      </c>
      <c r="CM481">
        <v>30.21</v>
      </c>
      <c r="CN481">
        <v>27.89</v>
      </c>
      <c r="CO481">
        <v>26.8</v>
      </c>
      <c r="CP481">
        <v>29.86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1</v>
      </c>
      <c r="DD481">
        <v>1</v>
      </c>
      <c r="DE481">
        <v>0.99</v>
      </c>
      <c r="DF481">
        <v>0.93</v>
      </c>
      <c r="DG481">
        <v>0.88</v>
      </c>
      <c r="DH481">
        <v>0.82</v>
      </c>
      <c r="DI481">
        <v>0.77</v>
      </c>
      <c r="DJ481">
        <v>0.72</v>
      </c>
      <c r="DK481">
        <v>0.67</v>
      </c>
      <c r="DL481">
        <v>0.62</v>
      </c>
      <c r="DM481">
        <v>0.56000000000000005</v>
      </c>
      <c r="DN481">
        <v>0.51</v>
      </c>
      <c r="DO481">
        <v>0.46</v>
      </c>
      <c r="DP481">
        <v>0.41</v>
      </c>
      <c r="DQ481">
        <v>0.36</v>
      </c>
      <c r="DR481">
        <v>0.3</v>
      </c>
      <c r="DS481">
        <v>0.25</v>
      </c>
      <c r="DT481">
        <v>0.2</v>
      </c>
      <c r="DU481">
        <v>0.15</v>
      </c>
      <c r="EW481">
        <v>2014</v>
      </c>
      <c r="EX481">
        <v>24</v>
      </c>
      <c r="EY481">
        <v>528</v>
      </c>
      <c r="EZ481">
        <v>101</v>
      </c>
      <c r="FA481">
        <v>1251.3</v>
      </c>
      <c r="FB481" t="s">
        <v>139</v>
      </c>
      <c r="FC481" t="s">
        <v>139</v>
      </c>
      <c r="FD481" t="s">
        <v>139</v>
      </c>
      <c r="FE481">
        <v>0</v>
      </c>
      <c r="FF481">
        <v>0</v>
      </c>
      <c r="FG481">
        <v>0</v>
      </c>
      <c r="FH481">
        <v>0</v>
      </c>
      <c r="FI481">
        <v>0</v>
      </c>
      <c r="FJ481" t="s">
        <v>139</v>
      </c>
      <c r="FK481" t="s">
        <v>139</v>
      </c>
      <c r="FL481">
        <v>19.78</v>
      </c>
      <c r="FM481">
        <v>0</v>
      </c>
      <c r="FN481">
        <v>11.35</v>
      </c>
      <c r="FO481">
        <v>0</v>
      </c>
      <c r="FP481">
        <v>1</v>
      </c>
      <c r="FQ481">
        <v>1</v>
      </c>
      <c r="FR481">
        <v>0</v>
      </c>
      <c r="FS481">
        <v>0</v>
      </c>
      <c r="FT481">
        <v>0</v>
      </c>
      <c r="FU481">
        <v>0</v>
      </c>
      <c r="FV481">
        <v>40.47</v>
      </c>
      <c r="FW481">
        <v>127.3</v>
      </c>
      <c r="FX481">
        <v>231.59</v>
      </c>
      <c r="FY481">
        <v>336.9</v>
      </c>
      <c r="FZ481">
        <v>435.35</v>
      </c>
      <c r="GA481">
        <v>525.35</v>
      </c>
      <c r="GB481">
        <v>639.5</v>
      </c>
      <c r="GC481">
        <v>732.2</v>
      </c>
      <c r="GD481">
        <v>824.77</v>
      </c>
      <c r="GE481">
        <v>928.95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108.53</v>
      </c>
      <c r="GQ481">
        <v>206.91</v>
      </c>
      <c r="GR481">
        <v>311.07</v>
      </c>
      <c r="GS481">
        <v>411.54</v>
      </c>
      <c r="GT481">
        <v>505.02</v>
      </c>
      <c r="GU481">
        <v>609.58000000000004</v>
      </c>
      <c r="GV481">
        <v>704.01</v>
      </c>
      <c r="GW481">
        <v>804.01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 t="s">
        <v>139</v>
      </c>
      <c r="HK481" t="s">
        <v>139</v>
      </c>
      <c r="HL481" t="s">
        <v>139</v>
      </c>
      <c r="HM481" t="s">
        <v>139</v>
      </c>
      <c r="HN481" t="s">
        <v>139</v>
      </c>
      <c r="HO481" t="s">
        <v>139</v>
      </c>
      <c r="HP481" t="s">
        <v>139</v>
      </c>
      <c r="HQ481" t="s">
        <v>139</v>
      </c>
      <c r="HR481" t="s">
        <v>139</v>
      </c>
      <c r="HS481" t="s">
        <v>139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 t="s">
        <v>139</v>
      </c>
      <c r="IE481" t="s">
        <v>139</v>
      </c>
      <c r="IF481" t="s">
        <v>139</v>
      </c>
      <c r="IG481" t="s">
        <v>139</v>
      </c>
      <c r="IH481" t="s">
        <v>139</v>
      </c>
      <c r="II481" t="s">
        <v>139</v>
      </c>
      <c r="IJ481" t="s">
        <v>139</v>
      </c>
      <c r="IK481" t="s">
        <v>139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1</v>
      </c>
      <c r="IY481">
        <v>1</v>
      </c>
      <c r="IZ481">
        <v>1</v>
      </c>
      <c r="JA481">
        <v>0.98</v>
      </c>
      <c r="JB481">
        <v>0.92</v>
      </c>
      <c r="JC481">
        <v>0.86</v>
      </c>
      <c r="JD481">
        <v>0.8</v>
      </c>
      <c r="JE481">
        <v>0.74</v>
      </c>
      <c r="JF481">
        <v>0.68</v>
      </c>
      <c r="JG481">
        <v>0.64</v>
      </c>
      <c r="JH481">
        <v>0.57999999999999996</v>
      </c>
      <c r="JI481">
        <v>0.52</v>
      </c>
      <c r="JJ481">
        <v>0.46</v>
      </c>
      <c r="JK481">
        <v>0.4</v>
      </c>
      <c r="JL481">
        <v>0.35</v>
      </c>
      <c r="JM481">
        <v>0.28999999999999998</v>
      </c>
      <c r="JN481">
        <v>0.23</v>
      </c>
      <c r="JO481">
        <v>0.17</v>
      </c>
      <c r="JP481">
        <v>0.1</v>
      </c>
      <c r="JQ481">
        <v>0</v>
      </c>
    </row>
    <row r="482" spans="1:277" x14ac:dyDescent="0.25">
      <c r="A482">
        <v>2014</v>
      </c>
      <c r="B482">
        <v>24</v>
      </c>
      <c r="C482">
        <v>528</v>
      </c>
      <c r="D482">
        <v>101</v>
      </c>
      <c r="E482">
        <v>1251.3</v>
      </c>
      <c r="F482">
        <v>1.1000000000000001</v>
      </c>
      <c r="G482">
        <v>0.4</v>
      </c>
      <c r="H482">
        <v>0.4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0.22</v>
      </c>
      <c r="O482">
        <v>0.11</v>
      </c>
      <c r="P482">
        <v>21.73</v>
      </c>
      <c r="Q482">
        <v>0</v>
      </c>
      <c r="R482">
        <v>11.35</v>
      </c>
      <c r="S482">
        <v>12</v>
      </c>
      <c r="T482">
        <v>1</v>
      </c>
      <c r="U482">
        <v>1</v>
      </c>
      <c r="V482">
        <v>0.05</v>
      </c>
      <c r="W482">
        <v>0.78</v>
      </c>
      <c r="X482">
        <v>0</v>
      </c>
      <c r="Y482">
        <v>0.09</v>
      </c>
      <c r="Z482">
        <v>40.47</v>
      </c>
      <c r="AA482">
        <v>127.3</v>
      </c>
      <c r="AB482">
        <v>231.59</v>
      </c>
      <c r="AC482">
        <v>336.9</v>
      </c>
      <c r="AD482">
        <v>435.35</v>
      </c>
      <c r="AE482">
        <v>525.35</v>
      </c>
      <c r="AF482">
        <v>639.5</v>
      </c>
      <c r="AG482">
        <v>732.2</v>
      </c>
      <c r="AH482">
        <v>824.77</v>
      </c>
      <c r="AI482">
        <v>928.95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52.93</v>
      </c>
      <c r="AU482">
        <v>158.97</v>
      </c>
      <c r="AV482">
        <v>261.51</v>
      </c>
      <c r="AW482">
        <v>351.74</v>
      </c>
      <c r="AX482">
        <v>447.82</v>
      </c>
      <c r="AY482">
        <v>553.79</v>
      </c>
      <c r="AZ482">
        <v>649.70000000000005</v>
      </c>
      <c r="BA482">
        <v>747.07</v>
      </c>
      <c r="BB482">
        <v>847.07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22.5</v>
      </c>
      <c r="BO482">
        <v>22.72</v>
      </c>
      <c r="BP482">
        <v>34.869999999999997</v>
      </c>
      <c r="BQ482">
        <v>52.34</v>
      </c>
      <c r="BR482">
        <v>50.64</v>
      </c>
      <c r="BS482">
        <v>45.77</v>
      </c>
      <c r="BT482">
        <v>39.729999999999997</v>
      </c>
      <c r="BU482">
        <v>36.78</v>
      </c>
      <c r="BV482">
        <v>31.72</v>
      </c>
      <c r="BW482">
        <v>27.92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22.5</v>
      </c>
      <c r="CI482">
        <v>22.94</v>
      </c>
      <c r="CJ482">
        <v>30.34</v>
      </c>
      <c r="CK482">
        <v>34.11</v>
      </c>
      <c r="CL482">
        <v>33.72</v>
      </c>
      <c r="CM482">
        <v>30.22</v>
      </c>
      <c r="CN482">
        <v>27.9</v>
      </c>
      <c r="CO482">
        <v>26.8</v>
      </c>
      <c r="CP482">
        <v>29.86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1</v>
      </c>
      <c r="DD482">
        <v>1</v>
      </c>
      <c r="DE482">
        <v>0.99</v>
      </c>
      <c r="DF482">
        <v>0.93</v>
      </c>
      <c r="DG482">
        <v>0.88</v>
      </c>
      <c r="DH482">
        <v>0.82</v>
      </c>
      <c r="DI482">
        <v>0.77</v>
      </c>
      <c r="DJ482">
        <v>0.72</v>
      </c>
      <c r="DK482">
        <v>0.67</v>
      </c>
      <c r="DL482">
        <v>0.62</v>
      </c>
      <c r="DM482">
        <v>0.56000000000000005</v>
      </c>
      <c r="DN482">
        <v>0.52</v>
      </c>
      <c r="DO482">
        <v>0.47</v>
      </c>
      <c r="DP482">
        <v>0.42</v>
      </c>
      <c r="DQ482">
        <v>0.36</v>
      </c>
      <c r="DR482">
        <v>0.31</v>
      </c>
      <c r="DS482">
        <v>0.26</v>
      </c>
      <c r="DT482">
        <v>0.21</v>
      </c>
      <c r="DU482">
        <v>0.16</v>
      </c>
      <c r="EW482">
        <v>2014</v>
      </c>
      <c r="EX482">
        <v>25</v>
      </c>
      <c r="EY482">
        <v>529</v>
      </c>
      <c r="EZ482">
        <v>102</v>
      </c>
      <c r="FA482">
        <v>1263.5999999999999</v>
      </c>
      <c r="FB482" t="s">
        <v>139</v>
      </c>
      <c r="FC482" t="s">
        <v>139</v>
      </c>
      <c r="FD482" t="s">
        <v>139</v>
      </c>
      <c r="FE482">
        <v>0</v>
      </c>
      <c r="FF482">
        <v>0</v>
      </c>
      <c r="FG482">
        <v>0</v>
      </c>
      <c r="FH482">
        <v>0</v>
      </c>
      <c r="FI482">
        <v>0</v>
      </c>
      <c r="FJ482" t="s">
        <v>139</v>
      </c>
      <c r="FK482" t="s">
        <v>139</v>
      </c>
      <c r="FL482">
        <v>19.690000000000001</v>
      </c>
      <c r="FM482">
        <v>0</v>
      </c>
      <c r="FN482">
        <v>11.48</v>
      </c>
      <c r="FO482">
        <v>0</v>
      </c>
      <c r="FP482">
        <v>1</v>
      </c>
      <c r="FQ482">
        <v>1</v>
      </c>
      <c r="FR482">
        <v>0</v>
      </c>
      <c r="FS482">
        <v>0</v>
      </c>
      <c r="FT482">
        <v>0</v>
      </c>
      <c r="FU482">
        <v>0.1</v>
      </c>
      <c r="FV482">
        <v>52.81</v>
      </c>
      <c r="FW482">
        <v>139.65</v>
      </c>
      <c r="FX482">
        <v>243.94</v>
      </c>
      <c r="FY482">
        <v>349.25</v>
      </c>
      <c r="FZ482">
        <v>447.7</v>
      </c>
      <c r="GA482">
        <v>537.70000000000005</v>
      </c>
      <c r="GB482">
        <v>651.84</v>
      </c>
      <c r="GC482">
        <v>744.54</v>
      </c>
      <c r="GD482">
        <v>837.12</v>
      </c>
      <c r="GE482">
        <v>941.29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24.69</v>
      </c>
      <c r="GQ482">
        <v>120.88</v>
      </c>
      <c r="GR482">
        <v>219.26</v>
      </c>
      <c r="GS482">
        <v>323.42</v>
      </c>
      <c r="GT482">
        <v>423.89</v>
      </c>
      <c r="GU482">
        <v>517.36</v>
      </c>
      <c r="GV482">
        <v>621.92999999999995</v>
      </c>
      <c r="GW482">
        <v>716.36</v>
      </c>
      <c r="GX482">
        <v>816.36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 t="s">
        <v>139</v>
      </c>
      <c r="HK482" t="s">
        <v>139</v>
      </c>
      <c r="HL482" t="s">
        <v>139</v>
      </c>
      <c r="HM482" t="s">
        <v>139</v>
      </c>
      <c r="HN482" t="s">
        <v>139</v>
      </c>
      <c r="HO482" t="s">
        <v>139</v>
      </c>
      <c r="HP482" t="s">
        <v>139</v>
      </c>
      <c r="HQ482" t="s">
        <v>139</v>
      </c>
      <c r="HR482" t="s">
        <v>139</v>
      </c>
      <c r="HS482" t="s">
        <v>139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 t="s">
        <v>139</v>
      </c>
      <c r="IE482" t="s">
        <v>139</v>
      </c>
      <c r="IF482" t="s">
        <v>139</v>
      </c>
      <c r="IG482" t="s">
        <v>139</v>
      </c>
      <c r="IH482" t="s">
        <v>139</v>
      </c>
      <c r="II482" t="s">
        <v>139</v>
      </c>
      <c r="IJ482" t="s">
        <v>139</v>
      </c>
      <c r="IK482" t="s">
        <v>139</v>
      </c>
      <c r="IL482" t="s">
        <v>139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1</v>
      </c>
      <c r="IY482">
        <v>1</v>
      </c>
      <c r="IZ482">
        <v>1</v>
      </c>
      <c r="JA482">
        <v>0.98</v>
      </c>
      <c r="JB482">
        <v>0.92</v>
      </c>
      <c r="JC482">
        <v>0.86</v>
      </c>
      <c r="JD482">
        <v>0.81</v>
      </c>
      <c r="JE482">
        <v>0.75</v>
      </c>
      <c r="JF482">
        <v>0.69</v>
      </c>
      <c r="JG482">
        <v>0.64</v>
      </c>
      <c r="JH482">
        <v>0.57999999999999996</v>
      </c>
      <c r="JI482">
        <v>0.52</v>
      </c>
      <c r="JJ482">
        <v>0.46</v>
      </c>
      <c r="JK482">
        <v>0.4</v>
      </c>
      <c r="JL482">
        <v>0.36</v>
      </c>
      <c r="JM482">
        <v>0.28999999999999998</v>
      </c>
      <c r="JN482">
        <v>0.24</v>
      </c>
      <c r="JO482">
        <v>0.18</v>
      </c>
      <c r="JP482">
        <v>0.11</v>
      </c>
      <c r="JQ482">
        <v>0</v>
      </c>
    </row>
    <row r="483" spans="1:277" x14ac:dyDescent="0.25">
      <c r="A483">
        <v>2014</v>
      </c>
      <c r="B483">
        <v>25</v>
      </c>
      <c r="C483">
        <v>529</v>
      </c>
      <c r="D483">
        <v>102</v>
      </c>
      <c r="E483">
        <v>1263.5999999999999</v>
      </c>
      <c r="F483">
        <v>1.1000000000000001</v>
      </c>
      <c r="G483">
        <v>0.4</v>
      </c>
      <c r="H483">
        <v>0.4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0.24</v>
      </c>
      <c r="O483">
        <v>0.12</v>
      </c>
      <c r="P483">
        <v>21.63</v>
      </c>
      <c r="Q483">
        <v>0</v>
      </c>
      <c r="R483">
        <v>11.47</v>
      </c>
      <c r="S483">
        <v>12</v>
      </c>
      <c r="T483">
        <v>1</v>
      </c>
      <c r="U483">
        <v>1</v>
      </c>
      <c r="V483">
        <v>0.05</v>
      </c>
      <c r="W483">
        <v>0.78</v>
      </c>
      <c r="X483">
        <v>0</v>
      </c>
      <c r="Y483">
        <v>0.05</v>
      </c>
      <c r="Z483">
        <v>52.81</v>
      </c>
      <c r="AA483">
        <v>139.65</v>
      </c>
      <c r="AB483">
        <v>243.94</v>
      </c>
      <c r="AC483">
        <v>349.25</v>
      </c>
      <c r="AD483">
        <v>447.7</v>
      </c>
      <c r="AE483">
        <v>537.70000000000005</v>
      </c>
      <c r="AF483">
        <v>651.84</v>
      </c>
      <c r="AG483">
        <v>744.54</v>
      </c>
      <c r="AH483">
        <v>837.12</v>
      </c>
      <c r="AI483">
        <v>941.29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65.27</v>
      </c>
      <c r="AU483">
        <v>171.32</v>
      </c>
      <c r="AV483">
        <v>273.85000000000002</v>
      </c>
      <c r="AW483">
        <v>364.09</v>
      </c>
      <c r="AX483">
        <v>460.17</v>
      </c>
      <c r="AY483">
        <v>566.14</v>
      </c>
      <c r="AZ483">
        <v>662.05</v>
      </c>
      <c r="BA483">
        <v>759.42</v>
      </c>
      <c r="BB483">
        <v>859.42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22.5</v>
      </c>
      <c r="BO483">
        <v>22.96</v>
      </c>
      <c r="BP483">
        <v>38.46</v>
      </c>
      <c r="BQ483">
        <v>53.38</v>
      </c>
      <c r="BR483">
        <v>50.8</v>
      </c>
      <c r="BS483">
        <v>45.81</v>
      </c>
      <c r="BT483">
        <v>39.74</v>
      </c>
      <c r="BU483">
        <v>36.78</v>
      </c>
      <c r="BV483">
        <v>31.72</v>
      </c>
      <c r="BW483">
        <v>27.92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22.5</v>
      </c>
      <c r="CI483">
        <v>23.32</v>
      </c>
      <c r="CJ483">
        <v>31.79</v>
      </c>
      <c r="CK483">
        <v>34.450000000000003</v>
      </c>
      <c r="CL483">
        <v>33.78</v>
      </c>
      <c r="CM483">
        <v>30.23</v>
      </c>
      <c r="CN483">
        <v>27.9</v>
      </c>
      <c r="CO483">
        <v>26.8</v>
      </c>
      <c r="CP483">
        <v>29.86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1</v>
      </c>
      <c r="DD483">
        <v>1</v>
      </c>
      <c r="DE483">
        <v>0.99</v>
      </c>
      <c r="DF483">
        <v>0.93</v>
      </c>
      <c r="DG483">
        <v>0.88</v>
      </c>
      <c r="DH483">
        <v>0.83</v>
      </c>
      <c r="DI483">
        <v>0.78</v>
      </c>
      <c r="DJ483">
        <v>0.73</v>
      </c>
      <c r="DK483">
        <v>0.68</v>
      </c>
      <c r="DL483">
        <v>0.63</v>
      </c>
      <c r="DM483">
        <v>0.56999999999999995</v>
      </c>
      <c r="DN483">
        <v>0.52</v>
      </c>
      <c r="DO483">
        <v>0.47</v>
      </c>
      <c r="DP483">
        <v>0.42</v>
      </c>
      <c r="DQ483">
        <v>0.37</v>
      </c>
      <c r="DR483">
        <v>0.32</v>
      </c>
      <c r="DS483">
        <v>0.27</v>
      </c>
      <c r="DT483">
        <v>0.21</v>
      </c>
      <c r="DU483">
        <v>0.17</v>
      </c>
      <c r="EW483">
        <v>2014</v>
      </c>
      <c r="EX483">
        <v>26</v>
      </c>
      <c r="EY483">
        <v>530</v>
      </c>
      <c r="EZ483">
        <v>103</v>
      </c>
      <c r="FA483">
        <v>1278</v>
      </c>
      <c r="FB483" t="s">
        <v>139</v>
      </c>
      <c r="FC483" t="s">
        <v>139</v>
      </c>
      <c r="FD483" t="s">
        <v>139</v>
      </c>
      <c r="FE483">
        <v>0</v>
      </c>
      <c r="FF483">
        <v>0</v>
      </c>
      <c r="FG483">
        <v>0</v>
      </c>
      <c r="FH483">
        <v>0</v>
      </c>
      <c r="FI483">
        <v>0</v>
      </c>
      <c r="FJ483" t="s">
        <v>139</v>
      </c>
      <c r="FK483" t="s">
        <v>139</v>
      </c>
      <c r="FL483">
        <v>19.59</v>
      </c>
      <c r="FM483">
        <v>0</v>
      </c>
      <c r="FN483">
        <v>11.62</v>
      </c>
      <c r="FO483">
        <v>0</v>
      </c>
      <c r="FP483">
        <v>1</v>
      </c>
      <c r="FQ483">
        <v>1</v>
      </c>
      <c r="FR483">
        <v>0</v>
      </c>
      <c r="FS483">
        <v>0</v>
      </c>
      <c r="FT483">
        <v>0</v>
      </c>
      <c r="FU483">
        <v>0.05</v>
      </c>
      <c r="FV483">
        <v>67.150000000000006</v>
      </c>
      <c r="FW483">
        <v>153.97999999999999</v>
      </c>
      <c r="FX483">
        <v>258.27</v>
      </c>
      <c r="FY483">
        <v>363.58</v>
      </c>
      <c r="FZ483">
        <v>462.04</v>
      </c>
      <c r="GA483">
        <v>552.04</v>
      </c>
      <c r="GB483">
        <v>666.18</v>
      </c>
      <c r="GC483">
        <v>758.88</v>
      </c>
      <c r="GD483">
        <v>851.46</v>
      </c>
      <c r="GE483">
        <v>955.63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39.03</v>
      </c>
      <c r="GQ483">
        <v>135.21</v>
      </c>
      <c r="GR483">
        <v>233.6</v>
      </c>
      <c r="GS483">
        <v>337.76</v>
      </c>
      <c r="GT483">
        <v>438.22</v>
      </c>
      <c r="GU483">
        <v>531.70000000000005</v>
      </c>
      <c r="GV483">
        <v>636.26</v>
      </c>
      <c r="GW483">
        <v>730.7</v>
      </c>
      <c r="GX483">
        <v>830.7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 t="s">
        <v>139</v>
      </c>
      <c r="HK483" t="s">
        <v>139</v>
      </c>
      <c r="HL483" t="s">
        <v>139</v>
      </c>
      <c r="HM483" t="s">
        <v>139</v>
      </c>
      <c r="HN483" t="s">
        <v>139</v>
      </c>
      <c r="HO483" t="s">
        <v>139</v>
      </c>
      <c r="HP483" t="s">
        <v>139</v>
      </c>
      <c r="HQ483" t="s">
        <v>139</v>
      </c>
      <c r="HR483" t="s">
        <v>139</v>
      </c>
      <c r="HS483" t="s">
        <v>139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 t="s">
        <v>139</v>
      </c>
      <c r="IE483" t="s">
        <v>139</v>
      </c>
      <c r="IF483" t="s">
        <v>139</v>
      </c>
      <c r="IG483" t="s">
        <v>139</v>
      </c>
      <c r="IH483" t="s">
        <v>139</v>
      </c>
      <c r="II483" t="s">
        <v>139</v>
      </c>
      <c r="IJ483" t="s">
        <v>139</v>
      </c>
      <c r="IK483" t="s">
        <v>139</v>
      </c>
      <c r="IL483" t="s">
        <v>139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1</v>
      </c>
      <c r="IY483">
        <v>1</v>
      </c>
      <c r="IZ483">
        <v>1</v>
      </c>
      <c r="JA483">
        <v>0.98</v>
      </c>
      <c r="JB483">
        <v>0.92</v>
      </c>
      <c r="JC483">
        <v>0.86</v>
      </c>
      <c r="JD483">
        <v>0.81</v>
      </c>
      <c r="JE483">
        <v>0.75</v>
      </c>
      <c r="JF483">
        <v>0.69</v>
      </c>
      <c r="JG483">
        <v>0.64</v>
      </c>
      <c r="JH483">
        <v>0.59</v>
      </c>
      <c r="JI483">
        <v>0.53</v>
      </c>
      <c r="JJ483">
        <v>0.47</v>
      </c>
      <c r="JK483">
        <v>0.41</v>
      </c>
      <c r="JL483">
        <v>0.37</v>
      </c>
      <c r="JM483">
        <v>0.3</v>
      </c>
      <c r="JN483">
        <v>0.25</v>
      </c>
      <c r="JO483">
        <v>0.19</v>
      </c>
      <c r="JP483">
        <v>0.12</v>
      </c>
      <c r="JQ483">
        <v>0</v>
      </c>
    </row>
    <row r="484" spans="1:277" x14ac:dyDescent="0.25">
      <c r="A484">
        <v>2014</v>
      </c>
      <c r="B484">
        <v>26</v>
      </c>
      <c r="C484">
        <v>530</v>
      </c>
      <c r="D484">
        <v>103</v>
      </c>
      <c r="E484">
        <v>1278</v>
      </c>
      <c r="F484">
        <v>1.1000000000000001</v>
      </c>
      <c r="G484">
        <v>0.4</v>
      </c>
      <c r="H484">
        <v>0.4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0.24</v>
      </c>
      <c r="O484">
        <v>0.12</v>
      </c>
      <c r="P484">
        <v>21.5</v>
      </c>
      <c r="Q484">
        <v>0</v>
      </c>
      <c r="R484">
        <v>11.61</v>
      </c>
      <c r="S484">
        <v>12</v>
      </c>
      <c r="T484">
        <v>1</v>
      </c>
      <c r="U484">
        <v>1</v>
      </c>
      <c r="V484">
        <v>0.05</v>
      </c>
      <c r="W484">
        <v>0.77</v>
      </c>
      <c r="X484">
        <v>0</v>
      </c>
      <c r="Y484">
        <v>0.09</v>
      </c>
      <c r="Z484">
        <v>67.150000000000006</v>
      </c>
      <c r="AA484">
        <v>153.97999999999999</v>
      </c>
      <c r="AB484">
        <v>258.27</v>
      </c>
      <c r="AC484">
        <v>363.58</v>
      </c>
      <c r="AD484">
        <v>462.04</v>
      </c>
      <c r="AE484">
        <v>552.04</v>
      </c>
      <c r="AF484">
        <v>666.18</v>
      </c>
      <c r="AG484">
        <v>758.88</v>
      </c>
      <c r="AH484">
        <v>851.46</v>
      </c>
      <c r="AI484">
        <v>955.63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79.61</v>
      </c>
      <c r="AU484">
        <v>185.66</v>
      </c>
      <c r="AV484">
        <v>288.19</v>
      </c>
      <c r="AW484">
        <v>378.43</v>
      </c>
      <c r="AX484">
        <v>474.51</v>
      </c>
      <c r="AY484">
        <v>580.47</v>
      </c>
      <c r="AZ484">
        <v>676.39</v>
      </c>
      <c r="BA484">
        <v>773.75</v>
      </c>
      <c r="BB484">
        <v>873.75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22.5</v>
      </c>
      <c r="BO484">
        <v>23.38</v>
      </c>
      <c r="BP484">
        <v>42.08</v>
      </c>
      <c r="BQ484">
        <v>54.2</v>
      </c>
      <c r="BR484">
        <v>50.93</v>
      </c>
      <c r="BS484">
        <v>45.84</v>
      </c>
      <c r="BT484">
        <v>39.74</v>
      </c>
      <c r="BU484">
        <v>36.78</v>
      </c>
      <c r="BV484">
        <v>31.72</v>
      </c>
      <c r="BW484">
        <v>27.92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22.5</v>
      </c>
      <c r="CI484">
        <v>23.89</v>
      </c>
      <c r="CJ484">
        <v>33.11</v>
      </c>
      <c r="CK484">
        <v>34.72</v>
      </c>
      <c r="CL484">
        <v>33.83</v>
      </c>
      <c r="CM484">
        <v>30.24</v>
      </c>
      <c r="CN484">
        <v>27.9</v>
      </c>
      <c r="CO484">
        <v>26.8</v>
      </c>
      <c r="CP484">
        <v>29.86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1</v>
      </c>
      <c r="DD484">
        <v>1</v>
      </c>
      <c r="DE484">
        <v>0.99</v>
      </c>
      <c r="DF484">
        <v>0.93</v>
      </c>
      <c r="DG484">
        <v>0.88</v>
      </c>
      <c r="DH484">
        <v>0.83</v>
      </c>
      <c r="DI484">
        <v>0.78</v>
      </c>
      <c r="DJ484">
        <v>0.73</v>
      </c>
      <c r="DK484">
        <v>0.68</v>
      </c>
      <c r="DL484">
        <v>0.63</v>
      </c>
      <c r="DM484">
        <v>0.56999999999999995</v>
      </c>
      <c r="DN484">
        <v>0.53</v>
      </c>
      <c r="DO484">
        <v>0.48</v>
      </c>
      <c r="DP484">
        <v>0.43</v>
      </c>
      <c r="DQ484">
        <v>0.38</v>
      </c>
      <c r="DR484">
        <v>0.33</v>
      </c>
      <c r="DS484">
        <v>0.28000000000000003</v>
      </c>
      <c r="DT484">
        <v>0.22</v>
      </c>
      <c r="DU484">
        <v>0.18</v>
      </c>
      <c r="EW484">
        <v>2014</v>
      </c>
      <c r="EX484">
        <v>27</v>
      </c>
      <c r="EY484">
        <v>531</v>
      </c>
      <c r="EZ484">
        <v>104</v>
      </c>
      <c r="FA484">
        <v>1291.5</v>
      </c>
      <c r="FB484" t="s">
        <v>139</v>
      </c>
      <c r="FC484" t="s">
        <v>139</v>
      </c>
      <c r="FD484" t="s">
        <v>139</v>
      </c>
      <c r="FE484">
        <v>0</v>
      </c>
      <c r="FF484">
        <v>0</v>
      </c>
      <c r="FG484">
        <v>0</v>
      </c>
      <c r="FH484">
        <v>0</v>
      </c>
      <c r="FI484">
        <v>0</v>
      </c>
      <c r="FJ484" t="s">
        <v>139</v>
      </c>
      <c r="FK484" t="s">
        <v>139</v>
      </c>
      <c r="FL484">
        <v>19.5</v>
      </c>
      <c r="FM484">
        <v>0</v>
      </c>
      <c r="FN484">
        <v>11.76</v>
      </c>
      <c r="FO484">
        <v>0</v>
      </c>
      <c r="FP484">
        <v>1</v>
      </c>
      <c r="FQ484">
        <v>1</v>
      </c>
      <c r="FR484">
        <v>0</v>
      </c>
      <c r="FS484">
        <v>0</v>
      </c>
      <c r="FT484">
        <v>0</v>
      </c>
      <c r="FU484">
        <v>0.1</v>
      </c>
      <c r="FV484">
        <v>80.66</v>
      </c>
      <c r="FW484">
        <v>167.49</v>
      </c>
      <c r="FX484">
        <v>271.77999999999997</v>
      </c>
      <c r="FY484">
        <v>377.09</v>
      </c>
      <c r="FZ484">
        <v>475.55</v>
      </c>
      <c r="GA484">
        <v>565.54999999999995</v>
      </c>
      <c r="GB484">
        <v>679.69</v>
      </c>
      <c r="GC484">
        <v>772.39</v>
      </c>
      <c r="GD484">
        <v>864.96</v>
      </c>
      <c r="GE484">
        <v>969.14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52.54</v>
      </c>
      <c r="GQ484">
        <v>148.72</v>
      </c>
      <c r="GR484">
        <v>247.1</v>
      </c>
      <c r="GS484">
        <v>351.26</v>
      </c>
      <c r="GT484">
        <v>451.73</v>
      </c>
      <c r="GU484">
        <v>545.21</v>
      </c>
      <c r="GV484">
        <v>649.77</v>
      </c>
      <c r="GW484">
        <v>744.2</v>
      </c>
      <c r="GX484">
        <v>844.2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 t="s">
        <v>139</v>
      </c>
      <c r="HK484" t="s">
        <v>139</v>
      </c>
      <c r="HL484" t="s">
        <v>139</v>
      </c>
      <c r="HM484" t="s">
        <v>139</v>
      </c>
      <c r="HN484" t="s">
        <v>139</v>
      </c>
      <c r="HO484" t="s">
        <v>139</v>
      </c>
      <c r="HP484" t="s">
        <v>139</v>
      </c>
      <c r="HQ484" t="s">
        <v>139</v>
      </c>
      <c r="HR484" t="s">
        <v>139</v>
      </c>
      <c r="HS484" t="s">
        <v>139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 t="s">
        <v>139</v>
      </c>
      <c r="IE484" t="s">
        <v>139</v>
      </c>
      <c r="IF484" t="s">
        <v>139</v>
      </c>
      <c r="IG484" t="s">
        <v>139</v>
      </c>
      <c r="IH484" t="s">
        <v>139</v>
      </c>
      <c r="II484" t="s">
        <v>139</v>
      </c>
      <c r="IJ484" t="s">
        <v>139</v>
      </c>
      <c r="IK484" t="s">
        <v>139</v>
      </c>
      <c r="IL484" t="s">
        <v>139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1</v>
      </c>
      <c r="IY484">
        <v>1</v>
      </c>
      <c r="IZ484">
        <v>1</v>
      </c>
      <c r="JA484">
        <v>0.98</v>
      </c>
      <c r="JB484">
        <v>0.93</v>
      </c>
      <c r="JC484">
        <v>0.87</v>
      </c>
      <c r="JD484">
        <v>0.81</v>
      </c>
      <c r="JE484">
        <v>0.75</v>
      </c>
      <c r="JF484">
        <v>0.7</v>
      </c>
      <c r="JG484">
        <v>0.65</v>
      </c>
      <c r="JH484">
        <v>0.59</v>
      </c>
      <c r="JI484">
        <v>0.54</v>
      </c>
      <c r="JJ484">
        <v>0.47</v>
      </c>
      <c r="JK484">
        <v>0.42</v>
      </c>
      <c r="JL484">
        <v>0.37</v>
      </c>
      <c r="JM484">
        <v>0.31</v>
      </c>
      <c r="JN484">
        <v>0.26</v>
      </c>
      <c r="JO484">
        <v>0.2</v>
      </c>
      <c r="JP484">
        <v>0.13</v>
      </c>
      <c r="JQ484">
        <v>0</v>
      </c>
    </row>
    <row r="485" spans="1:277" x14ac:dyDescent="0.25">
      <c r="A485">
        <v>2014</v>
      </c>
      <c r="B485">
        <v>27</v>
      </c>
      <c r="C485">
        <v>531</v>
      </c>
      <c r="D485">
        <v>104</v>
      </c>
      <c r="E485">
        <v>1291.5</v>
      </c>
      <c r="F485">
        <v>1.2</v>
      </c>
      <c r="G485">
        <v>0.4</v>
      </c>
      <c r="H485">
        <v>0.5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0.25</v>
      </c>
      <c r="O485">
        <v>0.13</v>
      </c>
      <c r="P485">
        <v>21.39</v>
      </c>
      <c r="Q485">
        <v>0</v>
      </c>
      <c r="R485">
        <v>11.75</v>
      </c>
      <c r="S485">
        <v>12</v>
      </c>
      <c r="T485">
        <v>1</v>
      </c>
      <c r="U485">
        <v>1</v>
      </c>
      <c r="V485">
        <v>0.05</v>
      </c>
      <c r="W485">
        <v>0.77</v>
      </c>
      <c r="X485">
        <v>0</v>
      </c>
      <c r="Y485">
        <v>0.05</v>
      </c>
      <c r="Z485">
        <v>80.66</v>
      </c>
      <c r="AA485">
        <v>167.49</v>
      </c>
      <c r="AB485">
        <v>271.77999999999997</v>
      </c>
      <c r="AC485">
        <v>377.09</v>
      </c>
      <c r="AD485">
        <v>475.55</v>
      </c>
      <c r="AE485">
        <v>565.54999999999995</v>
      </c>
      <c r="AF485">
        <v>679.69</v>
      </c>
      <c r="AG485">
        <v>772.39</v>
      </c>
      <c r="AH485">
        <v>864.96</v>
      </c>
      <c r="AI485">
        <v>969.14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93.12</v>
      </c>
      <c r="AU485">
        <v>199.16</v>
      </c>
      <c r="AV485">
        <v>301.7</v>
      </c>
      <c r="AW485">
        <v>391.93</v>
      </c>
      <c r="AX485">
        <v>488.01</v>
      </c>
      <c r="AY485">
        <v>593.98</v>
      </c>
      <c r="AZ485">
        <v>689.9</v>
      </c>
      <c r="BA485">
        <v>787.26</v>
      </c>
      <c r="BB485">
        <v>887.26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22.51</v>
      </c>
      <c r="BO485">
        <v>24.19</v>
      </c>
      <c r="BP485">
        <v>45.86</v>
      </c>
      <c r="BQ485">
        <v>54.89</v>
      </c>
      <c r="BR485">
        <v>51.04</v>
      </c>
      <c r="BS485">
        <v>45.87</v>
      </c>
      <c r="BT485">
        <v>39.75</v>
      </c>
      <c r="BU485">
        <v>36.79</v>
      </c>
      <c r="BV485">
        <v>31.72</v>
      </c>
      <c r="BW485">
        <v>27.92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22.51</v>
      </c>
      <c r="CI485">
        <v>24.83</v>
      </c>
      <c r="CJ485">
        <v>34.31</v>
      </c>
      <c r="CK485">
        <v>34.950000000000003</v>
      </c>
      <c r="CL485">
        <v>33.869999999999997</v>
      </c>
      <c r="CM485">
        <v>30.24</v>
      </c>
      <c r="CN485">
        <v>27.9</v>
      </c>
      <c r="CO485">
        <v>26.81</v>
      </c>
      <c r="CP485">
        <v>29.86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1</v>
      </c>
      <c r="DE485">
        <v>0.99</v>
      </c>
      <c r="DF485">
        <v>0.93</v>
      </c>
      <c r="DG485">
        <v>0.89</v>
      </c>
      <c r="DH485">
        <v>0.83</v>
      </c>
      <c r="DI485">
        <v>0.78</v>
      </c>
      <c r="DJ485">
        <v>0.73</v>
      </c>
      <c r="DK485">
        <v>0.69</v>
      </c>
      <c r="DL485">
        <v>0.64</v>
      </c>
      <c r="DM485">
        <v>0.57999999999999996</v>
      </c>
      <c r="DN485">
        <v>0.54</v>
      </c>
      <c r="DO485">
        <v>0.49</v>
      </c>
      <c r="DP485">
        <v>0.44</v>
      </c>
      <c r="DQ485">
        <v>0.39</v>
      </c>
      <c r="DR485">
        <v>0.33</v>
      </c>
      <c r="DS485">
        <v>0.28999999999999998</v>
      </c>
      <c r="DT485">
        <v>0.23</v>
      </c>
      <c r="DU485">
        <v>0.19</v>
      </c>
      <c r="EW485">
        <v>2014</v>
      </c>
      <c r="EX485">
        <v>28</v>
      </c>
      <c r="EY485">
        <v>532</v>
      </c>
      <c r="EZ485">
        <v>105</v>
      </c>
      <c r="FA485">
        <v>1305.5999999999999</v>
      </c>
      <c r="FB485" t="s">
        <v>139</v>
      </c>
      <c r="FC485" t="s">
        <v>139</v>
      </c>
      <c r="FD485" t="s">
        <v>139</v>
      </c>
      <c r="FE485" t="s">
        <v>139</v>
      </c>
      <c r="FF485" t="s">
        <v>139</v>
      </c>
      <c r="FG485" t="s">
        <v>139</v>
      </c>
      <c r="FH485" t="s">
        <v>139</v>
      </c>
      <c r="FI485">
        <v>0</v>
      </c>
      <c r="FJ485" t="s">
        <v>139</v>
      </c>
      <c r="FK485" t="s">
        <v>139</v>
      </c>
      <c r="FL485">
        <v>19.399999999999999</v>
      </c>
      <c r="FM485">
        <v>0.05</v>
      </c>
      <c r="FN485">
        <v>11.9</v>
      </c>
      <c r="FO485">
        <v>1</v>
      </c>
      <c r="FP485">
        <v>1</v>
      </c>
      <c r="FQ485">
        <v>1</v>
      </c>
      <c r="FR485">
        <v>0</v>
      </c>
      <c r="FS485">
        <v>0</v>
      </c>
      <c r="FT485">
        <v>0</v>
      </c>
      <c r="FU485">
        <v>0.05</v>
      </c>
      <c r="FV485">
        <v>94.77</v>
      </c>
      <c r="FW485">
        <v>181.61</v>
      </c>
      <c r="FX485">
        <v>285.89999999999998</v>
      </c>
      <c r="FY485">
        <v>391.21</v>
      </c>
      <c r="FZ485">
        <v>489.66</v>
      </c>
      <c r="GA485">
        <v>579.66</v>
      </c>
      <c r="GB485">
        <v>693.81</v>
      </c>
      <c r="GC485">
        <v>786.5</v>
      </c>
      <c r="GD485">
        <v>879.08</v>
      </c>
      <c r="GE485">
        <v>983.25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66.650000000000006</v>
      </c>
      <c r="GQ485">
        <v>162.84</v>
      </c>
      <c r="GR485">
        <v>261.22000000000003</v>
      </c>
      <c r="GS485">
        <v>365.38</v>
      </c>
      <c r="GT485">
        <v>465.85</v>
      </c>
      <c r="GU485">
        <v>559.32000000000005</v>
      </c>
      <c r="GV485">
        <v>663.89</v>
      </c>
      <c r="GW485">
        <v>758.32</v>
      </c>
      <c r="GX485">
        <v>858.32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 t="s">
        <v>139</v>
      </c>
      <c r="HK485" t="s">
        <v>139</v>
      </c>
      <c r="HL485" t="s">
        <v>139</v>
      </c>
      <c r="HM485" t="s">
        <v>139</v>
      </c>
      <c r="HN485" t="s">
        <v>139</v>
      </c>
      <c r="HO485" t="s">
        <v>139</v>
      </c>
      <c r="HP485" t="s">
        <v>139</v>
      </c>
      <c r="HQ485" t="s">
        <v>139</v>
      </c>
      <c r="HR485" t="s">
        <v>139</v>
      </c>
      <c r="HS485" t="s">
        <v>139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 t="s">
        <v>139</v>
      </c>
      <c r="IE485" t="s">
        <v>139</v>
      </c>
      <c r="IF485" t="s">
        <v>139</v>
      </c>
      <c r="IG485" t="s">
        <v>139</v>
      </c>
      <c r="IH485" t="s">
        <v>139</v>
      </c>
      <c r="II485" t="s">
        <v>139</v>
      </c>
      <c r="IJ485" t="s">
        <v>139</v>
      </c>
      <c r="IK485" t="s">
        <v>139</v>
      </c>
      <c r="IL485" t="s">
        <v>139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1</v>
      </c>
      <c r="IZ485">
        <v>1</v>
      </c>
      <c r="JA485">
        <v>0.98</v>
      </c>
      <c r="JB485">
        <v>0.93</v>
      </c>
      <c r="JC485">
        <v>0.87</v>
      </c>
      <c r="JD485">
        <v>0.81</v>
      </c>
      <c r="JE485">
        <v>0.76</v>
      </c>
      <c r="JF485">
        <v>0.7</v>
      </c>
      <c r="JG485">
        <v>0.65</v>
      </c>
      <c r="JH485">
        <v>0.6</v>
      </c>
      <c r="JI485">
        <v>0.54</v>
      </c>
      <c r="JJ485">
        <v>0.48</v>
      </c>
      <c r="JK485">
        <v>0.42</v>
      </c>
      <c r="JL485">
        <v>0.38</v>
      </c>
      <c r="JM485">
        <v>0.32</v>
      </c>
      <c r="JN485">
        <v>0.27</v>
      </c>
      <c r="JO485">
        <v>0.21</v>
      </c>
      <c r="JP485">
        <v>0.15</v>
      </c>
      <c r="JQ485">
        <v>0</v>
      </c>
    </row>
    <row r="486" spans="1:277" x14ac:dyDescent="0.25">
      <c r="A486">
        <v>2014</v>
      </c>
      <c r="B486">
        <v>28</v>
      </c>
      <c r="C486">
        <v>532</v>
      </c>
      <c r="D486">
        <v>105</v>
      </c>
      <c r="E486">
        <v>1305.5999999999999</v>
      </c>
      <c r="F486">
        <v>1.2</v>
      </c>
      <c r="G486">
        <v>0.4</v>
      </c>
      <c r="H486">
        <v>0.5</v>
      </c>
      <c r="I486">
        <v>0</v>
      </c>
      <c r="J486">
        <v>0</v>
      </c>
      <c r="K486">
        <v>0</v>
      </c>
      <c r="L486">
        <v>1.08</v>
      </c>
      <c r="M486">
        <v>0</v>
      </c>
      <c r="N486">
        <v>0.27</v>
      </c>
      <c r="O486">
        <v>0.13</v>
      </c>
      <c r="P486">
        <v>21.26</v>
      </c>
      <c r="Q486">
        <v>0.05</v>
      </c>
      <c r="R486">
        <v>11.89</v>
      </c>
      <c r="S486">
        <v>1</v>
      </c>
      <c r="T486">
        <v>1</v>
      </c>
      <c r="U486">
        <v>1</v>
      </c>
      <c r="V486">
        <v>0.05</v>
      </c>
      <c r="W486">
        <v>0.77</v>
      </c>
      <c r="X486">
        <v>0.02</v>
      </c>
      <c r="Y486">
        <v>0.05</v>
      </c>
      <c r="Z486">
        <v>94.77</v>
      </c>
      <c r="AA486">
        <v>181.61</v>
      </c>
      <c r="AB486">
        <v>285.89999999999998</v>
      </c>
      <c r="AC486">
        <v>391.21</v>
      </c>
      <c r="AD486">
        <v>489.66</v>
      </c>
      <c r="AE486">
        <v>579.66</v>
      </c>
      <c r="AF486">
        <v>693.81</v>
      </c>
      <c r="AG486">
        <v>786.5</v>
      </c>
      <c r="AH486">
        <v>879.08</v>
      </c>
      <c r="AI486">
        <v>983.25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107.24</v>
      </c>
      <c r="AU486">
        <v>213.28</v>
      </c>
      <c r="AV486">
        <v>315.81</v>
      </c>
      <c r="AW486">
        <v>406.05</v>
      </c>
      <c r="AX486">
        <v>502.13</v>
      </c>
      <c r="AY486">
        <v>608.1</v>
      </c>
      <c r="AZ486">
        <v>704.01</v>
      </c>
      <c r="BA486">
        <v>801.38</v>
      </c>
      <c r="BB486">
        <v>901.38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22.53</v>
      </c>
      <c r="BO486">
        <v>25.6</v>
      </c>
      <c r="BP486">
        <v>49.58</v>
      </c>
      <c r="BQ486">
        <v>55.47</v>
      </c>
      <c r="BR486">
        <v>51.15</v>
      </c>
      <c r="BS486">
        <v>45.89</v>
      </c>
      <c r="BT486">
        <v>39.76</v>
      </c>
      <c r="BU486">
        <v>36.79</v>
      </c>
      <c r="BV486">
        <v>31.72</v>
      </c>
      <c r="BW486">
        <v>27.92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22.53</v>
      </c>
      <c r="CI486">
        <v>26.15</v>
      </c>
      <c r="CJ486">
        <v>35.35</v>
      </c>
      <c r="CK486">
        <v>35.14</v>
      </c>
      <c r="CL486">
        <v>33.9</v>
      </c>
      <c r="CM486">
        <v>30.25</v>
      </c>
      <c r="CN486">
        <v>27.91</v>
      </c>
      <c r="CO486">
        <v>26.81</v>
      </c>
      <c r="CP486">
        <v>29.86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1</v>
      </c>
      <c r="DD486">
        <v>1</v>
      </c>
      <c r="DE486">
        <v>0.99</v>
      </c>
      <c r="DF486">
        <v>0.94</v>
      </c>
      <c r="DG486">
        <v>0.89</v>
      </c>
      <c r="DH486">
        <v>0.83</v>
      </c>
      <c r="DI486">
        <v>0.78</v>
      </c>
      <c r="DJ486">
        <v>0.74</v>
      </c>
      <c r="DK486">
        <v>0.69</v>
      </c>
      <c r="DL486">
        <v>0.64</v>
      </c>
      <c r="DM486">
        <v>0.57999999999999996</v>
      </c>
      <c r="DN486">
        <v>0.54</v>
      </c>
      <c r="DO486">
        <v>0.49</v>
      </c>
      <c r="DP486">
        <v>0.44</v>
      </c>
      <c r="DQ486">
        <v>0.39</v>
      </c>
      <c r="DR486">
        <v>0.34</v>
      </c>
      <c r="DS486">
        <v>0.28999999999999998</v>
      </c>
      <c r="DT486">
        <v>0.24</v>
      </c>
      <c r="DU486">
        <v>0.2</v>
      </c>
      <c r="EW486">
        <v>2014</v>
      </c>
      <c r="EX486">
        <v>29</v>
      </c>
      <c r="EY486">
        <v>533</v>
      </c>
      <c r="EZ486">
        <v>106</v>
      </c>
      <c r="FA486">
        <v>1318.6</v>
      </c>
      <c r="FB486" t="s">
        <v>139</v>
      </c>
      <c r="FC486" t="s">
        <v>139</v>
      </c>
      <c r="FD486" t="s">
        <v>139</v>
      </c>
      <c r="FE486" t="s">
        <v>139</v>
      </c>
      <c r="FF486" t="s">
        <v>139</v>
      </c>
      <c r="FG486" t="s">
        <v>139</v>
      </c>
      <c r="FH486" t="s">
        <v>139</v>
      </c>
      <c r="FI486">
        <v>0</v>
      </c>
      <c r="FJ486" t="s">
        <v>139</v>
      </c>
      <c r="FK486" t="s">
        <v>139</v>
      </c>
      <c r="FL486">
        <v>19.3</v>
      </c>
      <c r="FM486">
        <v>0.09</v>
      </c>
      <c r="FN486">
        <v>12.03</v>
      </c>
      <c r="FO486">
        <v>1</v>
      </c>
      <c r="FP486">
        <v>1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107.79</v>
      </c>
      <c r="FW486">
        <v>194.63</v>
      </c>
      <c r="FX486">
        <v>298.92</v>
      </c>
      <c r="FY486">
        <v>404.23</v>
      </c>
      <c r="FZ486">
        <v>502.68</v>
      </c>
      <c r="GA486">
        <v>592.67999999999995</v>
      </c>
      <c r="GB486">
        <v>706.82</v>
      </c>
      <c r="GC486">
        <v>799.52</v>
      </c>
      <c r="GD486">
        <v>892.1</v>
      </c>
      <c r="GE486">
        <v>996.27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79.67</v>
      </c>
      <c r="GQ486">
        <v>175.86</v>
      </c>
      <c r="GR486">
        <v>274.24</v>
      </c>
      <c r="GS486">
        <v>378.4</v>
      </c>
      <c r="GT486">
        <v>478.87</v>
      </c>
      <c r="GU486">
        <v>572.34</v>
      </c>
      <c r="GV486">
        <v>676.9</v>
      </c>
      <c r="GW486">
        <v>771.34</v>
      </c>
      <c r="GX486">
        <v>871.34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 t="s">
        <v>139</v>
      </c>
      <c r="HK486" t="s">
        <v>139</v>
      </c>
      <c r="HL486" t="s">
        <v>139</v>
      </c>
      <c r="HM486" t="s">
        <v>139</v>
      </c>
      <c r="HN486" t="s">
        <v>139</v>
      </c>
      <c r="HO486" t="s">
        <v>139</v>
      </c>
      <c r="HP486" t="s">
        <v>139</v>
      </c>
      <c r="HQ486" t="s">
        <v>139</v>
      </c>
      <c r="HR486" t="s">
        <v>139</v>
      </c>
      <c r="HS486" t="s">
        <v>139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 t="s">
        <v>139</v>
      </c>
      <c r="IE486" t="s">
        <v>139</v>
      </c>
      <c r="IF486" t="s">
        <v>139</v>
      </c>
      <c r="IG486" t="s">
        <v>139</v>
      </c>
      <c r="IH486" t="s">
        <v>139</v>
      </c>
      <c r="II486" t="s">
        <v>139</v>
      </c>
      <c r="IJ486" t="s">
        <v>139</v>
      </c>
      <c r="IK486" t="s">
        <v>139</v>
      </c>
      <c r="IL486" t="s">
        <v>139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1</v>
      </c>
      <c r="IY486">
        <v>1</v>
      </c>
      <c r="IZ486">
        <v>1</v>
      </c>
      <c r="JA486">
        <v>0.98</v>
      </c>
      <c r="JB486">
        <v>0.93</v>
      </c>
      <c r="JC486">
        <v>0.87</v>
      </c>
      <c r="JD486">
        <v>0.82</v>
      </c>
      <c r="JE486">
        <v>0.76</v>
      </c>
      <c r="JF486">
        <v>0.7</v>
      </c>
      <c r="JG486">
        <v>0.66</v>
      </c>
      <c r="JH486">
        <v>0.6</v>
      </c>
      <c r="JI486">
        <v>0.55000000000000004</v>
      </c>
      <c r="JJ486">
        <v>0.49</v>
      </c>
      <c r="JK486">
        <v>0.43</v>
      </c>
      <c r="JL486">
        <v>0.39</v>
      </c>
      <c r="JM486">
        <v>0.33</v>
      </c>
      <c r="JN486">
        <v>0.28000000000000003</v>
      </c>
      <c r="JO486">
        <v>0.22</v>
      </c>
      <c r="JP486">
        <v>0.15</v>
      </c>
      <c r="JQ486">
        <v>0</v>
      </c>
    </row>
    <row r="487" spans="1:277" x14ac:dyDescent="0.25">
      <c r="A487">
        <v>2014</v>
      </c>
      <c r="B487">
        <v>29</v>
      </c>
      <c r="C487">
        <v>533</v>
      </c>
      <c r="D487">
        <v>106</v>
      </c>
      <c r="E487">
        <v>1318.6</v>
      </c>
      <c r="F487">
        <v>1.3</v>
      </c>
      <c r="G487">
        <v>0.4</v>
      </c>
      <c r="H487">
        <v>0.5</v>
      </c>
      <c r="I487">
        <v>0</v>
      </c>
      <c r="J487">
        <v>0</v>
      </c>
      <c r="K487">
        <v>0</v>
      </c>
      <c r="L487">
        <v>1.0900000000000001</v>
      </c>
      <c r="M487">
        <v>0</v>
      </c>
      <c r="N487">
        <v>0.27</v>
      </c>
      <c r="O487">
        <v>0.13</v>
      </c>
      <c r="P487">
        <v>21.15</v>
      </c>
      <c r="Q487">
        <v>0.09</v>
      </c>
      <c r="R487">
        <v>12.02</v>
      </c>
      <c r="S487">
        <v>1</v>
      </c>
      <c r="T487">
        <v>1</v>
      </c>
      <c r="U487">
        <v>1</v>
      </c>
      <c r="V487">
        <v>0.05</v>
      </c>
      <c r="W487">
        <v>0.77</v>
      </c>
      <c r="X487">
        <v>0.02</v>
      </c>
      <c r="Y487">
        <v>0</v>
      </c>
      <c r="Z487">
        <v>107.79</v>
      </c>
      <c r="AA487">
        <v>194.63</v>
      </c>
      <c r="AB487">
        <v>298.92</v>
      </c>
      <c r="AC487">
        <v>404.23</v>
      </c>
      <c r="AD487">
        <v>502.68</v>
      </c>
      <c r="AE487">
        <v>592.67999999999995</v>
      </c>
      <c r="AF487">
        <v>706.82</v>
      </c>
      <c r="AG487">
        <v>799.52</v>
      </c>
      <c r="AH487">
        <v>892.1</v>
      </c>
      <c r="AI487">
        <v>996.27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120.25</v>
      </c>
      <c r="AU487">
        <v>226.3</v>
      </c>
      <c r="AV487">
        <v>328.83</v>
      </c>
      <c r="AW487">
        <v>419.07</v>
      </c>
      <c r="AX487">
        <v>515.15</v>
      </c>
      <c r="AY487">
        <v>621.11</v>
      </c>
      <c r="AZ487">
        <v>717.03</v>
      </c>
      <c r="BA487">
        <v>814.39</v>
      </c>
      <c r="BB487">
        <v>914.39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22.58</v>
      </c>
      <c r="BO487">
        <v>27.86</v>
      </c>
      <c r="BP487">
        <v>52.9</v>
      </c>
      <c r="BQ487">
        <v>55.95</v>
      </c>
      <c r="BR487">
        <v>51.23</v>
      </c>
      <c r="BS487">
        <v>45.91</v>
      </c>
      <c r="BT487">
        <v>39.76</v>
      </c>
      <c r="BU487">
        <v>36.79</v>
      </c>
      <c r="BV487">
        <v>31.72</v>
      </c>
      <c r="BW487">
        <v>27.92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22.58</v>
      </c>
      <c r="CI487">
        <v>27.87</v>
      </c>
      <c r="CJ487">
        <v>36.200000000000003</v>
      </c>
      <c r="CK487">
        <v>35.29</v>
      </c>
      <c r="CL487">
        <v>33.93</v>
      </c>
      <c r="CM487">
        <v>30.26</v>
      </c>
      <c r="CN487">
        <v>27.91</v>
      </c>
      <c r="CO487">
        <v>26.81</v>
      </c>
      <c r="CP487">
        <v>29.86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1</v>
      </c>
      <c r="DD487">
        <v>1</v>
      </c>
      <c r="DE487">
        <v>0.99</v>
      </c>
      <c r="DF487">
        <v>0.94</v>
      </c>
      <c r="DG487">
        <v>0.89</v>
      </c>
      <c r="DH487">
        <v>0.83</v>
      </c>
      <c r="DI487">
        <v>0.79</v>
      </c>
      <c r="DJ487">
        <v>0.74</v>
      </c>
      <c r="DK487">
        <v>0.69</v>
      </c>
      <c r="DL487">
        <v>0.64</v>
      </c>
      <c r="DM487">
        <v>0.59</v>
      </c>
      <c r="DN487">
        <v>0.55000000000000004</v>
      </c>
      <c r="DO487">
        <v>0.5</v>
      </c>
      <c r="DP487">
        <v>0.45</v>
      </c>
      <c r="DQ487">
        <v>0.4</v>
      </c>
      <c r="DR487">
        <v>0.35</v>
      </c>
      <c r="DS487">
        <v>0.3</v>
      </c>
      <c r="DT487">
        <v>0.25</v>
      </c>
      <c r="DU487">
        <v>0.21</v>
      </c>
      <c r="EW487">
        <v>2014</v>
      </c>
      <c r="EX487">
        <v>30</v>
      </c>
      <c r="EY487">
        <v>534</v>
      </c>
      <c r="EZ487">
        <v>107</v>
      </c>
      <c r="FA487">
        <v>1331.2</v>
      </c>
      <c r="FB487" t="s">
        <v>139</v>
      </c>
      <c r="FC487" t="s">
        <v>139</v>
      </c>
      <c r="FD487" t="s">
        <v>139</v>
      </c>
      <c r="FE487" t="s">
        <v>139</v>
      </c>
      <c r="FF487" t="s">
        <v>139</v>
      </c>
      <c r="FG487" t="s">
        <v>139</v>
      </c>
      <c r="FH487" t="s">
        <v>139</v>
      </c>
      <c r="FI487">
        <v>0</v>
      </c>
      <c r="FJ487" t="s">
        <v>139</v>
      </c>
      <c r="FK487" t="s">
        <v>139</v>
      </c>
      <c r="FL487">
        <v>19.21</v>
      </c>
      <c r="FM487">
        <v>0.13</v>
      </c>
      <c r="FN487">
        <v>12.15</v>
      </c>
      <c r="FO487">
        <v>1</v>
      </c>
      <c r="FP487">
        <v>1</v>
      </c>
      <c r="FQ487">
        <v>1</v>
      </c>
      <c r="FR487">
        <v>0</v>
      </c>
      <c r="FS487">
        <v>0</v>
      </c>
      <c r="FT487">
        <v>0</v>
      </c>
      <c r="FU487">
        <v>0.1</v>
      </c>
      <c r="FV487">
        <v>120.37</v>
      </c>
      <c r="FW487">
        <v>207.21</v>
      </c>
      <c r="FX487">
        <v>311.5</v>
      </c>
      <c r="FY487">
        <v>416.81</v>
      </c>
      <c r="FZ487">
        <v>515.26</v>
      </c>
      <c r="GA487">
        <v>605.26</v>
      </c>
      <c r="GB487">
        <v>719.4</v>
      </c>
      <c r="GC487">
        <v>812.1</v>
      </c>
      <c r="GD487">
        <v>904.68</v>
      </c>
      <c r="GE487">
        <v>1008.85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92.25</v>
      </c>
      <c r="GQ487">
        <v>188.44</v>
      </c>
      <c r="GR487">
        <v>286.82</v>
      </c>
      <c r="GS487">
        <v>390.98</v>
      </c>
      <c r="GT487">
        <v>491.45</v>
      </c>
      <c r="GU487">
        <v>584.91999999999996</v>
      </c>
      <c r="GV487">
        <v>689.49</v>
      </c>
      <c r="GW487">
        <v>783.92</v>
      </c>
      <c r="GX487">
        <v>883.92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 t="s">
        <v>139</v>
      </c>
      <c r="HK487" t="s">
        <v>139</v>
      </c>
      <c r="HL487" t="s">
        <v>139</v>
      </c>
      <c r="HM487" t="s">
        <v>139</v>
      </c>
      <c r="HN487" t="s">
        <v>139</v>
      </c>
      <c r="HO487" t="s">
        <v>139</v>
      </c>
      <c r="HP487" t="s">
        <v>139</v>
      </c>
      <c r="HQ487" t="s">
        <v>139</v>
      </c>
      <c r="HR487" t="s">
        <v>139</v>
      </c>
      <c r="HS487" t="s">
        <v>139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 t="s">
        <v>139</v>
      </c>
      <c r="IE487" t="s">
        <v>139</v>
      </c>
      <c r="IF487" t="s">
        <v>139</v>
      </c>
      <c r="IG487" t="s">
        <v>139</v>
      </c>
      <c r="IH487" t="s">
        <v>139</v>
      </c>
      <c r="II487" t="s">
        <v>139</v>
      </c>
      <c r="IJ487" t="s">
        <v>139</v>
      </c>
      <c r="IK487" t="s">
        <v>139</v>
      </c>
      <c r="IL487" t="s">
        <v>139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1</v>
      </c>
      <c r="IY487">
        <v>1</v>
      </c>
      <c r="IZ487">
        <v>1</v>
      </c>
      <c r="JA487">
        <v>0.98</v>
      </c>
      <c r="JB487">
        <v>0.93</v>
      </c>
      <c r="JC487">
        <v>0.87</v>
      </c>
      <c r="JD487">
        <v>0.82</v>
      </c>
      <c r="JE487">
        <v>0.76</v>
      </c>
      <c r="JF487">
        <v>0.71</v>
      </c>
      <c r="JG487">
        <v>0.66</v>
      </c>
      <c r="JH487">
        <v>0.6</v>
      </c>
      <c r="JI487">
        <v>0.55000000000000004</v>
      </c>
      <c r="JJ487">
        <v>0.49</v>
      </c>
      <c r="JK487">
        <v>0.44</v>
      </c>
      <c r="JL487">
        <v>0.39</v>
      </c>
      <c r="JM487">
        <v>0.33</v>
      </c>
      <c r="JN487">
        <v>0.28000000000000003</v>
      </c>
      <c r="JO487">
        <v>0.23</v>
      </c>
      <c r="JP487">
        <v>0.16</v>
      </c>
      <c r="JQ487">
        <v>0</v>
      </c>
    </row>
    <row r="488" spans="1:277" x14ac:dyDescent="0.25">
      <c r="A488">
        <v>2014</v>
      </c>
      <c r="B488">
        <v>30</v>
      </c>
      <c r="C488">
        <v>534</v>
      </c>
      <c r="D488">
        <v>107</v>
      </c>
      <c r="E488">
        <v>1331.2</v>
      </c>
      <c r="F488">
        <v>1.3</v>
      </c>
      <c r="G488">
        <v>0.4</v>
      </c>
      <c r="H488">
        <v>0.5</v>
      </c>
      <c r="I488">
        <v>0</v>
      </c>
      <c r="J488">
        <v>0</v>
      </c>
      <c r="K488">
        <v>0</v>
      </c>
      <c r="L488">
        <v>1.0900000000000001</v>
      </c>
      <c r="M488">
        <v>0</v>
      </c>
      <c r="N488">
        <v>0.28000000000000003</v>
      </c>
      <c r="O488">
        <v>0.14000000000000001</v>
      </c>
      <c r="P488">
        <v>21.04</v>
      </c>
      <c r="Q488">
        <v>0.13</v>
      </c>
      <c r="R488">
        <v>12.15</v>
      </c>
      <c r="S488">
        <v>2</v>
      </c>
      <c r="T488">
        <v>1</v>
      </c>
      <c r="U488">
        <v>1</v>
      </c>
      <c r="V488">
        <v>0.05</v>
      </c>
      <c r="W488">
        <v>0.77</v>
      </c>
      <c r="X488">
        <v>0.02</v>
      </c>
      <c r="Y488">
        <v>0.09</v>
      </c>
      <c r="Z488">
        <v>120.37</v>
      </c>
      <c r="AA488">
        <v>207.21</v>
      </c>
      <c r="AB488">
        <v>311.5</v>
      </c>
      <c r="AC488">
        <v>416.81</v>
      </c>
      <c r="AD488">
        <v>515.26</v>
      </c>
      <c r="AE488">
        <v>605.26</v>
      </c>
      <c r="AF488">
        <v>719.4</v>
      </c>
      <c r="AG488">
        <v>812.1</v>
      </c>
      <c r="AH488">
        <v>904.68</v>
      </c>
      <c r="AI488">
        <v>1008.85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25.16</v>
      </c>
      <c r="AU488">
        <v>132.83000000000001</v>
      </c>
      <c r="AV488">
        <v>238.88</v>
      </c>
      <c r="AW488">
        <v>341.41</v>
      </c>
      <c r="AX488">
        <v>431.65</v>
      </c>
      <c r="AY488">
        <v>527.73</v>
      </c>
      <c r="AZ488">
        <v>633.70000000000005</v>
      </c>
      <c r="BA488">
        <v>729.61</v>
      </c>
      <c r="BB488">
        <v>826.98</v>
      </c>
      <c r="BC488">
        <v>926.98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22.7</v>
      </c>
      <c r="BO488">
        <v>30.78</v>
      </c>
      <c r="BP488">
        <v>55.51</v>
      </c>
      <c r="BQ488">
        <v>56.31</v>
      </c>
      <c r="BR488">
        <v>51.3</v>
      </c>
      <c r="BS488">
        <v>45.93</v>
      </c>
      <c r="BT488">
        <v>39.770000000000003</v>
      </c>
      <c r="BU488">
        <v>36.79</v>
      </c>
      <c r="BV488">
        <v>31.73</v>
      </c>
      <c r="BW488">
        <v>27.92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22.5</v>
      </c>
      <c r="CI488">
        <v>22.67</v>
      </c>
      <c r="CJ488">
        <v>29.75</v>
      </c>
      <c r="CK488">
        <v>36.85</v>
      </c>
      <c r="CL488">
        <v>35.409999999999997</v>
      </c>
      <c r="CM488">
        <v>33.950000000000003</v>
      </c>
      <c r="CN488">
        <v>30.26</v>
      </c>
      <c r="CO488">
        <v>27.91</v>
      </c>
      <c r="CP488">
        <v>26.81</v>
      </c>
      <c r="CQ488">
        <v>29.86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1</v>
      </c>
      <c r="DD488">
        <v>1</v>
      </c>
      <c r="DE488">
        <v>0.99</v>
      </c>
      <c r="DF488">
        <v>0.94</v>
      </c>
      <c r="DG488">
        <v>0.89</v>
      </c>
      <c r="DH488">
        <v>0.84</v>
      </c>
      <c r="DI488">
        <v>0.79</v>
      </c>
      <c r="DJ488">
        <v>0.74</v>
      </c>
      <c r="DK488">
        <v>0.7</v>
      </c>
      <c r="DL488">
        <v>0.65</v>
      </c>
      <c r="DM488">
        <v>0.59</v>
      </c>
      <c r="DN488">
        <v>0.55000000000000004</v>
      </c>
      <c r="DO488">
        <v>0.5</v>
      </c>
      <c r="DP488">
        <v>0.46</v>
      </c>
      <c r="DQ488">
        <v>0.41</v>
      </c>
      <c r="DR488">
        <v>0.36</v>
      </c>
      <c r="DS488">
        <v>0.31</v>
      </c>
      <c r="DT488">
        <v>0.26</v>
      </c>
      <c r="DU488">
        <v>0.22</v>
      </c>
      <c r="EW488">
        <v>2014</v>
      </c>
      <c r="EX488">
        <v>31</v>
      </c>
      <c r="EY488">
        <v>535</v>
      </c>
      <c r="EZ488">
        <v>108</v>
      </c>
      <c r="FA488">
        <v>1344.6</v>
      </c>
      <c r="FB488" t="s">
        <v>139</v>
      </c>
      <c r="FC488" t="s">
        <v>139</v>
      </c>
      <c r="FD488" t="s">
        <v>139</v>
      </c>
      <c r="FE488" t="s">
        <v>139</v>
      </c>
      <c r="FF488" t="s">
        <v>139</v>
      </c>
      <c r="FG488" t="s">
        <v>139</v>
      </c>
      <c r="FH488" t="s">
        <v>139</v>
      </c>
      <c r="FI488">
        <v>0</v>
      </c>
      <c r="FJ488" t="s">
        <v>139</v>
      </c>
      <c r="FK488" t="s">
        <v>139</v>
      </c>
      <c r="FL488">
        <v>19.12</v>
      </c>
      <c r="FM488">
        <v>0.18</v>
      </c>
      <c r="FN488">
        <v>12.29</v>
      </c>
      <c r="FO488">
        <v>1</v>
      </c>
      <c r="FP488">
        <v>1</v>
      </c>
      <c r="FQ488">
        <v>1</v>
      </c>
      <c r="FR488">
        <v>0</v>
      </c>
      <c r="FS488">
        <v>0</v>
      </c>
      <c r="FT488">
        <v>0</v>
      </c>
      <c r="FU488">
        <v>0</v>
      </c>
      <c r="FV488">
        <v>26.76</v>
      </c>
      <c r="FW488">
        <v>133.75</v>
      </c>
      <c r="FX488">
        <v>220.59</v>
      </c>
      <c r="FY488">
        <v>324.88</v>
      </c>
      <c r="FZ488">
        <v>430.19</v>
      </c>
      <c r="GA488">
        <v>528.64</v>
      </c>
      <c r="GB488">
        <v>618.64</v>
      </c>
      <c r="GC488">
        <v>732.79</v>
      </c>
      <c r="GD488">
        <v>825.49</v>
      </c>
      <c r="GE488">
        <v>918.06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105.64</v>
      </c>
      <c r="GQ488">
        <v>201.82</v>
      </c>
      <c r="GR488">
        <v>300.2</v>
      </c>
      <c r="GS488">
        <v>404.36</v>
      </c>
      <c r="GT488">
        <v>504.83</v>
      </c>
      <c r="GU488">
        <v>598.29999999999995</v>
      </c>
      <c r="GV488">
        <v>702.87</v>
      </c>
      <c r="GW488">
        <v>797.3</v>
      </c>
      <c r="GX488">
        <v>897.3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 t="s">
        <v>139</v>
      </c>
      <c r="HK488" t="s">
        <v>139</v>
      </c>
      <c r="HL488" t="s">
        <v>139</v>
      </c>
      <c r="HM488" t="s">
        <v>139</v>
      </c>
      <c r="HN488" t="s">
        <v>139</v>
      </c>
      <c r="HO488" t="s">
        <v>139</v>
      </c>
      <c r="HP488" t="s">
        <v>139</v>
      </c>
      <c r="HQ488" t="s">
        <v>139</v>
      </c>
      <c r="HR488" t="s">
        <v>139</v>
      </c>
      <c r="HS488" t="s">
        <v>139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 t="s">
        <v>139</v>
      </c>
      <c r="IE488" t="s">
        <v>139</v>
      </c>
      <c r="IF488" t="s">
        <v>139</v>
      </c>
      <c r="IG488" t="s">
        <v>139</v>
      </c>
      <c r="IH488" t="s">
        <v>139</v>
      </c>
      <c r="II488" t="s">
        <v>139</v>
      </c>
      <c r="IJ488" t="s">
        <v>139</v>
      </c>
      <c r="IK488" t="s">
        <v>139</v>
      </c>
      <c r="IL488" t="s">
        <v>139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</v>
      </c>
      <c r="IY488">
        <v>1</v>
      </c>
      <c r="IZ488">
        <v>1</v>
      </c>
      <c r="JA488">
        <v>0.98</v>
      </c>
      <c r="JB488">
        <v>0.93</v>
      </c>
      <c r="JC488">
        <v>0.87</v>
      </c>
      <c r="JD488">
        <v>0.82</v>
      </c>
      <c r="JE488">
        <v>0.76</v>
      </c>
      <c r="JF488">
        <v>0.71</v>
      </c>
      <c r="JG488">
        <v>0.66</v>
      </c>
      <c r="JH488">
        <v>0.61</v>
      </c>
      <c r="JI488">
        <v>0.56000000000000005</v>
      </c>
      <c r="JJ488">
        <v>0.5</v>
      </c>
      <c r="JK488">
        <v>0.44</v>
      </c>
      <c r="JL488">
        <v>0.4</v>
      </c>
      <c r="JM488">
        <v>0.34</v>
      </c>
      <c r="JN488">
        <v>0.28999999999999998</v>
      </c>
      <c r="JO488">
        <v>0.23</v>
      </c>
      <c r="JP488">
        <v>0.17</v>
      </c>
      <c r="JQ488">
        <v>0</v>
      </c>
    </row>
    <row r="489" spans="1:277" x14ac:dyDescent="0.25">
      <c r="A489">
        <v>2014</v>
      </c>
      <c r="B489">
        <v>31</v>
      </c>
      <c r="C489">
        <v>535</v>
      </c>
      <c r="D489">
        <v>108</v>
      </c>
      <c r="E489">
        <v>1344.6</v>
      </c>
      <c r="F489">
        <v>1.3</v>
      </c>
      <c r="G489">
        <v>0.4</v>
      </c>
      <c r="H489">
        <v>0.5</v>
      </c>
      <c r="I489">
        <v>0</v>
      </c>
      <c r="J489">
        <v>0</v>
      </c>
      <c r="K489">
        <v>0</v>
      </c>
      <c r="L489">
        <v>1.1000000000000001</v>
      </c>
      <c r="M489">
        <v>0.01</v>
      </c>
      <c r="N489">
        <v>0.32</v>
      </c>
      <c r="O489">
        <v>0.13</v>
      </c>
      <c r="P489">
        <v>20.93</v>
      </c>
      <c r="Q489">
        <v>0.18</v>
      </c>
      <c r="R489">
        <v>12.28</v>
      </c>
      <c r="S489">
        <v>2</v>
      </c>
      <c r="T489">
        <v>1</v>
      </c>
      <c r="U489">
        <v>1</v>
      </c>
      <c r="V489">
        <v>0.05</v>
      </c>
      <c r="W489">
        <v>0.77</v>
      </c>
      <c r="X489">
        <v>0.03</v>
      </c>
      <c r="Y489">
        <v>0.1</v>
      </c>
      <c r="Z489">
        <v>26.76</v>
      </c>
      <c r="AA489">
        <v>133.75</v>
      </c>
      <c r="AB489">
        <v>220.59</v>
      </c>
      <c r="AC489">
        <v>324.88</v>
      </c>
      <c r="AD489">
        <v>430.19</v>
      </c>
      <c r="AE489">
        <v>528.64</v>
      </c>
      <c r="AF489">
        <v>618.64</v>
      </c>
      <c r="AG489">
        <v>732.79</v>
      </c>
      <c r="AH489">
        <v>825.49</v>
      </c>
      <c r="AI489">
        <v>918.06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38.549999999999997</v>
      </c>
      <c r="AU489">
        <v>146.22</v>
      </c>
      <c r="AV489">
        <v>252.26</v>
      </c>
      <c r="AW489">
        <v>354.79</v>
      </c>
      <c r="AX489">
        <v>445.03</v>
      </c>
      <c r="AY489">
        <v>541.11</v>
      </c>
      <c r="AZ489">
        <v>647.08000000000004</v>
      </c>
      <c r="BA489">
        <v>742.99</v>
      </c>
      <c r="BB489">
        <v>840.36</v>
      </c>
      <c r="BC489">
        <v>940.36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22.5</v>
      </c>
      <c r="BO489">
        <v>22.89</v>
      </c>
      <c r="BP489">
        <v>33.92</v>
      </c>
      <c r="BQ489">
        <v>57.33</v>
      </c>
      <c r="BR489">
        <v>56.56</v>
      </c>
      <c r="BS489">
        <v>51.34</v>
      </c>
      <c r="BT489">
        <v>45.95</v>
      </c>
      <c r="BU489">
        <v>39.770000000000003</v>
      </c>
      <c r="BV489">
        <v>36.79</v>
      </c>
      <c r="BW489">
        <v>31.73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22.5</v>
      </c>
      <c r="CI489">
        <v>22.82</v>
      </c>
      <c r="CJ489">
        <v>31.52</v>
      </c>
      <c r="CK489">
        <v>37.31</v>
      </c>
      <c r="CL489">
        <v>35.49</v>
      </c>
      <c r="CM489">
        <v>33.97</v>
      </c>
      <c r="CN489">
        <v>30.27</v>
      </c>
      <c r="CO489">
        <v>27.91</v>
      </c>
      <c r="CP489">
        <v>26.81</v>
      </c>
      <c r="CQ489">
        <v>29.86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1</v>
      </c>
      <c r="DD489">
        <v>1</v>
      </c>
      <c r="DE489">
        <v>0.99</v>
      </c>
      <c r="DF489">
        <v>0.94</v>
      </c>
      <c r="DG489">
        <v>0.89</v>
      </c>
      <c r="DH489">
        <v>0.84</v>
      </c>
      <c r="DI489">
        <v>0.79</v>
      </c>
      <c r="DJ489">
        <v>0.74</v>
      </c>
      <c r="DK489">
        <v>0.7</v>
      </c>
      <c r="DL489">
        <v>0.65</v>
      </c>
      <c r="DM489">
        <v>0.6</v>
      </c>
      <c r="DN489">
        <v>0.56000000000000005</v>
      </c>
      <c r="DO489">
        <v>0.51</v>
      </c>
      <c r="DP489">
        <v>0.46</v>
      </c>
      <c r="DQ489">
        <v>0.41</v>
      </c>
      <c r="DR489">
        <v>0.36</v>
      </c>
      <c r="DS489">
        <v>0.32</v>
      </c>
      <c r="DT489">
        <v>0.27</v>
      </c>
      <c r="DU489">
        <v>0.22</v>
      </c>
      <c r="EW489">
        <v>2014</v>
      </c>
      <c r="EX489">
        <v>32</v>
      </c>
      <c r="EY489">
        <v>536</v>
      </c>
      <c r="EZ489">
        <v>109</v>
      </c>
      <c r="FA489">
        <v>1358.6</v>
      </c>
      <c r="FB489" t="s">
        <v>139</v>
      </c>
      <c r="FC489" t="s">
        <v>139</v>
      </c>
      <c r="FD489" t="s">
        <v>139</v>
      </c>
      <c r="FE489" t="s">
        <v>139</v>
      </c>
      <c r="FF489" t="s">
        <v>139</v>
      </c>
      <c r="FG489" t="s">
        <v>139</v>
      </c>
      <c r="FH489" t="s">
        <v>139</v>
      </c>
      <c r="FI489">
        <v>0</v>
      </c>
      <c r="FJ489" t="s">
        <v>139</v>
      </c>
      <c r="FK489" t="s">
        <v>139</v>
      </c>
      <c r="FL489">
        <v>19.02</v>
      </c>
      <c r="FM489">
        <v>0.23</v>
      </c>
      <c r="FN489">
        <v>12.43</v>
      </c>
      <c r="FO489">
        <v>1</v>
      </c>
      <c r="FP489">
        <v>1</v>
      </c>
      <c r="FQ489">
        <v>1</v>
      </c>
      <c r="FR489">
        <v>0</v>
      </c>
      <c r="FS489">
        <v>0</v>
      </c>
      <c r="FT489">
        <v>0</v>
      </c>
      <c r="FU489">
        <v>0.1</v>
      </c>
      <c r="FV489">
        <v>40.81</v>
      </c>
      <c r="FW489">
        <v>147.80000000000001</v>
      </c>
      <c r="FX489">
        <v>234.63</v>
      </c>
      <c r="FY489">
        <v>338.92</v>
      </c>
      <c r="FZ489">
        <v>444.23</v>
      </c>
      <c r="GA489">
        <v>542.67999999999995</v>
      </c>
      <c r="GB489">
        <v>632.69000000000005</v>
      </c>
      <c r="GC489">
        <v>746.83</v>
      </c>
      <c r="GD489">
        <v>839.53</v>
      </c>
      <c r="GE489">
        <v>932.1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119.68</v>
      </c>
      <c r="GQ489">
        <v>215.86</v>
      </c>
      <c r="GR489">
        <v>314.24</v>
      </c>
      <c r="GS489">
        <v>418.4</v>
      </c>
      <c r="GT489">
        <v>518.87</v>
      </c>
      <c r="GU489">
        <v>612.35</v>
      </c>
      <c r="GV489">
        <v>716.91</v>
      </c>
      <c r="GW489">
        <v>811.34</v>
      </c>
      <c r="GX489">
        <v>911.34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 t="s">
        <v>139</v>
      </c>
      <c r="HK489" t="s">
        <v>139</v>
      </c>
      <c r="HL489" t="s">
        <v>139</v>
      </c>
      <c r="HM489" t="s">
        <v>139</v>
      </c>
      <c r="HN489" t="s">
        <v>139</v>
      </c>
      <c r="HO489" t="s">
        <v>139</v>
      </c>
      <c r="HP489" t="s">
        <v>139</v>
      </c>
      <c r="HQ489" t="s">
        <v>139</v>
      </c>
      <c r="HR489" t="s">
        <v>139</v>
      </c>
      <c r="HS489" t="s">
        <v>139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 t="s">
        <v>139</v>
      </c>
      <c r="IE489" t="s">
        <v>139</v>
      </c>
      <c r="IF489" t="s">
        <v>139</v>
      </c>
      <c r="IG489" t="s">
        <v>139</v>
      </c>
      <c r="IH489" t="s">
        <v>139</v>
      </c>
      <c r="II489" t="s">
        <v>139</v>
      </c>
      <c r="IJ489" t="s">
        <v>139</v>
      </c>
      <c r="IK489" t="s">
        <v>139</v>
      </c>
      <c r="IL489" t="s">
        <v>139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1</v>
      </c>
      <c r="IY489">
        <v>1</v>
      </c>
      <c r="IZ489">
        <v>1</v>
      </c>
      <c r="JA489">
        <v>0.98</v>
      </c>
      <c r="JB489">
        <v>0.93</v>
      </c>
      <c r="JC489">
        <v>0.87</v>
      </c>
      <c r="JD489">
        <v>0.82</v>
      </c>
      <c r="JE489">
        <v>0.77</v>
      </c>
      <c r="JF489">
        <v>0.71</v>
      </c>
      <c r="JG489">
        <v>0.67</v>
      </c>
      <c r="JH489">
        <v>0.61</v>
      </c>
      <c r="JI489">
        <v>0.56000000000000005</v>
      </c>
      <c r="JJ489">
        <v>0.5</v>
      </c>
      <c r="JK489">
        <v>0.45</v>
      </c>
      <c r="JL489">
        <v>0.41</v>
      </c>
      <c r="JM489">
        <v>0.35</v>
      </c>
      <c r="JN489">
        <v>0.3</v>
      </c>
      <c r="JO489">
        <v>0.24</v>
      </c>
      <c r="JP489">
        <v>0.18</v>
      </c>
      <c r="JQ489">
        <v>0</v>
      </c>
    </row>
    <row r="490" spans="1:277" x14ac:dyDescent="0.25">
      <c r="A490">
        <v>2014</v>
      </c>
      <c r="B490">
        <v>32</v>
      </c>
      <c r="C490">
        <v>536</v>
      </c>
      <c r="D490">
        <v>109</v>
      </c>
      <c r="E490">
        <v>1358.6</v>
      </c>
      <c r="F490">
        <v>1.4</v>
      </c>
      <c r="G490">
        <v>0.4</v>
      </c>
      <c r="H490">
        <v>0.5</v>
      </c>
      <c r="I490">
        <v>0</v>
      </c>
      <c r="J490">
        <v>0</v>
      </c>
      <c r="K490">
        <v>0</v>
      </c>
      <c r="L490">
        <v>1.1000000000000001</v>
      </c>
      <c r="M490">
        <v>0.01</v>
      </c>
      <c r="N490">
        <v>0.35</v>
      </c>
      <c r="O490">
        <v>0.13</v>
      </c>
      <c r="P490">
        <v>20.81</v>
      </c>
      <c r="Q490">
        <v>0.23</v>
      </c>
      <c r="R490">
        <v>12.42</v>
      </c>
      <c r="S490">
        <v>2</v>
      </c>
      <c r="T490">
        <v>1</v>
      </c>
      <c r="U490">
        <v>1</v>
      </c>
      <c r="V490">
        <v>0.05</v>
      </c>
      <c r="W490">
        <v>0.77</v>
      </c>
      <c r="X490">
        <v>0.03</v>
      </c>
      <c r="Y490">
        <v>0.1</v>
      </c>
      <c r="Z490">
        <v>40.81</v>
      </c>
      <c r="AA490">
        <v>147.80000000000001</v>
      </c>
      <c r="AB490">
        <v>234.63</v>
      </c>
      <c r="AC490">
        <v>338.92</v>
      </c>
      <c r="AD490">
        <v>444.23</v>
      </c>
      <c r="AE490">
        <v>542.67999999999995</v>
      </c>
      <c r="AF490">
        <v>632.69000000000005</v>
      </c>
      <c r="AG490">
        <v>746.83</v>
      </c>
      <c r="AH490">
        <v>839.53</v>
      </c>
      <c r="AI490">
        <v>932.1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52.59</v>
      </c>
      <c r="AU490">
        <v>160.26</v>
      </c>
      <c r="AV490">
        <v>266.3</v>
      </c>
      <c r="AW490">
        <v>368.84</v>
      </c>
      <c r="AX490">
        <v>459.07</v>
      </c>
      <c r="AY490">
        <v>555.15</v>
      </c>
      <c r="AZ490">
        <v>661.12</v>
      </c>
      <c r="BA490">
        <v>757.04</v>
      </c>
      <c r="BB490">
        <v>854.4</v>
      </c>
      <c r="BC490">
        <v>954.4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22.5</v>
      </c>
      <c r="BO490">
        <v>23.25</v>
      </c>
      <c r="BP490">
        <v>37.6</v>
      </c>
      <c r="BQ490">
        <v>58.76</v>
      </c>
      <c r="BR490">
        <v>56.76</v>
      </c>
      <c r="BS490">
        <v>51.38</v>
      </c>
      <c r="BT490">
        <v>45.96</v>
      </c>
      <c r="BU490">
        <v>39.770000000000003</v>
      </c>
      <c r="BV490">
        <v>36.79</v>
      </c>
      <c r="BW490">
        <v>31.73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22.5</v>
      </c>
      <c r="CI490">
        <v>23.11</v>
      </c>
      <c r="CJ490">
        <v>33.380000000000003</v>
      </c>
      <c r="CK490">
        <v>37.700000000000003</v>
      </c>
      <c r="CL490">
        <v>35.57</v>
      </c>
      <c r="CM490">
        <v>33.99</v>
      </c>
      <c r="CN490">
        <v>30.27</v>
      </c>
      <c r="CO490">
        <v>27.91</v>
      </c>
      <c r="CP490">
        <v>26.81</v>
      </c>
      <c r="CQ490">
        <v>29.86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1</v>
      </c>
      <c r="DD490">
        <v>1</v>
      </c>
      <c r="DE490">
        <v>0.99</v>
      </c>
      <c r="DF490">
        <v>0.94</v>
      </c>
      <c r="DG490">
        <v>0.89</v>
      </c>
      <c r="DH490">
        <v>0.84</v>
      </c>
      <c r="DI490">
        <v>0.79</v>
      </c>
      <c r="DJ490">
        <v>0.75</v>
      </c>
      <c r="DK490">
        <v>0.7</v>
      </c>
      <c r="DL490">
        <v>0.66</v>
      </c>
      <c r="DM490">
        <v>0.6</v>
      </c>
      <c r="DN490">
        <v>0.56000000000000005</v>
      </c>
      <c r="DO490">
        <v>0.51</v>
      </c>
      <c r="DP490">
        <v>0.47</v>
      </c>
      <c r="DQ490">
        <v>0.42</v>
      </c>
      <c r="DR490">
        <v>0.37</v>
      </c>
      <c r="DS490">
        <v>0.32</v>
      </c>
      <c r="DT490">
        <v>0.27</v>
      </c>
      <c r="DU490">
        <v>0.23</v>
      </c>
      <c r="EW490">
        <v>2014</v>
      </c>
      <c r="EX490">
        <v>33</v>
      </c>
      <c r="EY490">
        <v>537</v>
      </c>
      <c r="EZ490">
        <v>110</v>
      </c>
      <c r="FA490">
        <v>1372.9</v>
      </c>
      <c r="FB490" t="s">
        <v>139</v>
      </c>
      <c r="FC490" t="s">
        <v>139</v>
      </c>
      <c r="FD490" t="s">
        <v>139</v>
      </c>
      <c r="FE490" t="s">
        <v>139</v>
      </c>
      <c r="FF490" t="s">
        <v>139</v>
      </c>
      <c r="FG490" t="s">
        <v>139</v>
      </c>
      <c r="FH490" t="s">
        <v>139</v>
      </c>
      <c r="FI490">
        <v>0</v>
      </c>
      <c r="FJ490" t="s">
        <v>139</v>
      </c>
      <c r="FK490" t="s">
        <v>139</v>
      </c>
      <c r="FL490">
        <v>18.920000000000002</v>
      </c>
      <c r="FM490">
        <v>0.28000000000000003</v>
      </c>
      <c r="FN490">
        <v>12.57</v>
      </c>
      <c r="FO490">
        <v>1</v>
      </c>
      <c r="FP490">
        <v>1</v>
      </c>
      <c r="FQ490">
        <v>1</v>
      </c>
      <c r="FR490">
        <v>0</v>
      </c>
      <c r="FS490">
        <v>0</v>
      </c>
      <c r="FT490">
        <v>0</v>
      </c>
      <c r="FU490">
        <v>0.05</v>
      </c>
      <c r="FV490">
        <v>55.09</v>
      </c>
      <c r="FW490">
        <v>162.08000000000001</v>
      </c>
      <c r="FX490">
        <v>248.92</v>
      </c>
      <c r="FY490">
        <v>353.21</v>
      </c>
      <c r="FZ490">
        <v>458.52</v>
      </c>
      <c r="GA490">
        <v>556.97</v>
      </c>
      <c r="GB490">
        <v>646.97</v>
      </c>
      <c r="GC490">
        <v>761.12</v>
      </c>
      <c r="GD490">
        <v>853.81</v>
      </c>
      <c r="GE490">
        <v>946.39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28.57</v>
      </c>
      <c r="GQ490">
        <v>133.96</v>
      </c>
      <c r="GR490">
        <v>230.15</v>
      </c>
      <c r="GS490">
        <v>328.53</v>
      </c>
      <c r="GT490">
        <v>432.69</v>
      </c>
      <c r="GU490">
        <v>533.16</v>
      </c>
      <c r="GV490">
        <v>626.63</v>
      </c>
      <c r="GW490">
        <v>731.2</v>
      </c>
      <c r="GX490">
        <v>825.63</v>
      </c>
      <c r="GY490">
        <v>925.63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 t="s">
        <v>139</v>
      </c>
      <c r="HK490" t="s">
        <v>139</v>
      </c>
      <c r="HL490" t="s">
        <v>139</v>
      </c>
      <c r="HM490" t="s">
        <v>139</v>
      </c>
      <c r="HN490" t="s">
        <v>139</v>
      </c>
      <c r="HO490" t="s">
        <v>139</v>
      </c>
      <c r="HP490" t="s">
        <v>139</v>
      </c>
      <c r="HQ490" t="s">
        <v>139</v>
      </c>
      <c r="HR490" t="s">
        <v>139</v>
      </c>
      <c r="HS490" t="s">
        <v>139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 t="s">
        <v>139</v>
      </c>
      <c r="IE490" t="s">
        <v>139</v>
      </c>
      <c r="IF490" t="s">
        <v>139</v>
      </c>
      <c r="IG490" t="s">
        <v>139</v>
      </c>
      <c r="IH490" t="s">
        <v>139</v>
      </c>
      <c r="II490" t="s">
        <v>139</v>
      </c>
      <c r="IJ490" t="s">
        <v>139</v>
      </c>
      <c r="IK490" t="s">
        <v>139</v>
      </c>
      <c r="IL490" t="s">
        <v>139</v>
      </c>
      <c r="IM490" t="s">
        <v>139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1</v>
      </c>
      <c r="IZ490">
        <v>1</v>
      </c>
      <c r="JA490">
        <v>0.98</v>
      </c>
      <c r="JB490">
        <v>0.93</v>
      </c>
      <c r="JC490">
        <v>0.87</v>
      </c>
      <c r="JD490">
        <v>0.82</v>
      </c>
      <c r="JE490">
        <v>0.77</v>
      </c>
      <c r="JF490">
        <v>0.72</v>
      </c>
      <c r="JG490">
        <v>0.67</v>
      </c>
      <c r="JH490">
        <v>0.62</v>
      </c>
      <c r="JI490">
        <v>0.56999999999999995</v>
      </c>
      <c r="JJ490">
        <v>0.51</v>
      </c>
      <c r="JK490">
        <v>0.45</v>
      </c>
      <c r="JL490">
        <v>0.41</v>
      </c>
      <c r="JM490">
        <v>0.36</v>
      </c>
      <c r="JN490">
        <v>0.31</v>
      </c>
      <c r="JO490">
        <v>0.25</v>
      </c>
      <c r="JP490">
        <v>0.18</v>
      </c>
      <c r="JQ490">
        <v>0</v>
      </c>
    </row>
    <row r="491" spans="1:277" x14ac:dyDescent="0.25">
      <c r="A491">
        <v>2014</v>
      </c>
      <c r="B491">
        <v>33</v>
      </c>
      <c r="C491">
        <v>537</v>
      </c>
      <c r="D491">
        <v>110</v>
      </c>
      <c r="E491">
        <v>1372.9</v>
      </c>
      <c r="F491">
        <v>1.4</v>
      </c>
      <c r="G491">
        <v>0.4</v>
      </c>
      <c r="H491">
        <v>0.5</v>
      </c>
      <c r="I491">
        <v>0</v>
      </c>
      <c r="J491">
        <v>0</v>
      </c>
      <c r="K491">
        <v>0.01</v>
      </c>
      <c r="L491">
        <v>1.1100000000000001</v>
      </c>
      <c r="M491">
        <v>0.02</v>
      </c>
      <c r="N491">
        <v>0.36</v>
      </c>
      <c r="O491">
        <v>0.13</v>
      </c>
      <c r="P491">
        <v>20.68</v>
      </c>
      <c r="Q491">
        <v>0.28000000000000003</v>
      </c>
      <c r="R491">
        <v>12.56</v>
      </c>
      <c r="S491">
        <v>2</v>
      </c>
      <c r="T491">
        <v>1</v>
      </c>
      <c r="U491">
        <v>1</v>
      </c>
      <c r="V491">
        <v>0.05</v>
      </c>
      <c r="W491">
        <v>0.76</v>
      </c>
      <c r="X491">
        <v>0.03</v>
      </c>
      <c r="Y491">
        <v>0.1</v>
      </c>
      <c r="Z491">
        <v>55.09</v>
      </c>
      <c r="AA491">
        <v>162.08000000000001</v>
      </c>
      <c r="AB491">
        <v>248.92</v>
      </c>
      <c r="AC491">
        <v>353.21</v>
      </c>
      <c r="AD491">
        <v>458.52</v>
      </c>
      <c r="AE491">
        <v>556.97</v>
      </c>
      <c r="AF491">
        <v>646.97</v>
      </c>
      <c r="AG491">
        <v>761.12</v>
      </c>
      <c r="AH491">
        <v>853.81</v>
      </c>
      <c r="AI491">
        <v>946.39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66.88</v>
      </c>
      <c r="AU491">
        <v>174.55</v>
      </c>
      <c r="AV491">
        <v>280.58999999999997</v>
      </c>
      <c r="AW491">
        <v>383.12</v>
      </c>
      <c r="AX491">
        <v>473.36</v>
      </c>
      <c r="AY491">
        <v>569.44000000000005</v>
      </c>
      <c r="AZ491">
        <v>675.41</v>
      </c>
      <c r="BA491">
        <v>771.32</v>
      </c>
      <c r="BB491">
        <v>868.69</v>
      </c>
      <c r="BC491">
        <v>968.69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22.5</v>
      </c>
      <c r="BO491">
        <v>23.87</v>
      </c>
      <c r="BP491">
        <v>41.5</v>
      </c>
      <c r="BQ491">
        <v>59.84</v>
      </c>
      <c r="BR491">
        <v>56.91</v>
      </c>
      <c r="BS491">
        <v>51.41</v>
      </c>
      <c r="BT491">
        <v>45.97</v>
      </c>
      <c r="BU491">
        <v>39.770000000000003</v>
      </c>
      <c r="BV491">
        <v>36.799999999999997</v>
      </c>
      <c r="BW491">
        <v>31.73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22.5</v>
      </c>
      <c r="CI491">
        <v>23.62</v>
      </c>
      <c r="CJ491">
        <v>35.18</v>
      </c>
      <c r="CK491">
        <v>38.020000000000003</v>
      </c>
      <c r="CL491">
        <v>35.630000000000003</v>
      </c>
      <c r="CM491">
        <v>34</v>
      </c>
      <c r="CN491">
        <v>30.28</v>
      </c>
      <c r="CO491">
        <v>27.91</v>
      </c>
      <c r="CP491">
        <v>26.81</v>
      </c>
      <c r="CQ491">
        <v>29.86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1</v>
      </c>
      <c r="DD491">
        <v>1</v>
      </c>
      <c r="DE491">
        <v>0.99</v>
      </c>
      <c r="DF491">
        <v>0.94</v>
      </c>
      <c r="DG491">
        <v>0.89</v>
      </c>
      <c r="DH491">
        <v>0.84</v>
      </c>
      <c r="DI491">
        <v>0.8</v>
      </c>
      <c r="DJ491">
        <v>0.75</v>
      </c>
      <c r="DK491">
        <v>0.71</v>
      </c>
      <c r="DL491">
        <v>0.66</v>
      </c>
      <c r="DM491">
        <v>0.61</v>
      </c>
      <c r="DN491">
        <v>0.56999999999999995</v>
      </c>
      <c r="DO491">
        <v>0.52</v>
      </c>
      <c r="DP491">
        <v>0.47</v>
      </c>
      <c r="DQ491">
        <v>0.43</v>
      </c>
      <c r="DR491">
        <v>0.38</v>
      </c>
      <c r="DS491">
        <v>0.33</v>
      </c>
      <c r="DT491">
        <v>0.28000000000000003</v>
      </c>
      <c r="DU491">
        <v>0.24</v>
      </c>
      <c r="EW491">
        <v>2014</v>
      </c>
      <c r="EX491">
        <v>34</v>
      </c>
      <c r="EY491">
        <v>538</v>
      </c>
      <c r="EZ491">
        <v>111</v>
      </c>
      <c r="FA491">
        <v>1387.3</v>
      </c>
      <c r="FB491" t="s">
        <v>139</v>
      </c>
      <c r="FC491" t="s">
        <v>139</v>
      </c>
      <c r="FD491" t="s">
        <v>139</v>
      </c>
      <c r="FE491" t="s">
        <v>139</v>
      </c>
      <c r="FF491" t="s">
        <v>139</v>
      </c>
      <c r="FG491" t="s">
        <v>139</v>
      </c>
      <c r="FH491" t="s">
        <v>139</v>
      </c>
      <c r="FI491">
        <v>0</v>
      </c>
      <c r="FJ491" t="s">
        <v>139</v>
      </c>
      <c r="FK491" t="s">
        <v>139</v>
      </c>
      <c r="FL491">
        <v>18.82</v>
      </c>
      <c r="FM491">
        <v>0.33</v>
      </c>
      <c r="FN491">
        <v>12.72</v>
      </c>
      <c r="FO491">
        <v>1</v>
      </c>
      <c r="FP491">
        <v>1</v>
      </c>
      <c r="FQ491">
        <v>1</v>
      </c>
      <c r="FR491">
        <v>0</v>
      </c>
      <c r="FS491">
        <v>0</v>
      </c>
      <c r="FT491">
        <v>0</v>
      </c>
      <c r="FU491">
        <v>0.05</v>
      </c>
      <c r="FV491">
        <v>69.52</v>
      </c>
      <c r="FW491">
        <v>176.51</v>
      </c>
      <c r="FX491">
        <v>263.35000000000002</v>
      </c>
      <c r="FY491">
        <v>367.64</v>
      </c>
      <c r="FZ491">
        <v>472.94</v>
      </c>
      <c r="GA491">
        <v>571.4</v>
      </c>
      <c r="GB491">
        <v>661.4</v>
      </c>
      <c r="GC491">
        <v>775.54</v>
      </c>
      <c r="GD491">
        <v>868.24</v>
      </c>
      <c r="GE491">
        <v>960.82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43</v>
      </c>
      <c r="GQ491">
        <v>148.38999999999999</v>
      </c>
      <c r="GR491">
        <v>244.58</v>
      </c>
      <c r="GS491">
        <v>342.96</v>
      </c>
      <c r="GT491">
        <v>447.12</v>
      </c>
      <c r="GU491">
        <v>547.59</v>
      </c>
      <c r="GV491">
        <v>641.05999999999995</v>
      </c>
      <c r="GW491">
        <v>745.62</v>
      </c>
      <c r="GX491">
        <v>840.06</v>
      </c>
      <c r="GY491">
        <v>940.06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 t="s">
        <v>139</v>
      </c>
      <c r="HK491" t="s">
        <v>139</v>
      </c>
      <c r="HL491" t="s">
        <v>139</v>
      </c>
      <c r="HM491" t="s">
        <v>139</v>
      </c>
      <c r="HN491" t="s">
        <v>139</v>
      </c>
      <c r="HO491" t="s">
        <v>139</v>
      </c>
      <c r="HP491" t="s">
        <v>139</v>
      </c>
      <c r="HQ491" t="s">
        <v>139</v>
      </c>
      <c r="HR491" t="s">
        <v>139</v>
      </c>
      <c r="HS491" t="s">
        <v>139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 t="s">
        <v>139</v>
      </c>
      <c r="IE491" t="s">
        <v>139</v>
      </c>
      <c r="IF491" t="s">
        <v>139</v>
      </c>
      <c r="IG491" t="s">
        <v>139</v>
      </c>
      <c r="IH491" t="s">
        <v>139</v>
      </c>
      <c r="II491" t="s">
        <v>139</v>
      </c>
      <c r="IJ491" t="s">
        <v>139</v>
      </c>
      <c r="IK491" t="s">
        <v>139</v>
      </c>
      <c r="IL491" t="s">
        <v>139</v>
      </c>
      <c r="IM491" t="s">
        <v>139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</v>
      </c>
      <c r="IY491">
        <v>1</v>
      </c>
      <c r="IZ491">
        <v>1</v>
      </c>
      <c r="JA491">
        <v>0.98</v>
      </c>
      <c r="JB491">
        <v>0.93</v>
      </c>
      <c r="JC491">
        <v>0.88</v>
      </c>
      <c r="JD491">
        <v>0.83</v>
      </c>
      <c r="JE491">
        <v>0.77</v>
      </c>
      <c r="JF491">
        <v>0.72</v>
      </c>
      <c r="JG491">
        <v>0.68</v>
      </c>
      <c r="JH491">
        <v>0.62</v>
      </c>
      <c r="JI491">
        <v>0.56999999999999995</v>
      </c>
      <c r="JJ491">
        <v>0.51</v>
      </c>
      <c r="JK491">
        <v>0.46</v>
      </c>
      <c r="JL491">
        <v>0.42</v>
      </c>
      <c r="JM491">
        <v>0.36</v>
      </c>
      <c r="JN491">
        <v>0.31</v>
      </c>
      <c r="JO491">
        <v>0.26</v>
      </c>
      <c r="JP491">
        <v>0.18</v>
      </c>
      <c r="JQ491">
        <v>0</v>
      </c>
    </row>
    <row r="492" spans="1:277" x14ac:dyDescent="0.25">
      <c r="A492">
        <v>2014</v>
      </c>
      <c r="B492">
        <v>34</v>
      </c>
      <c r="C492">
        <v>538</v>
      </c>
      <c r="D492">
        <v>111</v>
      </c>
      <c r="E492">
        <v>1387.3</v>
      </c>
      <c r="F492">
        <v>1.5</v>
      </c>
      <c r="G492">
        <v>0.4</v>
      </c>
      <c r="H492">
        <v>0.5</v>
      </c>
      <c r="I492">
        <v>0</v>
      </c>
      <c r="J492">
        <v>0</v>
      </c>
      <c r="K492">
        <v>0.01</v>
      </c>
      <c r="L492">
        <v>1.1100000000000001</v>
      </c>
      <c r="M492">
        <v>0.02</v>
      </c>
      <c r="N492">
        <v>0.37</v>
      </c>
      <c r="O492">
        <v>0.13</v>
      </c>
      <c r="P492">
        <v>20.56</v>
      </c>
      <c r="Q492">
        <v>0.33</v>
      </c>
      <c r="R492">
        <v>12.71</v>
      </c>
      <c r="S492">
        <v>2</v>
      </c>
      <c r="T492">
        <v>1</v>
      </c>
      <c r="U492">
        <v>1</v>
      </c>
      <c r="V492">
        <v>0.05</v>
      </c>
      <c r="W492">
        <v>0.76</v>
      </c>
      <c r="X492">
        <v>0.04</v>
      </c>
      <c r="Y492">
        <v>0.05</v>
      </c>
      <c r="Z492">
        <v>69.52</v>
      </c>
      <c r="AA492">
        <v>176.51</v>
      </c>
      <c r="AB492">
        <v>263.35000000000002</v>
      </c>
      <c r="AC492">
        <v>367.64</v>
      </c>
      <c r="AD492">
        <v>472.94</v>
      </c>
      <c r="AE492">
        <v>571.4</v>
      </c>
      <c r="AF492">
        <v>661.4</v>
      </c>
      <c r="AG492">
        <v>775.54</v>
      </c>
      <c r="AH492">
        <v>868.24</v>
      </c>
      <c r="AI492">
        <v>960.82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81.3</v>
      </c>
      <c r="AU492">
        <v>188.97</v>
      </c>
      <c r="AV492">
        <v>295.02</v>
      </c>
      <c r="AW492">
        <v>397.55</v>
      </c>
      <c r="AX492">
        <v>487.79</v>
      </c>
      <c r="AY492">
        <v>583.87</v>
      </c>
      <c r="AZ492">
        <v>689.83</v>
      </c>
      <c r="BA492">
        <v>785.75</v>
      </c>
      <c r="BB492">
        <v>883.11</v>
      </c>
      <c r="BC492">
        <v>983.11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22.5</v>
      </c>
      <c r="BO492">
        <v>24.9</v>
      </c>
      <c r="BP492">
        <v>45.3</v>
      </c>
      <c r="BQ492">
        <v>60.64</v>
      </c>
      <c r="BR492">
        <v>57.02</v>
      </c>
      <c r="BS492">
        <v>51.44</v>
      </c>
      <c r="BT492">
        <v>45.97</v>
      </c>
      <c r="BU492">
        <v>39.78</v>
      </c>
      <c r="BV492">
        <v>36.799999999999997</v>
      </c>
      <c r="BW492">
        <v>31.73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22.5</v>
      </c>
      <c r="CI492">
        <v>24.44</v>
      </c>
      <c r="CJ492">
        <v>36.74</v>
      </c>
      <c r="CK492">
        <v>38.26</v>
      </c>
      <c r="CL492">
        <v>35.67</v>
      </c>
      <c r="CM492">
        <v>34.01</v>
      </c>
      <c r="CN492">
        <v>30.28</v>
      </c>
      <c r="CO492">
        <v>27.91</v>
      </c>
      <c r="CP492">
        <v>26.81</v>
      </c>
      <c r="CQ492">
        <v>29.86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1</v>
      </c>
      <c r="DD492">
        <v>1</v>
      </c>
      <c r="DE492">
        <v>0.99</v>
      </c>
      <c r="DF492">
        <v>0.94</v>
      </c>
      <c r="DG492">
        <v>0.89</v>
      </c>
      <c r="DH492">
        <v>0.84</v>
      </c>
      <c r="DI492">
        <v>0.8</v>
      </c>
      <c r="DJ492">
        <v>0.75</v>
      </c>
      <c r="DK492">
        <v>0.71</v>
      </c>
      <c r="DL492">
        <v>0.66</v>
      </c>
      <c r="DM492">
        <v>0.61</v>
      </c>
      <c r="DN492">
        <v>0.56999999999999995</v>
      </c>
      <c r="DO492">
        <v>0.52</v>
      </c>
      <c r="DP492">
        <v>0.48</v>
      </c>
      <c r="DQ492">
        <v>0.43</v>
      </c>
      <c r="DR492">
        <v>0.39</v>
      </c>
      <c r="DS492">
        <v>0.34</v>
      </c>
      <c r="DT492">
        <v>0.28999999999999998</v>
      </c>
      <c r="DU492">
        <v>0.25</v>
      </c>
      <c r="EW492">
        <v>2014</v>
      </c>
      <c r="EX492">
        <v>35</v>
      </c>
      <c r="EY492">
        <v>539</v>
      </c>
      <c r="EZ492">
        <v>112</v>
      </c>
      <c r="FA492">
        <v>1402.1</v>
      </c>
      <c r="FB492" t="s">
        <v>139</v>
      </c>
      <c r="FC492" t="s">
        <v>139</v>
      </c>
      <c r="FD492" t="s">
        <v>139</v>
      </c>
      <c r="FE492" t="s">
        <v>139</v>
      </c>
      <c r="FF492" t="s">
        <v>139</v>
      </c>
      <c r="FG492" t="s">
        <v>139</v>
      </c>
      <c r="FH492" t="s">
        <v>139</v>
      </c>
      <c r="FI492">
        <v>0</v>
      </c>
      <c r="FJ492" t="s">
        <v>139</v>
      </c>
      <c r="FK492" t="s">
        <v>139</v>
      </c>
      <c r="FL492">
        <v>18.71</v>
      </c>
      <c r="FM492">
        <v>0.38</v>
      </c>
      <c r="FN492">
        <v>12.86</v>
      </c>
      <c r="FO492">
        <v>1</v>
      </c>
      <c r="FP492">
        <v>1</v>
      </c>
      <c r="FQ492">
        <v>1</v>
      </c>
      <c r="FR492">
        <v>0</v>
      </c>
      <c r="FS492">
        <v>0</v>
      </c>
      <c r="FT492">
        <v>0</v>
      </c>
      <c r="FU492">
        <v>0.05</v>
      </c>
      <c r="FV492">
        <v>84.3</v>
      </c>
      <c r="FW492">
        <v>191.29</v>
      </c>
      <c r="FX492">
        <v>278.13</v>
      </c>
      <c r="FY492">
        <v>382.42</v>
      </c>
      <c r="FZ492">
        <v>487.73</v>
      </c>
      <c r="GA492">
        <v>586.17999999999995</v>
      </c>
      <c r="GB492">
        <v>676.18</v>
      </c>
      <c r="GC492">
        <v>790.32</v>
      </c>
      <c r="GD492">
        <v>883.02</v>
      </c>
      <c r="GE492">
        <v>975.6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57.78</v>
      </c>
      <c r="GQ492">
        <v>163.16999999999999</v>
      </c>
      <c r="GR492">
        <v>259.36</v>
      </c>
      <c r="GS492">
        <v>357.74</v>
      </c>
      <c r="GT492">
        <v>461.9</v>
      </c>
      <c r="GU492">
        <v>562.37</v>
      </c>
      <c r="GV492">
        <v>655.84</v>
      </c>
      <c r="GW492">
        <v>760.41</v>
      </c>
      <c r="GX492">
        <v>854.84</v>
      </c>
      <c r="GY492">
        <v>954.84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 t="s">
        <v>139</v>
      </c>
      <c r="HK492" t="s">
        <v>139</v>
      </c>
      <c r="HL492" t="s">
        <v>139</v>
      </c>
      <c r="HM492" t="s">
        <v>139</v>
      </c>
      <c r="HN492" t="s">
        <v>139</v>
      </c>
      <c r="HO492" t="s">
        <v>139</v>
      </c>
      <c r="HP492" t="s">
        <v>139</v>
      </c>
      <c r="HQ492" t="s">
        <v>139</v>
      </c>
      <c r="HR492" t="s">
        <v>139</v>
      </c>
      <c r="HS492" t="s">
        <v>139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 t="s">
        <v>139</v>
      </c>
      <c r="IE492" t="s">
        <v>139</v>
      </c>
      <c r="IF492" t="s">
        <v>139</v>
      </c>
      <c r="IG492" t="s">
        <v>139</v>
      </c>
      <c r="IH492" t="s">
        <v>139</v>
      </c>
      <c r="II492" t="s">
        <v>139</v>
      </c>
      <c r="IJ492" t="s">
        <v>139</v>
      </c>
      <c r="IK492" t="s">
        <v>139</v>
      </c>
      <c r="IL492" t="s">
        <v>139</v>
      </c>
      <c r="IM492" t="s">
        <v>139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1</v>
      </c>
      <c r="IY492">
        <v>1</v>
      </c>
      <c r="IZ492">
        <v>1</v>
      </c>
      <c r="JA492">
        <v>0.98</v>
      </c>
      <c r="JB492">
        <v>0.93</v>
      </c>
      <c r="JC492">
        <v>0.88</v>
      </c>
      <c r="JD492">
        <v>0.83</v>
      </c>
      <c r="JE492">
        <v>0.77</v>
      </c>
      <c r="JF492">
        <v>0.72</v>
      </c>
      <c r="JG492">
        <v>0.68</v>
      </c>
      <c r="JH492">
        <v>0.63</v>
      </c>
      <c r="JI492">
        <v>0.57999999999999996</v>
      </c>
      <c r="JJ492">
        <v>0.52</v>
      </c>
      <c r="JK492">
        <v>0.47</v>
      </c>
      <c r="JL492">
        <v>0.43</v>
      </c>
      <c r="JM492">
        <v>0.37</v>
      </c>
      <c r="JN492">
        <v>0.32</v>
      </c>
      <c r="JO492">
        <v>0.27</v>
      </c>
      <c r="JP492">
        <v>0.18</v>
      </c>
      <c r="JQ492">
        <v>0</v>
      </c>
    </row>
    <row r="493" spans="1:277" x14ac:dyDescent="0.25">
      <c r="A493">
        <v>2014</v>
      </c>
      <c r="B493">
        <v>35</v>
      </c>
      <c r="C493">
        <v>539</v>
      </c>
      <c r="D493">
        <v>112</v>
      </c>
      <c r="E493">
        <v>1402.1</v>
      </c>
      <c r="F493">
        <v>1.5</v>
      </c>
      <c r="G493">
        <v>0.4</v>
      </c>
      <c r="H493">
        <v>0.6</v>
      </c>
      <c r="I493">
        <v>0</v>
      </c>
      <c r="J493">
        <v>0</v>
      </c>
      <c r="K493">
        <v>0.01</v>
      </c>
      <c r="L493">
        <v>1.1200000000000001</v>
      </c>
      <c r="M493">
        <v>0.03</v>
      </c>
      <c r="N493">
        <v>0.39</v>
      </c>
      <c r="O493">
        <v>0.14000000000000001</v>
      </c>
      <c r="P493">
        <v>20.43</v>
      </c>
      <c r="Q493">
        <v>0.38</v>
      </c>
      <c r="R493">
        <v>12.86</v>
      </c>
      <c r="S493">
        <v>2</v>
      </c>
      <c r="T493">
        <v>1</v>
      </c>
      <c r="U493">
        <v>1</v>
      </c>
      <c r="V493">
        <v>0.05</v>
      </c>
      <c r="W493">
        <v>0.76</v>
      </c>
      <c r="X493">
        <v>0.04</v>
      </c>
      <c r="Y493">
        <v>0.1</v>
      </c>
      <c r="Z493">
        <v>84.3</v>
      </c>
      <c r="AA493">
        <v>191.29</v>
      </c>
      <c r="AB493">
        <v>278.13</v>
      </c>
      <c r="AC493">
        <v>382.42</v>
      </c>
      <c r="AD493">
        <v>487.73</v>
      </c>
      <c r="AE493">
        <v>586.17999999999995</v>
      </c>
      <c r="AF493">
        <v>676.18</v>
      </c>
      <c r="AG493">
        <v>790.32</v>
      </c>
      <c r="AH493">
        <v>883.02</v>
      </c>
      <c r="AI493">
        <v>975.6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96.08</v>
      </c>
      <c r="AU493">
        <v>203.75</v>
      </c>
      <c r="AV493">
        <v>309.8</v>
      </c>
      <c r="AW493">
        <v>412.33</v>
      </c>
      <c r="AX493">
        <v>502.57</v>
      </c>
      <c r="AY493">
        <v>598.65</v>
      </c>
      <c r="AZ493">
        <v>704.62</v>
      </c>
      <c r="BA493">
        <v>800.53</v>
      </c>
      <c r="BB493">
        <v>897.9</v>
      </c>
      <c r="BC493">
        <v>997.9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22.51</v>
      </c>
      <c r="BO493">
        <v>26.49</v>
      </c>
      <c r="BP493">
        <v>48.79</v>
      </c>
      <c r="BQ493">
        <v>61.25</v>
      </c>
      <c r="BR493">
        <v>57.11</v>
      </c>
      <c r="BS493">
        <v>51.46</v>
      </c>
      <c r="BT493">
        <v>45.98</v>
      </c>
      <c r="BU493">
        <v>39.78</v>
      </c>
      <c r="BV493">
        <v>36.799999999999997</v>
      </c>
      <c r="BW493">
        <v>31.73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22.51</v>
      </c>
      <c r="CI493">
        <v>25.64</v>
      </c>
      <c r="CJ493">
        <v>38.03</v>
      </c>
      <c r="CK493">
        <v>38.450000000000003</v>
      </c>
      <c r="CL493">
        <v>35.71</v>
      </c>
      <c r="CM493">
        <v>34.020000000000003</v>
      </c>
      <c r="CN493">
        <v>30.28</v>
      </c>
      <c r="CO493">
        <v>27.91</v>
      </c>
      <c r="CP493">
        <v>26.81</v>
      </c>
      <c r="CQ493">
        <v>29.86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1</v>
      </c>
      <c r="DD493">
        <v>1</v>
      </c>
      <c r="DE493">
        <v>0.99</v>
      </c>
      <c r="DF493">
        <v>0.94</v>
      </c>
      <c r="DG493">
        <v>0.9</v>
      </c>
      <c r="DH493">
        <v>0.84</v>
      </c>
      <c r="DI493">
        <v>0.8</v>
      </c>
      <c r="DJ493">
        <v>0.76</v>
      </c>
      <c r="DK493">
        <v>0.71</v>
      </c>
      <c r="DL493">
        <v>0.67</v>
      </c>
      <c r="DM493">
        <v>0.62</v>
      </c>
      <c r="DN493">
        <v>0.57999999999999996</v>
      </c>
      <c r="DO493">
        <v>0.53</v>
      </c>
      <c r="DP493">
        <v>0.49</v>
      </c>
      <c r="DQ493">
        <v>0.44</v>
      </c>
      <c r="DR493">
        <v>0.39</v>
      </c>
      <c r="DS493">
        <v>0.35</v>
      </c>
      <c r="DT493">
        <v>0.3</v>
      </c>
      <c r="DU493">
        <v>0.26</v>
      </c>
      <c r="EW493">
        <v>2014</v>
      </c>
      <c r="EX493">
        <v>36</v>
      </c>
      <c r="EY493">
        <v>540</v>
      </c>
      <c r="EZ493">
        <v>113</v>
      </c>
      <c r="FA493">
        <v>1417.3</v>
      </c>
      <c r="FB493" t="s">
        <v>139</v>
      </c>
      <c r="FC493" t="s">
        <v>139</v>
      </c>
      <c r="FD493" t="s">
        <v>139</v>
      </c>
      <c r="FE493" t="s">
        <v>139</v>
      </c>
      <c r="FF493" t="s">
        <v>139</v>
      </c>
      <c r="FG493" t="s">
        <v>139</v>
      </c>
      <c r="FH493" t="s">
        <v>139</v>
      </c>
      <c r="FI493">
        <v>0</v>
      </c>
      <c r="FJ493" t="s">
        <v>139</v>
      </c>
      <c r="FK493" t="s">
        <v>139</v>
      </c>
      <c r="FL493">
        <v>18.600000000000001</v>
      </c>
      <c r="FM493">
        <v>0.44</v>
      </c>
      <c r="FN493">
        <v>13.01</v>
      </c>
      <c r="FO493">
        <v>1</v>
      </c>
      <c r="FP493">
        <v>1</v>
      </c>
      <c r="FQ493">
        <v>1</v>
      </c>
      <c r="FR493">
        <v>0</v>
      </c>
      <c r="FS493">
        <v>0</v>
      </c>
      <c r="FT493">
        <v>0</v>
      </c>
      <c r="FU493">
        <v>0.05</v>
      </c>
      <c r="FV493">
        <v>99.47</v>
      </c>
      <c r="FW493">
        <v>206.46</v>
      </c>
      <c r="FX493">
        <v>293.29000000000002</v>
      </c>
      <c r="FY493">
        <v>397.58</v>
      </c>
      <c r="FZ493">
        <v>502.89</v>
      </c>
      <c r="GA493">
        <v>601.35</v>
      </c>
      <c r="GB493">
        <v>691.35</v>
      </c>
      <c r="GC493">
        <v>805.49</v>
      </c>
      <c r="GD493">
        <v>898.19</v>
      </c>
      <c r="GE493">
        <v>990.77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72.95</v>
      </c>
      <c r="GQ493">
        <v>178.34</v>
      </c>
      <c r="GR493">
        <v>274.52999999999997</v>
      </c>
      <c r="GS493">
        <v>372.91</v>
      </c>
      <c r="GT493">
        <v>477.06</v>
      </c>
      <c r="GU493">
        <v>577.53</v>
      </c>
      <c r="GV493">
        <v>671.01</v>
      </c>
      <c r="GW493">
        <v>775.57</v>
      </c>
      <c r="GX493">
        <v>870.01</v>
      </c>
      <c r="GY493">
        <v>970.01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 t="s">
        <v>139</v>
      </c>
      <c r="HK493" t="s">
        <v>139</v>
      </c>
      <c r="HL493" t="s">
        <v>139</v>
      </c>
      <c r="HM493" t="s">
        <v>139</v>
      </c>
      <c r="HN493" t="s">
        <v>139</v>
      </c>
      <c r="HO493" t="s">
        <v>139</v>
      </c>
      <c r="HP493" t="s">
        <v>139</v>
      </c>
      <c r="HQ493" t="s">
        <v>139</v>
      </c>
      <c r="HR493" t="s">
        <v>139</v>
      </c>
      <c r="HS493" t="s">
        <v>139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 t="s">
        <v>139</v>
      </c>
      <c r="IE493" t="s">
        <v>139</v>
      </c>
      <c r="IF493" t="s">
        <v>139</v>
      </c>
      <c r="IG493" t="s">
        <v>139</v>
      </c>
      <c r="IH493" t="s">
        <v>139</v>
      </c>
      <c r="II493" t="s">
        <v>139</v>
      </c>
      <c r="IJ493" t="s">
        <v>139</v>
      </c>
      <c r="IK493" t="s">
        <v>139</v>
      </c>
      <c r="IL493" t="s">
        <v>139</v>
      </c>
      <c r="IM493" t="s">
        <v>139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1</v>
      </c>
      <c r="IY493">
        <v>1</v>
      </c>
      <c r="IZ493">
        <v>1</v>
      </c>
      <c r="JA493">
        <v>0.98</v>
      </c>
      <c r="JB493">
        <v>0.93</v>
      </c>
      <c r="JC493">
        <v>0.88</v>
      </c>
      <c r="JD493">
        <v>0.83</v>
      </c>
      <c r="JE493">
        <v>0.78</v>
      </c>
      <c r="JF493">
        <v>0.73</v>
      </c>
      <c r="JG493">
        <v>0.68</v>
      </c>
      <c r="JH493">
        <v>0.63</v>
      </c>
      <c r="JI493">
        <v>0.57999999999999996</v>
      </c>
      <c r="JJ493">
        <v>0.53</v>
      </c>
      <c r="JK493">
        <v>0.47</v>
      </c>
      <c r="JL493">
        <v>0.43</v>
      </c>
      <c r="JM493">
        <v>0.38</v>
      </c>
      <c r="JN493">
        <v>0.33</v>
      </c>
      <c r="JO493">
        <v>0.28000000000000003</v>
      </c>
      <c r="JP493">
        <v>0.18</v>
      </c>
      <c r="JQ493">
        <v>0</v>
      </c>
    </row>
    <row r="494" spans="1:277" x14ac:dyDescent="0.25">
      <c r="A494">
        <v>2014</v>
      </c>
      <c r="B494">
        <v>36</v>
      </c>
      <c r="C494">
        <v>540</v>
      </c>
      <c r="D494">
        <v>113</v>
      </c>
      <c r="E494">
        <v>1417.3</v>
      </c>
      <c r="F494">
        <v>1.5</v>
      </c>
      <c r="G494">
        <v>0.4</v>
      </c>
      <c r="H494">
        <v>0.6</v>
      </c>
      <c r="I494">
        <v>0</v>
      </c>
      <c r="J494">
        <v>0</v>
      </c>
      <c r="K494">
        <v>0.01</v>
      </c>
      <c r="L494">
        <v>1.1299999999999999</v>
      </c>
      <c r="M494">
        <v>0.03</v>
      </c>
      <c r="N494">
        <v>0.4</v>
      </c>
      <c r="O494">
        <v>0.14000000000000001</v>
      </c>
      <c r="P494">
        <v>20.3</v>
      </c>
      <c r="Q494">
        <v>0.44</v>
      </c>
      <c r="R494">
        <v>13.01</v>
      </c>
      <c r="S494">
        <v>2</v>
      </c>
      <c r="T494">
        <v>1</v>
      </c>
      <c r="U494">
        <v>1</v>
      </c>
      <c r="V494">
        <v>0.05</v>
      </c>
      <c r="W494">
        <v>0.76</v>
      </c>
      <c r="X494">
        <v>0.04</v>
      </c>
      <c r="Y494">
        <v>0.05</v>
      </c>
      <c r="Z494">
        <v>99.47</v>
      </c>
      <c r="AA494">
        <v>206.46</v>
      </c>
      <c r="AB494">
        <v>293.29000000000002</v>
      </c>
      <c r="AC494">
        <v>397.58</v>
      </c>
      <c r="AD494">
        <v>502.89</v>
      </c>
      <c r="AE494">
        <v>601.35</v>
      </c>
      <c r="AF494">
        <v>691.35</v>
      </c>
      <c r="AG494">
        <v>805.49</v>
      </c>
      <c r="AH494">
        <v>898.19</v>
      </c>
      <c r="AI494">
        <v>990.77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111.25</v>
      </c>
      <c r="AU494">
        <v>218.92</v>
      </c>
      <c r="AV494">
        <v>324.97000000000003</v>
      </c>
      <c r="AW494">
        <v>427.5</v>
      </c>
      <c r="AX494">
        <v>517.74</v>
      </c>
      <c r="AY494">
        <v>613.80999999999995</v>
      </c>
      <c r="AZ494">
        <v>719.78</v>
      </c>
      <c r="BA494">
        <v>815.7</v>
      </c>
      <c r="BB494">
        <v>913.06</v>
      </c>
      <c r="BC494">
        <v>1013.06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22.53</v>
      </c>
      <c r="BO494">
        <v>28.52</v>
      </c>
      <c r="BP494">
        <v>51.44</v>
      </c>
      <c r="BQ494">
        <v>61.66</v>
      </c>
      <c r="BR494">
        <v>57.17</v>
      </c>
      <c r="BS494">
        <v>51.47</v>
      </c>
      <c r="BT494">
        <v>45.98</v>
      </c>
      <c r="BU494">
        <v>39.78</v>
      </c>
      <c r="BV494">
        <v>36.799999999999997</v>
      </c>
      <c r="BW494">
        <v>31.73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22.54</v>
      </c>
      <c r="CI494">
        <v>27.04</v>
      </c>
      <c r="CJ494">
        <v>38.909999999999997</v>
      </c>
      <c r="CK494">
        <v>38.58</v>
      </c>
      <c r="CL494">
        <v>35.74</v>
      </c>
      <c r="CM494">
        <v>34.03</v>
      </c>
      <c r="CN494">
        <v>30.28</v>
      </c>
      <c r="CO494">
        <v>27.92</v>
      </c>
      <c r="CP494">
        <v>26.81</v>
      </c>
      <c r="CQ494">
        <v>29.86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0.99</v>
      </c>
      <c r="DF494">
        <v>0.94</v>
      </c>
      <c r="DG494">
        <v>0.9</v>
      </c>
      <c r="DH494">
        <v>0.85</v>
      </c>
      <c r="DI494">
        <v>0.8</v>
      </c>
      <c r="DJ494">
        <v>0.76</v>
      </c>
      <c r="DK494">
        <v>0.72</v>
      </c>
      <c r="DL494">
        <v>0.67</v>
      </c>
      <c r="DM494">
        <v>0.62</v>
      </c>
      <c r="DN494">
        <v>0.57999999999999996</v>
      </c>
      <c r="DO494">
        <v>0.54</v>
      </c>
      <c r="DP494">
        <v>0.49</v>
      </c>
      <c r="DQ494">
        <v>0.45</v>
      </c>
      <c r="DR494">
        <v>0.4</v>
      </c>
      <c r="DS494">
        <v>0.36</v>
      </c>
      <c r="DT494">
        <v>0.31</v>
      </c>
      <c r="DU494">
        <v>0.27</v>
      </c>
      <c r="EW494">
        <v>2014</v>
      </c>
      <c r="EX494">
        <v>37</v>
      </c>
      <c r="EY494">
        <v>541</v>
      </c>
      <c r="EZ494">
        <v>114</v>
      </c>
      <c r="FA494">
        <v>1431.4</v>
      </c>
      <c r="FB494" t="s">
        <v>139</v>
      </c>
      <c r="FC494" t="s">
        <v>139</v>
      </c>
      <c r="FD494" t="s">
        <v>139</v>
      </c>
      <c r="FE494" t="s">
        <v>139</v>
      </c>
      <c r="FF494" t="s">
        <v>139</v>
      </c>
      <c r="FG494" t="s">
        <v>139</v>
      </c>
      <c r="FH494" t="s">
        <v>139</v>
      </c>
      <c r="FI494">
        <v>0</v>
      </c>
      <c r="FJ494" t="s">
        <v>139</v>
      </c>
      <c r="FK494" t="s">
        <v>139</v>
      </c>
      <c r="FL494">
        <v>18.5</v>
      </c>
      <c r="FM494">
        <v>0.49</v>
      </c>
      <c r="FN494">
        <v>13.16</v>
      </c>
      <c r="FO494">
        <v>1</v>
      </c>
      <c r="FP494">
        <v>1</v>
      </c>
      <c r="FQ494">
        <v>1</v>
      </c>
      <c r="FR494">
        <v>0</v>
      </c>
      <c r="FS494">
        <v>0</v>
      </c>
      <c r="FT494">
        <v>0</v>
      </c>
      <c r="FU494">
        <v>0.16</v>
      </c>
      <c r="FV494">
        <v>113.59</v>
      </c>
      <c r="FW494">
        <v>220.58</v>
      </c>
      <c r="FX494">
        <v>307.41000000000003</v>
      </c>
      <c r="FY494">
        <v>411.7</v>
      </c>
      <c r="FZ494">
        <v>517.01</v>
      </c>
      <c r="GA494">
        <v>615.46</v>
      </c>
      <c r="GB494">
        <v>705.47</v>
      </c>
      <c r="GC494">
        <v>819.61</v>
      </c>
      <c r="GD494">
        <v>912.31</v>
      </c>
      <c r="GE494">
        <v>1004.88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87.07</v>
      </c>
      <c r="GQ494">
        <v>192.46</v>
      </c>
      <c r="GR494">
        <v>288.64</v>
      </c>
      <c r="GS494">
        <v>387.02</v>
      </c>
      <c r="GT494">
        <v>491.18</v>
      </c>
      <c r="GU494">
        <v>591.65</v>
      </c>
      <c r="GV494">
        <v>685.13</v>
      </c>
      <c r="GW494">
        <v>789.69</v>
      </c>
      <c r="GX494">
        <v>884.12</v>
      </c>
      <c r="GY494">
        <v>984.12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 t="s">
        <v>139</v>
      </c>
      <c r="HK494" t="s">
        <v>139</v>
      </c>
      <c r="HL494" t="s">
        <v>139</v>
      </c>
      <c r="HM494" t="s">
        <v>139</v>
      </c>
      <c r="HN494" t="s">
        <v>139</v>
      </c>
      <c r="HO494" t="s">
        <v>139</v>
      </c>
      <c r="HP494" t="s">
        <v>139</v>
      </c>
      <c r="HQ494" t="s">
        <v>139</v>
      </c>
      <c r="HR494" t="s">
        <v>139</v>
      </c>
      <c r="HS494" t="s">
        <v>139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 t="s">
        <v>139</v>
      </c>
      <c r="IE494" t="s">
        <v>139</v>
      </c>
      <c r="IF494" t="s">
        <v>139</v>
      </c>
      <c r="IG494" t="s">
        <v>139</v>
      </c>
      <c r="IH494" t="s">
        <v>139</v>
      </c>
      <c r="II494" t="s">
        <v>139</v>
      </c>
      <c r="IJ494" t="s">
        <v>139</v>
      </c>
      <c r="IK494" t="s">
        <v>139</v>
      </c>
      <c r="IL494" t="s">
        <v>139</v>
      </c>
      <c r="IM494" t="s">
        <v>139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1</v>
      </c>
      <c r="IY494">
        <v>1</v>
      </c>
      <c r="IZ494">
        <v>1</v>
      </c>
      <c r="JA494">
        <v>0.98</v>
      </c>
      <c r="JB494">
        <v>0.93</v>
      </c>
      <c r="JC494">
        <v>0.88</v>
      </c>
      <c r="JD494">
        <v>0.83</v>
      </c>
      <c r="JE494">
        <v>0.78</v>
      </c>
      <c r="JF494">
        <v>0.73</v>
      </c>
      <c r="JG494">
        <v>0.69</v>
      </c>
      <c r="JH494">
        <v>0.63</v>
      </c>
      <c r="JI494">
        <v>0.59</v>
      </c>
      <c r="JJ494">
        <v>0.53</v>
      </c>
      <c r="JK494">
        <v>0.48</v>
      </c>
      <c r="JL494">
        <v>0.44</v>
      </c>
      <c r="JM494">
        <v>0.38</v>
      </c>
      <c r="JN494">
        <v>0.34</v>
      </c>
      <c r="JO494">
        <v>0.28999999999999998</v>
      </c>
      <c r="JP494">
        <v>0.18</v>
      </c>
      <c r="JQ494">
        <v>0</v>
      </c>
    </row>
    <row r="495" spans="1:277" x14ac:dyDescent="0.25">
      <c r="A495">
        <v>2014</v>
      </c>
      <c r="B495">
        <v>37</v>
      </c>
      <c r="C495">
        <v>541</v>
      </c>
      <c r="D495">
        <v>114</v>
      </c>
      <c r="E495">
        <v>1431.4</v>
      </c>
      <c r="F495">
        <v>1.6</v>
      </c>
      <c r="G495">
        <v>0.4</v>
      </c>
      <c r="H495">
        <v>0.6</v>
      </c>
      <c r="I495">
        <v>0</v>
      </c>
      <c r="J495">
        <v>0</v>
      </c>
      <c r="K495">
        <v>0.01</v>
      </c>
      <c r="L495">
        <v>1.1399999999999999</v>
      </c>
      <c r="M495">
        <v>0.03</v>
      </c>
      <c r="N495">
        <v>0.42</v>
      </c>
      <c r="O495">
        <v>0.14000000000000001</v>
      </c>
      <c r="P495">
        <v>20.170000000000002</v>
      </c>
      <c r="Q495">
        <v>0.49</v>
      </c>
      <c r="R495">
        <v>13.15</v>
      </c>
      <c r="S495">
        <v>3</v>
      </c>
      <c r="T495">
        <v>1</v>
      </c>
      <c r="U495">
        <v>1</v>
      </c>
      <c r="V495">
        <v>0.05</v>
      </c>
      <c r="W495">
        <v>0.75</v>
      </c>
      <c r="X495">
        <v>0.05</v>
      </c>
      <c r="Y495">
        <v>0.1</v>
      </c>
      <c r="Z495">
        <v>113.59</v>
      </c>
      <c r="AA495">
        <v>220.58</v>
      </c>
      <c r="AB495">
        <v>307.41000000000003</v>
      </c>
      <c r="AC495">
        <v>411.7</v>
      </c>
      <c r="AD495">
        <v>517.01</v>
      </c>
      <c r="AE495">
        <v>615.46</v>
      </c>
      <c r="AF495">
        <v>705.47</v>
      </c>
      <c r="AG495">
        <v>819.61</v>
      </c>
      <c r="AH495">
        <v>912.31</v>
      </c>
      <c r="AI495">
        <v>1004.88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28.23</v>
      </c>
      <c r="AU495">
        <v>125.37</v>
      </c>
      <c r="AV495">
        <v>233.04</v>
      </c>
      <c r="AW495">
        <v>339.08</v>
      </c>
      <c r="AX495">
        <v>441.62</v>
      </c>
      <c r="AY495">
        <v>531.85</v>
      </c>
      <c r="AZ495">
        <v>627.92999999999995</v>
      </c>
      <c r="BA495">
        <v>733.9</v>
      </c>
      <c r="BB495">
        <v>829.82</v>
      </c>
      <c r="BC495">
        <v>927.18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22.59</v>
      </c>
      <c r="BO495">
        <v>31.38</v>
      </c>
      <c r="BP495">
        <v>53.71</v>
      </c>
      <c r="BQ495">
        <v>61.99</v>
      </c>
      <c r="BR495">
        <v>57.23</v>
      </c>
      <c r="BS495">
        <v>51.49</v>
      </c>
      <c r="BT495">
        <v>45.99</v>
      </c>
      <c r="BU495">
        <v>39.78</v>
      </c>
      <c r="BV495">
        <v>36.799999999999997</v>
      </c>
      <c r="BW495">
        <v>31.73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22.5</v>
      </c>
      <c r="CI495">
        <v>22.6</v>
      </c>
      <c r="CJ495">
        <v>28.8</v>
      </c>
      <c r="CK495">
        <v>39.61</v>
      </c>
      <c r="CL495">
        <v>38.68</v>
      </c>
      <c r="CM495">
        <v>35.76</v>
      </c>
      <c r="CN495">
        <v>34.03</v>
      </c>
      <c r="CO495">
        <v>30.28</v>
      </c>
      <c r="CP495">
        <v>27.92</v>
      </c>
      <c r="CQ495">
        <v>26.81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1</v>
      </c>
      <c r="DD495">
        <v>1</v>
      </c>
      <c r="DE495">
        <v>0.99</v>
      </c>
      <c r="DF495">
        <v>0.94</v>
      </c>
      <c r="DG495">
        <v>0.9</v>
      </c>
      <c r="DH495">
        <v>0.85</v>
      </c>
      <c r="DI495">
        <v>0.81</v>
      </c>
      <c r="DJ495">
        <v>0.76</v>
      </c>
      <c r="DK495">
        <v>0.72</v>
      </c>
      <c r="DL495">
        <v>0.68</v>
      </c>
      <c r="DM495">
        <v>0.62</v>
      </c>
      <c r="DN495">
        <v>0.59</v>
      </c>
      <c r="DO495">
        <v>0.54</v>
      </c>
      <c r="DP495">
        <v>0.5</v>
      </c>
      <c r="DQ495">
        <v>0.45</v>
      </c>
      <c r="DR495">
        <v>0.41</v>
      </c>
      <c r="DS495">
        <v>0.36</v>
      </c>
      <c r="DT495">
        <v>0.31</v>
      </c>
      <c r="DU495">
        <v>0.28000000000000003</v>
      </c>
      <c r="EW495">
        <v>2014</v>
      </c>
      <c r="EX495">
        <v>38</v>
      </c>
      <c r="EY495">
        <v>542</v>
      </c>
      <c r="EZ495">
        <v>115</v>
      </c>
      <c r="FA495">
        <v>1445.3</v>
      </c>
      <c r="FB495" t="s">
        <v>139</v>
      </c>
      <c r="FC495" t="s">
        <v>139</v>
      </c>
      <c r="FD495" t="s">
        <v>139</v>
      </c>
      <c r="FE495" t="s">
        <v>139</v>
      </c>
      <c r="FF495" t="s">
        <v>139</v>
      </c>
      <c r="FG495" t="s">
        <v>139</v>
      </c>
      <c r="FH495" t="s">
        <v>139</v>
      </c>
      <c r="FI495">
        <v>0</v>
      </c>
      <c r="FJ495" t="s">
        <v>139</v>
      </c>
      <c r="FK495" t="s">
        <v>139</v>
      </c>
      <c r="FL495">
        <v>18.41</v>
      </c>
      <c r="FM495">
        <v>0.54</v>
      </c>
      <c r="FN495">
        <v>13.29</v>
      </c>
      <c r="FO495">
        <v>1</v>
      </c>
      <c r="FP495">
        <v>1</v>
      </c>
      <c r="FQ495">
        <v>1</v>
      </c>
      <c r="FR495">
        <v>0</v>
      </c>
      <c r="FS495">
        <v>0</v>
      </c>
      <c r="FT495">
        <v>0</v>
      </c>
      <c r="FU495">
        <v>0</v>
      </c>
      <c r="FV495">
        <v>27.84</v>
      </c>
      <c r="FW495">
        <v>127.51</v>
      </c>
      <c r="FX495">
        <v>234.5</v>
      </c>
      <c r="FY495">
        <v>321.33</v>
      </c>
      <c r="FZ495">
        <v>425.62</v>
      </c>
      <c r="GA495">
        <v>530.92999999999995</v>
      </c>
      <c r="GB495">
        <v>629.39</v>
      </c>
      <c r="GC495">
        <v>719.39</v>
      </c>
      <c r="GD495">
        <v>833.53</v>
      </c>
      <c r="GE495">
        <v>926.23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100.99</v>
      </c>
      <c r="GQ495">
        <v>206.38</v>
      </c>
      <c r="GR495">
        <v>302.56</v>
      </c>
      <c r="GS495">
        <v>400.94</v>
      </c>
      <c r="GT495">
        <v>505.1</v>
      </c>
      <c r="GU495">
        <v>605.57000000000005</v>
      </c>
      <c r="GV495">
        <v>699.05</v>
      </c>
      <c r="GW495">
        <v>803.61</v>
      </c>
      <c r="GX495">
        <v>898.05</v>
      </c>
      <c r="GY495">
        <v>998.05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 t="s">
        <v>139</v>
      </c>
      <c r="HK495" t="s">
        <v>139</v>
      </c>
      <c r="HL495" t="s">
        <v>139</v>
      </c>
      <c r="HM495" t="s">
        <v>139</v>
      </c>
      <c r="HN495" t="s">
        <v>139</v>
      </c>
      <c r="HO495" t="s">
        <v>139</v>
      </c>
      <c r="HP495" t="s">
        <v>139</v>
      </c>
      <c r="HQ495" t="s">
        <v>139</v>
      </c>
      <c r="HR495" t="s">
        <v>139</v>
      </c>
      <c r="HS495" t="s">
        <v>139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 t="s">
        <v>139</v>
      </c>
      <c r="IE495" t="s">
        <v>139</v>
      </c>
      <c r="IF495" t="s">
        <v>139</v>
      </c>
      <c r="IG495" t="s">
        <v>139</v>
      </c>
      <c r="IH495" t="s">
        <v>139</v>
      </c>
      <c r="II495" t="s">
        <v>139</v>
      </c>
      <c r="IJ495" t="s">
        <v>139</v>
      </c>
      <c r="IK495" t="s">
        <v>139</v>
      </c>
      <c r="IL495" t="s">
        <v>139</v>
      </c>
      <c r="IM495" t="s">
        <v>139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1</v>
      </c>
      <c r="IY495">
        <v>1</v>
      </c>
      <c r="IZ495">
        <v>1</v>
      </c>
      <c r="JA495">
        <v>0.98</v>
      </c>
      <c r="JB495">
        <v>0.93</v>
      </c>
      <c r="JC495">
        <v>0.88</v>
      </c>
      <c r="JD495">
        <v>0.83</v>
      </c>
      <c r="JE495">
        <v>0.78</v>
      </c>
      <c r="JF495">
        <v>0.73</v>
      </c>
      <c r="JG495">
        <v>0.69</v>
      </c>
      <c r="JH495">
        <v>0.64</v>
      </c>
      <c r="JI495">
        <v>0.59</v>
      </c>
      <c r="JJ495">
        <v>0.54</v>
      </c>
      <c r="JK495">
        <v>0.48</v>
      </c>
      <c r="JL495">
        <v>0.45</v>
      </c>
      <c r="JM495">
        <v>0.39</v>
      </c>
      <c r="JN495">
        <v>0.35</v>
      </c>
      <c r="JO495">
        <v>0.28999999999999998</v>
      </c>
      <c r="JP495">
        <v>0.18</v>
      </c>
      <c r="JQ495">
        <v>0</v>
      </c>
    </row>
    <row r="496" spans="1:277" x14ac:dyDescent="0.25">
      <c r="A496">
        <v>2014</v>
      </c>
      <c r="B496">
        <v>38</v>
      </c>
      <c r="C496">
        <v>542</v>
      </c>
      <c r="D496">
        <v>115</v>
      </c>
      <c r="E496">
        <v>1445.3</v>
      </c>
      <c r="F496">
        <v>1.6</v>
      </c>
      <c r="G496">
        <v>0.4</v>
      </c>
      <c r="H496">
        <v>0.6</v>
      </c>
      <c r="I496">
        <v>0</v>
      </c>
      <c r="J496">
        <v>0</v>
      </c>
      <c r="K496">
        <v>0.01</v>
      </c>
      <c r="L496">
        <v>1.1399999999999999</v>
      </c>
      <c r="M496">
        <v>0.1</v>
      </c>
      <c r="N496">
        <v>0.48</v>
      </c>
      <c r="O496">
        <v>0.14000000000000001</v>
      </c>
      <c r="P496">
        <v>20.05</v>
      </c>
      <c r="Q496">
        <v>0.54</v>
      </c>
      <c r="R496">
        <v>13.29</v>
      </c>
      <c r="S496">
        <v>3</v>
      </c>
      <c r="T496">
        <v>1</v>
      </c>
      <c r="U496">
        <v>1</v>
      </c>
      <c r="V496">
        <v>0.05</v>
      </c>
      <c r="W496">
        <v>0.75</v>
      </c>
      <c r="X496">
        <v>0.05</v>
      </c>
      <c r="Y496">
        <v>0.05</v>
      </c>
      <c r="Z496">
        <v>27.84</v>
      </c>
      <c r="AA496">
        <v>127.51</v>
      </c>
      <c r="AB496">
        <v>234.5</v>
      </c>
      <c r="AC496">
        <v>321.33</v>
      </c>
      <c r="AD496">
        <v>425.62</v>
      </c>
      <c r="AE496">
        <v>530.92999999999995</v>
      </c>
      <c r="AF496">
        <v>629.39</v>
      </c>
      <c r="AG496">
        <v>719.39</v>
      </c>
      <c r="AH496">
        <v>833.53</v>
      </c>
      <c r="AI496">
        <v>926.23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42.16</v>
      </c>
      <c r="AU496">
        <v>139.29</v>
      </c>
      <c r="AV496">
        <v>246.96</v>
      </c>
      <c r="AW496">
        <v>353.01</v>
      </c>
      <c r="AX496">
        <v>455.54</v>
      </c>
      <c r="AY496">
        <v>545.78</v>
      </c>
      <c r="AZ496">
        <v>641.85</v>
      </c>
      <c r="BA496">
        <v>747.82</v>
      </c>
      <c r="BB496">
        <v>843.74</v>
      </c>
      <c r="BC496">
        <v>941.1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22.5</v>
      </c>
      <c r="BO496">
        <v>22.72</v>
      </c>
      <c r="BP496">
        <v>35.049999999999997</v>
      </c>
      <c r="BQ496">
        <v>55.67</v>
      </c>
      <c r="BR496">
        <v>62.26</v>
      </c>
      <c r="BS496">
        <v>57.27</v>
      </c>
      <c r="BT496">
        <v>51.5</v>
      </c>
      <c r="BU496">
        <v>45.99</v>
      </c>
      <c r="BV496">
        <v>39.78</v>
      </c>
      <c r="BW496">
        <v>36.799999999999997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22.5</v>
      </c>
      <c r="CI496">
        <v>22.73</v>
      </c>
      <c r="CJ496">
        <v>30.9</v>
      </c>
      <c r="CK496">
        <v>40.19</v>
      </c>
      <c r="CL496">
        <v>38.76</v>
      </c>
      <c r="CM496">
        <v>35.78</v>
      </c>
      <c r="CN496">
        <v>34.04</v>
      </c>
      <c r="CO496">
        <v>30.29</v>
      </c>
      <c r="CP496">
        <v>27.92</v>
      </c>
      <c r="CQ496">
        <v>26.81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1</v>
      </c>
      <c r="DD496">
        <v>1</v>
      </c>
      <c r="DE496">
        <v>0.99</v>
      </c>
      <c r="DF496">
        <v>0.94</v>
      </c>
      <c r="DG496">
        <v>0.9</v>
      </c>
      <c r="DH496">
        <v>0.85</v>
      </c>
      <c r="DI496">
        <v>0.81</v>
      </c>
      <c r="DJ496">
        <v>0.76</v>
      </c>
      <c r="DK496">
        <v>0.72</v>
      </c>
      <c r="DL496">
        <v>0.68</v>
      </c>
      <c r="DM496">
        <v>0.63</v>
      </c>
      <c r="DN496">
        <v>0.59</v>
      </c>
      <c r="DO496">
        <v>0.54</v>
      </c>
      <c r="DP496">
        <v>0.5</v>
      </c>
      <c r="DQ496">
        <v>0.46</v>
      </c>
      <c r="DR496">
        <v>0.41</v>
      </c>
      <c r="DS496">
        <v>0.37</v>
      </c>
      <c r="DT496">
        <v>0.32</v>
      </c>
      <c r="DU496">
        <v>0.28000000000000003</v>
      </c>
      <c r="EW496">
        <v>2014</v>
      </c>
      <c r="EX496">
        <v>39</v>
      </c>
      <c r="EY496">
        <v>543</v>
      </c>
      <c r="EZ496">
        <v>116</v>
      </c>
      <c r="FA496">
        <v>1460</v>
      </c>
      <c r="FB496" t="s">
        <v>139</v>
      </c>
      <c r="FC496" t="s">
        <v>139</v>
      </c>
      <c r="FD496" t="s">
        <v>139</v>
      </c>
      <c r="FE496" t="s">
        <v>139</v>
      </c>
      <c r="FF496" t="s">
        <v>139</v>
      </c>
      <c r="FG496" t="s">
        <v>139</v>
      </c>
      <c r="FH496" t="s">
        <v>139</v>
      </c>
      <c r="FI496">
        <v>0</v>
      </c>
      <c r="FJ496" t="s">
        <v>139</v>
      </c>
      <c r="FK496" t="s">
        <v>139</v>
      </c>
      <c r="FL496">
        <v>18.3</v>
      </c>
      <c r="FM496">
        <v>0.59</v>
      </c>
      <c r="FN496">
        <v>13.44</v>
      </c>
      <c r="FO496">
        <v>1</v>
      </c>
      <c r="FP496">
        <v>1</v>
      </c>
      <c r="FQ496">
        <v>1</v>
      </c>
      <c r="FR496">
        <v>0</v>
      </c>
      <c r="FS496">
        <v>0</v>
      </c>
      <c r="FT496">
        <v>0</v>
      </c>
      <c r="FU496">
        <v>0.11</v>
      </c>
      <c r="FV496">
        <v>42.51</v>
      </c>
      <c r="FW496">
        <v>142.18</v>
      </c>
      <c r="FX496">
        <v>249.17</v>
      </c>
      <c r="FY496">
        <v>336</v>
      </c>
      <c r="FZ496">
        <v>440.29</v>
      </c>
      <c r="GA496">
        <v>545.6</v>
      </c>
      <c r="GB496">
        <v>644.04999999999995</v>
      </c>
      <c r="GC496">
        <v>734.05</v>
      </c>
      <c r="GD496">
        <v>848.2</v>
      </c>
      <c r="GE496">
        <v>940.9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115.66</v>
      </c>
      <c r="GQ496">
        <v>221.05</v>
      </c>
      <c r="GR496">
        <v>317.23</v>
      </c>
      <c r="GS496">
        <v>415.61</v>
      </c>
      <c r="GT496">
        <v>519.77</v>
      </c>
      <c r="GU496">
        <v>620.24</v>
      </c>
      <c r="GV496">
        <v>713.72</v>
      </c>
      <c r="GW496">
        <v>818.28</v>
      </c>
      <c r="GX496">
        <v>912.71</v>
      </c>
      <c r="GY496">
        <v>1012.71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 t="s">
        <v>139</v>
      </c>
      <c r="HK496" t="s">
        <v>139</v>
      </c>
      <c r="HL496" t="s">
        <v>139</v>
      </c>
      <c r="HM496" t="s">
        <v>139</v>
      </c>
      <c r="HN496" t="s">
        <v>139</v>
      </c>
      <c r="HO496" t="s">
        <v>139</v>
      </c>
      <c r="HP496" t="s">
        <v>139</v>
      </c>
      <c r="HQ496" t="s">
        <v>139</v>
      </c>
      <c r="HR496" t="s">
        <v>139</v>
      </c>
      <c r="HS496" t="s">
        <v>139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 t="s">
        <v>139</v>
      </c>
      <c r="IE496" t="s">
        <v>139</v>
      </c>
      <c r="IF496" t="s">
        <v>139</v>
      </c>
      <c r="IG496" t="s">
        <v>139</v>
      </c>
      <c r="IH496" t="s">
        <v>139</v>
      </c>
      <c r="II496" t="s">
        <v>139</v>
      </c>
      <c r="IJ496" t="s">
        <v>139</v>
      </c>
      <c r="IK496" t="s">
        <v>139</v>
      </c>
      <c r="IL496" t="s">
        <v>139</v>
      </c>
      <c r="IM496" t="s">
        <v>139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1</v>
      </c>
      <c r="IY496">
        <v>1</v>
      </c>
      <c r="IZ496">
        <v>1</v>
      </c>
      <c r="JA496">
        <v>0.98</v>
      </c>
      <c r="JB496">
        <v>0.93</v>
      </c>
      <c r="JC496">
        <v>0.88</v>
      </c>
      <c r="JD496">
        <v>0.83</v>
      </c>
      <c r="JE496">
        <v>0.78</v>
      </c>
      <c r="JF496">
        <v>0.73</v>
      </c>
      <c r="JG496">
        <v>0.69</v>
      </c>
      <c r="JH496">
        <v>0.64</v>
      </c>
      <c r="JI496">
        <v>0.59</v>
      </c>
      <c r="JJ496">
        <v>0.54</v>
      </c>
      <c r="JK496">
        <v>0.49</v>
      </c>
      <c r="JL496">
        <v>0.45</v>
      </c>
      <c r="JM496">
        <v>0.4</v>
      </c>
      <c r="JN496">
        <v>0.35</v>
      </c>
      <c r="JO496">
        <v>0.3</v>
      </c>
      <c r="JP496">
        <v>0.18</v>
      </c>
      <c r="JQ496">
        <v>0</v>
      </c>
    </row>
    <row r="497" spans="1:277" x14ac:dyDescent="0.25">
      <c r="A497">
        <v>2014</v>
      </c>
      <c r="B497">
        <v>39</v>
      </c>
      <c r="C497">
        <v>543</v>
      </c>
      <c r="D497">
        <v>116</v>
      </c>
      <c r="E497">
        <v>1460</v>
      </c>
      <c r="F497">
        <v>1.6</v>
      </c>
      <c r="G497">
        <v>0.4</v>
      </c>
      <c r="H497">
        <v>0.6</v>
      </c>
      <c r="I497">
        <v>0</v>
      </c>
      <c r="J497">
        <v>0</v>
      </c>
      <c r="K497">
        <v>0.02</v>
      </c>
      <c r="L497">
        <v>1.1499999999999999</v>
      </c>
      <c r="M497">
        <v>0.11</v>
      </c>
      <c r="N497">
        <v>0.51</v>
      </c>
      <c r="O497">
        <v>0.12</v>
      </c>
      <c r="P497">
        <v>19.93</v>
      </c>
      <c r="Q497">
        <v>0.59</v>
      </c>
      <c r="R497">
        <v>13.43</v>
      </c>
      <c r="S497">
        <v>3</v>
      </c>
      <c r="T497">
        <v>1</v>
      </c>
      <c r="U497">
        <v>1</v>
      </c>
      <c r="V497">
        <v>0.05</v>
      </c>
      <c r="W497">
        <v>0.75</v>
      </c>
      <c r="X497">
        <v>0.05</v>
      </c>
      <c r="Y497">
        <v>0.05</v>
      </c>
      <c r="Z497">
        <v>42.51</v>
      </c>
      <c r="AA497">
        <v>142.18</v>
      </c>
      <c r="AB497">
        <v>249.17</v>
      </c>
      <c r="AC497">
        <v>336</v>
      </c>
      <c r="AD497">
        <v>440.29</v>
      </c>
      <c r="AE497">
        <v>545.6</v>
      </c>
      <c r="AF497">
        <v>644.04999999999995</v>
      </c>
      <c r="AG497">
        <v>734.05</v>
      </c>
      <c r="AH497">
        <v>848.2</v>
      </c>
      <c r="AI497">
        <v>940.9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56.82</v>
      </c>
      <c r="AU497">
        <v>153.96</v>
      </c>
      <c r="AV497">
        <v>261.63</v>
      </c>
      <c r="AW497">
        <v>367.67</v>
      </c>
      <c r="AX497">
        <v>470.2</v>
      </c>
      <c r="AY497">
        <v>560.44000000000005</v>
      </c>
      <c r="AZ497">
        <v>656.52</v>
      </c>
      <c r="BA497">
        <v>762.49</v>
      </c>
      <c r="BB497">
        <v>858.4</v>
      </c>
      <c r="BC497">
        <v>955.77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22.5</v>
      </c>
      <c r="BO497">
        <v>22.98</v>
      </c>
      <c r="BP497">
        <v>38.869999999999997</v>
      </c>
      <c r="BQ497">
        <v>57.13</v>
      </c>
      <c r="BR497">
        <v>62.46</v>
      </c>
      <c r="BS497">
        <v>57.31</v>
      </c>
      <c r="BT497">
        <v>51.51</v>
      </c>
      <c r="BU497">
        <v>46</v>
      </c>
      <c r="BV497">
        <v>39.78</v>
      </c>
      <c r="BW497">
        <v>36.799999999999997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22.5</v>
      </c>
      <c r="CI497">
        <v>22.96</v>
      </c>
      <c r="CJ497">
        <v>32.93</v>
      </c>
      <c r="CK497">
        <v>40.61</v>
      </c>
      <c r="CL497">
        <v>38.83</v>
      </c>
      <c r="CM497">
        <v>35.799999999999997</v>
      </c>
      <c r="CN497">
        <v>34.04</v>
      </c>
      <c r="CO497">
        <v>30.29</v>
      </c>
      <c r="CP497">
        <v>27.92</v>
      </c>
      <c r="CQ497">
        <v>26.81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1</v>
      </c>
      <c r="DD497">
        <v>1</v>
      </c>
      <c r="DE497">
        <v>0.99</v>
      </c>
      <c r="DF497">
        <v>0.94</v>
      </c>
      <c r="DG497">
        <v>0.9</v>
      </c>
      <c r="DH497">
        <v>0.85</v>
      </c>
      <c r="DI497">
        <v>0.81</v>
      </c>
      <c r="DJ497">
        <v>0.77</v>
      </c>
      <c r="DK497">
        <v>0.72</v>
      </c>
      <c r="DL497">
        <v>0.68</v>
      </c>
      <c r="DM497">
        <v>0.63</v>
      </c>
      <c r="DN497">
        <v>0.59</v>
      </c>
      <c r="DO497">
        <v>0.55000000000000004</v>
      </c>
      <c r="DP497">
        <v>0.51</v>
      </c>
      <c r="DQ497">
        <v>0.46</v>
      </c>
      <c r="DR497">
        <v>0.42</v>
      </c>
      <c r="DS497">
        <v>0.38</v>
      </c>
      <c r="DT497">
        <v>0.33</v>
      </c>
      <c r="DU497">
        <v>0.28000000000000003</v>
      </c>
      <c r="EW497">
        <v>2014</v>
      </c>
      <c r="EX497">
        <v>40</v>
      </c>
      <c r="EY497">
        <v>544</v>
      </c>
      <c r="EZ497">
        <v>117</v>
      </c>
      <c r="FA497">
        <v>1474</v>
      </c>
      <c r="FB497" t="s">
        <v>139</v>
      </c>
      <c r="FC497" t="s">
        <v>139</v>
      </c>
      <c r="FD497" t="s">
        <v>139</v>
      </c>
      <c r="FE497" t="s">
        <v>139</v>
      </c>
      <c r="FF497" t="s">
        <v>139</v>
      </c>
      <c r="FG497" t="s">
        <v>139</v>
      </c>
      <c r="FH497" t="s">
        <v>139</v>
      </c>
      <c r="FI497">
        <v>0</v>
      </c>
      <c r="FJ497" t="s">
        <v>139</v>
      </c>
      <c r="FK497" t="s">
        <v>139</v>
      </c>
      <c r="FL497">
        <v>18.2</v>
      </c>
      <c r="FM497">
        <v>0.64</v>
      </c>
      <c r="FN497">
        <v>13.58</v>
      </c>
      <c r="FO497">
        <v>1</v>
      </c>
      <c r="FP497">
        <v>1</v>
      </c>
      <c r="FQ497">
        <v>1</v>
      </c>
      <c r="FR497">
        <v>0</v>
      </c>
      <c r="FS497">
        <v>0</v>
      </c>
      <c r="FT497">
        <v>0</v>
      </c>
      <c r="FU497">
        <v>0.05</v>
      </c>
      <c r="FV497">
        <v>56.52</v>
      </c>
      <c r="FW497">
        <v>156.18</v>
      </c>
      <c r="FX497">
        <v>263.17</v>
      </c>
      <c r="FY497">
        <v>350.01</v>
      </c>
      <c r="FZ497">
        <v>454.3</v>
      </c>
      <c r="GA497">
        <v>559.61</v>
      </c>
      <c r="GB497">
        <v>658.06</v>
      </c>
      <c r="GC497">
        <v>748.06</v>
      </c>
      <c r="GD497">
        <v>862.2</v>
      </c>
      <c r="GE497">
        <v>954.9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28.01</v>
      </c>
      <c r="GQ497">
        <v>129.66</v>
      </c>
      <c r="GR497">
        <v>235.05</v>
      </c>
      <c r="GS497">
        <v>331.24</v>
      </c>
      <c r="GT497">
        <v>429.62</v>
      </c>
      <c r="GU497">
        <v>533.78</v>
      </c>
      <c r="GV497">
        <v>634.25</v>
      </c>
      <c r="GW497">
        <v>727.72</v>
      </c>
      <c r="GX497">
        <v>832.29</v>
      </c>
      <c r="GY497">
        <v>926.72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 t="s">
        <v>139</v>
      </c>
      <c r="HK497" t="s">
        <v>139</v>
      </c>
      <c r="HL497" t="s">
        <v>139</v>
      </c>
      <c r="HM497" t="s">
        <v>139</v>
      </c>
      <c r="HN497" t="s">
        <v>139</v>
      </c>
      <c r="HO497" t="s">
        <v>139</v>
      </c>
      <c r="HP497" t="s">
        <v>139</v>
      </c>
      <c r="HQ497" t="s">
        <v>139</v>
      </c>
      <c r="HR497" t="s">
        <v>139</v>
      </c>
      <c r="HS497" t="s">
        <v>139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 t="s">
        <v>139</v>
      </c>
      <c r="IE497" t="s">
        <v>139</v>
      </c>
      <c r="IF497" t="s">
        <v>139</v>
      </c>
      <c r="IG497" t="s">
        <v>139</v>
      </c>
      <c r="IH497" t="s">
        <v>139</v>
      </c>
      <c r="II497" t="s">
        <v>139</v>
      </c>
      <c r="IJ497" t="s">
        <v>139</v>
      </c>
      <c r="IK497" t="s">
        <v>139</v>
      </c>
      <c r="IL497" t="s">
        <v>139</v>
      </c>
      <c r="IM497" t="s">
        <v>139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1</v>
      </c>
      <c r="IY497">
        <v>1</v>
      </c>
      <c r="IZ497">
        <v>1</v>
      </c>
      <c r="JA497">
        <v>0.98</v>
      </c>
      <c r="JB497">
        <v>0.94</v>
      </c>
      <c r="JC497">
        <v>0.88</v>
      </c>
      <c r="JD497">
        <v>0.84</v>
      </c>
      <c r="JE497">
        <v>0.79</v>
      </c>
      <c r="JF497">
        <v>0.74</v>
      </c>
      <c r="JG497">
        <v>0.7</v>
      </c>
      <c r="JH497">
        <v>0.65</v>
      </c>
      <c r="JI497">
        <v>0.6</v>
      </c>
      <c r="JJ497">
        <v>0.55000000000000004</v>
      </c>
      <c r="JK497">
        <v>0.5</v>
      </c>
      <c r="JL497">
        <v>0.46</v>
      </c>
      <c r="JM497">
        <v>0.4</v>
      </c>
      <c r="JN497">
        <v>0.36</v>
      </c>
      <c r="JO497">
        <v>0.31</v>
      </c>
      <c r="JP497">
        <v>0.18</v>
      </c>
      <c r="JQ497">
        <v>0</v>
      </c>
    </row>
    <row r="498" spans="1:277" x14ac:dyDescent="0.25">
      <c r="A498">
        <v>2014</v>
      </c>
      <c r="B498">
        <v>40</v>
      </c>
      <c r="C498">
        <v>544</v>
      </c>
      <c r="D498">
        <v>117</v>
      </c>
      <c r="E498">
        <v>1474</v>
      </c>
      <c r="F498">
        <v>1.7</v>
      </c>
      <c r="G498">
        <v>0.4</v>
      </c>
      <c r="H498">
        <v>0.6</v>
      </c>
      <c r="I498">
        <v>0</v>
      </c>
      <c r="J498">
        <v>0</v>
      </c>
      <c r="K498">
        <v>0.02</v>
      </c>
      <c r="L498">
        <v>1.1599999999999999</v>
      </c>
      <c r="M498">
        <v>0.12</v>
      </c>
      <c r="N498">
        <v>0.51</v>
      </c>
      <c r="O498">
        <v>0.13</v>
      </c>
      <c r="P498">
        <v>19.809999999999999</v>
      </c>
      <c r="Q498">
        <v>0.64</v>
      </c>
      <c r="R498">
        <v>13.58</v>
      </c>
      <c r="S498">
        <v>3</v>
      </c>
      <c r="T498">
        <v>1</v>
      </c>
      <c r="U498">
        <v>1</v>
      </c>
      <c r="V498">
        <v>0.05</v>
      </c>
      <c r="W498">
        <v>0.74</v>
      </c>
      <c r="X498">
        <v>0.06</v>
      </c>
      <c r="Y498">
        <v>0.05</v>
      </c>
      <c r="Z498">
        <v>56.52</v>
      </c>
      <c r="AA498">
        <v>156.18</v>
      </c>
      <c r="AB498">
        <v>263.17</v>
      </c>
      <c r="AC498">
        <v>350.01</v>
      </c>
      <c r="AD498">
        <v>454.3</v>
      </c>
      <c r="AE498">
        <v>559.61</v>
      </c>
      <c r="AF498">
        <v>658.06</v>
      </c>
      <c r="AG498">
        <v>748.06</v>
      </c>
      <c r="AH498">
        <v>862.2</v>
      </c>
      <c r="AI498">
        <v>954.9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70.83</v>
      </c>
      <c r="AU498">
        <v>167.96</v>
      </c>
      <c r="AV498">
        <v>275.63</v>
      </c>
      <c r="AW498">
        <v>381.68</v>
      </c>
      <c r="AX498">
        <v>484.21</v>
      </c>
      <c r="AY498">
        <v>574.45000000000005</v>
      </c>
      <c r="AZ498">
        <v>670.53</v>
      </c>
      <c r="BA498">
        <v>776.5</v>
      </c>
      <c r="BB498">
        <v>872.41</v>
      </c>
      <c r="BC498">
        <v>969.78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22.5</v>
      </c>
      <c r="BO498">
        <v>23.43</v>
      </c>
      <c r="BP498">
        <v>42.35</v>
      </c>
      <c r="BQ498">
        <v>58.16</v>
      </c>
      <c r="BR498">
        <v>62.61</v>
      </c>
      <c r="BS498">
        <v>57.34</v>
      </c>
      <c r="BT498">
        <v>51.51</v>
      </c>
      <c r="BU498">
        <v>46</v>
      </c>
      <c r="BV498">
        <v>39.78</v>
      </c>
      <c r="BW498">
        <v>36.799999999999997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22.5</v>
      </c>
      <c r="CI498">
        <v>23.35</v>
      </c>
      <c r="CJ498">
        <v>34.700000000000003</v>
      </c>
      <c r="CK498">
        <v>40.92</v>
      </c>
      <c r="CL498">
        <v>38.869999999999997</v>
      </c>
      <c r="CM498">
        <v>35.81</v>
      </c>
      <c r="CN498">
        <v>34.049999999999997</v>
      </c>
      <c r="CO498">
        <v>30.29</v>
      </c>
      <c r="CP498">
        <v>27.92</v>
      </c>
      <c r="CQ498">
        <v>26.81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1</v>
      </c>
      <c r="DD498">
        <v>1</v>
      </c>
      <c r="DE498">
        <v>0.99</v>
      </c>
      <c r="DF498">
        <v>0.94</v>
      </c>
      <c r="DG498">
        <v>0.9</v>
      </c>
      <c r="DH498">
        <v>0.85</v>
      </c>
      <c r="DI498">
        <v>0.81</v>
      </c>
      <c r="DJ498">
        <v>0.77</v>
      </c>
      <c r="DK498">
        <v>0.73</v>
      </c>
      <c r="DL498">
        <v>0.69</v>
      </c>
      <c r="DM498">
        <v>0.64</v>
      </c>
      <c r="DN498">
        <v>0.6</v>
      </c>
      <c r="DO498">
        <v>0.55000000000000004</v>
      </c>
      <c r="DP498">
        <v>0.51</v>
      </c>
      <c r="DQ498">
        <v>0.47</v>
      </c>
      <c r="DR498">
        <v>0.42</v>
      </c>
      <c r="DS498">
        <v>0.38</v>
      </c>
      <c r="DT498">
        <v>0.34</v>
      </c>
      <c r="DU498">
        <v>0.28000000000000003</v>
      </c>
      <c r="EW498">
        <v>2014</v>
      </c>
      <c r="EX498">
        <v>41</v>
      </c>
      <c r="EY498">
        <v>545</v>
      </c>
      <c r="EZ498">
        <v>118</v>
      </c>
      <c r="FA498">
        <v>1488.7</v>
      </c>
      <c r="FB498" t="s">
        <v>139</v>
      </c>
      <c r="FC498" t="s">
        <v>139</v>
      </c>
      <c r="FD498" t="s">
        <v>139</v>
      </c>
      <c r="FE498" t="s">
        <v>139</v>
      </c>
      <c r="FF498" t="s">
        <v>139</v>
      </c>
      <c r="FG498" t="s">
        <v>139</v>
      </c>
      <c r="FH498" t="s">
        <v>139</v>
      </c>
      <c r="FI498">
        <v>0</v>
      </c>
      <c r="FJ498" t="s">
        <v>139</v>
      </c>
      <c r="FK498" t="s">
        <v>139</v>
      </c>
      <c r="FL498">
        <v>18.100000000000001</v>
      </c>
      <c r="FM498">
        <v>0.69</v>
      </c>
      <c r="FN498">
        <v>13.73</v>
      </c>
      <c r="FO498">
        <v>1</v>
      </c>
      <c r="FP498">
        <v>1</v>
      </c>
      <c r="FQ498">
        <v>1</v>
      </c>
      <c r="FR498">
        <v>0</v>
      </c>
      <c r="FS498">
        <v>0</v>
      </c>
      <c r="FT498">
        <v>0</v>
      </c>
      <c r="FU498">
        <v>0.16</v>
      </c>
      <c r="FV498">
        <v>71.19</v>
      </c>
      <c r="FW498">
        <v>170.85</v>
      </c>
      <c r="FX498">
        <v>277.83999999999997</v>
      </c>
      <c r="FY498">
        <v>364.67</v>
      </c>
      <c r="FZ498">
        <v>468.96</v>
      </c>
      <c r="GA498">
        <v>574.27</v>
      </c>
      <c r="GB498">
        <v>672.73</v>
      </c>
      <c r="GC498">
        <v>762.73</v>
      </c>
      <c r="GD498">
        <v>876.87</v>
      </c>
      <c r="GE498">
        <v>969.57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42.68</v>
      </c>
      <c r="GQ498">
        <v>144.33000000000001</v>
      </c>
      <c r="GR498">
        <v>249.72</v>
      </c>
      <c r="GS498">
        <v>345.9</v>
      </c>
      <c r="GT498">
        <v>444.29</v>
      </c>
      <c r="GU498">
        <v>548.45000000000005</v>
      </c>
      <c r="GV498">
        <v>648.91</v>
      </c>
      <c r="GW498">
        <v>742.39</v>
      </c>
      <c r="GX498">
        <v>846.95</v>
      </c>
      <c r="GY498">
        <v>941.39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 t="s">
        <v>139</v>
      </c>
      <c r="HK498" t="s">
        <v>139</v>
      </c>
      <c r="HL498" t="s">
        <v>139</v>
      </c>
      <c r="HM498" t="s">
        <v>139</v>
      </c>
      <c r="HN498" t="s">
        <v>139</v>
      </c>
      <c r="HO498" t="s">
        <v>139</v>
      </c>
      <c r="HP498" t="s">
        <v>139</v>
      </c>
      <c r="HQ498" t="s">
        <v>139</v>
      </c>
      <c r="HR498" t="s">
        <v>139</v>
      </c>
      <c r="HS498" t="s">
        <v>139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 t="s">
        <v>139</v>
      </c>
      <c r="IE498" t="s">
        <v>139</v>
      </c>
      <c r="IF498" t="s">
        <v>139</v>
      </c>
      <c r="IG498" t="s">
        <v>139</v>
      </c>
      <c r="IH498" t="s">
        <v>139</v>
      </c>
      <c r="II498" t="s">
        <v>139</v>
      </c>
      <c r="IJ498" t="s">
        <v>139</v>
      </c>
      <c r="IK498" t="s">
        <v>139</v>
      </c>
      <c r="IL498" t="s">
        <v>139</v>
      </c>
      <c r="IM498" t="s">
        <v>139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1</v>
      </c>
      <c r="IZ498">
        <v>1</v>
      </c>
      <c r="JA498">
        <v>0.98</v>
      </c>
      <c r="JB498">
        <v>0.94</v>
      </c>
      <c r="JC498">
        <v>0.88</v>
      </c>
      <c r="JD498">
        <v>0.84</v>
      </c>
      <c r="JE498">
        <v>0.79</v>
      </c>
      <c r="JF498">
        <v>0.74</v>
      </c>
      <c r="JG498">
        <v>0.7</v>
      </c>
      <c r="JH498">
        <v>0.65</v>
      </c>
      <c r="JI498">
        <v>0.6</v>
      </c>
      <c r="JJ498">
        <v>0.55000000000000004</v>
      </c>
      <c r="JK498">
        <v>0.5</v>
      </c>
      <c r="JL498">
        <v>0.46</v>
      </c>
      <c r="JM498">
        <v>0.41</v>
      </c>
      <c r="JN498">
        <v>0.37</v>
      </c>
      <c r="JO498">
        <v>0.32</v>
      </c>
      <c r="JP498">
        <v>0.18</v>
      </c>
      <c r="JQ498">
        <v>0</v>
      </c>
    </row>
    <row r="499" spans="1:277" x14ac:dyDescent="0.25">
      <c r="A499">
        <v>2014</v>
      </c>
      <c r="B499">
        <v>41</v>
      </c>
      <c r="C499">
        <v>545</v>
      </c>
      <c r="D499">
        <v>118</v>
      </c>
      <c r="E499">
        <v>1488.7</v>
      </c>
      <c r="F499">
        <v>1.7</v>
      </c>
      <c r="G499">
        <v>0.5</v>
      </c>
      <c r="H499">
        <v>0.6</v>
      </c>
      <c r="I499">
        <v>0</v>
      </c>
      <c r="J499">
        <v>0</v>
      </c>
      <c r="K499">
        <v>0.02</v>
      </c>
      <c r="L499">
        <v>1.17</v>
      </c>
      <c r="M499">
        <v>0.13</v>
      </c>
      <c r="N499">
        <v>0.54</v>
      </c>
      <c r="O499">
        <v>0.13</v>
      </c>
      <c r="P499">
        <v>19.68</v>
      </c>
      <c r="Q499">
        <v>0.69</v>
      </c>
      <c r="R499">
        <v>13.72</v>
      </c>
      <c r="S499">
        <v>3</v>
      </c>
      <c r="T499">
        <v>1</v>
      </c>
      <c r="U499">
        <v>1</v>
      </c>
      <c r="V499">
        <v>0.05</v>
      </c>
      <c r="W499">
        <v>0.74</v>
      </c>
      <c r="X499">
        <v>0.06</v>
      </c>
      <c r="Y499">
        <v>0.05</v>
      </c>
      <c r="Z499">
        <v>71.19</v>
      </c>
      <c r="AA499">
        <v>170.85</v>
      </c>
      <c r="AB499">
        <v>277.83999999999997</v>
      </c>
      <c r="AC499">
        <v>364.67</v>
      </c>
      <c r="AD499">
        <v>468.96</v>
      </c>
      <c r="AE499">
        <v>574.27</v>
      </c>
      <c r="AF499">
        <v>672.73</v>
      </c>
      <c r="AG499">
        <v>762.73</v>
      </c>
      <c r="AH499">
        <v>876.87</v>
      </c>
      <c r="AI499">
        <v>969.57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85.5</v>
      </c>
      <c r="AU499">
        <v>182.63</v>
      </c>
      <c r="AV499">
        <v>290.3</v>
      </c>
      <c r="AW499">
        <v>396.35</v>
      </c>
      <c r="AX499">
        <v>498.88</v>
      </c>
      <c r="AY499">
        <v>589.12</v>
      </c>
      <c r="AZ499">
        <v>685.19</v>
      </c>
      <c r="BA499">
        <v>791.16</v>
      </c>
      <c r="BB499">
        <v>887.08</v>
      </c>
      <c r="BC499">
        <v>984.44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22.5</v>
      </c>
      <c r="BO499">
        <v>24.2</v>
      </c>
      <c r="BP499">
        <v>45.53</v>
      </c>
      <c r="BQ499">
        <v>58.94</v>
      </c>
      <c r="BR499">
        <v>62.72</v>
      </c>
      <c r="BS499">
        <v>57.36</v>
      </c>
      <c r="BT499">
        <v>51.52</v>
      </c>
      <c r="BU499">
        <v>46</v>
      </c>
      <c r="BV499">
        <v>39.78</v>
      </c>
      <c r="BW499">
        <v>36.799999999999997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22.51</v>
      </c>
      <c r="CI499">
        <v>23.96</v>
      </c>
      <c r="CJ499">
        <v>36.21</v>
      </c>
      <c r="CK499">
        <v>41.15</v>
      </c>
      <c r="CL499">
        <v>38.909999999999997</v>
      </c>
      <c r="CM499">
        <v>35.82</v>
      </c>
      <c r="CN499">
        <v>34.049999999999997</v>
      </c>
      <c r="CO499">
        <v>30.29</v>
      </c>
      <c r="CP499">
        <v>27.92</v>
      </c>
      <c r="CQ499">
        <v>26.81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1</v>
      </c>
      <c r="DD499">
        <v>1</v>
      </c>
      <c r="DE499">
        <v>0.99</v>
      </c>
      <c r="DF499">
        <v>0.94</v>
      </c>
      <c r="DG499">
        <v>0.9</v>
      </c>
      <c r="DH499">
        <v>0.85</v>
      </c>
      <c r="DI499">
        <v>0.81</v>
      </c>
      <c r="DJ499">
        <v>0.77</v>
      </c>
      <c r="DK499">
        <v>0.73</v>
      </c>
      <c r="DL499">
        <v>0.69</v>
      </c>
      <c r="DM499">
        <v>0.64</v>
      </c>
      <c r="DN499">
        <v>0.6</v>
      </c>
      <c r="DO499">
        <v>0.56000000000000005</v>
      </c>
      <c r="DP499">
        <v>0.52</v>
      </c>
      <c r="DQ499">
        <v>0.47</v>
      </c>
      <c r="DR499">
        <v>0.43</v>
      </c>
      <c r="DS499">
        <v>0.39</v>
      </c>
      <c r="DT499">
        <v>0.34</v>
      </c>
      <c r="DU499">
        <v>0.28000000000000003</v>
      </c>
      <c r="EW499">
        <v>2014</v>
      </c>
      <c r="EX499">
        <v>42</v>
      </c>
      <c r="EY499">
        <v>546</v>
      </c>
      <c r="EZ499">
        <v>119</v>
      </c>
      <c r="FA499">
        <v>1503.3</v>
      </c>
      <c r="FB499" t="s">
        <v>139</v>
      </c>
      <c r="FC499" t="s">
        <v>139</v>
      </c>
      <c r="FD499" t="s">
        <v>139</v>
      </c>
      <c r="FE499" t="s">
        <v>139</v>
      </c>
      <c r="FF499" t="s">
        <v>139</v>
      </c>
      <c r="FG499" t="s">
        <v>139</v>
      </c>
      <c r="FH499" t="s">
        <v>139</v>
      </c>
      <c r="FI499">
        <v>0</v>
      </c>
      <c r="FJ499" t="s">
        <v>139</v>
      </c>
      <c r="FK499" t="s">
        <v>139</v>
      </c>
      <c r="FL499">
        <v>17.989999999999998</v>
      </c>
      <c r="FM499">
        <v>0.74</v>
      </c>
      <c r="FN499">
        <v>13.87</v>
      </c>
      <c r="FO499">
        <v>1</v>
      </c>
      <c r="FP499">
        <v>1</v>
      </c>
      <c r="FQ499">
        <v>1</v>
      </c>
      <c r="FR499">
        <v>0</v>
      </c>
      <c r="FS499">
        <v>0</v>
      </c>
      <c r="FT499">
        <v>0</v>
      </c>
      <c r="FU499">
        <v>0</v>
      </c>
      <c r="FV499">
        <v>85.83</v>
      </c>
      <c r="FW499">
        <v>185.5</v>
      </c>
      <c r="FX499">
        <v>292.49</v>
      </c>
      <c r="FY499">
        <v>379.32</v>
      </c>
      <c r="FZ499">
        <v>483.61</v>
      </c>
      <c r="GA499">
        <v>588.91999999999996</v>
      </c>
      <c r="GB499">
        <v>687.37</v>
      </c>
      <c r="GC499">
        <v>777.38</v>
      </c>
      <c r="GD499">
        <v>891.52</v>
      </c>
      <c r="GE499">
        <v>984.22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57.33</v>
      </c>
      <c r="GQ499">
        <v>158.97999999999999</v>
      </c>
      <c r="GR499">
        <v>264.37</v>
      </c>
      <c r="GS499">
        <v>360.55</v>
      </c>
      <c r="GT499">
        <v>458.93</v>
      </c>
      <c r="GU499">
        <v>563.09</v>
      </c>
      <c r="GV499">
        <v>663.56</v>
      </c>
      <c r="GW499">
        <v>757.04</v>
      </c>
      <c r="GX499">
        <v>861.6</v>
      </c>
      <c r="GY499">
        <v>956.03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 t="s">
        <v>139</v>
      </c>
      <c r="HK499" t="s">
        <v>139</v>
      </c>
      <c r="HL499" t="s">
        <v>139</v>
      </c>
      <c r="HM499" t="s">
        <v>139</v>
      </c>
      <c r="HN499" t="s">
        <v>139</v>
      </c>
      <c r="HO499" t="s">
        <v>139</v>
      </c>
      <c r="HP499" t="s">
        <v>139</v>
      </c>
      <c r="HQ499" t="s">
        <v>139</v>
      </c>
      <c r="HR499" t="s">
        <v>139</v>
      </c>
      <c r="HS499" t="s">
        <v>139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 t="s">
        <v>139</v>
      </c>
      <c r="IE499" t="s">
        <v>139</v>
      </c>
      <c r="IF499" t="s">
        <v>139</v>
      </c>
      <c r="IG499" t="s">
        <v>139</v>
      </c>
      <c r="IH499" t="s">
        <v>139</v>
      </c>
      <c r="II499" t="s">
        <v>139</v>
      </c>
      <c r="IJ499" t="s">
        <v>139</v>
      </c>
      <c r="IK499" t="s">
        <v>139</v>
      </c>
      <c r="IL499" t="s">
        <v>139</v>
      </c>
      <c r="IM499" t="s">
        <v>139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1</v>
      </c>
      <c r="IZ499">
        <v>1</v>
      </c>
      <c r="JA499">
        <v>0.98</v>
      </c>
      <c r="JB499">
        <v>0.94</v>
      </c>
      <c r="JC499">
        <v>0.89</v>
      </c>
      <c r="JD499">
        <v>0.84</v>
      </c>
      <c r="JE499">
        <v>0.79</v>
      </c>
      <c r="JF499">
        <v>0.74</v>
      </c>
      <c r="JG499">
        <v>0.7</v>
      </c>
      <c r="JH499">
        <v>0.65</v>
      </c>
      <c r="JI499">
        <v>0.61</v>
      </c>
      <c r="JJ499">
        <v>0.56000000000000005</v>
      </c>
      <c r="JK499">
        <v>0.51</v>
      </c>
      <c r="JL499">
        <v>0.47</v>
      </c>
      <c r="JM499">
        <v>0.42</v>
      </c>
      <c r="JN499">
        <v>0.37</v>
      </c>
      <c r="JO499">
        <v>0.32</v>
      </c>
      <c r="JP499">
        <v>0.18</v>
      </c>
      <c r="JQ499">
        <v>0</v>
      </c>
    </row>
    <row r="500" spans="1:277" x14ac:dyDescent="0.25">
      <c r="A500">
        <v>2014</v>
      </c>
      <c r="B500">
        <v>42</v>
      </c>
      <c r="C500">
        <v>546</v>
      </c>
      <c r="D500">
        <v>119</v>
      </c>
      <c r="E500">
        <v>1503.3</v>
      </c>
      <c r="F500">
        <v>1.8</v>
      </c>
      <c r="G500">
        <v>0.5</v>
      </c>
      <c r="H500">
        <v>0.6</v>
      </c>
      <c r="I500">
        <v>0</v>
      </c>
      <c r="J500">
        <v>0</v>
      </c>
      <c r="K500">
        <v>0.02</v>
      </c>
      <c r="L500">
        <v>1.18</v>
      </c>
      <c r="M500">
        <v>0.14000000000000001</v>
      </c>
      <c r="N500">
        <v>0.55000000000000004</v>
      </c>
      <c r="O500">
        <v>0.13</v>
      </c>
      <c r="P500">
        <v>19.55</v>
      </c>
      <c r="Q500">
        <v>0.74</v>
      </c>
      <c r="R500">
        <v>13.87</v>
      </c>
      <c r="S500">
        <v>3</v>
      </c>
      <c r="T500">
        <v>1</v>
      </c>
      <c r="U500">
        <v>1</v>
      </c>
      <c r="V500">
        <v>0.05</v>
      </c>
      <c r="W500">
        <v>0.74</v>
      </c>
      <c r="X500">
        <v>7.0000000000000007E-2</v>
      </c>
      <c r="Y500">
        <v>0.05</v>
      </c>
      <c r="Z500">
        <v>85.83</v>
      </c>
      <c r="AA500">
        <v>185.5</v>
      </c>
      <c r="AB500">
        <v>292.49</v>
      </c>
      <c r="AC500">
        <v>379.32</v>
      </c>
      <c r="AD500">
        <v>483.61</v>
      </c>
      <c r="AE500">
        <v>588.91999999999996</v>
      </c>
      <c r="AF500">
        <v>687.37</v>
      </c>
      <c r="AG500">
        <v>777.38</v>
      </c>
      <c r="AH500">
        <v>891.52</v>
      </c>
      <c r="AI500">
        <v>984.22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100.14</v>
      </c>
      <c r="AU500">
        <v>197.28</v>
      </c>
      <c r="AV500">
        <v>304.95</v>
      </c>
      <c r="AW500">
        <v>410.99</v>
      </c>
      <c r="AX500">
        <v>513.53</v>
      </c>
      <c r="AY500">
        <v>603.76</v>
      </c>
      <c r="AZ500">
        <v>699.84</v>
      </c>
      <c r="BA500">
        <v>805.81</v>
      </c>
      <c r="BB500">
        <v>901.73</v>
      </c>
      <c r="BC500">
        <v>999.09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22.51</v>
      </c>
      <c r="BO500">
        <v>25.34</v>
      </c>
      <c r="BP500">
        <v>48.06</v>
      </c>
      <c r="BQ500">
        <v>59.49</v>
      </c>
      <c r="BR500">
        <v>62.8</v>
      </c>
      <c r="BS500">
        <v>57.37</v>
      </c>
      <c r="BT500">
        <v>51.52</v>
      </c>
      <c r="BU500">
        <v>46</v>
      </c>
      <c r="BV500">
        <v>39.78</v>
      </c>
      <c r="BW500">
        <v>36.799999999999997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22.52</v>
      </c>
      <c r="CI500">
        <v>24.78</v>
      </c>
      <c r="CJ500">
        <v>37.32</v>
      </c>
      <c r="CK500">
        <v>41.3</v>
      </c>
      <c r="CL500">
        <v>38.94</v>
      </c>
      <c r="CM500">
        <v>35.83</v>
      </c>
      <c r="CN500">
        <v>34.049999999999997</v>
      </c>
      <c r="CO500">
        <v>30.29</v>
      </c>
      <c r="CP500">
        <v>27.92</v>
      </c>
      <c r="CQ500">
        <v>26.81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1</v>
      </c>
      <c r="DD500">
        <v>1</v>
      </c>
      <c r="DE500">
        <v>0.99</v>
      </c>
      <c r="DF500">
        <v>0.94</v>
      </c>
      <c r="DG500">
        <v>0.9</v>
      </c>
      <c r="DH500">
        <v>0.86</v>
      </c>
      <c r="DI500">
        <v>0.82</v>
      </c>
      <c r="DJ500">
        <v>0.77</v>
      </c>
      <c r="DK500">
        <v>0.73</v>
      </c>
      <c r="DL500">
        <v>0.69</v>
      </c>
      <c r="DM500">
        <v>0.64</v>
      </c>
      <c r="DN500">
        <v>0.61</v>
      </c>
      <c r="DO500">
        <v>0.56000000000000005</v>
      </c>
      <c r="DP500">
        <v>0.52</v>
      </c>
      <c r="DQ500">
        <v>0.48</v>
      </c>
      <c r="DR500">
        <v>0.44</v>
      </c>
      <c r="DS500">
        <v>0.4</v>
      </c>
      <c r="DT500">
        <v>0.35</v>
      </c>
      <c r="DU500">
        <v>0.28000000000000003</v>
      </c>
      <c r="EW500">
        <v>2014</v>
      </c>
      <c r="EX500">
        <v>43</v>
      </c>
      <c r="EY500">
        <v>547</v>
      </c>
      <c r="EZ500">
        <v>120</v>
      </c>
      <c r="FA500">
        <v>1516.9</v>
      </c>
      <c r="FB500" t="s">
        <v>139</v>
      </c>
      <c r="FC500" t="s">
        <v>139</v>
      </c>
      <c r="FD500" t="s">
        <v>139</v>
      </c>
      <c r="FE500" t="s">
        <v>139</v>
      </c>
      <c r="FF500" t="s">
        <v>139</v>
      </c>
      <c r="FG500" t="s">
        <v>139</v>
      </c>
      <c r="FH500" t="s">
        <v>139</v>
      </c>
      <c r="FI500">
        <v>0</v>
      </c>
      <c r="FJ500" t="s">
        <v>139</v>
      </c>
      <c r="FK500" t="s">
        <v>139</v>
      </c>
      <c r="FL500">
        <v>17.899999999999999</v>
      </c>
      <c r="FM500">
        <v>0.79</v>
      </c>
      <c r="FN500">
        <v>14.01</v>
      </c>
      <c r="FO500">
        <v>1</v>
      </c>
      <c r="FP500">
        <v>1</v>
      </c>
      <c r="FQ500">
        <v>1</v>
      </c>
      <c r="FR500">
        <v>0</v>
      </c>
      <c r="FS500">
        <v>0</v>
      </c>
      <c r="FT500">
        <v>0</v>
      </c>
      <c r="FU500">
        <v>0</v>
      </c>
      <c r="FV500">
        <v>99.45</v>
      </c>
      <c r="FW500">
        <v>199.12</v>
      </c>
      <c r="FX500">
        <v>306.11</v>
      </c>
      <c r="FY500">
        <v>392.94</v>
      </c>
      <c r="FZ500">
        <v>497.23</v>
      </c>
      <c r="GA500">
        <v>602.54</v>
      </c>
      <c r="GB500">
        <v>701</v>
      </c>
      <c r="GC500">
        <v>791</v>
      </c>
      <c r="GD500">
        <v>905.14</v>
      </c>
      <c r="GE500">
        <v>997.84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70.95</v>
      </c>
      <c r="GQ500">
        <v>172.6</v>
      </c>
      <c r="GR500">
        <v>277.99</v>
      </c>
      <c r="GS500">
        <v>374.17</v>
      </c>
      <c r="GT500">
        <v>472.55</v>
      </c>
      <c r="GU500">
        <v>576.71</v>
      </c>
      <c r="GV500">
        <v>677.18</v>
      </c>
      <c r="GW500">
        <v>770.66</v>
      </c>
      <c r="GX500">
        <v>875.22</v>
      </c>
      <c r="GY500">
        <v>969.66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 t="s">
        <v>139</v>
      </c>
      <c r="HK500" t="s">
        <v>139</v>
      </c>
      <c r="HL500" t="s">
        <v>139</v>
      </c>
      <c r="HM500" t="s">
        <v>139</v>
      </c>
      <c r="HN500" t="s">
        <v>139</v>
      </c>
      <c r="HO500" t="s">
        <v>139</v>
      </c>
      <c r="HP500" t="s">
        <v>139</v>
      </c>
      <c r="HQ500" t="s">
        <v>139</v>
      </c>
      <c r="HR500" t="s">
        <v>139</v>
      </c>
      <c r="HS500" t="s">
        <v>139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 t="s">
        <v>139</v>
      </c>
      <c r="IE500" t="s">
        <v>139</v>
      </c>
      <c r="IF500" t="s">
        <v>139</v>
      </c>
      <c r="IG500" t="s">
        <v>139</v>
      </c>
      <c r="IH500" t="s">
        <v>139</v>
      </c>
      <c r="II500" t="s">
        <v>139</v>
      </c>
      <c r="IJ500" t="s">
        <v>139</v>
      </c>
      <c r="IK500" t="s">
        <v>139</v>
      </c>
      <c r="IL500" t="s">
        <v>139</v>
      </c>
      <c r="IM500" t="s">
        <v>139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1</v>
      </c>
      <c r="IY500">
        <v>1</v>
      </c>
      <c r="IZ500">
        <v>1</v>
      </c>
      <c r="JA500">
        <v>0.98</v>
      </c>
      <c r="JB500">
        <v>0.94</v>
      </c>
      <c r="JC500">
        <v>0.89</v>
      </c>
      <c r="JD500">
        <v>0.84</v>
      </c>
      <c r="JE500">
        <v>0.79</v>
      </c>
      <c r="JF500">
        <v>0.74</v>
      </c>
      <c r="JG500">
        <v>0.71</v>
      </c>
      <c r="JH500">
        <v>0.66</v>
      </c>
      <c r="JI500">
        <v>0.61</v>
      </c>
      <c r="JJ500">
        <v>0.56000000000000005</v>
      </c>
      <c r="JK500">
        <v>0.51</v>
      </c>
      <c r="JL500">
        <v>0.47</v>
      </c>
      <c r="JM500">
        <v>0.42</v>
      </c>
      <c r="JN500">
        <v>0.38</v>
      </c>
      <c r="JO500">
        <v>0.32</v>
      </c>
      <c r="JP500">
        <v>0.18</v>
      </c>
      <c r="JQ500">
        <v>0</v>
      </c>
    </row>
    <row r="501" spans="1:277" x14ac:dyDescent="0.25">
      <c r="A501">
        <v>2014</v>
      </c>
      <c r="B501">
        <v>43</v>
      </c>
      <c r="C501">
        <v>547</v>
      </c>
      <c r="D501">
        <v>120</v>
      </c>
      <c r="E501">
        <v>1516.9</v>
      </c>
      <c r="F501">
        <v>1.8</v>
      </c>
      <c r="G501">
        <v>0.5</v>
      </c>
      <c r="H501">
        <v>0.6</v>
      </c>
      <c r="I501">
        <v>0</v>
      </c>
      <c r="J501">
        <v>0</v>
      </c>
      <c r="K501">
        <v>0.02</v>
      </c>
      <c r="L501">
        <v>1.19</v>
      </c>
      <c r="M501">
        <v>0.15</v>
      </c>
      <c r="N501">
        <v>0.55000000000000004</v>
      </c>
      <c r="O501">
        <v>0.13</v>
      </c>
      <c r="P501">
        <v>19.43</v>
      </c>
      <c r="Q501">
        <v>0.79</v>
      </c>
      <c r="R501">
        <v>14</v>
      </c>
      <c r="S501">
        <v>3</v>
      </c>
      <c r="T501">
        <v>1</v>
      </c>
      <c r="U501">
        <v>1</v>
      </c>
      <c r="V501">
        <v>0.05</v>
      </c>
      <c r="W501">
        <v>0.73</v>
      </c>
      <c r="X501">
        <v>7.0000000000000007E-2</v>
      </c>
      <c r="Y501">
        <v>0.05</v>
      </c>
      <c r="Z501">
        <v>99.45</v>
      </c>
      <c r="AA501">
        <v>199.12</v>
      </c>
      <c r="AB501">
        <v>306.11</v>
      </c>
      <c r="AC501">
        <v>392.94</v>
      </c>
      <c r="AD501">
        <v>497.23</v>
      </c>
      <c r="AE501">
        <v>602.54</v>
      </c>
      <c r="AF501">
        <v>701</v>
      </c>
      <c r="AG501">
        <v>791</v>
      </c>
      <c r="AH501">
        <v>905.14</v>
      </c>
      <c r="AI501">
        <v>997.84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113.77</v>
      </c>
      <c r="AU501">
        <v>210.9</v>
      </c>
      <c r="AV501">
        <v>318.57</v>
      </c>
      <c r="AW501">
        <v>424.62</v>
      </c>
      <c r="AX501">
        <v>527.15</v>
      </c>
      <c r="AY501">
        <v>617.39</v>
      </c>
      <c r="AZ501">
        <v>713.46</v>
      </c>
      <c r="BA501">
        <v>819.43</v>
      </c>
      <c r="BB501">
        <v>915.35</v>
      </c>
      <c r="BC501">
        <v>1012.71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22.53</v>
      </c>
      <c r="BO501">
        <v>26.74</v>
      </c>
      <c r="BP501">
        <v>49.75</v>
      </c>
      <c r="BQ501">
        <v>59.83</v>
      </c>
      <c r="BR501">
        <v>62.85</v>
      </c>
      <c r="BS501">
        <v>57.39</v>
      </c>
      <c r="BT501">
        <v>51.53</v>
      </c>
      <c r="BU501">
        <v>46</v>
      </c>
      <c r="BV501">
        <v>39.78</v>
      </c>
      <c r="BW501">
        <v>36.799999999999997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22.54</v>
      </c>
      <c r="CI501">
        <v>25.7</v>
      </c>
      <c r="CJ501">
        <v>38.03</v>
      </c>
      <c r="CK501">
        <v>41.4</v>
      </c>
      <c r="CL501">
        <v>38.950000000000003</v>
      </c>
      <c r="CM501">
        <v>35.83</v>
      </c>
      <c r="CN501">
        <v>34.049999999999997</v>
      </c>
      <c r="CO501">
        <v>30.29</v>
      </c>
      <c r="CP501">
        <v>27.92</v>
      </c>
      <c r="CQ501">
        <v>26.81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1</v>
      </c>
      <c r="DD501">
        <v>1</v>
      </c>
      <c r="DE501">
        <v>0.99</v>
      </c>
      <c r="DF501">
        <v>0.95</v>
      </c>
      <c r="DG501">
        <v>0.9</v>
      </c>
      <c r="DH501">
        <v>0.86</v>
      </c>
      <c r="DI501">
        <v>0.82</v>
      </c>
      <c r="DJ501">
        <v>0.78</v>
      </c>
      <c r="DK501">
        <v>0.74</v>
      </c>
      <c r="DL501">
        <v>0.7</v>
      </c>
      <c r="DM501">
        <v>0.65</v>
      </c>
      <c r="DN501">
        <v>0.61</v>
      </c>
      <c r="DO501">
        <v>0.56999999999999995</v>
      </c>
      <c r="DP501">
        <v>0.53</v>
      </c>
      <c r="DQ501">
        <v>0.49</v>
      </c>
      <c r="DR501">
        <v>0.44</v>
      </c>
      <c r="DS501">
        <v>0.4</v>
      </c>
      <c r="DT501">
        <v>0.36</v>
      </c>
      <c r="DU501">
        <v>0.28000000000000003</v>
      </c>
      <c r="EW501">
        <v>2014</v>
      </c>
      <c r="EX501">
        <v>44</v>
      </c>
      <c r="EY501">
        <v>548</v>
      </c>
      <c r="EZ501">
        <v>121</v>
      </c>
      <c r="FA501">
        <v>1529.6</v>
      </c>
      <c r="FB501" t="s">
        <v>139</v>
      </c>
      <c r="FC501" t="s">
        <v>139</v>
      </c>
      <c r="FD501" t="s">
        <v>139</v>
      </c>
      <c r="FE501" t="s">
        <v>139</v>
      </c>
      <c r="FF501" t="s">
        <v>139</v>
      </c>
      <c r="FG501" t="s">
        <v>139</v>
      </c>
      <c r="FH501" t="s">
        <v>139</v>
      </c>
      <c r="FI501">
        <v>0</v>
      </c>
      <c r="FJ501" t="s">
        <v>139</v>
      </c>
      <c r="FK501" t="s">
        <v>139</v>
      </c>
      <c r="FL501">
        <v>17.809999999999999</v>
      </c>
      <c r="FM501">
        <v>0.83</v>
      </c>
      <c r="FN501">
        <v>14.14</v>
      </c>
      <c r="FO501">
        <v>1</v>
      </c>
      <c r="FP501">
        <v>1</v>
      </c>
      <c r="FQ501">
        <v>1</v>
      </c>
      <c r="FR501">
        <v>0</v>
      </c>
      <c r="FS501">
        <v>0</v>
      </c>
      <c r="FT501">
        <v>0</v>
      </c>
      <c r="FU501">
        <v>0.11</v>
      </c>
      <c r="FV501">
        <v>112.17</v>
      </c>
      <c r="FW501">
        <v>211.84</v>
      </c>
      <c r="FX501">
        <v>318.83</v>
      </c>
      <c r="FY501">
        <v>405.66</v>
      </c>
      <c r="FZ501">
        <v>509.95</v>
      </c>
      <c r="GA501">
        <v>615.26</v>
      </c>
      <c r="GB501">
        <v>713.71</v>
      </c>
      <c r="GC501">
        <v>803.71</v>
      </c>
      <c r="GD501">
        <v>917.86</v>
      </c>
      <c r="GE501">
        <v>1010.56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83.67</v>
      </c>
      <c r="GQ501">
        <v>185.32</v>
      </c>
      <c r="GR501">
        <v>290.70999999999998</v>
      </c>
      <c r="GS501">
        <v>386.89</v>
      </c>
      <c r="GT501">
        <v>485.27</v>
      </c>
      <c r="GU501">
        <v>589.42999999999995</v>
      </c>
      <c r="GV501">
        <v>689.9</v>
      </c>
      <c r="GW501">
        <v>783.38</v>
      </c>
      <c r="GX501">
        <v>887.94</v>
      </c>
      <c r="GY501">
        <v>982.37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 t="s">
        <v>139</v>
      </c>
      <c r="HK501" t="s">
        <v>139</v>
      </c>
      <c r="HL501" t="s">
        <v>139</v>
      </c>
      <c r="HM501" t="s">
        <v>139</v>
      </c>
      <c r="HN501" t="s">
        <v>139</v>
      </c>
      <c r="HO501" t="s">
        <v>139</v>
      </c>
      <c r="HP501" t="s">
        <v>139</v>
      </c>
      <c r="HQ501" t="s">
        <v>139</v>
      </c>
      <c r="HR501" t="s">
        <v>139</v>
      </c>
      <c r="HS501" t="s">
        <v>139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 t="s">
        <v>139</v>
      </c>
      <c r="IE501" t="s">
        <v>139</v>
      </c>
      <c r="IF501" t="s">
        <v>139</v>
      </c>
      <c r="IG501" t="s">
        <v>139</v>
      </c>
      <c r="IH501" t="s">
        <v>139</v>
      </c>
      <c r="II501" t="s">
        <v>139</v>
      </c>
      <c r="IJ501" t="s">
        <v>139</v>
      </c>
      <c r="IK501" t="s">
        <v>139</v>
      </c>
      <c r="IL501" t="s">
        <v>139</v>
      </c>
      <c r="IM501" t="s">
        <v>139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1</v>
      </c>
      <c r="IY501">
        <v>1</v>
      </c>
      <c r="IZ501">
        <v>1</v>
      </c>
      <c r="JA501">
        <v>0.98</v>
      </c>
      <c r="JB501">
        <v>0.94</v>
      </c>
      <c r="JC501">
        <v>0.89</v>
      </c>
      <c r="JD501">
        <v>0.84</v>
      </c>
      <c r="JE501">
        <v>0.79</v>
      </c>
      <c r="JF501">
        <v>0.75</v>
      </c>
      <c r="JG501">
        <v>0.71</v>
      </c>
      <c r="JH501">
        <v>0.66</v>
      </c>
      <c r="JI501">
        <v>0.61</v>
      </c>
      <c r="JJ501">
        <v>0.56000000000000005</v>
      </c>
      <c r="JK501">
        <v>0.52</v>
      </c>
      <c r="JL501">
        <v>0.48</v>
      </c>
      <c r="JM501">
        <v>0.43</v>
      </c>
      <c r="JN501">
        <v>0.38</v>
      </c>
      <c r="JO501">
        <v>0.32</v>
      </c>
      <c r="JP501">
        <v>0.18</v>
      </c>
      <c r="JQ501">
        <v>0</v>
      </c>
    </row>
    <row r="502" spans="1:277" x14ac:dyDescent="0.25">
      <c r="A502">
        <v>2014</v>
      </c>
      <c r="B502">
        <v>44</v>
      </c>
      <c r="C502">
        <v>548</v>
      </c>
      <c r="D502">
        <v>121</v>
      </c>
      <c r="E502">
        <v>1529.6</v>
      </c>
      <c r="F502">
        <v>1.8</v>
      </c>
      <c r="G502">
        <v>0.5</v>
      </c>
      <c r="H502">
        <v>0.6</v>
      </c>
      <c r="I502">
        <v>0</v>
      </c>
      <c r="J502">
        <v>0</v>
      </c>
      <c r="K502">
        <v>0.03</v>
      </c>
      <c r="L502">
        <v>1.2</v>
      </c>
      <c r="M502">
        <v>0.16</v>
      </c>
      <c r="N502">
        <v>0.57999999999999996</v>
      </c>
      <c r="O502">
        <v>0.13</v>
      </c>
      <c r="P502">
        <v>19.32</v>
      </c>
      <c r="Q502">
        <v>0.83</v>
      </c>
      <c r="R502">
        <v>14.13</v>
      </c>
      <c r="S502">
        <v>4</v>
      </c>
      <c r="T502">
        <v>1</v>
      </c>
      <c r="U502">
        <v>1</v>
      </c>
      <c r="V502">
        <v>0.05</v>
      </c>
      <c r="W502">
        <v>0.73</v>
      </c>
      <c r="X502">
        <v>0.08</v>
      </c>
      <c r="Y502">
        <v>0.05</v>
      </c>
      <c r="Z502">
        <v>112.17</v>
      </c>
      <c r="AA502">
        <v>211.84</v>
      </c>
      <c r="AB502">
        <v>318.83</v>
      </c>
      <c r="AC502">
        <v>405.66</v>
      </c>
      <c r="AD502">
        <v>509.95</v>
      </c>
      <c r="AE502">
        <v>615.26</v>
      </c>
      <c r="AF502">
        <v>713.71</v>
      </c>
      <c r="AG502">
        <v>803.71</v>
      </c>
      <c r="AH502">
        <v>917.86</v>
      </c>
      <c r="AI502">
        <v>1010.56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25.43</v>
      </c>
      <c r="AU502">
        <v>126.48</v>
      </c>
      <c r="AV502">
        <v>223.62</v>
      </c>
      <c r="AW502">
        <v>331.29</v>
      </c>
      <c r="AX502">
        <v>437.33</v>
      </c>
      <c r="AY502">
        <v>539.86</v>
      </c>
      <c r="AZ502">
        <v>630.1</v>
      </c>
      <c r="BA502">
        <v>726.18</v>
      </c>
      <c r="BB502">
        <v>832.15</v>
      </c>
      <c r="BC502">
        <v>928.06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22.58</v>
      </c>
      <c r="BO502">
        <v>28.96</v>
      </c>
      <c r="BP502">
        <v>51.37</v>
      </c>
      <c r="BQ502">
        <v>60.14</v>
      </c>
      <c r="BR502">
        <v>62.9</v>
      </c>
      <c r="BS502">
        <v>57.4</v>
      </c>
      <c r="BT502">
        <v>51.53</v>
      </c>
      <c r="BU502">
        <v>46</v>
      </c>
      <c r="BV502">
        <v>39.79</v>
      </c>
      <c r="BW502">
        <v>36.799999999999997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22.5</v>
      </c>
      <c r="CI502">
        <v>22.59</v>
      </c>
      <c r="CJ502">
        <v>27.02</v>
      </c>
      <c r="CK502">
        <v>38.67</v>
      </c>
      <c r="CL502">
        <v>41.48</v>
      </c>
      <c r="CM502">
        <v>38.97</v>
      </c>
      <c r="CN502">
        <v>35.840000000000003</v>
      </c>
      <c r="CO502">
        <v>34.049999999999997</v>
      </c>
      <c r="CP502">
        <v>30.29</v>
      </c>
      <c r="CQ502">
        <v>27.92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0.99</v>
      </c>
      <c r="DF502">
        <v>0.95</v>
      </c>
      <c r="DG502">
        <v>0.9</v>
      </c>
      <c r="DH502">
        <v>0.86</v>
      </c>
      <c r="DI502">
        <v>0.82</v>
      </c>
      <c r="DJ502">
        <v>0.78</v>
      </c>
      <c r="DK502">
        <v>0.74</v>
      </c>
      <c r="DL502">
        <v>0.7</v>
      </c>
      <c r="DM502">
        <v>0.65</v>
      </c>
      <c r="DN502">
        <v>0.61</v>
      </c>
      <c r="DO502">
        <v>0.56999999999999995</v>
      </c>
      <c r="DP502">
        <v>0.53</v>
      </c>
      <c r="DQ502">
        <v>0.49</v>
      </c>
      <c r="DR502">
        <v>0.45</v>
      </c>
      <c r="DS502">
        <v>0.41</v>
      </c>
      <c r="DT502">
        <v>0.36</v>
      </c>
      <c r="DU502">
        <v>0.28000000000000003</v>
      </c>
      <c r="EW502">
        <v>2014</v>
      </c>
      <c r="EX502">
        <v>45</v>
      </c>
      <c r="EY502">
        <v>549</v>
      </c>
      <c r="EZ502">
        <v>122</v>
      </c>
      <c r="FA502">
        <v>1541.9</v>
      </c>
      <c r="FB502" t="s">
        <v>139</v>
      </c>
      <c r="FC502" t="s">
        <v>139</v>
      </c>
      <c r="FD502" t="s">
        <v>139</v>
      </c>
      <c r="FE502" t="s">
        <v>139</v>
      </c>
      <c r="FF502" t="s">
        <v>139</v>
      </c>
      <c r="FG502" t="s">
        <v>139</v>
      </c>
      <c r="FH502" t="s">
        <v>139</v>
      </c>
      <c r="FI502">
        <v>0</v>
      </c>
      <c r="FJ502" t="s">
        <v>139</v>
      </c>
      <c r="FK502" t="s">
        <v>139</v>
      </c>
      <c r="FL502">
        <v>17.72</v>
      </c>
      <c r="FM502">
        <v>0.87</v>
      </c>
      <c r="FN502">
        <v>14.26</v>
      </c>
      <c r="FO502">
        <v>1</v>
      </c>
      <c r="FP502">
        <v>1</v>
      </c>
      <c r="FQ502">
        <v>1</v>
      </c>
      <c r="FR502">
        <v>0</v>
      </c>
      <c r="FS502">
        <v>0</v>
      </c>
      <c r="FT502">
        <v>0</v>
      </c>
      <c r="FU502">
        <v>0.06</v>
      </c>
      <c r="FV502">
        <v>24.61</v>
      </c>
      <c r="FW502">
        <v>124.48</v>
      </c>
      <c r="FX502">
        <v>224.14</v>
      </c>
      <c r="FY502">
        <v>331.13</v>
      </c>
      <c r="FZ502">
        <v>417.97</v>
      </c>
      <c r="GA502">
        <v>522.26</v>
      </c>
      <c r="GB502">
        <v>627.57000000000005</v>
      </c>
      <c r="GC502">
        <v>726.02</v>
      </c>
      <c r="GD502">
        <v>816.02</v>
      </c>
      <c r="GE502">
        <v>930.16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95.97</v>
      </c>
      <c r="GQ502">
        <v>197.62</v>
      </c>
      <c r="GR502">
        <v>303.01</v>
      </c>
      <c r="GS502">
        <v>399.2</v>
      </c>
      <c r="GT502">
        <v>497.58</v>
      </c>
      <c r="GU502">
        <v>601.74</v>
      </c>
      <c r="GV502">
        <v>702.21</v>
      </c>
      <c r="GW502">
        <v>795.68</v>
      </c>
      <c r="GX502">
        <v>900.25</v>
      </c>
      <c r="GY502">
        <v>994.68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 t="s">
        <v>139</v>
      </c>
      <c r="HK502" t="s">
        <v>139</v>
      </c>
      <c r="HL502" t="s">
        <v>139</v>
      </c>
      <c r="HM502" t="s">
        <v>139</v>
      </c>
      <c r="HN502" t="s">
        <v>139</v>
      </c>
      <c r="HO502" t="s">
        <v>139</v>
      </c>
      <c r="HP502" t="s">
        <v>139</v>
      </c>
      <c r="HQ502" t="s">
        <v>139</v>
      </c>
      <c r="HR502" t="s">
        <v>139</v>
      </c>
      <c r="HS502" t="s">
        <v>139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 t="s">
        <v>139</v>
      </c>
      <c r="IE502" t="s">
        <v>139</v>
      </c>
      <c r="IF502" t="s">
        <v>139</v>
      </c>
      <c r="IG502" t="s">
        <v>139</v>
      </c>
      <c r="IH502" t="s">
        <v>139</v>
      </c>
      <c r="II502" t="s">
        <v>139</v>
      </c>
      <c r="IJ502" t="s">
        <v>139</v>
      </c>
      <c r="IK502" t="s">
        <v>139</v>
      </c>
      <c r="IL502" t="s">
        <v>139</v>
      </c>
      <c r="IM502" t="s">
        <v>139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1</v>
      </c>
      <c r="IZ502">
        <v>1</v>
      </c>
      <c r="JA502">
        <v>0.98</v>
      </c>
      <c r="JB502">
        <v>0.94</v>
      </c>
      <c r="JC502">
        <v>0.89</v>
      </c>
      <c r="JD502">
        <v>0.84</v>
      </c>
      <c r="JE502">
        <v>0.8</v>
      </c>
      <c r="JF502">
        <v>0.75</v>
      </c>
      <c r="JG502">
        <v>0.71</v>
      </c>
      <c r="JH502">
        <v>0.66</v>
      </c>
      <c r="JI502">
        <v>0.62</v>
      </c>
      <c r="JJ502">
        <v>0.56999999999999995</v>
      </c>
      <c r="JK502">
        <v>0.52</v>
      </c>
      <c r="JL502">
        <v>0.48</v>
      </c>
      <c r="JM502">
        <v>0.43</v>
      </c>
      <c r="JN502">
        <v>0.39</v>
      </c>
      <c r="JO502">
        <v>0.32</v>
      </c>
      <c r="JP502">
        <v>0.18</v>
      </c>
      <c r="JQ502">
        <v>0</v>
      </c>
    </row>
    <row r="503" spans="1:277" x14ac:dyDescent="0.25">
      <c r="A503">
        <v>2014</v>
      </c>
      <c r="B503">
        <v>45</v>
      </c>
      <c r="C503">
        <v>549</v>
      </c>
      <c r="D503">
        <v>122</v>
      </c>
      <c r="E503">
        <v>1541.9</v>
      </c>
      <c r="F503">
        <v>1.8</v>
      </c>
      <c r="G503">
        <v>0.5</v>
      </c>
      <c r="H503">
        <v>0.5</v>
      </c>
      <c r="I503">
        <v>0</v>
      </c>
      <c r="J503">
        <v>0</v>
      </c>
      <c r="K503">
        <v>0.02</v>
      </c>
      <c r="L503">
        <v>1.2</v>
      </c>
      <c r="M503">
        <v>0.39</v>
      </c>
      <c r="N503">
        <v>0.67</v>
      </c>
      <c r="O503">
        <v>0.12</v>
      </c>
      <c r="P503">
        <v>19.22</v>
      </c>
      <c r="Q503">
        <v>0.87</v>
      </c>
      <c r="R503">
        <v>14.25</v>
      </c>
      <c r="S503">
        <v>4</v>
      </c>
      <c r="T503">
        <v>1</v>
      </c>
      <c r="U503">
        <v>1</v>
      </c>
      <c r="V503">
        <v>0.05</v>
      </c>
      <c r="W503">
        <v>0.72</v>
      </c>
      <c r="X503">
        <v>0.08</v>
      </c>
      <c r="Y503">
        <v>0</v>
      </c>
      <c r="Z503">
        <v>24.61</v>
      </c>
      <c r="AA503">
        <v>124.48</v>
      </c>
      <c r="AB503">
        <v>224.14</v>
      </c>
      <c r="AC503">
        <v>331.13</v>
      </c>
      <c r="AD503">
        <v>417.97</v>
      </c>
      <c r="AE503">
        <v>522.26</v>
      </c>
      <c r="AF503">
        <v>627.57000000000005</v>
      </c>
      <c r="AG503">
        <v>726.02</v>
      </c>
      <c r="AH503">
        <v>816.02</v>
      </c>
      <c r="AI503">
        <v>930.16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37.74</v>
      </c>
      <c r="AU503">
        <v>138.79</v>
      </c>
      <c r="AV503">
        <v>235.92</v>
      </c>
      <c r="AW503">
        <v>343.6</v>
      </c>
      <c r="AX503">
        <v>449.64</v>
      </c>
      <c r="AY503">
        <v>552.16999999999996</v>
      </c>
      <c r="AZ503">
        <v>642.41</v>
      </c>
      <c r="BA503">
        <v>738.49</v>
      </c>
      <c r="BB503">
        <v>844.46</v>
      </c>
      <c r="BC503">
        <v>940.37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22.5</v>
      </c>
      <c r="BO503">
        <v>22.66</v>
      </c>
      <c r="BP503">
        <v>31.12</v>
      </c>
      <c r="BQ503">
        <v>52.4</v>
      </c>
      <c r="BR503">
        <v>60.34</v>
      </c>
      <c r="BS503">
        <v>62.94</v>
      </c>
      <c r="BT503">
        <v>57.4</v>
      </c>
      <c r="BU503">
        <v>51.53</v>
      </c>
      <c r="BV503">
        <v>46.01</v>
      </c>
      <c r="BW503">
        <v>39.79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22.5</v>
      </c>
      <c r="CI503">
        <v>22.68</v>
      </c>
      <c r="CJ503">
        <v>28.24</v>
      </c>
      <c r="CK503">
        <v>39.08</v>
      </c>
      <c r="CL503">
        <v>41.54</v>
      </c>
      <c r="CM503">
        <v>38.979999999999997</v>
      </c>
      <c r="CN503">
        <v>35.840000000000003</v>
      </c>
      <c r="CO503">
        <v>34.06</v>
      </c>
      <c r="CP503">
        <v>30.29</v>
      </c>
      <c r="CQ503">
        <v>27.92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1</v>
      </c>
      <c r="DD503">
        <v>1</v>
      </c>
      <c r="DE503">
        <v>0.99</v>
      </c>
      <c r="DF503">
        <v>0.95</v>
      </c>
      <c r="DG503">
        <v>0.91</v>
      </c>
      <c r="DH503">
        <v>0.86</v>
      </c>
      <c r="DI503">
        <v>0.82</v>
      </c>
      <c r="DJ503">
        <v>0.78</v>
      </c>
      <c r="DK503">
        <v>0.74</v>
      </c>
      <c r="DL503">
        <v>0.7</v>
      </c>
      <c r="DM503">
        <v>0.65</v>
      </c>
      <c r="DN503">
        <v>0.62</v>
      </c>
      <c r="DO503">
        <v>0.57999999999999996</v>
      </c>
      <c r="DP503">
        <v>0.54</v>
      </c>
      <c r="DQ503">
        <v>0.49</v>
      </c>
      <c r="DR503">
        <v>0.45</v>
      </c>
      <c r="DS503">
        <v>0.41</v>
      </c>
      <c r="DT503">
        <v>0.37</v>
      </c>
      <c r="DU503">
        <v>0.28000000000000003</v>
      </c>
      <c r="EW503">
        <v>2014</v>
      </c>
      <c r="EX503">
        <v>46</v>
      </c>
      <c r="EY503">
        <v>550</v>
      </c>
      <c r="EZ503">
        <v>123</v>
      </c>
      <c r="FA503">
        <v>1552.4</v>
      </c>
      <c r="FB503" t="s">
        <v>139</v>
      </c>
      <c r="FC503" t="s">
        <v>139</v>
      </c>
      <c r="FD503" t="s">
        <v>139</v>
      </c>
      <c r="FE503" t="s">
        <v>139</v>
      </c>
      <c r="FF503" t="s">
        <v>139</v>
      </c>
      <c r="FG503" t="s">
        <v>139</v>
      </c>
      <c r="FH503" t="s">
        <v>139</v>
      </c>
      <c r="FI503">
        <v>0</v>
      </c>
      <c r="FJ503" t="s">
        <v>139</v>
      </c>
      <c r="FK503" t="s">
        <v>139</v>
      </c>
      <c r="FL503">
        <v>17.649999999999999</v>
      </c>
      <c r="FM503">
        <v>0.9</v>
      </c>
      <c r="FN503">
        <v>14.37</v>
      </c>
      <c r="FO503">
        <v>1</v>
      </c>
      <c r="FP503">
        <v>1</v>
      </c>
      <c r="FQ503">
        <v>1</v>
      </c>
      <c r="FR503">
        <v>0</v>
      </c>
      <c r="FS503">
        <v>0</v>
      </c>
      <c r="FT503">
        <v>0</v>
      </c>
      <c r="FU503">
        <v>0</v>
      </c>
      <c r="FV503">
        <v>35.03</v>
      </c>
      <c r="FW503">
        <v>134.9</v>
      </c>
      <c r="FX503">
        <v>234.56</v>
      </c>
      <c r="FY503">
        <v>341.55</v>
      </c>
      <c r="FZ503">
        <v>428.38</v>
      </c>
      <c r="GA503">
        <v>532.66999999999996</v>
      </c>
      <c r="GB503">
        <v>637.98</v>
      </c>
      <c r="GC503">
        <v>736.44</v>
      </c>
      <c r="GD503">
        <v>826.44</v>
      </c>
      <c r="GE503">
        <v>940.58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106.39</v>
      </c>
      <c r="GQ503">
        <v>208.04</v>
      </c>
      <c r="GR503">
        <v>313.43</v>
      </c>
      <c r="GS503">
        <v>409.62</v>
      </c>
      <c r="GT503">
        <v>508</v>
      </c>
      <c r="GU503">
        <v>612.15</v>
      </c>
      <c r="GV503">
        <v>712.62</v>
      </c>
      <c r="GW503">
        <v>806.1</v>
      </c>
      <c r="GX503">
        <v>910.66</v>
      </c>
      <c r="GY503">
        <v>1005.1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 t="s">
        <v>139</v>
      </c>
      <c r="HK503" t="s">
        <v>139</v>
      </c>
      <c r="HL503" t="s">
        <v>139</v>
      </c>
      <c r="HM503" t="s">
        <v>139</v>
      </c>
      <c r="HN503" t="s">
        <v>139</v>
      </c>
      <c r="HO503" t="s">
        <v>139</v>
      </c>
      <c r="HP503" t="s">
        <v>139</v>
      </c>
      <c r="HQ503" t="s">
        <v>139</v>
      </c>
      <c r="HR503" t="s">
        <v>139</v>
      </c>
      <c r="HS503" t="s">
        <v>139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 t="s">
        <v>139</v>
      </c>
      <c r="IE503" t="s">
        <v>139</v>
      </c>
      <c r="IF503" t="s">
        <v>139</v>
      </c>
      <c r="IG503" t="s">
        <v>139</v>
      </c>
      <c r="IH503" t="s">
        <v>139</v>
      </c>
      <c r="II503" t="s">
        <v>139</v>
      </c>
      <c r="IJ503" t="s">
        <v>139</v>
      </c>
      <c r="IK503" t="s">
        <v>139</v>
      </c>
      <c r="IL503" t="s">
        <v>139</v>
      </c>
      <c r="IM503" t="s">
        <v>139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1</v>
      </c>
      <c r="IZ503">
        <v>1</v>
      </c>
      <c r="JA503">
        <v>0.98</v>
      </c>
      <c r="JB503">
        <v>0.94</v>
      </c>
      <c r="JC503">
        <v>0.89</v>
      </c>
      <c r="JD503">
        <v>0.85</v>
      </c>
      <c r="JE503">
        <v>0.8</v>
      </c>
      <c r="JF503">
        <v>0.75</v>
      </c>
      <c r="JG503">
        <v>0.71</v>
      </c>
      <c r="JH503">
        <v>0.66</v>
      </c>
      <c r="JI503">
        <v>0.62</v>
      </c>
      <c r="JJ503">
        <v>0.56999999999999995</v>
      </c>
      <c r="JK503">
        <v>0.52</v>
      </c>
      <c r="JL503">
        <v>0.49</v>
      </c>
      <c r="JM503">
        <v>0.44</v>
      </c>
      <c r="JN503">
        <v>0.39</v>
      </c>
      <c r="JO503">
        <v>0.32</v>
      </c>
      <c r="JP503">
        <v>0.18</v>
      </c>
      <c r="JQ503">
        <v>0</v>
      </c>
    </row>
    <row r="504" spans="1:277" x14ac:dyDescent="0.25">
      <c r="A504">
        <v>2014</v>
      </c>
      <c r="B504">
        <v>46</v>
      </c>
      <c r="C504">
        <v>550</v>
      </c>
      <c r="D504">
        <v>123</v>
      </c>
      <c r="E504">
        <v>1552.4</v>
      </c>
      <c r="F504">
        <v>1.8</v>
      </c>
      <c r="G504">
        <v>0.5</v>
      </c>
      <c r="H504">
        <v>0.5</v>
      </c>
      <c r="I504">
        <v>0</v>
      </c>
      <c r="J504">
        <v>0</v>
      </c>
      <c r="K504">
        <v>0.03</v>
      </c>
      <c r="L504">
        <v>1.2</v>
      </c>
      <c r="M504">
        <v>0.4</v>
      </c>
      <c r="N504">
        <v>0.7</v>
      </c>
      <c r="O504">
        <v>0.11</v>
      </c>
      <c r="P504">
        <v>19.13</v>
      </c>
      <c r="Q504">
        <v>0.9</v>
      </c>
      <c r="R504">
        <v>14.36</v>
      </c>
      <c r="S504">
        <v>4</v>
      </c>
      <c r="T504">
        <v>1</v>
      </c>
      <c r="U504">
        <v>1</v>
      </c>
      <c r="V504">
        <v>0.05</v>
      </c>
      <c r="W504">
        <v>0.72</v>
      </c>
      <c r="X504">
        <v>0.08</v>
      </c>
      <c r="Y504">
        <v>0.16</v>
      </c>
      <c r="Z504">
        <v>35.03</v>
      </c>
      <c r="AA504">
        <v>134.9</v>
      </c>
      <c r="AB504">
        <v>234.56</v>
      </c>
      <c r="AC504">
        <v>341.55</v>
      </c>
      <c r="AD504">
        <v>428.38</v>
      </c>
      <c r="AE504">
        <v>532.66999999999996</v>
      </c>
      <c r="AF504">
        <v>637.98</v>
      </c>
      <c r="AG504">
        <v>736.44</v>
      </c>
      <c r="AH504">
        <v>826.44</v>
      </c>
      <c r="AI504">
        <v>940.58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48.16</v>
      </c>
      <c r="AU504">
        <v>149.21</v>
      </c>
      <c r="AV504">
        <v>246.34</v>
      </c>
      <c r="AW504">
        <v>354.01</v>
      </c>
      <c r="AX504">
        <v>460.06</v>
      </c>
      <c r="AY504">
        <v>562.59</v>
      </c>
      <c r="AZ504">
        <v>652.83000000000004</v>
      </c>
      <c r="BA504">
        <v>748.9</v>
      </c>
      <c r="BB504">
        <v>854.87</v>
      </c>
      <c r="BC504">
        <v>950.79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22.5</v>
      </c>
      <c r="BO504">
        <v>22.73</v>
      </c>
      <c r="BP504">
        <v>32.229999999999997</v>
      </c>
      <c r="BQ504">
        <v>52.77</v>
      </c>
      <c r="BR504">
        <v>60.41</v>
      </c>
      <c r="BS504">
        <v>62.95</v>
      </c>
      <c r="BT504">
        <v>57.41</v>
      </c>
      <c r="BU504">
        <v>51.53</v>
      </c>
      <c r="BV504">
        <v>46.01</v>
      </c>
      <c r="BW504">
        <v>39.79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22.5</v>
      </c>
      <c r="CI504">
        <v>22.74</v>
      </c>
      <c r="CJ504">
        <v>28.84</v>
      </c>
      <c r="CK504">
        <v>39.229999999999997</v>
      </c>
      <c r="CL504">
        <v>41.56</v>
      </c>
      <c r="CM504">
        <v>38.979999999999997</v>
      </c>
      <c r="CN504">
        <v>35.840000000000003</v>
      </c>
      <c r="CO504">
        <v>34.06</v>
      </c>
      <c r="CP504">
        <v>30.29</v>
      </c>
      <c r="CQ504">
        <v>27.92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1</v>
      </c>
      <c r="DD504">
        <v>1</v>
      </c>
      <c r="DE504">
        <v>0.99</v>
      </c>
      <c r="DF504">
        <v>0.95</v>
      </c>
      <c r="DG504">
        <v>0.91</v>
      </c>
      <c r="DH504">
        <v>0.86</v>
      </c>
      <c r="DI504">
        <v>0.82</v>
      </c>
      <c r="DJ504">
        <v>0.78</v>
      </c>
      <c r="DK504">
        <v>0.74</v>
      </c>
      <c r="DL504">
        <v>0.7</v>
      </c>
      <c r="DM504">
        <v>0.66</v>
      </c>
      <c r="DN504">
        <v>0.62</v>
      </c>
      <c r="DO504">
        <v>0.57999999999999996</v>
      </c>
      <c r="DP504">
        <v>0.54</v>
      </c>
      <c r="DQ504">
        <v>0.5</v>
      </c>
      <c r="DR504">
        <v>0.46</v>
      </c>
      <c r="DS504">
        <v>0.42</v>
      </c>
      <c r="DT504">
        <v>0.37</v>
      </c>
      <c r="DU504">
        <v>0.28000000000000003</v>
      </c>
      <c r="EW504">
        <v>2014</v>
      </c>
      <c r="EX504">
        <v>47</v>
      </c>
      <c r="EY504">
        <v>551</v>
      </c>
      <c r="EZ504">
        <v>124</v>
      </c>
      <c r="FA504">
        <v>1563</v>
      </c>
      <c r="FB504" t="s">
        <v>139</v>
      </c>
      <c r="FC504" t="s">
        <v>139</v>
      </c>
      <c r="FD504" t="s">
        <v>139</v>
      </c>
      <c r="FE504" t="s">
        <v>139</v>
      </c>
      <c r="FF504" t="s">
        <v>139</v>
      </c>
      <c r="FG504" t="s">
        <v>139</v>
      </c>
      <c r="FH504" t="s">
        <v>139</v>
      </c>
      <c r="FI504">
        <v>0</v>
      </c>
      <c r="FJ504" t="s">
        <v>139</v>
      </c>
      <c r="FK504" t="s">
        <v>139</v>
      </c>
      <c r="FL504">
        <v>17.57</v>
      </c>
      <c r="FM504">
        <v>0.93</v>
      </c>
      <c r="FN504">
        <v>14.47</v>
      </c>
      <c r="FO504">
        <v>1</v>
      </c>
      <c r="FP504">
        <v>1</v>
      </c>
      <c r="FQ504">
        <v>1</v>
      </c>
      <c r="FR504">
        <v>0</v>
      </c>
      <c r="FS504">
        <v>0</v>
      </c>
      <c r="FT504">
        <v>0</v>
      </c>
      <c r="FU504">
        <v>0.11</v>
      </c>
      <c r="FV504">
        <v>45.64</v>
      </c>
      <c r="FW504">
        <v>145.5</v>
      </c>
      <c r="FX504">
        <v>245.17</v>
      </c>
      <c r="FY504">
        <v>352.16</v>
      </c>
      <c r="FZ504">
        <v>438.99</v>
      </c>
      <c r="GA504">
        <v>543.28</v>
      </c>
      <c r="GB504">
        <v>648.59</v>
      </c>
      <c r="GC504">
        <v>747.04</v>
      </c>
      <c r="GD504">
        <v>837.05</v>
      </c>
      <c r="GE504">
        <v>951.19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21.21</v>
      </c>
      <c r="GQ504">
        <v>117</v>
      </c>
      <c r="GR504">
        <v>218.65</v>
      </c>
      <c r="GS504">
        <v>324.04000000000002</v>
      </c>
      <c r="GT504">
        <v>420.22</v>
      </c>
      <c r="GU504">
        <v>518.6</v>
      </c>
      <c r="GV504">
        <v>622.76</v>
      </c>
      <c r="GW504">
        <v>723.23</v>
      </c>
      <c r="GX504">
        <v>816.71</v>
      </c>
      <c r="GY504">
        <v>921.27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 t="s">
        <v>139</v>
      </c>
      <c r="HK504" t="s">
        <v>139</v>
      </c>
      <c r="HL504" t="s">
        <v>139</v>
      </c>
      <c r="HM504" t="s">
        <v>139</v>
      </c>
      <c r="HN504" t="s">
        <v>139</v>
      </c>
      <c r="HO504" t="s">
        <v>139</v>
      </c>
      <c r="HP504" t="s">
        <v>139</v>
      </c>
      <c r="HQ504" t="s">
        <v>139</v>
      </c>
      <c r="HR504" t="s">
        <v>139</v>
      </c>
      <c r="HS504" t="s">
        <v>139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 t="s">
        <v>139</v>
      </c>
      <c r="IE504" t="s">
        <v>139</v>
      </c>
      <c r="IF504" t="s">
        <v>139</v>
      </c>
      <c r="IG504" t="s">
        <v>139</v>
      </c>
      <c r="IH504" t="s">
        <v>139</v>
      </c>
      <c r="II504" t="s">
        <v>139</v>
      </c>
      <c r="IJ504" t="s">
        <v>139</v>
      </c>
      <c r="IK504" t="s">
        <v>139</v>
      </c>
      <c r="IL504" t="s">
        <v>139</v>
      </c>
      <c r="IM504" t="s">
        <v>139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1</v>
      </c>
      <c r="IY504">
        <v>1</v>
      </c>
      <c r="IZ504">
        <v>1</v>
      </c>
      <c r="JA504">
        <v>0.98</v>
      </c>
      <c r="JB504">
        <v>0.94</v>
      </c>
      <c r="JC504">
        <v>0.89</v>
      </c>
      <c r="JD504">
        <v>0.85</v>
      </c>
      <c r="JE504">
        <v>0.8</v>
      </c>
      <c r="JF504">
        <v>0.75</v>
      </c>
      <c r="JG504">
        <v>0.71</v>
      </c>
      <c r="JH504">
        <v>0.67</v>
      </c>
      <c r="JI504">
        <v>0.62</v>
      </c>
      <c r="JJ504">
        <v>0.56999999999999995</v>
      </c>
      <c r="JK504">
        <v>0.53</v>
      </c>
      <c r="JL504">
        <v>0.49</v>
      </c>
      <c r="JM504">
        <v>0.44</v>
      </c>
      <c r="JN504">
        <v>0.4</v>
      </c>
      <c r="JO504">
        <v>0.32</v>
      </c>
      <c r="JP504">
        <v>0.18</v>
      </c>
      <c r="JQ504">
        <v>0</v>
      </c>
    </row>
    <row r="505" spans="1:277" x14ac:dyDescent="0.25">
      <c r="A505">
        <v>2014</v>
      </c>
      <c r="B505">
        <v>47</v>
      </c>
      <c r="C505">
        <v>551</v>
      </c>
      <c r="D505">
        <v>124</v>
      </c>
      <c r="E505">
        <v>1563</v>
      </c>
      <c r="F505">
        <v>1.9</v>
      </c>
      <c r="G505">
        <v>0.5</v>
      </c>
      <c r="H505">
        <v>0.5</v>
      </c>
      <c r="I505">
        <v>0</v>
      </c>
      <c r="J505">
        <v>0</v>
      </c>
      <c r="K505">
        <v>0.03</v>
      </c>
      <c r="L505">
        <v>1.21</v>
      </c>
      <c r="M505">
        <v>0.41</v>
      </c>
      <c r="N505">
        <v>0.7</v>
      </c>
      <c r="O505">
        <v>0.12</v>
      </c>
      <c r="P505">
        <v>19.04</v>
      </c>
      <c r="Q505">
        <v>0.93</v>
      </c>
      <c r="R505">
        <v>14.46</v>
      </c>
      <c r="S505">
        <v>4</v>
      </c>
      <c r="T505">
        <v>1</v>
      </c>
      <c r="U505">
        <v>1</v>
      </c>
      <c r="V505">
        <v>0.05</v>
      </c>
      <c r="W505">
        <v>0.72</v>
      </c>
      <c r="X505">
        <v>0.09</v>
      </c>
      <c r="Y505">
        <v>0.1</v>
      </c>
      <c r="Z505">
        <v>45.64</v>
      </c>
      <c r="AA505">
        <v>145.5</v>
      </c>
      <c r="AB505">
        <v>245.17</v>
      </c>
      <c r="AC505">
        <v>352.16</v>
      </c>
      <c r="AD505">
        <v>438.99</v>
      </c>
      <c r="AE505">
        <v>543.28</v>
      </c>
      <c r="AF505">
        <v>648.59</v>
      </c>
      <c r="AG505">
        <v>747.04</v>
      </c>
      <c r="AH505">
        <v>837.05</v>
      </c>
      <c r="AI505">
        <v>951.19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58.76</v>
      </c>
      <c r="AU505">
        <v>159.81</v>
      </c>
      <c r="AV505">
        <v>256.95</v>
      </c>
      <c r="AW505">
        <v>364.62</v>
      </c>
      <c r="AX505">
        <v>470.66</v>
      </c>
      <c r="AY505">
        <v>573.20000000000005</v>
      </c>
      <c r="AZ505">
        <v>663.43</v>
      </c>
      <c r="BA505">
        <v>759.51</v>
      </c>
      <c r="BB505">
        <v>865.48</v>
      </c>
      <c r="BC505">
        <v>961.4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22.5</v>
      </c>
      <c r="BO505">
        <v>22.87</v>
      </c>
      <c r="BP505">
        <v>33.770000000000003</v>
      </c>
      <c r="BQ505">
        <v>53.17</v>
      </c>
      <c r="BR505">
        <v>60.49</v>
      </c>
      <c r="BS505">
        <v>62.96</v>
      </c>
      <c r="BT505">
        <v>57.41</v>
      </c>
      <c r="BU505">
        <v>51.54</v>
      </c>
      <c r="BV505">
        <v>46.01</v>
      </c>
      <c r="BW505">
        <v>39.79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22.5</v>
      </c>
      <c r="CI505">
        <v>22.88</v>
      </c>
      <c r="CJ505">
        <v>29.62</v>
      </c>
      <c r="CK505">
        <v>39.39</v>
      </c>
      <c r="CL505">
        <v>41.58</v>
      </c>
      <c r="CM505">
        <v>38.99</v>
      </c>
      <c r="CN505">
        <v>35.840000000000003</v>
      </c>
      <c r="CO505">
        <v>34.06</v>
      </c>
      <c r="CP505">
        <v>30.29</v>
      </c>
      <c r="CQ505">
        <v>27.92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1</v>
      </c>
      <c r="DE505">
        <v>0.99</v>
      </c>
      <c r="DF505">
        <v>0.95</v>
      </c>
      <c r="DG505">
        <v>0.91</v>
      </c>
      <c r="DH505">
        <v>0.86</v>
      </c>
      <c r="DI505">
        <v>0.82</v>
      </c>
      <c r="DJ505">
        <v>0.78</v>
      </c>
      <c r="DK505">
        <v>0.74</v>
      </c>
      <c r="DL505">
        <v>0.71</v>
      </c>
      <c r="DM505">
        <v>0.66</v>
      </c>
      <c r="DN505">
        <v>0.62</v>
      </c>
      <c r="DO505">
        <v>0.57999999999999996</v>
      </c>
      <c r="DP505">
        <v>0.54</v>
      </c>
      <c r="DQ505">
        <v>0.5</v>
      </c>
      <c r="DR505">
        <v>0.46</v>
      </c>
      <c r="DS505">
        <v>0.42</v>
      </c>
      <c r="DT505">
        <v>0.38</v>
      </c>
      <c r="DU505">
        <v>0.28000000000000003</v>
      </c>
      <c r="EW505">
        <v>2014</v>
      </c>
      <c r="EX505">
        <v>48</v>
      </c>
      <c r="EY505">
        <v>552</v>
      </c>
      <c r="EZ505">
        <v>125</v>
      </c>
      <c r="FA505">
        <v>1574.1</v>
      </c>
      <c r="FB505" t="s">
        <v>139</v>
      </c>
      <c r="FC505" t="s">
        <v>139</v>
      </c>
      <c r="FD505" t="s">
        <v>139</v>
      </c>
      <c r="FE505" t="s">
        <v>139</v>
      </c>
      <c r="FF505" t="s">
        <v>139</v>
      </c>
      <c r="FG505" t="s">
        <v>139</v>
      </c>
      <c r="FH505" t="s">
        <v>139</v>
      </c>
      <c r="FI505">
        <v>0</v>
      </c>
      <c r="FJ505" t="s">
        <v>139</v>
      </c>
      <c r="FK505" t="s">
        <v>139</v>
      </c>
      <c r="FL505">
        <v>17.489999999999998</v>
      </c>
      <c r="FM505">
        <v>0.96</v>
      </c>
      <c r="FN505">
        <v>14.58</v>
      </c>
      <c r="FO505">
        <v>1</v>
      </c>
      <c r="FP505">
        <v>1</v>
      </c>
      <c r="FQ505">
        <v>1</v>
      </c>
      <c r="FR505">
        <v>0</v>
      </c>
      <c r="FS505">
        <v>0</v>
      </c>
      <c r="FT505">
        <v>0</v>
      </c>
      <c r="FU505">
        <v>0.11</v>
      </c>
      <c r="FV505">
        <v>56.81</v>
      </c>
      <c r="FW505">
        <v>156.66999999999999</v>
      </c>
      <c r="FX505">
        <v>256.33999999999997</v>
      </c>
      <c r="FY505">
        <v>363.33</v>
      </c>
      <c r="FZ505">
        <v>450.16</v>
      </c>
      <c r="GA505">
        <v>554.45000000000005</v>
      </c>
      <c r="GB505">
        <v>659.76</v>
      </c>
      <c r="GC505">
        <v>758.22</v>
      </c>
      <c r="GD505">
        <v>848.22</v>
      </c>
      <c r="GE505">
        <v>962.36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32.39</v>
      </c>
      <c r="GQ505">
        <v>128.16999999999999</v>
      </c>
      <c r="GR505">
        <v>229.82</v>
      </c>
      <c r="GS505">
        <v>335.21</v>
      </c>
      <c r="GT505">
        <v>431.39</v>
      </c>
      <c r="GU505">
        <v>529.77</v>
      </c>
      <c r="GV505">
        <v>633.92999999999995</v>
      </c>
      <c r="GW505">
        <v>734.4</v>
      </c>
      <c r="GX505">
        <v>827.88</v>
      </c>
      <c r="GY505">
        <v>932.44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 t="s">
        <v>139</v>
      </c>
      <c r="HK505" t="s">
        <v>139</v>
      </c>
      <c r="HL505" t="s">
        <v>139</v>
      </c>
      <c r="HM505" t="s">
        <v>139</v>
      </c>
      <c r="HN505" t="s">
        <v>139</v>
      </c>
      <c r="HO505" t="s">
        <v>139</v>
      </c>
      <c r="HP505" t="s">
        <v>139</v>
      </c>
      <c r="HQ505" t="s">
        <v>139</v>
      </c>
      <c r="HR505" t="s">
        <v>139</v>
      </c>
      <c r="HS505" t="s">
        <v>139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 t="s">
        <v>139</v>
      </c>
      <c r="IE505" t="s">
        <v>139</v>
      </c>
      <c r="IF505" t="s">
        <v>139</v>
      </c>
      <c r="IG505" t="s">
        <v>139</v>
      </c>
      <c r="IH505" t="s">
        <v>139</v>
      </c>
      <c r="II505" t="s">
        <v>139</v>
      </c>
      <c r="IJ505" t="s">
        <v>139</v>
      </c>
      <c r="IK505" t="s">
        <v>139</v>
      </c>
      <c r="IL505" t="s">
        <v>139</v>
      </c>
      <c r="IM505" t="s">
        <v>139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1</v>
      </c>
      <c r="IY505">
        <v>1</v>
      </c>
      <c r="IZ505">
        <v>1</v>
      </c>
      <c r="JA505">
        <v>0.98</v>
      </c>
      <c r="JB505">
        <v>0.94</v>
      </c>
      <c r="JC505">
        <v>0.89</v>
      </c>
      <c r="JD505">
        <v>0.85</v>
      </c>
      <c r="JE505">
        <v>0.8</v>
      </c>
      <c r="JF505">
        <v>0.75</v>
      </c>
      <c r="JG505">
        <v>0.72</v>
      </c>
      <c r="JH505">
        <v>0.67</v>
      </c>
      <c r="JI505">
        <v>0.63</v>
      </c>
      <c r="JJ505">
        <v>0.57999999999999996</v>
      </c>
      <c r="JK505">
        <v>0.53</v>
      </c>
      <c r="JL505">
        <v>0.49</v>
      </c>
      <c r="JM505">
        <v>0.45</v>
      </c>
      <c r="JN505">
        <v>0.4</v>
      </c>
      <c r="JO505">
        <v>0.32</v>
      </c>
      <c r="JP505">
        <v>0.18</v>
      </c>
      <c r="JQ505">
        <v>0</v>
      </c>
    </row>
    <row r="506" spans="1:277" x14ac:dyDescent="0.25">
      <c r="A506">
        <v>2014</v>
      </c>
      <c r="B506">
        <v>48</v>
      </c>
      <c r="C506">
        <v>552</v>
      </c>
      <c r="D506">
        <v>125</v>
      </c>
      <c r="E506">
        <v>1574.1</v>
      </c>
      <c r="F506">
        <v>1.9</v>
      </c>
      <c r="G506">
        <v>0.5</v>
      </c>
      <c r="H506">
        <v>0.5</v>
      </c>
      <c r="I506">
        <v>0</v>
      </c>
      <c r="J506">
        <v>0</v>
      </c>
      <c r="K506">
        <v>0.03</v>
      </c>
      <c r="L506">
        <v>1.22</v>
      </c>
      <c r="M506">
        <v>0.42</v>
      </c>
      <c r="N506">
        <v>0.73</v>
      </c>
      <c r="O506">
        <v>0.09</v>
      </c>
      <c r="P506">
        <v>18.940000000000001</v>
      </c>
      <c r="Q506">
        <v>0.96</v>
      </c>
      <c r="R506">
        <v>14.58</v>
      </c>
      <c r="S506">
        <v>4</v>
      </c>
      <c r="T506">
        <v>1</v>
      </c>
      <c r="U506">
        <v>1</v>
      </c>
      <c r="V506">
        <v>0.05</v>
      </c>
      <c r="W506">
        <v>0.71</v>
      </c>
      <c r="X506">
        <v>0.09</v>
      </c>
      <c r="Y506">
        <v>0.05</v>
      </c>
      <c r="Z506">
        <v>56.81</v>
      </c>
      <c r="AA506">
        <v>156.66999999999999</v>
      </c>
      <c r="AB506">
        <v>256.33999999999997</v>
      </c>
      <c r="AC506">
        <v>363.33</v>
      </c>
      <c r="AD506">
        <v>450.16</v>
      </c>
      <c r="AE506">
        <v>554.45000000000005</v>
      </c>
      <c r="AF506">
        <v>659.76</v>
      </c>
      <c r="AG506">
        <v>758.22</v>
      </c>
      <c r="AH506">
        <v>848.22</v>
      </c>
      <c r="AI506">
        <v>962.36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69.94</v>
      </c>
      <c r="AU506">
        <v>170.99</v>
      </c>
      <c r="AV506">
        <v>268.12</v>
      </c>
      <c r="AW506">
        <v>375.79</v>
      </c>
      <c r="AX506">
        <v>481.84</v>
      </c>
      <c r="AY506">
        <v>584.37</v>
      </c>
      <c r="AZ506">
        <v>674.6</v>
      </c>
      <c r="BA506">
        <v>770.68</v>
      </c>
      <c r="BB506">
        <v>876.65</v>
      </c>
      <c r="BC506">
        <v>972.57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22.5</v>
      </c>
      <c r="BO506">
        <v>23.14</v>
      </c>
      <c r="BP506">
        <v>35.58</v>
      </c>
      <c r="BQ506">
        <v>53.56</v>
      </c>
      <c r="BR506">
        <v>60.56</v>
      </c>
      <c r="BS506">
        <v>62.98</v>
      </c>
      <c r="BT506">
        <v>57.41</v>
      </c>
      <c r="BU506">
        <v>51.54</v>
      </c>
      <c r="BV506">
        <v>46.01</v>
      </c>
      <c r="BW506">
        <v>39.79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22.5</v>
      </c>
      <c r="CI506">
        <v>23.11</v>
      </c>
      <c r="CJ506">
        <v>30.52</v>
      </c>
      <c r="CK506">
        <v>39.549999999999997</v>
      </c>
      <c r="CL506">
        <v>41.61</v>
      </c>
      <c r="CM506">
        <v>38.99</v>
      </c>
      <c r="CN506">
        <v>35.840000000000003</v>
      </c>
      <c r="CO506">
        <v>34.06</v>
      </c>
      <c r="CP506">
        <v>30.29</v>
      </c>
      <c r="CQ506">
        <v>27.92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1</v>
      </c>
      <c r="DD506">
        <v>1</v>
      </c>
      <c r="DE506">
        <v>0.99</v>
      </c>
      <c r="DF506">
        <v>0.95</v>
      </c>
      <c r="DG506">
        <v>0.91</v>
      </c>
      <c r="DH506">
        <v>0.86</v>
      </c>
      <c r="DI506">
        <v>0.82</v>
      </c>
      <c r="DJ506">
        <v>0.78</v>
      </c>
      <c r="DK506">
        <v>0.75</v>
      </c>
      <c r="DL506">
        <v>0.71</v>
      </c>
      <c r="DM506">
        <v>0.66</v>
      </c>
      <c r="DN506">
        <v>0.63</v>
      </c>
      <c r="DO506">
        <v>0.59</v>
      </c>
      <c r="DP506">
        <v>0.55000000000000004</v>
      </c>
      <c r="DQ506">
        <v>0.51</v>
      </c>
      <c r="DR506">
        <v>0.46</v>
      </c>
      <c r="DS506">
        <v>0.43</v>
      </c>
      <c r="DT506">
        <v>0.38</v>
      </c>
      <c r="DU506">
        <v>0.28000000000000003</v>
      </c>
      <c r="EW506">
        <v>2014</v>
      </c>
      <c r="EX506">
        <v>49</v>
      </c>
      <c r="EY506">
        <v>553</v>
      </c>
      <c r="EZ506">
        <v>126</v>
      </c>
      <c r="FA506">
        <v>1585.6</v>
      </c>
      <c r="FB506" t="s">
        <v>139</v>
      </c>
      <c r="FC506" t="s">
        <v>139</v>
      </c>
      <c r="FD506" t="s">
        <v>139</v>
      </c>
      <c r="FE506" t="s">
        <v>139</v>
      </c>
      <c r="FF506" t="s">
        <v>139</v>
      </c>
      <c r="FG506" t="s">
        <v>139</v>
      </c>
      <c r="FH506" t="s">
        <v>139</v>
      </c>
      <c r="FI506">
        <v>0</v>
      </c>
      <c r="FJ506" t="s">
        <v>139</v>
      </c>
      <c r="FK506" t="s">
        <v>139</v>
      </c>
      <c r="FL506">
        <v>17.41</v>
      </c>
      <c r="FM506">
        <v>1</v>
      </c>
      <c r="FN506">
        <v>14.7</v>
      </c>
      <c r="FO506">
        <v>1</v>
      </c>
      <c r="FP506">
        <v>1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68.23</v>
      </c>
      <c r="FW506">
        <v>168.1</v>
      </c>
      <c r="FX506">
        <v>267.76</v>
      </c>
      <c r="FY506">
        <v>374.75</v>
      </c>
      <c r="FZ506">
        <v>461.59</v>
      </c>
      <c r="GA506">
        <v>565.88</v>
      </c>
      <c r="GB506">
        <v>671.18</v>
      </c>
      <c r="GC506">
        <v>769.64</v>
      </c>
      <c r="GD506">
        <v>859.64</v>
      </c>
      <c r="GE506">
        <v>973.78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43.81</v>
      </c>
      <c r="GQ506">
        <v>139.59</v>
      </c>
      <c r="GR506">
        <v>241.24</v>
      </c>
      <c r="GS506">
        <v>346.63</v>
      </c>
      <c r="GT506">
        <v>442.82</v>
      </c>
      <c r="GU506">
        <v>541.20000000000005</v>
      </c>
      <c r="GV506">
        <v>645.36</v>
      </c>
      <c r="GW506">
        <v>745.82</v>
      </c>
      <c r="GX506">
        <v>839.3</v>
      </c>
      <c r="GY506">
        <v>943.86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 t="s">
        <v>139</v>
      </c>
      <c r="HK506" t="s">
        <v>139</v>
      </c>
      <c r="HL506" t="s">
        <v>139</v>
      </c>
      <c r="HM506" t="s">
        <v>139</v>
      </c>
      <c r="HN506" t="s">
        <v>139</v>
      </c>
      <c r="HO506" t="s">
        <v>139</v>
      </c>
      <c r="HP506" t="s">
        <v>139</v>
      </c>
      <c r="HQ506" t="s">
        <v>139</v>
      </c>
      <c r="HR506" t="s">
        <v>139</v>
      </c>
      <c r="HS506" t="s">
        <v>139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 t="s">
        <v>139</v>
      </c>
      <c r="IE506" t="s">
        <v>139</v>
      </c>
      <c r="IF506" t="s">
        <v>139</v>
      </c>
      <c r="IG506" t="s">
        <v>139</v>
      </c>
      <c r="IH506" t="s">
        <v>139</v>
      </c>
      <c r="II506" t="s">
        <v>139</v>
      </c>
      <c r="IJ506" t="s">
        <v>139</v>
      </c>
      <c r="IK506" t="s">
        <v>139</v>
      </c>
      <c r="IL506" t="s">
        <v>139</v>
      </c>
      <c r="IM506" t="s">
        <v>139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</v>
      </c>
      <c r="IY506">
        <v>1</v>
      </c>
      <c r="IZ506">
        <v>1</v>
      </c>
      <c r="JA506">
        <v>0.98</v>
      </c>
      <c r="JB506">
        <v>0.94</v>
      </c>
      <c r="JC506">
        <v>0.89</v>
      </c>
      <c r="JD506">
        <v>0.85</v>
      </c>
      <c r="JE506">
        <v>0.8</v>
      </c>
      <c r="JF506">
        <v>0.76</v>
      </c>
      <c r="JG506">
        <v>0.72</v>
      </c>
      <c r="JH506">
        <v>0.67</v>
      </c>
      <c r="JI506">
        <v>0.63</v>
      </c>
      <c r="JJ506">
        <v>0.57999999999999996</v>
      </c>
      <c r="JK506">
        <v>0.53</v>
      </c>
      <c r="JL506">
        <v>0.5</v>
      </c>
      <c r="JM506">
        <v>0.45</v>
      </c>
      <c r="JN506">
        <v>0.41</v>
      </c>
      <c r="JO506">
        <v>0.32</v>
      </c>
      <c r="JP506">
        <v>0.18</v>
      </c>
      <c r="JQ506">
        <v>0</v>
      </c>
    </row>
    <row r="507" spans="1:277" x14ac:dyDescent="0.25">
      <c r="A507">
        <v>2014</v>
      </c>
      <c r="B507">
        <v>49</v>
      </c>
      <c r="C507">
        <v>553</v>
      </c>
      <c r="D507">
        <v>126</v>
      </c>
      <c r="E507">
        <v>1585.6</v>
      </c>
      <c r="F507">
        <v>1.9</v>
      </c>
      <c r="G507">
        <v>0.5</v>
      </c>
      <c r="H507">
        <v>0.5</v>
      </c>
      <c r="I507">
        <v>0</v>
      </c>
      <c r="J507">
        <v>0</v>
      </c>
      <c r="K507">
        <v>0.03</v>
      </c>
      <c r="L507">
        <v>1.23</v>
      </c>
      <c r="M507">
        <v>0.44</v>
      </c>
      <c r="N507">
        <v>0.73</v>
      </c>
      <c r="O507">
        <v>0.1</v>
      </c>
      <c r="P507">
        <v>18.84</v>
      </c>
      <c r="Q507">
        <v>1</v>
      </c>
      <c r="R507">
        <v>14.69</v>
      </c>
      <c r="S507">
        <v>4</v>
      </c>
      <c r="T507">
        <v>1</v>
      </c>
      <c r="U507">
        <v>1</v>
      </c>
      <c r="V507">
        <v>0.05</v>
      </c>
      <c r="W507">
        <v>0.71</v>
      </c>
      <c r="X507">
        <v>0.1</v>
      </c>
      <c r="Y507">
        <v>0.11</v>
      </c>
      <c r="Z507">
        <v>68.23</v>
      </c>
      <c r="AA507">
        <v>168.1</v>
      </c>
      <c r="AB507">
        <v>267.76</v>
      </c>
      <c r="AC507">
        <v>374.75</v>
      </c>
      <c r="AD507">
        <v>461.59</v>
      </c>
      <c r="AE507">
        <v>565.88</v>
      </c>
      <c r="AF507">
        <v>671.18</v>
      </c>
      <c r="AG507">
        <v>769.64</v>
      </c>
      <c r="AH507">
        <v>859.64</v>
      </c>
      <c r="AI507">
        <v>973.78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81.36</v>
      </c>
      <c r="AU507">
        <v>182.41</v>
      </c>
      <c r="AV507">
        <v>279.54000000000002</v>
      </c>
      <c r="AW507">
        <v>387.21</v>
      </c>
      <c r="AX507">
        <v>493.26</v>
      </c>
      <c r="AY507">
        <v>595.79</v>
      </c>
      <c r="AZ507">
        <v>686.03</v>
      </c>
      <c r="BA507">
        <v>782.11</v>
      </c>
      <c r="BB507">
        <v>888.07</v>
      </c>
      <c r="BC507">
        <v>983.99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22.5</v>
      </c>
      <c r="BO507">
        <v>23.69</v>
      </c>
      <c r="BP507">
        <v>37.97</v>
      </c>
      <c r="BQ507">
        <v>53.99</v>
      </c>
      <c r="BR507">
        <v>60.65</v>
      </c>
      <c r="BS507">
        <v>63</v>
      </c>
      <c r="BT507">
        <v>57.42</v>
      </c>
      <c r="BU507">
        <v>51.54</v>
      </c>
      <c r="BV507">
        <v>46.01</v>
      </c>
      <c r="BW507">
        <v>39.79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22.5</v>
      </c>
      <c r="CI507">
        <v>23.57</v>
      </c>
      <c r="CJ507">
        <v>31.66</v>
      </c>
      <c r="CK507">
        <v>39.729999999999997</v>
      </c>
      <c r="CL507">
        <v>41.63</v>
      </c>
      <c r="CM507">
        <v>39</v>
      </c>
      <c r="CN507">
        <v>35.85</v>
      </c>
      <c r="CO507">
        <v>34.06</v>
      </c>
      <c r="CP507">
        <v>30.29</v>
      </c>
      <c r="CQ507">
        <v>27.92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0.99</v>
      </c>
      <c r="DF507">
        <v>0.95</v>
      </c>
      <c r="DG507">
        <v>0.91</v>
      </c>
      <c r="DH507">
        <v>0.86</v>
      </c>
      <c r="DI507">
        <v>0.83</v>
      </c>
      <c r="DJ507">
        <v>0.79</v>
      </c>
      <c r="DK507">
        <v>0.75</v>
      </c>
      <c r="DL507">
        <v>0.71</v>
      </c>
      <c r="DM507">
        <v>0.66</v>
      </c>
      <c r="DN507">
        <v>0.63</v>
      </c>
      <c r="DO507">
        <v>0.59</v>
      </c>
      <c r="DP507">
        <v>0.55000000000000004</v>
      </c>
      <c r="DQ507">
        <v>0.51</v>
      </c>
      <c r="DR507">
        <v>0.47</v>
      </c>
      <c r="DS507">
        <v>0.43</v>
      </c>
      <c r="DT507">
        <v>0.38</v>
      </c>
      <c r="DU507">
        <v>0.28000000000000003</v>
      </c>
      <c r="EW507">
        <v>2014</v>
      </c>
      <c r="EX507">
        <v>50</v>
      </c>
      <c r="EY507">
        <v>554</v>
      </c>
      <c r="EZ507">
        <v>127</v>
      </c>
      <c r="FA507">
        <v>1597</v>
      </c>
      <c r="FB507" t="s">
        <v>139</v>
      </c>
      <c r="FC507" t="s">
        <v>139</v>
      </c>
      <c r="FD507" t="s">
        <v>139</v>
      </c>
      <c r="FE507" t="s">
        <v>139</v>
      </c>
      <c r="FF507" t="s">
        <v>139</v>
      </c>
      <c r="FG507" t="s">
        <v>139</v>
      </c>
      <c r="FH507" t="s">
        <v>139</v>
      </c>
      <c r="FI507">
        <v>0</v>
      </c>
      <c r="FJ507" t="s">
        <v>139</v>
      </c>
      <c r="FK507" t="s">
        <v>139</v>
      </c>
      <c r="FL507">
        <v>17.329999999999998</v>
      </c>
      <c r="FM507">
        <v>1.03</v>
      </c>
      <c r="FN507">
        <v>14.81</v>
      </c>
      <c r="FO507">
        <v>1</v>
      </c>
      <c r="FP507">
        <v>1</v>
      </c>
      <c r="FQ507">
        <v>1</v>
      </c>
      <c r="FR507">
        <v>0</v>
      </c>
      <c r="FS507">
        <v>0</v>
      </c>
      <c r="FT507">
        <v>0</v>
      </c>
      <c r="FU507">
        <v>0.06</v>
      </c>
      <c r="FV507">
        <v>79.680000000000007</v>
      </c>
      <c r="FW507">
        <v>179.54</v>
      </c>
      <c r="FX507">
        <v>279.20999999999998</v>
      </c>
      <c r="FY507">
        <v>386.2</v>
      </c>
      <c r="FZ507">
        <v>473.03</v>
      </c>
      <c r="GA507">
        <v>577.32000000000005</v>
      </c>
      <c r="GB507">
        <v>682.63</v>
      </c>
      <c r="GC507">
        <v>781.09</v>
      </c>
      <c r="GD507">
        <v>871.09</v>
      </c>
      <c r="GE507">
        <v>985.23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55.25</v>
      </c>
      <c r="GQ507">
        <v>151.04</v>
      </c>
      <c r="GR507">
        <v>252.69</v>
      </c>
      <c r="GS507">
        <v>358.08</v>
      </c>
      <c r="GT507">
        <v>454.26</v>
      </c>
      <c r="GU507">
        <v>552.64</v>
      </c>
      <c r="GV507">
        <v>656.8</v>
      </c>
      <c r="GW507">
        <v>757.27</v>
      </c>
      <c r="GX507">
        <v>850.75</v>
      </c>
      <c r="GY507">
        <v>955.31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 t="s">
        <v>139</v>
      </c>
      <c r="HK507" t="s">
        <v>139</v>
      </c>
      <c r="HL507" t="s">
        <v>139</v>
      </c>
      <c r="HM507" t="s">
        <v>139</v>
      </c>
      <c r="HN507" t="s">
        <v>139</v>
      </c>
      <c r="HO507" t="s">
        <v>139</v>
      </c>
      <c r="HP507" t="s">
        <v>139</v>
      </c>
      <c r="HQ507" t="s">
        <v>139</v>
      </c>
      <c r="HR507" t="s">
        <v>139</v>
      </c>
      <c r="HS507" t="s">
        <v>139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 t="s">
        <v>139</v>
      </c>
      <c r="IE507" t="s">
        <v>139</v>
      </c>
      <c r="IF507" t="s">
        <v>139</v>
      </c>
      <c r="IG507" t="s">
        <v>139</v>
      </c>
      <c r="IH507" t="s">
        <v>139</v>
      </c>
      <c r="II507" t="s">
        <v>139</v>
      </c>
      <c r="IJ507" t="s">
        <v>139</v>
      </c>
      <c r="IK507" t="s">
        <v>139</v>
      </c>
      <c r="IL507" t="s">
        <v>139</v>
      </c>
      <c r="IM507" t="s">
        <v>139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1</v>
      </c>
      <c r="IY507">
        <v>1</v>
      </c>
      <c r="IZ507">
        <v>1</v>
      </c>
      <c r="JA507">
        <v>0.98</v>
      </c>
      <c r="JB507">
        <v>0.94</v>
      </c>
      <c r="JC507">
        <v>0.89</v>
      </c>
      <c r="JD507">
        <v>0.85</v>
      </c>
      <c r="JE507">
        <v>0.8</v>
      </c>
      <c r="JF507">
        <v>0.76</v>
      </c>
      <c r="JG507">
        <v>0.72</v>
      </c>
      <c r="JH507">
        <v>0.68</v>
      </c>
      <c r="JI507">
        <v>0.63</v>
      </c>
      <c r="JJ507">
        <v>0.57999999999999996</v>
      </c>
      <c r="JK507">
        <v>0.54</v>
      </c>
      <c r="JL507">
        <v>0.5</v>
      </c>
      <c r="JM507">
        <v>0.45</v>
      </c>
      <c r="JN507">
        <v>0.41</v>
      </c>
      <c r="JO507">
        <v>0.32</v>
      </c>
      <c r="JP507">
        <v>0.18</v>
      </c>
      <c r="JQ507">
        <v>0</v>
      </c>
    </row>
    <row r="508" spans="1:277" x14ac:dyDescent="0.25">
      <c r="A508">
        <v>2014</v>
      </c>
      <c r="B508">
        <v>50</v>
      </c>
      <c r="C508">
        <v>554</v>
      </c>
      <c r="D508">
        <v>127</v>
      </c>
      <c r="E508">
        <v>1597</v>
      </c>
      <c r="F508">
        <v>1.9</v>
      </c>
      <c r="G508">
        <v>0.5</v>
      </c>
      <c r="H508">
        <v>0.5</v>
      </c>
      <c r="I508">
        <v>0</v>
      </c>
      <c r="J508">
        <v>0</v>
      </c>
      <c r="K508">
        <v>0.03</v>
      </c>
      <c r="L508">
        <v>1.24</v>
      </c>
      <c r="M508">
        <v>0.46</v>
      </c>
      <c r="N508">
        <v>0.76</v>
      </c>
      <c r="O508">
        <v>0.1</v>
      </c>
      <c r="P508">
        <v>18.739999999999998</v>
      </c>
      <c r="Q508">
        <v>1.03</v>
      </c>
      <c r="R508">
        <v>14.81</v>
      </c>
      <c r="S508">
        <v>4</v>
      </c>
      <c r="T508">
        <v>1</v>
      </c>
      <c r="U508">
        <v>1</v>
      </c>
      <c r="V508">
        <v>0.05</v>
      </c>
      <c r="W508">
        <v>0.7</v>
      </c>
      <c r="X508">
        <v>0.1</v>
      </c>
      <c r="Y508">
        <v>0.05</v>
      </c>
      <c r="Z508">
        <v>79.680000000000007</v>
      </c>
      <c r="AA508">
        <v>179.54</v>
      </c>
      <c r="AB508">
        <v>279.20999999999998</v>
      </c>
      <c r="AC508">
        <v>386.2</v>
      </c>
      <c r="AD508">
        <v>473.03</v>
      </c>
      <c r="AE508">
        <v>577.32000000000005</v>
      </c>
      <c r="AF508">
        <v>682.63</v>
      </c>
      <c r="AG508">
        <v>781.09</v>
      </c>
      <c r="AH508">
        <v>871.09</v>
      </c>
      <c r="AI508">
        <v>985.23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92.81</v>
      </c>
      <c r="AU508">
        <v>193.85</v>
      </c>
      <c r="AV508">
        <v>290.99</v>
      </c>
      <c r="AW508">
        <v>398.66</v>
      </c>
      <c r="AX508">
        <v>504.71</v>
      </c>
      <c r="AY508">
        <v>607.24</v>
      </c>
      <c r="AZ508">
        <v>697.47</v>
      </c>
      <c r="BA508">
        <v>793.55</v>
      </c>
      <c r="BB508">
        <v>899.52</v>
      </c>
      <c r="BC508">
        <v>995.44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22.51</v>
      </c>
      <c r="BO508">
        <v>24.59</v>
      </c>
      <c r="BP508">
        <v>40.380000000000003</v>
      </c>
      <c r="BQ508">
        <v>54.37</v>
      </c>
      <c r="BR508">
        <v>60.73</v>
      </c>
      <c r="BS508">
        <v>63.01</v>
      </c>
      <c r="BT508">
        <v>57.42</v>
      </c>
      <c r="BU508">
        <v>51.54</v>
      </c>
      <c r="BV508">
        <v>46.01</v>
      </c>
      <c r="BW508">
        <v>39.79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22.51</v>
      </c>
      <c r="CI508">
        <v>24.27</v>
      </c>
      <c r="CJ508">
        <v>32.76</v>
      </c>
      <c r="CK508">
        <v>39.89</v>
      </c>
      <c r="CL508">
        <v>41.66</v>
      </c>
      <c r="CM508">
        <v>39</v>
      </c>
      <c r="CN508">
        <v>35.85</v>
      </c>
      <c r="CO508">
        <v>34.06</v>
      </c>
      <c r="CP508">
        <v>30.29</v>
      </c>
      <c r="CQ508">
        <v>27.92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1</v>
      </c>
      <c r="DE508">
        <v>0.99</v>
      </c>
      <c r="DF508">
        <v>0.95</v>
      </c>
      <c r="DG508">
        <v>0.91</v>
      </c>
      <c r="DH508">
        <v>0.86</v>
      </c>
      <c r="DI508">
        <v>0.83</v>
      </c>
      <c r="DJ508">
        <v>0.79</v>
      </c>
      <c r="DK508">
        <v>0.75</v>
      </c>
      <c r="DL508">
        <v>0.71</v>
      </c>
      <c r="DM508">
        <v>0.67</v>
      </c>
      <c r="DN508">
        <v>0.63</v>
      </c>
      <c r="DO508">
        <v>0.59</v>
      </c>
      <c r="DP508">
        <v>0.55000000000000004</v>
      </c>
      <c r="DQ508">
        <v>0.51</v>
      </c>
      <c r="DR508">
        <v>0.47</v>
      </c>
      <c r="DS508">
        <v>0.43</v>
      </c>
      <c r="DT508">
        <v>0.38</v>
      </c>
      <c r="DU508">
        <v>0.28000000000000003</v>
      </c>
      <c r="EW508">
        <v>2014</v>
      </c>
      <c r="EX508">
        <v>51</v>
      </c>
      <c r="EY508">
        <v>555</v>
      </c>
      <c r="EZ508">
        <v>128</v>
      </c>
      <c r="FA508">
        <v>1608.9</v>
      </c>
      <c r="FB508" t="s">
        <v>139</v>
      </c>
      <c r="FC508" t="s">
        <v>139</v>
      </c>
      <c r="FD508" t="s">
        <v>139</v>
      </c>
      <c r="FE508" t="s">
        <v>139</v>
      </c>
      <c r="FF508" t="s">
        <v>139</v>
      </c>
      <c r="FG508" t="s">
        <v>139</v>
      </c>
      <c r="FH508" t="s">
        <v>139</v>
      </c>
      <c r="FI508">
        <v>0</v>
      </c>
      <c r="FJ508" t="s">
        <v>139</v>
      </c>
      <c r="FK508" t="s">
        <v>139</v>
      </c>
      <c r="FL508">
        <v>17.25</v>
      </c>
      <c r="FM508">
        <v>1.07</v>
      </c>
      <c r="FN508">
        <v>14.93</v>
      </c>
      <c r="FO508">
        <v>1</v>
      </c>
      <c r="FP508">
        <v>1</v>
      </c>
      <c r="FQ508">
        <v>1</v>
      </c>
      <c r="FR508">
        <v>0</v>
      </c>
      <c r="FS508">
        <v>0</v>
      </c>
      <c r="FT508">
        <v>0</v>
      </c>
      <c r="FU508">
        <v>0</v>
      </c>
      <c r="FV508">
        <v>91.58</v>
      </c>
      <c r="FW508">
        <v>191.44</v>
      </c>
      <c r="FX508">
        <v>291.11</v>
      </c>
      <c r="FY508">
        <v>398.1</v>
      </c>
      <c r="FZ508">
        <v>484.93</v>
      </c>
      <c r="GA508">
        <v>589.22</v>
      </c>
      <c r="GB508">
        <v>694.53</v>
      </c>
      <c r="GC508">
        <v>792.99</v>
      </c>
      <c r="GD508">
        <v>882.99</v>
      </c>
      <c r="GE508">
        <v>997.13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67.16</v>
      </c>
      <c r="GQ508">
        <v>162.94</v>
      </c>
      <c r="GR508">
        <v>264.58999999999997</v>
      </c>
      <c r="GS508">
        <v>369.98</v>
      </c>
      <c r="GT508">
        <v>466.17</v>
      </c>
      <c r="GU508">
        <v>564.54999999999995</v>
      </c>
      <c r="GV508">
        <v>668.7</v>
      </c>
      <c r="GW508">
        <v>769.17</v>
      </c>
      <c r="GX508">
        <v>862.65</v>
      </c>
      <c r="GY508">
        <v>967.21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 t="s">
        <v>139</v>
      </c>
      <c r="HK508" t="s">
        <v>139</v>
      </c>
      <c r="HL508" t="s">
        <v>139</v>
      </c>
      <c r="HM508" t="s">
        <v>139</v>
      </c>
      <c r="HN508" t="s">
        <v>139</v>
      </c>
      <c r="HO508" t="s">
        <v>139</v>
      </c>
      <c r="HP508" t="s">
        <v>139</v>
      </c>
      <c r="HQ508" t="s">
        <v>139</v>
      </c>
      <c r="HR508" t="s">
        <v>139</v>
      </c>
      <c r="HS508" t="s">
        <v>139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 t="s">
        <v>139</v>
      </c>
      <c r="IE508" t="s">
        <v>139</v>
      </c>
      <c r="IF508" t="s">
        <v>139</v>
      </c>
      <c r="IG508" t="s">
        <v>139</v>
      </c>
      <c r="IH508" t="s">
        <v>139</v>
      </c>
      <c r="II508" t="s">
        <v>139</v>
      </c>
      <c r="IJ508" t="s">
        <v>139</v>
      </c>
      <c r="IK508" t="s">
        <v>139</v>
      </c>
      <c r="IL508" t="s">
        <v>139</v>
      </c>
      <c r="IM508" t="s">
        <v>139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1</v>
      </c>
      <c r="IY508">
        <v>1</v>
      </c>
      <c r="IZ508">
        <v>1</v>
      </c>
      <c r="JA508">
        <v>0.98</v>
      </c>
      <c r="JB508">
        <v>0.94</v>
      </c>
      <c r="JC508">
        <v>0.89</v>
      </c>
      <c r="JD508">
        <v>0.85</v>
      </c>
      <c r="JE508">
        <v>0.81</v>
      </c>
      <c r="JF508">
        <v>0.76</v>
      </c>
      <c r="JG508">
        <v>0.72</v>
      </c>
      <c r="JH508">
        <v>0.68</v>
      </c>
      <c r="JI508">
        <v>0.63</v>
      </c>
      <c r="JJ508">
        <v>0.59</v>
      </c>
      <c r="JK508">
        <v>0.54</v>
      </c>
      <c r="JL508">
        <v>0.51</v>
      </c>
      <c r="JM508">
        <v>0.46</v>
      </c>
      <c r="JN508">
        <v>0.42</v>
      </c>
      <c r="JO508">
        <v>0.32</v>
      </c>
      <c r="JP508">
        <v>0.18</v>
      </c>
      <c r="JQ508">
        <v>0</v>
      </c>
    </row>
    <row r="509" spans="1:277" x14ac:dyDescent="0.25">
      <c r="A509">
        <v>2014</v>
      </c>
      <c r="B509">
        <v>51</v>
      </c>
      <c r="C509">
        <v>555</v>
      </c>
      <c r="D509">
        <v>128</v>
      </c>
      <c r="E509">
        <v>1608.9</v>
      </c>
      <c r="F509">
        <v>2</v>
      </c>
      <c r="G509">
        <v>0.5</v>
      </c>
      <c r="H509">
        <v>0.5</v>
      </c>
      <c r="I509">
        <v>0</v>
      </c>
      <c r="J509">
        <v>0</v>
      </c>
      <c r="K509">
        <v>0.04</v>
      </c>
      <c r="L509">
        <v>1.26</v>
      </c>
      <c r="M509">
        <v>0.48</v>
      </c>
      <c r="N509">
        <v>0.76</v>
      </c>
      <c r="O509">
        <v>0.1</v>
      </c>
      <c r="P509">
        <v>18.64</v>
      </c>
      <c r="Q509">
        <v>1.07</v>
      </c>
      <c r="R509">
        <v>14.92</v>
      </c>
      <c r="S509">
        <v>4</v>
      </c>
      <c r="T509">
        <v>1</v>
      </c>
      <c r="U509">
        <v>1</v>
      </c>
      <c r="V509">
        <v>0.05</v>
      </c>
      <c r="W509">
        <v>0.7</v>
      </c>
      <c r="X509">
        <v>0.11</v>
      </c>
      <c r="Y509">
        <v>0.11</v>
      </c>
      <c r="Z509">
        <v>91.58</v>
      </c>
      <c r="AA509">
        <v>191.44</v>
      </c>
      <c r="AB509">
        <v>291.11</v>
      </c>
      <c r="AC509">
        <v>398.1</v>
      </c>
      <c r="AD509">
        <v>484.93</v>
      </c>
      <c r="AE509">
        <v>589.22</v>
      </c>
      <c r="AF509">
        <v>694.53</v>
      </c>
      <c r="AG509">
        <v>792.99</v>
      </c>
      <c r="AH509">
        <v>882.99</v>
      </c>
      <c r="AI509">
        <v>997.13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104.71</v>
      </c>
      <c r="AU509">
        <v>205.76</v>
      </c>
      <c r="AV509">
        <v>302.89</v>
      </c>
      <c r="AW509">
        <v>410.56</v>
      </c>
      <c r="AX509">
        <v>516.61</v>
      </c>
      <c r="AY509">
        <v>619.14</v>
      </c>
      <c r="AZ509">
        <v>709.38</v>
      </c>
      <c r="BA509">
        <v>805.45</v>
      </c>
      <c r="BB509">
        <v>911.42</v>
      </c>
      <c r="BC509">
        <v>1007.34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22.52</v>
      </c>
      <c r="BO509">
        <v>25.75</v>
      </c>
      <c r="BP509">
        <v>42.36</v>
      </c>
      <c r="BQ509">
        <v>54.66</v>
      </c>
      <c r="BR509">
        <v>60.79</v>
      </c>
      <c r="BS509">
        <v>63.02</v>
      </c>
      <c r="BT509">
        <v>57.42</v>
      </c>
      <c r="BU509">
        <v>51.54</v>
      </c>
      <c r="BV509">
        <v>46.01</v>
      </c>
      <c r="BW509">
        <v>39.79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22.52</v>
      </c>
      <c r="CI509">
        <v>25.11</v>
      </c>
      <c r="CJ509">
        <v>33.619999999999997</v>
      </c>
      <c r="CK509">
        <v>40</v>
      </c>
      <c r="CL509">
        <v>41.68</v>
      </c>
      <c r="CM509">
        <v>39.01</v>
      </c>
      <c r="CN509">
        <v>35.85</v>
      </c>
      <c r="CO509">
        <v>34.06</v>
      </c>
      <c r="CP509">
        <v>30.29</v>
      </c>
      <c r="CQ509">
        <v>27.92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1</v>
      </c>
      <c r="DE509">
        <v>0.99</v>
      </c>
      <c r="DF509">
        <v>0.95</v>
      </c>
      <c r="DG509">
        <v>0.91</v>
      </c>
      <c r="DH509">
        <v>0.87</v>
      </c>
      <c r="DI509">
        <v>0.83</v>
      </c>
      <c r="DJ509">
        <v>0.79</v>
      </c>
      <c r="DK509">
        <v>0.75</v>
      </c>
      <c r="DL509">
        <v>0.71</v>
      </c>
      <c r="DM509">
        <v>0.67</v>
      </c>
      <c r="DN509">
        <v>0.63</v>
      </c>
      <c r="DO509">
        <v>0.6</v>
      </c>
      <c r="DP509">
        <v>0.56000000000000005</v>
      </c>
      <c r="DQ509">
        <v>0.52</v>
      </c>
      <c r="DR509">
        <v>0.48</v>
      </c>
      <c r="DS509">
        <v>0.44</v>
      </c>
      <c r="DT509">
        <v>0.38</v>
      </c>
      <c r="DU509">
        <v>0.28000000000000003</v>
      </c>
      <c r="EW509">
        <v>2014</v>
      </c>
      <c r="EX509">
        <v>52</v>
      </c>
      <c r="EY509">
        <v>556</v>
      </c>
      <c r="EZ509">
        <v>129</v>
      </c>
      <c r="FA509">
        <v>1621.4</v>
      </c>
      <c r="FB509" t="s">
        <v>139</v>
      </c>
      <c r="FC509" t="s">
        <v>139</v>
      </c>
      <c r="FD509" t="s">
        <v>139</v>
      </c>
      <c r="FE509" t="s">
        <v>139</v>
      </c>
      <c r="FF509" t="s">
        <v>139</v>
      </c>
      <c r="FG509" t="s">
        <v>139</v>
      </c>
      <c r="FH509" t="s">
        <v>139</v>
      </c>
      <c r="FI509">
        <v>0</v>
      </c>
      <c r="FJ509" t="s">
        <v>139</v>
      </c>
      <c r="FK509" t="s">
        <v>139</v>
      </c>
      <c r="FL509">
        <v>17.16</v>
      </c>
      <c r="FM509">
        <v>1.1100000000000001</v>
      </c>
      <c r="FN509">
        <v>15.06</v>
      </c>
      <c r="FO509">
        <v>1</v>
      </c>
      <c r="FP509">
        <v>1</v>
      </c>
      <c r="FQ509">
        <v>1</v>
      </c>
      <c r="FR509">
        <v>0</v>
      </c>
      <c r="FS509">
        <v>0</v>
      </c>
      <c r="FT509">
        <v>0</v>
      </c>
      <c r="FU509">
        <v>0.06</v>
      </c>
      <c r="FV509">
        <v>104.09</v>
      </c>
      <c r="FW509">
        <v>203.95</v>
      </c>
      <c r="FX509">
        <v>303.62</v>
      </c>
      <c r="FY509">
        <v>410.61</v>
      </c>
      <c r="FZ509">
        <v>497.44</v>
      </c>
      <c r="GA509">
        <v>601.73</v>
      </c>
      <c r="GB509">
        <v>707.04</v>
      </c>
      <c r="GC509">
        <v>805.49</v>
      </c>
      <c r="GD509">
        <v>895.5</v>
      </c>
      <c r="GE509">
        <v>1009.64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79.66</v>
      </c>
      <c r="GQ509">
        <v>175.45</v>
      </c>
      <c r="GR509">
        <v>277.10000000000002</v>
      </c>
      <c r="GS509">
        <v>382.49</v>
      </c>
      <c r="GT509">
        <v>478.67</v>
      </c>
      <c r="GU509">
        <v>577.04999999999995</v>
      </c>
      <c r="GV509">
        <v>681.21</v>
      </c>
      <c r="GW509">
        <v>781.68</v>
      </c>
      <c r="GX509">
        <v>875.16</v>
      </c>
      <c r="GY509">
        <v>979.72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 t="s">
        <v>139</v>
      </c>
      <c r="HK509" t="s">
        <v>139</v>
      </c>
      <c r="HL509" t="s">
        <v>139</v>
      </c>
      <c r="HM509" t="s">
        <v>139</v>
      </c>
      <c r="HN509" t="s">
        <v>139</v>
      </c>
      <c r="HO509" t="s">
        <v>139</v>
      </c>
      <c r="HP509" t="s">
        <v>139</v>
      </c>
      <c r="HQ509" t="s">
        <v>139</v>
      </c>
      <c r="HR509" t="s">
        <v>139</v>
      </c>
      <c r="HS509" t="s">
        <v>139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 t="s">
        <v>139</v>
      </c>
      <c r="IE509" t="s">
        <v>139</v>
      </c>
      <c r="IF509" t="s">
        <v>139</v>
      </c>
      <c r="IG509" t="s">
        <v>139</v>
      </c>
      <c r="IH509" t="s">
        <v>139</v>
      </c>
      <c r="II509" t="s">
        <v>139</v>
      </c>
      <c r="IJ509" t="s">
        <v>139</v>
      </c>
      <c r="IK509" t="s">
        <v>139</v>
      </c>
      <c r="IL509" t="s">
        <v>139</v>
      </c>
      <c r="IM509" t="s">
        <v>139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1</v>
      </c>
      <c r="IY509">
        <v>1</v>
      </c>
      <c r="IZ509">
        <v>1</v>
      </c>
      <c r="JA509">
        <v>0.98</v>
      </c>
      <c r="JB509">
        <v>0.94</v>
      </c>
      <c r="JC509">
        <v>0.9</v>
      </c>
      <c r="JD509">
        <v>0.85</v>
      </c>
      <c r="JE509">
        <v>0.81</v>
      </c>
      <c r="JF509">
        <v>0.76</v>
      </c>
      <c r="JG509">
        <v>0.73</v>
      </c>
      <c r="JH509">
        <v>0.68</v>
      </c>
      <c r="JI509">
        <v>0.64</v>
      </c>
      <c r="JJ509">
        <v>0.59</v>
      </c>
      <c r="JK509">
        <v>0.55000000000000004</v>
      </c>
      <c r="JL509">
        <v>0.51</v>
      </c>
      <c r="JM509">
        <v>0.46</v>
      </c>
      <c r="JN509">
        <v>0.42</v>
      </c>
      <c r="JO509">
        <v>0.32</v>
      </c>
      <c r="JP509">
        <v>0.18</v>
      </c>
      <c r="JQ509">
        <v>0</v>
      </c>
    </row>
    <row r="510" spans="1:277" x14ac:dyDescent="0.25">
      <c r="A510">
        <v>2014</v>
      </c>
      <c r="B510">
        <v>52</v>
      </c>
      <c r="C510">
        <v>556</v>
      </c>
      <c r="D510">
        <v>129</v>
      </c>
      <c r="E510">
        <v>1621.4</v>
      </c>
      <c r="F510">
        <v>2</v>
      </c>
      <c r="G510">
        <v>0.5</v>
      </c>
      <c r="H510">
        <v>0.5</v>
      </c>
      <c r="I510">
        <v>0</v>
      </c>
      <c r="J510">
        <v>0</v>
      </c>
      <c r="K510">
        <v>0.04</v>
      </c>
      <c r="L510">
        <v>1.27</v>
      </c>
      <c r="M510">
        <v>0.49</v>
      </c>
      <c r="N510">
        <v>0.79</v>
      </c>
      <c r="O510">
        <v>0.1</v>
      </c>
      <c r="P510">
        <v>18.53</v>
      </c>
      <c r="Q510">
        <v>1.1100000000000001</v>
      </c>
      <c r="R510">
        <v>15.05</v>
      </c>
      <c r="S510">
        <v>4</v>
      </c>
      <c r="T510">
        <v>1</v>
      </c>
      <c r="U510">
        <v>1</v>
      </c>
      <c r="V510">
        <v>0.05</v>
      </c>
      <c r="W510">
        <v>0.69</v>
      </c>
      <c r="X510">
        <v>0.12</v>
      </c>
      <c r="Y510">
        <v>0</v>
      </c>
      <c r="Z510">
        <v>104.09</v>
      </c>
      <c r="AA510">
        <v>203.95</v>
      </c>
      <c r="AB510">
        <v>303.62</v>
      </c>
      <c r="AC510">
        <v>410.61</v>
      </c>
      <c r="AD510">
        <v>497.44</v>
      </c>
      <c r="AE510">
        <v>601.73</v>
      </c>
      <c r="AF510">
        <v>707.04</v>
      </c>
      <c r="AG510">
        <v>805.49</v>
      </c>
      <c r="AH510">
        <v>895.5</v>
      </c>
      <c r="AI510">
        <v>1009.64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25.01</v>
      </c>
      <c r="AU510">
        <v>117.21</v>
      </c>
      <c r="AV510">
        <v>218.26</v>
      </c>
      <c r="AW510">
        <v>315.39999999999998</v>
      </c>
      <c r="AX510">
        <v>423.07</v>
      </c>
      <c r="AY510">
        <v>529.11</v>
      </c>
      <c r="AZ510">
        <v>631.65</v>
      </c>
      <c r="BA510">
        <v>721.88</v>
      </c>
      <c r="BB510">
        <v>817.96</v>
      </c>
      <c r="BC510">
        <v>923.93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22.54</v>
      </c>
      <c r="BO510">
        <v>26.99</v>
      </c>
      <c r="BP510">
        <v>43.7</v>
      </c>
      <c r="BQ510">
        <v>54.85</v>
      </c>
      <c r="BR510">
        <v>60.83</v>
      </c>
      <c r="BS510">
        <v>63.03</v>
      </c>
      <c r="BT510">
        <v>57.43</v>
      </c>
      <c r="BU510">
        <v>51.54</v>
      </c>
      <c r="BV510">
        <v>46.01</v>
      </c>
      <c r="BW510">
        <v>39.79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22.5</v>
      </c>
      <c r="CI510">
        <v>22.55</v>
      </c>
      <c r="CJ510">
        <v>25.93</v>
      </c>
      <c r="CK510">
        <v>34.18</v>
      </c>
      <c r="CL510">
        <v>40.08</v>
      </c>
      <c r="CM510">
        <v>41.69</v>
      </c>
      <c r="CN510">
        <v>39.01</v>
      </c>
      <c r="CO510">
        <v>35.85</v>
      </c>
      <c r="CP510">
        <v>34.06</v>
      </c>
      <c r="CQ510">
        <v>30.29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1</v>
      </c>
      <c r="DD510">
        <v>1</v>
      </c>
      <c r="DE510">
        <v>0.99</v>
      </c>
      <c r="DF510">
        <v>0.95</v>
      </c>
      <c r="DG510">
        <v>0.91</v>
      </c>
      <c r="DH510">
        <v>0.87</v>
      </c>
      <c r="DI510">
        <v>0.83</v>
      </c>
      <c r="DJ510">
        <v>0.79</v>
      </c>
      <c r="DK510">
        <v>0.75</v>
      </c>
      <c r="DL510">
        <v>0.72</v>
      </c>
      <c r="DM510">
        <v>0.67</v>
      </c>
      <c r="DN510">
        <v>0.64</v>
      </c>
      <c r="DO510">
        <v>0.6</v>
      </c>
      <c r="DP510">
        <v>0.56000000000000005</v>
      </c>
      <c r="DQ510">
        <v>0.52</v>
      </c>
      <c r="DR510">
        <v>0.48</v>
      </c>
      <c r="DS510">
        <v>0.44</v>
      </c>
      <c r="DT510">
        <v>0.38</v>
      </c>
      <c r="DU510">
        <v>0.28000000000000003</v>
      </c>
      <c r="EW510">
        <v>2014</v>
      </c>
      <c r="EX510">
        <v>53</v>
      </c>
      <c r="EY510">
        <v>557</v>
      </c>
      <c r="EZ510">
        <v>130</v>
      </c>
      <c r="FA510">
        <v>1633.4</v>
      </c>
      <c r="FB510" t="s">
        <v>139</v>
      </c>
      <c r="FC510" t="s">
        <v>139</v>
      </c>
      <c r="FD510" t="s">
        <v>139</v>
      </c>
      <c r="FE510" t="s">
        <v>139</v>
      </c>
      <c r="FF510" t="s">
        <v>139</v>
      </c>
      <c r="FG510" t="s">
        <v>139</v>
      </c>
      <c r="FH510" t="s">
        <v>139</v>
      </c>
      <c r="FI510">
        <v>0</v>
      </c>
      <c r="FJ510" t="s">
        <v>139</v>
      </c>
      <c r="FK510" t="s">
        <v>139</v>
      </c>
      <c r="FL510">
        <v>17.07</v>
      </c>
      <c r="FM510">
        <v>1.1399999999999999</v>
      </c>
      <c r="FN510">
        <v>15.18</v>
      </c>
      <c r="FO510">
        <v>1</v>
      </c>
      <c r="FP510">
        <v>1</v>
      </c>
      <c r="FQ510">
        <v>1</v>
      </c>
      <c r="FR510">
        <v>0</v>
      </c>
      <c r="FS510">
        <v>0</v>
      </c>
      <c r="FT510">
        <v>0</v>
      </c>
      <c r="FU510">
        <v>0.06</v>
      </c>
      <c r="FV510">
        <v>116.04</v>
      </c>
      <c r="FW510">
        <v>215.9</v>
      </c>
      <c r="FX510">
        <v>315.57</v>
      </c>
      <c r="FY510">
        <v>422.56</v>
      </c>
      <c r="FZ510">
        <v>509.39</v>
      </c>
      <c r="GA510">
        <v>613.67999999999995</v>
      </c>
      <c r="GB510">
        <v>718.99</v>
      </c>
      <c r="GC510">
        <v>817.45</v>
      </c>
      <c r="GD510">
        <v>907.45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91.62</v>
      </c>
      <c r="GQ510">
        <v>187.4</v>
      </c>
      <c r="GR510">
        <v>289.05</v>
      </c>
      <c r="GS510">
        <v>394.44</v>
      </c>
      <c r="GT510">
        <v>490.62</v>
      </c>
      <c r="GU510">
        <v>589.01</v>
      </c>
      <c r="GV510">
        <v>693.16</v>
      </c>
      <c r="GW510">
        <v>793.63</v>
      </c>
      <c r="GX510">
        <v>887.11</v>
      </c>
      <c r="GY510">
        <v>991.67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 t="s">
        <v>139</v>
      </c>
      <c r="HK510" t="s">
        <v>139</v>
      </c>
      <c r="HL510" t="s">
        <v>139</v>
      </c>
      <c r="HM510" t="s">
        <v>139</v>
      </c>
      <c r="HN510" t="s">
        <v>139</v>
      </c>
      <c r="HO510" t="s">
        <v>139</v>
      </c>
      <c r="HP510" t="s">
        <v>139</v>
      </c>
      <c r="HQ510" t="s">
        <v>139</v>
      </c>
      <c r="HR510" t="s">
        <v>139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 t="s">
        <v>139</v>
      </c>
      <c r="IE510" t="s">
        <v>139</v>
      </c>
      <c r="IF510" t="s">
        <v>139</v>
      </c>
      <c r="IG510" t="s">
        <v>139</v>
      </c>
      <c r="IH510" t="s">
        <v>139</v>
      </c>
      <c r="II510" t="s">
        <v>139</v>
      </c>
      <c r="IJ510" t="s">
        <v>139</v>
      </c>
      <c r="IK510" t="s">
        <v>139</v>
      </c>
      <c r="IL510" t="s">
        <v>139</v>
      </c>
      <c r="IM510" t="s">
        <v>139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</v>
      </c>
      <c r="IY510">
        <v>1</v>
      </c>
      <c r="IZ510">
        <v>1</v>
      </c>
      <c r="JA510">
        <v>0.98</v>
      </c>
      <c r="JB510">
        <v>0.94</v>
      </c>
      <c r="JC510">
        <v>0.9</v>
      </c>
      <c r="JD510">
        <v>0.85</v>
      </c>
      <c r="JE510">
        <v>0.81</v>
      </c>
      <c r="JF510">
        <v>0.76</v>
      </c>
      <c r="JG510">
        <v>0.73</v>
      </c>
      <c r="JH510">
        <v>0.68</v>
      </c>
      <c r="JI510">
        <v>0.64</v>
      </c>
      <c r="JJ510">
        <v>0.59</v>
      </c>
      <c r="JK510">
        <v>0.55000000000000004</v>
      </c>
      <c r="JL510">
        <v>0.51</v>
      </c>
      <c r="JM510">
        <v>0.47</v>
      </c>
      <c r="JN510">
        <v>0.43</v>
      </c>
      <c r="JO510">
        <v>0.32</v>
      </c>
      <c r="JP510">
        <v>0.18</v>
      </c>
      <c r="JQ510">
        <v>0</v>
      </c>
    </row>
    <row r="511" spans="1:277" x14ac:dyDescent="0.25">
      <c r="A511">
        <v>2014</v>
      </c>
      <c r="B511">
        <v>53</v>
      </c>
      <c r="C511">
        <v>557</v>
      </c>
      <c r="D511">
        <v>130</v>
      </c>
      <c r="E511">
        <v>1633.4</v>
      </c>
      <c r="F511">
        <v>2</v>
      </c>
      <c r="G511">
        <v>0.5</v>
      </c>
      <c r="H511">
        <v>0.5</v>
      </c>
      <c r="I511">
        <v>0</v>
      </c>
      <c r="J511">
        <v>0</v>
      </c>
      <c r="K511">
        <v>0.04</v>
      </c>
      <c r="L511">
        <v>1.28</v>
      </c>
      <c r="M511">
        <v>0.51</v>
      </c>
      <c r="N511">
        <v>0.85</v>
      </c>
      <c r="O511">
        <v>0.09</v>
      </c>
      <c r="P511">
        <v>18.43</v>
      </c>
      <c r="Q511">
        <v>1.1399999999999999</v>
      </c>
      <c r="R511">
        <v>15.17</v>
      </c>
      <c r="S511">
        <v>5</v>
      </c>
      <c r="T511">
        <v>1</v>
      </c>
      <c r="U511">
        <v>1</v>
      </c>
      <c r="V511">
        <v>0.05</v>
      </c>
      <c r="W511">
        <v>0.69</v>
      </c>
      <c r="X511">
        <v>0.12</v>
      </c>
      <c r="Y511">
        <v>0.11</v>
      </c>
      <c r="Z511">
        <v>116.04</v>
      </c>
      <c r="AA511">
        <v>215.9</v>
      </c>
      <c r="AB511">
        <v>315.57</v>
      </c>
      <c r="AC511">
        <v>422.56</v>
      </c>
      <c r="AD511">
        <v>509.39</v>
      </c>
      <c r="AE511">
        <v>613.67999999999995</v>
      </c>
      <c r="AF511">
        <v>718.99</v>
      </c>
      <c r="AG511">
        <v>817.45</v>
      </c>
      <c r="AH511">
        <v>907.45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36.97</v>
      </c>
      <c r="AU511">
        <v>129.16999999999999</v>
      </c>
      <c r="AV511">
        <v>230.22</v>
      </c>
      <c r="AW511">
        <v>327.35000000000002</v>
      </c>
      <c r="AX511">
        <v>435.02</v>
      </c>
      <c r="AY511">
        <v>541.07000000000005</v>
      </c>
      <c r="AZ511">
        <v>643.6</v>
      </c>
      <c r="BA511">
        <v>733.84</v>
      </c>
      <c r="BB511">
        <v>829.91</v>
      </c>
      <c r="BC511">
        <v>935.88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22.58</v>
      </c>
      <c r="BO511">
        <v>28.54</v>
      </c>
      <c r="BP511">
        <v>44.78</v>
      </c>
      <c r="BQ511">
        <v>54.99</v>
      </c>
      <c r="BR511">
        <v>60.86</v>
      </c>
      <c r="BS511">
        <v>63.04</v>
      </c>
      <c r="BT511">
        <v>57.43</v>
      </c>
      <c r="BU511">
        <v>51.54</v>
      </c>
      <c r="BV511">
        <v>46.01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22.5</v>
      </c>
      <c r="CI511">
        <v>22.59</v>
      </c>
      <c r="CJ511">
        <v>26.88</v>
      </c>
      <c r="CK511">
        <v>34.630000000000003</v>
      </c>
      <c r="CL511">
        <v>40.130000000000003</v>
      </c>
      <c r="CM511">
        <v>41.7</v>
      </c>
      <c r="CN511">
        <v>39.01</v>
      </c>
      <c r="CO511">
        <v>35.85</v>
      </c>
      <c r="CP511">
        <v>34.06</v>
      </c>
      <c r="CQ511">
        <v>30.29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1</v>
      </c>
      <c r="DD511">
        <v>1</v>
      </c>
      <c r="DE511">
        <v>0.99</v>
      </c>
      <c r="DF511">
        <v>0.95</v>
      </c>
      <c r="DG511">
        <v>0.91</v>
      </c>
      <c r="DH511">
        <v>0.87</v>
      </c>
      <c r="DI511">
        <v>0.83</v>
      </c>
      <c r="DJ511">
        <v>0.79</v>
      </c>
      <c r="DK511">
        <v>0.76</v>
      </c>
      <c r="DL511">
        <v>0.72</v>
      </c>
      <c r="DM511">
        <v>0.67</v>
      </c>
      <c r="DN511">
        <v>0.64</v>
      </c>
      <c r="DO511">
        <v>0.6</v>
      </c>
      <c r="DP511">
        <v>0.56000000000000005</v>
      </c>
      <c r="DQ511">
        <v>0.52</v>
      </c>
      <c r="DR511">
        <v>0.49</v>
      </c>
      <c r="DS511">
        <v>0.45</v>
      </c>
      <c r="DT511">
        <v>0.38</v>
      </c>
      <c r="DU511">
        <v>0.28000000000000003</v>
      </c>
      <c r="EW511">
        <v>2014</v>
      </c>
      <c r="EX511">
        <v>54</v>
      </c>
      <c r="EY511">
        <v>558</v>
      </c>
      <c r="EZ511">
        <v>131</v>
      </c>
      <c r="FA511">
        <v>1645.8</v>
      </c>
      <c r="FB511" t="s">
        <v>139</v>
      </c>
      <c r="FC511" t="s">
        <v>139</v>
      </c>
      <c r="FD511" t="s">
        <v>139</v>
      </c>
      <c r="FE511" t="s">
        <v>139</v>
      </c>
      <c r="FF511" t="s">
        <v>139</v>
      </c>
      <c r="FG511" t="s">
        <v>139</v>
      </c>
      <c r="FH511" t="s">
        <v>139</v>
      </c>
      <c r="FI511">
        <v>0</v>
      </c>
      <c r="FJ511" t="s">
        <v>139</v>
      </c>
      <c r="FK511" t="s">
        <v>139</v>
      </c>
      <c r="FL511">
        <v>16.98</v>
      </c>
      <c r="FM511">
        <v>1.18</v>
      </c>
      <c r="FN511">
        <v>15.3</v>
      </c>
      <c r="FO511">
        <v>1</v>
      </c>
      <c r="FP511">
        <v>1</v>
      </c>
      <c r="FQ511">
        <v>1</v>
      </c>
      <c r="FR511">
        <v>0</v>
      </c>
      <c r="FS511">
        <v>0</v>
      </c>
      <c r="FT511">
        <v>0</v>
      </c>
      <c r="FU511">
        <v>0.23</v>
      </c>
      <c r="FV511">
        <v>24.93</v>
      </c>
      <c r="FW511">
        <v>128.51</v>
      </c>
      <c r="FX511">
        <v>228.37</v>
      </c>
      <c r="FY511">
        <v>328.04</v>
      </c>
      <c r="FZ511">
        <v>435.03</v>
      </c>
      <c r="GA511">
        <v>521.86</v>
      </c>
      <c r="GB511">
        <v>626.15</v>
      </c>
      <c r="GC511">
        <v>731.46</v>
      </c>
      <c r="GD511">
        <v>829.91</v>
      </c>
      <c r="GE511">
        <v>919.91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104.08</v>
      </c>
      <c r="GQ511">
        <v>199.87</v>
      </c>
      <c r="GR511">
        <v>301.52</v>
      </c>
      <c r="GS511">
        <v>406.91</v>
      </c>
      <c r="GT511">
        <v>503.09</v>
      </c>
      <c r="GU511">
        <v>601.47</v>
      </c>
      <c r="GV511">
        <v>705.63</v>
      </c>
      <c r="GW511">
        <v>806.1</v>
      </c>
      <c r="GX511">
        <v>899.58</v>
      </c>
      <c r="GY511">
        <v>1004.14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 t="s">
        <v>139</v>
      </c>
      <c r="HK511" t="s">
        <v>139</v>
      </c>
      <c r="HL511" t="s">
        <v>139</v>
      </c>
      <c r="HM511" t="s">
        <v>139</v>
      </c>
      <c r="HN511" t="s">
        <v>139</v>
      </c>
      <c r="HO511" t="s">
        <v>139</v>
      </c>
      <c r="HP511" t="s">
        <v>139</v>
      </c>
      <c r="HQ511" t="s">
        <v>139</v>
      </c>
      <c r="HR511" t="s">
        <v>139</v>
      </c>
      <c r="HS511" t="s">
        <v>139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 t="s">
        <v>139</v>
      </c>
      <c r="IE511" t="s">
        <v>139</v>
      </c>
      <c r="IF511" t="s">
        <v>139</v>
      </c>
      <c r="IG511" t="s">
        <v>139</v>
      </c>
      <c r="IH511" t="s">
        <v>139</v>
      </c>
      <c r="II511" t="s">
        <v>139</v>
      </c>
      <c r="IJ511" t="s">
        <v>139</v>
      </c>
      <c r="IK511" t="s">
        <v>139</v>
      </c>
      <c r="IL511" t="s">
        <v>139</v>
      </c>
      <c r="IM511" t="s">
        <v>139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</v>
      </c>
      <c r="IY511">
        <v>1</v>
      </c>
      <c r="IZ511">
        <v>1</v>
      </c>
      <c r="JA511">
        <v>0.98</v>
      </c>
      <c r="JB511">
        <v>0.94</v>
      </c>
      <c r="JC511">
        <v>0.9</v>
      </c>
      <c r="JD511">
        <v>0.86</v>
      </c>
      <c r="JE511">
        <v>0.81</v>
      </c>
      <c r="JF511">
        <v>0.77</v>
      </c>
      <c r="JG511">
        <v>0.73</v>
      </c>
      <c r="JH511">
        <v>0.69</v>
      </c>
      <c r="JI511">
        <v>0.64</v>
      </c>
      <c r="JJ511">
        <v>0.6</v>
      </c>
      <c r="JK511">
        <v>0.55000000000000004</v>
      </c>
      <c r="JL511">
        <v>0.52</v>
      </c>
      <c r="JM511">
        <v>0.47</v>
      </c>
      <c r="JN511">
        <v>0.43</v>
      </c>
      <c r="JO511">
        <v>0.32</v>
      </c>
      <c r="JP511">
        <v>0.18</v>
      </c>
      <c r="JQ511">
        <v>0</v>
      </c>
    </row>
    <row r="512" spans="1:277" x14ac:dyDescent="0.25">
      <c r="A512">
        <v>2014</v>
      </c>
      <c r="B512">
        <v>54</v>
      </c>
      <c r="C512">
        <v>558</v>
      </c>
      <c r="D512">
        <v>131</v>
      </c>
      <c r="E512">
        <v>1645.8</v>
      </c>
      <c r="F512">
        <v>2</v>
      </c>
      <c r="G512">
        <v>0.5</v>
      </c>
      <c r="H512">
        <v>0.5</v>
      </c>
      <c r="I512">
        <v>0.1</v>
      </c>
      <c r="J512">
        <v>0</v>
      </c>
      <c r="K512">
        <v>0.04</v>
      </c>
      <c r="L512">
        <v>1.27</v>
      </c>
      <c r="M512">
        <v>1.03</v>
      </c>
      <c r="N512">
        <v>0.88</v>
      </c>
      <c r="O512">
        <v>0.08</v>
      </c>
      <c r="P512">
        <v>18.32</v>
      </c>
      <c r="Q512">
        <v>1.18</v>
      </c>
      <c r="R512">
        <v>15.29</v>
      </c>
      <c r="S512">
        <v>5</v>
      </c>
      <c r="T512">
        <v>1</v>
      </c>
      <c r="U512">
        <v>1</v>
      </c>
      <c r="V512">
        <v>0.05</v>
      </c>
      <c r="W512">
        <v>0.68</v>
      </c>
      <c r="X512">
        <v>0.13</v>
      </c>
      <c r="Y512">
        <v>0.16</v>
      </c>
      <c r="Z512">
        <v>24.93</v>
      </c>
      <c r="AA512">
        <v>128.51</v>
      </c>
      <c r="AB512">
        <v>228.37</v>
      </c>
      <c r="AC512">
        <v>328.04</v>
      </c>
      <c r="AD512">
        <v>435.03</v>
      </c>
      <c r="AE512">
        <v>521.86</v>
      </c>
      <c r="AF512">
        <v>626.15</v>
      </c>
      <c r="AG512">
        <v>731.46</v>
      </c>
      <c r="AH512">
        <v>829.91</v>
      </c>
      <c r="AI512">
        <v>919.91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49.43</v>
      </c>
      <c r="AU512">
        <v>141.63</v>
      </c>
      <c r="AV512">
        <v>242.68</v>
      </c>
      <c r="AW512">
        <v>339.82</v>
      </c>
      <c r="AX512">
        <v>447.49</v>
      </c>
      <c r="AY512">
        <v>553.53</v>
      </c>
      <c r="AZ512">
        <v>656.06</v>
      </c>
      <c r="BA512">
        <v>746.3</v>
      </c>
      <c r="BB512">
        <v>842.38</v>
      </c>
      <c r="BC512">
        <v>948.35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22.5</v>
      </c>
      <c r="BO512">
        <v>22.64</v>
      </c>
      <c r="BP512">
        <v>29.96</v>
      </c>
      <c r="BQ512">
        <v>45.47</v>
      </c>
      <c r="BR512">
        <v>55.08</v>
      </c>
      <c r="BS512">
        <v>60.88</v>
      </c>
      <c r="BT512">
        <v>63.04</v>
      </c>
      <c r="BU512">
        <v>57.43</v>
      </c>
      <c r="BV512">
        <v>51.54</v>
      </c>
      <c r="BW512">
        <v>46.01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22.5</v>
      </c>
      <c r="CI512">
        <v>22.65</v>
      </c>
      <c r="CJ512">
        <v>27.71</v>
      </c>
      <c r="CK512">
        <v>34.92</v>
      </c>
      <c r="CL512">
        <v>40.17</v>
      </c>
      <c r="CM512">
        <v>41.7</v>
      </c>
      <c r="CN512">
        <v>39.020000000000003</v>
      </c>
      <c r="CO512">
        <v>35.85</v>
      </c>
      <c r="CP512">
        <v>34.06</v>
      </c>
      <c r="CQ512">
        <v>30.29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1</v>
      </c>
      <c r="DD512">
        <v>1</v>
      </c>
      <c r="DE512">
        <v>0.99</v>
      </c>
      <c r="DF512">
        <v>0.95</v>
      </c>
      <c r="DG512">
        <v>0.91</v>
      </c>
      <c r="DH512">
        <v>0.87</v>
      </c>
      <c r="DI512">
        <v>0.83</v>
      </c>
      <c r="DJ512">
        <v>0.79</v>
      </c>
      <c r="DK512">
        <v>0.76</v>
      </c>
      <c r="DL512">
        <v>0.72</v>
      </c>
      <c r="DM512">
        <v>0.68</v>
      </c>
      <c r="DN512">
        <v>0.64</v>
      </c>
      <c r="DO512">
        <v>0.6</v>
      </c>
      <c r="DP512">
        <v>0.56999999999999995</v>
      </c>
      <c r="DQ512">
        <v>0.53</v>
      </c>
      <c r="DR512">
        <v>0.49</v>
      </c>
      <c r="DS512">
        <v>0.45</v>
      </c>
      <c r="DT512">
        <v>0.38</v>
      </c>
      <c r="DU512">
        <v>0.28000000000000003</v>
      </c>
      <c r="EW512">
        <v>2014</v>
      </c>
      <c r="EX512">
        <v>55</v>
      </c>
      <c r="EY512">
        <v>559</v>
      </c>
      <c r="EZ512">
        <v>132</v>
      </c>
      <c r="FA512">
        <v>1657.2</v>
      </c>
      <c r="FB512" t="s">
        <v>139</v>
      </c>
      <c r="FC512" t="s">
        <v>139</v>
      </c>
      <c r="FD512" t="s">
        <v>139</v>
      </c>
      <c r="FE512" t="s">
        <v>139</v>
      </c>
      <c r="FF512" t="s">
        <v>139</v>
      </c>
      <c r="FG512" t="s">
        <v>139</v>
      </c>
      <c r="FH512" t="s">
        <v>139</v>
      </c>
      <c r="FI512">
        <v>0</v>
      </c>
      <c r="FJ512" t="s">
        <v>139</v>
      </c>
      <c r="FK512" t="s">
        <v>139</v>
      </c>
      <c r="FL512">
        <v>16.899999999999999</v>
      </c>
      <c r="FM512">
        <v>1.22</v>
      </c>
      <c r="FN512">
        <v>15.41</v>
      </c>
      <c r="FO512">
        <v>1</v>
      </c>
      <c r="FP512">
        <v>1</v>
      </c>
      <c r="FQ512">
        <v>1</v>
      </c>
      <c r="FR512">
        <v>0</v>
      </c>
      <c r="FS512">
        <v>0</v>
      </c>
      <c r="FT512">
        <v>0</v>
      </c>
      <c r="FU512">
        <v>0.06</v>
      </c>
      <c r="FV512">
        <v>36.340000000000003</v>
      </c>
      <c r="FW512">
        <v>139.91</v>
      </c>
      <c r="FX512">
        <v>239.78</v>
      </c>
      <c r="FY512">
        <v>339.44</v>
      </c>
      <c r="FZ512">
        <v>446.43</v>
      </c>
      <c r="GA512">
        <v>533.27</v>
      </c>
      <c r="GB512">
        <v>637.55999999999995</v>
      </c>
      <c r="GC512">
        <v>742.87</v>
      </c>
      <c r="GD512">
        <v>841.32</v>
      </c>
      <c r="GE512">
        <v>931.32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115.49</v>
      </c>
      <c r="GQ512">
        <v>211.27</v>
      </c>
      <c r="GR512">
        <v>312.92</v>
      </c>
      <c r="GS512">
        <v>418.31</v>
      </c>
      <c r="GT512">
        <v>514.5</v>
      </c>
      <c r="GU512">
        <v>612.88</v>
      </c>
      <c r="GV512">
        <v>717.04</v>
      </c>
      <c r="GW512">
        <v>817.51</v>
      </c>
      <c r="GX512">
        <v>910.98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 t="s">
        <v>139</v>
      </c>
      <c r="HK512" t="s">
        <v>139</v>
      </c>
      <c r="HL512" t="s">
        <v>139</v>
      </c>
      <c r="HM512" t="s">
        <v>139</v>
      </c>
      <c r="HN512" t="s">
        <v>139</v>
      </c>
      <c r="HO512" t="s">
        <v>139</v>
      </c>
      <c r="HP512" t="s">
        <v>139</v>
      </c>
      <c r="HQ512" t="s">
        <v>139</v>
      </c>
      <c r="HR512" t="s">
        <v>139</v>
      </c>
      <c r="HS512" t="s">
        <v>139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 t="s">
        <v>139</v>
      </c>
      <c r="IE512" t="s">
        <v>139</v>
      </c>
      <c r="IF512" t="s">
        <v>139</v>
      </c>
      <c r="IG512" t="s">
        <v>139</v>
      </c>
      <c r="IH512" t="s">
        <v>139</v>
      </c>
      <c r="II512" t="s">
        <v>139</v>
      </c>
      <c r="IJ512" t="s">
        <v>139</v>
      </c>
      <c r="IK512" t="s">
        <v>139</v>
      </c>
      <c r="IL512" t="s">
        <v>139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1</v>
      </c>
      <c r="IY512">
        <v>1</v>
      </c>
      <c r="IZ512">
        <v>1</v>
      </c>
      <c r="JA512">
        <v>0.98</v>
      </c>
      <c r="JB512">
        <v>0.94</v>
      </c>
      <c r="JC512">
        <v>0.9</v>
      </c>
      <c r="JD512">
        <v>0.86</v>
      </c>
      <c r="JE512">
        <v>0.81</v>
      </c>
      <c r="JF512">
        <v>0.77</v>
      </c>
      <c r="JG512">
        <v>0.73</v>
      </c>
      <c r="JH512">
        <v>0.69</v>
      </c>
      <c r="JI512">
        <v>0.65</v>
      </c>
      <c r="JJ512">
        <v>0.6</v>
      </c>
      <c r="JK512">
        <v>0.56000000000000005</v>
      </c>
      <c r="JL512">
        <v>0.52</v>
      </c>
      <c r="JM512">
        <v>0.48</v>
      </c>
      <c r="JN512">
        <v>0.43</v>
      </c>
      <c r="JO512">
        <v>0.32</v>
      </c>
      <c r="JP512">
        <v>0.18</v>
      </c>
      <c r="JQ512">
        <v>0</v>
      </c>
    </row>
    <row r="513" spans="1:277" x14ac:dyDescent="0.25">
      <c r="A513">
        <v>2014</v>
      </c>
      <c r="B513">
        <v>55</v>
      </c>
      <c r="C513">
        <v>559</v>
      </c>
      <c r="D513">
        <v>132</v>
      </c>
      <c r="E513">
        <v>1657.2</v>
      </c>
      <c r="F513">
        <v>2</v>
      </c>
      <c r="G513">
        <v>0.5</v>
      </c>
      <c r="H513">
        <v>0.4</v>
      </c>
      <c r="I513">
        <v>0.1</v>
      </c>
      <c r="J513">
        <v>0</v>
      </c>
      <c r="K513">
        <v>0.04</v>
      </c>
      <c r="L513">
        <v>1.28</v>
      </c>
      <c r="M513">
        <v>1.04</v>
      </c>
      <c r="N513">
        <v>0.94</v>
      </c>
      <c r="O513">
        <v>0.08</v>
      </c>
      <c r="P513">
        <v>18.22</v>
      </c>
      <c r="Q513">
        <v>1.22</v>
      </c>
      <c r="R513">
        <v>15.41</v>
      </c>
      <c r="S513">
        <v>5</v>
      </c>
      <c r="T513">
        <v>1</v>
      </c>
      <c r="U513">
        <v>1</v>
      </c>
      <c r="V513">
        <v>0.05</v>
      </c>
      <c r="W513">
        <v>0.68</v>
      </c>
      <c r="X513">
        <v>0.13</v>
      </c>
      <c r="Y513">
        <v>0</v>
      </c>
      <c r="Z513">
        <v>36.340000000000003</v>
      </c>
      <c r="AA513">
        <v>139.91</v>
      </c>
      <c r="AB513">
        <v>239.78</v>
      </c>
      <c r="AC513">
        <v>339.44</v>
      </c>
      <c r="AD513">
        <v>446.43</v>
      </c>
      <c r="AE513">
        <v>533.27</v>
      </c>
      <c r="AF513">
        <v>637.55999999999995</v>
      </c>
      <c r="AG513">
        <v>742.87</v>
      </c>
      <c r="AH513">
        <v>841.32</v>
      </c>
      <c r="AI513">
        <v>931.32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60.84</v>
      </c>
      <c r="AU513">
        <v>153.04</v>
      </c>
      <c r="AV513">
        <v>254.09</v>
      </c>
      <c r="AW513">
        <v>351.22</v>
      </c>
      <c r="AX513">
        <v>458.89</v>
      </c>
      <c r="AY513">
        <v>564.94000000000005</v>
      </c>
      <c r="AZ513">
        <v>667.47</v>
      </c>
      <c r="BA513">
        <v>757.71</v>
      </c>
      <c r="BB513">
        <v>853.79</v>
      </c>
      <c r="BC513">
        <v>959.76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22.5</v>
      </c>
      <c r="BO513">
        <v>22.74</v>
      </c>
      <c r="BP513">
        <v>31.37</v>
      </c>
      <c r="BQ513">
        <v>45.96</v>
      </c>
      <c r="BR513">
        <v>55.14</v>
      </c>
      <c r="BS513">
        <v>60.9</v>
      </c>
      <c r="BT513">
        <v>63.05</v>
      </c>
      <c r="BU513">
        <v>57.43</v>
      </c>
      <c r="BV513">
        <v>51.54</v>
      </c>
      <c r="BW513">
        <v>46.01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22.5</v>
      </c>
      <c r="CI513">
        <v>22.75</v>
      </c>
      <c r="CJ513">
        <v>28.49</v>
      </c>
      <c r="CK513">
        <v>35.130000000000003</v>
      </c>
      <c r="CL513">
        <v>40.200000000000003</v>
      </c>
      <c r="CM513">
        <v>41.71</v>
      </c>
      <c r="CN513">
        <v>39.020000000000003</v>
      </c>
      <c r="CO513">
        <v>35.85</v>
      </c>
      <c r="CP513">
        <v>34.06</v>
      </c>
      <c r="CQ513">
        <v>30.29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1</v>
      </c>
      <c r="DD513">
        <v>1</v>
      </c>
      <c r="DE513">
        <v>0.99</v>
      </c>
      <c r="DF513">
        <v>0.95</v>
      </c>
      <c r="DG513">
        <v>0.91</v>
      </c>
      <c r="DH513">
        <v>0.87</v>
      </c>
      <c r="DI513">
        <v>0.83</v>
      </c>
      <c r="DJ513">
        <v>0.8</v>
      </c>
      <c r="DK513">
        <v>0.76</v>
      </c>
      <c r="DL513">
        <v>0.72</v>
      </c>
      <c r="DM513">
        <v>0.68</v>
      </c>
      <c r="DN513">
        <v>0.65</v>
      </c>
      <c r="DO513">
        <v>0.61</v>
      </c>
      <c r="DP513">
        <v>0.56999999999999995</v>
      </c>
      <c r="DQ513">
        <v>0.53</v>
      </c>
      <c r="DR513">
        <v>0.49</v>
      </c>
      <c r="DS513">
        <v>0.46</v>
      </c>
      <c r="DT513">
        <v>0.38</v>
      </c>
      <c r="DU513">
        <v>0.28000000000000003</v>
      </c>
      <c r="EW513">
        <v>2014</v>
      </c>
      <c r="EX513">
        <v>56</v>
      </c>
      <c r="EY513">
        <v>560</v>
      </c>
      <c r="EZ513">
        <v>133</v>
      </c>
      <c r="FA513">
        <v>1669.8</v>
      </c>
      <c r="FB513" t="s">
        <v>139</v>
      </c>
      <c r="FC513" t="s">
        <v>139</v>
      </c>
      <c r="FD513" t="s">
        <v>139</v>
      </c>
      <c r="FE513" t="s">
        <v>139</v>
      </c>
      <c r="FF513" t="s">
        <v>139</v>
      </c>
      <c r="FG513" t="s">
        <v>139</v>
      </c>
      <c r="FH513" t="s">
        <v>139</v>
      </c>
      <c r="FI513">
        <v>0</v>
      </c>
      <c r="FJ513" t="s">
        <v>139</v>
      </c>
      <c r="FK513" t="s">
        <v>139</v>
      </c>
      <c r="FL513">
        <v>16.82</v>
      </c>
      <c r="FM513">
        <v>1.26</v>
      </c>
      <c r="FN513">
        <v>15.54</v>
      </c>
      <c r="FO513">
        <v>1</v>
      </c>
      <c r="FP513">
        <v>1</v>
      </c>
      <c r="FQ513">
        <v>1</v>
      </c>
      <c r="FR513">
        <v>0</v>
      </c>
      <c r="FS513">
        <v>0</v>
      </c>
      <c r="FT513">
        <v>0</v>
      </c>
      <c r="FU513">
        <v>0.06</v>
      </c>
      <c r="FV513">
        <v>48.85</v>
      </c>
      <c r="FW513">
        <v>152.43</v>
      </c>
      <c r="FX513">
        <v>252.29</v>
      </c>
      <c r="FY513">
        <v>351.95</v>
      </c>
      <c r="FZ513">
        <v>458.95</v>
      </c>
      <c r="GA513">
        <v>545.78</v>
      </c>
      <c r="GB513">
        <v>650.07000000000005</v>
      </c>
      <c r="GC513">
        <v>755.38</v>
      </c>
      <c r="GD513">
        <v>853.83</v>
      </c>
      <c r="GE513">
        <v>943.83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25.02</v>
      </c>
      <c r="GQ513">
        <v>128</v>
      </c>
      <c r="GR513">
        <v>223.79</v>
      </c>
      <c r="GS513">
        <v>325.43</v>
      </c>
      <c r="GT513">
        <v>430.83</v>
      </c>
      <c r="GU513">
        <v>527.01</v>
      </c>
      <c r="GV513">
        <v>625.39</v>
      </c>
      <c r="GW513">
        <v>729.55</v>
      </c>
      <c r="GX513">
        <v>830.02</v>
      </c>
      <c r="GY513">
        <v>923.49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 t="s">
        <v>139</v>
      </c>
      <c r="HK513" t="s">
        <v>139</v>
      </c>
      <c r="HL513" t="s">
        <v>139</v>
      </c>
      <c r="HM513" t="s">
        <v>139</v>
      </c>
      <c r="HN513" t="s">
        <v>139</v>
      </c>
      <c r="HO513" t="s">
        <v>139</v>
      </c>
      <c r="HP513" t="s">
        <v>139</v>
      </c>
      <c r="HQ513" t="s">
        <v>139</v>
      </c>
      <c r="HR513" t="s">
        <v>139</v>
      </c>
      <c r="HS513" t="s">
        <v>139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 t="s">
        <v>139</v>
      </c>
      <c r="IE513" t="s">
        <v>139</v>
      </c>
      <c r="IF513" t="s">
        <v>139</v>
      </c>
      <c r="IG513" t="s">
        <v>139</v>
      </c>
      <c r="IH513" t="s">
        <v>139</v>
      </c>
      <c r="II513" t="s">
        <v>139</v>
      </c>
      <c r="IJ513" t="s">
        <v>139</v>
      </c>
      <c r="IK513" t="s">
        <v>139</v>
      </c>
      <c r="IL513" t="s">
        <v>139</v>
      </c>
      <c r="IM513" t="s">
        <v>139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1</v>
      </c>
      <c r="IY513">
        <v>1</v>
      </c>
      <c r="IZ513">
        <v>1</v>
      </c>
      <c r="JA513">
        <v>0.98</v>
      </c>
      <c r="JB513">
        <v>0.94</v>
      </c>
      <c r="JC513">
        <v>0.9</v>
      </c>
      <c r="JD513">
        <v>0.86</v>
      </c>
      <c r="JE513">
        <v>0.81</v>
      </c>
      <c r="JF513">
        <v>0.77</v>
      </c>
      <c r="JG513">
        <v>0.73</v>
      </c>
      <c r="JH513">
        <v>0.69</v>
      </c>
      <c r="JI513">
        <v>0.65</v>
      </c>
      <c r="JJ513">
        <v>0.6</v>
      </c>
      <c r="JK513">
        <v>0.56000000000000005</v>
      </c>
      <c r="JL513">
        <v>0.53</v>
      </c>
      <c r="JM513">
        <v>0.48</v>
      </c>
      <c r="JN513">
        <v>0.43</v>
      </c>
      <c r="JO513">
        <v>0.32</v>
      </c>
      <c r="JP513">
        <v>0.18</v>
      </c>
      <c r="JQ513">
        <v>0</v>
      </c>
    </row>
    <row r="514" spans="1:277" x14ac:dyDescent="0.25">
      <c r="A514">
        <v>2014</v>
      </c>
      <c r="B514">
        <v>56</v>
      </c>
      <c r="C514">
        <v>560</v>
      </c>
      <c r="D514">
        <v>133</v>
      </c>
      <c r="E514">
        <v>1669.8</v>
      </c>
      <c r="F514">
        <v>2.1</v>
      </c>
      <c r="G514">
        <v>0.5</v>
      </c>
      <c r="H514">
        <v>0.4</v>
      </c>
      <c r="I514">
        <v>0.1</v>
      </c>
      <c r="J514">
        <v>0</v>
      </c>
      <c r="K514">
        <v>0.04</v>
      </c>
      <c r="L514">
        <v>1.29</v>
      </c>
      <c r="M514">
        <v>1.06</v>
      </c>
      <c r="N514">
        <v>0.95</v>
      </c>
      <c r="O514">
        <v>0.08</v>
      </c>
      <c r="P514">
        <v>18.11</v>
      </c>
      <c r="Q514">
        <v>1.26</v>
      </c>
      <c r="R514">
        <v>15.53</v>
      </c>
      <c r="S514">
        <v>5</v>
      </c>
      <c r="T514">
        <v>1</v>
      </c>
      <c r="U514">
        <v>1</v>
      </c>
      <c r="V514">
        <v>0.05</v>
      </c>
      <c r="W514">
        <v>0.67</v>
      </c>
      <c r="X514">
        <v>0.14000000000000001</v>
      </c>
      <c r="Y514">
        <v>0.05</v>
      </c>
      <c r="Z514">
        <v>48.85</v>
      </c>
      <c r="AA514">
        <v>152.43</v>
      </c>
      <c r="AB514">
        <v>252.29</v>
      </c>
      <c r="AC514">
        <v>351.95</v>
      </c>
      <c r="AD514">
        <v>458.95</v>
      </c>
      <c r="AE514">
        <v>545.78</v>
      </c>
      <c r="AF514">
        <v>650.07000000000005</v>
      </c>
      <c r="AG514">
        <v>755.38</v>
      </c>
      <c r="AH514">
        <v>853.83</v>
      </c>
      <c r="AI514">
        <v>943.83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73.349999999999994</v>
      </c>
      <c r="AU514">
        <v>165.55</v>
      </c>
      <c r="AV514">
        <v>266.60000000000002</v>
      </c>
      <c r="AW514">
        <v>363.74</v>
      </c>
      <c r="AX514">
        <v>471.41</v>
      </c>
      <c r="AY514">
        <v>577.45000000000005</v>
      </c>
      <c r="AZ514">
        <v>679.98</v>
      </c>
      <c r="BA514">
        <v>770.22</v>
      </c>
      <c r="BB514">
        <v>866.3</v>
      </c>
      <c r="BC514">
        <v>972.27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22.5</v>
      </c>
      <c r="BO514">
        <v>22.88</v>
      </c>
      <c r="BP514">
        <v>32.56</v>
      </c>
      <c r="BQ514">
        <v>46.28</v>
      </c>
      <c r="BR514">
        <v>55.19</v>
      </c>
      <c r="BS514">
        <v>60.91</v>
      </c>
      <c r="BT514">
        <v>63.05</v>
      </c>
      <c r="BU514">
        <v>57.43</v>
      </c>
      <c r="BV514">
        <v>51.54</v>
      </c>
      <c r="BW514">
        <v>46.01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22.5</v>
      </c>
      <c r="CI514">
        <v>22.88</v>
      </c>
      <c r="CJ514">
        <v>29.12</v>
      </c>
      <c r="CK514">
        <v>35.28</v>
      </c>
      <c r="CL514">
        <v>40.22</v>
      </c>
      <c r="CM514">
        <v>41.71</v>
      </c>
      <c r="CN514">
        <v>39.020000000000003</v>
      </c>
      <c r="CO514">
        <v>35.85</v>
      </c>
      <c r="CP514">
        <v>34.06</v>
      </c>
      <c r="CQ514">
        <v>30.29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1</v>
      </c>
      <c r="DD514">
        <v>1</v>
      </c>
      <c r="DE514">
        <v>0.99</v>
      </c>
      <c r="DF514">
        <v>0.95</v>
      </c>
      <c r="DG514">
        <v>0.91</v>
      </c>
      <c r="DH514">
        <v>0.87</v>
      </c>
      <c r="DI514">
        <v>0.84</v>
      </c>
      <c r="DJ514">
        <v>0.8</v>
      </c>
      <c r="DK514">
        <v>0.76</v>
      </c>
      <c r="DL514">
        <v>0.73</v>
      </c>
      <c r="DM514">
        <v>0.68</v>
      </c>
      <c r="DN514">
        <v>0.65</v>
      </c>
      <c r="DO514">
        <v>0.61</v>
      </c>
      <c r="DP514">
        <v>0.56999999999999995</v>
      </c>
      <c r="DQ514">
        <v>0.54</v>
      </c>
      <c r="DR514">
        <v>0.5</v>
      </c>
      <c r="DS514">
        <v>0.46</v>
      </c>
      <c r="DT514">
        <v>0.38</v>
      </c>
      <c r="DU514">
        <v>0.28000000000000003</v>
      </c>
      <c r="EW514">
        <v>2014</v>
      </c>
      <c r="EX514">
        <v>57</v>
      </c>
      <c r="EY514">
        <v>561</v>
      </c>
      <c r="EZ514">
        <v>134</v>
      </c>
      <c r="FA514">
        <v>1682.3</v>
      </c>
      <c r="FB514" t="s">
        <v>139</v>
      </c>
      <c r="FC514" t="s">
        <v>139</v>
      </c>
      <c r="FD514" t="s">
        <v>139</v>
      </c>
      <c r="FE514" t="s">
        <v>139</v>
      </c>
      <c r="FF514" t="s">
        <v>139</v>
      </c>
      <c r="FG514" t="s">
        <v>139</v>
      </c>
      <c r="FH514" t="s">
        <v>139</v>
      </c>
      <c r="FI514">
        <v>0</v>
      </c>
      <c r="FJ514" t="s">
        <v>139</v>
      </c>
      <c r="FK514" t="s">
        <v>139</v>
      </c>
      <c r="FL514">
        <v>16.73</v>
      </c>
      <c r="FM514">
        <v>1.3</v>
      </c>
      <c r="FN514">
        <v>15.66</v>
      </c>
      <c r="FO514">
        <v>1</v>
      </c>
      <c r="FP514">
        <v>1</v>
      </c>
      <c r="FQ514">
        <v>1</v>
      </c>
      <c r="FR514">
        <v>0</v>
      </c>
      <c r="FS514">
        <v>0</v>
      </c>
      <c r="FT514">
        <v>0</v>
      </c>
      <c r="FU514">
        <v>0</v>
      </c>
      <c r="FV514">
        <v>61.39</v>
      </c>
      <c r="FW514">
        <v>164.97</v>
      </c>
      <c r="FX514">
        <v>264.83</v>
      </c>
      <c r="FY514">
        <v>364.5</v>
      </c>
      <c r="FZ514">
        <v>471.49</v>
      </c>
      <c r="GA514">
        <v>558.32000000000005</v>
      </c>
      <c r="GB514">
        <v>662.61</v>
      </c>
      <c r="GC514">
        <v>767.92</v>
      </c>
      <c r="GD514">
        <v>866.37</v>
      </c>
      <c r="GE514">
        <v>956.38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37.57</v>
      </c>
      <c r="GQ514">
        <v>140.54</v>
      </c>
      <c r="GR514">
        <v>236.33</v>
      </c>
      <c r="GS514">
        <v>337.98</v>
      </c>
      <c r="GT514">
        <v>443.37</v>
      </c>
      <c r="GU514">
        <v>539.54999999999995</v>
      </c>
      <c r="GV514">
        <v>637.92999999999995</v>
      </c>
      <c r="GW514">
        <v>742.09</v>
      </c>
      <c r="GX514">
        <v>842.56</v>
      </c>
      <c r="GY514">
        <v>936.04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 t="s">
        <v>139</v>
      </c>
      <c r="HK514" t="s">
        <v>139</v>
      </c>
      <c r="HL514" t="s">
        <v>139</v>
      </c>
      <c r="HM514" t="s">
        <v>139</v>
      </c>
      <c r="HN514" t="s">
        <v>139</v>
      </c>
      <c r="HO514" t="s">
        <v>139</v>
      </c>
      <c r="HP514" t="s">
        <v>139</v>
      </c>
      <c r="HQ514" t="s">
        <v>139</v>
      </c>
      <c r="HR514" t="s">
        <v>139</v>
      </c>
      <c r="HS514" t="s">
        <v>139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 t="s">
        <v>139</v>
      </c>
      <c r="IE514" t="s">
        <v>139</v>
      </c>
      <c r="IF514" t="s">
        <v>139</v>
      </c>
      <c r="IG514" t="s">
        <v>139</v>
      </c>
      <c r="IH514" t="s">
        <v>139</v>
      </c>
      <c r="II514" t="s">
        <v>139</v>
      </c>
      <c r="IJ514" t="s">
        <v>139</v>
      </c>
      <c r="IK514" t="s">
        <v>139</v>
      </c>
      <c r="IL514" t="s">
        <v>139</v>
      </c>
      <c r="IM514" t="s">
        <v>139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1</v>
      </c>
      <c r="IY514">
        <v>1</v>
      </c>
      <c r="IZ514">
        <v>1</v>
      </c>
      <c r="JA514">
        <v>0.98</v>
      </c>
      <c r="JB514">
        <v>0.94</v>
      </c>
      <c r="JC514">
        <v>0.9</v>
      </c>
      <c r="JD514">
        <v>0.86</v>
      </c>
      <c r="JE514">
        <v>0.81</v>
      </c>
      <c r="JF514">
        <v>0.77</v>
      </c>
      <c r="JG514">
        <v>0.74</v>
      </c>
      <c r="JH514">
        <v>0.69</v>
      </c>
      <c r="JI514">
        <v>0.65</v>
      </c>
      <c r="JJ514">
        <v>0.61</v>
      </c>
      <c r="JK514">
        <v>0.56000000000000005</v>
      </c>
      <c r="JL514">
        <v>0.53</v>
      </c>
      <c r="JM514">
        <v>0.48</v>
      </c>
      <c r="JN514">
        <v>0.43</v>
      </c>
      <c r="JO514">
        <v>0.32</v>
      </c>
      <c r="JP514">
        <v>0.18</v>
      </c>
      <c r="JQ514">
        <v>0</v>
      </c>
    </row>
    <row r="515" spans="1:277" x14ac:dyDescent="0.25">
      <c r="A515">
        <v>2014</v>
      </c>
      <c r="B515">
        <v>57</v>
      </c>
      <c r="C515">
        <v>561</v>
      </c>
      <c r="D515">
        <v>134</v>
      </c>
      <c r="E515">
        <v>1682.3</v>
      </c>
      <c r="F515">
        <v>2.1</v>
      </c>
      <c r="G515">
        <v>0.5</v>
      </c>
      <c r="H515">
        <v>0.4</v>
      </c>
      <c r="I515">
        <v>0.1</v>
      </c>
      <c r="J515">
        <v>0</v>
      </c>
      <c r="K515">
        <v>0.04</v>
      </c>
      <c r="L515">
        <v>1.3</v>
      </c>
      <c r="M515">
        <v>1.07</v>
      </c>
      <c r="N515">
        <v>0.97</v>
      </c>
      <c r="O515">
        <v>7.0000000000000007E-2</v>
      </c>
      <c r="P515">
        <v>18</v>
      </c>
      <c r="Q515">
        <v>1.3</v>
      </c>
      <c r="R515">
        <v>15.66</v>
      </c>
      <c r="S515">
        <v>5</v>
      </c>
      <c r="T515">
        <v>1</v>
      </c>
      <c r="U515">
        <v>1</v>
      </c>
      <c r="V515">
        <v>0.05</v>
      </c>
      <c r="W515">
        <v>0.67</v>
      </c>
      <c r="X515">
        <v>0.15</v>
      </c>
      <c r="Y515">
        <v>0.11</v>
      </c>
      <c r="Z515">
        <v>61.39</v>
      </c>
      <c r="AA515">
        <v>164.97</v>
      </c>
      <c r="AB515">
        <v>264.83</v>
      </c>
      <c r="AC515">
        <v>364.5</v>
      </c>
      <c r="AD515">
        <v>471.49</v>
      </c>
      <c r="AE515">
        <v>558.32000000000005</v>
      </c>
      <c r="AF515">
        <v>662.61</v>
      </c>
      <c r="AG515">
        <v>767.92</v>
      </c>
      <c r="AH515">
        <v>866.37</v>
      </c>
      <c r="AI515">
        <v>956.38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85.89</v>
      </c>
      <c r="AU515">
        <v>178.09</v>
      </c>
      <c r="AV515">
        <v>279.14</v>
      </c>
      <c r="AW515">
        <v>376.28</v>
      </c>
      <c r="AX515">
        <v>483.95</v>
      </c>
      <c r="AY515">
        <v>589.99</v>
      </c>
      <c r="AZ515">
        <v>692.53</v>
      </c>
      <c r="BA515">
        <v>782.76</v>
      </c>
      <c r="BB515">
        <v>878.84</v>
      </c>
      <c r="BC515">
        <v>984.81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22.5</v>
      </c>
      <c r="BO515">
        <v>23.19</v>
      </c>
      <c r="BP515">
        <v>34.119999999999997</v>
      </c>
      <c r="BQ515">
        <v>46.62</v>
      </c>
      <c r="BR515">
        <v>55.24</v>
      </c>
      <c r="BS515">
        <v>60.92</v>
      </c>
      <c r="BT515">
        <v>63.05</v>
      </c>
      <c r="BU515">
        <v>57.43</v>
      </c>
      <c r="BV515">
        <v>51.54</v>
      </c>
      <c r="BW515">
        <v>46.01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22.5</v>
      </c>
      <c r="CI515">
        <v>23.14</v>
      </c>
      <c r="CJ515">
        <v>29.9</v>
      </c>
      <c r="CK515">
        <v>35.43</v>
      </c>
      <c r="CL515">
        <v>40.24</v>
      </c>
      <c r="CM515">
        <v>41.72</v>
      </c>
      <c r="CN515">
        <v>39.020000000000003</v>
      </c>
      <c r="CO515">
        <v>35.85</v>
      </c>
      <c r="CP515">
        <v>34.06</v>
      </c>
      <c r="CQ515">
        <v>30.29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1</v>
      </c>
      <c r="DD515">
        <v>1</v>
      </c>
      <c r="DE515">
        <v>0.99</v>
      </c>
      <c r="DF515">
        <v>0.95</v>
      </c>
      <c r="DG515">
        <v>0.91</v>
      </c>
      <c r="DH515">
        <v>0.87</v>
      </c>
      <c r="DI515">
        <v>0.84</v>
      </c>
      <c r="DJ515">
        <v>0.8</v>
      </c>
      <c r="DK515">
        <v>0.76</v>
      </c>
      <c r="DL515">
        <v>0.73</v>
      </c>
      <c r="DM515">
        <v>0.69</v>
      </c>
      <c r="DN515">
        <v>0.65</v>
      </c>
      <c r="DO515">
        <v>0.61</v>
      </c>
      <c r="DP515">
        <v>0.57999999999999996</v>
      </c>
      <c r="DQ515">
        <v>0.54</v>
      </c>
      <c r="DR515">
        <v>0.5</v>
      </c>
      <c r="DS515">
        <v>0.47</v>
      </c>
      <c r="DT515">
        <v>0.38</v>
      </c>
      <c r="DU515">
        <v>0.28000000000000003</v>
      </c>
      <c r="EW515">
        <v>2014</v>
      </c>
      <c r="EX515">
        <v>58</v>
      </c>
      <c r="EY515">
        <v>562</v>
      </c>
      <c r="EZ515">
        <v>135</v>
      </c>
      <c r="FA515">
        <v>1695.5</v>
      </c>
      <c r="FB515" t="s">
        <v>139</v>
      </c>
      <c r="FC515" t="s">
        <v>139</v>
      </c>
      <c r="FD515" t="s">
        <v>139</v>
      </c>
      <c r="FE515" t="s">
        <v>139</v>
      </c>
      <c r="FF515" t="s">
        <v>139</v>
      </c>
      <c r="FG515" t="s">
        <v>139</v>
      </c>
      <c r="FH515" t="s">
        <v>139</v>
      </c>
      <c r="FI515">
        <v>0</v>
      </c>
      <c r="FJ515" t="s">
        <v>139</v>
      </c>
      <c r="FK515" t="s">
        <v>139</v>
      </c>
      <c r="FL515">
        <v>16.63</v>
      </c>
      <c r="FM515">
        <v>1.34</v>
      </c>
      <c r="FN515">
        <v>15.8</v>
      </c>
      <c r="FO515">
        <v>1</v>
      </c>
      <c r="FP515">
        <v>1</v>
      </c>
      <c r="FQ515">
        <v>1</v>
      </c>
      <c r="FR515">
        <v>0</v>
      </c>
      <c r="FS515">
        <v>0</v>
      </c>
      <c r="FT515">
        <v>0</v>
      </c>
      <c r="FU515">
        <v>0.06</v>
      </c>
      <c r="FV515">
        <v>74.650000000000006</v>
      </c>
      <c r="FW515">
        <v>178.22</v>
      </c>
      <c r="FX515">
        <v>278.08</v>
      </c>
      <c r="FY515">
        <v>377.75</v>
      </c>
      <c r="FZ515">
        <v>484.74</v>
      </c>
      <c r="GA515">
        <v>571.57000000000005</v>
      </c>
      <c r="GB515">
        <v>675.86</v>
      </c>
      <c r="GC515">
        <v>781.17</v>
      </c>
      <c r="GD515">
        <v>879.63</v>
      </c>
      <c r="GE515">
        <v>969.63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50.82</v>
      </c>
      <c r="GQ515">
        <v>153.80000000000001</v>
      </c>
      <c r="GR515">
        <v>249.58</v>
      </c>
      <c r="GS515">
        <v>351.23</v>
      </c>
      <c r="GT515">
        <v>456.62</v>
      </c>
      <c r="GU515">
        <v>552.79999999999995</v>
      </c>
      <c r="GV515">
        <v>651.17999999999995</v>
      </c>
      <c r="GW515">
        <v>755.34</v>
      </c>
      <c r="GX515">
        <v>855.81</v>
      </c>
      <c r="GY515">
        <v>949.29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 t="s">
        <v>139</v>
      </c>
      <c r="HK515" t="s">
        <v>139</v>
      </c>
      <c r="HL515" t="s">
        <v>139</v>
      </c>
      <c r="HM515" t="s">
        <v>139</v>
      </c>
      <c r="HN515" t="s">
        <v>139</v>
      </c>
      <c r="HO515" t="s">
        <v>139</v>
      </c>
      <c r="HP515" t="s">
        <v>139</v>
      </c>
      <c r="HQ515" t="s">
        <v>139</v>
      </c>
      <c r="HR515" t="s">
        <v>139</v>
      </c>
      <c r="HS515" t="s">
        <v>139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 t="s">
        <v>139</v>
      </c>
      <c r="IE515" t="s">
        <v>139</v>
      </c>
      <c r="IF515" t="s">
        <v>139</v>
      </c>
      <c r="IG515" t="s">
        <v>139</v>
      </c>
      <c r="IH515" t="s">
        <v>139</v>
      </c>
      <c r="II515" t="s">
        <v>139</v>
      </c>
      <c r="IJ515" t="s">
        <v>139</v>
      </c>
      <c r="IK515" t="s">
        <v>139</v>
      </c>
      <c r="IL515" t="s">
        <v>139</v>
      </c>
      <c r="IM515" t="s">
        <v>139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1</v>
      </c>
      <c r="IY515">
        <v>1</v>
      </c>
      <c r="IZ515">
        <v>1</v>
      </c>
      <c r="JA515">
        <v>0.98</v>
      </c>
      <c r="JB515">
        <v>0.94</v>
      </c>
      <c r="JC515">
        <v>0.9</v>
      </c>
      <c r="JD515">
        <v>0.86</v>
      </c>
      <c r="JE515">
        <v>0.82</v>
      </c>
      <c r="JF515">
        <v>0.77</v>
      </c>
      <c r="JG515">
        <v>0.74</v>
      </c>
      <c r="JH515">
        <v>0.7</v>
      </c>
      <c r="JI515">
        <v>0.65</v>
      </c>
      <c r="JJ515">
        <v>0.61</v>
      </c>
      <c r="JK515">
        <v>0.56999999999999995</v>
      </c>
      <c r="JL515">
        <v>0.53</v>
      </c>
      <c r="JM515">
        <v>0.49</v>
      </c>
      <c r="JN515">
        <v>0.43</v>
      </c>
      <c r="JO515">
        <v>0.32</v>
      </c>
      <c r="JP515">
        <v>0.18</v>
      </c>
      <c r="JQ515">
        <v>0</v>
      </c>
    </row>
    <row r="516" spans="1:277" x14ac:dyDescent="0.25">
      <c r="A516">
        <v>2014</v>
      </c>
      <c r="B516">
        <v>58</v>
      </c>
      <c r="C516">
        <v>562</v>
      </c>
      <c r="D516">
        <v>135</v>
      </c>
      <c r="E516">
        <v>1695.5</v>
      </c>
      <c r="F516">
        <v>2.1</v>
      </c>
      <c r="G516">
        <v>0.5</v>
      </c>
      <c r="H516">
        <v>0.4</v>
      </c>
      <c r="I516">
        <v>0.1</v>
      </c>
      <c r="J516">
        <v>0</v>
      </c>
      <c r="K516">
        <v>0.05</v>
      </c>
      <c r="L516">
        <v>1.31</v>
      </c>
      <c r="M516">
        <v>1.08</v>
      </c>
      <c r="N516">
        <v>1</v>
      </c>
      <c r="O516">
        <v>0.05</v>
      </c>
      <c r="P516">
        <v>17.89</v>
      </c>
      <c r="Q516">
        <v>1.34</v>
      </c>
      <c r="R516">
        <v>15.79</v>
      </c>
      <c r="S516">
        <v>5</v>
      </c>
      <c r="T516">
        <v>1</v>
      </c>
      <c r="U516">
        <v>1</v>
      </c>
      <c r="V516">
        <v>0.05</v>
      </c>
      <c r="W516">
        <v>0.66</v>
      </c>
      <c r="X516">
        <v>0.16</v>
      </c>
      <c r="Y516">
        <v>0.06</v>
      </c>
      <c r="Z516">
        <v>74.650000000000006</v>
      </c>
      <c r="AA516">
        <v>178.22</v>
      </c>
      <c r="AB516">
        <v>278.08</v>
      </c>
      <c r="AC516">
        <v>377.75</v>
      </c>
      <c r="AD516">
        <v>484.74</v>
      </c>
      <c r="AE516">
        <v>571.57000000000005</v>
      </c>
      <c r="AF516">
        <v>675.86</v>
      </c>
      <c r="AG516">
        <v>781.17</v>
      </c>
      <c r="AH516">
        <v>879.63</v>
      </c>
      <c r="AI516">
        <v>969.63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99.15</v>
      </c>
      <c r="AU516">
        <v>191.35</v>
      </c>
      <c r="AV516">
        <v>292.39999999999998</v>
      </c>
      <c r="AW516">
        <v>389.53</v>
      </c>
      <c r="AX516">
        <v>497.2</v>
      </c>
      <c r="AY516">
        <v>603.25</v>
      </c>
      <c r="AZ516">
        <v>705.78</v>
      </c>
      <c r="BA516">
        <v>796.02</v>
      </c>
      <c r="BB516">
        <v>892.09</v>
      </c>
      <c r="BC516">
        <v>998.06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22.5</v>
      </c>
      <c r="BO516">
        <v>23.58</v>
      </c>
      <c r="BP516">
        <v>35.33</v>
      </c>
      <c r="BQ516">
        <v>46.85</v>
      </c>
      <c r="BR516">
        <v>55.27</v>
      </c>
      <c r="BS516">
        <v>60.93</v>
      </c>
      <c r="BT516">
        <v>63.06</v>
      </c>
      <c r="BU516">
        <v>57.43</v>
      </c>
      <c r="BV516">
        <v>51.54</v>
      </c>
      <c r="BW516">
        <v>46.01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22.51</v>
      </c>
      <c r="CI516">
        <v>23.47</v>
      </c>
      <c r="CJ516">
        <v>30.48</v>
      </c>
      <c r="CK516">
        <v>35.53</v>
      </c>
      <c r="CL516">
        <v>40.26</v>
      </c>
      <c r="CM516">
        <v>41.72</v>
      </c>
      <c r="CN516">
        <v>39.020000000000003</v>
      </c>
      <c r="CO516">
        <v>35.85</v>
      </c>
      <c r="CP516">
        <v>34.06</v>
      </c>
      <c r="CQ516">
        <v>30.29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1</v>
      </c>
      <c r="DD516">
        <v>1</v>
      </c>
      <c r="DE516">
        <v>0.99</v>
      </c>
      <c r="DF516">
        <v>0.95</v>
      </c>
      <c r="DG516">
        <v>0.91</v>
      </c>
      <c r="DH516">
        <v>0.87</v>
      </c>
      <c r="DI516">
        <v>0.84</v>
      </c>
      <c r="DJ516">
        <v>0.8</v>
      </c>
      <c r="DK516">
        <v>0.77</v>
      </c>
      <c r="DL516">
        <v>0.73</v>
      </c>
      <c r="DM516">
        <v>0.69</v>
      </c>
      <c r="DN516">
        <v>0.65</v>
      </c>
      <c r="DO516">
        <v>0.62</v>
      </c>
      <c r="DP516">
        <v>0.57999999999999996</v>
      </c>
      <c r="DQ516">
        <v>0.54</v>
      </c>
      <c r="DR516">
        <v>0.51</v>
      </c>
      <c r="DS516">
        <v>0.47</v>
      </c>
      <c r="DT516">
        <v>0.38</v>
      </c>
      <c r="DU516">
        <v>0.28000000000000003</v>
      </c>
      <c r="EW516">
        <v>2014</v>
      </c>
      <c r="EX516">
        <v>59</v>
      </c>
      <c r="EY516">
        <v>563</v>
      </c>
      <c r="EZ516">
        <v>136</v>
      </c>
      <c r="FA516">
        <v>1707.2</v>
      </c>
      <c r="FB516" t="s">
        <v>139</v>
      </c>
      <c r="FC516" t="s">
        <v>139</v>
      </c>
      <c r="FD516" t="s">
        <v>139</v>
      </c>
      <c r="FE516" t="s">
        <v>139</v>
      </c>
      <c r="FF516" t="s">
        <v>139</v>
      </c>
      <c r="FG516" t="s">
        <v>139</v>
      </c>
      <c r="FH516" t="s">
        <v>139</v>
      </c>
      <c r="FI516">
        <v>0</v>
      </c>
      <c r="FJ516" t="s">
        <v>139</v>
      </c>
      <c r="FK516" t="s">
        <v>139</v>
      </c>
      <c r="FL516">
        <v>16.55</v>
      </c>
      <c r="FM516">
        <v>1.38</v>
      </c>
      <c r="FN516">
        <v>15.91</v>
      </c>
      <c r="FO516">
        <v>1</v>
      </c>
      <c r="FP516">
        <v>1</v>
      </c>
      <c r="FQ516">
        <v>1</v>
      </c>
      <c r="FR516">
        <v>0</v>
      </c>
      <c r="FS516">
        <v>0</v>
      </c>
      <c r="FT516">
        <v>0</v>
      </c>
      <c r="FU516">
        <v>0</v>
      </c>
      <c r="FV516">
        <v>86.3</v>
      </c>
      <c r="FW516">
        <v>189.88</v>
      </c>
      <c r="FX516">
        <v>289.74</v>
      </c>
      <c r="FY516">
        <v>389.41</v>
      </c>
      <c r="FZ516">
        <v>496.4</v>
      </c>
      <c r="GA516">
        <v>583.23</v>
      </c>
      <c r="GB516">
        <v>687.52</v>
      </c>
      <c r="GC516">
        <v>792.83</v>
      </c>
      <c r="GD516">
        <v>891.28</v>
      </c>
      <c r="GE516">
        <v>981.28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62.47</v>
      </c>
      <c r="GQ516">
        <v>165.45</v>
      </c>
      <c r="GR516">
        <v>261.24</v>
      </c>
      <c r="GS516">
        <v>362.89</v>
      </c>
      <c r="GT516">
        <v>468.28</v>
      </c>
      <c r="GU516">
        <v>564.46</v>
      </c>
      <c r="GV516">
        <v>662.84</v>
      </c>
      <c r="GW516">
        <v>767</v>
      </c>
      <c r="GX516">
        <v>867.47</v>
      </c>
      <c r="GY516">
        <v>960.95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 t="s">
        <v>139</v>
      </c>
      <c r="HK516" t="s">
        <v>139</v>
      </c>
      <c r="HL516" t="s">
        <v>139</v>
      </c>
      <c r="HM516" t="s">
        <v>139</v>
      </c>
      <c r="HN516" t="s">
        <v>139</v>
      </c>
      <c r="HO516" t="s">
        <v>139</v>
      </c>
      <c r="HP516" t="s">
        <v>139</v>
      </c>
      <c r="HQ516" t="s">
        <v>139</v>
      </c>
      <c r="HR516" t="s">
        <v>139</v>
      </c>
      <c r="HS516" t="s">
        <v>139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 t="s">
        <v>139</v>
      </c>
      <c r="IE516" t="s">
        <v>139</v>
      </c>
      <c r="IF516" t="s">
        <v>139</v>
      </c>
      <c r="IG516" t="s">
        <v>139</v>
      </c>
      <c r="IH516" t="s">
        <v>139</v>
      </c>
      <c r="II516" t="s">
        <v>139</v>
      </c>
      <c r="IJ516" t="s">
        <v>139</v>
      </c>
      <c r="IK516" t="s">
        <v>139</v>
      </c>
      <c r="IL516" t="s">
        <v>139</v>
      </c>
      <c r="IM516" t="s">
        <v>139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1</v>
      </c>
      <c r="IY516">
        <v>1</v>
      </c>
      <c r="IZ516">
        <v>1</v>
      </c>
      <c r="JA516">
        <v>0.98</v>
      </c>
      <c r="JB516">
        <v>0.94</v>
      </c>
      <c r="JC516">
        <v>0.9</v>
      </c>
      <c r="JD516">
        <v>0.86</v>
      </c>
      <c r="JE516">
        <v>0.82</v>
      </c>
      <c r="JF516">
        <v>0.78</v>
      </c>
      <c r="JG516">
        <v>0.74</v>
      </c>
      <c r="JH516">
        <v>0.7</v>
      </c>
      <c r="JI516">
        <v>0.66</v>
      </c>
      <c r="JJ516">
        <v>0.61</v>
      </c>
      <c r="JK516">
        <v>0.56999999999999995</v>
      </c>
      <c r="JL516">
        <v>0.54</v>
      </c>
      <c r="JM516">
        <v>0.49</v>
      </c>
      <c r="JN516">
        <v>0.43</v>
      </c>
      <c r="JO516">
        <v>0.32</v>
      </c>
      <c r="JP516">
        <v>0.18</v>
      </c>
      <c r="JQ516">
        <v>0</v>
      </c>
    </row>
    <row r="517" spans="1:277" x14ac:dyDescent="0.25">
      <c r="A517">
        <v>2014</v>
      </c>
      <c r="B517">
        <v>59</v>
      </c>
      <c r="C517">
        <v>563</v>
      </c>
      <c r="D517">
        <v>136</v>
      </c>
      <c r="E517">
        <v>1707.2</v>
      </c>
      <c r="F517">
        <v>2.1</v>
      </c>
      <c r="G517">
        <v>0.5</v>
      </c>
      <c r="H517">
        <v>0.4</v>
      </c>
      <c r="I517">
        <v>0.1</v>
      </c>
      <c r="J517">
        <v>0</v>
      </c>
      <c r="K517">
        <v>0.05</v>
      </c>
      <c r="L517">
        <v>1.32</v>
      </c>
      <c r="M517">
        <v>1.0900000000000001</v>
      </c>
      <c r="N517">
        <v>1.01</v>
      </c>
      <c r="O517">
        <v>0.04</v>
      </c>
      <c r="P517">
        <v>17.79</v>
      </c>
      <c r="Q517">
        <v>1.38</v>
      </c>
      <c r="R517">
        <v>15.91</v>
      </c>
      <c r="S517">
        <v>5</v>
      </c>
      <c r="T517">
        <v>1</v>
      </c>
      <c r="U517">
        <v>1</v>
      </c>
      <c r="V517">
        <v>0.05</v>
      </c>
      <c r="W517">
        <v>0.66</v>
      </c>
      <c r="X517">
        <v>0.16</v>
      </c>
      <c r="Y517">
        <v>0.06</v>
      </c>
      <c r="Z517">
        <v>86.3</v>
      </c>
      <c r="AA517">
        <v>189.88</v>
      </c>
      <c r="AB517">
        <v>289.74</v>
      </c>
      <c r="AC517">
        <v>389.41</v>
      </c>
      <c r="AD517">
        <v>496.4</v>
      </c>
      <c r="AE517">
        <v>583.23</v>
      </c>
      <c r="AF517">
        <v>687.52</v>
      </c>
      <c r="AG517">
        <v>792.83</v>
      </c>
      <c r="AH517">
        <v>891.28</v>
      </c>
      <c r="AI517">
        <v>981.28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110.8</v>
      </c>
      <c r="AU517">
        <v>203</v>
      </c>
      <c r="AV517">
        <v>304.05</v>
      </c>
      <c r="AW517">
        <v>401.19</v>
      </c>
      <c r="AX517">
        <v>508.86</v>
      </c>
      <c r="AY517">
        <v>614.9</v>
      </c>
      <c r="AZ517">
        <v>717.43</v>
      </c>
      <c r="BA517">
        <v>807.67</v>
      </c>
      <c r="BB517">
        <v>903.75</v>
      </c>
      <c r="BC517">
        <v>1009.72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22.5</v>
      </c>
      <c r="BO517">
        <v>23.88</v>
      </c>
      <c r="BP517">
        <v>35.85</v>
      </c>
      <c r="BQ517">
        <v>46.94</v>
      </c>
      <c r="BR517">
        <v>55.28</v>
      </c>
      <c r="BS517">
        <v>60.93</v>
      </c>
      <c r="BT517">
        <v>63.06</v>
      </c>
      <c r="BU517">
        <v>57.43</v>
      </c>
      <c r="BV517">
        <v>51.54</v>
      </c>
      <c r="BW517">
        <v>46.01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22.51</v>
      </c>
      <c r="CI517">
        <v>23.69</v>
      </c>
      <c r="CJ517">
        <v>30.72</v>
      </c>
      <c r="CK517">
        <v>35.57</v>
      </c>
      <c r="CL517">
        <v>40.26</v>
      </c>
      <c r="CM517">
        <v>41.72</v>
      </c>
      <c r="CN517">
        <v>39.020000000000003</v>
      </c>
      <c r="CO517">
        <v>35.85</v>
      </c>
      <c r="CP517">
        <v>34.06</v>
      </c>
      <c r="CQ517">
        <v>30.29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1</v>
      </c>
      <c r="DD517">
        <v>1</v>
      </c>
      <c r="DE517">
        <v>0.99</v>
      </c>
      <c r="DF517">
        <v>0.95</v>
      </c>
      <c r="DG517">
        <v>0.92</v>
      </c>
      <c r="DH517">
        <v>0.87</v>
      </c>
      <c r="DI517">
        <v>0.84</v>
      </c>
      <c r="DJ517">
        <v>0.8</v>
      </c>
      <c r="DK517">
        <v>0.77</v>
      </c>
      <c r="DL517">
        <v>0.73</v>
      </c>
      <c r="DM517">
        <v>0.69</v>
      </c>
      <c r="DN517">
        <v>0.66</v>
      </c>
      <c r="DO517">
        <v>0.62</v>
      </c>
      <c r="DP517">
        <v>0.57999999999999996</v>
      </c>
      <c r="DQ517">
        <v>0.55000000000000004</v>
      </c>
      <c r="DR517">
        <v>0.51</v>
      </c>
      <c r="DS517">
        <v>0.47</v>
      </c>
      <c r="DT517">
        <v>0.38</v>
      </c>
      <c r="DU517">
        <v>0.28000000000000003</v>
      </c>
      <c r="EW517">
        <v>2014</v>
      </c>
      <c r="EX517">
        <v>60</v>
      </c>
      <c r="EY517">
        <v>564</v>
      </c>
      <c r="EZ517">
        <v>137</v>
      </c>
      <c r="FA517">
        <v>1718.7</v>
      </c>
      <c r="FB517" t="s">
        <v>139</v>
      </c>
      <c r="FC517" t="s">
        <v>139</v>
      </c>
      <c r="FD517" t="s">
        <v>139</v>
      </c>
      <c r="FE517" t="s">
        <v>139</v>
      </c>
      <c r="FF517" t="s">
        <v>139</v>
      </c>
      <c r="FG517" t="s">
        <v>139</v>
      </c>
      <c r="FH517" t="s">
        <v>139</v>
      </c>
      <c r="FI517">
        <v>0</v>
      </c>
      <c r="FJ517" t="s">
        <v>139</v>
      </c>
      <c r="FK517" t="s">
        <v>139</v>
      </c>
      <c r="FL517">
        <v>16.47</v>
      </c>
      <c r="FM517">
        <v>1.41</v>
      </c>
      <c r="FN517">
        <v>16.03</v>
      </c>
      <c r="FO517">
        <v>1</v>
      </c>
      <c r="FP517">
        <v>1</v>
      </c>
      <c r="FQ517">
        <v>1</v>
      </c>
      <c r="FR517">
        <v>0</v>
      </c>
      <c r="FS517">
        <v>0</v>
      </c>
      <c r="FT517">
        <v>0</v>
      </c>
      <c r="FU517">
        <v>0.06</v>
      </c>
      <c r="FV517">
        <v>97.75</v>
      </c>
      <c r="FW517">
        <v>201.32</v>
      </c>
      <c r="FX517">
        <v>301.19</v>
      </c>
      <c r="FY517">
        <v>400.85</v>
      </c>
      <c r="FZ517">
        <v>507.84</v>
      </c>
      <c r="GA517">
        <v>594.67999999999995</v>
      </c>
      <c r="GB517">
        <v>698.97</v>
      </c>
      <c r="GC517">
        <v>804.28</v>
      </c>
      <c r="GD517">
        <v>902.73</v>
      </c>
      <c r="GE517">
        <v>992.73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73.92</v>
      </c>
      <c r="GQ517">
        <v>176.9</v>
      </c>
      <c r="GR517">
        <v>272.68</v>
      </c>
      <c r="GS517">
        <v>374.33</v>
      </c>
      <c r="GT517">
        <v>479.72</v>
      </c>
      <c r="GU517">
        <v>575.91</v>
      </c>
      <c r="GV517">
        <v>674.29</v>
      </c>
      <c r="GW517">
        <v>778.45</v>
      </c>
      <c r="GX517">
        <v>878.92</v>
      </c>
      <c r="GY517">
        <v>972.39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 t="s">
        <v>139</v>
      </c>
      <c r="HK517" t="s">
        <v>139</v>
      </c>
      <c r="HL517" t="s">
        <v>139</v>
      </c>
      <c r="HM517" t="s">
        <v>139</v>
      </c>
      <c r="HN517" t="s">
        <v>139</v>
      </c>
      <c r="HO517" t="s">
        <v>139</v>
      </c>
      <c r="HP517" t="s">
        <v>139</v>
      </c>
      <c r="HQ517" t="s">
        <v>139</v>
      </c>
      <c r="HR517" t="s">
        <v>139</v>
      </c>
      <c r="HS517" t="s">
        <v>139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 t="s">
        <v>139</v>
      </c>
      <c r="IE517" t="s">
        <v>139</v>
      </c>
      <c r="IF517" t="s">
        <v>139</v>
      </c>
      <c r="IG517" t="s">
        <v>139</v>
      </c>
      <c r="IH517" t="s">
        <v>139</v>
      </c>
      <c r="II517" t="s">
        <v>139</v>
      </c>
      <c r="IJ517" t="s">
        <v>139</v>
      </c>
      <c r="IK517" t="s">
        <v>139</v>
      </c>
      <c r="IL517" t="s">
        <v>139</v>
      </c>
      <c r="IM517" t="s">
        <v>139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1</v>
      </c>
      <c r="IY517">
        <v>1</v>
      </c>
      <c r="IZ517">
        <v>1</v>
      </c>
      <c r="JA517">
        <v>0.98</v>
      </c>
      <c r="JB517">
        <v>0.95</v>
      </c>
      <c r="JC517">
        <v>0.9</v>
      </c>
      <c r="JD517">
        <v>0.86</v>
      </c>
      <c r="JE517">
        <v>0.82</v>
      </c>
      <c r="JF517">
        <v>0.78</v>
      </c>
      <c r="JG517">
        <v>0.74</v>
      </c>
      <c r="JH517">
        <v>0.7</v>
      </c>
      <c r="JI517">
        <v>0.66</v>
      </c>
      <c r="JJ517">
        <v>0.62</v>
      </c>
      <c r="JK517">
        <v>0.56999999999999995</v>
      </c>
      <c r="JL517">
        <v>0.54</v>
      </c>
      <c r="JM517">
        <v>0.5</v>
      </c>
      <c r="JN517">
        <v>0.43</v>
      </c>
      <c r="JO517">
        <v>0.32</v>
      </c>
      <c r="JP517">
        <v>0.18</v>
      </c>
      <c r="JQ517">
        <v>0</v>
      </c>
    </row>
    <row r="518" spans="1:277" x14ac:dyDescent="0.25">
      <c r="A518">
        <v>2014</v>
      </c>
      <c r="B518">
        <v>60</v>
      </c>
      <c r="C518">
        <v>564</v>
      </c>
      <c r="D518">
        <v>137</v>
      </c>
      <c r="E518">
        <v>1718.7</v>
      </c>
      <c r="F518">
        <v>2.1</v>
      </c>
      <c r="G518">
        <v>0.5</v>
      </c>
      <c r="H518">
        <v>0.4</v>
      </c>
      <c r="I518">
        <v>0.1</v>
      </c>
      <c r="J518">
        <v>0</v>
      </c>
      <c r="K518">
        <v>0.05</v>
      </c>
      <c r="L518">
        <v>1.32</v>
      </c>
      <c r="M518">
        <v>1.1000000000000001</v>
      </c>
      <c r="N518">
        <v>1.05</v>
      </c>
      <c r="O518">
        <v>0.04</v>
      </c>
      <c r="P518">
        <v>17.690000000000001</v>
      </c>
      <c r="Q518">
        <v>1.41</v>
      </c>
      <c r="R518">
        <v>16.02</v>
      </c>
      <c r="S518">
        <v>5</v>
      </c>
      <c r="T518">
        <v>1</v>
      </c>
      <c r="U518">
        <v>1</v>
      </c>
      <c r="V518">
        <v>0.05</v>
      </c>
      <c r="W518">
        <v>0.65</v>
      </c>
      <c r="X518">
        <v>0.17</v>
      </c>
      <c r="Y518">
        <v>0</v>
      </c>
      <c r="Z518">
        <v>97.75</v>
      </c>
      <c r="AA518">
        <v>201.32</v>
      </c>
      <c r="AB518">
        <v>301.19</v>
      </c>
      <c r="AC518">
        <v>400.85</v>
      </c>
      <c r="AD518">
        <v>507.84</v>
      </c>
      <c r="AE518">
        <v>594.67999999999995</v>
      </c>
      <c r="AF518">
        <v>698.97</v>
      </c>
      <c r="AG518">
        <v>804.28</v>
      </c>
      <c r="AH518">
        <v>902.73</v>
      </c>
      <c r="AI518">
        <v>992.73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122.25</v>
      </c>
      <c r="AU518">
        <v>214.45</v>
      </c>
      <c r="AV518">
        <v>315.5</v>
      </c>
      <c r="AW518">
        <v>412.63</v>
      </c>
      <c r="AX518">
        <v>520.29999999999995</v>
      </c>
      <c r="AY518">
        <v>626.35</v>
      </c>
      <c r="AZ518">
        <v>728.88</v>
      </c>
      <c r="BA518">
        <v>819.12</v>
      </c>
      <c r="BB518">
        <v>915.2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22.51</v>
      </c>
      <c r="BO518">
        <v>24.39</v>
      </c>
      <c r="BP518">
        <v>36.44</v>
      </c>
      <c r="BQ518">
        <v>47.03</v>
      </c>
      <c r="BR518">
        <v>55.3</v>
      </c>
      <c r="BS518">
        <v>60.94</v>
      </c>
      <c r="BT518">
        <v>63.06</v>
      </c>
      <c r="BU518">
        <v>57.43</v>
      </c>
      <c r="BV518">
        <v>51.54</v>
      </c>
      <c r="BW518">
        <v>46.01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22.53</v>
      </c>
      <c r="CI518">
        <v>24.06</v>
      </c>
      <c r="CJ518">
        <v>30.98</v>
      </c>
      <c r="CK518">
        <v>35.61</v>
      </c>
      <c r="CL518">
        <v>40.270000000000003</v>
      </c>
      <c r="CM518">
        <v>41.72</v>
      </c>
      <c r="CN518">
        <v>39.020000000000003</v>
      </c>
      <c r="CO518">
        <v>35.85</v>
      </c>
      <c r="CP518">
        <v>34.06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1</v>
      </c>
      <c r="DD518">
        <v>1</v>
      </c>
      <c r="DE518">
        <v>0.99</v>
      </c>
      <c r="DF518">
        <v>0.95</v>
      </c>
      <c r="DG518">
        <v>0.92</v>
      </c>
      <c r="DH518">
        <v>0.88</v>
      </c>
      <c r="DI518">
        <v>0.84</v>
      </c>
      <c r="DJ518">
        <v>0.8</v>
      </c>
      <c r="DK518">
        <v>0.77</v>
      </c>
      <c r="DL518">
        <v>0.73</v>
      </c>
      <c r="DM518">
        <v>0.69</v>
      </c>
      <c r="DN518">
        <v>0.66</v>
      </c>
      <c r="DO518">
        <v>0.62</v>
      </c>
      <c r="DP518">
        <v>0.59</v>
      </c>
      <c r="DQ518">
        <v>0.55000000000000004</v>
      </c>
      <c r="DR518">
        <v>0.51</v>
      </c>
      <c r="DS518">
        <v>0.47</v>
      </c>
      <c r="DT518">
        <v>0.38</v>
      </c>
      <c r="DU518">
        <v>0.28000000000000003</v>
      </c>
      <c r="EW518">
        <v>2014</v>
      </c>
      <c r="EX518">
        <v>61</v>
      </c>
      <c r="EY518">
        <v>565</v>
      </c>
      <c r="EZ518">
        <v>138</v>
      </c>
      <c r="FA518">
        <v>1730</v>
      </c>
      <c r="FB518" t="s">
        <v>139</v>
      </c>
      <c r="FC518" t="s">
        <v>139</v>
      </c>
      <c r="FD518" t="s">
        <v>139</v>
      </c>
      <c r="FE518" t="s">
        <v>139</v>
      </c>
      <c r="FF518" t="s">
        <v>139</v>
      </c>
      <c r="FG518" t="s">
        <v>139</v>
      </c>
      <c r="FH518" t="s">
        <v>139</v>
      </c>
      <c r="FI518">
        <v>0</v>
      </c>
      <c r="FJ518" t="s">
        <v>139</v>
      </c>
      <c r="FK518" t="s">
        <v>139</v>
      </c>
      <c r="FL518">
        <v>16.39</v>
      </c>
      <c r="FM518">
        <v>1.44</v>
      </c>
      <c r="FN518">
        <v>16.14</v>
      </c>
      <c r="FO518">
        <v>1</v>
      </c>
      <c r="FP518">
        <v>1</v>
      </c>
      <c r="FQ518">
        <v>1</v>
      </c>
      <c r="FR518">
        <v>0</v>
      </c>
      <c r="FS518">
        <v>0</v>
      </c>
      <c r="FT518">
        <v>0</v>
      </c>
      <c r="FU518">
        <v>0</v>
      </c>
      <c r="FV518">
        <v>109.05</v>
      </c>
      <c r="FW518">
        <v>212.62</v>
      </c>
      <c r="FX518">
        <v>312.48</v>
      </c>
      <c r="FY518">
        <v>412.15</v>
      </c>
      <c r="FZ518">
        <v>519.14</v>
      </c>
      <c r="GA518">
        <v>605.97</v>
      </c>
      <c r="GB518">
        <v>710.26</v>
      </c>
      <c r="GC518">
        <v>815.57</v>
      </c>
      <c r="GD518">
        <v>914.03</v>
      </c>
      <c r="GE518">
        <v>1004.03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85.22</v>
      </c>
      <c r="GQ518">
        <v>188.2</v>
      </c>
      <c r="GR518">
        <v>283.98</v>
      </c>
      <c r="GS518">
        <v>385.63</v>
      </c>
      <c r="GT518">
        <v>491.02</v>
      </c>
      <c r="GU518">
        <v>587.21</v>
      </c>
      <c r="GV518">
        <v>685.59</v>
      </c>
      <c r="GW518">
        <v>789.74</v>
      </c>
      <c r="GX518">
        <v>890.21</v>
      </c>
      <c r="GY518">
        <v>983.69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 t="s">
        <v>139</v>
      </c>
      <c r="HK518" t="s">
        <v>139</v>
      </c>
      <c r="HL518" t="s">
        <v>139</v>
      </c>
      <c r="HM518" t="s">
        <v>139</v>
      </c>
      <c r="HN518" t="s">
        <v>139</v>
      </c>
      <c r="HO518" t="s">
        <v>139</v>
      </c>
      <c r="HP518" t="s">
        <v>139</v>
      </c>
      <c r="HQ518" t="s">
        <v>139</v>
      </c>
      <c r="HR518" t="s">
        <v>139</v>
      </c>
      <c r="HS518" t="s">
        <v>139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 t="s">
        <v>139</v>
      </c>
      <c r="IE518" t="s">
        <v>139</v>
      </c>
      <c r="IF518" t="s">
        <v>139</v>
      </c>
      <c r="IG518" t="s">
        <v>139</v>
      </c>
      <c r="IH518" t="s">
        <v>139</v>
      </c>
      <c r="II518" t="s">
        <v>139</v>
      </c>
      <c r="IJ518" t="s">
        <v>139</v>
      </c>
      <c r="IK518" t="s">
        <v>139</v>
      </c>
      <c r="IL518" t="s">
        <v>139</v>
      </c>
      <c r="IM518" t="s">
        <v>139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1</v>
      </c>
      <c r="IY518">
        <v>1</v>
      </c>
      <c r="IZ518">
        <v>1</v>
      </c>
      <c r="JA518">
        <v>0.98</v>
      </c>
      <c r="JB518">
        <v>0.95</v>
      </c>
      <c r="JC518">
        <v>0.9</v>
      </c>
      <c r="JD518">
        <v>0.86</v>
      </c>
      <c r="JE518">
        <v>0.82</v>
      </c>
      <c r="JF518">
        <v>0.78</v>
      </c>
      <c r="JG518">
        <v>0.74</v>
      </c>
      <c r="JH518">
        <v>0.7</v>
      </c>
      <c r="JI518">
        <v>0.66</v>
      </c>
      <c r="JJ518">
        <v>0.62</v>
      </c>
      <c r="JK518">
        <v>0.57999999999999996</v>
      </c>
      <c r="JL518">
        <v>0.54</v>
      </c>
      <c r="JM518">
        <v>0.5</v>
      </c>
      <c r="JN518">
        <v>0.43</v>
      </c>
      <c r="JO518">
        <v>0.32</v>
      </c>
      <c r="JP518">
        <v>0.18</v>
      </c>
      <c r="JQ518">
        <v>0</v>
      </c>
    </row>
    <row r="519" spans="1:277" x14ac:dyDescent="0.25">
      <c r="A519">
        <v>2014</v>
      </c>
      <c r="B519">
        <v>61</v>
      </c>
      <c r="C519">
        <v>565</v>
      </c>
      <c r="D519">
        <v>138</v>
      </c>
      <c r="E519">
        <v>1730</v>
      </c>
      <c r="F519">
        <v>2.1</v>
      </c>
      <c r="G519">
        <v>0.5</v>
      </c>
      <c r="H519">
        <v>0.4</v>
      </c>
      <c r="I519">
        <v>0.1</v>
      </c>
      <c r="J519">
        <v>0</v>
      </c>
      <c r="K519">
        <v>0.05</v>
      </c>
      <c r="L519">
        <v>1.33</v>
      </c>
      <c r="M519">
        <v>1.1000000000000001</v>
      </c>
      <c r="N519">
        <v>1.05</v>
      </c>
      <c r="O519">
        <v>0.04</v>
      </c>
      <c r="P519">
        <v>17.59</v>
      </c>
      <c r="Q519">
        <v>1.44</v>
      </c>
      <c r="R519">
        <v>16.13</v>
      </c>
      <c r="S519">
        <v>6</v>
      </c>
      <c r="T519">
        <v>1</v>
      </c>
      <c r="U519">
        <v>1</v>
      </c>
      <c r="V519">
        <v>0.05</v>
      </c>
      <c r="W519">
        <v>0.64</v>
      </c>
      <c r="X519">
        <v>0.18</v>
      </c>
      <c r="Y519">
        <v>0.17</v>
      </c>
      <c r="Z519">
        <v>109.05</v>
      </c>
      <c r="AA519">
        <v>212.62</v>
      </c>
      <c r="AB519">
        <v>312.48</v>
      </c>
      <c r="AC519">
        <v>412.15</v>
      </c>
      <c r="AD519">
        <v>519.14</v>
      </c>
      <c r="AE519">
        <v>605.97</v>
      </c>
      <c r="AF519">
        <v>710.26</v>
      </c>
      <c r="AG519">
        <v>815.57</v>
      </c>
      <c r="AH519">
        <v>914.03</v>
      </c>
      <c r="AI519">
        <v>1004.03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22.59</v>
      </c>
      <c r="AU519">
        <v>133.55000000000001</v>
      </c>
      <c r="AV519">
        <v>225.75</v>
      </c>
      <c r="AW519">
        <v>326.8</v>
      </c>
      <c r="AX519">
        <v>423.93</v>
      </c>
      <c r="AY519">
        <v>531.6</v>
      </c>
      <c r="AZ519">
        <v>637.65</v>
      </c>
      <c r="BA519">
        <v>740.18</v>
      </c>
      <c r="BB519">
        <v>830.42</v>
      </c>
      <c r="BC519">
        <v>926.49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22.52</v>
      </c>
      <c r="BO519">
        <v>24.95</v>
      </c>
      <c r="BP519">
        <v>36.869999999999997</v>
      </c>
      <c r="BQ519">
        <v>47.1</v>
      </c>
      <c r="BR519">
        <v>55.31</v>
      </c>
      <c r="BS519">
        <v>60.94</v>
      </c>
      <c r="BT519">
        <v>63.06</v>
      </c>
      <c r="BU519">
        <v>57.43</v>
      </c>
      <c r="BV519">
        <v>51.54</v>
      </c>
      <c r="BW519">
        <v>46.01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22.5</v>
      </c>
      <c r="CI519">
        <v>22.55</v>
      </c>
      <c r="CJ519">
        <v>24.43</v>
      </c>
      <c r="CK519">
        <v>31.16</v>
      </c>
      <c r="CL519">
        <v>35.64</v>
      </c>
      <c r="CM519">
        <v>40.270000000000003</v>
      </c>
      <c r="CN519">
        <v>41.73</v>
      </c>
      <c r="CO519">
        <v>39.020000000000003</v>
      </c>
      <c r="CP519">
        <v>35.85</v>
      </c>
      <c r="CQ519">
        <v>34.06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1</v>
      </c>
      <c r="DD519">
        <v>1</v>
      </c>
      <c r="DE519">
        <v>0.99</v>
      </c>
      <c r="DF519">
        <v>0.95</v>
      </c>
      <c r="DG519">
        <v>0.92</v>
      </c>
      <c r="DH519">
        <v>0.88</v>
      </c>
      <c r="DI519">
        <v>0.84</v>
      </c>
      <c r="DJ519">
        <v>0.81</v>
      </c>
      <c r="DK519">
        <v>0.77</v>
      </c>
      <c r="DL519">
        <v>0.74</v>
      </c>
      <c r="DM519">
        <v>0.69</v>
      </c>
      <c r="DN519">
        <v>0.66</v>
      </c>
      <c r="DO519">
        <v>0.63</v>
      </c>
      <c r="DP519">
        <v>0.59</v>
      </c>
      <c r="DQ519">
        <v>0.55000000000000004</v>
      </c>
      <c r="DR519">
        <v>0.52</v>
      </c>
      <c r="DS519">
        <v>0.47</v>
      </c>
      <c r="DT519">
        <v>0.38</v>
      </c>
      <c r="DU519">
        <v>0.28000000000000003</v>
      </c>
      <c r="EW519">
        <v>2014</v>
      </c>
      <c r="EX519">
        <v>62</v>
      </c>
      <c r="EY519">
        <v>566</v>
      </c>
      <c r="EZ519">
        <v>139</v>
      </c>
      <c r="FA519">
        <v>1742.2</v>
      </c>
      <c r="FB519" t="s">
        <v>139</v>
      </c>
      <c r="FC519" t="s">
        <v>139</v>
      </c>
      <c r="FD519" t="s">
        <v>139</v>
      </c>
      <c r="FE519" t="s">
        <v>139</v>
      </c>
      <c r="FF519" t="s">
        <v>139</v>
      </c>
      <c r="FG519" t="s">
        <v>139</v>
      </c>
      <c r="FH519" t="s">
        <v>139</v>
      </c>
      <c r="FI519">
        <v>0</v>
      </c>
      <c r="FJ519" t="s">
        <v>139</v>
      </c>
      <c r="FK519" t="s">
        <v>139</v>
      </c>
      <c r="FL519">
        <v>16.3</v>
      </c>
      <c r="FM519">
        <v>1.48</v>
      </c>
      <c r="FN519">
        <v>16.260000000000002</v>
      </c>
      <c r="FO519">
        <v>1</v>
      </c>
      <c r="FP519">
        <v>1</v>
      </c>
      <c r="FQ519">
        <v>1</v>
      </c>
      <c r="FR519">
        <v>0</v>
      </c>
      <c r="FS519">
        <v>0</v>
      </c>
      <c r="FT519">
        <v>0</v>
      </c>
      <c r="FU519">
        <v>0.12</v>
      </c>
      <c r="FV519">
        <v>24.49</v>
      </c>
      <c r="FW519">
        <v>121.29</v>
      </c>
      <c r="FX519">
        <v>224.87</v>
      </c>
      <c r="FY519">
        <v>324.73</v>
      </c>
      <c r="FZ519">
        <v>424.4</v>
      </c>
      <c r="GA519">
        <v>531.39</v>
      </c>
      <c r="GB519">
        <v>618.22</v>
      </c>
      <c r="GC519">
        <v>722.51</v>
      </c>
      <c r="GD519">
        <v>827.82</v>
      </c>
      <c r="GE519">
        <v>926.27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97.47</v>
      </c>
      <c r="GQ519">
        <v>200.44</v>
      </c>
      <c r="GR519">
        <v>296.23</v>
      </c>
      <c r="GS519">
        <v>397.88</v>
      </c>
      <c r="GT519">
        <v>503.27</v>
      </c>
      <c r="GU519">
        <v>599.45000000000005</v>
      </c>
      <c r="GV519">
        <v>697.83</v>
      </c>
      <c r="GW519">
        <v>801.99</v>
      </c>
      <c r="GX519">
        <v>902.46</v>
      </c>
      <c r="GY519">
        <v>995.94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 t="s">
        <v>139</v>
      </c>
      <c r="HK519" t="s">
        <v>139</v>
      </c>
      <c r="HL519" t="s">
        <v>139</v>
      </c>
      <c r="HM519" t="s">
        <v>139</v>
      </c>
      <c r="HN519" t="s">
        <v>139</v>
      </c>
      <c r="HO519" t="s">
        <v>139</v>
      </c>
      <c r="HP519" t="s">
        <v>139</v>
      </c>
      <c r="HQ519" t="s">
        <v>139</v>
      </c>
      <c r="HR519" t="s">
        <v>139</v>
      </c>
      <c r="HS519" t="s">
        <v>139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 t="s">
        <v>139</v>
      </c>
      <c r="IE519" t="s">
        <v>139</v>
      </c>
      <c r="IF519" t="s">
        <v>139</v>
      </c>
      <c r="IG519" t="s">
        <v>139</v>
      </c>
      <c r="IH519" t="s">
        <v>139</v>
      </c>
      <c r="II519" t="s">
        <v>139</v>
      </c>
      <c r="IJ519" t="s">
        <v>139</v>
      </c>
      <c r="IK519" t="s">
        <v>139</v>
      </c>
      <c r="IL519" t="s">
        <v>139</v>
      </c>
      <c r="IM519" t="s">
        <v>139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1</v>
      </c>
      <c r="IY519">
        <v>1</v>
      </c>
      <c r="IZ519">
        <v>1</v>
      </c>
      <c r="JA519">
        <v>0.98</v>
      </c>
      <c r="JB519">
        <v>0.95</v>
      </c>
      <c r="JC519">
        <v>0.9</v>
      </c>
      <c r="JD519">
        <v>0.86</v>
      </c>
      <c r="JE519">
        <v>0.82</v>
      </c>
      <c r="JF519">
        <v>0.78</v>
      </c>
      <c r="JG519">
        <v>0.75</v>
      </c>
      <c r="JH519">
        <v>0.7</v>
      </c>
      <c r="JI519">
        <v>0.66</v>
      </c>
      <c r="JJ519">
        <v>0.62</v>
      </c>
      <c r="JK519">
        <v>0.57999999999999996</v>
      </c>
      <c r="JL519">
        <v>0.55000000000000004</v>
      </c>
      <c r="JM519">
        <v>0.5</v>
      </c>
      <c r="JN519">
        <v>0.43</v>
      </c>
      <c r="JO519">
        <v>0.32</v>
      </c>
      <c r="JP519">
        <v>0.18</v>
      </c>
      <c r="JQ519">
        <v>0</v>
      </c>
    </row>
    <row r="520" spans="1:277" x14ac:dyDescent="0.25">
      <c r="A520">
        <v>2014</v>
      </c>
      <c r="B520">
        <v>62</v>
      </c>
      <c r="C520">
        <v>566</v>
      </c>
      <c r="D520">
        <v>139</v>
      </c>
      <c r="E520">
        <v>1742.2</v>
      </c>
      <c r="F520">
        <v>2.1</v>
      </c>
      <c r="G520">
        <v>0.5</v>
      </c>
      <c r="H520">
        <v>0.3</v>
      </c>
      <c r="I520">
        <v>0.1</v>
      </c>
      <c r="J520">
        <v>0</v>
      </c>
      <c r="K520">
        <v>0.04</v>
      </c>
      <c r="L520">
        <v>1.31</v>
      </c>
      <c r="M520">
        <v>1.84</v>
      </c>
      <c r="N520">
        <v>1.1499999999999999</v>
      </c>
      <c r="O520">
        <v>0.02</v>
      </c>
      <c r="P520">
        <v>17.48</v>
      </c>
      <c r="Q520">
        <v>1.48</v>
      </c>
      <c r="R520">
        <v>16.260000000000002</v>
      </c>
      <c r="S520">
        <v>6</v>
      </c>
      <c r="T520">
        <v>1</v>
      </c>
      <c r="U520">
        <v>1</v>
      </c>
      <c r="V520">
        <v>0.05</v>
      </c>
      <c r="W520">
        <v>0.64</v>
      </c>
      <c r="X520">
        <v>0.18</v>
      </c>
      <c r="Y520">
        <v>0</v>
      </c>
      <c r="Z520">
        <v>24.49</v>
      </c>
      <c r="AA520">
        <v>121.29</v>
      </c>
      <c r="AB520">
        <v>224.87</v>
      </c>
      <c r="AC520">
        <v>324.73</v>
      </c>
      <c r="AD520">
        <v>424.4</v>
      </c>
      <c r="AE520">
        <v>531.39</v>
      </c>
      <c r="AF520">
        <v>618.22</v>
      </c>
      <c r="AG520">
        <v>722.51</v>
      </c>
      <c r="AH520">
        <v>827.82</v>
      </c>
      <c r="AI520">
        <v>926.27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34.840000000000003</v>
      </c>
      <c r="AU520">
        <v>145.79</v>
      </c>
      <c r="AV520">
        <v>237.99</v>
      </c>
      <c r="AW520">
        <v>339.04</v>
      </c>
      <c r="AX520">
        <v>436.18</v>
      </c>
      <c r="AY520">
        <v>543.85</v>
      </c>
      <c r="AZ520">
        <v>649.9</v>
      </c>
      <c r="BA520">
        <v>752.43</v>
      </c>
      <c r="BB520">
        <v>842.66</v>
      </c>
      <c r="BC520">
        <v>938.74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22.5</v>
      </c>
      <c r="BO520">
        <v>22.54</v>
      </c>
      <c r="BP520">
        <v>25.55</v>
      </c>
      <c r="BQ520">
        <v>37.18</v>
      </c>
      <c r="BR520">
        <v>47.14</v>
      </c>
      <c r="BS520">
        <v>55.31</v>
      </c>
      <c r="BT520">
        <v>60.94</v>
      </c>
      <c r="BU520">
        <v>63.06</v>
      </c>
      <c r="BV520">
        <v>57.44</v>
      </c>
      <c r="BW520">
        <v>51.54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22.5</v>
      </c>
      <c r="CI520">
        <v>22.58</v>
      </c>
      <c r="CJ520">
        <v>24.79</v>
      </c>
      <c r="CK520">
        <v>31.29</v>
      </c>
      <c r="CL520">
        <v>35.659999999999997</v>
      </c>
      <c r="CM520">
        <v>40.28</v>
      </c>
      <c r="CN520">
        <v>41.73</v>
      </c>
      <c r="CO520">
        <v>39.020000000000003</v>
      </c>
      <c r="CP520">
        <v>35.85</v>
      </c>
      <c r="CQ520">
        <v>34.06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1</v>
      </c>
      <c r="DD520">
        <v>1</v>
      </c>
      <c r="DE520">
        <v>0.99</v>
      </c>
      <c r="DF520">
        <v>0.95</v>
      </c>
      <c r="DG520">
        <v>0.92</v>
      </c>
      <c r="DH520">
        <v>0.88</v>
      </c>
      <c r="DI520">
        <v>0.84</v>
      </c>
      <c r="DJ520">
        <v>0.81</v>
      </c>
      <c r="DK520">
        <v>0.77</v>
      </c>
      <c r="DL520">
        <v>0.74</v>
      </c>
      <c r="DM520">
        <v>0.7</v>
      </c>
      <c r="DN520">
        <v>0.66</v>
      </c>
      <c r="DO520">
        <v>0.63</v>
      </c>
      <c r="DP520">
        <v>0.59</v>
      </c>
      <c r="DQ520">
        <v>0.56000000000000005</v>
      </c>
      <c r="DR520">
        <v>0.52</v>
      </c>
      <c r="DS520">
        <v>0.47</v>
      </c>
      <c r="DT520">
        <v>0.38</v>
      </c>
      <c r="DU520">
        <v>0.28000000000000003</v>
      </c>
      <c r="EW520">
        <v>2014</v>
      </c>
      <c r="EX520">
        <v>63</v>
      </c>
      <c r="EY520">
        <v>567</v>
      </c>
      <c r="EZ520">
        <v>140</v>
      </c>
      <c r="FA520">
        <v>1754.4</v>
      </c>
      <c r="FB520" t="s">
        <v>139</v>
      </c>
      <c r="FC520" t="s">
        <v>139</v>
      </c>
      <c r="FD520" t="s">
        <v>139</v>
      </c>
      <c r="FE520" t="s">
        <v>139</v>
      </c>
      <c r="FF520" t="s">
        <v>139</v>
      </c>
      <c r="FG520" t="s">
        <v>139</v>
      </c>
      <c r="FH520" t="s">
        <v>139</v>
      </c>
      <c r="FI520">
        <v>0</v>
      </c>
      <c r="FJ520" t="s">
        <v>139</v>
      </c>
      <c r="FK520" t="s">
        <v>139</v>
      </c>
      <c r="FL520">
        <v>16.21</v>
      </c>
      <c r="FM520">
        <v>1.52</v>
      </c>
      <c r="FN520">
        <v>16.39</v>
      </c>
      <c r="FO520">
        <v>1</v>
      </c>
      <c r="FP520">
        <v>1</v>
      </c>
      <c r="FQ520">
        <v>1</v>
      </c>
      <c r="FR520">
        <v>0</v>
      </c>
      <c r="FS520">
        <v>0</v>
      </c>
      <c r="FT520">
        <v>0</v>
      </c>
      <c r="FU520">
        <v>0</v>
      </c>
      <c r="FV520">
        <v>36.74</v>
      </c>
      <c r="FW520">
        <v>133.54</v>
      </c>
      <c r="FX520">
        <v>237.11</v>
      </c>
      <c r="FY520">
        <v>336.98</v>
      </c>
      <c r="FZ520">
        <v>436.64</v>
      </c>
      <c r="GA520">
        <v>543.63</v>
      </c>
      <c r="GB520">
        <v>630.47</v>
      </c>
      <c r="GC520">
        <v>734.76</v>
      </c>
      <c r="GD520">
        <v>840.07</v>
      </c>
      <c r="GE520">
        <v>938.52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109.71</v>
      </c>
      <c r="GQ520">
        <v>212.69</v>
      </c>
      <c r="GR520">
        <v>308.48</v>
      </c>
      <c r="GS520">
        <v>410.12</v>
      </c>
      <c r="GT520">
        <v>515.52</v>
      </c>
      <c r="GU520">
        <v>611.70000000000005</v>
      </c>
      <c r="GV520">
        <v>710.08</v>
      </c>
      <c r="GW520">
        <v>814.24</v>
      </c>
      <c r="GX520">
        <v>914.71</v>
      </c>
      <c r="GY520">
        <v>1008.18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 t="s">
        <v>139</v>
      </c>
      <c r="HK520" t="s">
        <v>139</v>
      </c>
      <c r="HL520" t="s">
        <v>139</v>
      </c>
      <c r="HM520" t="s">
        <v>139</v>
      </c>
      <c r="HN520" t="s">
        <v>139</v>
      </c>
      <c r="HO520" t="s">
        <v>139</v>
      </c>
      <c r="HP520" t="s">
        <v>139</v>
      </c>
      <c r="HQ520" t="s">
        <v>139</v>
      </c>
      <c r="HR520" t="s">
        <v>139</v>
      </c>
      <c r="HS520" t="s">
        <v>139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 t="s">
        <v>139</v>
      </c>
      <c r="IE520" t="s">
        <v>139</v>
      </c>
      <c r="IF520" t="s">
        <v>139</v>
      </c>
      <c r="IG520" t="s">
        <v>139</v>
      </c>
      <c r="IH520" t="s">
        <v>139</v>
      </c>
      <c r="II520" t="s">
        <v>139</v>
      </c>
      <c r="IJ520" t="s">
        <v>139</v>
      </c>
      <c r="IK520" t="s">
        <v>139</v>
      </c>
      <c r="IL520" t="s">
        <v>139</v>
      </c>
      <c r="IM520" t="s">
        <v>139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1</v>
      </c>
      <c r="IY520">
        <v>1</v>
      </c>
      <c r="IZ520">
        <v>1</v>
      </c>
      <c r="JA520">
        <v>0.98</v>
      </c>
      <c r="JB520">
        <v>0.95</v>
      </c>
      <c r="JC520">
        <v>0.9</v>
      </c>
      <c r="JD520">
        <v>0.86</v>
      </c>
      <c r="JE520">
        <v>0.82</v>
      </c>
      <c r="JF520">
        <v>0.78</v>
      </c>
      <c r="JG520">
        <v>0.75</v>
      </c>
      <c r="JH520">
        <v>0.71</v>
      </c>
      <c r="JI520">
        <v>0.67</v>
      </c>
      <c r="JJ520">
        <v>0.62</v>
      </c>
      <c r="JK520">
        <v>0.57999999999999996</v>
      </c>
      <c r="JL520">
        <v>0.55000000000000004</v>
      </c>
      <c r="JM520">
        <v>0.51</v>
      </c>
      <c r="JN520">
        <v>0.43</v>
      </c>
      <c r="JO520">
        <v>0.32</v>
      </c>
      <c r="JP520">
        <v>0.18</v>
      </c>
      <c r="JQ520">
        <v>0</v>
      </c>
    </row>
    <row r="521" spans="1:277" x14ac:dyDescent="0.25">
      <c r="A521">
        <v>2014</v>
      </c>
      <c r="B521">
        <v>63</v>
      </c>
      <c r="C521">
        <v>567</v>
      </c>
      <c r="D521">
        <v>140</v>
      </c>
      <c r="E521">
        <v>1754.4</v>
      </c>
      <c r="F521">
        <v>2.1</v>
      </c>
      <c r="G521">
        <v>0.5</v>
      </c>
      <c r="H521">
        <v>0.2</v>
      </c>
      <c r="I521">
        <v>0.1</v>
      </c>
      <c r="J521">
        <v>0</v>
      </c>
      <c r="K521">
        <v>0.04</v>
      </c>
      <c r="L521">
        <v>1.31</v>
      </c>
      <c r="M521">
        <v>1.84</v>
      </c>
      <c r="N521">
        <v>1.18</v>
      </c>
      <c r="O521">
        <v>0.01</v>
      </c>
      <c r="P521">
        <v>17.38</v>
      </c>
      <c r="Q521">
        <v>1.52</v>
      </c>
      <c r="R521">
        <v>16.38</v>
      </c>
      <c r="S521">
        <v>6</v>
      </c>
      <c r="T521">
        <v>1</v>
      </c>
      <c r="U521">
        <v>1</v>
      </c>
      <c r="V521">
        <v>0.05</v>
      </c>
      <c r="W521">
        <v>0.63</v>
      </c>
      <c r="X521">
        <v>0.19</v>
      </c>
      <c r="Y521">
        <v>0.06</v>
      </c>
      <c r="Z521">
        <v>36.74</v>
      </c>
      <c r="AA521">
        <v>133.54</v>
      </c>
      <c r="AB521">
        <v>237.11</v>
      </c>
      <c r="AC521">
        <v>336.98</v>
      </c>
      <c r="AD521">
        <v>436.64</v>
      </c>
      <c r="AE521">
        <v>543.63</v>
      </c>
      <c r="AF521">
        <v>630.47</v>
      </c>
      <c r="AG521">
        <v>734.76</v>
      </c>
      <c r="AH521">
        <v>840.07</v>
      </c>
      <c r="AI521">
        <v>938.52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47.09</v>
      </c>
      <c r="AU521">
        <v>158.04</v>
      </c>
      <c r="AV521">
        <v>250.24</v>
      </c>
      <c r="AW521">
        <v>351.29</v>
      </c>
      <c r="AX521">
        <v>448.43</v>
      </c>
      <c r="AY521">
        <v>556.1</v>
      </c>
      <c r="AZ521">
        <v>662.14</v>
      </c>
      <c r="BA521">
        <v>764.67</v>
      </c>
      <c r="BB521">
        <v>854.91</v>
      </c>
      <c r="BC521">
        <v>950.99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22.5</v>
      </c>
      <c r="BO521">
        <v>22.56</v>
      </c>
      <c r="BP521">
        <v>25.89</v>
      </c>
      <c r="BQ521">
        <v>37.31</v>
      </c>
      <c r="BR521">
        <v>47.16</v>
      </c>
      <c r="BS521">
        <v>55.32</v>
      </c>
      <c r="BT521">
        <v>60.94</v>
      </c>
      <c r="BU521">
        <v>63.06</v>
      </c>
      <c r="BV521">
        <v>57.44</v>
      </c>
      <c r="BW521">
        <v>51.54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22.5</v>
      </c>
      <c r="CI521">
        <v>22.61</v>
      </c>
      <c r="CJ521">
        <v>24.99</v>
      </c>
      <c r="CK521">
        <v>31.34</v>
      </c>
      <c r="CL521">
        <v>35.67</v>
      </c>
      <c r="CM521">
        <v>40.28</v>
      </c>
      <c r="CN521">
        <v>41.73</v>
      </c>
      <c r="CO521">
        <v>39.020000000000003</v>
      </c>
      <c r="CP521">
        <v>35.85</v>
      </c>
      <c r="CQ521">
        <v>34.06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1</v>
      </c>
      <c r="DD521">
        <v>1</v>
      </c>
      <c r="DE521">
        <v>0.99</v>
      </c>
      <c r="DF521">
        <v>0.95</v>
      </c>
      <c r="DG521">
        <v>0.92</v>
      </c>
      <c r="DH521">
        <v>0.88</v>
      </c>
      <c r="DI521">
        <v>0.84</v>
      </c>
      <c r="DJ521">
        <v>0.81</v>
      </c>
      <c r="DK521">
        <v>0.77</v>
      </c>
      <c r="DL521">
        <v>0.74</v>
      </c>
      <c r="DM521">
        <v>0.7</v>
      </c>
      <c r="DN521">
        <v>0.67</v>
      </c>
      <c r="DO521">
        <v>0.63</v>
      </c>
      <c r="DP521">
        <v>0.6</v>
      </c>
      <c r="DQ521">
        <v>0.56000000000000005</v>
      </c>
      <c r="DR521">
        <v>0.52</v>
      </c>
      <c r="DS521">
        <v>0.47</v>
      </c>
      <c r="DT521">
        <v>0.38</v>
      </c>
      <c r="DU521">
        <v>0.28000000000000003</v>
      </c>
      <c r="EW521">
        <v>2014</v>
      </c>
      <c r="EX521">
        <v>64</v>
      </c>
      <c r="EY521">
        <v>568</v>
      </c>
      <c r="EZ521">
        <v>141</v>
      </c>
      <c r="FA521">
        <v>1764.8</v>
      </c>
      <c r="FB521" t="s">
        <v>139</v>
      </c>
      <c r="FC521" t="s">
        <v>139</v>
      </c>
      <c r="FD521" t="s">
        <v>139</v>
      </c>
      <c r="FE521" t="s">
        <v>139</v>
      </c>
      <c r="FF521" t="s">
        <v>139</v>
      </c>
      <c r="FG521" t="s">
        <v>139</v>
      </c>
      <c r="FH521" t="s">
        <v>139</v>
      </c>
      <c r="FI521">
        <v>0</v>
      </c>
      <c r="FJ521" t="s">
        <v>139</v>
      </c>
      <c r="FK521" t="s">
        <v>139</v>
      </c>
      <c r="FL521">
        <v>16.14</v>
      </c>
      <c r="FM521">
        <v>1.55</v>
      </c>
      <c r="FN521">
        <v>16.489999999999998</v>
      </c>
      <c r="FO521">
        <v>1</v>
      </c>
      <c r="FP521">
        <v>1</v>
      </c>
      <c r="FQ521">
        <v>1</v>
      </c>
      <c r="FR521">
        <v>0</v>
      </c>
      <c r="FS521">
        <v>0</v>
      </c>
      <c r="FT521">
        <v>0</v>
      </c>
      <c r="FU521">
        <v>0.06</v>
      </c>
      <c r="FV521">
        <v>47.09</v>
      </c>
      <c r="FW521">
        <v>143.88999999999999</v>
      </c>
      <c r="FX521">
        <v>247.46</v>
      </c>
      <c r="FY521">
        <v>347.33</v>
      </c>
      <c r="FZ521">
        <v>446.99</v>
      </c>
      <c r="GA521">
        <v>553.98</v>
      </c>
      <c r="GB521">
        <v>640.82000000000005</v>
      </c>
      <c r="GC521">
        <v>745.11</v>
      </c>
      <c r="GD521">
        <v>850.41</v>
      </c>
      <c r="GE521">
        <v>948.87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20.69</v>
      </c>
      <c r="GQ521">
        <v>120.06</v>
      </c>
      <c r="GR521">
        <v>223.04</v>
      </c>
      <c r="GS521">
        <v>318.82</v>
      </c>
      <c r="GT521">
        <v>420.47</v>
      </c>
      <c r="GU521">
        <v>525.86</v>
      </c>
      <c r="GV521">
        <v>622.04999999999995</v>
      </c>
      <c r="GW521">
        <v>720.43</v>
      </c>
      <c r="GX521">
        <v>824.59</v>
      </c>
      <c r="GY521">
        <v>925.05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 t="s">
        <v>139</v>
      </c>
      <c r="HK521" t="s">
        <v>139</v>
      </c>
      <c r="HL521" t="s">
        <v>139</v>
      </c>
      <c r="HM521" t="s">
        <v>139</v>
      </c>
      <c r="HN521" t="s">
        <v>139</v>
      </c>
      <c r="HO521" t="s">
        <v>139</v>
      </c>
      <c r="HP521" t="s">
        <v>139</v>
      </c>
      <c r="HQ521" t="s">
        <v>139</v>
      </c>
      <c r="HR521" t="s">
        <v>139</v>
      </c>
      <c r="HS521" t="s">
        <v>139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 t="s">
        <v>139</v>
      </c>
      <c r="IE521" t="s">
        <v>139</v>
      </c>
      <c r="IF521" t="s">
        <v>139</v>
      </c>
      <c r="IG521" t="s">
        <v>139</v>
      </c>
      <c r="IH521" t="s">
        <v>139</v>
      </c>
      <c r="II521" t="s">
        <v>139</v>
      </c>
      <c r="IJ521" t="s">
        <v>139</v>
      </c>
      <c r="IK521" t="s">
        <v>139</v>
      </c>
      <c r="IL521" t="s">
        <v>139</v>
      </c>
      <c r="IM521" t="s">
        <v>139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</v>
      </c>
      <c r="IY521">
        <v>1</v>
      </c>
      <c r="IZ521">
        <v>1</v>
      </c>
      <c r="JA521">
        <v>0.98</v>
      </c>
      <c r="JB521">
        <v>0.95</v>
      </c>
      <c r="JC521">
        <v>0.9</v>
      </c>
      <c r="JD521">
        <v>0.87</v>
      </c>
      <c r="JE521">
        <v>0.82</v>
      </c>
      <c r="JF521">
        <v>0.78</v>
      </c>
      <c r="JG521">
        <v>0.75</v>
      </c>
      <c r="JH521">
        <v>0.71</v>
      </c>
      <c r="JI521">
        <v>0.67</v>
      </c>
      <c r="JJ521">
        <v>0.63</v>
      </c>
      <c r="JK521">
        <v>0.57999999999999996</v>
      </c>
      <c r="JL521">
        <v>0.55000000000000004</v>
      </c>
      <c r="JM521">
        <v>0.51</v>
      </c>
      <c r="JN521">
        <v>0.43</v>
      </c>
      <c r="JO521">
        <v>0.32</v>
      </c>
      <c r="JP521">
        <v>0.18</v>
      </c>
      <c r="JQ521">
        <v>0</v>
      </c>
    </row>
    <row r="522" spans="1:277" x14ac:dyDescent="0.25">
      <c r="A522">
        <v>2014</v>
      </c>
      <c r="B522">
        <v>64</v>
      </c>
      <c r="C522">
        <v>568</v>
      </c>
      <c r="D522">
        <v>141</v>
      </c>
      <c r="E522">
        <v>1764.8</v>
      </c>
      <c r="F522">
        <v>2.1</v>
      </c>
      <c r="G522">
        <v>0.5</v>
      </c>
      <c r="H522">
        <v>0.2</v>
      </c>
      <c r="I522">
        <v>0.1</v>
      </c>
      <c r="J522">
        <v>0</v>
      </c>
      <c r="K522">
        <v>0.04</v>
      </c>
      <c r="L522">
        <v>1.31</v>
      </c>
      <c r="M522">
        <v>1.84</v>
      </c>
      <c r="N522">
        <v>1.2</v>
      </c>
      <c r="O522">
        <v>0.01</v>
      </c>
      <c r="P522">
        <v>17.29</v>
      </c>
      <c r="Q522">
        <v>1.55</v>
      </c>
      <c r="R522">
        <v>16.48</v>
      </c>
      <c r="S522">
        <v>6</v>
      </c>
      <c r="T522">
        <v>1</v>
      </c>
      <c r="U522">
        <v>1</v>
      </c>
      <c r="V522">
        <v>0.05</v>
      </c>
      <c r="W522">
        <v>0.63</v>
      </c>
      <c r="X522">
        <v>0.2</v>
      </c>
      <c r="Y522">
        <v>0.06</v>
      </c>
      <c r="Z522">
        <v>47.09</v>
      </c>
      <c r="AA522">
        <v>143.88999999999999</v>
      </c>
      <c r="AB522">
        <v>247.46</v>
      </c>
      <c r="AC522">
        <v>347.33</v>
      </c>
      <c r="AD522">
        <v>446.99</v>
      </c>
      <c r="AE522">
        <v>553.98</v>
      </c>
      <c r="AF522">
        <v>640.82000000000005</v>
      </c>
      <c r="AG522">
        <v>745.11</v>
      </c>
      <c r="AH522">
        <v>850.41</v>
      </c>
      <c r="AI522">
        <v>948.87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57.43</v>
      </c>
      <c r="AU522">
        <v>168.39</v>
      </c>
      <c r="AV522">
        <v>260.58999999999997</v>
      </c>
      <c r="AW522">
        <v>361.64</v>
      </c>
      <c r="AX522">
        <v>458.77</v>
      </c>
      <c r="AY522">
        <v>566.44000000000005</v>
      </c>
      <c r="AZ522">
        <v>672.49</v>
      </c>
      <c r="BA522">
        <v>775.02</v>
      </c>
      <c r="BB522">
        <v>865.26</v>
      </c>
      <c r="BC522">
        <v>961.34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22.5</v>
      </c>
      <c r="BO522">
        <v>22.56</v>
      </c>
      <c r="BP522">
        <v>25.98</v>
      </c>
      <c r="BQ522">
        <v>37.340000000000003</v>
      </c>
      <c r="BR522">
        <v>47.17</v>
      </c>
      <c r="BS522">
        <v>55.32</v>
      </c>
      <c r="BT522">
        <v>60.94</v>
      </c>
      <c r="BU522">
        <v>63.06</v>
      </c>
      <c r="BV522">
        <v>57.44</v>
      </c>
      <c r="BW522">
        <v>51.54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22.5</v>
      </c>
      <c r="CI522">
        <v>22.62</v>
      </c>
      <c r="CJ522">
        <v>25.03</v>
      </c>
      <c r="CK522">
        <v>31.35</v>
      </c>
      <c r="CL522">
        <v>35.67</v>
      </c>
      <c r="CM522">
        <v>40.28</v>
      </c>
      <c r="CN522">
        <v>41.73</v>
      </c>
      <c r="CO522">
        <v>39.020000000000003</v>
      </c>
      <c r="CP522">
        <v>35.85</v>
      </c>
      <c r="CQ522">
        <v>34.06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1</v>
      </c>
      <c r="DD522">
        <v>1</v>
      </c>
      <c r="DE522">
        <v>0.99</v>
      </c>
      <c r="DF522">
        <v>0.95</v>
      </c>
      <c r="DG522">
        <v>0.92</v>
      </c>
      <c r="DH522">
        <v>0.88</v>
      </c>
      <c r="DI522">
        <v>0.85</v>
      </c>
      <c r="DJ522">
        <v>0.81</v>
      </c>
      <c r="DK522">
        <v>0.78</v>
      </c>
      <c r="DL522">
        <v>0.74</v>
      </c>
      <c r="DM522">
        <v>0.7</v>
      </c>
      <c r="DN522">
        <v>0.67</v>
      </c>
      <c r="DO522">
        <v>0.63</v>
      </c>
      <c r="DP522">
        <v>0.6</v>
      </c>
      <c r="DQ522">
        <v>0.56000000000000005</v>
      </c>
      <c r="DR522">
        <v>0.53</v>
      </c>
      <c r="DS522">
        <v>0.47</v>
      </c>
      <c r="DT522">
        <v>0.38</v>
      </c>
      <c r="DU522">
        <v>0.28000000000000003</v>
      </c>
      <c r="EW522">
        <v>2014</v>
      </c>
      <c r="EX522">
        <v>65</v>
      </c>
      <c r="EY522">
        <v>569</v>
      </c>
      <c r="EZ522">
        <v>142</v>
      </c>
      <c r="FA522">
        <v>1777.8</v>
      </c>
      <c r="FB522" t="s">
        <v>139</v>
      </c>
      <c r="FC522" t="s">
        <v>139</v>
      </c>
      <c r="FD522" t="s">
        <v>139</v>
      </c>
      <c r="FE522" t="s">
        <v>139</v>
      </c>
      <c r="FF522" t="s">
        <v>139</v>
      </c>
      <c r="FG522" t="s">
        <v>139</v>
      </c>
      <c r="FH522" t="s">
        <v>139</v>
      </c>
      <c r="FI522">
        <v>0</v>
      </c>
      <c r="FJ522" t="s">
        <v>139</v>
      </c>
      <c r="FK522" t="s">
        <v>139</v>
      </c>
      <c r="FL522">
        <v>16.05</v>
      </c>
      <c r="FM522">
        <v>1.59</v>
      </c>
      <c r="FN522">
        <v>16.62</v>
      </c>
      <c r="FO522">
        <v>1</v>
      </c>
      <c r="FP522">
        <v>1</v>
      </c>
      <c r="FQ522">
        <v>1</v>
      </c>
      <c r="FR522">
        <v>0</v>
      </c>
      <c r="FS522">
        <v>0</v>
      </c>
      <c r="FT522">
        <v>0</v>
      </c>
      <c r="FU522">
        <v>0.12</v>
      </c>
      <c r="FV522">
        <v>60.08</v>
      </c>
      <c r="FW522">
        <v>156.88999999999999</v>
      </c>
      <c r="FX522">
        <v>260.45999999999998</v>
      </c>
      <c r="FY522">
        <v>360.32</v>
      </c>
      <c r="FZ522">
        <v>459.99</v>
      </c>
      <c r="GA522">
        <v>566.98</v>
      </c>
      <c r="GB522">
        <v>653.80999999999995</v>
      </c>
      <c r="GC522">
        <v>758.1</v>
      </c>
      <c r="GD522">
        <v>863.41</v>
      </c>
      <c r="GE522">
        <v>961.87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33.69</v>
      </c>
      <c r="GQ522">
        <v>133.06</v>
      </c>
      <c r="GR522">
        <v>236.03</v>
      </c>
      <c r="GS522">
        <v>331.82</v>
      </c>
      <c r="GT522">
        <v>433.47</v>
      </c>
      <c r="GU522">
        <v>538.86</v>
      </c>
      <c r="GV522">
        <v>635.04</v>
      </c>
      <c r="GW522">
        <v>733.42</v>
      </c>
      <c r="GX522">
        <v>837.58</v>
      </c>
      <c r="GY522">
        <v>938.05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 t="s">
        <v>139</v>
      </c>
      <c r="HK522" t="s">
        <v>139</v>
      </c>
      <c r="HL522" t="s">
        <v>139</v>
      </c>
      <c r="HM522" t="s">
        <v>139</v>
      </c>
      <c r="HN522" t="s">
        <v>139</v>
      </c>
      <c r="HO522" t="s">
        <v>139</v>
      </c>
      <c r="HP522" t="s">
        <v>139</v>
      </c>
      <c r="HQ522" t="s">
        <v>139</v>
      </c>
      <c r="HR522" t="s">
        <v>139</v>
      </c>
      <c r="HS522" t="s">
        <v>139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 t="s">
        <v>139</v>
      </c>
      <c r="IE522" t="s">
        <v>139</v>
      </c>
      <c r="IF522" t="s">
        <v>139</v>
      </c>
      <c r="IG522" t="s">
        <v>139</v>
      </c>
      <c r="IH522" t="s">
        <v>139</v>
      </c>
      <c r="II522" t="s">
        <v>139</v>
      </c>
      <c r="IJ522" t="s">
        <v>139</v>
      </c>
      <c r="IK522" t="s">
        <v>139</v>
      </c>
      <c r="IL522" t="s">
        <v>139</v>
      </c>
      <c r="IM522" t="s">
        <v>139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1</v>
      </c>
      <c r="IY522">
        <v>1</v>
      </c>
      <c r="IZ522">
        <v>1</v>
      </c>
      <c r="JA522">
        <v>0.98</v>
      </c>
      <c r="JB522">
        <v>0.95</v>
      </c>
      <c r="JC522">
        <v>0.9</v>
      </c>
      <c r="JD522">
        <v>0.87</v>
      </c>
      <c r="JE522">
        <v>0.83</v>
      </c>
      <c r="JF522">
        <v>0.79</v>
      </c>
      <c r="JG522">
        <v>0.75</v>
      </c>
      <c r="JH522">
        <v>0.71</v>
      </c>
      <c r="JI522">
        <v>0.67</v>
      </c>
      <c r="JJ522">
        <v>0.63</v>
      </c>
      <c r="JK522">
        <v>0.59</v>
      </c>
      <c r="JL522">
        <v>0.56000000000000005</v>
      </c>
      <c r="JM522">
        <v>0.51</v>
      </c>
      <c r="JN522">
        <v>0.43</v>
      </c>
      <c r="JO522">
        <v>0.32</v>
      </c>
      <c r="JP522">
        <v>0.18</v>
      </c>
      <c r="JQ522">
        <v>0</v>
      </c>
    </row>
    <row r="523" spans="1:277" x14ac:dyDescent="0.25">
      <c r="A523">
        <v>2014</v>
      </c>
      <c r="B523">
        <v>65</v>
      </c>
      <c r="C523">
        <v>569</v>
      </c>
      <c r="D523">
        <v>142</v>
      </c>
      <c r="E523">
        <v>1777.8</v>
      </c>
      <c r="F523">
        <v>2.1</v>
      </c>
      <c r="G523">
        <v>0.5</v>
      </c>
      <c r="H523">
        <v>0.2</v>
      </c>
      <c r="I523">
        <v>0.1</v>
      </c>
      <c r="J523">
        <v>0</v>
      </c>
      <c r="K523">
        <v>0.04</v>
      </c>
      <c r="L523">
        <v>1.32</v>
      </c>
      <c r="M523">
        <v>1.84</v>
      </c>
      <c r="N523">
        <v>1.26</v>
      </c>
      <c r="O523">
        <v>0</v>
      </c>
      <c r="P523">
        <v>17.170000000000002</v>
      </c>
      <c r="Q523">
        <v>1.59</v>
      </c>
      <c r="R523">
        <v>16.61</v>
      </c>
      <c r="S523">
        <v>6</v>
      </c>
      <c r="T523">
        <v>1</v>
      </c>
      <c r="U523">
        <v>1</v>
      </c>
      <c r="V523">
        <v>0.05</v>
      </c>
      <c r="W523">
        <v>0.62</v>
      </c>
      <c r="X523">
        <v>0.21</v>
      </c>
      <c r="Y523">
        <v>0</v>
      </c>
      <c r="Z523">
        <v>60.08</v>
      </c>
      <c r="AA523">
        <v>156.88999999999999</v>
      </c>
      <c r="AB523">
        <v>260.45999999999998</v>
      </c>
      <c r="AC523">
        <v>360.32</v>
      </c>
      <c r="AD523">
        <v>459.99</v>
      </c>
      <c r="AE523">
        <v>566.98</v>
      </c>
      <c r="AF523">
        <v>653.80999999999995</v>
      </c>
      <c r="AG523">
        <v>758.1</v>
      </c>
      <c r="AH523">
        <v>863.41</v>
      </c>
      <c r="AI523">
        <v>961.87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70.430000000000007</v>
      </c>
      <c r="AU523">
        <v>181.38</v>
      </c>
      <c r="AV523">
        <v>273.58999999999997</v>
      </c>
      <c r="AW523">
        <v>374.64</v>
      </c>
      <c r="AX523">
        <v>471.77</v>
      </c>
      <c r="AY523">
        <v>579.44000000000005</v>
      </c>
      <c r="AZ523">
        <v>685.49</v>
      </c>
      <c r="BA523">
        <v>788.02</v>
      </c>
      <c r="BB523">
        <v>878.25</v>
      </c>
      <c r="BC523">
        <v>974.33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22.5</v>
      </c>
      <c r="BO523">
        <v>22.59</v>
      </c>
      <c r="BP523">
        <v>26.17</v>
      </c>
      <c r="BQ523">
        <v>37.380000000000003</v>
      </c>
      <c r="BR523">
        <v>47.18</v>
      </c>
      <c r="BS523">
        <v>55.32</v>
      </c>
      <c r="BT523">
        <v>60.94</v>
      </c>
      <c r="BU523">
        <v>63.06</v>
      </c>
      <c r="BV523">
        <v>57.44</v>
      </c>
      <c r="BW523">
        <v>51.54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22.5</v>
      </c>
      <c r="CI523">
        <v>22.66</v>
      </c>
      <c r="CJ523">
        <v>25.13</v>
      </c>
      <c r="CK523">
        <v>31.37</v>
      </c>
      <c r="CL523">
        <v>35.67</v>
      </c>
      <c r="CM523">
        <v>40.28</v>
      </c>
      <c r="CN523">
        <v>41.73</v>
      </c>
      <c r="CO523">
        <v>39.020000000000003</v>
      </c>
      <c r="CP523">
        <v>35.85</v>
      </c>
      <c r="CQ523">
        <v>34.06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1</v>
      </c>
      <c r="DD523">
        <v>1</v>
      </c>
      <c r="DE523">
        <v>0.99</v>
      </c>
      <c r="DF523">
        <v>0.95</v>
      </c>
      <c r="DG523">
        <v>0.92</v>
      </c>
      <c r="DH523">
        <v>0.88</v>
      </c>
      <c r="DI523">
        <v>0.85</v>
      </c>
      <c r="DJ523">
        <v>0.81</v>
      </c>
      <c r="DK523">
        <v>0.78</v>
      </c>
      <c r="DL523">
        <v>0.74</v>
      </c>
      <c r="DM523">
        <v>0.7</v>
      </c>
      <c r="DN523">
        <v>0.67</v>
      </c>
      <c r="DO523">
        <v>0.64</v>
      </c>
      <c r="DP523">
        <v>0.6</v>
      </c>
      <c r="DQ523">
        <v>0.56999999999999995</v>
      </c>
      <c r="DR523">
        <v>0.53</v>
      </c>
      <c r="DS523">
        <v>0.47</v>
      </c>
      <c r="DT523">
        <v>0.38</v>
      </c>
      <c r="DU523">
        <v>0.28000000000000003</v>
      </c>
      <c r="EW523">
        <v>2014</v>
      </c>
      <c r="EX523">
        <v>66</v>
      </c>
      <c r="EY523">
        <v>570</v>
      </c>
      <c r="EZ523">
        <v>143</v>
      </c>
      <c r="FA523">
        <v>1789.5</v>
      </c>
      <c r="FB523" t="s">
        <v>139</v>
      </c>
      <c r="FC523" t="s">
        <v>139</v>
      </c>
      <c r="FD523" t="s">
        <v>139</v>
      </c>
      <c r="FE523" t="s">
        <v>139</v>
      </c>
      <c r="FF523" t="s">
        <v>139</v>
      </c>
      <c r="FG523" t="s">
        <v>139</v>
      </c>
      <c r="FH523" t="s">
        <v>139</v>
      </c>
      <c r="FI523">
        <v>0</v>
      </c>
      <c r="FJ523" t="s">
        <v>139</v>
      </c>
      <c r="FK523" t="s">
        <v>139</v>
      </c>
      <c r="FL523">
        <v>15.97</v>
      </c>
      <c r="FM523">
        <v>1.63</v>
      </c>
      <c r="FN523">
        <v>16.739999999999998</v>
      </c>
      <c r="FO523">
        <v>1</v>
      </c>
      <c r="FP523">
        <v>1</v>
      </c>
      <c r="FQ523">
        <v>1</v>
      </c>
      <c r="FR523">
        <v>0</v>
      </c>
      <c r="FS523">
        <v>0</v>
      </c>
      <c r="FT523">
        <v>0</v>
      </c>
      <c r="FU523">
        <v>0</v>
      </c>
      <c r="FV523">
        <v>71.78</v>
      </c>
      <c r="FW523">
        <v>168.58</v>
      </c>
      <c r="FX523">
        <v>272.16000000000003</v>
      </c>
      <c r="FY523">
        <v>372.02</v>
      </c>
      <c r="FZ523">
        <v>471.68</v>
      </c>
      <c r="GA523">
        <v>578.67999999999995</v>
      </c>
      <c r="GB523">
        <v>665.51</v>
      </c>
      <c r="GC523">
        <v>769.8</v>
      </c>
      <c r="GD523">
        <v>875.11</v>
      </c>
      <c r="GE523">
        <v>973.56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45.39</v>
      </c>
      <c r="GQ523">
        <v>144.75</v>
      </c>
      <c r="GR523">
        <v>247.73</v>
      </c>
      <c r="GS523">
        <v>343.52</v>
      </c>
      <c r="GT523">
        <v>445.17</v>
      </c>
      <c r="GU523">
        <v>550.55999999999995</v>
      </c>
      <c r="GV523">
        <v>646.74</v>
      </c>
      <c r="GW523">
        <v>745.12</v>
      </c>
      <c r="GX523">
        <v>849.28</v>
      </c>
      <c r="GY523">
        <v>949.75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 t="s">
        <v>139</v>
      </c>
      <c r="HK523" t="s">
        <v>139</v>
      </c>
      <c r="HL523" t="s">
        <v>139</v>
      </c>
      <c r="HM523" t="s">
        <v>139</v>
      </c>
      <c r="HN523" t="s">
        <v>139</v>
      </c>
      <c r="HO523" t="s">
        <v>139</v>
      </c>
      <c r="HP523" t="s">
        <v>139</v>
      </c>
      <c r="HQ523" t="s">
        <v>139</v>
      </c>
      <c r="HR523" t="s">
        <v>139</v>
      </c>
      <c r="HS523" t="s">
        <v>139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 t="s">
        <v>139</v>
      </c>
      <c r="IE523" t="s">
        <v>139</v>
      </c>
      <c r="IF523" t="s">
        <v>139</v>
      </c>
      <c r="IG523" t="s">
        <v>139</v>
      </c>
      <c r="IH523" t="s">
        <v>139</v>
      </c>
      <c r="II523" t="s">
        <v>139</v>
      </c>
      <c r="IJ523" t="s">
        <v>139</v>
      </c>
      <c r="IK523" t="s">
        <v>139</v>
      </c>
      <c r="IL523" t="s">
        <v>139</v>
      </c>
      <c r="IM523" t="s">
        <v>139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1</v>
      </c>
      <c r="IY523">
        <v>1</v>
      </c>
      <c r="IZ523">
        <v>1</v>
      </c>
      <c r="JA523">
        <v>0.98</v>
      </c>
      <c r="JB523">
        <v>0.95</v>
      </c>
      <c r="JC523">
        <v>0.91</v>
      </c>
      <c r="JD523">
        <v>0.87</v>
      </c>
      <c r="JE523">
        <v>0.83</v>
      </c>
      <c r="JF523">
        <v>0.79</v>
      </c>
      <c r="JG523">
        <v>0.75</v>
      </c>
      <c r="JH523">
        <v>0.71</v>
      </c>
      <c r="JI523">
        <v>0.67</v>
      </c>
      <c r="JJ523">
        <v>0.63</v>
      </c>
      <c r="JK523">
        <v>0.59</v>
      </c>
      <c r="JL523">
        <v>0.56000000000000005</v>
      </c>
      <c r="JM523">
        <v>0.51</v>
      </c>
      <c r="JN523">
        <v>0.43</v>
      </c>
      <c r="JO523">
        <v>0.32</v>
      </c>
      <c r="JP523">
        <v>0.18</v>
      </c>
      <c r="JQ523">
        <v>0</v>
      </c>
    </row>
    <row r="524" spans="1:277" x14ac:dyDescent="0.25">
      <c r="A524">
        <v>2014</v>
      </c>
      <c r="B524">
        <v>66</v>
      </c>
      <c r="C524">
        <v>570</v>
      </c>
      <c r="D524">
        <v>143</v>
      </c>
      <c r="E524">
        <v>1789.5</v>
      </c>
      <c r="F524">
        <v>2.1</v>
      </c>
      <c r="G524">
        <v>0.5</v>
      </c>
      <c r="H524">
        <v>0.1</v>
      </c>
      <c r="I524">
        <v>0.1</v>
      </c>
      <c r="J524">
        <v>0</v>
      </c>
      <c r="K524">
        <v>0.04</v>
      </c>
      <c r="L524">
        <v>1.32</v>
      </c>
      <c r="M524">
        <v>1.84</v>
      </c>
      <c r="N524">
        <v>1.27</v>
      </c>
      <c r="O524">
        <v>0</v>
      </c>
      <c r="P524">
        <v>17.07</v>
      </c>
      <c r="Q524">
        <v>1.63</v>
      </c>
      <c r="R524">
        <v>16.73</v>
      </c>
      <c r="S524">
        <v>6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0.06</v>
      </c>
      <c r="Z524">
        <v>71.78</v>
      </c>
      <c r="AA524">
        <v>168.58</v>
      </c>
      <c r="AB524">
        <v>272.16000000000003</v>
      </c>
      <c r="AC524">
        <v>372.02</v>
      </c>
      <c r="AD524">
        <v>471.68</v>
      </c>
      <c r="AE524">
        <v>578.67999999999995</v>
      </c>
      <c r="AF524">
        <v>665.51</v>
      </c>
      <c r="AG524">
        <v>769.8</v>
      </c>
      <c r="AH524">
        <v>875.11</v>
      </c>
      <c r="AI524">
        <v>973.56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82.13</v>
      </c>
      <c r="AU524">
        <v>193.08</v>
      </c>
      <c r="AV524">
        <v>285.27999999999997</v>
      </c>
      <c r="AW524">
        <v>386.33</v>
      </c>
      <c r="AX524">
        <v>483.47</v>
      </c>
      <c r="AY524">
        <v>591.14</v>
      </c>
      <c r="AZ524">
        <v>697.18</v>
      </c>
      <c r="BA524">
        <v>799.71</v>
      </c>
      <c r="BB524">
        <v>889.95</v>
      </c>
      <c r="BC524">
        <v>986.03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22.5</v>
      </c>
      <c r="BO524">
        <v>22.59</v>
      </c>
      <c r="BP524">
        <v>26.17</v>
      </c>
      <c r="BQ524">
        <v>37.380000000000003</v>
      </c>
      <c r="BR524">
        <v>47.18</v>
      </c>
      <c r="BS524">
        <v>55.32</v>
      </c>
      <c r="BT524">
        <v>60.94</v>
      </c>
      <c r="BU524">
        <v>63.06</v>
      </c>
      <c r="BV524">
        <v>57.44</v>
      </c>
      <c r="BW524">
        <v>51.54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22.5</v>
      </c>
      <c r="CI524">
        <v>22.66</v>
      </c>
      <c r="CJ524">
        <v>25.13</v>
      </c>
      <c r="CK524">
        <v>31.37</v>
      </c>
      <c r="CL524">
        <v>35.67</v>
      </c>
      <c r="CM524">
        <v>40.28</v>
      </c>
      <c r="CN524">
        <v>41.73</v>
      </c>
      <c r="CO524">
        <v>39.020000000000003</v>
      </c>
      <c r="CP524">
        <v>35.85</v>
      </c>
      <c r="CQ524">
        <v>34.06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1</v>
      </c>
      <c r="DD524">
        <v>1</v>
      </c>
      <c r="DE524">
        <v>0.99</v>
      </c>
      <c r="DF524">
        <v>0.95</v>
      </c>
      <c r="DG524">
        <v>0.92</v>
      </c>
      <c r="DH524">
        <v>0.88</v>
      </c>
      <c r="DI524">
        <v>0.85</v>
      </c>
      <c r="DJ524">
        <v>0.81</v>
      </c>
      <c r="DK524">
        <v>0.78</v>
      </c>
      <c r="DL524">
        <v>0.75</v>
      </c>
      <c r="DM524">
        <v>0.71</v>
      </c>
      <c r="DN524">
        <v>0.67</v>
      </c>
      <c r="DO524">
        <v>0.64</v>
      </c>
      <c r="DP524">
        <v>0.6</v>
      </c>
      <c r="DQ524">
        <v>0.56999999999999995</v>
      </c>
      <c r="DR524">
        <v>0.53</v>
      </c>
      <c r="DS524">
        <v>0.47</v>
      </c>
      <c r="DT524">
        <v>0.38</v>
      </c>
      <c r="DU524">
        <v>0.28000000000000003</v>
      </c>
      <c r="EW524">
        <v>2014</v>
      </c>
      <c r="EX524">
        <v>67</v>
      </c>
      <c r="EY524">
        <v>571</v>
      </c>
      <c r="EZ524">
        <v>144</v>
      </c>
      <c r="FA524">
        <v>1801.5</v>
      </c>
      <c r="FB524" t="s">
        <v>139</v>
      </c>
      <c r="FC524" t="s">
        <v>139</v>
      </c>
      <c r="FD524" t="s">
        <v>139</v>
      </c>
      <c r="FE524" t="s">
        <v>139</v>
      </c>
      <c r="FF524" t="s">
        <v>139</v>
      </c>
      <c r="FG524" t="s">
        <v>139</v>
      </c>
      <c r="FH524" t="s">
        <v>139</v>
      </c>
      <c r="FI524">
        <v>0</v>
      </c>
      <c r="FJ524" t="s">
        <v>139</v>
      </c>
      <c r="FK524" t="s">
        <v>139</v>
      </c>
      <c r="FL524">
        <v>15.88</v>
      </c>
      <c r="FM524">
        <v>1.66</v>
      </c>
      <c r="FN524">
        <v>16.86</v>
      </c>
      <c r="FO524">
        <v>1</v>
      </c>
      <c r="FP524">
        <v>1</v>
      </c>
      <c r="FQ524">
        <v>1</v>
      </c>
      <c r="FR524">
        <v>0</v>
      </c>
      <c r="FS524">
        <v>0</v>
      </c>
      <c r="FT524">
        <v>0</v>
      </c>
      <c r="FU524">
        <v>0</v>
      </c>
      <c r="FV524">
        <v>83.78</v>
      </c>
      <c r="FW524">
        <v>180.58</v>
      </c>
      <c r="FX524">
        <v>284.14999999999998</v>
      </c>
      <c r="FY524">
        <v>384.02</v>
      </c>
      <c r="FZ524">
        <v>483.68</v>
      </c>
      <c r="GA524">
        <v>590.66999999999996</v>
      </c>
      <c r="GB524">
        <v>677.51</v>
      </c>
      <c r="GC524">
        <v>781.8</v>
      </c>
      <c r="GD524">
        <v>887.11</v>
      </c>
      <c r="GE524">
        <v>985.56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57.38</v>
      </c>
      <c r="GQ524">
        <v>156.75</v>
      </c>
      <c r="GR524">
        <v>259.73</v>
      </c>
      <c r="GS524">
        <v>355.51</v>
      </c>
      <c r="GT524">
        <v>457.16</v>
      </c>
      <c r="GU524">
        <v>562.54999999999995</v>
      </c>
      <c r="GV524">
        <v>658.74</v>
      </c>
      <c r="GW524">
        <v>757.12</v>
      </c>
      <c r="GX524">
        <v>861.28</v>
      </c>
      <c r="GY524">
        <v>961.75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 t="s">
        <v>139</v>
      </c>
      <c r="HK524" t="s">
        <v>139</v>
      </c>
      <c r="HL524" t="s">
        <v>139</v>
      </c>
      <c r="HM524" t="s">
        <v>139</v>
      </c>
      <c r="HN524" t="s">
        <v>139</v>
      </c>
      <c r="HO524" t="s">
        <v>139</v>
      </c>
      <c r="HP524" t="s">
        <v>139</v>
      </c>
      <c r="HQ524" t="s">
        <v>139</v>
      </c>
      <c r="HR524" t="s">
        <v>139</v>
      </c>
      <c r="HS524" t="s">
        <v>139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 t="s">
        <v>139</v>
      </c>
      <c r="IE524" t="s">
        <v>139</v>
      </c>
      <c r="IF524" t="s">
        <v>139</v>
      </c>
      <c r="IG524" t="s">
        <v>139</v>
      </c>
      <c r="IH524" t="s">
        <v>139</v>
      </c>
      <c r="II524" t="s">
        <v>139</v>
      </c>
      <c r="IJ524" t="s">
        <v>139</v>
      </c>
      <c r="IK524" t="s">
        <v>139</v>
      </c>
      <c r="IL524" t="s">
        <v>139</v>
      </c>
      <c r="IM524" t="s">
        <v>139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1</v>
      </c>
      <c r="IY524">
        <v>1</v>
      </c>
      <c r="IZ524">
        <v>1</v>
      </c>
      <c r="JA524">
        <v>0.98</v>
      </c>
      <c r="JB524">
        <v>0.95</v>
      </c>
      <c r="JC524">
        <v>0.91</v>
      </c>
      <c r="JD524">
        <v>0.87</v>
      </c>
      <c r="JE524">
        <v>0.83</v>
      </c>
      <c r="JF524">
        <v>0.79</v>
      </c>
      <c r="JG524">
        <v>0.76</v>
      </c>
      <c r="JH524">
        <v>0.71</v>
      </c>
      <c r="JI524">
        <v>0.68</v>
      </c>
      <c r="JJ524">
        <v>0.63</v>
      </c>
      <c r="JK524">
        <v>0.59</v>
      </c>
      <c r="JL524">
        <v>0.56000000000000005</v>
      </c>
      <c r="JM524">
        <v>0.51</v>
      </c>
      <c r="JN524">
        <v>0.43</v>
      </c>
      <c r="JO524">
        <v>0.32</v>
      </c>
      <c r="JP524">
        <v>0.18</v>
      </c>
      <c r="JQ524">
        <v>0</v>
      </c>
    </row>
    <row r="525" spans="1:277" x14ac:dyDescent="0.25">
      <c r="A525">
        <v>2014</v>
      </c>
      <c r="B525">
        <v>67</v>
      </c>
      <c r="C525">
        <v>571</v>
      </c>
      <c r="D525">
        <v>144</v>
      </c>
      <c r="E525">
        <v>1801.5</v>
      </c>
      <c r="F525">
        <v>2.1</v>
      </c>
      <c r="G525">
        <v>0.5</v>
      </c>
      <c r="H525">
        <v>0.1</v>
      </c>
      <c r="I525">
        <v>0.1</v>
      </c>
      <c r="J525">
        <v>0</v>
      </c>
      <c r="K525">
        <v>0.04</v>
      </c>
      <c r="L525">
        <v>1.32</v>
      </c>
      <c r="M525">
        <v>1.84</v>
      </c>
      <c r="N525">
        <v>1.29</v>
      </c>
      <c r="O525">
        <v>-0.03</v>
      </c>
      <c r="P525">
        <v>16.97</v>
      </c>
      <c r="Q525">
        <v>1.66</v>
      </c>
      <c r="R525">
        <v>16.850000000000001</v>
      </c>
      <c r="S525">
        <v>6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83.78</v>
      </c>
      <c r="AA525">
        <v>180.58</v>
      </c>
      <c r="AB525">
        <v>284.14999999999998</v>
      </c>
      <c r="AC525">
        <v>384.02</v>
      </c>
      <c r="AD525">
        <v>483.68</v>
      </c>
      <c r="AE525">
        <v>590.66999999999996</v>
      </c>
      <c r="AF525">
        <v>677.51</v>
      </c>
      <c r="AG525">
        <v>781.8</v>
      </c>
      <c r="AH525">
        <v>887.11</v>
      </c>
      <c r="AI525">
        <v>985.56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94.13</v>
      </c>
      <c r="AU525">
        <v>205.08</v>
      </c>
      <c r="AV525">
        <v>297.27999999999997</v>
      </c>
      <c r="AW525">
        <v>398.33</v>
      </c>
      <c r="AX525">
        <v>495.46</v>
      </c>
      <c r="AY525">
        <v>603.13</v>
      </c>
      <c r="AZ525">
        <v>709.18</v>
      </c>
      <c r="BA525">
        <v>811.71</v>
      </c>
      <c r="BB525">
        <v>901.95</v>
      </c>
      <c r="BC525">
        <v>998.03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22.5</v>
      </c>
      <c r="BO525">
        <v>22.59</v>
      </c>
      <c r="BP525">
        <v>26.17</v>
      </c>
      <c r="BQ525">
        <v>37.380000000000003</v>
      </c>
      <c r="BR525">
        <v>47.18</v>
      </c>
      <c r="BS525">
        <v>55.32</v>
      </c>
      <c r="BT525">
        <v>60.94</v>
      </c>
      <c r="BU525">
        <v>63.06</v>
      </c>
      <c r="BV525">
        <v>57.44</v>
      </c>
      <c r="BW525">
        <v>51.54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22.5</v>
      </c>
      <c r="CI525">
        <v>22.66</v>
      </c>
      <c r="CJ525">
        <v>25.13</v>
      </c>
      <c r="CK525">
        <v>31.37</v>
      </c>
      <c r="CL525">
        <v>35.67</v>
      </c>
      <c r="CM525">
        <v>40.28</v>
      </c>
      <c r="CN525">
        <v>41.73</v>
      </c>
      <c r="CO525">
        <v>39.020000000000003</v>
      </c>
      <c r="CP525">
        <v>35.85</v>
      </c>
      <c r="CQ525">
        <v>34.06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1</v>
      </c>
      <c r="DD525">
        <v>1</v>
      </c>
      <c r="DE525">
        <v>0.99</v>
      </c>
      <c r="DF525">
        <v>0.95</v>
      </c>
      <c r="DG525">
        <v>0.92</v>
      </c>
      <c r="DH525">
        <v>0.88</v>
      </c>
      <c r="DI525">
        <v>0.85</v>
      </c>
      <c r="DJ525">
        <v>0.81</v>
      </c>
      <c r="DK525">
        <v>0.78</v>
      </c>
      <c r="DL525">
        <v>0.75</v>
      </c>
      <c r="DM525">
        <v>0.71</v>
      </c>
      <c r="DN525">
        <v>0.68</v>
      </c>
      <c r="DO525">
        <v>0.64</v>
      </c>
      <c r="DP525">
        <v>0.61</v>
      </c>
      <c r="DQ525">
        <v>0.56999999999999995</v>
      </c>
      <c r="DR525">
        <v>0.53</v>
      </c>
      <c r="DS525">
        <v>0.47</v>
      </c>
      <c r="DT525">
        <v>0.38</v>
      </c>
      <c r="DU525">
        <v>0.28000000000000003</v>
      </c>
      <c r="EW525">
        <v>2014</v>
      </c>
      <c r="EX525">
        <v>68</v>
      </c>
      <c r="EY525">
        <v>572</v>
      </c>
      <c r="EZ525">
        <v>145</v>
      </c>
      <c r="FA525">
        <v>1813.1</v>
      </c>
      <c r="FB525" t="s">
        <v>139</v>
      </c>
      <c r="FC525" t="s">
        <v>139</v>
      </c>
      <c r="FD525" t="s">
        <v>139</v>
      </c>
      <c r="FE525" t="s">
        <v>139</v>
      </c>
      <c r="FF525" t="s">
        <v>139</v>
      </c>
      <c r="FG525" t="s">
        <v>139</v>
      </c>
      <c r="FH525" t="s">
        <v>139</v>
      </c>
      <c r="FI525">
        <v>0</v>
      </c>
      <c r="FJ525" t="s">
        <v>139</v>
      </c>
      <c r="FK525" t="s">
        <v>139</v>
      </c>
      <c r="FL525">
        <v>15.8</v>
      </c>
      <c r="FM525">
        <v>1.7</v>
      </c>
      <c r="FN525">
        <v>16.97</v>
      </c>
      <c r="FO525">
        <v>1</v>
      </c>
      <c r="FP525">
        <v>1</v>
      </c>
      <c r="FQ525">
        <v>1</v>
      </c>
      <c r="FR525">
        <v>0</v>
      </c>
      <c r="FS525">
        <v>0</v>
      </c>
      <c r="FT525">
        <v>0</v>
      </c>
      <c r="FU525">
        <v>0.06</v>
      </c>
      <c r="FV525">
        <v>95.43</v>
      </c>
      <c r="FW525">
        <v>192.23</v>
      </c>
      <c r="FX525">
        <v>295.8</v>
      </c>
      <c r="FY525">
        <v>395.66</v>
      </c>
      <c r="FZ525">
        <v>495.33</v>
      </c>
      <c r="GA525">
        <v>602.32000000000005</v>
      </c>
      <c r="GB525">
        <v>689.15</v>
      </c>
      <c r="GC525">
        <v>793.44</v>
      </c>
      <c r="GD525">
        <v>898.75</v>
      </c>
      <c r="GE525">
        <v>997.21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69.03</v>
      </c>
      <c r="GQ525">
        <v>168.4</v>
      </c>
      <c r="GR525">
        <v>271.38</v>
      </c>
      <c r="GS525">
        <v>367.16</v>
      </c>
      <c r="GT525">
        <v>468.81</v>
      </c>
      <c r="GU525">
        <v>574.20000000000005</v>
      </c>
      <c r="GV525">
        <v>670.38</v>
      </c>
      <c r="GW525">
        <v>768.77</v>
      </c>
      <c r="GX525">
        <v>872.92</v>
      </c>
      <c r="GY525">
        <v>973.39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 t="s">
        <v>139</v>
      </c>
      <c r="HK525" t="s">
        <v>139</v>
      </c>
      <c r="HL525" t="s">
        <v>139</v>
      </c>
      <c r="HM525" t="s">
        <v>139</v>
      </c>
      <c r="HN525" t="s">
        <v>139</v>
      </c>
      <c r="HO525" t="s">
        <v>139</v>
      </c>
      <c r="HP525" t="s">
        <v>139</v>
      </c>
      <c r="HQ525" t="s">
        <v>139</v>
      </c>
      <c r="HR525" t="s">
        <v>139</v>
      </c>
      <c r="HS525" t="s">
        <v>139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 t="s">
        <v>139</v>
      </c>
      <c r="IE525" t="s">
        <v>139</v>
      </c>
      <c r="IF525" t="s">
        <v>139</v>
      </c>
      <c r="IG525" t="s">
        <v>139</v>
      </c>
      <c r="IH525" t="s">
        <v>139</v>
      </c>
      <c r="II525" t="s">
        <v>139</v>
      </c>
      <c r="IJ525" t="s">
        <v>139</v>
      </c>
      <c r="IK525" t="s">
        <v>139</v>
      </c>
      <c r="IL525" t="s">
        <v>139</v>
      </c>
      <c r="IM525" t="s">
        <v>139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1</v>
      </c>
      <c r="IY525">
        <v>1</v>
      </c>
      <c r="IZ525">
        <v>1</v>
      </c>
      <c r="JA525">
        <v>0.98</v>
      </c>
      <c r="JB525">
        <v>0.95</v>
      </c>
      <c r="JC525">
        <v>0.91</v>
      </c>
      <c r="JD525">
        <v>0.87</v>
      </c>
      <c r="JE525">
        <v>0.83</v>
      </c>
      <c r="JF525">
        <v>0.79</v>
      </c>
      <c r="JG525">
        <v>0.76</v>
      </c>
      <c r="JH525">
        <v>0.72</v>
      </c>
      <c r="JI525">
        <v>0.68</v>
      </c>
      <c r="JJ525">
        <v>0.64</v>
      </c>
      <c r="JK525">
        <v>0.6</v>
      </c>
      <c r="JL525">
        <v>0.56999999999999995</v>
      </c>
      <c r="JM525">
        <v>0.51</v>
      </c>
      <c r="JN525">
        <v>0.43</v>
      </c>
      <c r="JO525">
        <v>0.32</v>
      </c>
      <c r="JP525">
        <v>0.18</v>
      </c>
      <c r="JQ525">
        <v>0</v>
      </c>
    </row>
    <row r="526" spans="1:277" x14ac:dyDescent="0.25">
      <c r="A526">
        <v>2014</v>
      </c>
      <c r="B526">
        <v>68</v>
      </c>
      <c r="C526">
        <v>572</v>
      </c>
      <c r="D526">
        <v>145</v>
      </c>
      <c r="E526">
        <v>1813.1</v>
      </c>
      <c r="F526">
        <v>2.1</v>
      </c>
      <c r="G526">
        <v>0.5</v>
      </c>
      <c r="H526">
        <v>0.1</v>
      </c>
      <c r="I526">
        <v>0.1</v>
      </c>
      <c r="J526">
        <v>0</v>
      </c>
      <c r="K526">
        <v>0.04</v>
      </c>
      <c r="L526">
        <v>1.32</v>
      </c>
      <c r="M526">
        <v>1.84</v>
      </c>
      <c r="N526">
        <v>1.3</v>
      </c>
      <c r="O526">
        <v>-0.04</v>
      </c>
      <c r="P526">
        <v>16.87</v>
      </c>
      <c r="Q526">
        <v>1.7</v>
      </c>
      <c r="R526">
        <v>16.97</v>
      </c>
      <c r="S526">
        <v>6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95.43</v>
      </c>
      <c r="AA526">
        <v>192.23</v>
      </c>
      <c r="AB526">
        <v>295.8</v>
      </c>
      <c r="AC526">
        <v>395.66</v>
      </c>
      <c r="AD526">
        <v>495.33</v>
      </c>
      <c r="AE526">
        <v>602.32000000000005</v>
      </c>
      <c r="AF526">
        <v>689.15</v>
      </c>
      <c r="AG526">
        <v>793.44</v>
      </c>
      <c r="AH526">
        <v>898.75</v>
      </c>
      <c r="AI526">
        <v>997.21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105.77</v>
      </c>
      <c r="AU526">
        <v>216.73</v>
      </c>
      <c r="AV526">
        <v>308.93</v>
      </c>
      <c r="AW526">
        <v>409.98</v>
      </c>
      <c r="AX526">
        <v>507.11</v>
      </c>
      <c r="AY526">
        <v>614.78</v>
      </c>
      <c r="AZ526">
        <v>720.83</v>
      </c>
      <c r="BA526">
        <v>823.36</v>
      </c>
      <c r="BB526">
        <v>913.6</v>
      </c>
      <c r="BC526">
        <v>1009.67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22.5</v>
      </c>
      <c r="BO526">
        <v>22.59</v>
      </c>
      <c r="BP526">
        <v>26.17</v>
      </c>
      <c r="BQ526">
        <v>37.380000000000003</v>
      </c>
      <c r="BR526">
        <v>47.18</v>
      </c>
      <c r="BS526">
        <v>55.32</v>
      </c>
      <c r="BT526">
        <v>60.94</v>
      </c>
      <c r="BU526">
        <v>63.06</v>
      </c>
      <c r="BV526">
        <v>57.44</v>
      </c>
      <c r="BW526">
        <v>51.54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22.5</v>
      </c>
      <c r="CI526">
        <v>22.66</v>
      </c>
      <c r="CJ526">
        <v>25.13</v>
      </c>
      <c r="CK526">
        <v>31.37</v>
      </c>
      <c r="CL526">
        <v>35.67</v>
      </c>
      <c r="CM526">
        <v>40.28</v>
      </c>
      <c r="CN526">
        <v>41.73</v>
      </c>
      <c r="CO526">
        <v>39.020000000000003</v>
      </c>
      <c r="CP526">
        <v>35.85</v>
      </c>
      <c r="CQ526">
        <v>34.06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1</v>
      </c>
      <c r="DD526">
        <v>1</v>
      </c>
      <c r="DE526">
        <v>0.99</v>
      </c>
      <c r="DF526">
        <v>0.95</v>
      </c>
      <c r="DG526">
        <v>0.92</v>
      </c>
      <c r="DH526">
        <v>0.88</v>
      </c>
      <c r="DI526">
        <v>0.85</v>
      </c>
      <c r="DJ526">
        <v>0.81</v>
      </c>
      <c r="DK526">
        <v>0.78</v>
      </c>
      <c r="DL526">
        <v>0.75</v>
      </c>
      <c r="DM526">
        <v>0.71</v>
      </c>
      <c r="DN526">
        <v>0.68</v>
      </c>
      <c r="DO526">
        <v>0.64</v>
      </c>
      <c r="DP526">
        <v>0.61</v>
      </c>
      <c r="DQ526">
        <v>0.57999999999999996</v>
      </c>
      <c r="DR526">
        <v>0.53</v>
      </c>
      <c r="DS526">
        <v>0.47</v>
      </c>
      <c r="DT526">
        <v>0.38</v>
      </c>
      <c r="DU526">
        <v>0.28000000000000003</v>
      </c>
      <c r="EW526">
        <v>2014</v>
      </c>
      <c r="EX526">
        <v>69</v>
      </c>
      <c r="EY526">
        <v>573</v>
      </c>
      <c r="EZ526">
        <v>146</v>
      </c>
      <c r="FA526">
        <v>1825.4</v>
      </c>
      <c r="FB526" t="s">
        <v>139</v>
      </c>
      <c r="FC526" t="s">
        <v>139</v>
      </c>
      <c r="FD526" t="s">
        <v>139</v>
      </c>
      <c r="FE526" t="s">
        <v>139</v>
      </c>
      <c r="FF526" t="s">
        <v>139</v>
      </c>
      <c r="FG526" t="s">
        <v>139</v>
      </c>
      <c r="FH526" t="s">
        <v>139</v>
      </c>
      <c r="FI526">
        <v>0</v>
      </c>
      <c r="FJ526" t="s">
        <v>139</v>
      </c>
      <c r="FK526" t="s">
        <v>139</v>
      </c>
      <c r="FL526">
        <v>15.71</v>
      </c>
      <c r="FM526">
        <v>1.73</v>
      </c>
      <c r="FN526">
        <v>17.100000000000001</v>
      </c>
      <c r="FO526">
        <v>1</v>
      </c>
      <c r="FP526">
        <v>1</v>
      </c>
      <c r="FQ526">
        <v>1</v>
      </c>
      <c r="FR526">
        <v>0</v>
      </c>
      <c r="FS526">
        <v>0</v>
      </c>
      <c r="FT526">
        <v>0</v>
      </c>
      <c r="FU526">
        <v>0</v>
      </c>
      <c r="FV526">
        <v>107.67</v>
      </c>
      <c r="FW526">
        <v>204.47</v>
      </c>
      <c r="FX526">
        <v>308.05</v>
      </c>
      <c r="FY526">
        <v>407.91</v>
      </c>
      <c r="FZ526">
        <v>507.58</v>
      </c>
      <c r="GA526">
        <v>614.57000000000005</v>
      </c>
      <c r="GB526">
        <v>701.4</v>
      </c>
      <c r="GC526">
        <v>805.69</v>
      </c>
      <c r="GD526">
        <v>911</v>
      </c>
      <c r="GE526">
        <v>1009.45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81.28</v>
      </c>
      <c r="GQ526">
        <v>180.64</v>
      </c>
      <c r="GR526">
        <v>283.62</v>
      </c>
      <c r="GS526">
        <v>379.41</v>
      </c>
      <c r="GT526">
        <v>481.06</v>
      </c>
      <c r="GU526">
        <v>586.45000000000005</v>
      </c>
      <c r="GV526">
        <v>682.63</v>
      </c>
      <c r="GW526">
        <v>781.01</v>
      </c>
      <c r="GX526">
        <v>885.17</v>
      </c>
      <c r="GY526">
        <v>985.64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 t="s">
        <v>139</v>
      </c>
      <c r="HK526" t="s">
        <v>139</v>
      </c>
      <c r="HL526" t="s">
        <v>139</v>
      </c>
      <c r="HM526" t="s">
        <v>139</v>
      </c>
      <c r="HN526" t="s">
        <v>139</v>
      </c>
      <c r="HO526" t="s">
        <v>139</v>
      </c>
      <c r="HP526" t="s">
        <v>139</v>
      </c>
      <c r="HQ526" t="s">
        <v>139</v>
      </c>
      <c r="HR526" t="s">
        <v>139</v>
      </c>
      <c r="HS526" t="s">
        <v>139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 t="s">
        <v>139</v>
      </c>
      <c r="IE526" t="s">
        <v>139</v>
      </c>
      <c r="IF526" t="s">
        <v>139</v>
      </c>
      <c r="IG526" t="s">
        <v>139</v>
      </c>
      <c r="IH526" t="s">
        <v>139</v>
      </c>
      <c r="II526" t="s">
        <v>139</v>
      </c>
      <c r="IJ526" t="s">
        <v>139</v>
      </c>
      <c r="IK526" t="s">
        <v>139</v>
      </c>
      <c r="IL526" t="s">
        <v>139</v>
      </c>
      <c r="IM526" t="s">
        <v>139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1</v>
      </c>
      <c r="IY526">
        <v>1</v>
      </c>
      <c r="IZ526">
        <v>1</v>
      </c>
      <c r="JA526">
        <v>0.98</v>
      </c>
      <c r="JB526">
        <v>0.95</v>
      </c>
      <c r="JC526">
        <v>0.91</v>
      </c>
      <c r="JD526">
        <v>0.87</v>
      </c>
      <c r="JE526">
        <v>0.83</v>
      </c>
      <c r="JF526">
        <v>0.79</v>
      </c>
      <c r="JG526">
        <v>0.76</v>
      </c>
      <c r="JH526">
        <v>0.72</v>
      </c>
      <c r="JI526">
        <v>0.68</v>
      </c>
      <c r="JJ526">
        <v>0.64</v>
      </c>
      <c r="JK526">
        <v>0.6</v>
      </c>
      <c r="JL526">
        <v>0.56999999999999995</v>
      </c>
      <c r="JM526">
        <v>0.51</v>
      </c>
      <c r="JN526">
        <v>0.43</v>
      </c>
      <c r="JO526">
        <v>0.32</v>
      </c>
      <c r="JP526">
        <v>0.18</v>
      </c>
      <c r="JQ526">
        <v>0</v>
      </c>
    </row>
    <row r="527" spans="1:277" x14ac:dyDescent="0.25">
      <c r="A527">
        <v>2014</v>
      </c>
      <c r="B527">
        <v>69</v>
      </c>
      <c r="C527">
        <v>573</v>
      </c>
      <c r="D527">
        <v>146</v>
      </c>
      <c r="E527">
        <v>1825.4</v>
      </c>
      <c r="F527">
        <v>2.1</v>
      </c>
      <c r="G527">
        <v>0.5</v>
      </c>
      <c r="H527">
        <v>0.1</v>
      </c>
      <c r="I527">
        <v>0.1</v>
      </c>
      <c r="J527">
        <v>0</v>
      </c>
      <c r="K527">
        <v>0.04</v>
      </c>
      <c r="L527">
        <v>1.32</v>
      </c>
      <c r="M527">
        <v>1.84</v>
      </c>
      <c r="N527">
        <v>1.34</v>
      </c>
      <c r="O527">
        <v>-0.05</v>
      </c>
      <c r="P527">
        <v>16.760000000000002</v>
      </c>
      <c r="Q527">
        <v>1.73</v>
      </c>
      <c r="R527">
        <v>17.09</v>
      </c>
      <c r="S527">
        <v>6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107.67</v>
      </c>
      <c r="AA527">
        <v>204.47</v>
      </c>
      <c r="AB527">
        <v>308.05</v>
      </c>
      <c r="AC527">
        <v>407.91</v>
      </c>
      <c r="AD527">
        <v>507.58</v>
      </c>
      <c r="AE527">
        <v>614.57000000000005</v>
      </c>
      <c r="AF527">
        <v>701.4</v>
      </c>
      <c r="AG527">
        <v>805.69</v>
      </c>
      <c r="AH527">
        <v>911</v>
      </c>
      <c r="AI527">
        <v>1009.45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24.49</v>
      </c>
      <c r="AU527">
        <v>118.02</v>
      </c>
      <c r="AV527">
        <v>228.97</v>
      </c>
      <c r="AW527">
        <v>321.17</v>
      </c>
      <c r="AX527">
        <v>422.22</v>
      </c>
      <c r="AY527">
        <v>519.36</v>
      </c>
      <c r="AZ527">
        <v>627.03</v>
      </c>
      <c r="BA527">
        <v>733.07</v>
      </c>
      <c r="BB527">
        <v>835.6</v>
      </c>
      <c r="BC527">
        <v>925.84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22.5</v>
      </c>
      <c r="BO527">
        <v>22.59</v>
      </c>
      <c r="BP527">
        <v>26.17</v>
      </c>
      <c r="BQ527">
        <v>37.380000000000003</v>
      </c>
      <c r="BR527">
        <v>47.18</v>
      </c>
      <c r="BS527">
        <v>55.32</v>
      </c>
      <c r="BT527">
        <v>60.94</v>
      </c>
      <c r="BU527">
        <v>63.06</v>
      </c>
      <c r="BV527">
        <v>57.44</v>
      </c>
      <c r="BW527">
        <v>51.54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22.5</v>
      </c>
      <c r="CI527">
        <v>22.5</v>
      </c>
      <c r="CJ527">
        <v>22.66</v>
      </c>
      <c r="CK527">
        <v>25.13</v>
      </c>
      <c r="CL527">
        <v>31.37</v>
      </c>
      <c r="CM527">
        <v>35.67</v>
      </c>
      <c r="CN527">
        <v>40.28</v>
      </c>
      <c r="CO527">
        <v>41.73</v>
      </c>
      <c r="CP527">
        <v>39.020000000000003</v>
      </c>
      <c r="CQ527">
        <v>35.85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1</v>
      </c>
      <c r="DD527">
        <v>1</v>
      </c>
      <c r="DE527">
        <v>0.99</v>
      </c>
      <c r="DF527">
        <v>0.96</v>
      </c>
      <c r="DG527">
        <v>0.92</v>
      </c>
      <c r="DH527">
        <v>0.88</v>
      </c>
      <c r="DI527">
        <v>0.85</v>
      </c>
      <c r="DJ527">
        <v>0.82</v>
      </c>
      <c r="DK527">
        <v>0.78</v>
      </c>
      <c r="DL527">
        <v>0.75</v>
      </c>
      <c r="DM527">
        <v>0.71</v>
      </c>
      <c r="DN527">
        <v>0.68</v>
      </c>
      <c r="DO527">
        <v>0.65</v>
      </c>
      <c r="DP527">
        <v>0.61</v>
      </c>
      <c r="DQ527">
        <v>0.57999999999999996</v>
      </c>
      <c r="DR527">
        <v>0.53</v>
      </c>
      <c r="DS527">
        <v>0.47</v>
      </c>
      <c r="DT527">
        <v>0.38</v>
      </c>
      <c r="DU527">
        <v>0.28000000000000003</v>
      </c>
      <c r="EW527">
        <v>2014</v>
      </c>
      <c r="EX527">
        <v>70</v>
      </c>
      <c r="EY527">
        <v>574</v>
      </c>
      <c r="EZ527">
        <v>147</v>
      </c>
      <c r="FA527">
        <v>1837.5</v>
      </c>
      <c r="FB527" t="s">
        <v>139</v>
      </c>
      <c r="FC527" t="s">
        <v>139</v>
      </c>
      <c r="FD527" t="s">
        <v>139</v>
      </c>
      <c r="FE527" t="s">
        <v>139</v>
      </c>
      <c r="FF527" t="s">
        <v>139</v>
      </c>
      <c r="FG527" t="s">
        <v>139</v>
      </c>
      <c r="FH527" t="s">
        <v>139</v>
      </c>
      <c r="FI527">
        <v>0</v>
      </c>
      <c r="FJ527" t="s">
        <v>139</v>
      </c>
      <c r="FK527" t="s">
        <v>139</v>
      </c>
      <c r="FL527">
        <v>15.63</v>
      </c>
      <c r="FM527">
        <v>1.77</v>
      </c>
      <c r="FN527">
        <v>17.22</v>
      </c>
      <c r="FO527">
        <v>1</v>
      </c>
      <c r="FP527">
        <v>1</v>
      </c>
      <c r="FQ527">
        <v>1</v>
      </c>
      <c r="FR527">
        <v>0</v>
      </c>
      <c r="FS527">
        <v>0</v>
      </c>
      <c r="FT527">
        <v>0</v>
      </c>
      <c r="FU527">
        <v>0.06</v>
      </c>
      <c r="FV527">
        <v>24.19</v>
      </c>
      <c r="FW527">
        <v>119.77</v>
      </c>
      <c r="FX527">
        <v>216.57</v>
      </c>
      <c r="FY527">
        <v>320.14</v>
      </c>
      <c r="FZ527">
        <v>420.01</v>
      </c>
      <c r="GA527">
        <v>519.66999999999996</v>
      </c>
      <c r="GB527">
        <v>626.66</v>
      </c>
      <c r="GC527">
        <v>713.5</v>
      </c>
      <c r="GD527">
        <v>817.79</v>
      </c>
      <c r="GE527">
        <v>923.1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93.38</v>
      </c>
      <c r="GQ527">
        <v>192.74</v>
      </c>
      <c r="GR527">
        <v>295.72000000000003</v>
      </c>
      <c r="GS527">
        <v>391.5</v>
      </c>
      <c r="GT527">
        <v>493.15</v>
      </c>
      <c r="GU527">
        <v>598.54</v>
      </c>
      <c r="GV527">
        <v>694.73</v>
      </c>
      <c r="GW527">
        <v>793.11</v>
      </c>
      <c r="GX527">
        <v>897.27</v>
      </c>
      <c r="GY527">
        <v>997.74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 t="s">
        <v>139</v>
      </c>
      <c r="HK527" t="s">
        <v>139</v>
      </c>
      <c r="HL527" t="s">
        <v>139</v>
      </c>
      <c r="HM527" t="s">
        <v>139</v>
      </c>
      <c r="HN527" t="s">
        <v>139</v>
      </c>
      <c r="HO527" t="s">
        <v>139</v>
      </c>
      <c r="HP527" t="s">
        <v>139</v>
      </c>
      <c r="HQ527" t="s">
        <v>139</v>
      </c>
      <c r="HR527" t="s">
        <v>139</v>
      </c>
      <c r="HS527" t="s">
        <v>139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 t="s">
        <v>139</v>
      </c>
      <c r="IE527" t="s">
        <v>139</v>
      </c>
      <c r="IF527" t="s">
        <v>139</v>
      </c>
      <c r="IG527" t="s">
        <v>139</v>
      </c>
      <c r="IH527" t="s">
        <v>139</v>
      </c>
      <c r="II527" t="s">
        <v>139</v>
      </c>
      <c r="IJ527" t="s">
        <v>139</v>
      </c>
      <c r="IK527" t="s">
        <v>139</v>
      </c>
      <c r="IL527" t="s">
        <v>139</v>
      </c>
      <c r="IM527" t="s">
        <v>139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1</v>
      </c>
      <c r="IY527">
        <v>1</v>
      </c>
      <c r="IZ527">
        <v>1</v>
      </c>
      <c r="JA527">
        <v>0.98</v>
      </c>
      <c r="JB527">
        <v>0.95</v>
      </c>
      <c r="JC527">
        <v>0.91</v>
      </c>
      <c r="JD527">
        <v>0.87</v>
      </c>
      <c r="JE527">
        <v>0.83</v>
      </c>
      <c r="JF527">
        <v>0.79</v>
      </c>
      <c r="JG527">
        <v>0.76</v>
      </c>
      <c r="JH527">
        <v>0.72</v>
      </c>
      <c r="JI527">
        <v>0.68</v>
      </c>
      <c r="JJ527">
        <v>0.64</v>
      </c>
      <c r="JK527">
        <v>0.6</v>
      </c>
      <c r="JL527">
        <v>0.56999999999999995</v>
      </c>
      <c r="JM527">
        <v>0.51</v>
      </c>
      <c r="JN527">
        <v>0.43</v>
      </c>
      <c r="JO527">
        <v>0.32</v>
      </c>
      <c r="JP527">
        <v>0.18</v>
      </c>
      <c r="JQ527">
        <v>0</v>
      </c>
    </row>
    <row r="528" spans="1:277" x14ac:dyDescent="0.25">
      <c r="A528">
        <v>2014</v>
      </c>
      <c r="B528">
        <v>70</v>
      </c>
      <c r="C528">
        <v>574</v>
      </c>
      <c r="D528">
        <v>147</v>
      </c>
      <c r="E528">
        <v>1837.5</v>
      </c>
      <c r="F528">
        <v>2.1</v>
      </c>
      <c r="G528">
        <v>0.5</v>
      </c>
      <c r="H528">
        <v>-0.1</v>
      </c>
      <c r="I528">
        <v>0.1</v>
      </c>
      <c r="J528">
        <v>0</v>
      </c>
      <c r="K528">
        <v>0.04</v>
      </c>
      <c r="L528">
        <v>1.32</v>
      </c>
      <c r="M528">
        <v>1.84</v>
      </c>
      <c r="N528">
        <v>1.49</v>
      </c>
      <c r="O528">
        <v>-7.0000000000000007E-2</v>
      </c>
      <c r="P528">
        <v>16.66</v>
      </c>
      <c r="Q528">
        <v>1.77</v>
      </c>
      <c r="R528">
        <v>17.21</v>
      </c>
      <c r="S528">
        <v>7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24.19</v>
      </c>
      <c r="AA528">
        <v>119.77</v>
      </c>
      <c r="AB528">
        <v>216.57</v>
      </c>
      <c r="AC528">
        <v>320.14</v>
      </c>
      <c r="AD528">
        <v>420.01</v>
      </c>
      <c r="AE528">
        <v>519.66999999999996</v>
      </c>
      <c r="AF528">
        <v>626.66</v>
      </c>
      <c r="AG528">
        <v>713.5</v>
      </c>
      <c r="AH528">
        <v>817.79</v>
      </c>
      <c r="AI528">
        <v>923.1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36.590000000000003</v>
      </c>
      <c r="AU528">
        <v>130.12</v>
      </c>
      <c r="AV528">
        <v>241.07</v>
      </c>
      <c r="AW528">
        <v>333.27</v>
      </c>
      <c r="AX528">
        <v>434.32</v>
      </c>
      <c r="AY528">
        <v>531.45000000000005</v>
      </c>
      <c r="AZ528">
        <v>639.12</v>
      </c>
      <c r="BA528">
        <v>745.17</v>
      </c>
      <c r="BB528">
        <v>847.7</v>
      </c>
      <c r="BC528">
        <v>937.94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22.5</v>
      </c>
      <c r="BO528">
        <v>22.5</v>
      </c>
      <c r="BP528">
        <v>22.59</v>
      </c>
      <c r="BQ528">
        <v>26.17</v>
      </c>
      <c r="BR528">
        <v>37.380000000000003</v>
      </c>
      <c r="BS528">
        <v>47.18</v>
      </c>
      <c r="BT528">
        <v>55.32</v>
      </c>
      <c r="BU528">
        <v>60.94</v>
      </c>
      <c r="BV528">
        <v>63.06</v>
      </c>
      <c r="BW528">
        <v>57.44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22.5</v>
      </c>
      <c r="CI528">
        <v>22.5</v>
      </c>
      <c r="CJ528">
        <v>22.66</v>
      </c>
      <c r="CK528">
        <v>25.13</v>
      </c>
      <c r="CL528">
        <v>31.37</v>
      </c>
      <c r="CM528">
        <v>35.67</v>
      </c>
      <c r="CN528">
        <v>40.28</v>
      </c>
      <c r="CO528">
        <v>41.73</v>
      </c>
      <c r="CP528">
        <v>39.020000000000003</v>
      </c>
      <c r="CQ528">
        <v>35.85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1</v>
      </c>
      <c r="DE528">
        <v>0.99</v>
      </c>
      <c r="DF528">
        <v>0.96</v>
      </c>
      <c r="DG528">
        <v>0.92</v>
      </c>
      <c r="DH528">
        <v>0.88</v>
      </c>
      <c r="DI528">
        <v>0.85</v>
      </c>
      <c r="DJ528">
        <v>0.82</v>
      </c>
      <c r="DK528">
        <v>0.79</v>
      </c>
      <c r="DL528">
        <v>0.75</v>
      </c>
      <c r="DM528">
        <v>0.71</v>
      </c>
      <c r="DN528">
        <v>0.68</v>
      </c>
      <c r="DO528">
        <v>0.65</v>
      </c>
      <c r="DP528">
        <v>0.62</v>
      </c>
      <c r="DQ528">
        <v>0.57999999999999996</v>
      </c>
      <c r="DR528">
        <v>0.53</v>
      </c>
      <c r="DS528">
        <v>0.47</v>
      </c>
      <c r="DT528">
        <v>0.38</v>
      </c>
      <c r="DU528">
        <v>0.28000000000000003</v>
      </c>
      <c r="EW528">
        <v>2014</v>
      </c>
      <c r="EX528">
        <v>71</v>
      </c>
      <c r="EY528">
        <v>575</v>
      </c>
      <c r="EZ528">
        <v>148</v>
      </c>
      <c r="FA528">
        <v>1849.8</v>
      </c>
      <c r="FB528" t="s">
        <v>139</v>
      </c>
      <c r="FC528" t="s">
        <v>139</v>
      </c>
      <c r="FD528" t="s">
        <v>139</v>
      </c>
      <c r="FE528" t="s">
        <v>139</v>
      </c>
      <c r="FF528" t="s">
        <v>139</v>
      </c>
      <c r="FG528" t="s">
        <v>139</v>
      </c>
      <c r="FH528" t="s">
        <v>139</v>
      </c>
      <c r="FI528">
        <v>0</v>
      </c>
      <c r="FJ528" t="s">
        <v>139</v>
      </c>
      <c r="FK528" t="s">
        <v>139</v>
      </c>
      <c r="FL528">
        <v>15.54</v>
      </c>
      <c r="FM528">
        <v>1.81</v>
      </c>
      <c r="FN528">
        <v>17.34</v>
      </c>
      <c r="FO528">
        <v>1</v>
      </c>
      <c r="FP528">
        <v>1</v>
      </c>
      <c r="FQ528">
        <v>1</v>
      </c>
      <c r="FR528">
        <v>0</v>
      </c>
      <c r="FS528">
        <v>0</v>
      </c>
      <c r="FT528">
        <v>0</v>
      </c>
      <c r="FU528">
        <v>0</v>
      </c>
      <c r="FV528">
        <v>36.54</v>
      </c>
      <c r="FW528">
        <v>132.12</v>
      </c>
      <c r="FX528">
        <v>228.92</v>
      </c>
      <c r="FY528">
        <v>332.49</v>
      </c>
      <c r="FZ528">
        <v>432.36</v>
      </c>
      <c r="GA528">
        <v>532.02</v>
      </c>
      <c r="GB528">
        <v>639.01</v>
      </c>
      <c r="GC528">
        <v>725.84</v>
      </c>
      <c r="GD528">
        <v>830.13</v>
      </c>
      <c r="GE528">
        <v>935.44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105.72</v>
      </c>
      <c r="GQ528">
        <v>205.09</v>
      </c>
      <c r="GR528">
        <v>308.07</v>
      </c>
      <c r="GS528">
        <v>403.85</v>
      </c>
      <c r="GT528">
        <v>505.5</v>
      </c>
      <c r="GU528">
        <v>610.89</v>
      </c>
      <c r="GV528">
        <v>707.08</v>
      </c>
      <c r="GW528">
        <v>805.46</v>
      </c>
      <c r="GX528">
        <v>909.61</v>
      </c>
      <c r="GY528">
        <v>1010.08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 t="s">
        <v>139</v>
      </c>
      <c r="HK528" t="s">
        <v>139</v>
      </c>
      <c r="HL528" t="s">
        <v>139</v>
      </c>
      <c r="HM528" t="s">
        <v>139</v>
      </c>
      <c r="HN528" t="s">
        <v>139</v>
      </c>
      <c r="HO528" t="s">
        <v>139</v>
      </c>
      <c r="HP528" t="s">
        <v>139</v>
      </c>
      <c r="HQ528" t="s">
        <v>139</v>
      </c>
      <c r="HR528" t="s">
        <v>139</v>
      </c>
      <c r="HS528" t="s">
        <v>139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 t="s">
        <v>139</v>
      </c>
      <c r="IE528" t="s">
        <v>139</v>
      </c>
      <c r="IF528" t="s">
        <v>139</v>
      </c>
      <c r="IG528" t="s">
        <v>139</v>
      </c>
      <c r="IH528" t="s">
        <v>139</v>
      </c>
      <c r="II528" t="s">
        <v>139</v>
      </c>
      <c r="IJ528" t="s">
        <v>139</v>
      </c>
      <c r="IK528" t="s">
        <v>139</v>
      </c>
      <c r="IL528" t="s">
        <v>139</v>
      </c>
      <c r="IM528" t="s">
        <v>139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</v>
      </c>
      <c r="IY528">
        <v>1</v>
      </c>
      <c r="IZ528">
        <v>1</v>
      </c>
      <c r="JA528">
        <v>0.98</v>
      </c>
      <c r="JB528">
        <v>0.95</v>
      </c>
      <c r="JC528">
        <v>0.91</v>
      </c>
      <c r="JD528">
        <v>0.87</v>
      </c>
      <c r="JE528">
        <v>0.83</v>
      </c>
      <c r="JF528">
        <v>0.79</v>
      </c>
      <c r="JG528">
        <v>0.76</v>
      </c>
      <c r="JH528">
        <v>0.72</v>
      </c>
      <c r="JI528">
        <v>0.69</v>
      </c>
      <c r="JJ528">
        <v>0.64</v>
      </c>
      <c r="JK528">
        <v>0.61</v>
      </c>
      <c r="JL528">
        <v>0.57999999999999996</v>
      </c>
      <c r="JM528">
        <v>0.51</v>
      </c>
      <c r="JN528">
        <v>0.43</v>
      </c>
      <c r="JO528">
        <v>0.32</v>
      </c>
      <c r="JP528">
        <v>0.18</v>
      </c>
      <c r="JQ528">
        <v>0</v>
      </c>
    </row>
    <row r="529" spans="1:277" x14ac:dyDescent="0.25">
      <c r="A529">
        <v>2014</v>
      </c>
      <c r="B529">
        <v>71</v>
      </c>
      <c r="C529">
        <v>575</v>
      </c>
      <c r="D529">
        <v>148</v>
      </c>
      <c r="E529">
        <v>1849.8</v>
      </c>
      <c r="F529">
        <v>2.1</v>
      </c>
      <c r="G529">
        <v>0.5</v>
      </c>
      <c r="H529">
        <v>-0.1</v>
      </c>
      <c r="I529">
        <v>0.1</v>
      </c>
      <c r="J529">
        <v>0</v>
      </c>
      <c r="K529">
        <v>0.03</v>
      </c>
      <c r="L529">
        <v>1.29</v>
      </c>
      <c r="M529">
        <v>2.57</v>
      </c>
      <c r="N529">
        <v>1.49</v>
      </c>
      <c r="O529">
        <v>-7.0000000000000007E-2</v>
      </c>
      <c r="P529">
        <v>16.55</v>
      </c>
      <c r="Q529">
        <v>1.81</v>
      </c>
      <c r="R529">
        <v>17.329999999999998</v>
      </c>
      <c r="S529">
        <v>7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0.18</v>
      </c>
      <c r="Z529">
        <v>36.54</v>
      </c>
      <c r="AA529">
        <v>132.12</v>
      </c>
      <c r="AB529">
        <v>228.92</v>
      </c>
      <c r="AC529">
        <v>332.49</v>
      </c>
      <c r="AD529">
        <v>432.36</v>
      </c>
      <c r="AE529">
        <v>532.02</v>
      </c>
      <c r="AF529">
        <v>639.01</v>
      </c>
      <c r="AG529">
        <v>725.84</v>
      </c>
      <c r="AH529">
        <v>830.13</v>
      </c>
      <c r="AI529">
        <v>935.44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48.94</v>
      </c>
      <c r="AU529">
        <v>142.46</v>
      </c>
      <c r="AV529">
        <v>253.42</v>
      </c>
      <c r="AW529">
        <v>345.62</v>
      </c>
      <c r="AX529">
        <v>446.67</v>
      </c>
      <c r="AY529">
        <v>543.79999999999995</v>
      </c>
      <c r="AZ529">
        <v>651.47</v>
      </c>
      <c r="BA529">
        <v>757.52</v>
      </c>
      <c r="BB529">
        <v>860.05</v>
      </c>
      <c r="BC529">
        <v>950.29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22.5</v>
      </c>
      <c r="BO529">
        <v>22.5</v>
      </c>
      <c r="BP529">
        <v>22.59</v>
      </c>
      <c r="BQ529">
        <v>26.17</v>
      </c>
      <c r="BR529">
        <v>37.380000000000003</v>
      </c>
      <c r="BS529">
        <v>47.18</v>
      </c>
      <c r="BT529">
        <v>55.32</v>
      </c>
      <c r="BU529">
        <v>60.94</v>
      </c>
      <c r="BV529">
        <v>63.06</v>
      </c>
      <c r="BW529">
        <v>57.44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22.5</v>
      </c>
      <c r="CI529">
        <v>22.5</v>
      </c>
      <c r="CJ529">
        <v>22.66</v>
      </c>
      <c r="CK529">
        <v>25.13</v>
      </c>
      <c r="CL529">
        <v>31.37</v>
      </c>
      <c r="CM529">
        <v>35.67</v>
      </c>
      <c r="CN529">
        <v>40.28</v>
      </c>
      <c r="CO529">
        <v>41.73</v>
      </c>
      <c r="CP529">
        <v>39.020000000000003</v>
      </c>
      <c r="CQ529">
        <v>35.85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1</v>
      </c>
      <c r="DE529">
        <v>0.99</v>
      </c>
      <c r="DF529">
        <v>0.96</v>
      </c>
      <c r="DG529">
        <v>0.92</v>
      </c>
      <c r="DH529">
        <v>0.88</v>
      </c>
      <c r="DI529">
        <v>0.85</v>
      </c>
      <c r="DJ529">
        <v>0.82</v>
      </c>
      <c r="DK529">
        <v>0.79</v>
      </c>
      <c r="DL529">
        <v>0.75</v>
      </c>
      <c r="DM529">
        <v>0.72</v>
      </c>
      <c r="DN529">
        <v>0.69</v>
      </c>
      <c r="DO529">
        <v>0.65</v>
      </c>
      <c r="DP529">
        <v>0.62</v>
      </c>
      <c r="DQ529">
        <v>0.57999999999999996</v>
      </c>
      <c r="DR529">
        <v>0.53</v>
      </c>
      <c r="DS529">
        <v>0.47</v>
      </c>
      <c r="DT529">
        <v>0.38</v>
      </c>
      <c r="DU529">
        <v>0.28000000000000003</v>
      </c>
      <c r="EW529">
        <v>2014</v>
      </c>
      <c r="EX529">
        <v>72</v>
      </c>
      <c r="EY529">
        <v>576</v>
      </c>
      <c r="EZ529">
        <v>149</v>
      </c>
      <c r="FA529">
        <v>1863.1</v>
      </c>
      <c r="FB529" t="s">
        <v>139</v>
      </c>
      <c r="FC529" t="s">
        <v>139</v>
      </c>
      <c r="FD529" t="s">
        <v>139</v>
      </c>
      <c r="FE529" t="s">
        <v>139</v>
      </c>
      <c r="FF529" t="s">
        <v>139</v>
      </c>
      <c r="FG529" t="s">
        <v>139</v>
      </c>
      <c r="FH529" t="s">
        <v>139</v>
      </c>
      <c r="FI529">
        <v>0</v>
      </c>
      <c r="FJ529" t="s">
        <v>139</v>
      </c>
      <c r="FK529" t="s">
        <v>139</v>
      </c>
      <c r="FL529">
        <v>15.45</v>
      </c>
      <c r="FM529">
        <v>1.85</v>
      </c>
      <c r="FN529">
        <v>17.47</v>
      </c>
      <c r="FO529">
        <v>1</v>
      </c>
      <c r="FP529">
        <v>1</v>
      </c>
      <c r="FQ529">
        <v>1</v>
      </c>
      <c r="FR529">
        <v>0</v>
      </c>
      <c r="FS529">
        <v>0</v>
      </c>
      <c r="FT529">
        <v>0</v>
      </c>
      <c r="FU529">
        <v>0</v>
      </c>
      <c r="FV529">
        <v>49.79</v>
      </c>
      <c r="FW529">
        <v>145.36000000000001</v>
      </c>
      <c r="FX529">
        <v>242.16</v>
      </c>
      <c r="FY529">
        <v>345.74</v>
      </c>
      <c r="FZ529">
        <v>445.6</v>
      </c>
      <c r="GA529">
        <v>545.27</v>
      </c>
      <c r="GB529">
        <v>652.26</v>
      </c>
      <c r="GC529">
        <v>739.09</v>
      </c>
      <c r="GD529">
        <v>843.38</v>
      </c>
      <c r="GE529">
        <v>948.69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26.49</v>
      </c>
      <c r="GQ529">
        <v>118.97</v>
      </c>
      <c r="GR529">
        <v>218.34</v>
      </c>
      <c r="GS529">
        <v>321.31</v>
      </c>
      <c r="GT529">
        <v>417.1</v>
      </c>
      <c r="GU529">
        <v>518.75</v>
      </c>
      <c r="GV529">
        <v>624.14</v>
      </c>
      <c r="GW529">
        <v>720.32</v>
      </c>
      <c r="GX529">
        <v>818.7</v>
      </c>
      <c r="GY529">
        <v>922.86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 t="s">
        <v>139</v>
      </c>
      <c r="HK529" t="s">
        <v>139</v>
      </c>
      <c r="HL529" t="s">
        <v>139</v>
      </c>
      <c r="HM529" t="s">
        <v>139</v>
      </c>
      <c r="HN529" t="s">
        <v>139</v>
      </c>
      <c r="HO529" t="s">
        <v>139</v>
      </c>
      <c r="HP529" t="s">
        <v>139</v>
      </c>
      <c r="HQ529" t="s">
        <v>139</v>
      </c>
      <c r="HR529" t="s">
        <v>139</v>
      </c>
      <c r="HS529" t="s">
        <v>139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 t="s">
        <v>139</v>
      </c>
      <c r="IE529" t="s">
        <v>139</v>
      </c>
      <c r="IF529" t="s">
        <v>139</v>
      </c>
      <c r="IG529" t="s">
        <v>139</v>
      </c>
      <c r="IH529" t="s">
        <v>139</v>
      </c>
      <c r="II529" t="s">
        <v>139</v>
      </c>
      <c r="IJ529" t="s">
        <v>139</v>
      </c>
      <c r="IK529" t="s">
        <v>139</v>
      </c>
      <c r="IL529" t="s">
        <v>139</v>
      </c>
      <c r="IM529" t="s">
        <v>139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</v>
      </c>
      <c r="IY529">
        <v>1</v>
      </c>
      <c r="IZ529">
        <v>1</v>
      </c>
      <c r="JA529">
        <v>0.98</v>
      </c>
      <c r="JB529">
        <v>0.95</v>
      </c>
      <c r="JC529">
        <v>0.91</v>
      </c>
      <c r="JD529">
        <v>0.87</v>
      </c>
      <c r="JE529">
        <v>0.83</v>
      </c>
      <c r="JF529">
        <v>0.8</v>
      </c>
      <c r="JG529">
        <v>0.76</v>
      </c>
      <c r="JH529">
        <v>0.72</v>
      </c>
      <c r="JI529">
        <v>0.69</v>
      </c>
      <c r="JJ529">
        <v>0.65</v>
      </c>
      <c r="JK529">
        <v>0.61</v>
      </c>
      <c r="JL529">
        <v>0.57999999999999996</v>
      </c>
      <c r="JM529">
        <v>0.51</v>
      </c>
      <c r="JN529">
        <v>0.43</v>
      </c>
      <c r="JO529">
        <v>0.32</v>
      </c>
      <c r="JP529">
        <v>0.18</v>
      </c>
      <c r="JQ529">
        <v>0</v>
      </c>
    </row>
    <row r="530" spans="1:277" x14ac:dyDescent="0.25">
      <c r="A530">
        <v>2014</v>
      </c>
      <c r="B530">
        <v>72</v>
      </c>
      <c r="C530">
        <v>576</v>
      </c>
      <c r="D530">
        <v>149</v>
      </c>
      <c r="E530">
        <v>1863.1</v>
      </c>
      <c r="F530">
        <v>2.1</v>
      </c>
      <c r="G530">
        <v>0.5</v>
      </c>
      <c r="H530">
        <v>-0.1</v>
      </c>
      <c r="I530">
        <v>0.1</v>
      </c>
      <c r="J530">
        <v>0</v>
      </c>
      <c r="K530">
        <v>0.03</v>
      </c>
      <c r="L530">
        <v>1.29</v>
      </c>
      <c r="M530">
        <v>2.57</v>
      </c>
      <c r="N530">
        <v>1.51</v>
      </c>
      <c r="O530">
        <v>-0.08</v>
      </c>
      <c r="P530">
        <v>16.440000000000001</v>
      </c>
      <c r="Q530">
        <v>1.85</v>
      </c>
      <c r="R530">
        <v>17.47</v>
      </c>
      <c r="S530">
        <v>7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0.06</v>
      </c>
      <c r="Z530">
        <v>49.79</v>
      </c>
      <c r="AA530">
        <v>145.36000000000001</v>
      </c>
      <c r="AB530">
        <v>242.16</v>
      </c>
      <c r="AC530">
        <v>345.74</v>
      </c>
      <c r="AD530">
        <v>445.6</v>
      </c>
      <c r="AE530">
        <v>545.27</v>
      </c>
      <c r="AF530">
        <v>652.26</v>
      </c>
      <c r="AG530">
        <v>739.09</v>
      </c>
      <c r="AH530">
        <v>843.38</v>
      </c>
      <c r="AI530">
        <v>948.69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62.18</v>
      </c>
      <c r="AU530">
        <v>155.71</v>
      </c>
      <c r="AV530">
        <v>266.66000000000003</v>
      </c>
      <c r="AW530">
        <v>358.87</v>
      </c>
      <c r="AX530">
        <v>459.91</v>
      </c>
      <c r="AY530">
        <v>557.04999999999995</v>
      </c>
      <c r="AZ530">
        <v>664.72</v>
      </c>
      <c r="BA530">
        <v>770.77</v>
      </c>
      <c r="BB530">
        <v>873.3</v>
      </c>
      <c r="BC530">
        <v>963.53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22.5</v>
      </c>
      <c r="BO530">
        <v>22.5</v>
      </c>
      <c r="BP530">
        <v>22.59</v>
      </c>
      <c r="BQ530">
        <v>26.17</v>
      </c>
      <c r="BR530">
        <v>37.380000000000003</v>
      </c>
      <c r="BS530">
        <v>47.18</v>
      </c>
      <c r="BT530">
        <v>55.32</v>
      </c>
      <c r="BU530">
        <v>60.94</v>
      </c>
      <c r="BV530">
        <v>63.06</v>
      </c>
      <c r="BW530">
        <v>57.44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22.5</v>
      </c>
      <c r="CI530">
        <v>22.5</v>
      </c>
      <c r="CJ530">
        <v>22.66</v>
      </c>
      <c r="CK530">
        <v>25.13</v>
      </c>
      <c r="CL530">
        <v>31.37</v>
      </c>
      <c r="CM530">
        <v>35.67</v>
      </c>
      <c r="CN530">
        <v>40.28</v>
      </c>
      <c r="CO530">
        <v>41.73</v>
      </c>
      <c r="CP530">
        <v>39.020000000000003</v>
      </c>
      <c r="CQ530">
        <v>35.85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1</v>
      </c>
      <c r="DD530">
        <v>1</v>
      </c>
      <c r="DE530">
        <v>0.99</v>
      </c>
      <c r="DF530">
        <v>0.96</v>
      </c>
      <c r="DG530">
        <v>0.92</v>
      </c>
      <c r="DH530">
        <v>0.89</v>
      </c>
      <c r="DI530">
        <v>0.85</v>
      </c>
      <c r="DJ530">
        <v>0.82</v>
      </c>
      <c r="DK530">
        <v>0.79</v>
      </c>
      <c r="DL530">
        <v>0.76</v>
      </c>
      <c r="DM530">
        <v>0.72</v>
      </c>
      <c r="DN530">
        <v>0.69</v>
      </c>
      <c r="DO530">
        <v>0.65</v>
      </c>
      <c r="DP530">
        <v>0.62</v>
      </c>
      <c r="DQ530">
        <v>0.59</v>
      </c>
      <c r="DR530">
        <v>0.53</v>
      </c>
      <c r="DS530">
        <v>0.47</v>
      </c>
      <c r="DT530">
        <v>0.38</v>
      </c>
      <c r="DU530">
        <v>0.28000000000000003</v>
      </c>
      <c r="EW530">
        <v>2014</v>
      </c>
      <c r="EX530">
        <v>73</v>
      </c>
      <c r="EY530">
        <v>577</v>
      </c>
      <c r="EZ530">
        <v>150</v>
      </c>
      <c r="FA530">
        <v>1876.4</v>
      </c>
      <c r="FB530" t="s">
        <v>139</v>
      </c>
      <c r="FC530" t="s">
        <v>139</v>
      </c>
      <c r="FD530" t="s">
        <v>139</v>
      </c>
      <c r="FE530" t="s">
        <v>139</v>
      </c>
      <c r="FF530" t="s">
        <v>139</v>
      </c>
      <c r="FG530" t="s">
        <v>139</v>
      </c>
      <c r="FH530" t="s">
        <v>139</v>
      </c>
      <c r="FI530">
        <v>0</v>
      </c>
      <c r="FJ530" t="s">
        <v>139</v>
      </c>
      <c r="FK530" t="s">
        <v>139</v>
      </c>
      <c r="FL530">
        <v>15.35</v>
      </c>
      <c r="FM530">
        <v>1.9</v>
      </c>
      <c r="FN530">
        <v>17.61</v>
      </c>
      <c r="FO530">
        <v>1</v>
      </c>
      <c r="FP530">
        <v>1</v>
      </c>
      <c r="FQ530">
        <v>1</v>
      </c>
      <c r="FR530">
        <v>0</v>
      </c>
      <c r="FS530">
        <v>0</v>
      </c>
      <c r="FT530">
        <v>0</v>
      </c>
      <c r="FU530">
        <v>0.13</v>
      </c>
      <c r="FV530">
        <v>63.08</v>
      </c>
      <c r="FW530">
        <v>158.66</v>
      </c>
      <c r="FX530">
        <v>255.46</v>
      </c>
      <c r="FY530">
        <v>359.04</v>
      </c>
      <c r="FZ530">
        <v>458.9</v>
      </c>
      <c r="GA530">
        <v>558.55999999999995</v>
      </c>
      <c r="GB530">
        <v>665.55</v>
      </c>
      <c r="GC530">
        <v>752.39</v>
      </c>
      <c r="GD530">
        <v>856.68</v>
      </c>
      <c r="GE530">
        <v>961.99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39.79</v>
      </c>
      <c r="GQ530">
        <v>132.27000000000001</v>
      </c>
      <c r="GR530">
        <v>231.63</v>
      </c>
      <c r="GS530">
        <v>334.61</v>
      </c>
      <c r="GT530">
        <v>430.4</v>
      </c>
      <c r="GU530">
        <v>532.04</v>
      </c>
      <c r="GV530">
        <v>637.42999999999995</v>
      </c>
      <c r="GW530">
        <v>733.62</v>
      </c>
      <c r="GX530">
        <v>832</v>
      </c>
      <c r="GY530">
        <v>936.16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 t="s">
        <v>139</v>
      </c>
      <c r="HK530" t="s">
        <v>139</v>
      </c>
      <c r="HL530" t="s">
        <v>139</v>
      </c>
      <c r="HM530" t="s">
        <v>139</v>
      </c>
      <c r="HN530" t="s">
        <v>139</v>
      </c>
      <c r="HO530" t="s">
        <v>139</v>
      </c>
      <c r="HP530" t="s">
        <v>139</v>
      </c>
      <c r="HQ530" t="s">
        <v>139</v>
      </c>
      <c r="HR530" t="s">
        <v>139</v>
      </c>
      <c r="HS530" t="s">
        <v>139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 t="s">
        <v>139</v>
      </c>
      <c r="IE530" t="s">
        <v>139</v>
      </c>
      <c r="IF530" t="s">
        <v>139</v>
      </c>
      <c r="IG530" t="s">
        <v>139</v>
      </c>
      <c r="IH530" t="s">
        <v>139</v>
      </c>
      <c r="II530" t="s">
        <v>139</v>
      </c>
      <c r="IJ530" t="s">
        <v>139</v>
      </c>
      <c r="IK530" t="s">
        <v>139</v>
      </c>
      <c r="IL530" t="s">
        <v>139</v>
      </c>
      <c r="IM530" t="s">
        <v>139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1</v>
      </c>
      <c r="IY530">
        <v>1</v>
      </c>
      <c r="IZ530">
        <v>1</v>
      </c>
      <c r="JA530">
        <v>0.98</v>
      </c>
      <c r="JB530">
        <v>0.95</v>
      </c>
      <c r="JC530">
        <v>0.91</v>
      </c>
      <c r="JD530">
        <v>0.87</v>
      </c>
      <c r="JE530">
        <v>0.83</v>
      </c>
      <c r="JF530">
        <v>0.8</v>
      </c>
      <c r="JG530">
        <v>0.77</v>
      </c>
      <c r="JH530">
        <v>0.73</v>
      </c>
      <c r="JI530">
        <v>0.69</v>
      </c>
      <c r="JJ530">
        <v>0.65</v>
      </c>
      <c r="JK530">
        <v>0.61</v>
      </c>
      <c r="JL530">
        <v>0.57999999999999996</v>
      </c>
      <c r="JM530">
        <v>0.51</v>
      </c>
      <c r="JN530">
        <v>0.43</v>
      </c>
      <c r="JO530">
        <v>0.32</v>
      </c>
      <c r="JP530">
        <v>0.18</v>
      </c>
      <c r="JQ530">
        <v>0</v>
      </c>
    </row>
    <row r="531" spans="1:277" x14ac:dyDescent="0.25">
      <c r="A531">
        <v>2014</v>
      </c>
      <c r="B531">
        <v>73</v>
      </c>
      <c r="C531">
        <v>577</v>
      </c>
      <c r="D531">
        <v>150</v>
      </c>
      <c r="E531">
        <v>1876.4</v>
      </c>
      <c r="F531">
        <v>2.1</v>
      </c>
      <c r="G531">
        <v>0.5</v>
      </c>
      <c r="H531">
        <v>-0.1</v>
      </c>
      <c r="I531">
        <v>0.1</v>
      </c>
      <c r="J531">
        <v>0</v>
      </c>
      <c r="K531">
        <v>0.03</v>
      </c>
      <c r="L531">
        <v>1.29</v>
      </c>
      <c r="M531">
        <v>2.57</v>
      </c>
      <c r="N531">
        <v>1.57</v>
      </c>
      <c r="O531">
        <v>-0.09</v>
      </c>
      <c r="P531">
        <v>16.32</v>
      </c>
      <c r="Q531">
        <v>1.9</v>
      </c>
      <c r="R531">
        <v>17.600000000000001</v>
      </c>
      <c r="S531">
        <v>7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63.08</v>
      </c>
      <c r="AA531">
        <v>158.66</v>
      </c>
      <c r="AB531">
        <v>255.46</v>
      </c>
      <c r="AC531">
        <v>359.04</v>
      </c>
      <c r="AD531">
        <v>458.9</v>
      </c>
      <c r="AE531">
        <v>558.55999999999995</v>
      </c>
      <c r="AF531">
        <v>665.55</v>
      </c>
      <c r="AG531">
        <v>752.39</v>
      </c>
      <c r="AH531">
        <v>856.68</v>
      </c>
      <c r="AI531">
        <v>961.99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75.48</v>
      </c>
      <c r="AU531">
        <v>169.01</v>
      </c>
      <c r="AV531">
        <v>279.95999999999998</v>
      </c>
      <c r="AW531">
        <v>372.16</v>
      </c>
      <c r="AX531">
        <v>473.21</v>
      </c>
      <c r="AY531">
        <v>570.35</v>
      </c>
      <c r="AZ531">
        <v>678.02</v>
      </c>
      <c r="BA531">
        <v>784.06</v>
      </c>
      <c r="BB531">
        <v>886.59</v>
      </c>
      <c r="BC531">
        <v>976.83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22.5</v>
      </c>
      <c r="BO531">
        <v>22.5</v>
      </c>
      <c r="BP531">
        <v>22.59</v>
      </c>
      <c r="BQ531">
        <v>26.17</v>
      </c>
      <c r="BR531">
        <v>37.380000000000003</v>
      </c>
      <c r="BS531">
        <v>47.18</v>
      </c>
      <c r="BT531">
        <v>55.32</v>
      </c>
      <c r="BU531">
        <v>60.94</v>
      </c>
      <c r="BV531">
        <v>63.06</v>
      </c>
      <c r="BW531">
        <v>57.44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22.5</v>
      </c>
      <c r="CI531">
        <v>22.5</v>
      </c>
      <c r="CJ531">
        <v>22.66</v>
      </c>
      <c r="CK531">
        <v>25.13</v>
      </c>
      <c r="CL531">
        <v>31.37</v>
      </c>
      <c r="CM531">
        <v>35.67</v>
      </c>
      <c r="CN531">
        <v>40.28</v>
      </c>
      <c r="CO531">
        <v>41.73</v>
      </c>
      <c r="CP531">
        <v>39.020000000000003</v>
      </c>
      <c r="CQ531">
        <v>35.85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1</v>
      </c>
      <c r="DD531">
        <v>1</v>
      </c>
      <c r="DE531">
        <v>0.99</v>
      </c>
      <c r="DF531">
        <v>0.96</v>
      </c>
      <c r="DG531">
        <v>0.92</v>
      </c>
      <c r="DH531">
        <v>0.89</v>
      </c>
      <c r="DI531">
        <v>0.85</v>
      </c>
      <c r="DJ531">
        <v>0.82</v>
      </c>
      <c r="DK531">
        <v>0.79</v>
      </c>
      <c r="DL531">
        <v>0.76</v>
      </c>
      <c r="DM531">
        <v>0.72</v>
      </c>
      <c r="DN531">
        <v>0.69</v>
      </c>
      <c r="DO531">
        <v>0.66</v>
      </c>
      <c r="DP531">
        <v>0.62</v>
      </c>
      <c r="DQ531">
        <v>0.59</v>
      </c>
      <c r="DR531">
        <v>0.53</v>
      </c>
      <c r="DS531">
        <v>0.47</v>
      </c>
      <c r="DT531">
        <v>0.38</v>
      </c>
      <c r="DU531">
        <v>0.28000000000000003</v>
      </c>
      <c r="EW531">
        <v>2014</v>
      </c>
      <c r="EX531">
        <v>74</v>
      </c>
      <c r="EY531">
        <v>578</v>
      </c>
      <c r="EZ531">
        <v>151</v>
      </c>
      <c r="FA531">
        <v>1889.3</v>
      </c>
      <c r="FB531" t="s">
        <v>139</v>
      </c>
      <c r="FC531" t="s">
        <v>139</v>
      </c>
      <c r="FD531" t="s">
        <v>139</v>
      </c>
      <c r="FE531" t="s">
        <v>139</v>
      </c>
      <c r="FF531" t="s">
        <v>139</v>
      </c>
      <c r="FG531" t="s">
        <v>139</v>
      </c>
      <c r="FH531" t="s">
        <v>139</v>
      </c>
      <c r="FI531">
        <v>0</v>
      </c>
      <c r="FJ531" t="s">
        <v>139</v>
      </c>
      <c r="FK531" t="s">
        <v>139</v>
      </c>
      <c r="FL531">
        <v>15.26</v>
      </c>
      <c r="FM531">
        <v>1.94</v>
      </c>
      <c r="FN531">
        <v>17.73</v>
      </c>
      <c r="FO531">
        <v>1</v>
      </c>
      <c r="FP531">
        <v>1</v>
      </c>
      <c r="FQ531">
        <v>1</v>
      </c>
      <c r="FR531">
        <v>0</v>
      </c>
      <c r="FS531">
        <v>0</v>
      </c>
      <c r="FT531">
        <v>0</v>
      </c>
      <c r="FU531">
        <v>0</v>
      </c>
      <c r="FV531">
        <v>76.03</v>
      </c>
      <c r="FW531">
        <v>171.61</v>
      </c>
      <c r="FX531">
        <v>268.41000000000003</v>
      </c>
      <c r="FY531">
        <v>371.98</v>
      </c>
      <c r="FZ531">
        <v>471.85</v>
      </c>
      <c r="GA531">
        <v>571.51</v>
      </c>
      <c r="GB531">
        <v>678.5</v>
      </c>
      <c r="GC531">
        <v>765.34</v>
      </c>
      <c r="GD531">
        <v>869.63</v>
      </c>
      <c r="GE531">
        <v>974.93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52.74</v>
      </c>
      <c r="GQ531">
        <v>145.21</v>
      </c>
      <c r="GR531">
        <v>244.58</v>
      </c>
      <c r="GS531">
        <v>347.56</v>
      </c>
      <c r="GT531">
        <v>443.34</v>
      </c>
      <c r="GU531">
        <v>544.99</v>
      </c>
      <c r="GV531">
        <v>650.38</v>
      </c>
      <c r="GW531">
        <v>746.57</v>
      </c>
      <c r="GX531">
        <v>844.95</v>
      </c>
      <c r="GY531">
        <v>949.11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 t="s">
        <v>139</v>
      </c>
      <c r="HK531" t="s">
        <v>139</v>
      </c>
      <c r="HL531" t="s">
        <v>139</v>
      </c>
      <c r="HM531" t="s">
        <v>139</v>
      </c>
      <c r="HN531" t="s">
        <v>139</v>
      </c>
      <c r="HO531" t="s">
        <v>139</v>
      </c>
      <c r="HP531" t="s">
        <v>139</v>
      </c>
      <c r="HQ531" t="s">
        <v>139</v>
      </c>
      <c r="HR531" t="s">
        <v>139</v>
      </c>
      <c r="HS531" t="s">
        <v>139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 t="s">
        <v>139</v>
      </c>
      <c r="IE531" t="s">
        <v>139</v>
      </c>
      <c r="IF531" t="s">
        <v>139</v>
      </c>
      <c r="IG531" t="s">
        <v>139</v>
      </c>
      <c r="IH531" t="s">
        <v>139</v>
      </c>
      <c r="II531" t="s">
        <v>139</v>
      </c>
      <c r="IJ531" t="s">
        <v>139</v>
      </c>
      <c r="IK531" t="s">
        <v>139</v>
      </c>
      <c r="IL531" t="s">
        <v>139</v>
      </c>
      <c r="IM531" t="s">
        <v>139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1</v>
      </c>
      <c r="IY531">
        <v>1</v>
      </c>
      <c r="IZ531">
        <v>1</v>
      </c>
      <c r="JA531">
        <v>0.98</v>
      </c>
      <c r="JB531">
        <v>0.95</v>
      </c>
      <c r="JC531">
        <v>0.91</v>
      </c>
      <c r="JD531">
        <v>0.88</v>
      </c>
      <c r="JE531">
        <v>0.84</v>
      </c>
      <c r="JF531">
        <v>0.8</v>
      </c>
      <c r="JG531">
        <v>0.77</v>
      </c>
      <c r="JH531">
        <v>0.73</v>
      </c>
      <c r="JI531">
        <v>0.69</v>
      </c>
      <c r="JJ531">
        <v>0.65</v>
      </c>
      <c r="JK531">
        <v>0.61</v>
      </c>
      <c r="JL531">
        <v>0.57999999999999996</v>
      </c>
      <c r="JM531">
        <v>0.51</v>
      </c>
      <c r="JN531">
        <v>0.43</v>
      </c>
      <c r="JO531">
        <v>0.32</v>
      </c>
      <c r="JP531">
        <v>0.18</v>
      </c>
      <c r="JQ531">
        <v>0</v>
      </c>
    </row>
    <row r="532" spans="1:277" x14ac:dyDescent="0.25">
      <c r="A532">
        <v>2014</v>
      </c>
      <c r="B532">
        <v>74</v>
      </c>
      <c r="C532">
        <v>578</v>
      </c>
      <c r="D532">
        <v>151</v>
      </c>
      <c r="E532">
        <v>1889.3</v>
      </c>
      <c r="F532">
        <v>2.1</v>
      </c>
      <c r="G532">
        <v>0.5</v>
      </c>
      <c r="H532">
        <v>-0.2</v>
      </c>
      <c r="I532">
        <v>0.1</v>
      </c>
      <c r="J532">
        <v>0</v>
      </c>
      <c r="K532">
        <v>0.03</v>
      </c>
      <c r="L532">
        <v>1.29</v>
      </c>
      <c r="M532">
        <v>2.57</v>
      </c>
      <c r="N532">
        <v>1.6</v>
      </c>
      <c r="O532">
        <v>-0.1</v>
      </c>
      <c r="P532">
        <v>16.21</v>
      </c>
      <c r="Q532">
        <v>1.94</v>
      </c>
      <c r="R532">
        <v>17.73</v>
      </c>
      <c r="S532">
        <v>7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0.06</v>
      </c>
      <c r="Z532">
        <v>76.03</v>
      </c>
      <c r="AA532">
        <v>171.61</v>
      </c>
      <c r="AB532">
        <v>268.41000000000003</v>
      </c>
      <c r="AC532">
        <v>371.98</v>
      </c>
      <c r="AD532">
        <v>471.85</v>
      </c>
      <c r="AE532">
        <v>571.51</v>
      </c>
      <c r="AF532">
        <v>678.5</v>
      </c>
      <c r="AG532">
        <v>765.34</v>
      </c>
      <c r="AH532">
        <v>869.63</v>
      </c>
      <c r="AI532">
        <v>974.93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88.43</v>
      </c>
      <c r="AU532">
        <v>181.95</v>
      </c>
      <c r="AV532">
        <v>292.91000000000003</v>
      </c>
      <c r="AW532">
        <v>385.11</v>
      </c>
      <c r="AX532">
        <v>486.16</v>
      </c>
      <c r="AY532">
        <v>583.29</v>
      </c>
      <c r="AZ532">
        <v>690.96</v>
      </c>
      <c r="BA532">
        <v>797.01</v>
      </c>
      <c r="BB532">
        <v>899.54</v>
      </c>
      <c r="BC532">
        <v>989.78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22.5</v>
      </c>
      <c r="BO532">
        <v>22.5</v>
      </c>
      <c r="BP532">
        <v>22.59</v>
      </c>
      <c r="BQ532">
        <v>26.17</v>
      </c>
      <c r="BR532">
        <v>37.380000000000003</v>
      </c>
      <c r="BS532">
        <v>47.18</v>
      </c>
      <c r="BT532">
        <v>55.32</v>
      </c>
      <c r="BU532">
        <v>60.94</v>
      </c>
      <c r="BV532">
        <v>63.06</v>
      </c>
      <c r="BW532">
        <v>57.44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22.5</v>
      </c>
      <c r="CI532">
        <v>22.5</v>
      </c>
      <c r="CJ532">
        <v>22.66</v>
      </c>
      <c r="CK532">
        <v>25.13</v>
      </c>
      <c r="CL532">
        <v>31.37</v>
      </c>
      <c r="CM532">
        <v>35.67</v>
      </c>
      <c r="CN532">
        <v>40.28</v>
      </c>
      <c r="CO532">
        <v>41.73</v>
      </c>
      <c r="CP532">
        <v>39.020000000000003</v>
      </c>
      <c r="CQ532">
        <v>35.85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1</v>
      </c>
      <c r="DD532">
        <v>1</v>
      </c>
      <c r="DE532">
        <v>0.99</v>
      </c>
      <c r="DF532">
        <v>0.96</v>
      </c>
      <c r="DG532">
        <v>0.92</v>
      </c>
      <c r="DH532">
        <v>0.89</v>
      </c>
      <c r="DI532">
        <v>0.86</v>
      </c>
      <c r="DJ532">
        <v>0.82</v>
      </c>
      <c r="DK532">
        <v>0.79</v>
      </c>
      <c r="DL532">
        <v>0.76</v>
      </c>
      <c r="DM532">
        <v>0.72</v>
      </c>
      <c r="DN532">
        <v>0.69</v>
      </c>
      <c r="DO532">
        <v>0.66</v>
      </c>
      <c r="DP532">
        <v>0.63</v>
      </c>
      <c r="DQ532">
        <v>0.59</v>
      </c>
      <c r="DR532">
        <v>0.53</v>
      </c>
      <c r="DS532">
        <v>0.47</v>
      </c>
      <c r="DT532">
        <v>0.38</v>
      </c>
      <c r="DU532">
        <v>0.28000000000000003</v>
      </c>
      <c r="EW532">
        <v>2014</v>
      </c>
      <c r="EX532">
        <v>75</v>
      </c>
      <c r="EY532">
        <v>579</v>
      </c>
      <c r="EZ532">
        <v>152</v>
      </c>
      <c r="FA532">
        <v>1902.6</v>
      </c>
      <c r="FB532" t="s">
        <v>139</v>
      </c>
      <c r="FC532" t="s">
        <v>139</v>
      </c>
      <c r="FD532" t="s">
        <v>139</v>
      </c>
      <c r="FE532" t="s">
        <v>139</v>
      </c>
      <c r="FF532" t="s">
        <v>139</v>
      </c>
      <c r="FG532" t="s">
        <v>139</v>
      </c>
      <c r="FH532" t="s">
        <v>139</v>
      </c>
      <c r="FI532">
        <v>0</v>
      </c>
      <c r="FJ532" t="s">
        <v>139</v>
      </c>
      <c r="FK532" t="s">
        <v>139</v>
      </c>
      <c r="FL532">
        <v>15.17</v>
      </c>
      <c r="FM532">
        <v>1.98</v>
      </c>
      <c r="FN532">
        <v>17.87</v>
      </c>
      <c r="FO532">
        <v>1</v>
      </c>
      <c r="FP532">
        <v>1</v>
      </c>
      <c r="FQ532">
        <v>1</v>
      </c>
      <c r="FR532">
        <v>0</v>
      </c>
      <c r="FS532">
        <v>0</v>
      </c>
      <c r="FT532">
        <v>0</v>
      </c>
      <c r="FU532">
        <v>0</v>
      </c>
      <c r="FV532">
        <v>89.28</v>
      </c>
      <c r="FW532">
        <v>184.85</v>
      </c>
      <c r="FX532">
        <v>281.66000000000003</v>
      </c>
      <c r="FY532">
        <v>385.23</v>
      </c>
      <c r="FZ532">
        <v>485.09</v>
      </c>
      <c r="GA532">
        <v>584.76</v>
      </c>
      <c r="GB532">
        <v>691.75</v>
      </c>
      <c r="GC532">
        <v>778.58</v>
      </c>
      <c r="GD532">
        <v>882.87</v>
      </c>
      <c r="GE532">
        <v>988.18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65.98</v>
      </c>
      <c r="GQ532">
        <v>158.46</v>
      </c>
      <c r="GR532">
        <v>257.83</v>
      </c>
      <c r="GS532">
        <v>360.81</v>
      </c>
      <c r="GT532">
        <v>456.59</v>
      </c>
      <c r="GU532">
        <v>558.24</v>
      </c>
      <c r="GV532">
        <v>663.63</v>
      </c>
      <c r="GW532">
        <v>759.81</v>
      </c>
      <c r="GX532">
        <v>858.19</v>
      </c>
      <c r="GY532">
        <v>962.35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 t="s">
        <v>139</v>
      </c>
      <c r="HK532" t="s">
        <v>139</v>
      </c>
      <c r="HL532" t="s">
        <v>139</v>
      </c>
      <c r="HM532" t="s">
        <v>139</v>
      </c>
      <c r="HN532" t="s">
        <v>139</v>
      </c>
      <c r="HO532" t="s">
        <v>139</v>
      </c>
      <c r="HP532" t="s">
        <v>139</v>
      </c>
      <c r="HQ532" t="s">
        <v>139</v>
      </c>
      <c r="HR532" t="s">
        <v>139</v>
      </c>
      <c r="HS532" t="s">
        <v>139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 t="s">
        <v>139</v>
      </c>
      <c r="IE532" t="s">
        <v>139</v>
      </c>
      <c r="IF532" t="s">
        <v>139</v>
      </c>
      <c r="IG532" t="s">
        <v>139</v>
      </c>
      <c r="IH532" t="s">
        <v>139</v>
      </c>
      <c r="II532" t="s">
        <v>139</v>
      </c>
      <c r="IJ532" t="s">
        <v>139</v>
      </c>
      <c r="IK532" t="s">
        <v>139</v>
      </c>
      <c r="IL532" t="s">
        <v>139</v>
      </c>
      <c r="IM532" t="s">
        <v>139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1</v>
      </c>
      <c r="IY532">
        <v>1</v>
      </c>
      <c r="IZ532">
        <v>1</v>
      </c>
      <c r="JA532">
        <v>0.98</v>
      </c>
      <c r="JB532">
        <v>0.95</v>
      </c>
      <c r="JC532">
        <v>0.91</v>
      </c>
      <c r="JD532">
        <v>0.88</v>
      </c>
      <c r="JE532">
        <v>0.84</v>
      </c>
      <c r="JF532">
        <v>0.8</v>
      </c>
      <c r="JG532">
        <v>0.77</v>
      </c>
      <c r="JH532">
        <v>0.73</v>
      </c>
      <c r="JI532">
        <v>0.69</v>
      </c>
      <c r="JJ532">
        <v>0.66</v>
      </c>
      <c r="JK532">
        <v>0.62</v>
      </c>
      <c r="JL532">
        <v>0.59</v>
      </c>
      <c r="JM532">
        <v>0.51</v>
      </c>
      <c r="JN532">
        <v>0.43</v>
      </c>
      <c r="JO532">
        <v>0.32</v>
      </c>
      <c r="JP532">
        <v>0.18</v>
      </c>
      <c r="JQ532">
        <v>0</v>
      </c>
    </row>
    <row r="533" spans="1:277" x14ac:dyDescent="0.25">
      <c r="A533">
        <v>2014</v>
      </c>
      <c r="B533">
        <v>75</v>
      </c>
      <c r="C533">
        <v>579</v>
      </c>
      <c r="D533">
        <v>152</v>
      </c>
      <c r="E533">
        <v>1902.6</v>
      </c>
      <c r="F533">
        <v>2.1</v>
      </c>
      <c r="G533">
        <v>0.5</v>
      </c>
      <c r="H533">
        <v>-0.2</v>
      </c>
      <c r="I533">
        <v>0.1</v>
      </c>
      <c r="J533">
        <v>0</v>
      </c>
      <c r="K533">
        <v>0.03</v>
      </c>
      <c r="L533">
        <v>1.29</v>
      </c>
      <c r="M533">
        <v>2.57</v>
      </c>
      <c r="N533">
        <v>1.62</v>
      </c>
      <c r="O533">
        <v>-0.1</v>
      </c>
      <c r="P533">
        <v>16.09</v>
      </c>
      <c r="Q533">
        <v>1.98</v>
      </c>
      <c r="R533">
        <v>17.86</v>
      </c>
      <c r="S533">
        <v>7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0.06</v>
      </c>
      <c r="Z533">
        <v>89.28</v>
      </c>
      <c r="AA533">
        <v>184.85</v>
      </c>
      <c r="AB533">
        <v>281.66000000000003</v>
      </c>
      <c r="AC533">
        <v>385.23</v>
      </c>
      <c r="AD533">
        <v>485.09</v>
      </c>
      <c r="AE533">
        <v>584.76</v>
      </c>
      <c r="AF533">
        <v>691.75</v>
      </c>
      <c r="AG533">
        <v>778.58</v>
      </c>
      <c r="AH533">
        <v>882.87</v>
      </c>
      <c r="AI533">
        <v>988.18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101.68</v>
      </c>
      <c r="AU533">
        <v>195.2</v>
      </c>
      <c r="AV533">
        <v>306.14999999999998</v>
      </c>
      <c r="AW533">
        <v>398.36</v>
      </c>
      <c r="AX533">
        <v>499.41</v>
      </c>
      <c r="AY533">
        <v>596.54</v>
      </c>
      <c r="AZ533">
        <v>704.21</v>
      </c>
      <c r="BA533">
        <v>810.26</v>
      </c>
      <c r="BB533">
        <v>912.79</v>
      </c>
      <c r="BC533">
        <v>1003.02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22.5</v>
      </c>
      <c r="BO533">
        <v>22.5</v>
      </c>
      <c r="BP533">
        <v>22.59</v>
      </c>
      <c r="BQ533">
        <v>26.17</v>
      </c>
      <c r="BR533">
        <v>37.380000000000003</v>
      </c>
      <c r="BS533">
        <v>47.18</v>
      </c>
      <c r="BT533">
        <v>55.32</v>
      </c>
      <c r="BU533">
        <v>60.94</v>
      </c>
      <c r="BV533">
        <v>63.06</v>
      </c>
      <c r="BW533">
        <v>57.44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22.5</v>
      </c>
      <c r="CI533">
        <v>22.5</v>
      </c>
      <c r="CJ533">
        <v>22.66</v>
      </c>
      <c r="CK533">
        <v>25.13</v>
      </c>
      <c r="CL533">
        <v>31.37</v>
      </c>
      <c r="CM533">
        <v>35.67</v>
      </c>
      <c r="CN533">
        <v>40.28</v>
      </c>
      <c r="CO533">
        <v>41.73</v>
      </c>
      <c r="CP533">
        <v>39.020000000000003</v>
      </c>
      <c r="CQ533">
        <v>35.85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1</v>
      </c>
      <c r="DD533">
        <v>1</v>
      </c>
      <c r="DE533">
        <v>0.99</v>
      </c>
      <c r="DF533">
        <v>0.96</v>
      </c>
      <c r="DG533">
        <v>0.92</v>
      </c>
      <c r="DH533">
        <v>0.89</v>
      </c>
      <c r="DI533">
        <v>0.86</v>
      </c>
      <c r="DJ533">
        <v>0.82</v>
      </c>
      <c r="DK533">
        <v>0.79</v>
      </c>
      <c r="DL533">
        <v>0.76</v>
      </c>
      <c r="DM533">
        <v>0.72</v>
      </c>
      <c r="DN533">
        <v>0.69</v>
      </c>
      <c r="DO533">
        <v>0.66</v>
      </c>
      <c r="DP533">
        <v>0.63</v>
      </c>
      <c r="DQ533">
        <v>0.6</v>
      </c>
      <c r="DR533">
        <v>0.53</v>
      </c>
      <c r="DS533">
        <v>0.47</v>
      </c>
      <c r="DT533">
        <v>0.38</v>
      </c>
      <c r="DU533">
        <v>0.28000000000000003</v>
      </c>
      <c r="EW533">
        <v>2014</v>
      </c>
      <c r="EX533">
        <v>76</v>
      </c>
      <c r="EY533">
        <v>580</v>
      </c>
      <c r="EZ533">
        <v>153</v>
      </c>
      <c r="FA533">
        <v>1915.1</v>
      </c>
      <c r="FB533" t="s">
        <v>139</v>
      </c>
      <c r="FC533" t="s">
        <v>139</v>
      </c>
      <c r="FD533" t="s">
        <v>139</v>
      </c>
      <c r="FE533" t="s">
        <v>139</v>
      </c>
      <c r="FF533" t="s">
        <v>139</v>
      </c>
      <c r="FG533" t="s">
        <v>139</v>
      </c>
      <c r="FH533" t="s">
        <v>139</v>
      </c>
      <c r="FI533">
        <v>0</v>
      </c>
      <c r="FJ533" t="s">
        <v>139</v>
      </c>
      <c r="FK533" t="s">
        <v>139</v>
      </c>
      <c r="FL533">
        <v>15.08</v>
      </c>
      <c r="FM533">
        <v>2.02</v>
      </c>
      <c r="FN533">
        <v>17.989999999999998</v>
      </c>
      <c r="FO533">
        <v>1</v>
      </c>
      <c r="FP533">
        <v>1</v>
      </c>
      <c r="FQ533">
        <v>1</v>
      </c>
      <c r="FR533">
        <v>0</v>
      </c>
      <c r="FS533">
        <v>0</v>
      </c>
      <c r="FT533">
        <v>0</v>
      </c>
      <c r="FU533">
        <v>0.13</v>
      </c>
      <c r="FV533">
        <v>101.78</v>
      </c>
      <c r="FW533">
        <v>197.35</v>
      </c>
      <c r="FX533">
        <v>294.14999999999998</v>
      </c>
      <c r="FY533">
        <v>397.73</v>
      </c>
      <c r="FZ533">
        <v>497.59</v>
      </c>
      <c r="GA533">
        <v>597.25</v>
      </c>
      <c r="GB533">
        <v>704.25</v>
      </c>
      <c r="GC533">
        <v>791.08</v>
      </c>
      <c r="GD533">
        <v>895.37</v>
      </c>
      <c r="GE533">
        <v>1000.68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78.48</v>
      </c>
      <c r="GQ533">
        <v>170.96</v>
      </c>
      <c r="GR533">
        <v>270.32</v>
      </c>
      <c r="GS533">
        <v>373.3</v>
      </c>
      <c r="GT533">
        <v>469.09</v>
      </c>
      <c r="GU533">
        <v>570.74</v>
      </c>
      <c r="GV533">
        <v>676.13</v>
      </c>
      <c r="GW533">
        <v>772.31</v>
      </c>
      <c r="GX533">
        <v>870.69</v>
      </c>
      <c r="GY533">
        <v>974.85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 t="s">
        <v>139</v>
      </c>
      <c r="HK533" t="s">
        <v>139</v>
      </c>
      <c r="HL533" t="s">
        <v>139</v>
      </c>
      <c r="HM533" t="s">
        <v>139</v>
      </c>
      <c r="HN533" t="s">
        <v>139</v>
      </c>
      <c r="HO533" t="s">
        <v>139</v>
      </c>
      <c r="HP533" t="s">
        <v>139</v>
      </c>
      <c r="HQ533" t="s">
        <v>139</v>
      </c>
      <c r="HR533" t="s">
        <v>139</v>
      </c>
      <c r="HS533" t="s">
        <v>139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 t="s">
        <v>139</v>
      </c>
      <c r="IE533" t="s">
        <v>139</v>
      </c>
      <c r="IF533" t="s">
        <v>139</v>
      </c>
      <c r="IG533" t="s">
        <v>139</v>
      </c>
      <c r="IH533" t="s">
        <v>139</v>
      </c>
      <c r="II533" t="s">
        <v>139</v>
      </c>
      <c r="IJ533" t="s">
        <v>139</v>
      </c>
      <c r="IK533" t="s">
        <v>139</v>
      </c>
      <c r="IL533" t="s">
        <v>139</v>
      </c>
      <c r="IM533" t="s">
        <v>139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1</v>
      </c>
      <c r="IY533">
        <v>1</v>
      </c>
      <c r="IZ533">
        <v>1</v>
      </c>
      <c r="JA533">
        <v>0.98</v>
      </c>
      <c r="JB533">
        <v>0.95</v>
      </c>
      <c r="JC533">
        <v>0.91</v>
      </c>
      <c r="JD533">
        <v>0.88</v>
      </c>
      <c r="JE533">
        <v>0.84</v>
      </c>
      <c r="JF533">
        <v>0.8</v>
      </c>
      <c r="JG533">
        <v>0.77</v>
      </c>
      <c r="JH533">
        <v>0.73</v>
      </c>
      <c r="JI533">
        <v>0.7</v>
      </c>
      <c r="JJ533">
        <v>0.66</v>
      </c>
      <c r="JK533">
        <v>0.62</v>
      </c>
      <c r="JL533">
        <v>0.59</v>
      </c>
      <c r="JM533">
        <v>0.51</v>
      </c>
      <c r="JN533">
        <v>0.43</v>
      </c>
      <c r="JO533">
        <v>0.32</v>
      </c>
      <c r="JP533">
        <v>0.18</v>
      </c>
      <c r="JQ533">
        <v>0</v>
      </c>
    </row>
    <row r="534" spans="1:277" x14ac:dyDescent="0.25">
      <c r="A534">
        <v>2014</v>
      </c>
      <c r="B534">
        <v>76</v>
      </c>
      <c r="C534">
        <v>580</v>
      </c>
      <c r="D534">
        <v>153</v>
      </c>
      <c r="E534">
        <v>1915.1</v>
      </c>
      <c r="F534">
        <v>2.1</v>
      </c>
      <c r="G534">
        <v>0.5</v>
      </c>
      <c r="H534">
        <v>-0.2</v>
      </c>
      <c r="I534">
        <v>0.1</v>
      </c>
      <c r="J534">
        <v>0</v>
      </c>
      <c r="K534">
        <v>0.03</v>
      </c>
      <c r="L534">
        <v>1.29</v>
      </c>
      <c r="M534">
        <v>2.57</v>
      </c>
      <c r="N534">
        <v>1.66</v>
      </c>
      <c r="O534">
        <v>-0.14000000000000001</v>
      </c>
      <c r="P534">
        <v>15.99</v>
      </c>
      <c r="Q534">
        <v>2.02</v>
      </c>
      <c r="R534">
        <v>17.989999999999998</v>
      </c>
      <c r="S534">
        <v>7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0.06</v>
      </c>
      <c r="Z534">
        <v>101.78</v>
      </c>
      <c r="AA534">
        <v>197.35</v>
      </c>
      <c r="AB534">
        <v>294.14999999999998</v>
      </c>
      <c r="AC534">
        <v>397.73</v>
      </c>
      <c r="AD534">
        <v>497.59</v>
      </c>
      <c r="AE534">
        <v>597.25</v>
      </c>
      <c r="AF534">
        <v>704.25</v>
      </c>
      <c r="AG534">
        <v>791.08</v>
      </c>
      <c r="AH534">
        <v>895.37</v>
      </c>
      <c r="AI534">
        <v>1000.68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114.17</v>
      </c>
      <c r="AU534">
        <v>207.7</v>
      </c>
      <c r="AV534">
        <v>318.64999999999998</v>
      </c>
      <c r="AW534">
        <v>410.85</v>
      </c>
      <c r="AX534">
        <v>511.9</v>
      </c>
      <c r="AY534">
        <v>609.04</v>
      </c>
      <c r="AZ534">
        <v>716.71</v>
      </c>
      <c r="BA534">
        <v>822.75</v>
      </c>
      <c r="BB534">
        <v>925.28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22.5</v>
      </c>
      <c r="BO534">
        <v>22.5</v>
      </c>
      <c r="BP534">
        <v>22.59</v>
      </c>
      <c r="BQ534">
        <v>26.17</v>
      </c>
      <c r="BR534">
        <v>37.380000000000003</v>
      </c>
      <c r="BS534">
        <v>47.18</v>
      </c>
      <c r="BT534">
        <v>55.32</v>
      </c>
      <c r="BU534">
        <v>60.94</v>
      </c>
      <c r="BV534">
        <v>63.06</v>
      </c>
      <c r="BW534">
        <v>57.44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22.5</v>
      </c>
      <c r="CI534">
        <v>22.5</v>
      </c>
      <c r="CJ534">
        <v>22.66</v>
      </c>
      <c r="CK534">
        <v>25.13</v>
      </c>
      <c r="CL534">
        <v>31.37</v>
      </c>
      <c r="CM534">
        <v>35.67</v>
      </c>
      <c r="CN534">
        <v>40.28</v>
      </c>
      <c r="CO534">
        <v>41.73</v>
      </c>
      <c r="CP534">
        <v>39.020000000000003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1</v>
      </c>
      <c r="DD534">
        <v>1</v>
      </c>
      <c r="DE534">
        <v>0.99</v>
      </c>
      <c r="DF534">
        <v>0.96</v>
      </c>
      <c r="DG534">
        <v>0.93</v>
      </c>
      <c r="DH534">
        <v>0.89</v>
      </c>
      <c r="DI534">
        <v>0.86</v>
      </c>
      <c r="DJ534">
        <v>0.83</v>
      </c>
      <c r="DK534">
        <v>0.79</v>
      </c>
      <c r="DL534">
        <v>0.76</v>
      </c>
      <c r="DM534">
        <v>0.73</v>
      </c>
      <c r="DN534">
        <v>0.7</v>
      </c>
      <c r="DO534">
        <v>0.66</v>
      </c>
      <c r="DP534">
        <v>0.63</v>
      </c>
      <c r="DQ534">
        <v>0.6</v>
      </c>
      <c r="DR534">
        <v>0.53</v>
      </c>
      <c r="DS534">
        <v>0.47</v>
      </c>
      <c r="DT534">
        <v>0.38</v>
      </c>
      <c r="DU534">
        <v>0.28000000000000003</v>
      </c>
      <c r="EW534">
        <v>2014</v>
      </c>
      <c r="EX534">
        <v>77</v>
      </c>
      <c r="EY534">
        <v>581</v>
      </c>
      <c r="EZ534">
        <v>154</v>
      </c>
      <c r="FA534">
        <v>1926.8</v>
      </c>
      <c r="FB534" t="s">
        <v>139</v>
      </c>
      <c r="FC534" t="s">
        <v>139</v>
      </c>
      <c r="FD534" t="s">
        <v>139</v>
      </c>
      <c r="FE534" t="s">
        <v>139</v>
      </c>
      <c r="FF534" t="s">
        <v>139</v>
      </c>
      <c r="FG534" t="s">
        <v>139</v>
      </c>
      <c r="FH534" t="s">
        <v>139</v>
      </c>
      <c r="FI534">
        <v>0</v>
      </c>
      <c r="FJ534" t="s">
        <v>139</v>
      </c>
      <c r="FK534" t="s">
        <v>139</v>
      </c>
      <c r="FL534">
        <v>14.99</v>
      </c>
      <c r="FM534">
        <v>2.06</v>
      </c>
      <c r="FN534">
        <v>18.11</v>
      </c>
      <c r="FO534">
        <v>1</v>
      </c>
      <c r="FP534">
        <v>1</v>
      </c>
      <c r="FQ534">
        <v>1</v>
      </c>
      <c r="FR534">
        <v>0</v>
      </c>
      <c r="FS534">
        <v>0</v>
      </c>
      <c r="FT534">
        <v>0</v>
      </c>
      <c r="FU534">
        <v>7.0000000000000007E-2</v>
      </c>
      <c r="FV534">
        <v>113.52</v>
      </c>
      <c r="FW534">
        <v>209.1</v>
      </c>
      <c r="FX534">
        <v>305.89999999999998</v>
      </c>
      <c r="FY534">
        <v>409.47</v>
      </c>
      <c r="FZ534">
        <v>509.34</v>
      </c>
      <c r="GA534">
        <v>609</v>
      </c>
      <c r="GB534">
        <v>715.99</v>
      </c>
      <c r="GC534">
        <v>802.83</v>
      </c>
      <c r="GD534">
        <v>907.12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90.23</v>
      </c>
      <c r="GQ534">
        <v>182.7</v>
      </c>
      <c r="GR534">
        <v>282.07</v>
      </c>
      <c r="GS534">
        <v>385.05</v>
      </c>
      <c r="GT534">
        <v>480.83</v>
      </c>
      <c r="GU534">
        <v>582.48</v>
      </c>
      <c r="GV534">
        <v>687.87</v>
      </c>
      <c r="GW534">
        <v>784.06</v>
      </c>
      <c r="GX534">
        <v>882.44</v>
      </c>
      <c r="GY534">
        <v>986.6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 t="s">
        <v>139</v>
      </c>
      <c r="HK534" t="s">
        <v>139</v>
      </c>
      <c r="HL534" t="s">
        <v>139</v>
      </c>
      <c r="HM534" t="s">
        <v>139</v>
      </c>
      <c r="HN534" t="s">
        <v>139</v>
      </c>
      <c r="HO534" t="s">
        <v>139</v>
      </c>
      <c r="HP534" t="s">
        <v>139</v>
      </c>
      <c r="HQ534" t="s">
        <v>139</v>
      </c>
      <c r="HR534" t="s">
        <v>139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 t="s">
        <v>139</v>
      </c>
      <c r="IE534" t="s">
        <v>139</v>
      </c>
      <c r="IF534" t="s">
        <v>139</v>
      </c>
      <c r="IG534" t="s">
        <v>139</v>
      </c>
      <c r="IH534" t="s">
        <v>139</v>
      </c>
      <c r="II534" t="s">
        <v>139</v>
      </c>
      <c r="IJ534" t="s">
        <v>139</v>
      </c>
      <c r="IK534" t="s">
        <v>139</v>
      </c>
      <c r="IL534" t="s">
        <v>139</v>
      </c>
      <c r="IM534" t="s">
        <v>139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1</v>
      </c>
      <c r="IY534">
        <v>1</v>
      </c>
      <c r="IZ534">
        <v>1</v>
      </c>
      <c r="JA534">
        <v>0.98</v>
      </c>
      <c r="JB534">
        <v>0.95</v>
      </c>
      <c r="JC534">
        <v>0.91</v>
      </c>
      <c r="JD534">
        <v>0.88</v>
      </c>
      <c r="JE534">
        <v>0.84</v>
      </c>
      <c r="JF534">
        <v>0.8</v>
      </c>
      <c r="JG534">
        <v>0.77</v>
      </c>
      <c r="JH534">
        <v>0.73</v>
      </c>
      <c r="JI534">
        <v>0.7</v>
      </c>
      <c r="JJ534">
        <v>0.66</v>
      </c>
      <c r="JK534">
        <v>0.62</v>
      </c>
      <c r="JL534">
        <v>0.59</v>
      </c>
      <c r="JM534">
        <v>0.51</v>
      </c>
      <c r="JN534">
        <v>0.43</v>
      </c>
      <c r="JO534">
        <v>0.32</v>
      </c>
      <c r="JP534">
        <v>0.18</v>
      </c>
      <c r="JQ534">
        <v>0</v>
      </c>
    </row>
    <row r="535" spans="1:277" x14ac:dyDescent="0.25">
      <c r="A535">
        <v>2014</v>
      </c>
      <c r="B535">
        <v>77</v>
      </c>
      <c r="C535">
        <v>581</v>
      </c>
      <c r="D535">
        <v>154</v>
      </c>
      <c r="E535">
        <v>1926.8</v>
      </c>
      <c r="F535">
        <v>2.1</v>
      </c>
      <c r="G535">
        <v>0.5</v>
      </c>
      <c r="H535">
        <v>-0.3</v>
      </c>
      <c r="I535">
        <v>0.1</v>
      </c>
      <c r="J535">
        <v>0</v>
      </c>
      <c r="K535">
        <v>0.03</v>
      </c>
      <c r="L535">
        <v>1.29</v>
      </c>
      <c r="M535">
        <v>2.57</v>
      </c>
      <c r="N535">
        <v>1.76</v>
      </c>
      <c r="O535">
        <v>-0.16</v>
      </c>
      <c r="P535">
        <v>15.88</v>
      </c>
      <c r="Q535">
        <v>2.06</v>
      </c>
      <c r="R535">
        <v>18.100000000000001</v>
      </c>
      <c r="S535">
        <v>7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0.13</v>
      </c>
      <c r="Z535">
        <v>113.52</v>
      </c>
      <c r="AA535">
        <v>209.1</v>
      </c>
      <c r="AB535">
        <v>305.89999999999998</v>
      </c>
      <c r="AC535">
        <v>409.47</v>
      </c>
      <c r="AD535">
        <v>509.34</v>
      </c>
      <c r="AE535">
        <v>609</v>
      </c>
      <c r="AF535">
        <v>715.99</v>
      </c>
      <c r="AG535">
        <v>802.83</v>
      </c>
      <c r="AH535">
        <v>907.12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23.49</v>
      </c>
      <c r="AU535">
        <v>125.92</v>
      </c>
      <c r="AV535">
        <v>219.45</v>
      </c>
      <c r="AW535">
        <v>330.4</v>
      </c>
      <c r="AX535">
        <v>422.6</v>
      </c>
      <c r="AY535">
        <v>523.65</v>
      </c>
      <c r="AZ535">
        <v>620.78</v>
      </c>
      <c r="BA535">
        <v>728.45</v>
      </c>
      <c r="BB535">
        <v>834.5</v>
      </c>
      <c r="BC535">
        <v>937.03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22.5</v>
      </c>
      <c r="BO535">
        <v>22.5</v>
      </c>
      <c r="BP535">
        <v>22.59</v>
      </c>
      <c r="BQ535">
        <v>26.17</v>
      </c>
      <c r="BR535">
        <v>37.380000000000003</v>
      </c>
      <c r="BS535">
        <v>47.18</v>
      </c>
      <c r="BT535">
        <v>55.32</v>
      </c>
      <c r="BU535">
        <v>60.94</v>
      </c>
      <c r="BV535">
        <v>63.06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22.5</v>
      </c>
      <c r="CI535">
        <v>22.5</v>
      </c>
      <c r="CJ535">
        <v>22.5</v>
      </c>
      <c r="CK535">
        <v>22.66</v>
      </c>
      <c r="CL535">
        <v>25.13</v>
      </c>
      <c r="CM535">
        <v>31.37</v>
      </c>
      <c r="CN535">
        <v>35.67</v>
      </c>
      <c r="CO535">
        <v>40.28</v>
      </c>
      <c r="CP535">
        <v>41.73</v>
      </c>
      <c r="CQ535">
        <v>39.020000000000003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1</v>
      </c>
      <c r="DD535">
        <v>1</v>
      </c>
      <c r="DE535">
        <v>0.99</v>
      </c>
      <c r="DF535">
        <v>0.96</v>
      </c>
      <c r="DG535">
        <v>0.93</v>
      </c>
      <c r="DH535">
        <v>0.89</v>
      </c>
      <c r="DI535">
        <v>0.86</v>
      </c>
      <c r="DJ535">
        <v>0.83</v>
      </c>
      <c r="DK535">
        <v>0.8</v>
      </c>
      <c r="DL535">
        <v>0.76</v>
      </c>
      <c r="DM535">
        <v>0.73</v>
      </c>
      <c r="DN535">
        <v>0.7</v>
      </c>
      <c r="DO535">
        <v>0.67</v>
      </c>
      <c r="DP535">
        <v>0.64</v>
      </c>
      <c r="DQ535">
        <v>0.6</v>
      </c>
      <c r="DR535">
        <v>0.53</v>
      </c>
      <c r="DS535">
        <v>0.47</v>
      </c>
      <c r="DT535">
        <v>0.38</v>
      </c>
      <c r="DU535">
        <v>0.28000000000000003</v>
      </c>
      <c r="EW535">
        <v>2014</v>
      </c>
      <c r="EX535">
        <v>78</v>
      </c>
      <c r="EY535">
        <v>582</v>
      </c>
      <c r="EZ535">
        <v>155</v>
      </c>
      <c r="FA535">
        <v>1937.9</v>
      </c>
      <c r="FB535" t="s">
        <v>139</v>
      </c>
      <c r="FC535" t="s">
        <v>139</v>
      </c>
      <c r="FD535" t="s">
        <v>139</v>
      </c>
      <c r="FE535" t="s">
        <v>139</v>
      </c>
      <c r="FF535" t="s">
        <v>139</v>
      </c>
      <c r="FG535" t="s">
        <v>139</v>
      </c>
      <c r="FH535" t="s">
        <v>139</v>
      </c>
      <c r="FI535">
        <v>0</v>
      </c>
      <c r="FJ535" t="s">
        <v>139</v>
      </c>
      <c r="FK535" t="s">
        <v>139</v>
      </c>
      <c r="FL535">
        <v>14.91</v>
      </c>
      <c r="FM535">
        <v>2.09</v>
      </c>
      <c r="FN535">
        <v>18.22</v>
      </c>
      <c r="FO535">
        <v>1</v>
      </c>
      <c r="FP535">
        <v>1</v>
      </c>
      <c r="FQ535">
        <v>1</v>
      </c>
      <c r="FR535">
        <v>0</v>
      </c>
      <c r="FS535">
        <v>0</v>
      </c>
      <c r="FT535">
        <v>0</v>
      </c>
      <c r="FU535">
        <v>0.4</v>
      </c>
      <c r="FV535">
        <v>22.19</v>
      </c>
      <c r="FW535">
        <v>124.62</v>
      </c>
      <c r="FX535">
        <v>220.2</v>
      </c>
      <c r="FY535">
        <v>317</v>
      </c>
      <c r="FZ535">
        <v>420.57</v>
      </c>
      <c r="GA535">
        <v>520.42999999999995</v>
      </c>
      <c r="GB535">
        <v>620.1</v>
      </c>
      <c r="GC535">
        <v>727.09</v>
      </c>
      <c r="GD535">
        <v>813.92</v>
      </c>
      <c r="GE535">
        <v>918.21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101.33</v>
      </c>
      <c r="GQ535">
        <v>193.8</v>
      </c>
      <c r="GR535">
        <v>293.17</v>
      </c>
      <c r="GS535">
        <v>396.15</v>
      </c>
      <c r="GT535">
        <v>491.93</v>
      </c>
      <c r="GU535">
        <v>593.58000000000004</v>
      </c>
      <c r="GV535">
        <v>698.97</v>
      </c>
      <c r="GW535">
        <v>795.15</v>
      </c>
      <c r="GX535">
        <v>893.54</v>
      </c>
      <c r="GY535">
        <v>997.69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 t="s">
        <v>139</v>
      </c>
      <c r="HK535" t="s">
        <v>139</v>
      </c>
      <c r="HL535" t="s">
        <v>139</v>
      </c>
      <c r="HM535" t="s">
        <v>139</v>
      </c>
      <c r="HN535" t="s">
        <v>139</v>
      </c>
      <c r="HO535" t="s">
        <v>139</v>
      </c>
      <c r="HP535" t="s">
        <v>139</v>
      </c>
      <c r="HQ535" t="s">
        <v>139</v>
      </c>
      <c r="HR535" t="s">
        <v>139</v>
      </c>
      <c r="HS535" t="s">
        <v>139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 t="s">
        <v>139</v>
      </c>
      <c r="IE535" t="s">
        <v>139</v>
      </c>
      <c r="IF535" t="s">
        <v>139</v>
      </c>
      <c r="IG535" t="s">
        <v>139</v>
      </c>
      <c r="IH535" t="s">
        <v>139</v>
      </c>
      <c r="II535" t="s">
        <v>139</v>
      </c>
      <c r="IJ535" t="s">
        <v>139</v>
      </c>
      <c r="IK535" t="s">
        <v>139</v>
      </c>
      <c r="IL535" t="s">
        <v>139</v>
      </c>
      <c r="IM535" t="s">
        <v>139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1</v>
      </c>
      <c r="IZ535">
        <v>1</v>
      </c>
      <c r="JA535">
        <v>0.98</v>
      </c>
      <c r="JB535">
        <v>0.95</v>
      </c>
      <c r="JC535">
        <v>0.91</v>
      </c>
      <c r="JD535">
        <v>0.88</v>
      </c>
      <c r="JE535">
        <v>0.84</v>
      </c>
      <c r="JF535">
        <v>0.8</v>
      </c>
      <c r="JG535">
        <v>0.77</v>
      </c>
      <c r="JH535">
        <v>0.74</v>
      </c>
      <c r="JI535">
        <v>0.7</v>
      </c>
      <c r="JJ535">
        <v>0.66</v>
      </c>
      <c r="JK535">
        <v>0.62</v>
      </c>
      <c r="JL535">
        <v>0.59</v>
      </c>
      <c r="JM535">
        <v>0.51</v>
      </c>
      <c r="JN535">
        <v>0.43</v>
      </c>
      <c r="JO535">
        <v>0.32</v>
      </c>
      <c r="JP535">
        <v>0.18</v>
      </c>
      <c r="JQ535">
        <v>0</v>
      </c>
    </row>
    <row r="536" spans="1:277" x14ac:dyDescent="0.25">
      <c r="A536">
        <v>2014</v>
      </c>
      <c r="B536">
        <v>78</v>
      </c>
      <c r="C536">
        <v>582</v>
      </c>
      <c r="D536">
        <v>155</v>
      </c>
      <c r="E536">
        <v>1937.9</v>
      </c>
      <c r="F536">
        <v>2.1</v>
      </c>
      <c r="G536">
        <v>0.5</v>
      </c>
      <c r="H536">
        <v>-0.4</v>
      </c>
      <c r="I536">
        <v>0.1</v>
      </c>
      <c r="J536">
        <v>0</v>
      </c>
      <c r="K536">
        <v>0.03</v>
      </c>
      <c r="L536">
        <v>1.29</v>
      </c>
      <c r="M536">
        <v>2.57</v>
      </c>
      <c r="N536">
        <v>1.82</v>
      </c>
      <c r="O536">
        <v>-0.17</v>
      </c>
      <c r="P536">
        <v>15.79</v>
      </c>
      <c r="Q536">
        <v>2.09</v>
      </c>
      <c r="R536">
        <v>18.21</v>
      </c>
      <c r="S536">
        <v>8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0.19</v>
      </c>
      <c r="Z536">
        <v>22.19</v>
      </c>
      <c r="AA536">
        <v>124.62</v>
      </c>
      <c r="AB536">
        <v>220.2</v>
      </c>
      <c r="AC536">
        <v>317</v>
      </c>
      <c r="AD536">
        <v>420.57</v>
      </c>
      <c r="AE536">
        <v>520.42999999999995</v>
      </c>
      <c r="AF536">
        <v>620.1</v>
      </c>
      <c r="AG536">
        <v>727.09</v>
      </c>
      <c r="AH536">
        <v>813.92</v>
      </c>
      <c r="AI536">
        <v>918.21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34.590000000000003</v>
      </c>
      <c r="AU536">
        <v>137.02000000000001</v>
      </c>
      <c r="AV536">
        <v>230.54</v>
      </c>
      <c r="AW536">
        <v>341.5</v>
      </c>
      <c r="AX536">
        <v>433.7</v>
      </c>
      <c r="AY536">
        <v>534.75</v>
      </c>
      <c r="AZ536">
        <v>631.88</v>
      </c>
      <c r="BA536">
        <v>739.55</v>
      </c>
      <c r="BB536">
        <v>845.6</v>
      </c>
      <c r="BC536">
        <v>948.13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22.5</v>
      </c>
      <c r="BO536">
        <v>22.5</v>
      </c>
      <c r="BP536">
        <v>22.5</v>
      </c>
      <c r="BQ536">
        <v>22.59</v>
      </c>
      <c r="BR536">
        <v>26.17</v>
      </c>
      <c r="BS536">
        <v>37.380000000000003</v>
      </c>
      <c r="BT536">
        <v>47.18</v>
      </c>
      <c r="BU536">
        <v>55.32</v>
      </c>
      <c r="BV536">
        <v>60.94</v>
      </c>
      <c r="BW536">
        <v>63.06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22.5</v>
      </c>
      <c r="CI536">
        <v>22.5</v>
      </c>
      <c r="CJ536">
        <v>22.5</v>
      </c>
      <c r="CK536">
        <v>22.66</v>
      </c>
      <c r="CL536">
        <v>25.13</v>
      </c>
      <c r="CM536">
        <v>31.37</v>
      </c>
      <c r="CN536">
        <v>35.67</v>
      </c>
      <c r="CO536">
        <v>40.28</v>
      </c>
      <c r="CP536">
        <v>41.73</v>
      </c>
      <c r="CQ536">
        <v>39.020000000000003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1</v>
      </c>
      <c r="DD536">
        <v>1</v>
      </c>
      <c r="DE536">
        <v>0.99</v>
      </c>
      <c r="DF536">
        <v>0.96</v>
      </c>
      <c r="DG536">
        <v>0.93</v>
      </c>
      <c r="DH536">
        <v>0.89</v>
      </c>
      <c r="DI536">
        <v>0.86</v>
      </c>
      <c r="DJ536">
        <v>0.83</v>
      </c>
      <c r="DK536">
        <v>0.8</v>
      </c>
      <c r="DL536">
        <v>0.77</v>
      </c>
      <c r="DM536">
        <v>0.73</v>
      </c>
      <c r="DN536">
        <v>0.7</v>
      </c>
      <c r="DO536">
        <v>0.67</v>
      </c>
      <c r="DP536">
        <v>0.64</v>
      </c>
      <c r="DQ536">
        <v>0.6</v>
      </c>
      <c r="DR536">
        <v>0.53</v>
      </c>
      <c r="DS536">
        <v>0.47</v>
      </c>
      <c r="DT536">
        <v>0.38</v>
      </c>
      <c r="DU536">
        <v>0.28000000000000003</v>
      </c>
      <c r="EW536">
        <v>2014</v>
      </c>
      <c r="EX536">
        <v>79</v>
      </c>
      <c r="EY536">
        <v>583</v>
      </c>
      <c r="EZ536">
        <v>156</v>
      </c>
      <c r="FA536">
        <v>1949.7</v>
      </c>
      <c r="FB536" t="s">
        <v>139</v>
      </c>
      <c r="FC536" t="s">
        <v>139</v>
      </c>
      <c r="FD536" t="s">
        <v>139</v>
      </c>
      <c r="FE536" t="s">
        <v>139</v>
      </c>
      <c r="FF536" t="s">
        <v>139</v>
      </c>
      <c r="FG536" t="s">
        <v>139</v>
      </c>
      <c r="FH536" t="s">
        <v>139</v>
      </c>
      <c r="FI536">
        <v>0</v>
      </c>
      <c r="FJ536" t="s">
        <v>139</v>
      </c>
      <c r="FK536" t="s">
        <v>139</v>
      </c>
      <c r="FL536">
        <v>14.83</v>
      </c>
      <c r="FM536">
        <v>2.12</v>
      </c>
      <c r="FN536">
        <v>18.34</v>
      </c>
      <c r="FO536">
        <v>1</v>
      </c>
      <c r="FP536">
        <v>1</v>
      </c>
      <c r="FQ536">
        <v>1</v>
      </c>
      <c r="FR536">
        <v>0</v>
      </c>
      <c r="FS536">
        <v>0</v>
      </c>
      <c r="FT536">
        <v>0</v>
      </c>
      <c r="FU536">
        <v>0</v>
      </c>
      <c r="FV536">
        <v>34.04</v>
      </c>
      <c r="FW536">
        <v>136.47</v>
      </c>
      <c r="FX536">
        <v>232.04</v>
      </c>
      <c r="FY536">
        <v>328.84</v>
      </c>
      <c r="FZ536">
        <v>432.42</v>
      </c>
      <c r="GA536">
        <v>532.28</v>
      </c>
      <c r="GB536">
        <v>631.95000000000005</v>
      </c>
      <c r="GC536">
        <v>738.94</v>
      </c>
      <c r="GD536">
        <v>825.77</v>
      </c>
      <c r="GE536">
        <v>930.06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113.17</v>
      </c>
      <c r="GQ536">
        <v>205.65</v>
      </c>
      <c r="GR536">
        <v>305.01</v>
      </c>
      <c r="GS536">
        <v>407.99</v>
      </c>
      <c r="GT536">
        <v>503.78</v>
      </c>
      <c r="GU536">
        <v>605.42999999999995</v>
      </c>
      <c r="GV536">
        <v>710.82</v>
      </c>
      <c r="GW536">
        <v>807</v>
      </c>
      <c r="GX536">
        <v>905.38</v>
      </c>
      <c r="GY536">
        <v>1009.54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 t="s">
        <v>139</v>
      </c>
      <c r="HK536" t="s">
        <v>139</v>
      </c>
      <c r="HL536" t="s">
        <v>139</v>
      </c>
      <c r="HM536" t="s">
        <v>139</v>
      </c>
      <c r="HN536" t="s">
        <v>139</v>
      </c>
      <c r="HO536" t="s">
        <v>139</v>
      </c>
      <c r="HP536" t="s">
        <v>139</v>
      </c>
      <c r="HQ536" t="s">
        <v>139</v>
      </c>
      <c r="HR536" t="s">
        <v>139</v>
      </c>
      <c r="HS536" t="s">
        <v>139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 t="s">
        <v>139</v>
      </c>
      <c r="IE536" t="s">
        <v>139</v>
      </c>
      <c r="IF536" t="s">
        <v>139</v>
      </c>
      <c r="IG536" t="s">
        <v>139</v>
      </c>
      <c r="IH536" t="s">
        <v>139</v>
      </c>
      <c r="II536" t="s">
        <v>139</v>
      </c>
      <c r="IJ536" t="s">
        <v>139</v>
      </c>
      <c r="IK536" t="s">
        <v>139</v>
      </c>
      <c r="IL536" t="s">
        <v>139</v>
      </c>
      <c r="IM536" t="s">
        <v>139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1</v>
      </c>
      <c r="IY536">
        <v>1</v>
      </c>
      <c r="IZ536">
        <v>1</v>
      </c>
      <c r="JA536">
        <v>0.98</v>
      </c>
      <c r="JB536">
        <v>0.95</v>
      </c>
      <c r="JC536">
        <v>0.91</v>
      </c>
      <c r="JD536">
        <v>0.88</v>
      </c>
      <c r="JE536">
        <v>0.84</v>
      </c>
      <c r="JF536">
        <v>0.81</v>
      </c>
      <c r="JG536">
        <v>0.78</v>
      </c>
      <c r="JH536">
        <v>0.74</v>
      </c>
      <c r="JI536">
        <v>0.7</v>
      </c>
      <c r="JJ536">
        <v>0.66</v>
      </c>
      <c r="JK536">
        <v>0.63</v>
      </c>
      <c r="JL536">
        <v>0.59</v>
      </c>
      <c r="JM536">
        <v>0.51</v>
      </c>
      <c r="JN536">
        <v>0.43</v>
      </c>
      <c r="JO536">
        <v>0.32</v>
      </c>
      <c r="JP536">
        <v>0.18</v>
      </c>
      <c r="JQ536">
        <v>0</v>
      </c>
    </row>
    <row r="537" spans="1:277" x14ac:dyDescent="0.25">
      <c r="A537">
        <v>2014</v>
      </c>
      <c r="B537">
        <v>79</v>
      </c>
      <c r="C537">
        <v>583</v>
      </c>
      <c r="D537">
        <v>156</v>
      </c>
      <c r="E537">
        <v>1949.7</v>
      </c>
      <c r="F537">
        <v>2.1</v>
      </c>
      <c r="G537">
        <v>0.5</v>
      </c>
      <c r="H537">
        <v>-0.4</v>
      </c>
      <c r="I537">
        <v>0.1</v>
      </c>
      <c r="J537">
        <v>0</v>
      </c>
      <c r="K537">
        <v>0.03</v>
      </c>
      <c r="L537">
        <v>1.27</v>
      </c>
      <c r="M537">
        <v>3.14</v>
      </c>
      <c r="N537">
        <v>1.82</v>
      </c>
      <c r="O537">
        <v>-0.17</v>
      </c>
      <c r="P537">
        <v>15.69</v>
      </c>
      <c r="Q537">
        <v>2.12</v>
      </c>
      <c r="R537">
        <v>18.329999999999998</v>
      </c>
      <c r="S537">
        <v>8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0.19</v>
      </c>
      <c r="Z537">
        <v>34.04</v>
      </c>
      <c r="AA537">
        <v>136.47</v>
      </c>
      <c r="AB537">
        <v>232.04</v>
      </c>
      <c r="AC537">
        <v>328.84</v>
      </c>
      <c r="AD537">
        <v>432.42</v>
      </c>
      <c r="AE537">
        <v>532.28</v>
      </c>
      <c r="AF537">
        <v>631.95000000000005</v>
      </c>
      <c r="AG537">
        <v>738.94</v>
      </c>
      <c r="AH537">
        <v>825.77</v>
      </c>
      <c r="AI537">
        <v>930.06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46.44</v>
      </c>
      <c r="AU537">
        <v>148.86000000000001</v>
      </c>
      <c r="AV537">
        <v>242.39</v>
      </c>
      <c r="AW537">
        <v>353.34</v>
      </c>
      <c r="AX537">
        <v>445.54</v>
      </c>
      <c r="AY537">
        <v>546.59</v>
      </c>
      <c r="AZ537">
        <v>643.73</v>
      </c>
      <c r="BA537">
        <v>751.4</v>
      </c>
      <c r="BB537">
        <v>857.44</v>
      </c>
      <c r="BC537">
        <v>959.97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22.5</v>
      </c>
      <c r="BO537">
        <v>22.5</v>
      </c>
      <c r="BP537">
        <v>22.5</v>
      </c>
      <c r="BQ537">
        <v>22.59</v>
      </c>
      <c r="BR537">
        <v>26.17</v>
      </c>
      <c r="BS537">
        <v>37.380000000000003</v>
      </c>
      <c r="BT537">
        <v>47.18</v>
      </c>
      <c r="BU537">
        <v>55.32</v>
      </c>
      <c r="BV537">
        <v>60.94</v>
      </c>
      <c r="BW537">
        <v>63.06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22.5</v>
      </c>
      <c r="CI537">
        <v>22.5</v>
      </c>
      <c r="CJ537">
        <v>22.5</v>
      </c>
      <c r="CK537">
        <v>22.66</v>
      </c>
      <c r="CL537">
        <v>25.13</v>
      </c>
      <c r="CM537">
        <v>31.37</v>
      </c>
      <c r="CN537">
        <v>35.67</v>
      </c>
      <c r="CO537">
        <v>40.28</v>
      </c>
      <c r="CP537">
        <v>41.73</v>
      </c>
      <c r="CQ537">
        <v>39.020000000000003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1</v>
      </c>
      <c r="DE537">
        <v>0.99</v>
      </c>
      <c r="DF537">
        <v>0.96</v>
      </c>
      <c r="DG537">
        <v>0.93</v>
      </c>
      <c r="DH537">
        <v>0.89</v>
      </c>
      <c r="DI537">
        <v>0.86</v>
      </c>
      <c r="DJ537">
        <v>0.83</v>
      </c>
      <c r="DK537">
        <v>0.8</v>
      </c>
      <c r="DL537">
        <v>0.77</v>
      </c>
      <c r="DM537">
        <v>0.73</v>
      </c>
      <c r="DN537">
        <v>0.7</v>
      </c>
      <c r="DO537">
        <v>0.67</v>
      </c>
      <c r="DP537">
        <v>0.64</v>
      </c>
      <c r="DQ537">
        <v>0.6</v>
      </c>
      <c r="DR537">
        <v>0.53</v>
      </c>
      <c r="DS537">
        <v>0.47</v>
      </c>
      <c r="DT537">
        <v>0.38</v>
      </c>
      <c r="DU537">
        <v>0.28000000000000003</v>
      </c>
      <c r="EW537">
        <v>2014</v>
      </c>
      <c r="EX537">
        <v>80</v>
      </c>
      <c r="EY537">
        <v>584</v>
      </c>
      <c r="EZ537">
        <v>157</v>
      </c>
      <c r="FA537">
        <v>1962.4</v>
      </c>
      <c r="FB537" t="s">
        <v>139</v>
      </c>
      <c r="FC537" t="s">
        <v>139</v>
      </c>
      <c r="FD537" t="s">
        <v>139</v>
      </c>
      <c r="FE537" t="s">
        <v>139</v>
      </c>
      <c r="FF537" t="s">
        <v>139</v>
      </c>
      <c r="FG537" t="s">
        <v>139</v>
      </c>
      <c r="FH537" t="s">
        <v>139</v>
      </c>
      <c r="FI537">
        <v>0</v>
      </c>
      <c r="FJ537" t="s">
        <v>139</v>
      </c>
      <c r="FK537" t="s">
        <v>139</v>
      </c>
      <c r="FL537">
        <v>14.74</v>
      </c>
      <c r="FM537">
        <v>2.16</v>
      </c>
      <c r="FN537">
        <v>18.47</v>
      </c>
      <c r="FO537">
        <v>1</v>
      </c>
      <c r="FP537">
        <v>1</v>
      </c>
      <c r="FQ537">
        <v>1</v>
      </c>
      <c r="FR537">
        <v>0</v>
      </c>
      <c r="FS537">
        <v>0</v>
      </c>
      <c r="FT537">
        <v>0</v>
      </c>
      <c r="FU537">
        <v>0</v>
      </c>
      <c r="FV537">
        <v>46.74</v>
      </c>
      <c r="FW537">
        <v>149.16</v>
      </c>
      <c r="FX537">
        <v>244.74</v>
      </c>
      <c r="FY537">
        <v>341.54</v>
      </c>
      <c r="FZ537">
        <v>445.11</v>
      </c>
      <c r="GA537">
        <v>544.98</v>
      </c>
      <c r="GB537">
        <v>644.64</v>
      </c>
      <c r="GC537">
        <v>751.63</v>
      </c>
      <c r="GD537">
        <v>838.47</v>
      </c>
      <c r="GE537">
        <v>942.76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25.39</v>
      </c>
      <c r="GQ537">
        <v>125.87</v>
      </c>
      <c r="GR537">
        <v>218.35</v>
      </c>
      <c r="GS537">
        <v>317.70999999999998</v>
      </c>
      <c r="GT537">
        <v>420.69</v>
      </c>
      <c r="GU537">
        <v>516.47</v>
      </c>
      <c r="GV537">
        <v>618.12</v>
      </c>
      <c r="GW537">
        <v>723.51</v>
      </c>
      <c r="GX537">
        <v>819.7</v>
      </c>
      <c r="GY537">
        <v>918.08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 t="s">
        <v>139</v>
      </c>
      <c r="HK537" t="s">
        <v>139</v>
      </c>
      <c r="HL537" t="s">
        <v>139</v>
      </c>
      <c r="HM537" t="s">
        <v>139</v>
      </c>
      <c r="HN537" t="s">
        <v>139</v>
      </c>
      <c r="HO537" t="s">
        <v>139</v>
      </c>
      <c r="HP537" t="s">
        <v>139</v>
      </c>
      <c r="HQ537" t="s">
        <v>139</v>
      </c>
      <c r="HR537" t="s">
        <v>139</v>
      </c>
      <c r="HS537" t="s">
        <v>139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 t="s">
        <v>139</v>
      </c>
      <c r="IE537" t="s">
        <v>139</v>
      </c>
      <c r="IF537" t="s">
        <v>139</v>
      </c>
      <c r="IG537" t="s">
        <v>139</v>
      </c>
      <c r="IH537" t="s">
        <v>139</v>
      </c>
      <c r="II537" t="s">
        <v>139</v>
      </c>
      <c r="IJ537" t="s">
        <v>139</v>
      </c>
      <c r="IK537" t="s">
        <v>139</v>
      </c>
      <c r="IL537" t="s">
        <v>139</v>
      </c>
      <c r="IM537" t="s">
        <v>139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1</v>
      </c>
      <c r="IY537">
        <v>1</v>
      </c>
      <c r="IZ537">
        <v>1</v>
      </c>
      <c r="JA537">
        <v>0.98</v>
      </c>
      <c r="JB537">
        <v>0.95</v>
      </c>
      <c r="JC537">
        <v>0.91</v>
      </c>
      <c r="JD537">
        <v>0.88</v>
      </c>
      <c r="JE537">
        <v>0.84</v>
      </c>
      <c r="JF537">
        <v>0.81</v>
      </c>
      <c r="JG537">
        <v>0.78</v>
      </c>
      <c r="JH537">
        <v>0.74</v>
      </c>
      <c r="JI537">
        <v>0.7</v>
      </c>
      <c r="JJ537">
        <v>0.67</v>
      </c>
      <c r="JK537">
        <v>0.63</v>
      </c>
      <c r="JL537">
        <v>0.59</v>
      </c>
      <c r="JM537">
        <v>0.51</v>
      </c>
      <c r="JN537">
        <v>0.43</v>
      </c>
      <c r="JO537">
        <v>0.32</v>
      </c>
      <c r="JP537">
        <v>0.18</v>
      </c>
      <c r="JQ537">
        <v>0</v>
      </c>
    </row>
    <row r="538" spans="1:277" x14ac:dyDescent="0.25">
      <c r="A538">
        <v>2014</v>
      </c>
      <c r="B538">
        <v>80</v>
      </c>
      <c r="C538">
        <v>584</v>
      </c>
      <c r="D538">
        <v>157</v>
      </c>
      <c r="E538">
        <v>1962.4</v>
      </c>
      <c r="F538">
        <v>2.1</v>
      </c>
      <c r="G538">
        <v>0.5</v>
      </c>
      <c r="H538">
        <v>-0.4</v>
      </c>
      <c r="I538">
        <v>0.1</v>
      </c>
      <c r="J538">
        <v>0</v>
      </c>
      <c r="K538">
        <v>0.03</v>
      </c>
      <c r="L538">
        <v>1.27</v>
      </c>
      <c r="M538">
        <v>3.14</v>
      </c>
      <c r="N538">
        <v>1.85</v>
      </c>
      <c r="O538">
        <v>-0.17</v>
      </c>
      <c r="P538">
        <v>15.58</v>
      </c>
      <c r="Q538">
        <v>2.16</v>
      </c>
      <c r="R538">
        <v>18.46</v>
      </c>
      <c r="S538">
        <v>8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0.06</v>
      </c>
      <c r="Z538">
        <v>46.74</v>
      </c>
      <c r="AA538">
        <v>149.16</v>
      </c>
      <c r="AB538">
        <v>244.74</v>
      </c>
      <c r="AC538">
        <v>341.54</v>
      </c>
      <c r="AD538">
        <v>445.11</v>
      </c>
      <c r="AE538">
        <v>544.98</v>
      </c>
      <c r="AF538">
        <v>644.64</v>
      </c>
      <c r="AG538">
        <v>751.63</v>
      </c>
      <c r="AH538">
        <v>838.47</v>
      </c>
      <c r="AI538">
        <v>942.76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59.13</v>
      </c>
      <c r="AU538">
        <v>161.56</v>
      </c>
      <c r="AV538">
        <v>255.09</v>
      </c>
      <c r="AW538">
        <v>366.04</v>
      </c>
      <c r="AX538">
        <v>458.24</v>
      </c>
      <c r="AY538">
        <v>559.29</v>
      </c>
      <c r="AZ538">
        <v>656.42</v>
      </c>
      <c r="BA538">
        <v>764.1</v>
      </c>
      <c r="BB538">
        <v>870.14</v>
      </c>
      <c r="BC538">
        <v>972.67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22.5</v>
      </c>
      <c r="BO538">
        <v>22.5</v>
      </c>
      <c r="BP538">
        <v>22.5</v>
      </c>
      <c r="BQ538">
        <v>22.59</v>
      </c>
      <c r="BR538">
        <v>26.17</v>
      </c>
      <c r="BS538">
        <v>37.380000000000003</v>
      </c>
      <c r="BT538">
        <v>47.18</v>
      </c>
      <c r="BU538">
        <v>55.32</v>
      </c>
      <c r="BV538">
        <v>60.94</v>
      </c>
      <c r="BW538">
        <v>63.06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22.5</v>
      </c>
      <c r="CI538">
        <v>22.5</v>
      </c>
      <c r="CJ538">
        <v>22.5</v>
      </c>
      <c r="CK538">
        <v>22.66</v>
      </c>
      <c r="CL538">
        <v>25.13</v>
      </c>
      <c r="CM538">
        <v>31.37</v>
      </c>
      <c r="CN538">
        <v>35.67</v>
      </c>
      <c r="CO538">
        <v>40.28</v>
      </c>
      <c r="CP538">
        <v>41.73</v>
      </c>
      <c r="CQ538">
        <v>39.020000000000003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1</v>
      </c>
      <c r="DD538">
        <v>1</v>
      </c>
      <c r="DE538">
        <v>0.99</v>
      </c>
      <c r="DF538">
        <v>0.96</v>
      </c>
      <c r="DG538">
        <v>0.93</v>
      </c>
      <c r="DH538">
        <v>0.89</v>
      </c>
      <c r="DI538">
        <v>0.86</v>
      </c>
      <c r="DJ538">
        <v>0.83</v>
      </c>
      <c r="DK538">
        <v>0.8</v>
      </c>
      <c r="DL538">
        <v>0.77</v>
      </c>
      <c r="DM538">
        <v>0.73</v>
      </c>
      <c r="DN538">
        <v>0.7</v>
      </c>
      <c r="DO538">
        <v>0.67</v>
      </c>
      <c r="DP538">
        <v>0.64</v>
      </c>
      <c r="DQ538">
        <v>0.6</v>
      </c>
      <c r="DR538">
        <v>0.53</v>
      </c>
      <c r="DS538">
        <v>0.47</v>
      </c>
      <c r="DT538">
        <v>0.38</v>
      </c>
      <c r="DU538">
        <v>0.28000000000000003</v>
      </c>
      <c r="EW538">
        <v>2014</v>
      </c>
      <c r="EX538">
        <v>81</v>
      </c>
      <c r="EY538">
        <v>585</v>
      </c>
      <c r="EZ538">
        <v>158</v>
      </c>
      <c r="FA538">
        <v>1975</v>
      </c>
      <c r="FB538" t="s">
        <v>139</v>
      </c>
      <c r="FC538" t="s">
        <v>139</v>
      </c>
      <c r="FD538" t="s">
        <v>139</v>
      </c>
      <c r="FE538" t="s">
        <v>139</v>
      </c>
      <c r="FF538" t="s">
        <v>139</v>
      </c>
      <c r="FG538" t="s">
        <v>139</v>
      </c>
      <c r="FH538" t="s">
        <v>139</v>
      </c>
      <c r="FI538">
        <v>0</v>
      </c>
      <c r="FJ538" t="s">
        <v>139</v>
      </c>
      <c r="FK538" t="s">
        <v>139</v>
      </c>
      <c r="FL538">
        <v>14.65</v>
      </c>
      <c r="FM538">
        <v>2.2000000000000002</v>
      </c>
      <c r="FN538">
        <v>18.59</v>
      </c>
      <c r="FO538">
        <v>1</v>
      </c>
      <c r="FP538">
        <v>1</v>
      </c>
      <c r="FQ538">
        <v>1</v>
      </c>
      <c r="FR538">
        <v>0</v>
      </c>
      <c r="FS538">
        <v>0</v>
      </c>
      <c r="FT538">
        <v>0</v>
      </c>
      <c r="FU538">
        <v>0.14000000000000001</v>
      </c>
      <c r="FV538">
        <v>59.33</v>
      </c>
      <c r="FW538">
        <v>161.76</v>
      </c>
      <c r="FX538">
        <v>257.33999999999997</v>
      </c>
      <c r="FY538">
        <v>354.14</v>
      </c>
      <c r="FZ538">
        <v>457.71</v>
      </c>
      <c r="GA538">
        <v>557.58000000000004</v>
      </c>
      <c r="GB538">
        <v>657.24</v>
      </c>
      <c r="GC538">
        <v>764.23</v>
      </c>
      <c r="GD538">
        <v>851.06</v>
      </c>
      <c r="GE538">
        <v>955.35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37.99</v>
      </c>
      <c r="GQ538">
        <v>138.47</v>
      </c>
      <c r="GR538">
        <v>230.94</v>
      </c>
      <c r="GS538">
        <v>330.31</v>
      </c>
      <c r="GT538">
        <v>433.29</v>
      </c>
      <c r="GU538">
        <v>529.07000000000005</v>
      </c>
      <c r="GV538">
        <v>630.72</v>
      </c>
      <c r="GW538">
        <v>736.11</v>
      </c>
      <c r="GX538">
        <v>832.3</v>
      </c>
      <c r="GY538">
        <v>930.68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 t="s">
        <v>139</v>
      </c>
      <c r="HK538" t="s">
        <v>139</v>
      </c>
      <c r="HL538" t="s">
        <v>139</v>
      </c>
      <c r="HM538" t="s">
        <v>139</v>
      </c>
      <c r="HN538" t="s">
        <v>139</v>
      </c>
      <c r="HO538" t="s">
        <v>139</v>
      </c>
      <c r="HP538" t="s">
        <v>139</v>
      </c>
      <c r="HQ538" t="s">
        <v>139</v>
      </c>
      <c r="HR538" t="s">
        <v>139</v>
      </c>
      <c r="HS538" t="s">
        <v>139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 t="s">
        <v>139</v>
      </c>
      <c r="IE538" t="s">
        <v>139</v>
      </c>
      <c r="IF538" t="s">
        <v>139</v>
      </c>
      <c r="IG538" t="s">
        <v>139</v>
      </c>
      <c r="IH538" t="s">
        <v>139</v>
      </c>
      <c r="II538" t="s">
        <v>139</v>
      </c>
      <c r="IJ538" t="s">
        <v>139</v>
      </c>
      <c r="IK538" t="s">
        <v>139</v>
      </c>
      <c r="IL538" t="s">
        <v>139</v>
      </c>
      <c r="IM538" t="s">
        <v>139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1</v>
      </c>
      <c r="IY538">
        <v>1</v>
      </c>
      <c r="IZ538">
        <v>1</v>
      </c>
      <c r="JA538">
        <v>0.99</v>
      </c>
      <c r="JB538">
        <v>0.95</v>
      </c>
      <c r="JC538">
        <v>0.92</v>
      </c>
      <c r="JD538">
        <v>0.88</v>
      </c>
      <c r="JE538">
        <v>0.84</v>
      </c>
      <c r="JF538">
        <v>0.81</v>
      </c>
      <c r="JG538">
        <v>0.78</v>
      </c>
      <c r="JH538">
        <v>0.74</v>
      </c>
      <c r="JI538">
        <v>0.71</v>
      </c>
      <c r="JJ538">
        <v>0.67</v>
      </c>
      <c r="JK538">
        <v>0.63</v>
      </c>
      <c r="JL538">
        <v>0.59</v>
      </c>
      <c r="JM538">
        <v>0.51</v>
      </c>
      <c r="JN538">
        <v>0.43</v>
      </c>
      <c r="JO538">
        <v>0.32</v>
      </c>
      <c r="JP538">
        <v>0.18</v>
      </c>
      <c r="JQ538">
        <v>0</v>
      </c>
    </row>
    <row r="539" spans="1:277" x14ac:dyDescent="0.25">
      <c r="A539">
        <v>2014</v>
      </c>
      <c r="B539">
        <v>81</v>
      </c>
      <c r="C539">
        <v>585</v>
      </c>
      <c r="D539">
        <v>158</v>
      </c>
      <c r="E539">
        <v>1975</v>
      </c>
      <c r="F539">
        <v>2.1</v>
      </c>
      <c r="G539">
        <v>0.5</v>
      </c>
      <c r="H539">
        <v>-0.5</v>
      </c>
      <c r="I539">
        <v>0.1</v>
      </c>
      <c r="J539">
        <v>0</v>
      </c>
      <c r="K539">
        <v>0.03</v>
      </c>
      <c r="L539">
        <v>1.27</v>
      </c>
      <c r="M539">
        <v>3.14</v>
      </c>
      <c r="N539">
        <v>1.91</v>
      </c>
      <c r="O539">
        <v>-0.19</v>
      </c>
      <c r="P539">
        <v>15.47</v>
      </c>
      <c r="Q539">
        <v>2.2000000000000002</v>
      </c>
      <c r="R539">
        <v>18.59</v>
      </c>
      <c r="S539">
        <v>8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59.33</v>
      </c>
      <c r="AA539">
        <v>161.76</v>
      </c>
      <c r="AB539">
        <v>257.33999999999997</v>
      </c>
      <c r="AC539">
        <v>354.14</v>
      </c>
      <c r="AD539">
        <v>457.71</v>
      </c>
      <c r="AE539">
        <v>557.58000000000004</v>
      </c>
      <c r="AF539">
        <v>657.24</v>
      </c>
      <c r="AG539">
        <v>764.23</v>
      </c>
      <c r="AH539">
        <v>851.06</v>
      </c>
      <c r="AI539">
        <v>955.35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71.73</v>
      </c>
      <c r="AU539">
        <v>174.16</v>
      </c>
      <c r="AV539">
        <v>267.68</v>
      </c>
      <c r="AW539">
        <v>378.64</v>
      </c>
      <c r="AX539">
        <v>470.84</v>
      </c>
      <c r="AY539">
        <v>571.89</v>
      </c>
      <c r="AZ539">
        <v>669.02</v>
      </c>
      <c r="BA539">
        <v>776.69</v>
      </c>
      <c r="BB539">
        <v>882.74</v>
      </c>
      <c r="BC539">
        <v>985.27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22.5</v>
      </c>
      <c r="BO539">
        <v>22.5</v>
      </c>
      <c r="BP539">
        <v>22.5</v>
      </c>
      <c r="BQ539">
        <v>22.59</v>
      </c>
      <c r="BR539">
        <v>26.17</v>
      </c>
      <c r="BS539">
        <v>37.380000000000003</v>
      </c>
      <c r="BT539">
        <v>47.18</v>
      </c>
      <c r="BU539">
        <v>55.32</v>
      </c>
      <c r="BV539">
        <v>60.94</v>
      </c>
      <c r="BW539">
        <v>63.06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22.5</v>
      </c>
      <c r="CI539">
        <v>22.5</v>
      </c>
      <c r="CJ539">
        <v>22.5</v>
      </c>
      <c r="CK539">
        <v>22.66</v>
      </c>
      <c r="CL539">
        <v>25.13</v>
      </c>
      <c r="CM539">
        <v>31.37</v>
      </c>
      <c r="CN539">
        <v>35.67</v>
      </c>
      <c r="CO539">
        <v>40.28</v>
      </c>
      <c r="CP539">
        <v>41.73</v>
      </c>
      <c r="CQ539">
        <v>39.020000000000003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1</v>
      </c>
      <c r="DD539">
        <v>1</v>
      </c>
      <c r="DE539">
        <v>0.99</v>
      </c>
      <c r="DF539">
        <v>0.96</v>
      </c>
      <c r="DG539">
        <v>0.93</v>
      </c>
      <c r="DH539">
        <v>0.89</v>
      </c>
      <c r="DI539">
        <v>0.86</v>
      </c>
      <c r="DJ539">
        <v>0.83</v>
      </c>
      <c r="DK539">
        <v>0.8</v>
      </c>
      <c r="DL539">
        <v>0.77</v>
      </c>
      <c r="DM539">
        <v>0.73</v>
      </c>
      <c r="DN539">
        <v>0.71</v>
      </c>
      <c r="DO539">
        <v>0.68</v>
      </c>
      <c r="DP539">
        <v>0.64</v>
      </c>
      <c r="DQ539">
        <v>0.6</v>
      </c>
      <c r="DR539">
        <v>0.53</v>
      </c>
      <c r="DS539">
        <v>0.47</v>
      </c>
      <c r="DT539">
        <v>0.38</v>
      </c>
      <c r="DU539">
        <v>0.28000000000000003</v>
      </c>
      <c r="EW539">
        <v>2014</v>
      </c>
      <c r="EX539">
        <v>82</v>
      </c>
      <c r="EY539">
        <v>586</v>
      </c>
      <c r="EZ539">
        <v>159</v>
      </c>
      <c r="FA539">
        <v>1984.9</v>
      </c>
      <c r="FB539" t="s">
        <v>139</v>
      </c>
      <c r="FC539" t="s">
        <v>139</v>
      </c>
      <c r="FD539" t="s">
        <v>139</v>
      </c>
      <c r="FE539" t="s">
        <v>139</v>
      </c>
      <c r="FF539" t="s">
        <v>139</v>
      </c>
      <c r="FG539" t="s">
        <v>139</v>
      </c>
      <c r="FH539" t="s">
        <v>139</v>
      </c>
      <c r="FI539">
        <v>0</v>
      </c>
      <c r="FJ539" t="s">
        <v>139</v>
      </c>
      <c r="FK539" t="s">
        <v>139</v>
      </c>
      <c r="FL539">
        <v>14.58</v>
      </c>
      <c r="FM539">
        <v>2.23</v>
      </c>
      <c r="FN539">
        <v>18.690000000000001</v>
      </c>
      <c r="FO539">
        <v>1</v>
      </c>
      <c r="FP539">
        <v>1</v>
      </c>
      <c r="FQ539">
        <v>1</v>
      </c>
      <c r="FR539">
        <v>0</v>
      </c>
      <c r="FS539">
        <v>0</v>
      </c>
      <c r="FT539">
        <v>0</v>
      </c>
      <c r="FU539">
        <v>0</v>
      </c>
      <c r="FV539">
        <v>69.23</v>
      </c>
      <c r="FW539">
        <v>171.66</v>
      </c>
      <c r="FX539">
        <v>267.23</v>
      </c>
      <c r="FY539">
        <v>364.03</v>
      </c>
      <c r="FZ539">
        <v>467.61</v>
      </c>
      <c r="GA539">
        <v>567.47</v>
      </c>
      <c r="GB539">
        <v>667.14</v>
      </c>
      <c r="GC539">
        <v>774.13</v>
      </c>
      <c r="GD539">
        <v>860.96</v>
      </c>
      <c r="GE539">
        <v>965.25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47.89</v>
      </c>
      <c r="GQ539">
        <v>148.36000000000001</v>
      </c>
      <c r="GR539">
        <v>240.84</v>
      </c>
      <c r="GS539">
        <v>340.21</v>
      </c>
      <c r="GT539">
        <v>443.18</v>
      </c>
      <c r="GU539">
        <v>538.97</v>
      </c>
      <c r="GV539">
        <v>640.62</v>
      </c>
      <c r="GW539">
        <v>746.01</v>
      </c>
      <c r="GX539">
        <v>842.19</v>
      </c>
      <c r="GY539">
        <v>940.57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 t="s">
        <v>139</v>
      </c>
      <c r="HK539" t="s">
        <v>139</v>
      </c>
      <c r="HL539" t="s">
        <v>139</v>
      </c>
      <c r="HM539" t="s">
        <v>139</v>
      </c>
      <c r="HN539" t="s">
        <v>139</v>
      </c>
      <c r="HO539" t="s">
        <v>139</v>
      </c>
      <c r="HP539" t="s">
        <v>139</v>
      </c>
      <c r="HQ539" t="s">
        <v>139</v>
      </c>
      <c r="HR539" t="s">
        <v>139</v>
      </c>
      <c r="HS539" t="s">
        <v>139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 t="s">
        <v>139</v>
      </c>
      <c r="IE539" t="s">
        <v>139</v>
      </c>
      <c r="IF539" t="s">
        <v>139</v>
      </c>
      <c r="IG539" t="s">
        <v>139</v>
      </c>
      <c r="IH539" t="s">
        <v>139</v>
      </c>
      <c r="II539" t="s">
        <v>139</v>
      </c>
      <c r="IJ539" t="s">
        <v>139</v>
      </c>
      <c r="IK539" t="s">
        <v>139</v>
      </c>
      <c r="IL539" t="s">
        <v>139</v>
      </c>
      <c r="IM539" t="s">
        <v>139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</v>
      </c>
      <c r="IY539">
        <v>1</v>
      </c>
      <c r="IZ539">
        <v>1</v>
      </c>
      <c r="JA539">
        <v>0.99</v>
      </c>
      <c r="JB539">
        <v>0.95</v>
      </c>
      <c r="JC539">
        <v>0.92</v>
      </c>
      <c r="JD539">
        <v>0.88</v>
      </c>
      <c r="JE539">
        <v>0.84</v>
      </c>
      <c r="JF539">
        <v>0.81</v>
      </c>
      <c r="JG539">
        <v>0.78</v>
      </c>
      <c r="JH539">
        <v>0.74</v>
      </c>
      <c r="JI539">
        <v>0.71</v>
      </c>
      <c r="JJ539">
        <v>0.67</v>
      </c>
      <c r="JK539">
        <v>0.63</v>
      </c>
      <c r="JL539">
        <v>0.59</v>
      </c>
      <c r="JM539">
        <v>0.51</v>
      </c>
      <c r="JN539">
        <v>0.43</v>
      </c>
      <c r="JO539">
        <v>0.32</v>
      </c>
      <c r="JP539">
        <v>0.18</v>
      </c>
      <c r="JQ539">
        <v>0</v>
      </c>
    </row>
    <row r="540" spans="1:277" x14ac:dyDescent="0.25">
      <c r="A540">
        <v>2014</v>
      </c>
      <c r="B540">
        <v>82</v>
      </c>
      <c r="C540">
        <v>586</v>
      </c>
      <c r="D540">
        <v>159</v>
      </c>
      <c r="E540">
        <v>1984.9</v>
      </c>
      <c r="F540">
        <v>2.1</v>
      </c>
      <c r="G540">
        <v>0.5</v>
      </c>
      <c r="H540">
        <v>-0.5</v>
      </c>
      <c r="I540">
        <v>0.1</v>
      </c>
      <c r="J540">
        <v>0</v>
      </c>
      <c r="K540">
        <v>0.03</v>
      </c>
      <c r="L540">
        <v>1.27</v>
      </c>
      <c r="M540">
        <v>3.14</v>
      </c>
      <c r="N540">
        <v>1.95</v>
      </c>
      <c r="O540">
        <v>-0.19</v>
      </c>
      <c r="P540">
        <v>15.38</v>
      </c>
      <c r="Q540">
        <v>2.23</v>
      </c>
      <c r="R540">
        <v>18.68</v>
      </c>
      <c r="S540">
        <v>8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0.06</v>
      </c>
      <c r="Z540">
        <v>69.23</v>
      </c>
      <c r="AA540">
        <v>171.66</v>
      </c>
      <c r="AB540">
        <v>267.23</v>
      </c>
      <c r="AC540">
        <v>364.03</v>
      </c>
      <c r="AD540">
        <v>467.61</v>
      </c>
      <c r="AE540">
        <v>567.47</v>
      </c>
      <c r="AF540">
        <v>667.14</v>
      </c>
      <c r="AG540">
        <v>774.13</v>
      </c>
      <c r="AH540">
        <v>860.96</v>
      </c>
      <c r="AI540">
        <v>965.25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81.63</v>
      </c>
      <c r="AU540">
        <v>184.06</v>
      </c>
      <c r="AV540">
        <v>277.58</v>
      </c>
      <c r="AW540">
        <v>388.53</v>
      </c>
      <c r="AX540">
        <v>480.74</v>
      </c>
      <c r="AY540">
        <v>581.78</v>
      </c>
      <c r="AZ540">
        <v>678.92</v>
      </c>
      <c r="BA540">
        <v>786.59</v>
      </c>
      <c r="BB540">
        <v>892.64</v>
      </c>
      <c r="BC540">
        <v>995.17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22.5</v>
      </c>
      <c r="BO540">
        <v>22.5</v>
      </c>
      <c r="BP540">
        <v>22.5</v>
      </c>
      <c r="BQ540">
        <v>22.59</v>
      </c>
      <c r="BR540">
        <v>26.17</v>
      </c>
      <c r="BS540">
        <v>37.380000000000003</v>
      </c>
      <c r="BT540">
        <v>47.18</v>
      </c>
      <c r="BU540">
        <v>55.32</v>
      </c>
      <c r="BV540">
        <v>60.94</v>
      </c>
      <c r="BW540">
        <v>63.06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22.5</v>
      </c>
      <c r="CI540">
        <v>22.5</v>
      </c>
      <c r="CJ540">
        <v>22.5</v>
      </c>
      <c r="CK540">
        <v>22.66</v>
      </c>
      <c r="CL540">
        <v>25.13</v>
      </c>
      <c r="CM540">
        <v>31.37</v>
      </c>
      <c r="CN540">
        <v>35.67</v>
      </c>
      <c r="CO540">
        <v>40.28</v>
      </c>
      <c r="CP540">
        <v>41.73</v>
      </c>
      <c r="CQ540">
        <v>39.020000000000003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1</v>
      </c>
      <c r="DD540">
        <v>1</v>
      </c>
      <c r="DE540">
        <v>0.99</v>
      </c>
      <c r="DF540">
        <v>0.96</v>
      </c>
      <c r="DG540">
        <v>0.93</v>
      </c>
      <c r="DH540">
        <v>0.89</v>
      </c>
      <c r="DI540">
        <v>0.86</v>
      </c>
      <c r="DJ540">
        <v>0.83</v>
      </c>
      <c r="DK540">
        <v>0.8</v>
      </c>
      <c r="DL540">
        <v>0.77</v>
      </c>
      <c r="DM540">
        <v>0.74</v>
      </c>
      <c r="DN540">
        <v>0.71</v>
      </c>
      <c r="DO540">
        <v>0.68</v>
      </c>
      <c r="DP540">
        <v>0.65</v>
      </c>
      <c r="DQ540">
        <v>0.6</v>
      </c>
      <c r="DR540">
        <v>0.53</v>
      </c>
      <c r="DS540">
        <v>0.47</v>
      </c>
      <c r="DT540">
        <v>0.38</v>
      </c>
      <c r="DU540">
        <v>0.28000000000000003</v>
      </c>
      <c r="EW540">
        <v>2014</v>
      </c>
      <c r="EX540">
        <v>83</v>
      </c>
      <c r="EY540">
        <v>587</v>
      </c>
      <c r="EZ540">
        <v>160</v>
      </c>
      <c r="FA540">
        <v>1995.1</v>
      </c>
      <c r="FB540" t="s">
        <v>139</v>
      </c>
      <c r="FC540" t="s">
        <v>139</v>
      </c>
      <c r="FD540" t="s">
        <v>139</v>
      </c>
      <c r="FE540" t="s">
        <v>139</v>
      </c>
      <c r="FF540" t="s">
        <v>139</v>
      </c>
      <c r="FG540" t="s">
        <v>139</v>
      </c>
      <c r="FH540" t="s">
        <v>139</v>
      </c>
      <c r="FI540">
        <v>0</v>
      </c>
      <c r="FJ540" t="s">
        <v>139</v>
      </c>
      <c r="FK540" t="s">
        <v>139</v>
      </c>
      <c r="FL540">
        <v>14.51</v>
      </c>
      <c r="FM540">
        <v>2.25</v>
      </c>
      <c r="FN540">
        <v>18.79</v>
      </c>
      <c r="FO540">
        <v>1</v>
      </c>
      <c r="FP540">
        <v>1</v>
      </c>
      <c r="FQ540">
        <v>1</v>
      </c>
      <c r="FR540">
        <v>0</v>
      </c>
      <c r="FS540">
        <v>0</v>
      </c>
      <c r="FT540">
        <v>0</v>
      </c>
      <c r="FU540">
        <v>7.0000000000000007E-2</v>
      </c>
      <c r="FV540">
        <v>79.38</v>
      </c>
      <c r="FW540">
        <v>181.81</v>
      </c>
      <c r="FX540">
        <v>277.38</v>
      </c>
      <c r="FY540">
        <v>374.18</v>
      </c>
      <c r="FZ540">
        <v>477.76</v>
      </c>
      <c r="GA540">
        <v>577.62</v>
      </c>
      <c r="GB540">
        <v>677.28</v>
      </c>
      <c r="GC540">
        <v>784.27</v>
      </c>
      <c r="GD540">
        <v>871.11</v>
      </c>
      <c r="GE540">
        <v>975.4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58.03</v>
      </c>
      <c r="GQ540">
        <v>158.51</v>
      </c>
      <c r="GR540">
        <v>250.99</v>
      </c>
      <c r="GS540">
        <v>350.35</v>
      </c>
      <c r="GT540">
        <v>453.33</v>
      </c>
      <c r="GU540">
        <v>549.11</v>
      </c>
      <c r="GV540">
        <v>650.76</v>
      </c>
      <c r="GW540">
        <v>756.15</v>
      </c>
      <c r="GX540">
        <v>852.34</v>
      </c>
      <c r="GY540">
        <v>950.72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 t="s">
        <v>139</v>
      </c>
      <c r="HK540" t="s">
        <v>139</v>
      </c>
      <c r="HL540" t="s">
        <v>139</v>
      </c>
      <c r="HM540" t="s">
        <v>139</v>
      </c>
      <c r="HN540" t="s">
        <v>139</v>
      </c>
      <c r="HO540" t="s">
        <v>139</v>
      </c>
      <c r="HP540" t="s">
        <v>139</v>
      </c>
      <c r="HQ540" t="s">
        <v>139</v>
      </c>
      <c r="HR540" t="s">
        <v>139</v>
      </c>
      <c r="HS540" t="s">
        <v>139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 t="s">
        <v>139</v>
      </c>
      <c r="IE540" t="s">
        <v>139</v>
      </c>
      <c r="IF540" t="s">
        <v>139</v>
      </c>
      <c r="IG540" t="s">
        <v>139</v>
      </c>
      <c r="IH540" t="s">
        <v>139</v>
      </c>
      <c r="II540" t="s">
        <v>139</v>
      </c>
      <c r="IJ540" t="s">
        <v>139</v>
      </c>
      <c r="IK540" t="s">
        <v>139</v>
      </c>
      <c r="IL540" t="s">
        <v>139</v>
      </c>
      <c r="IM540" t="s">
        <v>139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1</v>
      </c>
      <c r="IY540">
        <v>1</v>
      </c>
      <c r="IZ540">
        <v>1</v>
      </c>
      <c r="JA540">
        <v>0.99</v>
      </c>
      <c r="JB540">
        <v>0.95</v>
      </c>
      <c r="JC540">
        <v>0.92</v>
      </c>
      <c r="JD540">
        <v>0.88</v>
      </c>
      <c r="JE540">
        <v>0.85</v>
      </c>
      <c r="JF540">
        <v>0.81</v>
      </c>
      <c r="JG540">
        <v>0.78</v>
      </c>
      <c r="JH540">
        <v>0.74</v>
      </c>
      <c r="JI540">
        <v>0.71</v>
      </c>
      <c r="JJ540">
        <v>0.67</v>
      </c>
      <c r="JK540">
        <v>0.64</v>
      </c>
      <c r="JL540">
        <v>0.59</v>
      </c>
      <c r="JM540">
        <v>0.51</v>
      </c>
      <c r="JN540">
        <v>0.43</v>
      </c>
      <c r="JO540">
        <v>0.32</v>
      </c>
      <c r="JP540">
        <v>0.18</v>
      </c>
      <c r="JQ540">
        <v>0</v>
      </c>
    </row>
    <row r="541" spans="1:277" x14ac:dyDescent="0.25">
      <c r="A541">
        <v>2014</v>
      </c>
      <c r="B541">
        <v>83</v>
      </c>
      <c r="C541">
        <v>587</v>
      </c>
      <c r="D541">
        <v>160</v>
      </c>
      <c r="E541">
        <v>1995.1</v>
      </c>
      <c r="F541">
        <v>2.1</v>
      </c>
      <c r="G541">
        <v>0.5</v>
      </c>
      <c r="H541">
        <v>-0.5</v>
      </c>
      <c r="I541">
        <v>0.1</v>
      </c>
      <c r="J541">
        <v>0</v>
      </c>
      <c r="K541">
        <v>0.03</v>
      </c>
      <c r="L541">
        <v>1.27</v>
      </c>
      <c r="M541">
        <v>3.14</v>
      </c>
      <c r="N541">
        <v>1.95</v>
      </c>
      <c r="O541">
        <v>-0.19</v>
      </c>
      <c r="P541">
        <v>15.29</v>
      </c>
      <c r="Q541">
        <v>2.25</v>
      </c>
      <c r="R541">
        <v>18.79</v>
      </c>
      <c r="S541">
        <v>8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7.0000000000000007E-2</v>
      </c>
      <c r="Z541">
        <v>79.38</v>
      </c>
      <c r="AA541">
        <v>181.81</v>
      </c>
      <c r="AB541">
        <v>277.38</v>
      </c>
      <c r="AC541">
        <v>374.18</v>
      </c>
      <c r="AD541">
        <v>477.76</v>
      </c>
      <c r="AE541">
        <v>577.62</v>
      </c>
      <c r="AF541">
        <v>677.28</v>
      </c>
      <c r="AG541">
        <v>784.27</v>
      </c>
      <c r="AH541">
        <v>871.11</v>
      </c>
      <c r="AI541">
        <v>975.4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91.78</v>
      </c>
      <c r="AU541">
        <v>194.2</v>
      </c>
      <c r="AV541">
        <v>287.73</v>
      </c>
      <c r="AW541">
        <v>398.68</v>
      </c>
      <c r="AX541">
        <v>490.88</v>
      </c>
      <c r="AY541">
        <v>591.92999999999995</v>
      </c>
      <c r="AZ541">
        <v>689.07</v>
      </c>
      <c r="BA541">
        <v>796.74</v>
      </c>
      <c r="BB541">
        <v>902.78</v>
      </c>
      <c r="BC541">
        <v>1005.31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22.5</v>
      </c>
      <c r="BO541">
        <v>22.5</v>
      </c>
      <c r="BP541">
        <v>22.5</v>
      </c>
      <c r="BQ541">
        <v>22.59</v>
      </c>
      <c r="BR541">
        <v>26.17</v>
      </c>
      <c r="BS541">
        <v>37.380000000000003</v>
      </c>
      <c r="BT541">
        <v>47.18</v>
      </c>
      <c r="BU541">
        <v>55.32</v>
      </c>
      <c r="BV541">
        <v>60.94</v>
      </c>
      <c r="BW541">
        <v>63.06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22.5</v>
      </c>
      <c r="CI541">
        <v>22.5</v>
      </c>
      <c r="CJ541">
        <v>22.5</v>
      </c>
      <c r="CK541">
        <v>22.66</v>
      </c>
      <c r="CL541">
        <v>25.13</v>
      </c>
      <c r="CM541">
        <v>31.37</v>
      </c>
      <c r="CN541">
        <v>35.67</v>
      </c>
      <c r="CO541">
        <v>40.28</v>
      </c>
      <c r="CP541">
        <v>41.73</v>
      </c>
      <c r="CQ541">
        <v>39.020000000000003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1</v>
      </c>
      <c r="DE541">
        <v>0.99</v>
      </c>
      <c r="DF541">
        <v>0.96</v>
      </c>
      <c r="DG541">
        <v>0.93</v>
      </c>
      <c r="DH541">
        <v>0.89</v>
      </c>
      <c r="DI541">
        <v>0.86</v>
      </c>
      <c r="DJ541">
        <v>0.83</v>
      </c>
      <c r="DK541">
        <v>0.8</v>
      </c>
      <c r="DL541">
        <v>0.77</v>
      </c>
      <c r="DM541">
        <v>0.74</v>
      </c>
      <c r="DN541">
        <v>0.71</v>
      </c>
      <c r="DO541">
        <v>0.68</v>
      </c>
      <c r="DP541">
        <v>0.65</v>
      </c>
      <c r="DQ541">
        <v>0.6</v>
      </c>
      <c r="DR541">
        <v>0.53</v>
      </c>
      <c r="DS541">
        <v>0.47</v>
      </c>
      <c r="DT541">
        <v>0.38</v>
      </c>
      <c r="DU541">
        <v>0.28000000000000003</v>
      </c>
      <c r="EW541">
        <v>2014</v>
      </c>
      <c r="EX541">
        <v>84</v>
      </c>
      <c r="EY541">
        <v>588</v>
      </c>
      <c r="EZ541">
        <v>161</v>
      </c>
      <c r="FA541">
        <v>2004</v>
      </c>
      <c r="FB541" t="s">
        <v>139</v>
      </c>
      <c r="FC541" t="s">
        <v>139</v>
      </c>
      <c r="FD541" t="s">
        <v>139</v>
      </c>
      <c r="FE541" t="s">
        <v>139</v>
      </c>
      <c r="FF541" t="s">
        <v>139</v>
      </c>
      <c r="FG541" t="s">
        <v>139</v>
      </c>
      <c r="FH541" t="s">
        <v>139</v>
      </c>
      <c r="FI541">
        <v>0</v>
      </c>
      <c r="FJ541" t="s">
        <v>139</v>
      </c>
      <c r="FK541" t="s">
        <v>139</v>
      </c>
      <c r="FL541">
        <v>14.45</v>
      </c>
      <c r="FM541">
        <v>2.27</v>
      </c>
      <c r="FN541">
        <v>18.88</v>
      </c>
      <c r="FO541">
        <v>1</v>
      </c>
      <c r="FP541">
        <v>1</v>
      </c>
      <c r="FQ541">
        <v>1</v>
      </c>
      <c r="FR541">
        <v>0</v>
      </c>
      <c r="FS541">
        <v>0</v>
      </c>
      <c r="FT541">
        <v>0</v>
      </c>
      <c r="FU541">
        <v>0</v>
      </c>
      <c r="FV541">
        <v>88.33</v>
      </c>
      <c r="FW541">
        <v>190.75</v>
      </c>
      <c r="FX541">
        <v>286.33</v>
      </c>
      <c r="FY541">
        <v>383.13</v>
      </c>
      <c r="FZ541">
        <v>486.7</v>
      </c>
      <c r="GA541">
        <v>586.57000000000005</v>
      </c>
      <c r="GB541">
        <v>686.23</v>
      </c>
      <c r="GC541">
        <v>793.22</v>
      </c>
      <c r="GD541">
        <v>880.05</v>
      </c>
      <c r="GE541">
        <v>984.35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66.98</v>
      </c>
      <c r="GQ541">
        <v>167.46</v>
      </c>
      <c r="GR541">
        <v>259.93</v>
      </c>
      <c r="GS541">
        <v>359.3</v>
      </c>
      <c r="GT541">
        <v>462.28</v>
      </c>
      <c r="GU541">
        <v>558.05999999999995</v>
      </c>
      <c r="GV541">
        <v>659.71</v>
      </c>
      <c r="GW541">
        <v>765.1</v>
      </c>
      <c r="GX541">
        <v>861.29</v>
      </c>
      <c r="GY541">
        <v>959.67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 t="s">
        <v>139</v>
      </c>
      <c r="HK541" t="s">
        <v>139</v>
      </c>
      <c r="HL541" t="s">
        <v>139</v>
      </c>
      <c r="HM541" t="s">
        <v>139</v>
      </c>
      <c r="HN541" t="s">
        <v>139</v>
      </c>
      <c r="HO541" t="s">
        <v>139</v>
      </c>
      <c r="HP541" t="s">
        <v>139</v>
      </c>
      <c r="HQ541" t="s">
        <v>139</v>
      </c>
      <c r="HR541" t="s">
        <v>139</v>
      </c>
      <c r="HS541" t="s">
        <v>139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 t="s">
        <v>139</v>
      </c>
      <c r="IE541" t="s">
        <v>139</v>
      </c>
      <c r="IF541" t="s">
        <v>139</v>
      </c>
      <c r="IG541" t="s">
        <v>139</v>
      </c>
      <c r="IH541" t="s">
        <v>139</v>
      </c>
      <c r="II541" t="s">
        <v>139</v>
      </c>
      <c r="IJ541" t="s">
        <v>139</v>
      </c>
      <c r="IK541" t="s">
        <v>139</v>
      </c>
      <c r="IL541" t="s">
        <v>139</v>
      </c>
      <c r="IM541" t="s">
        <v>139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1</v>
      </c>
      <c r="IY541">
        <v>1</v>
      </c>
      <c r="IZ541">
        <v>1</v>
      </c>
      <c r="JA541">
        <v>0.99</v>
      </c>
      <c r="JB541">
        <v>0.95</v>
      </c>
      <c r="JC541">
        <v>0.92</v>
      </c>
      <c r="JD541">
        <v>0.88</v>
      </c>
      <c r="JE541">
        <v>0.85</v>
      </c>
      <c r="JF541">
        <v>0.81</v>
      </c>
      <c r="JG541">
        <v>0.78</v>
      </c>
      <c r="JH541">
        <v>0.75</v>
      </c>
      <c r="JI541">
        <v>0.71</v>
      </c>
      <c r="JJ541">
        <v>0.67</v>
      </c>
      <c r="JK541">
        <v>0.64</v>
      </c>
      <c r="JL541">
        <v>0.59</v>
      </c>
      <c r="JM541">
        <v>0.51</v>
      </c>
      <c r="JN541">
        <v>0.43</v>
      </c>
      <c r="JO541">
        <v>0.32</v>
      </c>
      <c r="JP541">
        <v>0.18</v>
      </c>
      <c r="JQ541">
        <v>0</v>
      </c>
    </row>
    <row r="542" spans="1:277" x14ac:dyDescent="0.25">
      <c r="A542">
        <v>2014</v>
      </c>
      <c r="B542">
        <v>84</v>
      </c>
      <c r="C542">
        <v>588</v>
      </c>
      <c r="D542">
        <v>161</v>
      </c>
      <c r="E542">
        <v>2004</v>
      </c>
      <c r="F542">
        <v>2.1</v>
      </c>
      <c r="G542">
        <v>0.5</v>
      </c>
      <c r="H542">
        <v>-0.5</v>
      </c>
      <c r="I542">
        <v>0.1</v>
      </c>
      <c r="J542">
        <v>0</v>
      </c>
      <c r="K542">
        <v>0.03</v>
      </c>
      <c r="L542">
        <v>1.27</v>
      </c>
      <c r="M542">
        <v>3.14</v>
      </c>
      <c r="N542">
        <v>1.97</v>
      </c>
      <c r="O542">
        <v>-0.2</v>
      </c>
      <c r="P542">
        <v>15.21</v>
      </c>
      <c r="Q542">
        <v>2.27</v>
      </c>
      <c r="R542">
        <v>18.88</v>
      </c>
      <c r="S542">
        <v>8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7.0000000000000007E-2</v>
      </c>
      <c r="Z542">
        <v>88.33</v>
      </c>
      <c r="AA542">
        <v>190.75</v>
      </c>
      <c r="AB542">
        <v>286.33</v>
      </c>
      <c r="AC542">
        <v>383.13</v>
      </c>
      <c r="AD542">
        <v>486.7</v>
      </c>
      <c r="AE542">
        <v>586.57000000000005</v>
      </c>
      <c r="AF542">
        <v>686.23</v>
      </c>
      <c r="AG542">
        <v>793.22</v>
      </c>
      <c r="AH542">
        <v>880.05</v>
      </c>
      <c r="AI542">
        <v>984.35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100.72</v>
      </c>
      <c r="AU542">
        <v>203.15</v>
      </c>
      <c r="AV542">
        <v>296.67</v>
      </c>
      <c r="AW542">
        <v>407.63</v>
      </c>
      <c r="AX542">
        <v>499.83</v>
      </c>
      <c r="AY542">
        <v>600.88</v>
      </c>
      <c r="AZ542">
        <v>698.01</v>
      </c>
      <c r="BA542">
        <v>805.68</v>
      </c>
      <c r="BB542">
        <v>911.73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22.5</v>
      </c>
      <c r="BO542">
        <v>22.5</v>
      </c>
      <c r="BP542">
        <v>22.5</v>
      </c>
      <c r="BQ542">
        <v>22.59</v>
      </c>
      <c r="BR542">
        <v>26.17</v>
      </c>
      <c r="BS542">
        <v>37.380000000000003</v>
      </c>
      <c r="BT542">
        <v>47.18</v>
      </c>
      <c r="BU542">
        <v>55.32</v>
      </c>
      <c r="BV542">
        <v>60.94</v>
      </c>
      <c r="BW542">
        <v>63.06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22.5</v>
      </c>
      <c r="CI542">
        <v>22.5</v>
      </c>
      <c r="CJ542">
        <v>22.5</v>
      </c>
      <c r="CK542">
        <v>22.66</v>
      </c>
      <c r="CL542">
        <v>25.13</v>
      </c>
      <c r="CM542">
        <v>31.37</v>
      </c>
      <c r="CN542">
        <v>35.67</v>
      </c>
      <c r="CO542">
        <v>40.28</v>
      </c>
      <c r="CP542">
        <v>41.73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1</v>
      </c>
      <c r="DD542">
        <v>1</v>
      </c>
      <c r="DE542">
        <v>0.99</v>
      </c>
      <c r="DF542">
        <v>0.96</v>
      </c>
      <c r="DG542">
        <v>0.93</v>
      </c>
      <c r="DH542">
        <v>0.89</v>
      </c>
      <c r="DI542">
        <v>0.86</v>
      </c>
      <c r="DJ542">
        <v>0.83</v>
      </c>
      <c r="DK542">
        <v>0.8</v>
      </c>
      <c r="DL542">
        <v>0.77</v>
      </c>
      <c r="DM542">
        <v>0.74</v>
      </c>
      <c r="DN542">
        <v>0.71</v>
      </c>
      <c r="DO542">
        <v>0.68</v>
      </c>
      <c r="DP542">
        <v>0.65</v>
      </c>
      <c r="DQ542">
        <v>0.6</v>
      </c>
      <c r="DR542">
        <v>0.53</v>
      </c>
      <c r="DS542">
        <v>0.47</v>
      </c>
      <c r="DT542">
        <v>0.38</v>
      </c>
      <c r="DU542">
        <v>0.28000000000000003</v>
      </c>
      <c r="EW542">
        <v>2014</v>
      </c>
      <c r="EX542">
        <v>85</v>
      </c>
      <c r="EY542">
        <v>589</v>
      </c>
      <c r="EZ542">
        <v>162</v>
      </c>
      <c r="FA542">
        <v>2014.4</v>
      </c>
      <c r="FB542" t="s">
        <v>139</v>
      </c>
      <c r="FC542" t="s">
        <v>139</v>
      </c>
      <c r="FD542" t="s">
        <v>139</v>
      </c>
      <c r="FE542" t="s">
        <v>139</v>
      </c>
      <c r="FF542" t="s">
        <v>139</v>
      </c>
      <c r="FG542" t="s">
        <v>139</v>
      </c>
      <c r="FH542" t="s">
        <v>139</v>
      </c>
      <c r="FI542">
        <v>0</v>
      </c>
      <c r="FJ542" t="s">
        <v>139</v>
      </c>
      <c r="FK542" t="s">
        <v>139</v>
      </c>
      <c r="FL542">
        <v>14.37</v>
      </c>
      <c r="FM542">
        <v>2.2999999999999998</v>
      </c>
      <c r="FN542">
        <v>18.989999999999998</v>
      </c>
      <c r="FO542">
        <v>1</v>
      </c>
      <c r="FP542">
        <v>1</v>
      </c>
      <c r="FQ542">
        <v>1</v>
      </c>
      <c r="FR542">
        <v>0</v>
      </c>
      <c r="FS542">
        <v>0</v>
      </c>
      <c r="FT542">
        <v>0</v>
      </c>
      <c r="FU542">
        <v>0.14000000000000001</v>
      </c>
      <c r="FV542">
        <v>98.72</v>
      </c>
      <c r="FW542">
        <v>201.15</v>
      </c>
      <c r="FX542">
        <v>296.73</v>
      </c>
      <c r="FY542">
        <v>393.53</v>
      </c>
      <c r="FZ542">
        <v>497.1</v>
      </c>
      <c r="GA542">
        <v>596.96</v>
      </c>
      <c r="GB542">
        <v>696.63</v>
      </c>
      <c r="GC542">
        <v>803.62</v>
      </c>
      <c r="GD542">
        <v>890.45</v>
      </c>
      <c r="GE542">
        <v>994.74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77.38</v>
      </c>
      <c r="GQ542">
        <v>177.86</v>
      </c>
      <c r="GR542">
        <v>270.33</v>
      </c>
      <c r="GS542">
        <v>369.7</v>
      </c>
      <c r="GT542">
        <v>472.68</v>
      </c>
      <c r="GU542">
        <v>568.46</v>
      </c>
      <c r="GV542">
        <v>670.11</v>
      </c>
      <c r="GW542">
        <v>775.5</v>
      </c>
      <c r="GX542">
        <v>871.68</v>
      </c>
      <c r="GY542">
        <v>970.06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 t="s">
        <v>139</v>
      </c>
      <c r="HK542" t="s">
        <v>139</v>
      </c>
      <c r="HL542" t="s">
        <v>139</v>
      </c>
      <c r="HM542" t="s">
        <v>139</v>
      </c>
      <c r="HN542" t="s">
        <v>139</v>
      </c>
      <c r="HO542" t="s">
        <v>139</v>
      </c>
      <c r="HP542" t="s">
        <v>139</v>
      </c>
      <c r="HQ542" t="s">
        <v>139</v>
      </c>
      <c r="HR542" t="s">
        <v>139</v>
      </c>
      <c r="HS542" t="s">
        <v>139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 t="s">
        <v>139</v>
      </c>
      <c r="IE542" t="s">
        <v>139</v>
      </c>
      <c r="IF542" t="s">
        <v>139</v>
      </c>
      <c r="IG542" t="s">
        <v>139</v>
      </c>
      <c r="IH542" t="s">
        <v>139</v>
      </c>
      <c r="II542" t="s">
        <v>139</v>
      </c>
      <c r="IJ542" t="s">
        <v>139</v>
      </c>
      <c r="IK542" t="s">
        <v>139</v>
      </c>
      <c r="IL542" t="s">
        <v>139</v>
      </c>
      <c r="IM542" t="s">
        <v>139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1</v>
      </c>
      <c r="IY542">
        <v>1</v>
      </c>
      <c r="IZ542">
        <v>1</v>
      </c>
      <c r="JA542">
        <v>0.99</v>
      </c>
      <c r="JB542">
        <v>0.95</v>
      </c>
      <c r="JC542">
        <v>0.92</v>
      </c>
      <c r="JD542">
        <v>0.88</v>
      </c>
      <c r="JE542">
        <v>0.85</v>
      </c>
      <c r="JF542">
        <v>0.81</v>
      </c>
      <c r="JG542">
        <v>0.78</v>
      </c>
      <c r="JH542">
        <v>0.75</v>
      </c>
      <c r="JI542">
        <v>0.71</v>
      </c>
      <c r="JJ542">
        <v>0.68</v>
      </c>
      <c r="JK542">
        <v>0.64</v>
      </c>
      <c r="JL542">
        <v>0.59</v>
      </c>
      <c r="JM542">
        <v>0.51</v>
      </c>
      <c r="JN542">
        <v>0.43</v>
      </c>
      <c r="JO542">
        <v>0.32</v>
      </c>
      <c r="JP542">
        <v>0.18</v>
      </c>
      <c r="JQ542">
        <v>0</v>
      </c>
    </row>
    <row r="543" spans="1:277" x14ac:dyDescent="0.25">
      <c r="A543">
        <v>2014</v>
      </c>
      <c r="B543">
        <v>85</v>
      </c>
      <c r="C543">
        <v>589</v>
      </c>
      <c r="D543">
        <v>162</v>
      </c>
      <c r="E543">
        <v>2014.4</v>
      </c>
      <c r="F543">
        <v>2.1</v>
      </c>
      <c r="G543">
        <v>0.5</v>
      </c>
      <c r="H543">
        <v>-0.5</v>
      </c>
      <c r="I543">
        <v>0.1</v>
      </c>
      <c r="J543">
        <v>0</v>
      </c>
      <c r="K543">
        <v>0.03</v>
      </c>
      <c r="L543">
        <v>1.27</v>
      </c>
      <c r="M543">
        <v>3.14</v>
      </c>
      <c r="N543">
        <v>1.97</v>
      </c>
      <c r="O543">
        <v>-0.2</v>
      </c>
      <c r="P543">
        <v>15.12</v>
      </c>
      <c r="Q543">
        <v>2.2999999999999998</v>
      </c>
      <c r="R543">
        <v>18.98</v>
      </c>
      <c r="S543">
        <v>8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7.0000000000000007E-2</v>
      </c>
      <c r="Z543">
        <v>98.72</v>
      </c>
      <c r="AA543">
        <v>201.15</v>
      </c>
      <c r="AB543">
        <v>296.73</v>
      </c>
      <c r="AC543">
        <v>393.53</v>
      </c>
      <c r="AD543">
        <v>497.1</v>
      </c>
      <c r="AE543">
        <v>596.96</v>
      </c>
      <c r="AF543">
        <v>696.63</v>
      </c>
      <c r="AG543">
        <v>803.62</v>
      </c>
      <c r="AH543">
        <v>890.45</v>
      </c>
      <c r="AI543">
        <v>994.74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111.12</v>
      </c>
      <c r="AU543">
        <v>213.55</v>
      </c>
      <c r="AV543">
        <v>307.07</v>
      </c>
      <c r="AW543">
        <v>418.02</v>
      </c>
      <c r="AX543">
        <v>510.23</v>
      </c>
      <c r="AY543">
        <v>611.27</v>
      </c>
      <c r="AZ543">
        <v>708.41</v>
      </c>
      <c r="BA543">
        <v>816.08</v>
      </c>
      <c r="BB543">
        <v>922.13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22.5</v>
      </c>
      <c r="BO543">
        <v>22.5</v>
      </c>
      <c r="BP543">
        <v>22.5</v>
      </c>
      <c r="BQ543">
        <v>22.59</v>
      </c>
      <c r="BR543">
        <v>26.17</v>
      </c>
      <c r="BS543">
        <v>37.380000000000003</v>
      </c>
      <c r="BT543">
        <v>47.18</v>
      </c>
      <c r="BU543">
        <v>55.32</v>
      </c>
      <c r="BV543">
        <v>60.94</v>
      </c>
      <c r="BW543">
        <v>63.06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22.5</v>
      </c>
      <c r="CI543">
        <v>22.5</v>
      </c>
      <c r="CJ543">
        <v>22.5</v>
      </c>
      <c r="CK543">
        <v>22.66</v>
      </c>
      <c r="CL543">
        <v>25.13</v>
      </c>
      <c r="CM543">
        <v>31.37</v>
      </c>
      <c r="CN543">
        <v>35.67</v>
      </c>
      <c r="CO543">
        <v>40.28</v>
      </c>
      <c r="CP543">
        <v>41.73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1</v>
      </c>
      <c r="DE543">
        <v>0.99</v>
      </c>
      <c r="DF543">
        <v>0.96</v>
      </c>
      <c r="DG543">
        <v>0.93</v>
      </c>
      <c r="DH543">
        <v>0.89</v>
      </c>
      <c r="DI543">
        <v>0.87</v>
      </c>
      <c r="DJ543">
        <v>0.83</v>
      </c>
      <c r="DK543">
        <v>0.81</v>
      </c>
      <c r="DL543">
        <v>0.78</v>
      </c>
      <c r="DM543">
        <v>0.74</v>
      </c>
      <c r="DN543">
        <v>0.71</v>
      </c>
      <c r="DO543">
        <v>0.68</v>
      </c>
      <c r="DP543">
        <v>0.65</v>
      </c>
      <c r="DQ543">
        <v>0.6</v>
      </c>
      <c r="DR543">
        <v>0.53</v>
      </c>
      <c r="DS543">
        <v>0.47</v>
      </c>
      <c r="DT543">
        <v>0.38</v>
      </c>
      <c r="DU543">
        <v>0.28000000000000003</v>
      </c>
      <c r="EW543">
        <v>2014</v>
      </c>
      <c r="EX543">
        <v>86</v>
      </c>
      <c r="EY543">
        <v>590</v>
      </c>
      <c r="EZ543">
        <v>163</v>
      </c>
      <c r="FA543">
        <v>2025</v>
      </c>
      <c r="FB543" t="s">
        <v>139</v>
      </c>
      <c r="FC543" t="s">
        <v>139</v>
      </c>
      <c r="FD543" t="s">
        <v>139</v>
      </c>
      <c r="FE543" t="s">
        <v>139</v>
      </c>
      <c r="FF543" t="s">
        <v>139</v>
      </c>
      <c r="FG543" t="s">
        <v>139</v>
      </c>
      <c r="FH543" t="s">
        <v>139</v>
      </c>
      <c r="FI543">
        <v>0</v>
      </c>
      <c r="FJ543" t="s">
        <v>139</v>
      </c>
      <c r="FK543" t="s">
        <v>139</v>
      </c>
      <c r="FL543">
        <v>14.3</v>
      </c>
      <c r="FM543">
        <v>2.33</v>
      </c>
      <c r="FN543">
        <v>19.09</v>
      </c>
      <c r="FO543">
        <v>1</v>
      </c>
      <c r="FP543">
        <v>1</v>
      </c>
      <c r="FQ543">
        <v>1</v>
      </c>
      <c r="FR543">
        <v>0</v>
      </c>
      <c r="FS543">
        <v>0</v>
      </c>
      <c r="FT543">
        <v>0</v>
      </c>
      <c r="FU543">
        <v>0</v>
      </c>
      <c r="FV543">
        <v>109.32</v>
      </c>
      <c r="FW543">
        <v>211.75</v>
      </c>
      <c r="FX543">
        <v>307.32</v>
      </c>
      <c r="FY543">
        <v>404.12</v>
      </c>
      <c r="FZ543">
        <v>507.7</v>
      </c>
      <c r="GA543">
        <v>607.55999999999995</v>
      </c>
      <c r="GB543">
        <v>707.22</v>
      </c>
      <c r="GC543">
        <v>814.21</v>
      </c>
      <c r="GD543">
        <v>901.05</v>
      </c>
      <c r="GE543">
        <v>1005.34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87.98</v>
      </c>
      <c r="GQ543">
        <v>188.45</v>
      </c>
      <c r="GR543">
        <v>280.93</v>
      </c>
      <c r="GS543">
        <v>380.29</v>
      </c>
      <c r="GT543">
        <v>483.27</v>
      </c>
      <c r="GU543">
        <v>579.05999999999995</v>
      </c>
      <c r="GV543">
        <v>680.71</v>
      </c>
      <c r="GW543">
        <v>786.1</v>
      </c>
      <c r="GX543">
        <v>882.28</v>
      </c>
      <c r="GY543">
        <v>980.66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 t="s">
        <v>139</v>
      </c>
      <c r="HK543" t="s">
        <v>139</v>
      </c>
      <c r="HL543" t="s">
        <v>139</v>
      </c>
      <c r="HM543" t="s">
        <v>139</v>
      </c>
      <c r="HN543" t="s">
        <v>139</v>
      </c>
      <c r="HO543" t="s">
        <v>139</v>
      </c>
      <c r="HP543" t="s">
        <v>139</v>
      </c>
      <c r="HQ543" t="s">
        <v>139</v>
      </c>
      <c r="HR543" t="s">
        <v>139</v>
      </c>
      <c r="HS543" t="s">
        <v>139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 t="s">
        <v>139</v>
      </c>
      <c r="IE543" t="s">
        <v>139</v>
      </c>
      <c r="IF543" t="s">
        <v>139</v>
      </c>
      <c r="IG543" t="s">
        <v>139</v>
      </c>
      <c r="IH543" t="s">
        <v>139</v>
      </c>
      <c r="II543" t="s">
        <v>139</v>
      </c>
      <c r="IJ543" t="s">
        <v>139</v>
      </c>
      <c r="IK543" t="s">
        <v>139</v>
      </c>
      <c r="IL543" t="s">
        <v>139</v>
      </c>
      <c r="IM543" t="s">
        <v>139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1</v>
      </c>
      <c r="IY543">
        <v>1</v>
      </c>
      <c r="IZ543">
        <v>1</v>
      </c>
      <c r="JA543">
        <v>0.99</v>
      </c>
      <c r="JB543">
        <v>0.95</v>
      </c>
      <c r="JC543">
        <v>0.92</v>
      </c>
      <c r="JD543">
        <v>0.88</v>
      </c>
      <c r="JE543">
        <v>0.85</v>
      </c>
      <c r="JF543">
        <v>0.81</v>
      </c>
      <c r="JG543">
        <v>0.78</v>
      </c>
      <c r="JH543">
        <v>0.75</v>
      </c>
      <c r="JI543">
        <v>0.71</v>
      </c>
      <c r="JJ543">
        <v>0.68</v>
      </c>
      <c r="JK543">
        <v>0.64</v>
      </c>
      <c r="JL543">
        <v>0.59</v>
      </c>
      <c r="JM543">
        <v>0.51</v>
      </c>
      <c r="JN543">
        <v>0.43</v>
      </c>
      <c r="JO543">
        <v>0.32</v>
      </c>
      <c r="JP543">
        <v>0.18</v>
      </c>
      <c r="JQ543">
        <v>0</v>
      </c>
    </row>
    <row r="544" spans="1:277" x14ac:dyDescent="0.25">
      <c r="A544">
        <v>2014</v>
      </c>
      <c r="B544">
        <v>86</v>
      </c>
      <c r="C544">
        <v>590</v>
      </c>
      <c r="D544">
        <v>163</v>
      </c>
      <c r="E544">
        <v>2025</v>
      </c>
      <c r="F544">
        <v>2.1</v>
      </c>
      <c r="G544">
        <v>0.5</v>
      </c>
      <c r="H544">
        <v>-0.6</v>
      </c>
      <c r="I544">
        <v>0.1</v>
      </c>
      <c r="J544">
        <v>0</v>
      </c>
      <c r="K544">
        <v>0.03</v>
      </c>
      <c r="L544">
        <v>1.27</v>
      </c>
      <c r="M544">
        <v>3.14</v>
      </c>
      <c r="N544">
        <v>1.99</v>
      </c>
      <c r="O544">
        <v>-0.2</v>
      </c>
      <c r="P544">
        <v>15.03</v>
      </c>
      <c r="Q544">
        <v>2.33</v>
      </c>
      <c r="R544">
        <v>19.09</v>
      </c>
      <c r="S544">
        <v>8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7.0000000000000007E-2</v>
      </c>
      <c r="Z544">
        <v>109.32</v>
      </c>
      <c r="AA544">
        <v>211.75</v>
      </c>
      <c r="AB544">
        <v>307.32</v>
      </c>
      <c r="AC544">
        <v>404.12</v>
      </c>
      <c r="AD544">
        <v>507.7</v>
      </c>
      <c r="AE544">
        <v>607.55999999999995</v>
      </c>
      <c r="AF544">
        <v>707.22</v>
      </c>
      <c r="AG544">
        <v>814.21</v>
      </c>
      <c r="AH544">
        <v>901.05</v>
      </c>
      <c r="AI544">
        <v>1005.34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21.19</v>
      </c>
      <c r="AU544">
        <v>121.72</v>
      </c>
      <c r="AV544">
        <v>224.14</v>
      </c>
      <c r="AW544">
        <v>317.67</v>
      </c>
      <c r="AX544">
        <v>428.62</v>
      </c>
      <c r="AY544">
        <v>520.82000000000005</v>
      </c>
      <c r="AZ544">
        <v>621.87</v>
      </c>
      <c r="BA544">
        <v>719.01</v>
      </c>
      <c r="BB544">
        <v>826.68</v>
      </c>
      <c r="BC544">
        <v>932.72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22.5</v>
      </c>
      <c r="BO544">
        <v>22.5</v>
      </c>
      <c r="BP544">
        <v>22.5</v>
      </c>
      <c r="BQ544">
        <v>22.59</v>
      </c>
      <c r="BR544">
        <v>26.17</v>
      </c>
      <c r="BS544">
        <v>37.380000000000003</v>
      </c>
      <c r="BT544">
        <v>47.18</v>
      </c>
      <c r="BU544">
        <v>55.32</v>
      </c>
      <c r="BV544">
        <v>60.94</v>
      </c>
      <c r="BW544">
        <v>63.06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22.5</v>
      </c>
      <c r="CI544">
        <v>22.5</v>
      </c>
      <c r="CJ544">
        <v>22.5</v>
      </c>
      <c r="CK544">
        <v>22.5</v>
      </c>
      <c r="CL544">
        <v>22.66</v>
      </c>
      <c r="CM544">
        <v>25.13</v>
      </c>
      <c r="CN544">
        <v>31.37</v>
      </c>
      <c r="CO544">
        <v>35.67</v>
      </c>
      <c r="CP544">
        <v>40.28</v>
      </c>
      <c r="CQ544">
        <v>41.73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1</v>
      </c>
      <c r="DE544">
        <v>0.99</v>
      </c>
      <c r="DF544">
        <v>0.96</v>
      </c>
      <c r="DG544">
        <v>0.93</v>
      </c>
      <c r="DH544">
        <v>0.9</v>
      </c>
      <c r="DI544">
        <v>0.87</v>
      </c>
      <c r="DJ544">
        <v>0.84</v>
      </c>
      <c r="DK544">
        <v>0.81</v>
      </c>
      <c r="DL544">
        <v>0.78</v>
      </c>
      <c r="DM544">
        <v>0.74</v>
      </c>
      <c r="DN544">
        <v>0.71</v>
      </c>
      <c r="DO544">
        <v>0.68</v>
      </c>
      <c r="DP544">
        <v>0.65</v>
      </c>
      <c r="DQ544">
        <v>0.6</v>
      </c>
      <c r="DR544">
        <v>0.53</v>
      </c>
      <c r="DS544">
        <v>0.47</v>
      </c>
      <c r="DT544">
        <v>0.38</v>
      </c>
      <c r="DU544">
        <v>0.28000000000000003</v>
      </c>
      <c r="EW544">
        <v>2014</v>
      </c>
      <c r="EX544">
        <v>87</v>
      </c>
      <c r="EY544">
        <v>591</v>
      </c>
      <c r="EZ544">
        <v>164</v>
      </c>
      <c r="FA544">
        <v>2036.2</v>
      </c>
      <c r="FB544" t="s">
        <v>139</v>
      </c>
      <c r="FC544" t="s">
        <v>139</v>
      </c>
      <c r="FD544" t="s">
        <v>139</v>
      </c>
      <c r="FE544" t="s">
        <v>139</v>
      </c>
      <c r="FF544" t="s">
        <v>139</v>
      </c>
      <c r="FG544" t="s">
        <v>139</v>
      </c>
      <c r="FH544" t="s">
        <v>139</v>
      </c>
      <c r="FI544">
        <v>0</v>
      </c>
      <c r="FJ544" t="s">
        <v>139</v>
      </c>
      <c r="FK544" t="s">
        <v>139</v>
      </c>
      <c r="FL544">
        <v>14.22</v>
      </c>
      <c r="FM544">
        <v>2.36</v>
      </c>
      <c r="FN544">
        <v>19.2</v>
      </c>
      <c r="FO544">
        <v>1</v>
      </c>
      <c r="FP544">
        <v>1</v>
      </c>
      <c r="FQ544">
        <v>1</v>
      </c>
      <c r="FR544">
        <v>0</v>
      </c>
      <c r="FS544">
        <v>0</v>
      </c>
      <c r="FT544">
        <v>0</v>
      </c>
      <c r="FU544">
        <v>0.21</v>
      </c>
      <c r="FV544">
        <v>120.47</v>
      </c>
      <c r="FW544">
        <v>222.89</v>
      </c>
      <c r="FX544">
        <v>318.47000000000003</v>
      </c>
      <c r="FY544">
        <v>415.27</v>
      </c>
      <c r="FZ544">
        <v>518.84</v>
      </c>
      <c r="GA544">
        <v>618.71</v>
      </c>
      <c r="GB544">
        <v>718.37</v>
      </c>
      <c r="GC544">
        <v>825.36</v>
      </c>
      <c r="GD544">
        <v>912.2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99.12</v>
      </c>
      <c r="GQ544">
        <v>199.6</v>
      </c>
      <c r="GR544">
        <v>292.08</v>
      </c>
      <c r="GS544">
        <v>391.44</v>
      </c>
      <c r="GT544">
        <v>494.42</v>
      </c>
      <c r="GU544">
        <v>590.20000000000005</v>
      </c>
      <c r="GV544">
        <v>691.85</v>
      </c>
      <c r="GW544">
        <v>797.24</v>
      </c>
      <c r="GX544">
        <v>893.43</v>
      </c>
      <c r="GY544">
        <v>991.81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 t="s">
        <v>139</v>
      </c>
      <c r="HK544" t="s">
        <v>139</v>
      </c>
      <c r="HL544" t="s">
        <v>139</v>
      </c>
      <c r="HM544" t="s">
        <v>139</v>
      </c>
      <c r="HN544" t="s">
        <v>139</v>
      </c>
      <c r="HO544" t="s">
        <v>139</v>
      </c>
      <c r="HP544" t="s">
        <v>139</v>
      </c>
      <c r="HQ544" t="s">
        <v>139</v>
      </c>
      <c r="HR544" t="s">
        <v>139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 t="s">
        <v>139</v>
      </c>
      <c r="IE544" t="s">
        <v>139</v>
      </c>
      <c r="IF544" t="s">
        <v>139</v>
      </c>
      <c r="IG544" t="s">
        <v>139</v>
      </c>
      <c r="IH544" t="s">
        <v>139</v>
      </c>
      <c r="II544" t="s">
        <v>139</v>
      </c>
      <c r="IJ544" t="s">
        <v>139</v>
      </c>
      <c r="IK544" t="s">
        <v>139</v>
      </c>
      <c r="IL544" t="s">
        <v>139</v>
      </c>
      <c r="IM544" t="s">
        <v>139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</v>
      </c>
      <c r="IY544">
        <v>1</v>
      </c>
      <c r="IZ544">
        <v>1</v>
      </c>
      <c r="JA544">
        <v>0.99</v>
      </c>
      <c r="JB544">
        <v>0.95</v>
      </c>
      <c r="JC544">
        <v>0.92</v>
      </c>
      <c r="JD544">
        <v>0.88</v>
      </c>
      <c r="JE544">
        <v>0.85</v>
      </c>
      <c r="JF544">
        <v>0.81</v>
      </c>
      <c r="JG544">
        <v>0.79</v>
      </c>
      <c r="JH544">
        <v>0.75</v>
      </c>
      <c r="JI544">
        <v>0.72</v>
      </c>
      <c r="JJ544">
        <v>0.68</v>
      </c>
      <c r="JK544">
        <v>0.64</v>
      </c>
      <c r="JL544">
        <v>0.59</v>
      </c>
      <c r="JM544">
        <v>0.51</v>
      </c>
      <c r="JN544">
        <v>0.43</v>
      </c>
      <c r="JO544">
        <v>0.32</v>
      </c>
      <c r="JP544">
        <v>0.18</v>
      </c>
      <c r="JQ544">
        <v>0</v>
      </c>
    </row>
    <row r="545" spans="1:277" x14ac:dyDescent="0.25">
      <c r="A545">
        <v>2014</v>
      </c>
      <c r="B545">
        <v>87</v>
      </c>
      <c r="C545">
        <v>591</v>
      </c>
      <c r="D545">
        <v>164</v>
      </c>
      <c r="E545">
        <v>2036.2</v>
      </c>
      <c r="F545">
        <v>2.1</v>
      </c>
      <c r="G545">
        <v>0.5</v>
      </c>
      <c r="H545">
        <v>-0.7</v>
      </c>
      <c r="I545">
        <v>0.1</v>
      </c>
      <c r="J545">
        <v>0</v>
      </c>
      <c r="K545">
        <v>0.03</v>
      </c>
      <c r="L545">
        <v>1.27</v>
      </c>
      <c r="M545">
        <v>3.14</v>
      </c>
      <c r="N545">
        <v>2.13</v>
      </c>
      <c r="O545">
        <v>-0.26</v>
      </c>
      <c r="P545">
        <v>14.94</v>
      </c>
      <c r="Q545">
        <v>2.36</v>
      </c>
      <c r="R545">
        <v>19.2</v>
      </c>
      <c r="S545">
        <v>9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120.47</v>
      </c>
      <c r="AA545">
        <v>222.89</v>
      </c>
      <c r="AB545">
        <v>318.47000000000003</v>
      </c>
      <c r="AC545">
        <v>415.27</v>
      </c>
      <c r="AD545">
        <v>518.84</v>
      </c>
      <c r="AE545">
        <v>618.71</v>
      </c>
      <c r="AF545">
        <v>718.37</v>
      </c>
      <c r="AG545">
        <v>825.36</v>
      </c>
      <c r="AH545">
        <v>912.2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32.340000000000003</v>
      </c>
      <c r="AU545">
        <v>132.86000000000001</v>
      </c>
      <c r="AV545">
        <v>235.29</v>
      </c>
      <c r="AW545">
        <v>328.82</v>
      </c>
      <c r="AX545">
        <v>439.77</v>
      </c>
      <c r="AY545">
        <v>531.97</v>
      </c>
      <c r="AZ545">
        <v>633.02</v>
      </c>
      <c r="BA545">
        <v>730.15</v>
      </c>
      <c r="BB545">
        <v>837.82</v>
      </c>
      <c r="BC545">
        <v>943.87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22.5</v>
      </c>
      <c r="BO545">
        <v>22.5</v>
      </c>
      <c r="BP545">
        <v>22.5</v>
      </c>
      <c r="BQ545">
        <v>22.59</v>
      </c>
      <c r="BR545">
        <v>26.17</v>
      </c>
      <c r="BS545">
        <v>37.380000000000003</v>
      </c>
      <c r="BT545">
        <v>47.18</v>
      </c>
      <c r="BU545">
        <v>55.32</v>
      </c>
      <c r="BV545">
        <v>60.94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22.5</v>
      </c>
      <c r="CI545">
        <v>22.5</v>
      </c>
      <c r="CJ545">
        <v>22.5</v>
      </c>
      <c r="CK545">
        <v>22.5</v>
      </c>
      <c r="CL545">
        <v>22.66</v>
      </c>
      <c r="CM545">
        <v>25.13</v>
      </c>
      <c r="CN545">
        <v>31.37</v>
      </c>
      <c r="CO545">
        <v>35.67</v>
      </c>
      <c r="CP545">
        <v>40.28</v>
      </c>
      <c r="CQ545">
        <v>41.73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1</v>
      </c>
      <c r="DD545">
        <v>1</v>
      </c>
      <c r="DE545">
        <v>0.99</v>
      </c>
      <c r="DF545">
        <v>0.96</v>
      </c>
      <c r="DG545">
        <v>0.93</v>
      </c>
      <c r="DH545">
        <v>0.9</v>
      </c>
      <c r="DI545">
        <v>0.87</v>
      </c>
      <c r="DJ545">
        <v>0.84</v>
      </c>
      <c r="DK545">
        <v>0.81</v>
      </c>
      <c r="DL545">
        <v>0.78</v>
      </c>
      <c r="DM545">
        <v>0.74</v>
      </c>
      <c r="DN545">
        <v>0.72</v>
      </c>
      <c r="DO545">
        <v>0.69</v>
      </c>
      <c r="DP545">
        <v>0.65</v>
      </c>
      <c r="DQ545">
        <v>0.6</v>
      </c>
      <c r="DR545">
        <v>0.53</v>
      </c>
      <c r="DS545">
        <v>0.47</v>
      </c>
      <c r="DT545">
        <v>0.38</v>
      </c>
      <c r="DU545">
        <v>0.28000000000000003</v>
      </c>
      <c r="EW545">
        <v>2014</v>
      </c>
      <c r="EX545">
        <v>88</v>
      </c>
      <c r="EY545">
        <v>592</v>
      </c>
      <c r="EZ545">
        <v>165</v>
      </c>
      <c r="FA545">
        <v>2046</v>
      </c>
      <c r="FB545" t="s">
        <v>139</v>
      </c>
      <c r="FC545" t="s">
        <v>139</v>
      </c>
      <c r="FD545" t="s">
        <v>139</v>
      </c>
      <c r="FE545" t="s">
        <v>139</v>
      </c>
      <c r="FF545" t="s">
        <v>139</v>
      </c>
      <c r="FG545" t="s">
        <v>139</v>
      </c>
      <c r="FH545" t="s">
        <v>139</v>
      </c>
      <c r="FI545">
        <v>0</v>
      </c>
      <c r="FJ545" t="s">
        <v>139</v>
      </c>
      <c r="FK545" t="s">
        <v>139</v>
      </c>
      <c r="FL545">
        <v>14.15</v>
      </c>
      <c r="FM545">
        <v>2.39</v>
      </c>
      <c r="FN545">
        <v>19.3</v>
      </c>
      <c r="FO545">
        <v>1</v>
      </c>
      <c r="FP545">
        <v>1</v>
      </c>
      <c r="FQ545">
        <v>1</v>
      </c>
      <c r="FR545">
        <v>0</v>
      </c>
      <c r="FS545">
        <v>0</v>
      </c>
      <c r="FT545">
        <v>0</v>
      </c>
      <c r="FU545">
        <v>0.21</v>
      </c>
      <c r="FV545">
        <v>19.690000000000001</v>
      </c>
      <c r="FW545">
        <v>130.31</v>
      </c>
      <c r="FX545">
        <v>232.74</v>
      </c>
      <c r="FY545">
        <v>328.32</v>
      </c>
      <c r="FZ545">
        <v>425.12</v>
      </c>
      <c r="GA545">
        <v>528.69000000000005</v>
      </c>
      <c r="GB545">
        <v>628.54999999999995</v>
      </c>
      <c r="GC545">
        <v>728.22</v>
      </c>
      <c r="GD545">
        <v>835.21</v>
      </c>
      <c r="GE545">
        <v>922.04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108.97</v>
      </c>
      <c r="GQ545">
        <v>209.45</v>
      </c>
      <c r="GR545">
        <v>301.92</v>
      </c>
      <c r="GS545">
        <v>401.29</v>
      </c>
      <c r="GT545">
        <v>504.27</v>
      </c>
      <c r="GU545">
        <v>600.04999999999995</v>
      </c>
      <c r="GV545">
        <v>701.7</v>
      </c>
      <c r="GW545">
        <v>807.09</v>
      </c>
      <c r="GX545">
        <v>903.27</v>
      </c>
      <c r="GY545">
        <v>1001.65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 t="s">
        <v>139</v>
      </c>
      <c r="HK545" t="s">
        <v>139</v>
      </c>
      <c r="HL545" t="s">
        <v>139</v>
      </c>
      <c r="HM545" t="s">
        <v>139</v>
      </c>
      <c r="HN545" t="s">
        <v>139</v>
      </c>
      <c r="HO545" t="s">
        <v>139</v>
      </c>
      <c r="HP545" t="s">
        <v>139</v>
      </c>
      <c r="HQ545" t="s">
        <v>139</v>
      </c>
      <c r="HR545" t="s">
        <v>139</v>
      </c>
      <c r="HS545" t="s">
        <v>139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 t="s">
        <v>139</v>
      </c>
      <c r="IE545" t="s">
        <v>139</v>
      </c>
      <c r="IF545" t="s">
        <v>139</v>
      </c>
      <c r="IG545" t="s">
        <v>139</v>
      </c>
      <c r="IH545" t="s">
        <v>139</v>
      </c>
      <c r="II545" t="s">
        <v>139</v>
      </c>
      <c r="IJ545" t="s">
        <v>139</v>
      </c>
      <c r="IK545" t="s">
        <v>139</v>
      </c>
      <c r="IL545" t="s">
        <v>139</v>
      </c>
      <c r="IM545" t="s">
        <v>139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1</v>
      </c>
      <c r="IY545">
        <v>1</v>
      </c>
      <c r="IZ545">
        <v>1</v>
      </c>
      <c r="JA545">
        <v>0.99</v>
      </c>
      <c r="JB545">
        <v>0.95</v>
      </c>
      <c r="JC545">
        <v>0.92</v>
      </c>
      <c r="JD545">
        <v>0.89</v>
      </c>
      <c r="JE545">
        <v>0.85</v>
      </c>
      <c r="JF545">
        <v>0.82</v>
      </c>
      <c r="JG545">
        <v>0.79</v>
      </c>
      <c r="JH545">
        <v>0.75</v>
      </c>
      <c r="JI545">
        <v>0.72</v>
      </c>
      <c r="JJ545">
        <v>0.68</v>
      </c>
      <c r="JK545">
        <v>0.65</v>
      </c>
      <c r="JL545">
        <v>0.59</v>
      </c>
      <c r="JM545">
        <v>0.51</v>
      </c>
      <c r="JN545">
        <v>0.43</v>
      </c>
      <c r="JO545">
        <v>0.32</v>
      </c>
      <c r="JP545">
        <v>0.18</v>
      </c>
      <c r="JQ545">
        <v>0</v>
      </c>
    </row>
    <row r="546" spans="1:277" x14ac:dyDescent="0.25">
      <c r="A546">
        <v>2014</v>
      </c>
      <c r="B546">
        <v>88</v>
      </c>
      <c r="C546">
        <v>592</v>
      </c>
      <c r="D546">
        <v>165</v>
      </c>
      <c r="E546">
        <v>2046</v>
      </c>
      <c r="F546">
        <v>2.1</v>
      </c>
      <c r="G546">
        <v>0.5</v>
      </c>
      <c r="H546">
        <v>-0.7</v>
      </c>
      <c r="I546">
        <v>0.1</v>
      </c>
      <c r="J546">
        <v>0</v>
      </c>
      <c r="K546">
        <v>0.02</v>
      </c>
      <c r="L546">
        <v>1.26</v>
      </c>
      <c r="M546">
        <v>3.49</v>
      </c>
      <c r="N546">
        <v>2.17</v>
      </c>
      <c r="O546">
        <v>-0.26</v>
      </c>
      <c r="P546">
        <v>14.85</v>
      </c>
      <c r="Q546">
        <v>2.39</v>
      </c>
      <c r="R546">
        <v>19.3</v>
      </c>
      <c r="S546">
        <v>9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0.33</v>
      </c>
      <c r="Z546">
        <v>19.690000000000001</v>
      </c>
      <c r="AA546">
        <v>130.31</v>
      </c>
      <c r="AB546">
        <v>232.74</v>
      </c>
      <c r="AC546">
        <v>328.32</v>
      </c>
      <c r="AD546">
        <v>425.12</v>
      </c>
      <c r="AE546">
        <v>528.69000000000005</v>
      </c>
      <c r="AF546">
        <v>628.54999999999995</v>
      </c>
      <c r="AG546">
        <v>728.22</v>
      </c>
      <c r="AH546">
        <v>835.21</v>
      </c>
      <c r="AI546">
        <v>922.04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42.19</v>
      </c>
      <c r="AU546">
        <v>142.71</v>
      </c>
      <c r="AV546">
        <v>245.14</v>
      </c>
      <c r="AW546">
        <v>338.66</v>
      </c>
      <c r="AX546">
        <v>449.62</v>
      </c>
      <c r="AY546">
        <v>541.82000000000005</v>
      </c>
      <c r="AZ546">
        <v>642.87</v>
      </c>
      <c r="BA546">
        <v>740</v>
      </c>
      <c r="BB546">
        <v>847.67</v>
      </c>
      <c r="BC546">
        <v>953.72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22.5</v>
      </c>
      <c r="BO546">
        <v>22.5</v>
      </c>
      <c r="BP546">
        <v>22.5</v>
      </c>
      <c r="BQ546">
        <v>22.5</v>
      </c>
      <c r="BR546">
        <v>22.59</v>
      </c>
      <c r="BS546">
        <v>26.17</v>
      </c>
      <c r="BT546">
        <v>37.380000000000003</v>
      </c>
      <c r="BU546">
        <v>47.18</v>
      </c>
      <c r="BV546">
        <v>55.32</v>
      </c>
      <c r="BW546">
        <v>60.94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22.5</v>
      </c>
      <c r="CI546">
        <v>22.5</v>
      </c>
      <c r="CJ546">
        <v>22.5</v>
      </c>
      <c r="CK546">
        <v>22.5</v>
      </c>
      <c r="CL546">
        <v>22.66</v>
      </c>
      <c r="CM546">
        <v>25.13</v>
      </c>
      <c r="CN546">
        <v>31.37</v>
      </c>
      <c r="CO546">
        <v>35.67</v>
      </c>
      <c r="CP546">
        <v>40.28</v>
      </c>
      <c r="CQ546">
        <v>41.73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1</v>
      </c>
      <c r="DD546">
        <v>1</v>
      </c>
      <c r="DE546">
        <v>0.99</v>
      </c>
      <c r="DF546">
        <v>0.96</v>
      </c>
      <c r="DG546">
        <v>0.93</v>
      </c>
      <c r="DH546">
        <v>0.9</v>
      </c>
      <c r="DI546">
        <v>0.87</v>
      </c>
      <c r="DJ546">
        <v>0.84</v>
      </c>
      <c r="DK546">
        <v>0.81</v>
      </c>
      <c r="DL546">
        <v>0.78</v>
      </c>
      <c r="DM546">
        <v>0.74</v>
      </c>
      <c r="DN546">
        <v>0.72</v>
      </c>
      <c r="DO546">
        <v>0.69</v>
      </c>
      <c r="DP546">
        <v>0.65</v>
      </c>
      <c r="DQ546">
        <v>0.6</v>
      </c>
      <c r="DR546">
        <v>0.53</v>
      </c>
      <c r="DS546">
        <v>0.47</v>
      </c>
      <c r="DT546">
        <v>0.38</v>
      </c>
      <c r="DU546">
        <v>0.28000000000000003</v>
      </c>
      <c r="EW546">
        <v>2014</v>
      </c>
      <c r="EX546">
        <v>89</v>
      </c>
      <c r="EY546">
        <v>593</v>
      </c>
      <c r="EZ546">
        <v>166</v>
      </c>
      <c r="FA546">
        <v>2057.6</v>
      </c>
      <c r="FB546" t="s">
        <v>139</v>
      </c>
      <c r="FC546" t="s">
        <v>139</v>
      </c>
      <c r="FD546" t="s">
        <v>139</v>
      </c>
      <c r="FE546" t="s">
        <v>139</v>
      </c>
      <c r="FF546" t="s">
        <v>139</v>
      </c>
      <c r="FG546" t="s">
        <v>139</v>
      </c>
      <c r="FH546" t="s">
        <v>139</v>
      </c>
      <c r="FI546">
        <v>0</v>
      </c>
      <c r="FJ546" t="s">
        <v>139</v>
      </c>
      <c r="FK546" t="s">
        <v>139</v>
      </c>
      <c r="FL546">
        <v>14.07</v>
      </c>
      <c r="FM546">
        <v>2.42</v>
      </c>
      <c r="FN546">
        <v>19.420000000000002</v>
      </c>
      <c r="FO546">
        <v>1</v>
      </c>
      <c r="FP546">
        <v>1</v>
      </c>
      <c r="FQ546">
        <v>1</v>
      </c>
      <c r="FR546">
        <v>0</v>
      </c>
      <c r="FS546">
        <v>0</v>
      </c>
      <c r="FT546">
        <v>0</v>
      </c>
      <c r="FU546">
        <v>0</v>
      </c>
      <c r="FV546">
        <v>31.24</v>
      </c>
      <c r="FW546">
        <v>141.86000000000001</v>
      </c>
      <c r="FX546">
        <v>244.29</v>
      </c>
      <c r="FY546">
        <v>339.86</v>
      </c>
      <c r="FZ546">
        <v>436.66</v>
      </c>
      <c r="GA546">
        <v>540.24</v>
      </c>
      <c r="GB546">
        <v>640.1</v>
      </c>
      <c r="GC546">
        <v>739.76</v>
      </c>
      <c r="GD546">
        <v>846.76</v>
      </c>
      <c r="GE546">
        <v>933.59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120.52</v>
      </c>
      <c r="GQ546">
        <v>220.99</v>
      </c>
      <c r="GR546">
        <v>313.47000000000003</v>
      </c>
      <c r="GS546">
        <v>412.84</v>
      </c>
      <c r="GT546">
        <v>515.80999999999995</v>
      </c>
      <c r="GU546">
        <v>611.6</v>
      </c>
      <c r="GV546">
        <v>713.25</v>
      </c>
      <c r="GW546">
        <v>818.64</v>
      </c>
      <c r="GX546">
        <v>914.82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 t="s">
        <v>139</v>
      </c>
      <c r="HK546" t="s">
        <v>139</v>
      </c>
      <c r="HL546" t="s">
        <v>139</v>
      </c>
      <c r="HM546" t="s">
        <v>139</v>
      </c>
      <c r="HN546" t="s">
        <v>139</v>
      </c>
      <c r="HO546" t="s">
        <v>139</v>
      </c>
      <c r="HP546" t="s">
        <v>139</v>
      </c>
      <c r="HQ546" t="s">
        <v>139</v>
      </c>
      <c r="HR546" t="s">
        <v>139</v>
      </c>
      <c r="HS546" t="s">
        <v>139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 t="s">
        <v>139</v>
      </c>
      <c r="IE546" t="s">
        <v>139</v>
      </c>
      <c r="IF546" t="s">
        <v>139</v>
      </c>
      <c r="IG546" t="s">
        <v>139</v>
      </c>
      <c r="IH546" t="s">
        <v>139</v>
      </c>
      <c r="II546" t="s">
        <v>139</v>
      </c>
      <c r="IJ546" t="s">
        <v>139</v>
      </c>
      <c r="IK546" t="s">
        <v>139</v>
      </c>
      <c r="IL546" t="s">
        <v>139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1</v>
      </c>
      <c r="IY546">
        <v>1</v>
      </c>
      <c r="IZ546">
        <v>1</v>
      </c>
      <c r="JA546">
        <v>0.99</v>
      </c>
      <c r="JB546">
        <v>0.95</v>
      </c>
      <c r="JC546">
        <v>0.92</v>
      </c>
      <c r="JD546">
        <v>0.89</v>
      </c>
      <c r="JE546">
        <v>0.85</v>
      </c>
      <c r="JF546">
        <v>0.82</v>
      </c>
      <c r="JG546">
        <v>0.79</v>
      </c>
      <c r="JH546">
        <v>0.75</v>
      </c>
      <c r="JI546">
        <v>0.72</v>
      </c>
      <c r="JJ546">
        <v>0.68</v>
      </c>
      <c r="JK546">
        <v>0.65</v>
      </c>
      <c r="JL546">
        <v>0.59</v>
      </c>
      <c r="JM546">
        <v>0.51</v>
      </c>
      <c r="JN546">
        <v>0.43</v>
      </c>
      <c r="JO546">
        <v>0.32</v>
      </c>
      <c r="JP546">
        <v>0.18</v>
      </c>
      <c r="JQ546">
        <v>0</v>
      </c>
    </row>
    <row r="547" spans="1:277" x14ac:dyDescent="0.25">
      <c r="A547">
        <v>2014</v>
      </c>
      <c r="B547">
        <v>89</v>
      </c>
      <c r="C547">
        <v>593</v>
      </c>
      <c r="D547">
        <v>166</v>
      </c>
      <c r="E547">
        <v>2057.6</v>
      </c>
      <c r="F547">
        <v>2.1</v>
      </c>
      <c r="G547">
        <v>0.5</v>
      </c>
      <c r="H547">
        <v>-0.8</v>
      </c>
      <c r="I547">
        <v>0.1</v>
      </c>
      <c r="J547">
        <v>0</v>
      </c>
      <c r="K547">
        <v>0.02</v>
      </c>
      <c r="L547">
        <v>1.26</v>
      </c>
      <c r="M547">
        <v>3.49</v>
      </c>
      <c r="N547">
        <v>2.2000000000000002</v>
      </c>
      <c r="O547">
        <v>-0.27</v>
      </c>
      <c r="P547">
        <v>14.75</v>
      </c>
      <c r="Q547">
        <v>2.42</v>
      </c>
      <c r="R547">
        <v>19.41</v>
      </c>
      <c r="S547">
        <v>9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0.13</v>
      </c>
      <c r="Z547">
        <v>31.24</v>
      </c>
      <c r="AA547">
        <v>141.86000000000001</v>
      </c>
      <c r="AB547">
        <v>244.29</v>
      </c>
      <c r="AC547">
        <v>339.86</v>
      </c>
      <c r="AD547">
        <v>436.66</v>
      </c>
      <c r="AE547">
        <v>540.24</v>
      </c>
      <c r="AF547">
        <v>640.1</v>
      </c>
      <c r="AG547">
        <v>739.76</v>
      </c>
      <c r="AH547">
        <v>846.76</v>
      </c>
      <c r="AI547">
        <v>933.59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53.74</v>
      </c>
      <c r="AU547">
        <v>154.26</v>
      </c>
      <c r="AV547">
        <v>256.68</v>
      </c>
      <c r="AW547">
        <v>350.21</v>
      </c>
      <c r="AX547">
        <v>461.16</v>
      </c>
      <c r="AY547">
        <v>553.36</v>
      </c>
      <c r="AZ547">
        <v>654.41</v>
      </c>
      <c r="BA547">
        <v>751.55</v>
      </c>
      <c r="BB547">
        <v>859.22</v>
      </c>
      <c r="BC547">
        <v>965.26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22.5</v>
      </c>
      <c r="BO547">
        <v>22.5</v>
      </c>
      <c r="BP547">
        <v>22.5</v>
      </c>
      <c r="BQ547">
        <v>22.5</v>
      </c>
      <c r="BR547">
        <v>22.59</v>
      </c>
      <c r="BS547">
        <v>26.17</v>
      </c>
      <c r="BT547">
        <v>37.380000000000003</v>
      </c>
      <c r="BU547">
        <v>47.18</v>
      </c>
      <c r="BV547">
        <v>55.32</v>
      </c>
      <c r="BW547">
        <v>60.94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22.5</v>
      </c>
      <c r="CI547">
        <v>22.5</v>
      </c>
      <c r="CJ547">
        <v>22.5</v>
      </c>
      <c r="CK547">
        <v>22.5</v>
      </c>
      <c r="CL547">
        <v>22.66</v>
      </c>
      <c r="CM547">
        <v>25.13</v>
      </c>
      <c r="CN547">
        <v>31.37</v>
      </c>
      <c r="CO547">
        <v>35.67</v>
      </c>
      <c r="CP547">
        <v>40.28</v>
      </c>
      <c r="CQ547">
        <v>41.73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1</v>
      </c>
      <c r="DD547">
        <v>1</v>
      </c>
      <c r="DE547">
        <v>0.99</v>
      </c>
      <c r="DF547">
        <v>0.96</v>
      </c>
      <c r="DG547">
        <v>0.93</v>
      </c>
      <c r="DH547">
        <v>0.9</v>
      </c>
      <c r="DI547">
        <v>0.87</v>
      </c>
      <c r="DJ547">
        <v>0.84</v>
      </c>
      <c r="DK547">
        <v>0.81</v>
      </c>
      <c r="DL547">
        <v>0.78</v>
      </c>
      <c r="DM547">
        <v>0.75</v>
      </c>
      <c r="DN547">
        <v>0.72</v>
      </c>
      <c r="DO547">
        <v>0.69</v>
      </c>
      <c r="DP547">
        <v>0.65</v>
      </c>
      <c r="DQ547">
        <v>0.6</v>
      </c>
      <c r="DR547">
        <v>0.53</v>
      </c>
      <c r="DS547">
        <v>0.47</v>
      </c>
      <c r="DT547">
        <v>0.38</v>
      </c>
      <c r="DU547">
        <v>0.28000000000000003</v>
      </c>
      <c r="EW547">
        <v>2014</v>
      </c>
      <c r="EX547">
        <v>90</v>
      </c>
      <c r="EY547">
        <v>594</v>
      </c>
      <c r="EZ547">
        <v>167</v>
      </c>
      <c r="FA547">
        <v>2069.5</v>
      </c>
      <c r="FB547" t="s">
        <v>139</v>
      </c>
      <c r="FC547" t="s">
        <v>139</v>
      </c>
      <c r="FD547" t="s">
        <v>139</v>
      </c>
      <c r="FE547" t="s">
        <v>139</v>
      </c>
      <c r="FF547" t="s">
        <v>139</v>
      </c>
      <c r="FG547" t="s">
        <v>139</v>
      </c>
      <c r="FH547" t="s">
        <v>139</v>
      </c>
      <c r="FI547">
        <v>0</v>
      </c>
      <c r="FJ547" t="s">
        <v>139</v>
      </c>
      <c r="FK547" t="s">
        <v>139</v>
      </c>
      <c r="FL547">
        <v>13.98</v>
      </c>
      <c r="FM547">
        <v>2.4500000000000002</v>
      </c>
      <c r="FN547">
        <v>19.54</v>
      </c>
      <c r="FO547">
        <v>1</v>
      </c>
      <c r="FP547">
        <v>1</v>
      </c>
      <c r="FQ547">
        <v>1</v>
      </c>
      <c r="FR547">
        <v>0</v>
      </c>
      <c r="FS547">
        <v>0</v>
      </c>
      <c r="FT547">
        <v>0</v>
      </c>
      <c r="FU547">
        <v>0.28000000000000003</v>
      </c>
      <c r="FV547">
        <v>43.19</v>
      </c>
      <c r="FW547">
        <v>153.81</v>
      </c>
      <c r="FX547">
        <v>256.23</v>
      </c>
      <c r="FY547">
        <v>351.81</v>
      </c>
      <c r="FZ547">
        <v>448.61</v>
      </c>
      <c r="GA547">
        <v>552.17999999999995</v>
      </c>
      <c r="GB547">
        <v>652.04999999999995</v>
      </c>
      <c r="GC547">
        <v>751.71</v>
      </c>
      <c r="GD547">
        <v>858.7</v>
      </c>
      <c r="GE547">
        <v>945.54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23.89</v>
      </c>
      <c r="GQ547">
        <v>132.46</v>
      </c>
      <c r="GR547">
        <v>232.94</v>
      </c>
      <c r="GS547">
        <v>325.42</v>
      </c>
      <c r="GT547">
        <v>424.78</v>
      </c>
      <c r="GU547">
        <v>527.76</v>
      </c>
      <c r="GV547">
        <v>623.54</v>
      </c>
      <c r="GW547">
        <v>725.19</v>
      </c>
      <c r="GX547">
        <v>830.58</v>
      </c>
      <c r="GY547">
        <v>926.77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 t="s">
        <v>139</v>
      </c>
      <c r="HK547" t="s">
        <v>139</v>
      </c>
      <c r="HL547" t="s">
        <v>139</v>
      </c>
      <c r="HM547" t="s">
        <v>139</v>
      </c>
      <c r="HN547" t="s">
        <v>139</v>
      </c>
      <c r="HO547" t="s">
        <v>139</v>
      </c>
      <c r="HP547" t="s">
        <v>139</v>
      </c>
      <c r="HQ547" t="s">
        <v>139</v>
      </c>
      <c r="HR547" t="s">
        <v>139</v>
      </c>
      <c r="HS547" t="s">
        <v>139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 t="s">
        <v>139</v>
      </c>
      <c r="IE547" t="s">
        <v>139</v>
      </c>
      <c r="IF547" t="s">
        <v>139</v>
      </c>
      <c r="IG547" t="s">
        <v>139</v>
      </c>
      <c r="IH547" t="s">
        <v>139</v>
      </c>
      <c r="II547" t="s">
        <v>139</v>
      </c>
      <c r="IJ547" t="s">
        <v>139</v>
      </c>
      <c r="IK547" t="s">
        <v>139</v>
      </c>
      <c r="IL547" t="s">
        <v>139</v>
      </c>
      <c r="IM547" t="s">
        <v>139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1</v>
      </c>
      <c r="IY547">
        <v>1</v>
      </c>
      <c r="IZ547">
        <v>1</v>
      </c>
      <c r="JA547">
        <v>0.99</v>
      </c>
      <c r="JB547">
        <v>0.96</v>
      </c>
      <c r="JC547">
        <v>0.92</v>
      </c>
      <c r="JD547">
        <v>0.89</v>
      </c>
      <c r="JE547">
        <v>0.85</v>
      </c>
      <c r="JF547">
        <v>0.82</v>
      </c>
      <c r="JG547">
        <v>0.79</v>
      </c>
      <c r="JH547">
        <v>0.75</v>
      </c>
      <c r="JI547">
        <v>0.72</v>
      </c>
      <c r="JJ547">
        <v>0.68</v>
      </c>
      <c r="JK547">
        <v>0.65</v>
      </c>
      <c r="JL547">
        <v>0.59</v>
      </c>
      <c r="JM547">
        <v>0.51</v>
      </c>
      <c r="JN547">
        <v>0.43</v>
      </c>
      <c r="JO547">
        <v>0.32</v>
      </c>
      <c r="JP547">
        <v>0.18</v>
      </c>
      <c r="JQ547">
        <v>0</v>
      </c>
    </row>
    <row r="548" spans="1:277" x14ac:dyDescent="0.25">
      <c r="A548">
        <v>2014</v>
      </c>
      <c r="B548">
        <v>90</v>
      </c>
      <c r="C548">
        <v>594</v>
      </c>
      <c r="D548">
        <v>167</v>
      </c>
      <c r="E548">
        <v>2069.5</v>
      </c>
      <c r="F548">
        <v>2.1</v>
      </c>
      <c r="G548">
        <v>0.5</v>
      </c>
      <c r="H548">
        <v>-0.8</v>
      </c>
      <c r="I548">
        <v>0.1</v>
      </c>
      <c r="J548">
        <v>0</v>
      </c>
      <c r="K548">
        <v>0.02</v>
      </c>
      <c r="L548">
        <v>1.26</v>
      </c>
      <c r="M548">
        <v>3.49</v>
      </c>
      <c r="N548">
        <v>2.2000000000000002</v>
      </c>
      <c r="O548">
        <v>-0.27</v>
      </c>
      <c r="P548">
        <v>14.65</v>
      </c>
      <c r="Q548">
        <v>2.4500000000000002</v>
      </c>
      <c r="R548">
        <v>19.53</v>
      </c>
      <c r="S548">
        <v>9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7.0000000000000007E-2</v>
      </c>
      <c r="Z548">
        <v>43.19</v>
      </c>
      <c r="AA548">
        <v>153.81</v>
      </c>
      <c r="AB548">
        <v>256.23</v>
      </c>
      <c r="AC548">
        <v>351.81</v>
      </c>
      <c r="AD548">
        <v>448.61</v>
      </c>
      <c r="AE548">
        <v>552.17999999999995</v>
      </c>
      <c r="AF548">
        <v>652.04999999999995</v>
      </c>
      <c r="AG548">
        <v>751.71</v>
      </c>
      <c r="AH548">
        <v>858.7</v>
      </c>
      <c r="AI548">
        <v>945.54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65.680000000000007</v>
      </c>
      <c r="AU548">
        <v>166.21</v>
      </c>
      <c r="AV548">
        <v>268.63</v>
      </c>
      <c r="AW548">
        <v>362.16</v>
      </c>
      <c r="AX548">
        <v>473.11</v>
      </c>
      <c r="AY548">
        <v>565.30999999999995</v>
      </c>
      <c r="AZ548">
        <v>666.36</v>
      </c>
      <c r="BA548">
        <v>763.49</v>
      </c>
      <c r="BB548">
        <v>871.16</v>
      </c>
      <c r="BC548">
        <v>977.21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22.5</v>
      </c>
      <c r="BO548">
        <v>22.5</v>
      </c>
      <c r="BP548">
        <v>22.5</v>
      </c>
      <c r="BQ548">
        <v>22.5</v>
      </c>
      <c r="BR548">
        <v>22.59</v>
      </c>
      <c r="BS548">
        <v>26.17</v>
      </c>
      <c r="BT548">
        <v>37.380000000000003</v>
      </c>
      <c r="BU548">
        <v>47.18</v>
      </c>
      <c r="BV548">
        <v>55.32</v>
      </c>
      <c r="BW548">
        <v>60.94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22.5</v>
      </c>
      <c r="CI548">
        <v>22.5</v>
      </c>
      <c r="CJ548">
        <v>22.5</v>
      </c>
      <c r="CK548">
        <v>22.5</v>
      </c>
      <c r="CL548">
        <v>22.66</v>
      </c>
      <c r="CM548">
        <v>25.13</v>
      </c>
      <c r="CN548">
        <v>31.37</v>
      </c>
      <c r="CO548">
        <v>35.67</v>
      </c>
      <c r="CP548">
        <v>40.28</v>
      </c>
      <c r="CQ548">
        <v>41.73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1</v>
      </c>
      <c r="DD548">
        <v>1</v>
      </c>
      <c r="DE548">
        <v>0.99</v>
      </c>
      <c r="DF548">
        <v>0.96</v>
      </c>
      <c r="DG548">
        <v>0.93</v>
      </c>
      <c r="DH548">
        <v>0.9</v>
      </c>
      <c r="DI548">
        <v>0.87</v>
      </c>
      <c r="DJ548">
        <v>0.84</v>
      </c>
      <c r="DK548">
        <v>0.81</v>
      </c>
      <c r="DL548">
        <v>0.78</v>
      </c>
      <c r="DM548">
        <v>0.75</v>
      </c>
      <c r="DN548">
        <v>0.72</v>
      </c>
      <c r="DO548">
        <v>0.69</v>
      </c>
      <c r="DP548">
        <v>0.65</v>
      </c>
      <c r="DQ548">
        <v>0.6</v>
      </c>
      <c r="DR548">
        <v>0.53</v>
      </c>
      <c r="DS548">
        <v>0.47</v>
      </c>
      <c r="DT548">
        <v>0.38</v>
      </c>
      <c r="DU548">
        <v>0.28000000000000003</v>
      </c>
      <c r="EW548">
        <v>2014</v>
      </c>
      <c r="EX548">
        <v>91</v>
      </c>
      <c r="EY548">
        <v>595</v>
      </c>
      <c r="EZ548">
        <v>168</v>
      </c>
      <c r="FA548">
        <v>2082.5</v>
      </c>
      <c r="FB548" t="s">
        <v>139</v>
      </c>
      <c r="FC548" t="s">
        <v>139</v>
      </c>
      <c r="FD548" t="s">
        <v>139</v>
      </c>
      <c r="FE548" t="s">
        <v>139</v>
      </c>
      <c r="FF548" t="s">
        <v>139</v>
      </c>
      <c r="FG548" t="s">
        <v>139</v>
      </c>
      <c r="FH548" t="s">
        <v>139</v>
      </c>
      <c r="FI548">
        <v>0</v>
      </c>
      <c r="FJ548" t="s">
        <v>139</v>
      </c>
      <c r="FK548" t="s">
        <v>139</v>
      </c>
      <c r="FL548">
        <v>13.89</v>
      </c>
      <c r="FM548">
        <v>2.5</v>
      </c>
      <c r="FN548">
        <v>19.670000000000002</v>
      </c>
      <c r="FO548">
        <v>1</v>
      </c>
      <c r="FP548">
        <v>1</v>
      </c>
      <c r="FQ548">
        <v>1</v>
      </c>
      <c r="FR548">
        <v>0</v>
      </c>
      <c r="FS548">
        <v>0</v>
      </c>
      <c r="FT548">
        <v>0</v>
      </c>
      <c r="FU548">
        <v>0</v>
      </c>
      <c r="FV548">
        <v>56.18</v>
      </c>
      <c r="FW548">
        <v>166.81</v>
      </c>
      <c r="FX548">
        <v>269.23</v>
      </c>
      <c r="FY548">
        <v>364.81</v>
      </c>
      <c r="FZ548">
        <v>461.61</v>
      </c>
      <c r="GA548">
        <v>565.17999999999995</v>
      </c>
      <c r="GB548">
        <v>665.04</v>
      </c>
      <c r="GC548">
        <v>764.71</v>
      </c>
      <c r="GD548">
        <v>871.7</v>
      </c>
      <c r="GE548">
        <v>958.53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36.89</v>
      </c>
      <c r="GQ548">
        <v>145.46</v>
      </c>
      <c r="GR548">
        <v>245.94</v>
      </c>
      <c r="GS548">
        <v>338.41</v>
      </c>
      <c r="GT548">
        <v>437.78</v>
      </c>
      <c r="GU548">
        <v>540.76</v>
      </c>
      <c r="GV548">
        <v>636.54</v>
      </c>
      <c r="GW548">
        <v>738.19</v>
      </c>
      <c r="GX548">
        <v>843.58</v>
      </c>
      <c r="GY548">
        <v>939.76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 t="s">
        <v>139</v>
      </c>
      <c r="HK548" t="s">
        <v>139</v>
      </c>
      <c r="HL548" t="s">
        <v>139</v>
      </c>
      <c r="HM548" t="s">
        <v>139</v>
      </c>
      <c r="HN548" t="s">
        <v>139</v>
      </c>
      <c r="HO548" t="s">
        <v>139</v>
      </c>
      <c r="HP548" t="s">
        <v>139</v>
      </c>
      <c r="HQ548" t="s">
        <v>139</v>
      </c>
      <c r="HR548" t="s">
        <v>139</v>
      </c>
      <c r="HS548" t="s">
        <v>139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 t="s">
        <v>139</v>
      </c>
      <c r="IE548" t="s">
        <v>139</v>
      </c>
      <c r="IF548" t="s">
        <v>139</v>
      </c>
      <c r="IG548" t="s">
        <v>139</v>
      </c>
      <c r="IH548" t="s">
        <v>139</v>
      </c>
      <c r="II548" t="s">
        <v>139</v>
      </c>
      <c r="IJ548" t="s">
        <v>139</v>
      </c>
      <c r="IK548" t="s">
        <v>139</v>
      </c>
      <c r="IL548" t="s">
        <v>139</v>
      </c>
      <c r="IM548" t="s">
        <v>139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1</v>
      </c>
      <c r="IY548">
        <v>1</v>
      </c>
      <c r="IZ548">
        <v>1</v>
      </c>
      <c r="JA548">
        <v>0.99</v>
      </c>
      <c r="JB548">
        <v>0.96</v>
      </c>
      <c r="JC548">
        <v>0.92</v>
      </c>
      <c r="JD548">
        <v>0.89</v>
      </c>
      <c r="JE548">
        <v>0.85</v>
      </c>
      <c r="JF548">
        <v>0.82</v>
      </c>
      <c r="JG548">
        <v>0.79</v>
      </c>
      <c r="JH548">
        <v>0.76</v>
      </c>
      <c r="JI548">
        <v>0.72</v>
      </c>
      <c r="JJ548">
        <v>0.69</v>
      </c>
      <c r="JK548">
        <v>0.65</v>
      </c>
      <c r="JL548">
        <v>0.59</v>
      </c>
      <c r="JM548">
        <v>0.51</v>
      </c>
      <c r="JN548">
        <v>0.43</v>
      </c>
      <c r="JO548">
        <v>0.32</v>
      </c>
      <c r="JP548">
        <v>0.18</v>
      </c>
      <c r="JQ548">
        <v>0</v>
      </c>
    </row>
    <row r="549" spans="1:277" x14ac:dyDescent="0.25">
      <c r="A549">
        <v>2014</v>
      </c>
      <c r="B549">
        <v>91</v>
      </c>
      <c r="C549">
        <v>595</v>
      </c>
      <c r="D549">
        <v>168</v>
      </c>
      <c r="E549">
        <v>2082.5</v>
      </c>
      <c r="F549">
        <v>2.1</v>
      </c>
      <c r="G549">
        <v>0.5</v>
      </c>
      <c r="H549">
        <v>-0.8</v>
      </c>
      <c r="I549">
        <v>0.1</v>
      </c>
      <c r="J549">
        <v>0</v>
      </c>
      <c r="K549">
        <v>0.02</v>
      </c>
      <c r="L549">
        <v>1.26</v>
      </c>
      <c r="M549">
        <v>3.49</v>
      </c>
      <c r="N549">
        <v>2.2400000000000002</v>
      </c>
      <c r="O549">
        <v>-0.28000000000000003</v>
      </c>
      <c r="P549">
        <v>14.54</v>
      </c>
      <c r="Q549">
        <v>2.5</v>
      </c>
      <c r="R549">
        <v>19.66</v>
      </c>
      <c r="S549">
        <v>9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56.18</v>
      </c>
      <c r="AA549">
        <v>166.81</v>
      </c>
      <c r="AB549">
        <v>269.23</v>
      </c>
      <c r="AC549">
        <v>364.81</v>
      </c>
      <c r="AD549">
        <v>461.61</v>
      </c>
      <c r="AE549">
        <v>565.17999999999995</v>
      </c>
      <c r="AF549">
        <v>665.04</v>
      </c>
      <c r="AG549">
        <v>764.71</v>
      </c>
      <c r="AH549">
        <v>871.7</v>
      </c>
      <c r="AI549">
        <v>958.53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78.680000000000007</v>
      </c>
      <c r="AU549">
        <v>179.2</v>
      </c>
      <c r="AV549">
        <v>281.63</v>
      </c>
      <c r="AW549">
        <v>375.15</v>
      </c>
      <c r="AX549">
        <v>486.11</v>
      </c>
      <c r="AY549">
        <v>578.30999999999995</v>
      </c>
      <c r="AZ549">
        <v>679.36</v>
      </c>
      <c r="BA549">
        <v>776.49</v>
      </c>
      <c r="BB549">
        <v>884.16</v>
      </c>
      <c r="BC549">
        <v>990.21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22.5</v>
      </c>
      <c r="BO549">
        <v>22.5</v>
      </c>
      <c r="BP549">
        <v>22.5</v>
      </c>
      <c r="BQ549">
        <v>22.5</v>
      </c>
      <c r="BR549">
        <v>22.59</v>
      </c>
      <c r="BS549">
        <v>26.17</v>
      </c>
      <c r="BT549">
        <v>37.380000000000003</v>
      </c>
      <c r="BU549">
        <v>47.18</v>
      </c>
      <c r="BV549">
        <v>55.32</v>
      </c>
      <c r="BW549">
        <v>60.94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22.5</v>
      </c>
      <c r="CI549">
        <v>22.5</v>
      </c>
      <c r="CJ549">
        <v>22.5</v>
      </c>
      <c r="CK549">
        <v>22.5</v>
      </c>
      <c r="CL549">
        <v>22.66</v>
      </c>
      <c r="CM549">
        <v>25.13</v>
      </c>
      <c r="CN549">
        <v>31.37</v>
      </c>
      <c r="CO549">
        <v>35.67</v>
      </c>
      <c r="CP549">
        <v>40.28</v>
      </c>
      <c r="CQ549">
        <v>41.73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1</v>
      </c>
      <c r="DD549">
        <v>1</v>
      </c>
      <c r="DE549">
        <v>0.99</v>
      </c>
      <c r="DF549">
        <v>0.96</v>
      </c>
      <c r="DG549">
        <v>0.93</v>
      </c>
      <c r="DH549">
        <v>0.9</v>
      </c>
      <c r="DI549">
        <v>0.87</v>
      </c>
      <c r="DJ549">
        <v>0.84</v>
      </c>
      <c r="DK549">
        <v>0.81</v>
      </c>
      <c r="DL549">
        <v>0.78</v>
      </c>
      <c r="DM549">
        <v>0.75</v>
      </c>
      <c r="DN549">
        <v>0.72</v>
      </c>
      <c r="DO549">
        <v>0.69</v>
      </c>
      <c r="DP549">
        <v>0.65</v>
      </c>
      <c r="DQ549">
        <v>0.6</v>
      </c>
      <c r="DR549">
        <v>0.53</v>
      </c>
      <c r="DS549">
        <v>0.47</v>
      </c>
      <c r="DT549">
        <v>0.38</v>
      </c>
      <c r="DU549">
        <v>0.28000000000000003</v>
      </c>
      <c r="EW549">
        <v>2014</v>
      </c>
      <c r="EX549">
        <v>92</v>
      </c>
      <c r="EY549">
        <v>596</v>
      </c>
      <c r="EZ549">
        <v>169</v>
      </c>
      <c r="FA549">
        <v>2092.3000000000002</v>
      </c>
      <c r="FB549" t="s">
        <v>139</v>
      </c>
      <c r="FC549" t="s">
        <v>139</v>
      </c>
      <c r="FD549" t="s">
        <v>139</v>
      </c>
      <c r="FE549" t="s">
        <v>139</v>
      </c>
      <c r="FF549" t="s">
        <v>139</v>
      </c>
      <c r="FG549" t="s">
        <v>139</v>
      </c>
      <c r="FH549" t="s">
        <v>139</v>
      </c>
      <c r="FI549">
        <v>0</v>
      </c>
      <c r="FJ549" t="s">
        <v>139</v>
      </c>
      <c r="FK549" t="s">
        <v>139</v>
      </c>
      <c r="FL549">
        <v>13.82</v>
      </c>
      <c r="FM549">
        <v>2.52</v>
      </c>
      <c r="FN549">
        <v>19.760000000000002</v>
      </c>
      <c r="FO549">
        <v>1</v>
      </c>
      <c r="FP549">
        <v>1</v>
      </c>
      <c r="FQ549">
        <v>1</v>
      </c>
      <c r="FR549">
        <v>0</v>
      </c>
      <c r="FS549">
        <v>0</v>
      </c>
      <c r="FT549">
        <v>0</v>
      </c>
      <c r="FU549">
        <v>0</v>
      </c>
      <c r="FV549">
        <v>65.98</v>
      </c>
      <c r="FW549">
        <v>176.6</v>
      </c>
      <c r="FX549">
        <v>279.02999999999997</v>
      </c>
      <c r="FY549">
        <v>374.6</v>
      </c>
      <c r="FZ549">
        <v>471.4</v>
      </c>
      <c r="GA549">
        <v>574.98</v>
      </c>
      <c r="GB549">
        <v>674.84</v>
      </c>
      <c r="GC549">
        <v>774.51</v>
      </c>
      <c r="GD549">
        <v>881.5</v>
      </c>
      <c r="GE549">
        <v>968.33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46.69</v>
      </c>
      <c r="GQ549">
        <v>155.26</v>
      </c>
      <c r="GR549">
        <v>255.73</v>
      </c>
      <c r="GS549">
        <v>348.21</v>
      </c>
      <c r="GT549">
        <v>447.58</v>
      </c>
      <c r="GU549">
        <v>550.54999999999995</v>
      </c>
      <c r="GV549">
        <v>646.34</v>
      </c>
      <c r="GW549">
        <v>747.99</v>
      </c>
      <c r="GX549">
        <v>853.38</v>
      </c>
      <c r="GY549">
        <v>949.56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 t="s">
        <v>139</v>
      </c>
      <c r="HK549" t="s">
        <v>139</v>
      </c>
      <c r="HL549" t="s">
        <v>139</v>
      </c>
      <c r="HM549" t="s">
        <v>139</v>
      </c>
      <c r="HN549" t="s">
        <v>139</v>
      </c>
      <c r="HO549" t="s">
        <v>139</v>
      </c>
      <c r="HP549" t="s">
        <v>139</v>
      </c>
      <c r="HQ549" t="s">
        <v>139</v>
      </c>
      <c r="HR549" t="s">
        <v>139</v>
      </c>
      <c r="HS549" t="s">
        <v>139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 t="s">
        <v>139</v>
      </c>
      <c r="IE549" t="s">
        <v>139</v>
      </c>
      <c r="IF549" t="s">
        <v>139</v>
      </c>
      <c r="IG549" t="s">
        <v>139</v>
      </c>
      <c r="IH549" t="s">
        <v>139</v>
      </c>
      <c r="II549" t="s">
        <v>139</v>
      </c>
      <c r="IJ549" t="s">
        <v>139</v>
      </c>
      <c r="IK549" t="s">
        <v>139</v>
      </c>
      <c r="IL549" t="s">
        <v>139</v>
      </c>
      <c r="IM549" t="s">
        <v>139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1</v>
      </c>
      <c r="IY549">
        <v>1</v>
      </c>
      <c r="IZ549">
        <v>1</v>
      </c>
      <c r="JA549">
        <v>0.99</v>
      </c>
      <c r="JB549">
        <v>0.96</v>
      </c>
      <c r="JC549">
        <v>0.92</v>
      </c>
      <c r="JD549">
        <v>0.89</v>
      </c>
      <c r="JE549">
        <v>0.85</v>
      </c>
      <c r="JF549">
        <v>0.82</v>
      </c>
      <c r="JG549">
        <v>0.79</v>
      </c>
      <c r="JH549">
        <v>0.76</v>
      </c>
      <c r="JI549">
        <v>0.72</v>
      </c>
      <c r="JJ549">
        <v>0.69</v>
      </c>
      <c r="JK549">
        <v>0.65</v>
      </c>
      <c r="JL549">
        <v>0.59</v>
      </c>
      <c r="JM549">
        <v>0.51</v>
      </c>
      <c r="JN549">
        <v>0.43</v>
      </c>
      <c r="JO549">
        <v>0.32</v>
      </c>
      <c r="JP549">
        <v>0.18</v>
      </c>
      <c r="JQ549">
        <v>0</v>
      </c>
    </row>
    <row r="550" spans="1:277" x14ac:dyDescent="0.25">
      <c r="A550">
        <v>2014</v>
      </c>
      <c r="B550">
        <v>92</v>
      </c>
      <c r="C550">
        <v>596</v>
      </c>
      <c r="D550">
        <v>169</v>
      </c>
      <c r="E550">
        <v>2092.3000000000002</v>
      </c>
      <c r="F550">
        <v>2.1</v>
      </c>
      <c r="G550">
        <v>0.5</v>
      </c>
      <c r="H550">
        <v>-0.8</v>
      </c>
      <c r="I550">
        <v>0.1</v>
      </c>
      <c r="J550">
        <v>0</v>
      </c>
      <c r="K550">
        <v>0.02</v>
      </c>
      <c r="L550">
        <v>1.26</v>
      </c>
      <c r="M550">
        <v>3.49</v>
      </c>
      <c r="N550">
        <v>2.2599999999999998</v>
      </c>
      <c r="O550">
        <v>-0.28000000000000003</v>
      </c>
      <c r="P550">
        <v>14.45</v>
      </c>
      <c r="Q550">
        <v>2.52</v>
      </c>
      <c r="R550">
        <v>19.760000000000002</v>
      </c>
      <c r="S550">
        <v>9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65.98</v>
      </c>
      <c r="AA550">
        <v>176.6</v>
      </c>
      <c r="AB550">
        <v>279.02999999999997</v>
      </c>
      <c r="AC550">
        <v>374.6</v>
      </c>
      <c r="AD550">
        <v>471.4</v>
      </c>
      <c r="AE550">
        <v>574.98</v>
      </c>
      <c r="AF550">
        <v>674.84</v>
      </c>
      <c r="AG550">
        <v>774.51</v>
      </c>
      <c r="AH550">
        <v>881.5</v>
      </c>
      <c r="AI550">
        <v>968.33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88.48</v>
      </c>
      <c r="AU550">
        <v>189</v>
      </c>
      <c r="AV550">
        <v>291.43</v>
      </c>
      <c r="AW550">
        <v>384.95</v>
      </c>
      <c r="AX550">
        <v>495.9</v>
      </c>
      <c r="AY550">
        <v>588.1</v>
      </c>
      <c r="AZ550">
        <v>689.15</v>
      </c>
      <c r="BA550">
        <v>786.29</v>
      </c>
      <c r="BB550">
        <v>893.96</v>
      </c>
      <c r="BC550">
        <v>1000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22.5</v>
      </c>
      <c r="BO550">
        <v>22.5</v>
      </c>
      <c r="BP550">
        <v>22.5</v>
      </c>
      <c r="BQ550">
        <v>22.5</v>
      </c>
      <c r="BR550">
        <v>22.59</v>
      </c>
      <c r="BS550">
        <v>26.17</v>
      </c>
      <c r="BT550">
        <v>37.380000000000003</v>
      </c>
      <c r="BU550">
        <v>47.18</v>
      </c>
      <c r="BV550">
        <v>55.32</v>
      </c>
      <c r="BW550">
        <v>60.94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22.5</v>
      </c>
      <c r="CI550">
        <v>22.5</v>
      </c>
      <c r="CJ550">
        <v>22.5</v>
      </c>
      <c r="CK550">
        <v>22.5</v>
      </c>
      <c r="CL550">
        <v>22.66</v>
      </c>
      <c r="CM550">
        <v>25.13</v>
      </c>
      <c r="CN550">
        <v>31.37</v>
      </c>
      <c r="CO550">
        <v>35.67</v>
      </c>
      <c r="CP550">
        <v>40.28</v>
      </c>
      <c r="CQ550">
        <v>41.73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1</v>
      </c>
      <c r="DD550">
        <v>1</v>
      </c>
      <c r="DE550">
        <v>0.99</v>
      </c>
      <c r="DF550">
        <v>0.96</v>
      </c>
      <c r="DG550">
        <v>0.93</v>
      </c>
      <c r="DH550">
        <v>0.9</v>
      </c>
      <c r="DI550">
        <v>0.87</v>
      </c>
      <c r="DJ550">
        <v>0.84</v>
      </c>
      <c r="DK550">
        <v>0.81</v>
      </c>
      <c r="DL550">
        <v>0.78</v>
      </c>
      <c r="DM550">
        <v>0.75</v>
      </c>
      <c r="DN550">
        <v>0.72</v>
      </c>
      <c r="DO550">
        <v>0.69</v>
      </c>
      <c r="DP550">
        <v>0.65</v>
      </c>
      <c r="DQ550">
        <v>0.6</v>
      </c>
      <c r="DR550">
        <v>0.53</v>
      </c>
      <c r="DS550">
        <v>0.47</v>
      </c>
      <c r="DT550">
        <v>0.38</v>
      </c>
      <c r="DU550">
        <v>0.28000000000000003</v>
      </c>
      <c r="EW550">
        <v>2014</v>
      </c>
      <c r="EX550">
        <v>93</v>
      </c>
      <c r="EY550">
        <v>597</v>
      </c>
      <c r="EZ550">
        <v>170</v>
      </c>
      <c r="FA550">
        <v>2103.6999999999998</v>
      </c>
      <c r="FB550" t="s">
        <v>139</v>
      </c>
      <c r="FC550" t="s">
        <v>139</v>
      </c>
      <c r="FD550" t="s">
        <v>139</v>
      </c>
      <c r="FE550" t="s">
        <v>139</v>
      </c>
      <c r="FF550" t="s">
        <v>139</v>
      </c>
      <c r="FG550" t="s">
        <v>139</v>
      </c>
      <c r="FH550" t="s">
        <v>139</v>
      </c>
      <c r="FI550">
        <v>0</v>
      </c>
      <c r="FJ550" t="s">
        <v>139</v>
      </c>
      <c r="FK550" t="s">
        <v>139</v>
      </c>
      <c r="FL550">
        <v>13.74</v>
      </c>
      <c r="FM550">
        <v>2.5499999999999998</v>
      </c>
      <c r="FN550">
        <v>19.88</v>
      </c>
      <c r="FO550">
        <v>1</v>
      </c>
      <c r="FP550">
        <v>1</v>
      </c>
      <c r="FQ550">
        <v>1</v>
      </c>
      <c r="FR550">
        <v>0</v>
      </c>
      <c r="FS550">
        <v>0</v>
      </c>
      <c r="FT550">
        <v>0</v>
      </c>
      <c r="FU550">
        <v>0</v>
      </c>
      <c r="FV550">
        <v>77.33</v>
      </c>
      <c r="FW550">
        <v>187.95</v>
      </c>
      <c r="FX550">
        <v>290.38</v>
      </c>
      <c r="FY550">
        <v>385.95</v>
      </c>
      <c r="FZ550">
        <v>482.75</v>
      </c>
      <c r="GA550">
        <v>586.33000000000004</v>
      </c>
      <c r="GB550">
        <v>686.19</v>
      </c>
      <c r="GC550">
        <v>785.85</v>
      </c>
      <c r="GD550">
        <v>892.84</v>
      </c>
      <c r="GE550">
        <v>979.68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58.03</v>
      </c>
      <c r="GQ550">
        <v>166.6</v>
      </c>
      <c r="GR550">
        <v>267.08</v>
      </c>
      <c r="GS550">
        <v>359.56</v>
      </c>
      <c r="GT550">
        <v>458.92</v>
      </c>
      <c r="GU550">
        <v>561.9</v>
      </c>
      <c r="GV550">
        <v>657.68</v>
      </c>
      <c r="GW550">
        <v>759.33</v>
      </c>
      <c r="GX550">
        <v>864.72</v>
      </c>
      <c r="GY550">
        <v>960.91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 t="s">
        <v>139</v>
      </c>
      <c r="HK550" t="s">
        <v>139</v>
      </c>
      <c r="HL550" t="s">
        <v>139</v>
      </c>
      <c r="HM550" t="s">
        <v>139</v>
      </c>
      <c r="HN550" t="s">
        <v>139</v>
      </c>
      <c r="HO550" t="s">
        <v>139</v>
      </c>
      <c r="HP550" t="s">
        <v>139</v>
      </c>
      <c r="HQ550" t="s">
        <v>139</v>
      </c>
      <c r="HR550" t="s">
        <v>139</v>
      </c>
      <c r="HS550" t="s">
        <v>139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 t="s">
        <v>139</v>
      </c>
      <c r="IE550" t="s">
        <v>139</v>
      </c>
      <c r="IF550" t="s">
        <v>139</v>
      </c>
      <c r="IG550" t="s">
        <v>139</v>
      </c>
      <c r="IH550" t="s">
        <v>139</v>
      </c>
      <c r="II550" t="s">
        <v>139</v>
      </c>
      <c r="IJ550" t="s">
        <v>139</v>
      </c>
      <c r="IK550" t="s">
        <v>139</v>
      </c>
      <c r="IL550" t="s">
        <v>139</v>
      </c>
      <c r="IM550" t="s">
        <v>139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1</v>
      </c>
      <c r="IY550">
        <v>1</v>
      </c>
      <c r="IZ550">
        <v>1</v>
      </c>
      <c r="JA550">
        <v>0.99</v>
      </c>
      <c r="JB550">
        <v>0.96</v>
      </c>
      <c r="JC550">
        <v>0.92</v>
      </c>
      <c r="JD550">
        <v>0.89</v>
      </c>
      <c r="JE550">
        <v>0.85</v>
      </c>
      <c r="JF550">
        <v>0.82</v>
      </c>
      <c r="JG550">
        <v>0.79</v>
      </c>
      <c r="JH550">
        <v>0.76</v>
      </c>
      <c r="JI550">
        <v>0.73</v>
      </c>
      <c r="JJ550">
        <v>0.69</v>
      </c>
      <c r="JK550">
        <v>0.65</v>
      </c>
      <c r="JL550">
        <v>0.59</v>
      </c>
      <c r="JM550">
        <v>0.51</v>
      </c>
      <c r="JN550">
        <v>0.43</v>
      </c>
      <c r="JO550">
        <v>0.32</v>
      </c>
      <c r="JP550">
        <v>0.18</v>
      </c>
      <c r="JQ550">
        <v>0</v>
      </c>
    </row>
    <row r="551" spans="1:277" x14ac:dyDescent="0.25">
      <c r="A551">
        <v>2014</v>
      </c>
      <c r="B551">
        <v>93</v>
      </c>
      <c r="C551">
        <v>597</v>
      </c>
      <c r="D551">
        <v>170</v>
      </c>
      <c r="E551">
        <v>2103.6999999999998</v>
      </c>
      <c r="F551">
        <v>2.1</v>
      </c>
      <c r="G551">
        <v>0.5</v>
      </c>
      <c r="H551">
        <v>-0.9</v>
      </c>
      <c r="I551">
        <v>0.1</v>
      </c>
      <c r="J551">
        <v>0</v>
      </c>
      <c r="K551">
        <v>0.02</v>
      </c>
      <c r="L551">
        <v>1.26</v>
      </c>
      <c r="M551">
        <v>3.49</v>
      </c>
      <c r="N551">
        <v>2.31</v>
      </c>
      <c r="O551">
        <v>-0.28999999999999998</v>
      </c>
      <c r="P551">
        <v>14.35</v>
      </c>
      <c r="Q551">
        <v>2.5499999999999998</v>
      </c>
      <c r="R551">
        <v>19.87</v>
      </c>
      <c r="S551">
        <v>9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77.33</v>
      </c>
      <c r="AA551">
        <v>187.95</v>
      </c>
      <c r="AB551">
        <v>290.38</v>
      </c>
      <c r="AC551">
        <v>385.95</v>
      </c>
      <c r="AD551">
        <v>482.75</v>
      </c>
      <c r="AE551">
        <v>586.33000000000004</v>
      </c>
      <c r="AF551">
        <v>686.19</v>
      </c>
      <c r="AG551">
        <v>785.85</v>
      </c>
      <c r="AH551">
        <v>892.84</v>
      </c>
      <c r="AI551">
        <v>979.68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99.82</v>
      </c>
      <c r="AU551">
        <v>200.35</v>
      </c>
      <c r="AV551">
        <v>302.77</v>
      </c>
      <c r="AW551">
        <v>396.3</v>
      </c>
      <c r="AX551">
        <v>507.25</v>
      </c>
      <c r="AY551">
        <v>599.45000000000005</v>
      </c>
      <c r="AZ551">
        <v>700.5</v>
      </c>
      <c r="BA551">
        <v>797.63</v>
      </c>
      <c r="BB551">
        <v>905.31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22.5</v>
      </c>
      <c r="BO551">
        <v>22.5</v>
      </c>
      <c r="BP551">
        <v>22.5</v>
      </c>
      <c r="BQ551">
        <v>22.5</v>
      </c>
      <c r="BR551">
        <v>22.59</v>
      </c>
      <c r="BS551">
        <v>26.17</v>
      </c>
      <c r="BT551">
        <v>37.380000000000003</v>
      </c>
      <c r="BU551">
        <v>47.18</v>
      </c>
      <c r="BV551">
        <v>55.32</v>
      </c>
      <c r="BW551">
        <v>60.94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22.5</v>
      </c>
      <c r="CI551">
        <v>22.5</v>
      </c>
      <c r="CJ551">
        <v>22.5</v>
      </c>
      <c r="CK551">
        <v>22.5</v>
      </c>
      <c r="CL551">
        <v>22.66</v>
      </c>
      <c r="CM551">
        <v>25.13</v>
      </c>
      <c r="CN551">
        <v>31.37</v>
      </c>
      <c r="CO551">
        <v>35.67</v>
      </c>
      <c r="CP551">
        <v>40.28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1</v>
      </c>
      <c r="DD551">
        <v>1</v>
      </c>
      <c r="DE551">
        <v>0.99</v>
      </c>
      <c r="DF551">
        <v>0.96</v>
      </c>
      <c r="DG551">
        <v>0.93</v>
      </c>
      <c r="DH551">
        <v>0.9</v>
      </c>
      <c r="DI551">
        <v>0.87</v>
      </c>
      <c r="DJ551">
        <v>0.84</v>
      </c>
      <c r="DK551">
        <v>0.81</v>
      </c>
      <c r="DL551">
        <v>0.79</v>
      </c>
      <c r="DM551">
        <v>0.75</v>
      </c>
      <c r="DN551">
        <v>0.73</v>
      </c>
      <c r="DO551">
        <v>0.7</v>
      </c>
      <c r="DP551">
        <v>0.65</v>
      </c>
      <c r="DQ551">
        <v>0.6</v>
      </c>
      <c r="DR551">
        <v>0.53</v>
      </c>
      <c r="DS551">
        <v>0.47</v>
      </c>
      <c r="DT551">
        <v>0.38</v>
      </c>
      <c r="DU551">
        <v>0.28000000000000003</v>
      </c>
      <c r="EW551">
        <v>2014</v>
      </c>
      <c r="EX551">
        <v>94</v>
      </c>
      <c r="EY551">
        <v>598</v>
      </c>
      <c r="EZ551">
        <v>171</v>
      </c>
      <c r="FA551">
        <v>2115.3000000000002</v>
      </c>
      <c r="FB551" t="s">
        <v>139</v>
      </c>
      <c r="FC551" t="s">
        <v>139</v>
      </c>
      <c r="FD551" t="s">
        <v>139</v>
      </c>
      <c r="FE551" t="s">
        <v>139</v>
      </c>
      <c r="FF551" t="s">
        <v>139</v>
      </c>
      <c r="FG551" t="s">
        <v>139</v>
      </c>
      <c r="FH551" t="s">
        <v>139</v>
      </c>
      <c r="FI551">
        <v>0</v>
      </c>
      <c r="FJ551" t="s">
        <v>139</v>
      </c>
      <c r="FK551" t="s">
        <v>139</v>
      </c>
      <c r="FL551">
        <v>13.66</v>
      </c>
      <c r="FM551">
        <v>2.59</v>
      </c>
      <c r="FN551">
        <v>19.989999999999998</v>
      </c>
      <c r="FO551">
        <v>1</v>
      </c>
      <c r="FP551">
        <v>1</v>
      </c>
      <c r="FQ551">
        <v>1</v>
      </c>
      <c r="FR551">
        <v>0</v>
      </c>
      <c r="FS551">
        <v>0</v>
      </c>
      <c r="FT551">
        <v>0</v>
      </c>
      <c r="FU551">
        <v>0.15</v>
      </c>
      <c r="FV551">
        <v>88.98</v>
      </c>
      <c r="FW551">
        <v>199.6</v>
      </c>
      <c r="FX551">
        <v>302.02</v>
      </c>
      <c r="FY551">
        <v>397.6</v>
      </c>
      <c r="FZ551">
        <v>494.4</v>
      </c>
      <c r="GA551">
        <v>597.97</v>
      </c>
      <c r="GB551">
        <v>697.84</v>
      </c>
      <c r="GC551">
        <v>797.5</v>
      </c>
      <c r="GD551">
        <v>904.49</v>
      </c>
      <c r="GE551">
        <v>991.32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69.680000000000007</v>
      </c>
      <c r="GQ551">
        <v>178.25</v>
      </c>
      <c r="GR551">
        <v>278.73</v>
      </c>
      <c r="GS551">
        <v>371.2</v>
      </c>
      <c r="GT551">
        <v>470.57</v>
      </c>
      <c r="GU551">
        <v>573.54999999999995</v>
      </c>
      <c r="GV551">
        <v>669.33</v>
      </c>
      <c r="GW551">
        <v>770.98</v>
      </c>
      <c r="GX551">
        <v>876.37</v>
      </c>
      <c r="GY551">
        <v>972.56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 t="s">
        <v>139</v>
      </c>
      <c r="HK551" t="s">
        <v>139</v>
      </c>
      <c r="HL551" t="s">
        <v>139</v>
      </c>
      <c r="HM551" t="s">
        <v>139</v>
      </c>
      <c r="HN551" t="s">
        <v>139</v>
      </c>
      <c r="HO551" t="s">
        <v>139</v>
      </c>
      <c r="HP551" t="s">
        <v>139</v>
      </c>
      <c r="HQ551" t="s">
        <v>139</v>
      </c>
      <c r="HR551" t="s">
        <v>139</v>
      </c>
      <c r="HS551" t="s">
        <v>139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 t="s">
        <v>139</v>
      </c>
      <c r="IE551" t="s">
        <v>139</v>
      </c>
      <c r="IF551" t="s">
        <v>139</v>
      </c>
      <c r="IG551" t="s">
        <v>139</v>
      </c>
      <c r="IH551" t="s">
        <v>139</v>
      </c>
      <c r="II551" t="s">
        <v>139</v>
      </c>
      <c r="IJ551" t="s">
        <v>139</v>
      </c>
      <c r="IK551" t="s">
        <v>139</v>
      </c>
      <c r="IL551" t="s">
        <v>139</v>
      </c>
      <c r="IM551" t="s">
        <v>139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1</v>
      </c>
      <c r="IY551">
        <v>1</v>
      </c>
      <c r="IZ551">
        <v>1</v>
      </c>
      <c r="JA551">
        <v>0.99</v>
      </c>
      <c r="JB551">
        <v>0.96</v>
      </c>
      <c r="JC551">
        <v>0.92</v>
      </c>
      <c r="JD551">
        <v>0.89</v>
      </c>
      <c r="JE551">
        <v>0.85</v>
      </c>
      <c r="JF551">
        <v>0.82</v>
      </c>
      <c r="JG551">
        <v>0.79</v>
      </c>
      <c r="JH551">
        <v>0.76</v>
      </c>
      <c r="JI551">
        <v>0.73</v>
      </c>
      <c r="JJ551">
        <v>0.69</v>
      </c>
      <c r="JK551">
        <v>0.65</v>
      </c>
      <c r="JL551">
        <v>0.59</v>
      </c>
      <c r="JM551">
        <v>0.51</v>
      </c>
      <c r="JN551">
        <v>0.43</v>
      </c>
      <c r="JO551">
        <v>0.32</v>
      </c>
      <c r="JP551">
        <v>0.18</v>
      </c>
      <c r="JQ551">
        <v>0</v>
      </c>
    </row>
    <row r="552" spans="1:277" x14ac:dyDescent="0.25">
      <c r="A552">
        <v>2014</v>
      </c>
      <c r="B552">
        <v>94</v>
      </c>
      <c r="C552">
        <v>598</v>
      </c>
      <c r="D552">
        <v>171</v>
      </c>
      <c r="E552">
        <v>2115.3000000000002</v>
      </c>
      <c r="F552">
        <v>2.1</v>
      </c>
      <c r="G552">
        <v>0.5</v>
      </c>
      <c r="H552">
        <v>-0.9</v>
      </c>
      <c r="I552">
        <v>0.1</v>
      </c>
      <c r="J552">
        <v>0</v>
      </c>
      <c r="K552">
        <v>0.02</v>
      </c>
      <c r="L552">
        <v>1.26</v>
      </c>
      <c r="M552">
        <v>3.49</v>
      </c>
      <c r="N552">
        <v>2.31</v>
      </c>
      <c r="O552">
        <v>-0.28999999999999998</v>
      </c>
      <c r="P552">
        <v>14.25</v>
      </c>
      <c r="Q552">
        <v>2.59</v>
      </c>
      <c r="R552">
        <v>19.989999999999998</v>
      </c>
      <c r="S552">
        <v>9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88.98</v>
      </c>
      <c r="AA552">
        <v>199.6</v>
      </c>
      <c r="AB552">
        <v>302.02</v>
      </c>
      <c r="AC552">
        <v>397.6</v>
      </c>
      <c r="AD552">
        <v>494.4</v>
      </c>
      <c r="AE552">
        <v>597.97</v>
      </c>
      <c r="AF552">
        <v>697.84</v>
      </c>
      <c r="AG552">
        <v>797.5</v>
      </c>
      <c r="AH552">
        <v>904.49</v>
      </c>
      <c r="AI552">
        <v>991.32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111.47</v>
      </c>
      <c r="AU552">
        <v>211.99</v>
      </c>
      <c r="AV552">
        <v>314.42</v>
      </c>
      <c r="AW552">
        <v>407.95</v>
      </c>
      <c r="AX552">
        <v>518.9</v>
      </c>
      <c r="AY552">
        <v>611.1</v>
      </c>
      <c r="AZ552">
        <v>712.15</v>
      </c>
      <c r="BA552">
        <v>809.28</v>
      </c>
      <c r="BB552">
        <v>916.95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22.5</v>
      </c>
      <c r="BO552">
        <v>22.5</v>
      </c>
      <c r="BP552">
        <v>22.5</v>
      </c>
      <c r="BQ552">
        <v>22.5</v>
      </c>
      <c r="BR552">
        <v>22.59</v>
      </c>
      <c r="BS552">
        <v>26.17</v>
      </c>
      <c r="BT552">
        <v>37.380000000000003</v>
      </c>
      <c r="BU552">
        <v>47.18</v>
      </c>
      <c r="BV552">
        <v>55.32</v>
      </c>
      <c r="BW552">
        <v>60.94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22.5</v>
      </c>
      <c r="CI552">
        <v>22.5</v>
      </c>
      <c r="CJ552">
        <v>22.5</v>
      </c>
      <c r="CK552">
        <v>22.5</v>
      </c>
      <c r="CL552">
        <v>22.66</v>
      </c>
      <c r="CM552">
        <v>25.13</v>
      </c>
      <c r="CN552">
        <v>31.37</v>
      </c>
      <c r="CO552">
        <v>35.67</v>
      </c>
      <c r="CP552">
        <v>40.28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1</v>
      </c>
      <c r="DD552">
        <v>1</v>
      </c>
      <c r="DE552">
        <v>0.99</v>
      </c>
      <c r="DF552">
        <v>0.96</v>
      </c>
      <c r="DG552">
        <v>0.93</v>
      </c>
      <c r="DH552">
        <v>0.9</v>
      </c>
      <c r="DI552">
        <v>0.87</v>
      </c>
      <c r="DJ552">
        <v>0.84</v>
      </c>
      <c r="DK552">
        <v>0.82</v>
      </c>
      <c r="DL552">
        <v>0.79</v>
      </c>
      <c r="DM552">
        <v>0.75</v>
      </c>
      <c r="DN552">
        <v>0.73</v>
      </c>
      <c r="DO552">
        <v>0.7</v>
      </c>
      <c r="DP552">
        <v>0.65</v>
      </c>
      <c r="DQ552">
        <v>0.6</v>
      </c>
      <c r="DR552">
        <v>0.53</v>
      </c>
      <c r="DS552">
        <v>0.47</v>
      </c>
      <c r="DT552">
        <v>0.38</v>
      </c>
      <c r="DU552">
        <v>0.28000000000000003</v>
      </c>
      <c r="EW552">
        <v>2014</v>
      </c>
      <c r="EX552">
        <v>95</v>
      </c>
      <c r="EY552">
        <v>599</v>
      </c>
      <c r="EZ552">
        <v>172</v>
      </c>
      <c r="FA552">
        <v>2126.5</v>
      </c>
      <c r="FB552" t="s">
        <v>139</v>
      </c>
      <c r="FC552" t="s">
        <v>139</v>
      </c>
      <c r="FD552" t="s">
        <v>139</v>
      </c>
      <c r="FE552" t="s">
        <v>139</v>
      </c>
      <c r="FF552" t="s">
        <v>139</v>
      </c>
      <c r="FG552" t="s">
        <v>139</v>
      </c>
      <c r="FH552" t="s">
        <v>139</v>
      </c>
      <c r="FI552">
        <v>0</v>
      </c>
      <c r="FJ552" t="s">
        <v>139</v>
      </c>
      <c r="FK552" t="s">
        <v>139</v>
      </c>
      <c r="FL552">
        <v>13.58</v>
      </c>
      <c r="FM552">
        <v>2.62</v>
      </c>
      <c r="FN552">
        <v>20.11</v>
      </c>
      <c r="FO552">
        <v>1</v>
      </c>
      <c r="FP552">
        <v>1</v>
      </c>
      <c r="FQ552">
        <v>1</v>
      </c>
      <c r="FR552">
        <v>0</v>
      </c>
      <c r="FS552">
        <v>0</v>
      </c>
      <c r="FT552">
        <v>0</v>
      </c>
      <c r="FU552">
        <v>0</v>
      </c>
      <c r="FV552">
        <v>100.22</v>
      </c>
      <c r="FW552">
        <v>210.84</v>
      </c>
      <c r="FX552">
        <v>313.27</v>
      </c>
      <c r="FY552">
        <v>408.85</v>
      </c>
      <c r="FZ552">
        <v>505.65</v>
      </c>
      <c r="GA552">
        <v>609.22</v>
      </c>
      <c r="GB552">
        <v>709.08</v>
      </c>
      <c r="GC552">
        <v>808.75</v>
      </c>
      <c r="GD552">
        <v>915.74</v>
      </c>
      <c r="GE552">
        <v>1002.57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80.930000000000007</v>
      </c>
      <c r="GQ552">
        <v>189.5</v>
      </c>
      <c r="GR552">
        <v>289.98</v>
      </c>
      <c r="GS552">
        <v>382.45</v>
      </c>
      <c r="GT552">
        <v>481.82</v>
      </c>
      <c r="GU552">
        <v>584.79999999999995</v>
      </c>
      <c r="GV552">
        <v>680.58</v>
      </c>
      <c r="GW552">
        <v>782.23</v>
      </c>
      <c r="GX552">
        <v>887.62</v>
      </c>
      <c r="GY552">
        <v>983.8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 t="s">
        <v>139</v>
      </c>
      <c r="HK552" t="s">
        <v>139</v>
      </c>
      <c r="HL552" t="s">
        <v>139</v>
      </c>
      <c r="HM552" t="s">
        <v>139</v>
      </c>
      <c r="HN552" t="s">
        <v>139</v>
      </c>
      <c r="HO552" t="s">
        <v>139</v>
      </c>
      <c r="HP552" t="s">
        <v>139</v>
      </c>
      <c r="HQ552" t="s">
        <v>139</v>
      </c>
      <c r="HR552" t="s">
        <v>139</v>
      </c>
      <c r="HS552" t="s">
        <v>139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 t="s">
        <v>139</v>
      </c>
      <c r="IE552" t="s">
        <v>139</v>
      </c>
      <c r="IF552" t="s">
        <v>139</v>
      </c>
      <c r="IG552" t="s">
        <v>139</v>
      </c>
      <c r="IH552" t="s">
        <v>139</v>
      </c>
      <c r="II552" t="s">
        <v>139</v>
      </c>
      <c r="IJ552" t="s">
        <v>139</v>
      </c>
      <c r="IK552" t="s">
        <v>139</v>
      </c>
      <c r="IL552" t="s">
        <v>139</v>
      </c>
      <c r="IM552" t="s">
        <v>139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1</v>
      </c>
      <c r="IY552">
        <v>1</v>
      </c>
      <c r="IZ552">
        <v>1</v>
      </c>
      <c r="JA552">
        <v>0.99</v>
      </c>
      <c r="JB552">
        <v>0.96</v>
      </c>
      <c r="JC552">
        <v>0.92</v>
      </c>
      <c r="JD552">
        <v>0.89</v>
      </c>
      <c r="JE552">
        <v>0.86</v>
      </c>
      <c r="JF552">
        <v>0.82</v>
      </c>
      <c r="JG552">
        <v>0.8</v>
      </c>
      <c r="JH552">
        <v>0.76</v>
      </c>
      <c r="JI552">
        <v>0.73</v>
      </c>
      <c r="JJ552">
        <v>0.69</v>
      </c>
      <c r="JK552">
        <v>0.65</v>
      </c>
      <c r="JL552">
        <v>0.59</v>
      </c>
      <c r="JM552">
        <v>0.51</v>
      </c>
      <c r="JN552">
        <v>0.43</v>
      </c>
      <c r="JO552">
        <v>0.32</v>
      </c>
      <c r="JP552">
        <v>0.18</v>
      </c>
      <c r="JQ552">
        <v>0</v>
      </c>
    </row>
    <row r="553" spans="1:277" x14ac:dyDescent="0.25">
      <c r="A553">
        <v>2014</v>
      </c>
      <c r="B553">
        <v>95</v>
      </c>
      <c r="C553">
        <v>599</v>
      </c>
      <c r="D553">
        <v>172</v>
      </c>
      <c r="E553">
        <v>2126.5</v>
      </c>
      <c r="F553">
        <v>2.1</v>
      </c>
      <c r="G553">
        <v>0.5</v>
      </c>
      <c r="H553">
        <v>-0.9</v>
      </c>
      <c r="I553">
        <v>0.1</v>
      </c>
      <c r="J553">
        <v>0</v>
      </c>
      <c r="K553">
        <v>0.02</v>
      </c>
      <c r="L553">
        <v>1.26</v>
      </c>
      <c r="M553">
        <v>3.49</v>
      </c>
      <c r="N553">
        <v>2.33</v>
      </c>
      <c r="O553">
        <v>-0.3</v>
      </c>
      <c r="P553">
        <v>14.15</v>
      </c>
      <c r="Q553">
        <v>2.62</v>
      </c>
      <c r="R553">
        <v>20.100000000000001</v>
      </c>
      <c r="S553">
        <v>9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7.0000000000000007E-2</v>
      </c>
      <c r="Z553">
        <v>100.22</v>
      </c>
      <c r="AA553">
        <v>210.84</v>
      </c>
      <c r="AB553">
        <v>313.27</v>
      </c>
      <c r="AC553">
        <v>408.85</v>
      </c>
      <c r="AD553">
        <v>505.65</v>
      </c>
      <c r="AE553">
        <v>609.22</v>
      </c>
      <c r="AF553">
        <v>709.08</v>
      </c>
      <c r="AG553">
        <v>808.75</v>
      </c>
      <c r="AH553">
        <v>915.74</v>
      </c>
      <c r="AI553">
        <v>1002.57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22.49</v>
      </c>
      <c r="AU553">
        <v>122.72</v>
      </c>
      <c r="AV553">
        <v>223.24</v>
      </c>
      <c r="AW553">
        <v>325.67</v>
      </c>
      <c r="AX553">
        <v>419.19</v>
      </c>
      <c r="AY553">
        <v>530.14</v>
      </c>
      <c r="AZ553">
        <v>622.35</v>
      </c>
      <c r="BA553">
        <v>723.39</v>
      </c>
      <c r="BB553">
        <v>820.53</v>
      </c>
      <c r="BC553">
        <v>928.2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22.5</v>
      </c>
      <c r="BO553">
        <v>22.5</v>
      </c>
      <c r="BP553">
        <v>22.5</v>
      </c>
      <c r="BQ553">
        <v>22.5</v>
      </c>
      <c r="BR553">
        <v>22.59</v>
      </c>
      <c r="BS553">
        <v>26.17</v>
      </c>
      <c r="BT553">
        <v>37.380000000000003</v>
      </c>
      <c r="BU553">
        <v>47.18</v>
      </c>
      <c r="BV553">
        <v>55.32</v>
      </c>
      <c r="BW553">
        <v>60.94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22.5</v>
      </c>
      <c r="CI553">
        <v>22.5</v>
      </c>
      <c r="CJ553">
        <v>22.5</v>
      </c>
      <c r="CK553">
        <v>22.5</v>
      </c>
      <c r="CL553">
        <v>22.5</v>
      </c>
      <c r="CM553">
        <v>22.66</v>
      </c>
      <c r="CN553">
        <v>25.13</v>
      </c>
      <c r="CO553">
        <v>31.37</v>
      </c>
      <c r="CP553">
        <v>35.67</v>
      </c>
      <c r="CQ553">
        <v>40.28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1</v>
      </c>
      <c r="DE553">
        <v>0.99</v>
      </c>
      <c r="DF553">
        <v>0.96</v>
      </c>
      <c r="DG553">
        <v>0.93</v>
      </c>
      <c r="DH553">
        <v>0.9</v>
      </c>
      <c r="DI553">
        <v>0.87</v>
      </c>
      <c r="DJ553">
        <v>0.84</v>
      </c>
      <c r="DK553">
        <v>0.82</v>
      </c>
      <c r="DL553">
        <v>0.79</v>
      </c>
      <c r="DM553">
        <v>0.75</v>
      </c>
      <c r="DN553">
        <v>0.73</v>
      </c>
      <c r="DO553">
        <v>0.7</v>
      </c>
      <c r="DP553">
        <v>0.65</v>
      </c>
      <c r="DQ553">
        <v>0.6</v>
      </c>
      <c r="DR553">
        <v>0.53</v>
      </c>
      <c r="DS553">
        <v>0.47</v>
      </c>
      <c r="DT553">
        <v>0.38</v>
      </c>
      <c r="DU553">
        <v>0.28000000000000003</v>
      </c>
      <c r="EW553">
        <v>2014</v>
      </c>
      <c r="EX553">
        <v>96</v>
      </c>
      <c r="EY553">
        <v>600</v>
      </c>
      <c r="EZ553">
        <v>173</v>
      </c>
      <c r="FA553">
        <v>2137.1999999999998</v>
      </c>
      <c r="FB553" t="s">
        <v>139</v>
      </c>
      <c r="FC553" t="s">
        <v>139</v>
      </c>
      <c r="FD553" t="s">
        <v>139</v>
      </c>
      <c r="FE553" t="s">
        <v>139</v>
      </c>
      <c r="FF553" t="s">
        <v>139</v>
      </c>
      <c r="FG553" t="s">
        <v>139</v>
      </c>
      <c r="FH553" t="s">
        <v>139</v>
      </c>
      <c r="FI553">
        <v>0</v>
      </c>
      <c r="FJ553" t="s">
        <v>139</v>
      </c>
      <c r="FK553" t="s">
        <v>139</v>
      </c>
      <c r="FL553">
        <v>13.5</v>
      </c>
      <c r="FM553">
        <v>2.65</v>
      </c>
      <c r="FN553">
        <v>20.21</v>
      </c>
      <c r="FO553">
        <v>1</v>
      </c>
      <c r="FP553">
        <v>1</v>
      </c>
      <c r="FQ553">
        <v>1</v>
      </c>
      <c r="FR553">
        <v>0</v>
      </c>
      <c r="FS553">
        <v>0</v>
      </c>
      <c r="FT553">
        <v>0</v>
      </c>
      <c r="FU553">
        <v>7.0000000000000007E-2</v>
      </c>
      <c r="FV553">
        <v>21.39</v>
      </c>
      <c r="FW553">
        <v>110.92</v>
      </c>
      <c r="FX553">
        <v>221.54</v>
      </c>
      <c r="FY553">
        <v>323.97000000000003</v>
      </c>
      <c r="FZ553">
        <v>419.54</v>
      </c>
      <c r="GA553">
        <v>516.34</v>
      </c>
      <c r="GB553">
        <v>619.91999999999996</v>
      </c>
      <c r="GC553">
        <v>719.78</v>
      </c>
      <c r="GD553">
        <v>819.44</v>
      </c>
      <c r="GE553">
        <v>926.43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91.63</v>
      </c>
      <c r="GQ553">
        <v>200.2</v>
      </c>
      <c r="GR553">
        <v>300.67</v>
      </c>
      <c r="GS553">
        <v>393.15</v>
      </c>
      <c r="GT553">
        <v>492.51</v>
      </c>
      <c r="GU553">
        <v>595.49</v>
      </c>
      <c r="GV553">
        <v>691.28</v>
      </c>
      <c r="GW553">
        <v>792.92</v>
      </c>
      <c r="GX553">
        <v>898.32</v>
      </c>
      <c r="GY553">
        <v>994.5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 t="s">
        <v>139</v>
      </c>
      <c r="HK553" t="s">
        <v>139</v>
      </c>
      <c r="HL553" t="s">
        <v>139</v>
      </c>
      <c r="HM553" t="s">
        <v>139</v>
      </c>
      <c r="HN553" t="s">
        <v>139</v>
      </c>
      <c r="HO553" t="s">
        <v>139</v>
      </c>
      <c r="HP553" t="s">
        <v>139</v>
      </c>
      <c r="HQ553" t="s">
        <v>139</v>
      </c>
      <c r="HR553" t="s">
        <v>139</v>
      </c>
      <c r="HS553" t="s">
        <v>139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 t="s">
        <v>139</v>
      </c>
      <c r="IE553" t="s">
        <v>139</v>
      </c>
      <c r="IF553" t="s">
        <v>139</v>
      </c>
      <c r="IG553" t="s">
        <v>139</v>
      </c>
      <c r="IH553" t="s">
        <v>139</v>
      </c>
      <c r="II553" t="s">
        <v>139</v>
      </c>
      <c r="IJ553" t="s">
        <v>139</v>
      </c>
      <c r="IK553" t="s">
        <v>139</v>
      </c>
      <c r="IL553" t="s">
        <v>139</v>
      </c>
      <c r="IM553" t="s">
        <v>139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1</v>
      </c>
      <c r="IY553">
        <v>1</v>
      </c>
      <c r="IZ553">
        <v>1</v>
      </c>
      <c r="JA553">
        <v>0.99</v>
      </c>
      <c r="JB553">
        <v>0.96</v>
      </c>
      <c r="JC553">
        <v>0.92</v>
      </c>
      <c r="JD553">
        <v>0.89</v>
      </c>
      <c r="JE553">
        <v>0.86</v>
      </c>
      <c r="JF553">
        <v>0.82</v>
      </c>
      <c r="JG553">
        <v>0.8</v>
      </c>
      <c r="JH553">
        <v>0.76</v>
      </c>
      <c r="JI553">
        <v>0.73</v>
      </c>
      <c r="JJ553">
        <v>0.7</v>
      </c>
      <c r="JK553">
        <v>0.65</v>
      </c>
      <c r="JL553">
        <v>0.59</v>
      </c>
      <c r="JM553">
        <v>0.51</v>
      </c>
      <c r="JN553">
        <v>0.43</v>
      </c>
      <c r="JO553">
        <v>0.32</v>
      </c>
      <c r="JP553">
        <v>0.18</v>
      </c>
      <c r="JQ553">
        <v>0</v>
      </c>
    </row>
    <row r="554" spans="1:277" x14ac:dyDescent="0.25">
      <c r="A554">
        <v>2014</v>
      </c>
      <c r="B554">
        <v>96</v>
      </c>
      <c r="C554">
        <v>600</v>
      </c>
      <c r="D554">
        <v>173</v>
      </c>
      <c r="E554">
        <v>2137.1999999999998</v>
      </c>
      <c r="F554">
        <v>2.1</v>
      </c>
      <c r="G554">
        <v>0.5</v>
      </c>
      <c r="H554">
        <v>-1.1000000000000001</v>
      </c>
      <c r="I554">
        <v>0.1</v>
      </c>
      <c r="J554">
        <v>0</v>
      </c>
      <c r="K554">
        <v>0.02</v>
      </c>
      <c r="L554">
        <v>1.26</v>
      </c>
      <c r="M554">
        <v>3.49</v>
      </c>
      <c r="N554">
        <v>2.4700000000000002</v>
      </c>
      <c r="O554">
        <v>-0.32</v>
      </c>
      <c r="P554">
        <v>14.06</v>
      </c>
      <c r="Q554">
        <v>2.65</v>
      </c>
      <c r="R554">
        <v>20.21</v>
      </c>
      <c r="S554">
        <v>10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21.39</v>
      </c>
      <c r="AA554">
        <v>110.92</v>
      </c>
      <c r="AB554">
        <v>221.54</v>
      </c>
      <c r="AC554">
        <v>323.97000000000003</v>
      </c>
      <c r="AD554">
        <v>419.54</v>
      </c>
      <c r="AE554">
        <v>516.34</v>
      </c>
      <c r="AF554">
        <v>619.91999999999996</v>
      </c>
      <c r="AG554">
        <v>719.78</v>
      </c>
      <c r="AH554">
        <v>819.44</v>
      </c>
      <c r="AI554">
        <v>926.43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33.19</v>
      </c>
      <c r="AU554">
        <v>133.41</v>
      </c>
      <c r="AV554">
        <v>233.94</v>
      </c>
      <c r="AW554">
        <v>336.36</v>
      </c>
      <c r="AX554">
        <v>429.89</v>
      </c>
      <c r="AY554">
        <v>540.84</v>
      </c>
      <c r="AZ554">
        <v>633.04</v>
      </c>
      <c r="BA554">
        <v>734.09</v>
      </c>
      <c r="BB554">
        <v>831.23</v>
      </c>
      <c r="BC554">
        <v>938.9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22.5</v>
      </c>
      <c r="BO554">
        <v>22.5</v>
      </c>
      <c r="BP554">
        <v>22.5</v>
      </c>
      <c r="BQ554">
        <v>22.5</v>
      </c>
      <c r="BR554">
        <v>22.5</v>
      </c>
      <c r="BS554">
        <v>22.59</v>
      </c>
      <c r="BT554">
        <v>26.17</v>
      </c>
      <c r="BU554">
        <v>37.380000000000003</v>
      </c>
      <c r="BV554">
        <v>47.18</v>
      </c>
      <c r="BW554">
        <v>55.32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22.5</v>
      </c>
      <c r="CI554">
        <v>22.5</v>
      </c>
      <c r="CJ554">
        <v>22.5</v>
      </c>
      <c r="CK554">
        <v>22.5</v>
      </c>
      <c r="CL554">
        <v>22.5</v>
      </c>
      <c r="CM554">
        <v>22.66</v>
      </c>
      <c r="CN554">
        <v>25.13</v>
      </c>
      <c r="CO554">
        <v>31.37</v>
      </c>
      <c r="CP554">
        <v>35.67</v>
      </c>
      <c r="CQ554">
        <v>40.28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1</v>
      </c>
      <c r="DD554">
        <v>1</v>
      </c>
      <c r="DE554">
        <v>0.99</v>
      </c>
      <c r="DF554">
        <v>0.96</v>
      </c>
      <c r="DG554">
        <v>0.93</v>
      </c>
      <c r="DH554">
        <v>0.9</v>
      </c>
      <c r="DI554">
        <v>0.87</v>
      </c>
      <c r="DJ554">
        <v>0.84</v>
      </c>
      <c r="DK554">
        <v>0.82</v>
      </c>
      <c r="DL554">
        <v>0.79</v>
      </c>
      <c r="DM554">
        <v>0.76</v>
      </c>
      <c r="DN554">
        <v>0.73</v>
      </c>
      <c r="DO554">
        <v>0.7</v>
      </c>
      <c r="DP554">
        <v>0.65</v>
      </c>
      <c r="DQ554">
        <v>0.6</v>
      </c>
      <c r="DR554">
        <v>0.53</v>
      </c>
      <c r="DS554">
        <v>0.47</v>
      </c>
      <c r="DT554">
        <v>0.38</v>
      </c>
      <c r="DU554">
        <v>0.28000000000000003</v>
      </c>
      <c r="EW554">
        <v>2014</v>
      </c>
      <c r="EX554">
        <v>97</v>
      </c>
      <c r="EY554">
        <v>601</v>
      </c>
      <c r="EZ554">
        <v>174</v>
      </c>
      <c r="FA554">
        <v>2148.9</v>
      </c>
      <c r="FB554" t="s">
        <v>139</v>
      </c>
      <c r="FC554" t="s">
        <v>139</v>
      </c>
      <c r="FD554" t="s">
        <v>139</v>
      </c>
      <c r="FE554" t="s">
        <v>139</v>
      </c>
      <c r="FF554" t="s">
        <v>139</v>
      </c>
      <c r="FG554" t="s">
        <v>139</v>
      </c>
      <c r="FH554" t="s">
        <v>139</v>
      </c>
      <c r="FI554">
        <v>0</v>
      </c>
      <c r="FJ554" t="s">
        <v>139</v>
      </c>
      <c r="FK554" t="s">
        <v>139</v>
      </c>
      <c r="FL554">
        <v>13.42</v>
      </c>
      <c r="FM554">
        <v>2.68</v>
      </c>
      <c r="FN554">
        <v>20.329999999999998</v>
      </c>
      <c r="FO554">
        <v>1</v>
      </c>
      <c r="FP554">
        <v>1</v>
      </c>
      <c r="FQ554">
        <v>1</v>
      </c>
      <c r="FR554">
        <v>0</v>
      </c>
      <c r="FS554">
        <v>0</v>
      </c>
      <c r="FT554">
        <v>0</v>
      </c>
      <c r="FU554">
        <v>0</v>
      </c>
      <c r="FV554">
        <v>33.04</v>
      </c>
      <c r="FW554">
        <v>122.57</v>
      </c>
      <c r="FX554">
        <v>233.19</v>
      </c>
      <c r="FY554">
        <v>335.61</v>
      </c>
      <c r="FZ554">
        <v>431.19</v>
      </c>
      <c r="GA554">
        <v>527.99</v>
      </c>
      <c r="GB554">
        <v>631.55999999999995</v>
      </c>
      <c r="GC554">
        <v>731.43</v>
      </c>
      <c r="GD554">
        <v>831.09</v>
      </c>
      <c r="GE554">
        <v>938.08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103.27</v>
      </c>
      <c r="GQ554">
        <v>211.84</v>
      </c>
      <c r="GR554">
        <v>312.32</v>
      </c>
      <c r="GS554">
        <v>404.8</v>
      </c>
      <c r="GT554">
        <v>504.16</v>
      </c>
      <c r="GU554">
        <v>607.14</v>
      </c>
      <c r="GV554">
        <v>702.92</v>
      </c>
      <c r="GW554">
        <v>804.57</v>
      </c>
      <c r="GX554">
        <v>909.96</v>
      </c>
      <c r="GY554">
        <v>1006.15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 t="s">
        <v>139</v>
      </c>
      <c r="HK554" t="s">
        <v>139</v>
      </c>
      <c r="HL554" t="s">
        <v>139</v>
      </c>
      <c r="HM554" t="s">
        <v>139</v>
      </c>
      <c r="HN554" t="s">
        <v>139</v>
      </c>
      <c r="HO554" t="s">
        <v>139</v>
      </c>
      <c r="HP554" t="s">
        <v>139</v>
      </c>
      <c r="HQ554" t="s">
        <v>139</v>
      </c>
      <c r="HR554" t="s">
        <v>139</v>
      </c>
      <c r="HS554" t="s">
        <v>139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 t="s">
        <v>139</v>
      </c>
      <c r="IE554" t="s">
        <v>139</v>
      </c>
      <c r="IF554" t="s">
        <v>139</v>
      </c>
      <c r="IG554" t="s">
        <v>139</v>
      </c>
      <c r="IH554" t="s">
        <v>139</v>
      </c>
      <c r="II554" t="s">
        <v>139</v>
      </c>
      <c r="IJ554" t="s">
        <v>139</v>
      </c>
      <c r="IK554" t="s">
        <v>139</v>
      </c>
      <c r="IL554" t="s">
        <v>139</v>
      </c>
      <c r="IM554" t="s">
        <v>139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1</v>
      </c>
      <c r="IZ554">
        <v>1</v>
      </c>
      <c r="JA554">
        <v>0.99</v>
      </c>
      <c r="JB554">
        <v>0.96</v>
      </c>
      <c r="JC554">
        <v>0.92</v>
      </c>
      <c r="JD554">
        <v>0.89</v>
      </c>
      <c r="JE554">
        <v>0.86</v>
      </c>
      <c r="JF554">
        <v>0.82</v>
      </c>
      <c r="JG554">
        <v>0.8</v>
      </c>
      <c r="JH554">
        <v>0.76</v>
      </c>
      <c r="JI554">
        <v>0.73</v>
      </c>
      <c r="JJ554">
        <v>0.7</v>
      </c>
      <c r="JK554">
        <v>0.65</v>
      </c>
      <c r="JL554">
        <v>0.59</v>
      </c>
      <c r="JM554">
        <v>0.51</v>
      </c>
      <c r="JN554">
        <v>0.43</v>
      </c>
      <c r="JO554">
        <v>0.32</v>
      </c>
      <c r="JP554">
        <v>0.18</v>
      </c>
      <c r="JQ554">
        <v>0</v>
      </c>
    </row>
    <row r="555" spans="1:277" x14ac:dyDescent="0.25">
      <c r="A555">
        <v>2014</v>
      </c>
      <c r="B555">
        <v>97</v>
      </c>
      <c r="C555">
        <v>601</v>
      </c>
      <c r="D555">
        <v>174</v>
      </c>
      <c r="E555">
        <v>2148.9</v>
      </c>
      <c r="F555">
        <v>2.1</v>
      </c>
      <c r="G555">
        <v>0.5</v>
      </c>
      <c r="H555">
        <v>-1.1000000000000001</v>
      </c>
      <c r="I555">
        <v>0.1</v>
      </c>
      <c r="J555">
        <v>0</v>
      </c>
      <c r="K555">
        <v>0.02</v>
      </c>
      <c r="L555">
        <v>1.25</v>
      </c>
      <c r="M555">
        <v>3.67</v>
      </c>
      <c r="N555">
        <v>2.5099999999999998</v>
      </c>
      <c r="O555">
        <v>-0.36</v>
      </c>
      <c r="P555">
        <v>13.96</v>
      </c>
      <c r="Q555">
        <v>2.68</v>
      </c>
      <c r="R555">
        <v>20.32</v>
      </c>
      <c r="S555">
        <v>10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0.14000000000000001</v>
      </c>
      <c r="Z555">
        <v>33.04</v>
      </c>
      <c r="AA555">
        <v>122.57</v>
      </c>
      <c r="AB555">
        <v>233.19</v>
      </c>
      <c r="AC555">
        <v>335.61</v>
      </c>
      <c r="AD555">
        <v>431.19</v>
      </c>
      <c r="AE555">
        <v>527.99</v>
      </c>
      <c r="AF555">
        <v>631.55999999999995</v>
      </c>
      <c r="AG555">
        <v>731.43</v>
      </c>
      <c r="AH555">
        <v>831.09</v>
      </c>
      <c r="AI555">
        <v>938.08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44.84</v>
      </c>
      <c r="AU555">
        <v>145.06</v>
      </c>
      <c r="AV555">
        <v>245.58</v>
      </c>
      <c r="AW555">
        <v>348.01</v>
      </c>
      <c r="AX555">
        <v>441.54</v>
      </c>
      <c r="AY555">
        <v>552.49</v>
      </c>
      <c r="AZ555">
        <v>644.69000000000005</v>
      </c>
      <c r="BA555">
        <v>745.74</v>
      </c>
      <c r="BB555">
        <v>842.87</v>
      </c>
      <c r="BC555">
        <v>950.54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22.5</v>
      </c>
      <c r="BO555">
        <v>22.5</v>
      </c>
      <c r="BP555">
        <v>22.5</v>
      </c>
      <c r="BQ555">
        <v>22.5</v>
      </c>
      <c r="BR555">
        <v>22.5</v>
      </c>
      <c r="BS555">
        <v>22.59</v>
      </c>
      <c r="BT555">
        <v>26.17</v>
      </c>
      <c r="BU555">
        <v>37.380000000000003</v>
      </c>
      <c r="BV555">
        <v>47.18</v>
      </c>
      <c r="BW555">
        <v>55.32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22.5</v>
      </c>
      <c r="CI555">
        <v>22.5</v>
      </c>
      <c r="CJ555">
        <v>22.5</v>
      </c>
      <c r="CK555">
        <v>22.5</v>
      </c>
      <c r="CL555">
        <v>22.5</v>
      </c>
      <c r="CM555">
        <v>22.66</v>
      </c>
      <c r="CN555">
        <v>25.13</v>
      </c>
      <c r="CO555">
        <v>31.37</v>
      </c>
      <c r="CP555">
        <v>35.67</v>
      </c>
      <c r="CQ555">
        <v>40.28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1</v>
      </c>
      <c r="DD555">
        <v>1</v>
      </c>
      <c r="DE555">
        <v>0.99</v>
      </c>
      <c r="DF555">
        <v>0.96</v>
      </c>
      <c r="DG555">
        <v>0.93</v>
      </c>
      <c r="DH555">
        <v>0.9</v>
      </c>
      <c r="DI555">
        <v>0.87</v>
      </c>
      <c r="DJ555">
        <v>0.85</v>
      </c>
      <c r="DK555">
        <v>0.82</v>
      </c>
      <c r="DL555">
        <v>0.79</v>
      </c>
      <c r="DM555">
        <v>0.76</v>
      </c>
      <c r="DN555">
        <v>0.73</v>
      </c>
      <c r="DO555">
        <v>0.7</v>
      </c>
      <c r="DP555">
        <v>0.65</v>
      </c>
      <c r="DQ555">
        <v>0.6</v>
      </c>
      <c r="DR555">
        <v>0.53</v>
      </c>
      <c r="DS555">
        <v>0.47</v>
      </c>
      <c r="DT555">
        <v>0.38</v>
      </c>
      <c r="DU555">
        <v>0.28000000000000003</v>
      </c>
      <c r="EW555">
        <v>2014</v>
      </c>
      <c r="EX555">
        <v>98</v>
      </c>
      <c r="EY555">
        <v>602</v>
      </c>
      <c r="EZ555">
        <v>175</v>
      </c>
      <c r="FA555">
        <v>2160.1</v>
      </c>
      <c r="FB555" t="s">
        <v>139</v>
      </c>
      <c r="FC555" t="s">
        <v>139</v>
      </c>
      <c r="FD555" t="s">
        <v>139</v>
      </c>
      <c r="FE555" t="s">
        <v>139</v>
      </c>
      <c r="FF555" t="s">
        <v>139</v>
      </c>
      <c r="FG555" t="s">
        <v>139</v>
      </c>
      <c r="FH555" t="s">
        <v>139</v>
      </c>
      <c r="FI555">
        <v>0</v>
      </c>
      <c r="FJ555" t="s">
        <v>139</v>
      </c>
      <c r="FK555" t="s">
        <v>139</v>
      </c>
      <c r="FL555">
        <v>13.34</v>
      </c>
      <c r="FM555">
        <v>2.71</v>
      </c>
      <c r="FN555">
        <v>20.440000000000001</v>
      </c>
      <c r="FO555">
        <v>1</v>
      </c>
      <c r="FP555">
        <v>1</v>
      </c>
      <c r="FQ555">
        <v>1</v>
      </c>
      <c r="FR555">
        <v>0</v>
      </c>
      <c r="FS555">
        <v>0</v>
      </c>
      <c r="FT555">
        <v>0</v>
      </c>
      <c r="FU555">
        <v>0</v>
      </c>
      <c r="FV555">
        <v>44.29</v>
      </c>
      <c r="FW555">
        <v>133.81</v>
      </c>
      <c r="FX555">
        <v>244.43</v>
      </c>
      <c r="FY555">
        <v>346.86</v>
      </c>
      <c r="FZ555">
        <v>442.44</v>
      </c>
      <c r="GA555">
        <v>539.24</v>
      </c>
      <c r="GB555">
        <v>642.80999999999995</v>
      </c>
      <c r="GC555">
        <v>742.67</v>
      </c>
      <c r="GD555">
        <v>842.34</v>
      </c>
      <c r="GE555">
        <v>949.33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114.52</v>
      </c>
      <c r="GQ555">
        <v>223.09</v>
      </c>
      <c r="GR555">
        <v>323.57</v>
      </c>
      <c r="GS555">
        <v>416.04</v>
      </c>
      <c r="GT555">
        <v>515.41</v>
      </c>
      <c r="GU555">
        <v>618.39</v>
      </c>
      <c r="GV555">
        <v>714.17</v>
      </c>
      <c r="GW555">
        <v>815.82</v>
      </c>
      <c r="GX555">
        <v>921.21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 t="s">
        <v>139</v>
      </c>
      <c r="HK555" t="s">
        <v>139</v>
      </c>
      <c r="HL555" t="s">
        <v>139</v>
      </c>
      <c r="HM555" t="s">
        <v>139</v>
      </c>
      <c r="HN555" t="s">
        <v>139</v>
      </c>
      <c r="HO555" t="s">
        <v>139</v>
      </c>
      <c r="HP555" t="s">
        <v>139</v>
      </c>
      <c r="HQ555" t="s">
        <v>139</v>
      </c>
      <c r="HR555" t="s">
        <v>139</v>
      </c>
      <c r="HS555" t="s">
        <v>139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 t="s">
        <v>139</v>
      </c>
      <c r="IE555" t="s">
        <v>139</v>
      </c>
      <c r="IF555" t="s">
        <v>139</v>
      </c>
      <c r="IG555" t="s">
        <v>139</v>
      </c>
      <c r="IH555" t="s">
        <v>139</v>
      </c>
      <c r="II555" t="s">
        <v>139</v>
      </c>
      <c r="IJ555" t="s">
        <v>139</v>
      </c>
      <c r="IK555" t="s">
        <v>139</v>
      </c>
      <c r="IL555" t="s">
        <v>139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1</v>
      </c>
      <c r="IY555">
        <v>1</v>
      </c>
      <c r="IZ555">
        <v>1</v>
      </c>
      <c r="JA555">
        <v>0.99</v>
      </c>
      <c r="JB555">
        <v>0.96</v>
      </c>
      <c r="JC555">
        <v>0.92</v>
      </c>
      <c r="JD555">
        <v>0.89</v>
      </c>
      <c r="JE555">
        <v>0.86</v>
      </c>
      <c r="JF555">
        <v>0.83</v>
      </c>
      <c r="JG555">
        <v>0.8</v>
      </c>
      <c r="JH555">
        <v>0.76</v>
      </c>
      <c r="JI555">
        <v>0.73</v>
      </c>
      <c r="JJ555">
        <v>0.7</v>
      </c>
      <c r="JK555">
        <v>0.65</v>
      </c>
      <c r="JL555">
        <v>0.59</v>
      </c>
      <c r="JM555">
        <v>0.51</v>
      </c>
      <c r="JN555">
        <v>0.43</v>
      </c>
      <c r="JO555">
        <v>0.32</v>
      </c>
      <c r="JP555">
        <v>0.18</v>
      </c>
      <c r="JQ555">
        <v>0</v>
      </c>
    </row>
    <row r="556" spans="1:277" x14ac:dyDescent="0.25">
      <c r="A556">
        <v>2014</v>
      </c>
      <c r="B556">
        <v>98</v>
      </c>
      <c r="C556">
        <v>602</v>
      </c>
      <c r="D556">
        <v>175</v>
      </c>
      <c r="E556">
        <v>2160.1</v>
      </c>
      <c r="F556">
        <v>2.1</v>
      </c>
      <c r="G556">
        <v>0.5</v>
      </c>
      <c r="H556">
        <v>-1.1000000000000001</v>
      </c>
      <c r="I556">
        <v>0.1</v>
      </c>
      <c r="J556">
        <v>0</v>
      </c>
      <c r="K556">
        <v>0.02</v>
      </c>
      <c r="L556">
        <v>1.25</v>
      </c>
      <c r="M556">
        <v>3.67</v>
      </c>
      <c r="N556">
        <v>2.54</v>
      </c>
      <c r="O556">
        <v>-0.36</v>
      </c>
      <c r="P556">
        <v>13.86</v>
      </c>
      <c r="Q556">
        <v>2.71</v>
      </c>
      <c r="R556">
        <v>20.440000000000001</v>
      </c>
      <c r="S556">
        <v>10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7.0000000000000007E-2</v>
      </c>
      <c r="Z556">
        <v>44.29</v>
      </c>
      <c r="AA556">
        <v>133.81</v>
      </c>
      <c r="AB556">
        <v>244.43</v>
      </c>
      <c r="AC556">
        <v>346.86</v>
      </c>
      <c r="AD556">
        <v>442.44</v>
      </c>
      <c r="AE556">
        <v>539.24</v>
      </c>
      <c r="AF556">
        <v>642.80999999999995</v>
      </c>
      <c r="AG556">
        <v>742.67</v>
      </c>
      <c r="AH556">
        <v>842.34</v>
      </c>
      <c r="AI556">
        <v>949.33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56.08</v>
      </c>
      <c r="AU556">
        <v>156.31</v>
      </c>
      <c r="AV556">
        <v>256.83</v>
      </c>
      <c r="AW556">
        <v>359.26</v>
      </c>
      <c r="AX556">
        <v>452.78</v>
      </c>
      <c r="AY556">
        <v>563.74</v>
      </c>
      <c r="AZ556">
        <v>655.94</v>
      </c>
      <c r="BA556">
        <v>756.99</v>
      </c>
      <c r="BB556">
        <v>854.12</v>
      </c>
      <c r="BC556">
        <v>961.79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22.5</v>
      </c>
      <c r="BO556">
        <v>22.5</v>
      </c>
      <c r="BP556">
        <v>22.5</v>
      </c>
      <c r="BQ556">
        <v>22.5</v>
      </c>
      <c r="BR556">
        <v>22.5</v>
      </c>
      <c r="BS556">
        <v>22.59</v>
      </c>
      <c r="BT556">
        <v>26.17</v>
      </c>
      <c r="BU556">
        <v>37.380000000000003</v>
      </c>
      <c r="BV556">
        <v>47.18</v>
      </c>
      <c r="BW556">
        <v>55.32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22.5</v>
      </c>
      <c r="CI556">
        <v>22.5</v>
      </c>
      <c r="CJ556">
        <v>22.5</v>
      </c>
      <c r="CK556">
        <v>22.5</v>
      </c>
      <c r="CL556">
        <v>22.5</v>
      </c>
      <c r="CM556">
        <v>22.66</v>
      </c>
      <c r="CN556">
        <v>25.13</v>
      </c>
      <c r="CO556">
        <v>31.37</v>
      </c>
      <c r="CP556">
        <v>35.67</v>
      </c>
      <c r="CQ556">
        <v>40.28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</v>
      </c>
      <c r="DD556">
        <v>1</v>
      </c>
      <c r="DE556">
        <v>0.99</v>
      </c>
      <c r="DF556">
        <v>0.96</v>
      </c>
      <c r="DG556">
        <v>0.93</v>
      </c>
      <c r="DH556">
        <v>0.9</v>
      </c>
      <c r="DI556">
        <v>0.88</v>
      </c>
      <c r="DJ556">
        <v>0.85</v>
      </c>
      <c r="DK556">
        <v>0.82</v>
      </c>
      <c r="DL556">
        <v>0.79</v>
      </c>
      <c r="DM556">
        <v>0.76</v>
      </c>
      <c r="DN556">
        <v>0.73</v>
      </c>
      <c r="DO556">
        <v>0.7</v>
      </c>
      <c r="DP556">
        <v>0.65</v>
      </c>
      <c r="DQ556">
        <v>0.6</v>
      </c>
      <c r="DR556">
        <v>0.53</v>
      </c>
      <c r="DS556">
        <v>0.47</v>
      </c>
      <c r="DT556">
        <v>0.38</v>
      </c>
      <c r="DU556">
        <v>0.28000000000000003</v>
      </c>
      <c r="EW556">
        <v>2014</v>
      </c>
      <c r="EX556">
        <v>99</v>
      </c>
      <c r="EY556">
        <v>603</v>
      </c>
      <c r="EZ556">
        <v>176</v>
      </c>
      <c r="FA556">
        <v>2171.5</v>
      </c>
      <c r="FB556" t="s">
        <v>139</v>
      </c>
      <c r="FC556" t="s">
        <v>139</v>
      </c>
      <c r="FD556" t="s">
        <v>139</v>
      </c>
      <c r="FE556" t="s">
        <v>139</v>
      </c>
      <c r="FF556" t="s">
        <v>139</v>
      </c>
      <c r="FG556" t="s">
        <v>139</v>
      </c>
      <c r="FH556" t="s">
        <v>139</v>
      </c>
      <c r="FI556">
        <v>0</v>
      </c>
      <c r="FJ556" t="s">
        <v>139</v>
      </c>
      <c r="FK556" t="s">
        <v>139</v>
      </c>
      <c r="FL556">
        <v>13.26</v>
      </c>
      <c r="FM556">
        <v>2.74</v>
      </c>
      <c r="FN556">
        <v>20.56</v>
      </c>
      <c r="FO556">
        <v>1</v>
      </c>
      <c r="FP556">
        <v>1</v>
      </c>
      <c r="FQ556">
        <v>1</v>
      </c>
      <c r="FR556">
        <v>0</v>
      </c>
      <c r="FS556">
        <v>0</v>
      </c>
      <c r="FT556">
        <v>0</v>
      </c>
      <c r="FU556">
        <v>0.22</v>
      </c>
      <c r="FV556">
        <v>55.63</v>
      </c>
      <c r="FW556">
        <v>145.16</v>
      </c>
      <c r="FX556">
        <v>255.78</v>
      </c>
      <c r="FY556">
        <v>358.21</v>
      </c>
      <c r="FZ556">
        <v>453.78</v>
      </c>
      <c r="GA556">
        <v>550.58000000000004</v>
      </c>
      <c r="GB556">
        <v>654.16</v>
      </c>
      <c r="GC556">
        <v>754.02</v>
      </c>
      <c r="GD556">
        <v>853.68</v>
      </c>
      <c r="GE556">
        <v>960.68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22.69</v>
      </c>
      <c r="GQ556">
        <v>125.87</v>
      </c>
      <c r="GR556">
        <v>234.44</v>
      </c>
      <c r="GS556">
        <v>334.91</v>
      </c>
      <c r="GT556">
        <v>427.39</v>
      </c>
      <c r="GU556">
        <v>526.76</v>
      </c>
      <c r="GV556">
        <v>629.73</v>
      </c>
      <c r="GW556">
        <v>725.52</v>
      </c>
      <c r="GX556">
        <v>827.17</v>
      </c>
      <c r="GY556">
        <v>932.56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 t="s">
        <v>139</v>
      </c>
      <c r="HK556" t="s">
        <v>139</v>
      </c>
      <c r="HL556" t="s">
        <v>139</v>
      </c>
      <c r="HM556" t="s">
        <v>139</v>
      </c>
      <c r="HN556" t="s">
        <v>139</v>
      </c>
      <c r="HO556" t="s">
        <v>139</v>
      </c>
      <c r="HP556" t="s">
        <v>139</v>
      </c>
      <c r="HQ556" t="s">
        <v>139</v>
      </c>
      <c r="HR556" t="s">
        <v>139</v>
      </c>
      <c r="HS556" t="s">
        <v>139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 t="s">
        <v>139</v>
      </c>
      <c r="IE556" t="s">
        <v>139</v>
      </c>
      <c r="IF556" t="s">
        <v>139</v>
      </c>
      <c r="IG556" t="s">
        <v>139</v>
      </c>
      <c r="IH556" t="s">
        <v>139</v>
      </c>
      <c r="II556" t="s">
        <v>139</v>
      </c>
      <c r="IJ556" t="s">
        <v>139</v>
      </c>
      <c r="IK556" t="s">
        <v>139</v>
      </c>
      <c r="IL556" t="s">
        <v>139</v>
      </c>
      <c r="IM556" t="s">
        <v>139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1</v>
      </c>
      <c r="IY556">
        <v>1</v>
      </c>
      <c r="IZ556">
        <v>1</v>
      </c>
      <c r="JA556">
        <v>0.99</v>
      </c>
      <c r="JB556">
        <v>0.96</v>
      </c>
      <c r="JC556">
        <v>0.92</v>
      </c>
      <c r="JD556">
        <v>0.89</v>
      </c>
      <c r="JE556">
        <v>0.86</v>
      </c>
      <c r="JF556">
        <v>0.83</v>
      </c>
      <c r="JG556">
        <v>0.8</v>
      </c>
      <c r="JH556">
        <v>0.77</v>
      </c>
      <c r="JI556">
        <v>0.73</v>
      </c>
      <c r="JJ556">
        <v>0.7</v>
      </c>
      <c r="JK556">
        <v>0.65</v>
      </c>
      <c r="JL556">
        <v>0.59</v>
      </c>
      <c r="JM556">
        <v>0.51</v>
      </c>
      <c r="JN556">
        <v>0.43</v>
      </c>
      <c r="JO556">
        <v>0.32</v>
      </c>
      <c r="JP556">
        <v>0.18</v>
      </c>
      <c r="JQ556">
        <v>0</v>
      </c>
    </row>
    <row r="557" spans="1:277" x14ac:dyDescent="0.25">
      <c r="A557">
        <v>2014</v>
      </c>
      <c r="B557">
        <v>99</v>
      </c>
      <c r="C557">
        <v>603</v>
      </c>
      <c r="D557">
        <v>176</v>
      </c>
      <c r="E557">
        <v>2171.5</v>
      </c>
      <c r="F557">
        <v>2.1</v>
      </c>
      <c r="G557">
        <v>0.5</v>
      </c>
      <c r="H557">
        <v>-1.2</v>
      </c>
      <c r="I557">
        <v>0.1</v>
      </c>
      <c r="J557">
        <v>0</v>
      </c>
      <c r="K557">
        <v>0.02</v>
      </c>
      <c r="L557">
        <v>1.25</v>
      </c>
      <c r="M557">
        <v>3.67</v>
      </c>
      <c r="N557">
        <v>2.58</v>
      </c>
      <c r="O557">
        <v>-0.37</v>
      </c>
      <c r="P557">
        <v>13.76</v>
      </c>
      <c r="Q557">
        <v>2.74</v>
      </c>
      <c r="R557">
        <v>20.55</v>
      </c>
      <c r="S557">
        <v>10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55.63</v>
      </c>
      <c r="AA557">
        <v>145.16</v>
      </c>
      <c r="AB557">
        <v>255.78</v>
      </c>
      <c r="AC557">
        <v>358.21</v>
      </c>
      <c r="AD557">
        <v>453.78</v>
      </c>
      <c r="AE557">
        <v>550.58000000000004</v>
      </c>
      <c r="AF557">
        <v>654.16</v>
      </c>
      <c r="AG557">
        <v>754.02</v>
      </c>
      <c r="AH557">
        <v>853.68</v>
      </c>
      <c r="AI557">
        <v>960.68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67.430000000000007</v>
      </c>
      <c r="AU557">
        <v>167.66</v>
      </c>
      <c r="AV557">
        <v>268.18</v>
      </c>
      <c r="AW557">
        <v>370.6</v>
      </c>
      <c r="AX557">
        <v>464.13</v>
      </c>
      <c r="AY557">
        <v>575.08000000000004</v>
      </c>
      <c r="AZ557">
        <v>667.28</v>
      </c>
      <c r="BA557">
        <v>768.33</v>
      </c>
      <c r="BB557">
        <v>865.47</v>
      </c>
      <c r="BC557">
        <v>973.14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22.5</v>
      </c>
      <c r="BO557">
        <v>22.5</v>
      </c>
      <c r="BP557">
        <v>22.5</v>
      </c>
      <c r="BQ557">
        <v>22.5</v>
      </c>
      <c r="BR557">
        <v>22.5</v>
      </c>
      <c r="BS557">
        <v>22.59</v>
      </c>
      <c r="BT557">
        <v>26.17</v>
      </c>
      <c r="BU557">
        <v>37.380000000000003</v>
      </c>
      <c r="BV557">
        <v>47.18</v>
      </c>
      <c r="BW557">
        <v>55.32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22.5</v>
      </c>
      <c r="CI557">
        <v>22.5</v>
      </c>
      <c r="CJ557">
        <v>22.5</v>
      </c>
      <c r="CK557">
        <v>22.5</v>
      </c>
      <c r="CL557">
        <v>22.5</v>
      </c>
      <c r="CM557">
        <v>22.66</v>
      </c>
      <c r="CN557">
        <v>25.13</v>
      </c>
      <c r="CO557">
        <v>31.37</v>
      </c>
      <c r="CP557">
        <v>35.67</v>
      </c>
      <c r="CQ557">
        <v>40.28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1</v>
      </c>
      <c r="DD557">
        <v>1</v>
      </c>
      <c r="DE557">
        <v>0.99</v>
      </c>
      <c r="DF557">
        <v>0.96</v>
      </c>
      <c r="DG557">
        <v>0.93</v>
      </c>
      <c r="DH557">
        <v>0.9</v>
      </c>
      <c r="DI557">
        <v>0.88</v>
      </c>
      <c r="DJ557">
        <v>0.85</v>
      </c>
      <c r="DK557">
        <v>0.82</v>
      </c>
      <c r="DL557">
        <v>0.79</v>
      </c>
      <c r="DM557">
        <v>0.76</v>
      </c>
      <c r="DN557">
        <v>0.73</v>
      </c>
      <c r="DO557">
        <v>0.7</v>
      </c>
      <c r="DP557">
        <v>0.65</v>
      </c>
      <c r="DQ557">
        <v>0.6</v>
      </c>
      <c r="DR557">
        <v>0.53</v>
      </c>
      <c r="DS557">
        <v>0.47</v>
      </c>
      <c r="DT557">
        <v>0.38</v>
      </c>
      <c r="DU557">
        <v>0.28000000000000003</v>
      </c>
      <c r="EW557">
        <v>2014</v>
      </c>
      <c r="EX557">
        <v>100</v>
      </c>
      <c r="EY557">
        <v>604</v>
      </c>
      <c r="EZ557">
        <v>177</v>
      </c>
      <c r="FA557">
        <v>2182.4</v>
      </c>
      <c r="FB557" t="s">
        <v>139</v>
      </c>
      <c r="FC557" t="s">
        <v>139</v>
      </c>
      <c r="FD557" t="s">
        <v>139</v>
      </c>
      <c r="FE557" t="s">
        <v>139</v>
      </c>
      <c r="FF557" t="s">
        <v>139</v>
      </c>
      <c r="FG557" t="s">
        <v>139</v>
      </c>
      <c r="FH557" t="s">
        <v>139</v>
      </c>
      <c r="FI557">
        <v>0</v>
      </c>
      <c r="FJ557" t="s">
        <v>139</v>
      </c>
      <c r="FK557" t="s">
        <v>139</v>
      </c>
      <c r="FL557">
        <v>13.18</v>
      </c>
      <c r="FM557">
        <v>2.77</v>
      </c>
      <c r="FN557">
        <v>20.67</v>
      </c>
      <c r="FO557">
        <v>1</v>
      </c>
      <c r="FP557">
        <v>1</v>
      </c>
      <c r="FQ557">
        <v>1</v>
      </c>
      <c r="FR557">
        <v>0</v>
      </c>
      <c r="FS557">
        <v>0</v>
      </c>
      <c r="FT557">
        <v>0</v>
      </c>
      <c r="FU557">
        <v>0</v>
      </c>
      <c r="FV557">
        <v>66.53</v>
      </c>
      <c r="FW557">
        <v>156.06</v>
      </c>
      <c r="FX557">
        <v>266.68</v>
      </c>
      <c r="FY557">
        <v>369.1</v>
      </c>
      <c r="FZ557">
        <v>464.68</v>
      </c>
      <c r="GA557">
        <v>561.48</v>
      </c>
      <c r="GB557">
        <v>665.05</v>
      </c>
      <c r="GC557">
        <v>764.92</v>
      </c>
      <c r="GD557">
        <v>864.58</v>
      </c>
      <c r="GE557">
        <v>971.57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33.590000000000003</v>
      </c>
      <c r="GQ557">
        <v>136.76</v>
      </c>
      <c r="GR557">
        <v>245.33</v>
      </c>
      <c r="GS557">
        <v>345.81</v>
      </c>
      <c r="GT557">
        <v>438.29</v>
      </c>
      <c r="GU557">
        <v>537.65</v>
      </c>
      <c r="GV557">
        <v>640.63</v>
      </c>
      <c r="GW557">
        <v>736.41</v>
      </c>
      <c r="GX557">
        <v>838.06</v>
      </c>
      <c r="GY557">
        <v>943.45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 t="s">
        <v>139</v>
      </c>
      <c r="HK557" t="s">
        <v>139</v>
      </c>
      <c r="HL557" t="s">
        <v>139</v>
      </c>
      <c r="HM557" t="s">
        <v>139</v>
      </c>
      <c r="HN557" t="s">
        <v>139</v>
      </c>
      <c r="HO557" t="s">
        <v>139</v>
      </c>
      <c r="HP557" t="s">
        <v>139</v>
      </c>
      <c r="HQ557" t="s">
        <v>139</v>
      </c>
      <c r="HR557" t="s">
        <v>139</v>
      </c>
      <c r="HS557" t="s">
        <v>139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 t="s">
        <v>139</v>
      </c>
      <c r="IE557" t="s">
        <v>139</v>
      </c>
      <c r="IF557" t="s">
        <v>139</v>
      </c>
      <c r="IG557" t="s">
        <v>139</v>
      </c>
      <c r="IH557" t="s">
        <v>139</v>
      </c>
      <c r="II557" t="s">
        <v>139</v>
      </c>
      <c r="IJ557" t="s">
        <v>139</v>
      </c>
      <c r="IK557" t="s">
        <v>139</v>
      </c>
      <c r="IL557" t="s">
        <v>139</v>
      </c>
      <c r="IM557" t="s">
        <v>139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1</v>
      </c>
      <c r="IY557">
        <v>1</v>
      </c>
      <c r="IZ557">
        <v>1</v>
      </c>
      <c r="JA557">
        <v>0.99</v>
      </c>
      <c r="JB557">
        <v>0.96</v>
      </c>
      <c r="JC557">
        <v>0.92</v>
      </c>
      <c r="JD557">
        <v>0.89</v>
      </c>
      <c r="JE557">
        <v>0.86</v>
      </c>
      <c r="JF557">
        <v>0.83</v>
      </c>
      <c r="JG557">
        <v>0.8</v>
      </c>
      <c r="JH557">
        <v>0.77</v>
      </c>
      <c r="JI557">
        <v>0.74</v>
      </c>
      <c r="JJ557">
        <v>0.7</v>
      </c>
      <c r="JK557">
        <v>0.65</v>
      </c>
      <c r="JL557">
        <v>0.59</v>
      </c>
      <c r="JM557">
        <v>0.51</v>
      </c>
      <c r="JN557">
        <v>0.43</v>
      </c>
      <c r="JO557">
        <v>0.32</v>
      </c>
      <c r="JP557">
        <v>0.18</v>
      </c>
      <c r="JQ557">
        <v>0</v>
      </c>
    </row>
    <row r="558" spans="1:277" x14ac:dyDescent="0.25">
      <c r="A558">
        <v>2014</v>
      </c>
      <c r="B558">
        <v>100</v>
      </c>
      <c r="C558">
        <v>604</v>
      </c>
      <c r="D558">
        <v>177</v>
      </c>
      <c r="E558">
        <v>2182.4</v>
      </c>
      <c r="F558">
        <v>2.1</v>
      </c>
      <c r="G558">
        <v>0.5</v>
      </c>
      <c r="H558">
        <v>-1.2</v>
      </c>
      <c r="I558">
        <v>0.1</v>
      </c>
      <c r="J558">
        <v>0</v>
      </c>
      <c r="K558">
        <v>0.02</v>
      </c>
      <c r="L558">
        <v>1.25</v>
      </c>
      <c r="M558">
        <v>3.67</v>
      </c>
      <c r="N558">
        <v>2.58</v>
      </c>
      <c r="O558">
        <v>-0.37</v>
      </c>
      <c r="P558">
        <v>13.67</v>
      </c>
      <c r="Q558">
        <v>2.77</v>
      </c>
      <c r="R558">
        <v>20.66</v>
      </c>
      <c r="S558">
        <v>10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0.15</v>
      </c>
      <c r="Z558">
        <v>66.53</v>
      </c>
      <c r="AA558">
        <v>156.06</v>
      </c>
      <c r="AB558">
        <v>266.68</v>
      </c>
      <c r="AC558">
        <v>369.1</v>
      </c>
      <c r="AD558">
        <v>464.68</v>
      </c>
      <c r="AE558">
        <v>561.48</v>
      </c>
      <c r="AF558">
        <v>665.05</v>
      </c>
      <c r="AG558">
        <v>764.92</v>
      </c>
      <c r="AH558">
        <v>864.58</v>
      </c>
      <c r="AI558">
        <v>971.57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78.33</v>
      </c>
      <c r="AU558">
        <v>178.55</v>
      </c>
      <c r="AV558">
        <v>279.07</v>
      </c>
      <c r="AW558">
        <v>381.5</v>
      </c>
      <c r="AX558">
        <v>475.03</v>
      </c>
      <c r="AY558">
        <v>585.98</v>
      </c>
      <c r="AZ558">
        <v>678.18</v>
      </c>
      <c r="BA558">
        <v>779.23</v>
      </c>
      <c r="BB558">
        <v>876.36</v>
      </c>
      <c r="BC558">
        <v>984.03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22.5</v>
      </c>
      <c r="BO558">
        <v>22.5</v>
      </c>
      <c r="BP558">
        <v>22.5</v>
      </c>
      <c r="BQ558">
        <v>22.5</v>
      </c>
      <c r="BR558">
        <v>22.5</v>
      </c>
      <c r="BS558">
        <v>22.59</v>
      </c>
      <c r="BT558">
        <v>26.17</v>
      </c>
      <c r="BU558">
        <v>37.380000000000003</v>
      </c>
      <c r="BV558">
        <v>47.18</v>
      </c>
      <c r="BW558">
        <v>55.32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22.5</v>
      </c>
      <c r="CI558">
        <v>22.5</v>
      </c>
      <c r="CJ558">
        <v>22.5</v>
      </c>
      <c r="CK558">
        <v>22.5</v>
      </c>
      <c r="CL558">
        <v>22.5</v>
      </c>
      <c r="CM558">
        <v>22.66</v>
      </c>
      <c r="CN558">
        <v>25.13</v>
      </c>
      <c r="CO558">
        <v>31.37</v>
      </c>
      <c r="CP558">
        <v>35.67</v>
      </c>
      <c r="CQ558">
        <v>40.28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1</v>
      </c>
      <c r="DD558">
        <v>1</v>
      </c>
      <c r="DE558">
        <v>0.99</v>
      </c>
      <c r="DF558">
        <v>0.96</v>
      </c>
      <c r="DG558">
        <v>0.94</v>
      </c>
      <c r="DH558">
        <v>0.9</v>
      </c>
      <c r="DI558">
        <v>0.88</v>
      </c>
      <c r="DJ558">
        <v>0.85</v>
      </c>
      <c r="DK558">
        <v>0.82</v>
      </c>
      <c r="DL558">
        <v>0.79</v>
      </c>
      <c r="DM558">
        <v>0.76</v>
      </c>
      <c r="DN558">
        <v>0.74</v>
      </c>
      <c r="DO558">
        <v>0.7</v>
      </c>
      <c r="DP558">
        <v>0.65</v>
      </c>
      <c r="DQ558">
        <v>0.6</v>
      </c>
      <c r="DR558">
        <v>0.53</v>
      </c>
      <c r="DS558">
        <v>0.47</v>
      </c>
      <c r="DT558">
        <v>0.38</v>
      </c>
      <c r="DU558">
        <v>0.28000000000000003</v>
      </c>
      <c r="EW558">
        <v>2014</v>
      </c>
      <c r="EX558">
        <v>101</v>
      </c>
      <c r="EY558">
        <v>605</v>
      </c>
      <c r="EZ558">
        <v>178</v>
      </c>
      <c r="FA558">
        <v>2193.9</v>
      </c>
      <c r="FB558" t="s">
        <v>139</v>
      </c>
      <c r="FC558" t="s">
        <v>139</v>
      </c>
      <c r="FD558" t="s">
        <v>139</v>
      </c>
      <c r="FE558" t="s">
        <v>139</v>
      </c>
      <c r="FF558" t="s">
        <v>139</v>
      </c>
      <c r="FG558" t="s">
        <v>139</v>
      </c>
      <c r="FH558" t="s">
        <v>139</v>
      </c>
      <c r="FI558">
        <v>0</v>
      </c>
      <c r="FJ558" t="s">
        <v>139</v>
      </c>
      <c r="FK558" t="s">
        <v>139</v>
      </c>
      <c r="FL558">
        <v>13.1</v>
      </c>
      <c r="FM558">
        <v>2.8</v>
      </c>
      <c r="FN558">
        <v>20.78</v>
      </c>
      <c r="FO558">
        <v>1</v>
      </c>
      <c r="FP558">
        <v>1</v>
      </c>
      <c r="FQ558">
        <v>1</v>
      </c>
      <c r="FR558">
        <v>0</v>
      </c>
      <c r="FS558">
        <v>0</v>
      </c>
      <c r="FT558">
        <v>0</v>
      </c>
      <c r="FU558">
        <v>0</v>
      </c>
      <c r="FV558">
        <v>78.03</v>
      </c>
      <c r="FW558">
        <v>167.55</v>
      </c>
      <c r="FX558">
        <v>278.18</v>
      </c>
      <c r="FY558">
        <v>380.6</v>
      </c>
      <c r="FZ558">
        <v>476.18</v>
      </c>
      <c r="GA558">
        <v>572.98</v>
      </c>
      <c r="GB558">
        <v>676.55</v>
      </c>
      <c r="GC558">
        <v>776.41</v>
      </c>
      <c r="GD558">
        <v>876.08</v>
      </c>
      <c r="GE558">
        <v>983.07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45.09</v>
      </c>
      <c r="GQ558">
        <v>148.26</v>
      </c>
      <c r="GR558">
        <v>256.83</v>
      </c>
      <c r="GS558">
        <v>357.31</v>
      </c>
      <c r="GT558">
        <v>449.78</v>
      </c>
      <c r="GU558">
        <v>549.15</v>
      </c>
      <c r="GV558">
        <v>652.13</v>
      </c>
      <c r="GW558">
        <v>747.91</v>
      </c>
      <c r="GX558">
        <v>849.56</v>
      </c>
      <c r="GY558">
        <v>954.95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 t="s">
        <v>139</v>
      </c>
      <c r="HK558" t="s">
        <v>139</v>
      </c>
      <c r="HL558" t="s">
        <v>139</v>
      </c>
      <c r="HM558" t="s">
        <v>139</v>
      </c>
      <c r="HN558" t="s">
        <v>139</v>
      </c>
      <c r="HO558" t="s">
        <v>139</v>
      </c>
      <c r="HP558" t="s">
        <v>139</v>
      </c>
      <c r="HQ558" t="s">
        <v>139</v>
      </c>
      <c r="HR558" t="s">
        <v>139</v>
      </c>
      <c r="HS558" t="s">
        <v>139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 t="s">
        <v>139</v>
      </c>
      <c r="IE558" t="s">
        <v>139</v>
      </c>
      <c r="IF558" t="s">
        <v>139</v>
      </c>
      <c r="IG558" t="s">
        <v>139</v>
      </c>
      <c r="IH558" t="s">
        <v>139</v>
      </c>
      <c r="II558" t="s">
        <v>139</v>
      </c>
      <c r="IJ558" t="s">
        <v>139</v>
      </c>
      <c r="IK558" t="s">
        <v>139</v>
      </c>
      <c r="IL558" t="s">
        <v>139</v>
      </c>
      <c r="IM558" t="s">
        <v>139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1</v>
      </c>
      <c r="IY558">
        <v>1</v>
      </c>
      <c r="IZ558">
        <v>1</v>
      </c>
      <c r="JA558">
        <v>0.99</v>
      </c>
      <c r="JB558">
        <v>0.96</v>
      </c>
      <c r="JC558">
        <v>0.92</v>
      </c>
      <c r="JD558">
        <v>0.89</v>
      </c>
      <c r="JE558">
        <v>0.86</v>
      </c>
      <c r="JF558">
        <v>0.83</v>
      </c>
      <c r="JG558">
        <v>0.8</v>
      </c>
      <c r="JH558">
        <v>0.77</v>
      </c>
      <c r="JI558">
        <v>0.74</v>
      </c>
      <c r="JJ558">
        <v>0.7</v>
      </c>
      <c r="JK558">
        <v>0.65</v>
      </c>
      <c r="JL558">
        <v>0.59</v>
      </c>
      <c r="JM558">
        <v>0.51</v>
      </c>
      <c r="JN558">
        <v>0.43</v>
      </c>
      <c r="JO558">
        <v>0.32</v>
      </c>
      <c r="JP558">
        <v>0.18</v>
      </c>
      <c r="JQ558">
        <v>0</v>
      </c>
    </row>
    <row r="559" spans="1:277" x14ac:dyDescent="0.25">
      <c r="A559">
        <v>2014</v>
      </c>
      <c r="B559">
        <v>101</v>
      </c>
      <c r="C559">
        <v>605</v>
      </c>
      <c r="D559">
        <v>178</v>
      </c>
      <c r="E559">
        <v>2193.9</v>
      </c>
      <c r="F559">
        <v>2.1</v>
      </c>
      <c r="G559">
        <v>0.5</v>
      </c>
      <c r="H559">
        <v>-1.2</v>
      </c>
      <c r="I559">
        <v>0.1</v>
      </c>
      <c r="J559">
        <v>0</v>
      </c>
      <c r="K559">
        <v>0.02</v>
      </c>
      <c r="L559">
        <v>1.25</v>
      </c>
      <c r="M559">
        <v>3.67</v>
      </c>
      <c r="N559">
        <v>2.6</v>
      </c>
      <c r="O559">
        <v>-0.38</v>
      </c>
      <c r="P559">
        <v>13.57</v>
      </c>
      <c r="Q559">
        <v>2.8</v>
      </c>
      <c r="R559">
        <v>20.77</v>
      </c>
      <c r="S559">
        <v>10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78.03</v>
      </c>
      <c r="AA559">
        <v>167.55</v>
      </c>
      <c r="AB559">
        <v>278.18</v>
      </c>
      <c r="AC559">
        <v>380.6</v>
      </c>
      <c r="AD559">
        <v>476.18</v>
      </c>
      <c r="AE559">
        <v>572.98</v>
      </c>
      <c r="AF559">
        <v>676.55</v>
      </c>
      <c r="AG559">
        <v>776.41</v>
      </c>
      <c r="AH559">
        <v>876.08</v>
      </c>
      <c r="AI559">
        <v>983.07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89.83</v>
      </c>
      <c r="AU559">
        <v>190.05</v>
      </c>
      <c r="AV559">
        <v>290.57</v>
      </c>
      <c r="AW559">
        <v>393</v>
      </c>
      <c r="AX559">
        <v>486.52</v>
      </c>
      <c r="AY559">
        <v>597.48</v>
      </c>
      <c r="AZ559">
        <v>689.68</v>
      </c>
      <c r="BA559">
        <v>790.73</v>
      </c>
      <c r="BB559">
        <v>887.86</v>
      </c>
      <c r="BC559">
        <v>995.53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22.5</v>
      </c>
      <c r="BO559">
        <v>22.5</v>
      </c>
      <c r="BP559">
        <v>22.5</v>
      </c>
      <c r="BQ559">
        <v>22.5</v>
      </c>
      <c r="BR559">
        <v>22.5</v>
      </c>
      <c r="BS559">
        <v>22.59</v>
      </c>
      <c r="BT559">
        <v>26.17</v>
      </c>
      <c r="BU559">
        <v>37.380000000000003</v>
      </c>
      <c r="BV559">
        <v>47.18</v>
      </c>
      <c r="BW559">
        <v>55.32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22.5</v>
      </c>
      <c r="CI559">
        <v>22.5</v>
      </c>
      <c r="CJ559">
        <v>22.5</v>
      </c>
      <c r="CK559">
        <v>22.5</v>
      </c>
      <c r="CL559">
        <v>22.5</v>
      </c>
      <c r="CM559">
        <v>22.66</v>
      </c>
      <c r="CN559">
        <v>25.13</v>
      </c>
      <c r="CO559">
        <v>31.37</v>
      </c>
      <c r="CP559">
        <v>35.67</v>
      </c>
      <c r="CQ559">
        <v>40.28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0.99</v>
      </c>
      <c r="DF559">
        <v>0.96</v>
      </c>
      <c r="DG559">
        <v>0.94</v>
      </c>
      <c r="DH559">
        <v>0.9</v>
      </c>
      <c r="DI559">
        <v>0.88</v>
      </c>
      <c r="DJ559">
        <v>0.85</v>
      </c>
      <c r="DK559">
        <v>0.82</v>
      </c>
      <c r="DL559">
        <v>0.79</v>
      </c>
      <c r="DM559">
        <v>0.76</v>
      </c>
      <c r="DN559">
        <v>0.74</v>
      </c>
      <c r="DO559">
        <v>0.7</v>
      </c>
      <c r="DP559">
        <v>0.65</v>
      </c>
      <c r="DQ559">
        <v>0.6</v>
      </c>
      <c r="DR559">
        <v>0.53</v>
      </c>
      <c r="DS559">
        <v>0.47</v>
      </c>
      <c r="DT559">
        <v>0.38</v>
      </c>
      <c r="DU559">
        <v>0.28000000000000003</v>
      </c>
      <c r="EW559">
        <v>2014</v>
      </c>
      <c r="EX559">
        <v>102</v>
      </c>
      <c r="EY559">
        <v>606</v>
      </c>
      <c r="EZ559">
        <v>179</v>
      </c>
      <c r="FA559">
        <v>2206.4</v>
      </c>
      <c r="FB559" t="s">
        <v>139</v>
      </c>
      <c r="FC559" t="s">
        <v>139</v>
      </c>
      <c r="FD559" t="s">
        <v>139</v>
      </c>
      <c r="FE559" t="s">
        <v>139</v>
      </c>
      <c r="FF559" t="s">
        <v>139</v>
      </c>
      <c r="FG559" t="s">
        <v>139</v>
      </c>
      <c r="FH559" t="s">
        <v>139</v>
      </c>
      <c r="FI559">
        <v>0</v>
      </c>
      <c r="FJ559" t="s">
        <v>139</v>
      </c>
      <c r="FK559" t="s">
        <v>139</v>
      </c>
      <c r="FL559">
        <v>13.01</v>
      </c>
      <c r="FM559">
        <v>2.84</v>
      </c>
      <c r="FN559">
        <v>20.91</v>
      </c>
      <c r="FO559">
        <v>1</v>
      </c>
      <c r="FP559">
        <v>1</v>
      </c>
      <c r="FQ559">
        <v>1</v>
      </c>
      <c r="FR559">
        <v>0</v>
      </c>
      <c r="FS559">
        <v>0</v>
      </c>
      <c r="FT559">
        <v>0</v>
      </c>
      <c r="FU559">
        <v>0</v>
      </c>
      <c r="FV559">
        <v>90.53</v>
      </c>
      <c r="FW559">
        <v>180.05</v>
      </c>
      <c r="FX559">
        <v>290.67</v>
      </c>
      <c r="FY559">
        <v>393.1</v>
      </c>
      <c r="FZ559">
        <v>488.67</v>
      </c>
      <c r="GA559">
        <v>585.47</v>
      </c>
      <c r="GB559">
        <v>689.05</v>
      </c>
      <c r="GC559">
        <v>788.91</v>
      </c>
      <c r="GD559">
        <v>888.58</v>
      </c>
      <c r="GE559">
        <v>995.57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57.58</v>
      </c>
      <c r="GQ559">
        <v>160.76</v>
      </c>
      <c r="GR559">
        <v>269.33</v>
      </c>
      <c r="GS559">
        <v>369.8</v>
      </c>
      <c r="GT559">
        <v>462.28</v>
      </c>
      <c r="GU559">
        <v>561.65</v>
      </c>
      <c r="GV559">
        <v>664.62</v>
      </c>
      <c r="GW559">
        <v>760.41</v>
      </c>
      <c r="GX559">
        <v>862.06</v>
      </c>
      <c r="GY559">
        <v>967.45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 t="s">
        <v>139</v>
      </c>
      <c r="HK559" t="s">
        <v>139</v>
      </c>
      <c r="HL559" t="s">
        <v>139</v>
      </c>
      <c r="HM559" t="s">
        <v>139</v>
      </c>
      <c r="HN559" t="s">
        <v>139</v>
      </c>
      <c r="HO559" t="s">
        <v>139</v>
      </c>
      <c r="HP559" t="s">
        <v>139</v>
      </c>
      <c r="HQ559" t="s">
        <v>139</v>
      </c>
      <c r="HR559" t="s">
        <v>139</v>
      </c>
      <c r="HS559" t="s">
        <v>139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 t="s">
        <v>139</v>
      </c>
      <c r="IE559" t="s">
        <v>139</v>
      </c>
      <c r="IF559" t="s">
        <v>139</v>
      </c>
      <c r="IG559" t="s">
        <v>139</v>
      </c>
      <c r="IH559" t="s">
        <v>139</v>
      </c>
      <c r="II559" t="s">
        <v>139</v>
      </c>
      <c r="IJ559" t="s">
        <v>139</v>
      </c>
      <c r="IK559" t="s">
        <v>139</v>
      </c>
      <c r="IL559" t="s">
        <v>139</v>
      </c>
      <c r="IM559" t="s">
        <v>139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1</v>
      </c>
      <c r="IY559">
        <v>1</v>
      </c>
      <c r="IZ559">
        <v>1</v>
      </c>
      <c r="JA559">
        <v>0.99</v>
      </c>
      <c r="JB559">
        <v>0.96</v>
      </c>
      <c r="JC559">
        <v>0.92</v>
      </c>
      <c r="JD559">
        <v>0.89</v>
      </c>
      <c r="JE559">
        <v>0.86</v>
      </c>
      <c r="JF559">
        <v>0.83</v>
      </c>
      <c r="JG559">
        <v>0.8</v>
      </c>
      <c r="JH559">
        <v>0.77</v>
      </c>
      <c r="JI559">
        <v>0.74</v>
      </c>
      <c r="JJ559">
        <v>0.71</v>
      </c>
      <c r="JK559">
        <v>0.65</v>
      </c>
      <c r="JL559">
        <v>0.59</v>
      </c>
      <c r="JM559">
        <v>0.51</v>
      </c>
      <c r="JN559">
        <v>0.43</v>
      </c>
      <c r="JO559">
        <v>0.32</v>
      </c>
      <c r="JP559">
        <v>0.18</v>
      </c>
      <c r="JQ559">
        <v>0</v>
      </c>
    </row>
    <row r="560" spans="1:277" x14ac:dyDescent="0.25">
      <c r="A560">
        <v>2014</v>
      </c>
      <c r="B560">
        <v>102</v>
      </c>
      <c r="C560">
        <v>606</v>
      </c>
      <c r="D560">
        <v>179</v>
      </c>
      <c r="E560">
        <v>2206.4</v>
      </c>
      <c r="F560">
        <v>2.1</v>
      </c>
      <c r="G560">
        <v>0.5</v>
      </c>
      <c r="H560">
        <v>-1.2</v>
      </c>
      <c r="I560">
        <v>0.1</v>
      </c>
      <c r="J560">
        <v>0</v>
      </c>
      <c r="K560">
        <v>0.02</v>
      </c>
      <c r="L560">
        <v>1.25</v>
      </c>
      <c r="M560">
        <v>3.67</v>
      </c>
      <c r="N560">
        <v>2.62</v>
      </c>
      <c r="O560">
        <v>-0.38</v>
      </c>
      <c r="P560">
        <v>13.46</v>
      </c>
      <c r="Q560">
        <v>2.84</v>
      </c>
      <c r="R560">
        <v>20.9</v>
      </c>
      <c r="S560">
        <v>10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90.53</v>
      </c>
      <c r="AA560">
        <v>180.05</v>
      </c>
      <c r="AB560">
        <v>290.67</v>
      </c>
      <c r="AC560">
        <v>393.1</v>
      </c>
      <c r="AD560">
        <v>488.67</v>
      </c>
      <c r="AE560">
        <v>585.47</v>
      </c>
      <c r="AF560">
        <v>689.05</v>
      </c>
      <c r="AG560">
        <v>788.91</v>
      </c>
      <c r="AH560">
        <v>888.58</v>
      </c>
      <c r="AI560">
        <v>995.57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102.32</v>
      </c>
      <c r="AU560">
        <v>202.55</v>
      </c>
      <c r="AV560">
        <v>303.07</v>
      </c>
      <c r="AW560">
        <v>405.5</v>
      </c>
      <c r="AX560">
        <v>499.02</v>
      </c>
      <c r="AY560">
        <v>609.97</v>
      </c>
      <c r="AZ560">
        <v>702.17</v>
      </c>
      <c r="BA560">
        <v>803.22</v>
      </c>
      <c r="BB560">
        <v>900.36</v>
      </c>
      <c r="BC560">
        <v>1008.03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22.5</v>
      </c>
      <c r="BO560">
        <v>22.5</v>
      </c>
      <c r="BP560">
        <v>22.5</v>
      </c>
      <c r="BQ560">
        <v>22.5</v>
      </c>
      <c r="BR560">
        <v>22.5</v>
      </c>
      <c r="BS560">
        <v>22.59</v>
      </c>
      <c r="BT560">
        <v>26.17</v>
      </c>
      <c r="BU560">
        <v>37.380000000000003</v>
      </c>
      <c r="BV560">
        <v>47.18</v>
      </c>
      <c r="BW560">
        <v>55.32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22.5</v>
      </c>
      <c r="CI560">
        <v>22.5</v>
      </c>
      <c r="CJ560">
        <v>22.5</v>
      </c>
      <c r="CK560">
        <v>22.5</v>
      </c>
      <c r="CL560">
        <v>22.5</v>
      </c>
      <c r="CM560">
        <v>22.66</v>
      </c>
      <c r="CN560">
        <v>25.13</v>
      </c>
      <c r="CO560">
        <v>31.37</v>
      </c>
      <c r="CP560">
        <v>35.67</v>
      </c>
      <c r="CQ560">
        <v>40.28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1</v>
      </c>
      <c r="DE560">
        <v>0.99</v>
      </c>
      <c r="DF560">
        <v>0.96</v>
      </c>
      <c r="DG560">
        <v>0.94</v>
      </c>
      <c r="DH560">
        <v>0.9</v>
      </c>
      <c r="DI560">
        <v>0.88</v>
      </c>
      <c r="DJ560">
        <v>0.85</v>
      </c>
      <c r="DK560">
        <v>0.82</v>
      </c>
      <c r="DL560">
        <v>0.8</v>
      </c>
      <c r="DM560">
        <v>0.76</v>
      </c>
      <c r="DN560">
        <v>0.74</v>
      </c>
      <c r="DO560">
        <v>0.7</v>
      </c>
      <c r="DP560">
        <v>0.65</v>
      </c>
      <c r="DQ560">
        <v>0.6</v>
      </c>
      <c r="DR560">
        <v>0.53</v>
      </c>
      <c r="DS560">
        <v>0.47</v>
      </c>
      <c r="DT560">
        <v>0.38</v>
      </c>
      <c r="DU560">
        <v>0.28000000000000003</v>
      </c>
      <c r="EW560">
        <v>2014</v>
      </c>
      <c r="EX560">
        <v>103</v>
      </c>
      <c r="EY560">
        <v>607</v>
      </c>
      <c r="EZ560">
        <v>180</v>
      </c>
      <c r="FA560">
        <v>2219</v>
      </c>
      <c r="FB560" t="s">
        <v>139</v>
      </c>
      <c r="FC560" t="s">
        <v>139</v>
      </c>
      <c r="FD560" t="s">
        <v>139</v>
      </c>
      <c r="FE560" t="s">
        <v>139</v>
      </c>
      <c r="FF560" t="s">
        <v>139</v>
      </c>
      <c r="FG560" t="s">
        <v>139</v>
      </c>
      <c r="FH560" t="s">
        <v>139</v>
      </c>
      <c r="FI560">
        <v>0</v>
      </c>
      <c r="FJ560" t="s">
        <v>139</v>
      </c>
      <c r="FK560" t="s">
        <v>139</v>
      </c>
      <c r="FL560">
        <v>12.92</v>
      </c>
      <c r="FM560">
        <v>2.88</v>
      </c>
      <c r="FN560">
        <v>21.03</v>
      </c>
      <c r="FO560">
        <v>1</v>
      </c>
      <c r="FP560">
        <v>1</v>
      </c>
      <c r="FQ560">
        <v>1</v>
      </c>
      <c r="FR560">
        <v>0</v>
      </c>
      <c r="FS560">
        <v>0</v>
      </c>
      <c r="FT560">
        <v>0</v>
      </c>
      <c r="FU560">
        <v>0.08</v>
      </c>
      <c r="FV560">
        <v>103.17</v>
      </c>
      <c r="FW560">
        <v>192.7</v>
      </c>
      <c r="FX560">
        <v>303.32</v>
      </c>
      <c r="FY560">
        <v>405.75</v>
      </c>
      <c r="FZ560">
        <v>501.32</v>
      </c>
      <c r="GA560">
        <v>598.12</v>
      </c>
      <c r="GB560">
        <v>701.69</v>
      </c>
      <c r="GC560">
        <v>801.56</v>
      </c>
      <c r="GD560">
        <v>901.22</v>
      </c>
      <c r="GE560">
        <v>1008.21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70.23</v>
      </c>
      <c r="GQ560">
        <v>173.4</v>
      </c>
      <c r="GR560">
        <v>281.98</v>
      </c>
      <c r="GS560">
        <v>382.45</v>
      </c>
      <c r="GT560">
        <v>474.93</v>
      </c>
      <c r="GU560">
        <v>574.29</v>
      </c>
      <c r="GV560">
        <v>677.27</v>
      </c>
      <c r="GW560">
        <v>773.05</v>
      </c>
      <c r="GX560">
        <v>874.7</v>
      </c>
      <c r="GY560">
        <v>980.09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 t="s">
        <v>139</v>
      </c>
      <c r="HK560" t="s">
        <v>139</v>
      </c>
      <c r="HL560" t="s">
        <v>139</v>
      </c>
      <c r="HM560" t="s">
        <v>139</v>
      </c>
      <c r="HN560" t="s">
        <v>139</v>
      </c>
      <c r="HO560" t="s">
        <v>139</v>
      </c>
      <c r="HP560" t="s">
        <v>139</v>
      </c>
      <c r="HQ560" t="s">
        <v>139</v>
      </c>
      <c r="HR560" t="s">
        <v>139</v>
      </c>
      <c r="HS560" t="s">
        <v>139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 t="s">
        <v>139</v>
      </c>
      <c r="IE560" t="s">
        <v>139</v>
      </c>
      <c r="IF560" t="s">
        <v>139</v>
      </c>
      <c r="IG560" t="s">
        <v>139</v>
      </c>
      <c r="IH560" t="s">
        <v>139</v>
      </c>
      <c r="II560" t="s">
        <v>139</v>
      </c>
      <c r="IJ560" t="s">
        <v>139</v>
      </c>
      <c r="IK560" t="s">
        <v>139</v>
      </c>
      <c r="IL560" t="s">
        <v>139</v>
      </c>
      <c r="IM560" t="s">
        <v>139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1</v>
      </c>
      <c r="IY560">
        <v>1</v>
      </c>
      <c r="IZ560">
        <v>1</v>
      </c>
      <c r="JA560">
        <v>0.99</v>
      </c>
      <c r="JB560">
        <v>0.96</v>
      </c>
      <c r="JC560">
        <v>0.92</v>
      </c>
      <c r="JD560">
        <v>0.89</v>
      </c>
      <c r="JE560">
        <v>0.86</v>
      </c>
      <c r="JF560">
        <v>0.83</v>
      </c>
      <c r="JG560">
        <v>0.8</v>
      </c>
      <c r="JH560">
        <v>0.77</v>
      </c>
      <c r="JI560">
        <v>0.74</v>
      </c>
      <c r="JJ560">
        <v>0.71</v>
      </c>
      <c r="JK560">
        <v>0.65</v>
      </c>
      <c r="JL560">
        <v>0.59</v>
      </c>
      <c r="JM560">
        <v>0.51</v>
      </c>
      <c r="JN560">
        <v>0.43</v>
      </c>
      <c r="JO560">
        <v>0.32</v>
      </c>
      <c r="JP560">
        <v>0.18</v>
      </c>
      <c r="JQ560">
        <v>0</v>
      </c>
    </row>
    <row r="561" spans="1:277" x14ac:dyDescent="0.25">
      <c r="A561">
        <v>2014</v>
      </c>
      <c r="B561">
        <v>103</v>
      </c>
      <c r="C561">
        <v>607</v>
      </c>
      <c r="D561">
        <v>180</v>
      </c>
      <c r="E561">
        <v>2219</v>
      </c>
      <c r="F561">
        <v>2.1</v>
      </c>
      <c r="G561">
        <v>0.5</v>
      </c>
      <c r="H561">
        <v>-1.2</v>
      </c>
      <c r="I561">
        <v>0.1</v>
      </c>
      <c r="J561">
        <v>0</v>
      </c>
      <c r="K561">
        <v>0.02</v>
      </c>
      <c r="L561">
        <v>1.25</v>
      </c>
      <c r="M561">
        <v>3.67</v>
      </c>
      <c r="N561">
        <v>2.67</v>
      </c>
      <c r="O561">
        <v>-0.39</v>
      </c>
      <c r="P561">
        <v>13.35</v>
      </c>
      <c r="Q561">
        <v>2.88</v>
      </c>
      <c r="R561">
        <v>21.03</v>
      </c>
      <c r="S561">
        <v>10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103.17</v>
      </c>
      <c r="AA561">
        <v>192.7</v>
      </c>
      <c r="AB561">
        <v>303.32</v>
      </c>
      <c r="AC561">
        <v>405.75</v>
      </c>
      <c r="AD561">
        <v>501.32</v>
      </c>
      <c r="AE561">
        <v>598.12</v>
      </c>
      <c r="AF561">
        <v>701.69</v>
      </c>
      <c r="AG561">
        <v>801.56</v>
      </c>
      <c r="AH561">
        <v>901.22</v>
      </c>
      <c r="AI561">
        <v>1008.21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25.29</v>
      </c>
      <c r="AU561">
        <v>114.97</v>
      </c>
      <c r="AV561">
        <v>215.19</v>
      </c>
      <c r="AW561">
        <v>315.72000000000003</v>
      </c>
      <c r="AX561">
        <v>418.14</v>
      </c>
      <c r="AY561">
        <v>511.67</v>
      </c>
      <c r="AZ561">
        <v>622.62</v>
      </c>
      <c r="BA561">
        <v>714.82</v>
      </c>
      <c r="BB561">
        <v>815.87</v>
      </c>
      <c r="BC561">
        <v>913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22.5</v>
      </c>
      <c r="BO561">
        <v>22.5</v>
      </c>
      <c r="BP561">
        <v>22.5</v>
      </c>
      <c r="BQ561">
        <v>22.5</v>
      </c>
      <c r="BR561">
        <v>22.5</v>
      </c>
      <c r="BS561">
        <v>22.59</v>
      </c>
      <c r="BT561">
        <v>26.17</v>
      </c>
      <c r="BU561">
        <v>37.380000000000003</v>
      </c>
      <c r="BV561">
        <v>47.18</v>
      </c>
      <c r="BW561">
        <v>55.32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22.5</v>
      </c>
      <c r="CI561">
        <v>22.5</v>
      </c>
      <c r="CJ561">
        <v>22.5</v>
      </c>
      <c r="CK561">
        <v>22.5</v>
      </c>
      <c r="CL561">
        <v>22.5</v>
      </c>
      <c r="CM561">
        <v>22.5</v>
      </c>
      <c r="CN561">
        <v>22.66</v>
      </c>
      <c r="CO561">
        <v>25.13</v>
      </c>
      <c r="CP561">
        <v>31.37</v>
      </c>
      <c r="CQ561">
        <v>35.67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1</v>
      </c>
      <c r="DD561">
        <v>1</v>
      </c>
      <c r="DE561">
        <v>0.99</v>
      </c>
      <c r="DF561">
        <v>0.96</v>
      </c>
      <c r="DG561">
        <v>0.94</v>
      </c>
      <c r="DH561">
        <v>0.9</v>
      </c>
      <c r="DI561">
        <v>0.88</v>
      </c>
      <c r="DJ561">
        <v>0.85</v>
      </c>
      <c r="DK561">
        <v>0.82</v>
      </c>
      <c r="DL561">
        <v>0.8</v>
      </c>
      <c r="DM561">
        <v>0.77</v>
      </c>
      <c r="DN561">
        <v>0.74</v>
      </c>
      <c r="DO561">
        <v>0.7</v>
      </c>
      <c r="DP561">
        <v>0.65</v>
      </c>
      <c r="DQ561">
        <v>0.6</v>
      </c>
      <c r="DR561">
        <v>0.53</v>
      </c>
      <c r="DS561">
        <v>0.47</v>
      </c>
      <c r="DT561">
        <v>0.38</v>
      </c>
      <c r="DU561">
        <v>0.28000000000000003</v>
      </c>
      <c r="EW561">
        <v>2014</v>
      </c>
      <c r="EX561">
        <v>104</v>
      </c>
      <c r="EY561">
        <v>608</v>
      </c>
      <c r="EZ561">
        <v>181</v>
      </c>
      <c r="FA561">
        <v>2227.8000000000002</v>
      </c>
      <c r="FB561" t="s">
        <v>139</v>
      </c>
      <c r="FC561" t="s">
        <v>139</v>
      </c>
      <c r="FD561" t="s">
        <v>139</v>
      </c>
      <c r="FE561" t="s">
        <v>139</v>
      </c>
      <c r="FF561" t="s">
        <v>139</v>
      </c>
      <c r="FG561" t="s">
        <v>139</v>
      </c>
      <c r="FH561" t="s">
        <v>139</v>
      </c>
      <c r="FI561">
        <v>0</v>
      </c>
      <c r="FJ561" t="s">
        <v>139</v>
      </c>
      <c r="FK561" t="s">
        <v>139</v>
      </c>
      <c r="FL561">
        <v>12.86</v>
      </c>
      <c r="FM561">
        <v>2.9</v>
      </c>
      <c r="FN561">
        <v>21.12</v>
      </c>
      <c r="FO561">
        <v>1</v>
      </c>
      <c r="FP561">
        <v>1</v>
      </c>
      <c r="FQ561">
        <v>1</v>
      </c>
      <c r="FR561">
        <v>0</v>
      </c>
      <c r="FS561">
        <v>0</v>
      </c>
      <c r="FT561">
        <v>0</v>
      </c>
      <c r="FU561">
        <v>0</v>
      </c>
      <c r="FV561">
        <v>111.92</v>
      </c>
      <c r="FW561">
        <v>201.45</v>
      </c>
      <c r="FX561">
        <v>312.07</v>
      </c>
      <c r="FY561">
        <v>414.49</v>
      </c>
      <c r="FZ561">
        <v>510.07</v>
      </c>
      <c r="GA561">
        <v>606.87</v>
      </c>
      <c r="GB561">
        <v>710.44</v>
      </c>
      <c r="GC561">
        <v>810.31</v>
      </c>
      <c r="GD561">
        <v>909.97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78.98</v>
      </c>
      <c r="GQ561">
        <v>182.15</v>
      </c>
      <c r="GR561">
        <v>290.72000000000003</v>
      </c>
      <c r="GS561">
        <v>391.2</v>
      </c>
      <c r="GT561">
        <v>483.67</v>
      </c>
      <c r="GU561">
        <v>583.04</v>
      </c>
      <c r="GV561">
        <v>686.02</v>
      </c>
      <c r="GW561">
        <v>781.8</v>
      </c>
      <c r="GX561">
        <v>883.45</v>
      </c>
      <c r="GY561">
        <v>988.84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 t="s">
        <v>139</v>
      </c>
      <c r="HK561" t="s">
        <v>139</v>
      </c>
      <c r="HL561" t="s">
        <v>139</v>
      </c>
      <c r="HM561" t="s">
        <v>139</v>
      </c>
      <c r="HN561" t="s">
        <v>139</v>
      </c>
      <c r="HO561" t="s">
        <v>139</v>
      </c>
      <c r="HP561" t="s">
        <v>139</v>
      </c>
      <c r="HQ561" t="s">
        <v>139</v>
      </c>
      <c r="HR561" t="s">
        <v>139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 t="s">
        <v>139</v>
      </c>
      <c r="IE561" t="s">
        <v>139</v>
      </c>
      <c r="IF561" t="s">
        <v>139</v>
      </c>
      <c r="IG561" t="s">
        <v>139</v>
      </c>
      <c r="IH561" t="s">
        <v>139</v>
      </c>
      <c r="II561" t="s">
        <v>139</v>
      </c>
      <c r="IJ561" t="s">
        <v>139</v>
      </c>
      <c r="IK561" t="s">
        <v>139</v>
      </c>
      <c r="IL561" t="s">
        <v>139</v>
      </c>
      <c r="IM561" t="s">
        <v>139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1</v>
      </c>
      <c r="IY561">
        <v>1</v>
      </c>
      <c r="IZ561">
        <v>1</v>
      </c>
      <c r="JA561">
        <v>0.99</v>
      </c>
      <c r="JB561">
        <v>0.96</v>
      </c>
      <c r="JC561">
        <v>0.93</v>
      </c>
      <c r="JD561">
        <v>0.9</v>
      </c>
      <c r="JE561">
        <v>0.86</v>
      </c>
      <c r="JF561">
        <v>0.83</v>
      </c>
      <c r="JG561">
        <v>0.8</v>
      </c>
      <c r="JH561">
        <v>0.77</v>
      </c>
      <c r="JI561">
        <v>0.74</v>
      </c>
      <c r="JJ561">
        <v>0.71</v>
      </c>
      <c r="JK561">
        <v>0.65</v>
      </c>
      <c r="JL561">
        <v>0.59</v>
      </c>
      <c r="JM561">
        <v>0.51</v>
      </c>
      <c r="JN561">
        <v>0.43</v>
      </c>
      <c r="JO561">
        <v>0.32</v>
      </c>
      <c r="JP561">
        <v>0.18</v>
      </c>
      <c r="JQ561">
        <v>0</v>
      </c>
    </row>
    <row r="562" spans="1:277" x14ac:dyDescent="0.25">
      <c r="A562">
        <v>2014</v>
      </c>
      <c r="B562">
        <v>104</v>
      </c>
      <c r="C562">
        <v>608</v>
      </c>
      <c r="D562">
        <v>181</v>
      </c>
      <c r="E562">
        <v>2227.8000000000002</v>
      </c>
      <c r="F562">
        <v>2.1</v>
      </c>
      <c r="G562">
        <v>0.5</v>
      </c>
      <c r="H562">
        <v>-1.3</v>
      </c>
      <c r="I562">
        <v>0.1</v>
      </c>
      <c r="J562">
        <v>0</v>
      </c>
      <c r="K562">
        <v>0.02</v>
      </c>
      <c r="L562">
        <v>1.25</v>
      </c>
      <c r="M562">
        <v>3.67</v>
      </c>
      <c r="N562">
        <v>2.75</v>
      </c>
      <c r="O562">
        <v>-0.41</v>
      </c>
      <c r="P562">
        <v>13.28</v>
      </c>
      <c r="Q562">
        <v>2.9</v>
      </c>
      <c r="R562">
        <v>21.11</v>
      </c>
      <c r="S562">
        <v>10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7.0000000000000007E-2</v>
      </c>
      <c r="Z562">
        <v>111.92</v>
      </c>
      <c r="AA562">
        <v>201.45</v>
      </c>
      <c r="AB562">
        <v>312.07</v>
      </c>
      <c r="AC562">
        <v>414.49</v>
      </c>
      <c r="AD562">
        <v>510.07</v>
      </c>
      <c r="AE562">
        <v>606.87</v>
      </c>
      <c r="AF562">
        <v>710.44</v>
      </c>
      <c r="AG562">
        <v>810.31</v>
      </c>
      <c r="AH562">
        <v>909.97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34.04</v>
      </c>
      <c r="AU562">
        <v>123.72</v>
      </c>
      <c r="AV562">
        <v>223.94</v>
      </c>
      <c r="AW562">
        <v>324.45999999999998</v>
      </c>
      <c r="AX562">
        <v>426.89</v>
      </c>
      <c r="AY562">
        <v>520.41999999999996</v>
      </c>
      <c r="AZ562">
        <v>631.37</v>
      </c>
      <c r="BA562">
        <v>723.57</v>
      </c>
      <c r="BB562">
        <v>824.62</v>
      </c>
      <c r="BC562">
        <v>921.75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22.5</v>
      </c>
      <c r="BO562">
        <v>22.5</v>
      </c>
      <c r="BP562">
        <v>22.5</v>
      </c>
      <c r="BQ562">
        <v>22.5</v>
      </c>
      <c r="BR562">
        <v>22.5</v>
      </c>
      <c r="BS562">
        <v>22.59</v>
      </c>
      <c r="BT562">
        <v>26.17</v>
      </c>
      <c r="BU562">
        <v>37.380000000000003</v>
      </c>
      <c r="BV562">
        <v>47.18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22.5</v>
      </c>
      <c r="CI562">
        <v>22.5</v>
      </c>
      <c r="CJ562">
        <v>22.5</v>
      </c>
      <c r="CK562">
        <v>22.5</v>
      </c>
      <c r="CL562">
        <v>22.5</v>
      </c>
      <c r="CM562">
        <v>22.5</v>
      </c>
      <c r="CN562">
        <v>22.66</v>
      </c>
      <c r="CO562">
        <v>25.13</v>
      </c>
      <c r="CP562">
        <v>31.37</v>
      </c>
      <c r="CQ562">
        <v>35.67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1</v>
      </c>
      <c r="DD562">
        <v>1</v>
      </c>
      <c r="DE562">
        <v>0.99</v>
      </c>
      <c r="DF562">
        <v>0.96</v>
      </c>
      <c r="DG562">
        <v>0.94</v>
      </c>
      <c r="DH562">
        <v>0.91</v>
      </c>
      <c r="DI562">
        <v>0.88</v>
      </c>
      <c r="DJ562">
        <v>0.85</v>
      </c>
      <c r="DK562">
        <v>0.83</v>
      </c>
      <c r="DL562">
        <v>0.8</v>
      </c>
      <c r="DM562">
        <v>0.77</v>
      </c>
      <c r="DN562">
        <v>0.74</v>
      </c>
      <c r="DO562">
        <v>0.7</v>
      </c>
      <c r="DP562">
        <v>0.65</v>
      </c>
      <c r="DQ562">
        <v>0.6</v>
      </c>
      <c r="DR562">
        <v>0.53</v>
      </c>
      <c r="DS562">
        <v>0.47</v>
      </c>
      <c r="DT562">
        <v>0.38</v>
      </c>
      <c r="DU562">
        <v>0.28000000000000003</v>
      </c>
      <c r="EW562">
        <v>2014</v>
      </c>
      <c r="EX562">
        <v>105</v>
      </c>
      <c r="EY562">
        <v>609</v>
      </c>
      <c r="EZ562">
        <v>182</v>
      </c>
      <c r="FA562">
        <v>2235.3000000000002</v>
      </c>
      <c r="FB562" t="s">
        <v>139</v>
      </c>
      <c r="FC562" t="s">
        <v>139</v>
      </c>
      <c r="FD562" t="s">
        <v>139</v>
      </c>
      <c r="FE562" t="s">
        <v>139</v>
      </c>
      <c r="FF562" t="s">
        <v>139</v>
      </c>
      <c r="FG562" t="s">
        <v>139</v>
      </c>
      <c r="FH562" t="s">
        <v>139</v>
      </c>
      <c r="FI562">
        <v>0</v>
      </c>
      <c r="FJ562" t="s">
        <v>139</v>
      </c>
      <c r="FK562" t="s">
        <v>139</v>
      </c>
      <c r="FL562">
        <v>12.81</v>
      </c>
      <c r="FM562">
        <v>2.91</v>
      </c>
      <c r="FN562">
        <v>21.2</v>
      </c>
      <c r="FO562">
        <v>1</v>
      </c>
      <c r="FP562">
        <v>1</v>
      </c>
      <c r="FQ562">
        <v>1</v>
      </c>
      <c r="FR562">
        <v>0</v>
      </c>
      <c r="FS562">
        <v>0</v>
      </c>
      <c r="FT562">
        <v>0</v>
      </c>
      <c r="FU562">
        <v>0.08</v>
      </c>
      <c r="FV562">
        <v>119.47</v>
      </c>
      <c r="FW562">
        <v>208.99</v>
      </c>
      <c r="FX562">
        <v>319.61</v>
      </c>
      <c r="FY562">
        <v>422.04</v>
      </c>
      <c r="FZ562">
        <v>517.62</v>
      </c>
      <c r="GA562">
        <v>614.41999999999996</v>
      </c>
      <c r="GB562">
        <v>717.99</v>
      </c>
      <c r="GC562">
        <v>817.85</v>
      </c>
      <c r="GD562">
        <v>917.52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86.53</v>
      </c>
      <c r="GQ562">
        <v>189.7</v>
      </c>
      <c r="GR562">
        <v>298.27</v>
      </c>
      <c r="GS562">
        <v>398.75</v>
      </c>
      <c r="GT562">
        <v>491.22</v>
      </c>
      <c r="GU562">
        <v>590.59</v>
      </c>
      <c r="GV562">
        <v>693.57</v>
      </c>
      <c r="GW562">
        <v>789.35</v>
      </c>
      <c r="GX562">
        <v>891</v>
      </c>
      <c r="GY562">
        <v>996.39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 t="s">
        <v>139</v>
      </c>
      <c r="HK562" t="s">
        <v>139</v>
      </c>
      <c r="HL562" t="s">
        <v>139</v>
      </c>
      <c r="HM562" t="s">
        <v>139</v>
      </c>
      <c r="HN562" t="s">
        <v>139</v>
      </c>
      <c r="HO562" t="s">
        <v>139</v>
      </c>
      <c r="HP562" t="s">
        <v>139</v>
      </c>
      <c r="HQ562" t="s">
        <v>139</v>
      </c>
      <c r="HR562" t="s">
        <v>139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 t="s">
        <v>139</v>
      </c>
      <c r="IE562" t="s">
        <v>139</v>
      </c>
      <c r="IF562" t="s">
        <v>139</v>
      </c>
      <c r="IG562" t="s">
        <v>139</v>
      </c>
      <c r="IH562" t="s">
        <v>139</v>
      </c>
      <c r="II562" t="s">
        <v>139</v>
      </c>
      <c r="IJ562" t="s">
        <v>139</v>
      </c>
      <c r="IK562" t="s">
        <v>139</v>
      </c>
      <c r="IL562" t="s">
        <v>139</v>
      </c>
      <c r="IM562" t="s">
        <v>139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1</v>
      </c>
      <c r="IY562">
        <v>1</v>
      </c>
      <c r="IZ562">
        <v>1</v>
      </c>
      <c r="JA562">
        <v>0.99</v>
      </c>
      <c r="JB562">
        <v>0.96</v>
      </c>
      <c r="JC562">
        <v>0.93</v>
      </c>
      <c r="JD562">
        <v>0.9</v>
      </c>
      <c r="JE562">
        <v>0.86</v>
      </c>
      <c r="JF562">
        <v>0.83</v>
      </c>
      <c r="JG562">
        <v>0.81</v>
      </c>
      <c r="JH562">
        <v>0.77</v>
      </c>
      <c r="JI562">
        <v>0.74</v>
      </c>
      <c r="JJ562">
        <v>0.71</v>
      </c>
      <c r="JK562">
        <v>0.65</v>
      </c>
      <c r="JL562">
        <v>0.59</v>
      </c>
      <c r="JM562">
        <v>0.51</v>
      </c>
      <c r="JN562">
        <v>0.43</v>
      </c>
      <c r="JO562">
        <v>0.32</v>
      </c>
      <c r="JP562">
        <v>0.18</v>
      </c>
      <c r="JQ562">
        <v>0</v>
      </c>
    </row>
    <row r="563" spans="1:277" x14ac:dyDescent="0.25">
      <c r="A563">
        <v>2014</v>
      </c>
      <c r="B563">
        <v>105</v>
      </c>
      <c r="C563">
        <v>609</v>
      </c>
      <c r="D563">
        <v>182</v>
      </c>
      <c r="E563">
        <v>2235.3000000000002</v>
      </c>
      <c r="F563">
        <v>2.1</v>
      </c>
      <c r="G563">
        <v>0.5</v>
      </c>
      <c r="H563">
        <v>-1.4</v>
      </c>
      <c r="I563">
        <v>0.1</v>
      </c>
      <c r="J563">
        <v>0</v>
      </c>
      <c r="K563">
        <v>0.02</v>
      </c>
      <c r="L563">
        <v>1.25</v>
      </c>
      <c r="M563">
        <v>3.67</v>
      </c>
      <c r="N563">
        <v>2.79</v>
      </c>
      <c r="O563">
        <v>-0.41</v>
      </c>
      <c r="P563">
        <v>13.21</v>
      </c>
      <c r="Q563">
        <v>2.91</v>
      </c>
      <c r="R563">
        <v>21.19</v>
      </c>
      <c r="S563">
        <v>11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119.47</v>
      </c>
      <c r="AA563">
        <v>208.99</v>
      </c>
      <c r="AB563">
        <v>319.61</v>
      </c>
      <c r="AC563">
        <v>422.04</v>
      </c>
      <c r="AD563">
        <v>517.62</v>
      </c>
      <c r="AE563">
        <v>614.41999999999996</v>
      </c>
      <c r="AF563">
        <v>717.99</v>
      </c>
      <c r="AG563">
        <v>817.85</v>
      </c>
      <c r="AH563">
        <v>917.52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41.59</v>
      </c>
      <c r="AU563">
        <v>131.26</v>
      </c>
      <c r="AV563">
        <v>231.49</v>
      </c>
      <c r="AW563">
        <v>332.01</v>
      </c>
      <c r="AX563">
        <v>434.44</v>
      </c>
      <c r="AY563">
        <v>527.96</v>
      </c>
      <c r="AZ563">
        <v>638.91</v>
      </c>
      <c r="BA563">
        <v>731.12</v>
      </c>
      <c r="BB563">
        <v>832.16</v>
      </c>
      <c r="BC563">
        <v>929.3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22.5</v>
      </c>
      <c r="BO563">
        <v>22.5</v>
      </c>
      <c r="BP563">
        <v>22.5</v>
      </c>
      <c r="BQ563">
        <v>22.5</v>
      </c>
      <c r="BR563">
        <v>22.5</v>
      </c>
      <c r="BS563">
        <v>22.59</v>
      </c>
      <c r="BT563">
        <v>26.17</v>
      </c>
      <c r="BU563">
        <v>37.380000000000003</v>
      </c>
      <c r="BV563">
        <v>47.18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22.5</v>
      </c>
      <c r="CI563">
        <v>22.5</v>
      </c>
      <c r="CJ563">
        <v>22.5</v>
      </c>
      <c r="CK563">
        <v>22.5</v>
      </c>
      <c r="CL563">
        <v>22.5</v>
      </c>
      <c r="CM563">
        <v>22.5</v>
      </c>
      <c r="CN563">
        <v>22.66</v>
      </c>
      <c r="CO563">
        <v>25.13</v>
      </c>
      <c r="CP563">
        <v>31.37</v>
      </c>
      <c r="CQ563">
        <v>35.67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1</v>
      </c>
      <c r="DE563">
        <v>0.99</v>
      </c>
      <c r="DF563">
        <v>0.96</v>
      </c>
      <c r="DG563">
        <v>0.94</v>
      </c>
      <c r="DH563">
        <v>0.91</v>
      </c>
      <c r="DI563">
        <v>0.88</v>
      </c>
      <c r="DJ563">
        <v>0.85</v>
      </c>
      <c r="DK563">
        <v>0.83</v>
      </c>
      <c r="DL563">
        <v>0.8</v>
      </c>
      <c r="DM563">
        <v>0.77</v>
      </c>
      <c r="DN563">
        <v>0.74</v>
      </c>
      <c r="DO563">
        <v>0.7</v>
      </c>
      <c r="DP563">
        <v>0.65</v>
      </c>
      <c r="DQ563">
        <v>0.6</v>
      </c>
      <c r="DR563">
        <v>0.53</v>
      </c>
      <c r="DS563">
        <v>0.47</v>
      </c>
      <c r="DT563">
        <v>0.38</v>
      </c>
      <c r="DU563">
        <v>0.28000000000000003</v>
      </c>
      <c r="EW563">
        <v>2014</v>
      </c>
      <c r="EX563">
        <v>106</v>
      </c>
      <c r="EY563">
        <v>610</v>
      </c>
      <c r="EZ563">
        <v>183</v>
      </c>
      <c r="FA563">
        <v>2245.3000000000002</v>
      </c>
      <c r="FB563" t="s">
        <v>139</v>
      </c>
      <c r="FC563" t="s">
        <v>139</v>
      </c>
      <c r="FD563" t="s">
        <v>139</v>
      </c>
      <c r="FE563" t="s">
        <v>139</v>
      </c>
      <c r="FF563" t="s">
        <v>139</v>
      </c>
      <c r="FG563" t="s">
        <v>139</v>
      </c>
      <c r="FH563" t="s">
        <v>139</v>
      </c>
      <c r="FI563">
        <v>0</v>
      </c>
      <c r="FJ563" t="s">
        <v>139</v>
      </c>
      <c r="FK563" t="s">
        <v>139</v>
      </c>
      <c r="FL563">
        <v>12.74</v>
      </c>
      <c r="FM563">
        <v>2.94</v>
      </c>
      <c r="FN563">
        <v>21.29</v>
      </c>
      <c r="FO563">
        <v>1</v>
      </c>
      <c r="FP563">
        <v>1</v>
      </c>
      <c r="FQ563">
        <v>1</v>
      </c>
      <c r="FR563">
        <v>0</v>
      </c>
      <c r="FS563">
        <v>0</v>
      </c>
      <c r="FT563">
        <v>0</v>
      </c>
      <c r="FU563">
        <v>0.31</v>
      </c>
      <c r="FV563">
        <v>19.89</v>
      </c>
      <c r="FW563">
        <v>129.41</v>
      </c>
      <c r="FX563">
        <v>218.94</v>
      </c>
      <c r="FY563">
        <v>329.56</v>
      </c>
      <c r="FZ563">
        <v>431.99</v>
      </c>
      <c r="GA563">
        <v>527.55999999999995</v>
      </c>
      <c r="GB563">
        <v>624.36</v>
      </c>
      <c r="GC563">
        <v>727.94</v>
      </c>
      <c r="GD563">
        <v>827.8</v>
      </c>
      <c r="GE563">
        <v>927.46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96.47</v>
      </c>
      <c r="GQ563">
        <v>199.65</v>
      </c>
      <c r="GR563">
        <v>308.22000000000003</v>
      </c>
      <c r="GS563">
        <v>408.69</v>
      </c>
      <c r="GT563">
        <v>501.17</v>
      </c>
      <c r="GU563">
        <v>600.53</v>
      </c>
      <c r="GV563">
        <v>703.51</v>
      </c>
      <c r="GW563">
        <v>799.3</v>
      </c>
      <c r="GX563">
        <v>900.94</v>
      </c>
      <c r="GY563">
        <v>1006.34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 t="s">
        <v>139</v>
      </c>
      <c r="HK563" t="s">
        <v>139</v>
      </c>
      <c r="HL563" t="s">
        <v>139</v>
      </c>
      <c r="HM563" t="s">
        <v>139</v>
      </c>
      <c r="HN563" t="s">
        <v>139</v>
      </c>
      <c r="HO563" t="s">
        <v>139</v>
      </c>
      <c r="HP563" t="s">
        <v>139</v>
      </c>
      <c r="HQ563" t="s">
        <v>139</v>
      </c>
      <c r="HR563" t="s">
        <v>139</v>
      </c>
      <c r="HS563" t="s">
        <v>139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 t="s">
        <v>139</v>
      </c>
      <c r="IE563" t="s">
        <v>139</v>
      </c>
      <c r="IF563" t="s">
        <v>139</v>
      </c>
      <c r="IG563" t="s">
        <v>139</v>
      </c>
      <c r="IH563" t="s">
        <v>139</v>
      </c>
      <c r="II563" t="s">
        <v>139</v>
      </c>
      <c r="IJ563" t="s">
        <v>139</v>
      </c>
      <c r="IK563" t="s">
        <v>139</v>
      </c>
      <c r="IL563" t="s">
        <v>139</v>
      </c>
      <c r="IM563" t="s">
        <v>139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1</v>
      </c>
      <c r="IY563">
        <v>1</v>
      </c>
      <c r="IZ563">
        <v>1</v>
      </c>
      <c r="JA563">
        <v>0.99</v>
      </c>
      <c r="JB563">
        <v>0.96</v>
      </c>
      <c r="JC563">
        <v>0.93</v>
      </c>
      <c r="JD563">
        <v>0.9</v>
      </c>
      <c r="JE563">
        <v>0.86</v>
      </c>
      <c r="JF563">
        <v>0.83</v>
      </c>
      <c r="JG563">
        <v>0.81</v>
      </c>
      <c r="JH563">
        <v>0.77</v>
      </c>
      <c r="JI563">
        <v>0.74</v>
      </c>
      <c r="JJ563">
        <v>0.71</v>
      </c>
      <c r="JK563">
        <v>0.65</v>
      </c>
      <c r="JL563">
        <v>0.59</v>
      </c>
      <c r="JM563">
        <v>0.51</v>
      </c>
      <c r="JN563">
        <v>0.43</v>
      </c>
      <c r="JO563">
        <v>0.32</v>
      </c>
      <c r="JP563">
        <v>0.18</v>
      </c>
      <c r="JQ563">
        <v>0</v>
      </c>
    </row>
    <row r="564" spans="1:277" x14ac:dyDescent="0.25">
      <c r="A564">
        <v>2014</v>
      </c>
      <c r="B564">
        <v>106</v>
      </c>
      <c r="C564">
        <v>610</v>
      </c>
      <c r="D564">
        <v>183</v>
      </c>
      <c r="E564">
        <v>2245.3000000000002</v>
      </c>
      <c r="F564">
        <v>2.1</v>
      </c>
      <c r="G564">
        <v>0.5</v>
      </c>
      <c r="H564">
        <v>-1.4</v>
      </c>
      <c r="I564">
        <v>0.1</v>
      </c>
      <c r="J564">
        <v>0</v>
      </c>
      <c r="K564">
        <v>0.02</v>
      </c>
      <c r="L564">
        <v>1.25</v>
      </c>
      <c r="M564">
        <v>3.75</v>
      </c>
      <c r="N564">
        <v>2.79</v>
      </c>
      <c r="O564">
        <v>-0.41</v>
      </c>
      <c r="P564">
        <v>13.13</v>
      </c>
      <c r="Q564">
        <v>2.94</v>
      </c>
      <c r="R564">
        <v>21.29</v>
      </c>
      <c r="S564">
        <v>11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0.38</v>
      </c>
      <c r="Z564">
        <v>19.89</v>
      </c>
      <c r="AA564">
        <v>129.41</v>
      </c>
      <c r="AB564">
        <v>218.94</v>
      </c>
      <c r="AC564">
        <v>329.56</v>
      </c>
      <c r="AD564">
        <v>431.99</v>
      </c>
      <c r="AE564">
        <v>527.55999999999995</v>
      </c>
      <c r="AF564">
        <v>624.36</v>
      </c>
      <c r="AG564">
        <v>727.94</v>
      </c>
      <c r="AH564">
        <v>827.8</v>
      </c>
      <c r="AI564">
        <v>927.46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51.53</v>
      </c>
      <c r="AU564">
        <v>141.21</v>
      </c>
      <c r="AV564">
        <v>241.43</v>
      </c>
      <c r="AW564">
        <v>341.96</v>
      </c>
      <c r="AX564">
        <v>444.38</v>
      </c>
      <c r="AY564">
        <v>537.91</v>
      </c>
      <c r="AZ564">
        <v>648.86</v>
      </c>
      <c r="BA564">
        <v>741.06</v>
      </c>
      <c r="BB564">
        <v>842.11</v>
      </c>
      <c r="BC564">
        <v>939.25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22.5</v>
      </c>
      <c r="BO564">
        <v>22.5</v>
      </c>
      <c r="BP564">
        <v>22.5</v>
      </c>
      <c r="BQ564">
        <v>22.5</v>
      </c>
      <c r="BR564">
        <v>22.5</v>
      </c>
      <c r="BS564">
        <v>22.5</v>
      </c>
      <c r="BT564">
        <v>22.59</v>
      </c>
      <c r="BU564">
        <v>26.17</v>
      </c>
      <c r="BV564">
        <v>37.380000000000003</v>
      </c>
      <c r="BW564">
        <v>47.18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22.5</v>
      </c>
      <c r="CI564">
        <v>22.5</v>
      </c>
      <c r="CJ564">
        <v>22.5</v>
      </c>
      <c r="CK564">
        <v>22.5</v>
      </c>
      <c r="CL564">
        <v>22.5</v>
      </c>
      <c r="CM564">
        <v>22.5</v>
      </c>
      <c r="CN564">
        <v>22.66</v>
      </c>
      <c r="CO564">
        <v>25.13</v>
      </c>
      <c r="CP564">
        <v>31.37</v>
      </c>
      <c r="CQ564">
        <v>35.67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1</v>
      </c>
      <c r="DD564">
        <v>1</v>
      </c>
      <c r="DE564">
        <v>0.99</v>
      </c>
      <c r="DF564">
        <v>0.96</v>
      </c>
      <c r="DG564">
        <v>0.94</v>
      </c>
      <c r="DH564">
        <v>0.91</v>
      </c>
      <c r="DI564">
        <v>0.88</v>
      </c>
      <c r="DJ564">
        <v>0.85</v>
      </c>
      <c r="DK564">
        <v>0.83</v>
      </c>
      <c r="DL564">
        <v>0.8</v>
      </c>
      <c r="DM564">
        <v>0.77</v>
      </c>
      <c r="DN564">
        <v>0.74</v>
      </c>
      <c r="DO564">
        <v>0.7</v>
      </c>
      <c r="DP564">
        <v>0.65</v>
      </c>
      <c r="DQ564">
        <v>0.6</v>
      </c>
      <c r="DR564">
        <v>0.53</v>
      </c>
      <c r="DS564">
        <v>0.47</v>
      </c>
      <c r="DT564">
        <v>0.38</v>
      </c>
      <c r="DU564">
        <v>0.28000000000000003</v>
      </c>
      <c r="EW564">
        <v>2014</v>
      </c>
      <c r="EX564">
        <v>107</v>
      </c>
      <c r="EY564">
        <v>611</v>
      </c>
      <c r="EZ564">
        <v>184</v>
      </c>
      <c r="FA564">
        <v>2255.3000000000002</v>
      </c>
      <c r="FB564" t="s">
        <v>139</v>
      </c>
      <c r="FC564" t="s">
        <v>139</v>
      </c>
      <c r="FD564" t="s">
        <v>139</v>
      </c>
      <c r="FE564" t="s">
        <v>139</v>
      </c>
      <c r="FF564" t="s">
        <v>139</v>
      </c>
      <c r="FG564" t="s">
        <v>139</v>
      </c>
      <c r="FH564" t="s">
        <v>139</v>
      </c>
      <c r="FI564">
        <v>0</v>
      </c>
      <c r="FJ564" t="s">
        <v>139</v>
      </c>
      <c r="FK564" t="s">
        <v>139</v>
      </c>
      <c r="FL564">
        <v>12.67</v>
      </c>
      <c r="FM564">
        <v>2.96</v>
      </c>
      <c r="FN564">
        <v>21.39</v>
      </c>
      <c r="FO564">
        <v>1</v>
      </c>
      <c r="FP564">
        <v>1</v>
      </c>
      <c r="FQ564">
        <v>1</v>
      </c>
      <c r="FR564">
        <v>0</v>
      </c>
      <c r="FS564">
        <v>0</v>
      </c>
      <c r="FT564">
        <v>0</v>
      </c>
      <c r="FU564">
        <v>0</v>
      </c>
      <c r="FV564">
        <v>29.89</v>
      </c>
      <c r="FW564">
        <v>139.41</v>
      </c>
      <c r="FX564">
        <v>228.94</v>
      </c>
      <c r="FY564">
        <v>339.56</v>
      </c>
      <c r="FZ564">
        <v>441.98</v>
      </c>
      <c r="GA564">
        <v>537.55999999999995</v>
      </c>
      <c r="GB564">
        <v>634.36</v>
      </c>
      <c r="GC564">
        <v>737.93</v>
      </c>
      <c r="GD564">
        <v>837.8</v>
      </c>
      <c r="GE564">
        <v>937.46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106.47</v>
      </c>
      <c r="GQ564">
        <v>209.64</v>
      </c>
      <c r="GR564">
        <v>318.20999999999998</v>
      </c>
      <c r="GS564">
        <v>418.69</v>
      </c>
      <c r="GT564">
        <v>511.17</v>
      </c>
      <c r="GU564">
        <v>610.53</v>
      </c>
      <c r="GV564">
        <v>713.51</v>
      </c>
      <c r="GW564">
        <v>809.29</v>
      </c>
      <c r="GX564">
        <v>910.94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 t="s">
        <v>139</v>
      </c>
      <c r="HK564" t="s">
        <v>139</v>
      </c>
      <c r="HL564" t="s">
        <v>139</v>
      </c>
      <c r="HM564" t="s">
        <v>139</v>
      </c>
      <c r="HN564" t="s">
        <v>139</v>
      </c>
      <c r="HO564" t="s">
        <v>139</v>
      </c>
      <c r="HP564" t="s">
        <v>139</v>
      </c>
      <c r="HQ564" t="s">
        <v>139</v>
      </c>
      <c r="HR564" t="s">
        <v>139</v>
      </c>
      <c r="HS564" t="s">
        <v>139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 t="s">
        <v>139</v>
      </c>
      <c r="IE564" t="s">
        <v>139</v>
      </c>
      <c r="IF564" t="s">
        <v>139</v>
      </c>
      <c r="IG564" t="s">
        <v>139</v>
      </c>
      <c r="IH564" t="s">
        <v>139</v>
      </c>
      <c r="II564" t="s">
        <v>139</v>
      </c>
      <c r="IJ564" t="s">
        <v>139</v>
      </c>
      <c r="IK564" t="s">
        <v>139</v>
      </c>
      <c r="IL564" t="s">
        <v>139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1</v>
      </c>
      <c r="IY564">
        <v>1</v>
      </c>
      <c r="IZ564">
        <v>1</v>
      </c>
      <c r="JA564">
        <v>0.99</v>
      </c>
      <c r="JB564">
        <v>0.96</v>
      </c>
      <c r="JC564">
        <v>0.93</v>
      </c>
      <c r="JD564">
        <v>0.9</v>
      </c>
      <c r="JE564">
        <v>0.86</v>
      </c>
      <c r="JF564">
        <v>0.83</v>
      </c>
      <c r="JG564">
        <v>0.81</v>
      </c>
      <c r="JH564">
        <v>0.78</v>
      </c>
      <c r="JI564">
        <v>0.75</v>
      </c>
      <c r="JJ564">
        <v>0.71</v>
      </c>
      <c r="JK564">
        <v>0.65</v>
      </c>
      <c r="JL564">
        <v>0.59</v>
      </c>
      <c r="JM564">
        <v>0.51</v>
      </c>
      <c r="JN564">
        <v>0.43</v>
      </c>
      <c r="JO564">
        <v>0.32</v>
      </c>
      <c r="JP564">
        <v>0.18</v>
      </c>
      <c r="JQ564">
        <v>0</v>
      </c>
    </row>
    <row r="565" spans="1:277" x14ac:dyDescent="0.25">
      <c r="A565">
        <v>2014</v>
      </c>
      <c r="B565">
        <v>107</v>
      </c>
      <c r="C565">
        <v>611</v>
      </c>
      <c r="D565">
        <v>184</v>
      </c>
      <c r="E565">
        <v>2255.3000000000002</v>
      </c>
      <c r="F565">
        <v>2.1</v>
      </c>
      <c r="G565">
        <v>0.5</v>
      </c>
      <c r="H565">
        <v>-1.4</v>
      </c>
      <c r="I565">
        <v>0.1</v>
      </c>
      <c r="J565">
        <v>0</v>
      </c>
      <c r="K565">
        <v>0.02</v>
      </c>
      <c r="L565">
        <v>1.25</v>
      </c>
      <c r="M565">
        <v>3.75</v>
      </c>
      <c r="N565">
        <v>2.83</v>
      </c>
      <c r="O565">
        <v>-0.42</v>
      </c>
      <c r="P565">
        <v>13.04</v>
      </c>
      <c r="Q565">
        <v>2.96</v>
      </c>
      <c r="R565">
        <v>21.39</v>
      </c>
      <c r="S565">
        <v>11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29.89</v>
      </c>
      <c r="AA565">
        <v>139.41</v>
      </c>
      <c r="AB565">
        <v>228.94</v>
      </c>
      <c r="AC565">
        <v>339.56</v>
      </c>
      <c r="AD565">
        <v>441.98</v>
      </c>
      <c r="AE565">
        <v>537.55999999999995</v>
      </c>
      <c r="AF565">
        <v>634.36</v>
      </c>
      <c r="AG565">
        <v>737.93</v>
      </c>
      <c r="AH565">
        <v>837.8</v>
      </c>
      <c r="AI565">
        <v>937.46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61.53</v>
      </c>
      <c r="AU565">
        <v>151.21</v>
      </c>
      <c r="AV565">
        <v>251.43</v>
      </c>
      <c r="AW565">
        <v>351.95</v>
      </c>
      <c r="AX565">
        <v>454.38</v>
      </c>
      <c r="AY565">
        <v>547.91</v>
      </c>
      <c r="AZ565">
        <v>658.86</v>
      </c>
      <c r="BA565">
        <v>751.06</v>
      </c>
      <c r="BB565">
        <v>852.11</v>
      </c>
      <c r="BC565">
        <v>949.24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22.5</v>
      </c>
      <c r="BO565">
        <v>22.5</v>
      </c>
      <c r="BP565">
        <v>22.5</v>
      </c>
      <c r="BQ565">
        <v>22.5</v>
      </c>
      <c r="BR565">
        <v>22.5</v>
      </c>
      <c r="BS565">
        <v>22.5</v>
      </c>
      <c r="BT565">
        <v>22.59</v>
      </c>
      <c r="BU565">
        <v>26.17</v>
      </c>
      <c r="BV565">
        <v>37.380000000000003</v>
      </c>
      <c r="BW565">
        <v>47.18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22.5</v>
      </c>
      <c r="CI565">
        <v>22.5</v>
      </c>
      <c r="CJ565">
        <v>22.5</v>
      </c>
      <c r="CK565">
        <v>22.5</v>
      </c>
      <c r="CL565">
        <v>22.5</v>
      </c>
      <c r="CM565">
        <v>22.5</v>
      </c>
      <c r="CN565">
        <v>22.66</v>
      </c>
      <c r="CO565">
        <v>25.13</v>
      </c>
      <c r="CP565">
        <v>31.37</v>
      </c>
      <c r="CQ565">
        <v>35.67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1</v>
      </c>
      <c r="DE565">
        <v>0.99</v>
      </c>
      <c r="DF565">
        <v>0.96</v>
      </c>
      <c r="DG565">
        <v>0.94</v>
      </c>
      <c r="DH565">
        <v>0.91</v>
      </c>
      <c r="DI565">
        <v>0.88</v>
      </c>
      <c r="DJ565">
        <v>0.85</v>
      </c>
      <c r="DK565">
        <v>0.83</v>
      </c>
      <c r="DL565">
        <v>0.8</v>
      </c>
      <c r="DM565">
        <v>0.77</v>
      </c>
      <c r="DN565">
        <v>0.75</v>
      </c>
      <c r="DO565">
        <v>0.7</v>
      </c>
      <c r="DP565">
        <v>0.65</v>
      </c>
      <c r="DQ565">
        <v>0.6</v>
      </c>
      <c r="DR565">
        <v>0.53</v>
      </c>
      <c r="DS565">
        <v>0.47</v>
      </c>
      <c r="DT565">
        <v>0.38</v>
      </c>
      <c r="DU565">
        <v>0.28000000000000003</v>
      </c>
      <c r="EW565">
        <v>2014</v>
      </c>
      <c r="EX565">
        <v>108</v>
      </c>
      <c r="EY565">
        <v>612</v>
      </c>
      <c r="EZ565">
        <v>185</v>
      </c>
      <c r="FA565">
        <v>2265.4</v>
      </c>
      <c r="FB565" t="s">
        <v>139</v>
      </c>
      <c r="FC565" t="s">
        <v>139</v>
      </c>
      <c r="FD565" t="s">
        <v>139</v>
      </c>
      <c r="FE565" t="s">
        <v>139</v>
      </c>
      <c r="FF565" t="s">
        <v>139</v>
      </c>
      <c r="FG565" t="s">
        <v>139</v>
      </c>
      <c r="FH565" t="s">
        <v>139</v>
      </c>
      <c r="FI565">
        <v>0</v>
      </c>
      <c r="FJ565" t="s">
        <v>139</v>
      </c>
      <c r="FK565" t="s">
        <v>139</v>
      </c>
      <c r="FL565">
        <v>12.59</v>
      </c>
      <c r="FM565">
        <v>2.99</v>
      </c>
      <c r="FN565">
        <v>21.5</v>
      </c>
      <c r="FO565">
        <v>1</v>
      </c>
      <c r="FP565">
        <v>1</v>
      </c>
      <c r="FQ565">
        <v>1</v>
      </c>
      <c r="FR565">
        <v>0</v>
      </c>
      <c r="FS565">
        <v>0</v>
      </c>
      <c r="FT565">
        <v>0</v>
      </c>
      <c r="FU565">
        <v>0.08</v>
      </c>
      <c r="FV565">
        <v>40.04</v>
      </c>
      <c r="FW565">
        <v>149.56</v>
      </c>
      <c r="FX565">
        <v>239.08</v>
      </c>
      <c r="FY565">
        <v>349.7</v>
      </c>
      <c r="FZ565">
        <v>452.13</v>
      </c>
      <c r="GA565">
        <v>547.71</v>
      </c>
      <c r="GB565">
        <v>644.51</v>
      </c>
      <c r="GC565">
        <v>748.08</v>
      </c>
      <c r="GD565">
        <v>847.94</v>
      </c>
      <c r="GE565">
        <v>947.61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20.29</v>
      </c>
      <c r="GQ565">
        <v>116.62</v>
      </c>
      <c r="GR565">
        <v>219.79</v>
      </c>
      <c r="GS565">
        <v>328.36</v>
      </c>
      <c r="GT565">
        <v>428.84</v>
      </c>
      <c r="GU565">
        <v>521.30999999999995</v>
      </c>
      <c r="GV565">
        <v>620.67999999999995</v>
      </c>
      <c r="GW565">
        <v>723.66</v>
      </c>
      <c r="GX565">
        <v>819.44</v>
      </c>
      <c r="GY565">
        <v>921.09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 t="s">
        <v>139</v>
      </c>
      <c r="HK565" t="s">
        <v>139</v>
      </c>
      <c r="HL565" t="s">
        <v>139</v>
      </c>
      <c r="HM565" t="s">
        <v>139</v>
      </c>
      <c r="HN565" t="s">
        <v>139</v>
      </c>
      <c r="HO565" t="s">
        <v>139</v>
      </c>
      <c r="HP565" t="s">
        <v>139</v>
      </c>
      <c r="HQ565" t="s">
        <v>139</v>
      </c>
      <c r="HR565" t="s">
        <v>139</v>
      </c>
      <c r="HS565" t="s">
        <v>139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 t="s">
        <v>139</v>
      </c>
      <c r="IE565" t="s">
        <v>139</v>
      </c>
      <c r="IF565" t="s">
        <v>139</v>
      </c>
      <c r="IG565" t="s">
        <v>139</v>
      </c>
      <c r="IH565" t="s">
        <v>139</v>
      </c>
      <c r="II565" t="s">
        <v>139</v>
      </c>
      <c r="IJ565" t="s">
        <v>139</v>
      </c>
      <c r="IK565" t="s">
        <v>139</v>
      </c>
      <c r="IL565" t="s">
        <v>139</v>
      </c>
      <c r="IM565" t="s">
        <v>139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1</v>
      </c>
      <c r="IY565">
        <v>1</v>
      </c>
      <c r="IZ565">
        <v>1</v>
      </c>
      <c r="JA565">
        <v>0.99</v>
      </c>
      <c r="JB565">
        <v>0.96</v>
      </c>
      <c r="JC565">
        <v>0.93</v>
      </c>
      <c r="JD565">
        <v>0.9</v>
      </c>
      <c r="JE565">
        <v>0.86</v>
      </c>
      <c r="JF565">
        <v>0.83</v>
      </c>
      <c r="JG565">
        <v>0.81</v>
      </c>
      <c r="JH565">
        <v>0.78</v>
      </c>
      <c r="JI565">
        <v>0.75</v>
      </c>
      <c r="JJ565">
        <v>0.71</v>
      </c>
      <c r="JK565">
        <v>0.65</v>
      </c>
      <c r="JL565">
        <v>0.59</v>
      </c>
      <c r="JM565">
        <v>0.51</v>
      </c>
      <c r="JN565">
        <v>0.43</v>
      </c>
      <c r="JO565">
        <v>0.32</v>
      </c>
      <c r="JP565">
        <v>0.18</v>
      </c>
      <c r="JQ565">
        <v>0</v>
      </c>
    </row>
    <row r="566" spans="1:277" x14ac:dyDescent="0.25">
      <c r="A566">
        <v>2014</v>
      </c>
      <c r="B566">
        <v>108</v>
      </c>
      <c r="C566">
        <v>612</v>
      </c>
      <c r="D566">
        <v>185</v>
      </c>
      <c r="E566">
        <v>2265.4</v>
      </c>
      <c r="F566">
        <v>2.1</v>
      </c>
      <c r="G566">
        <v>0.5</v>
      </c>
      <c r="H566">
        <v>-1.4</v>
      </c>
      <c r="I566">
        <v>0.1</v>
      </c>
      <c r="J566">
        <v>0</v>
      </c>
      <c r="K566">
        <v>0.02</v>
      </c>
      <c r="L566">
        <v>1.25</v>
      </c>
      <c r="M566">
        <v>3.75</v>
      </c>
      <c r="N566">
        <v>2.85</v>
      </c>
      <c r="O566">
        <v>-0.45</v>
      </c>
      <c r="P566">
        <v>12.95</v>
      </c>
      <c r="Q566">
        <v>2.99</v>
      </c>
      <c r="R566">
        <v>21.49</v>
      </c>
      <c r="S566">
        <v>11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0.15</v>
      </c>
      <c r="Z566">
        <v>40.04</v>
      </c>
      <c r="AA566">
        <v>149.56</v>
      </c>
      <c r="AB566">
        <v>239.08</v>
      </c>
      <c r="AC566">
        <v>349.7</v>
      </c>
      <c r="AD566">
        <v>452.13</v>
      </c>
      <c r="AE566">
        <v>547.71</v>
      </c>
      <c r="AF566">
        <v>644.51</v>
      </c>
      <c r="AG566">
        <v>748.08</v>
      </c>
      <c r="AH566">
        <v>847.94</v>
      </c>
      <c r="AI566">
        <v>947.61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71.680000000000007</v>
      </c>
      <c r="AU566">
        <v>161.36000000000001</v>
      </c>
      <c r="AV566">
        <v>261.58</v>
      </c>
      <c r="AW566">
        <v>362.1</v>
      </c>
      <c r="AX566">
        <v>464.53</v>
      </c>
      <c r="AY566">
        <v>558.04999999999995</v>
      </c>
      <c r="AZ566">
        <v>669.01</v>
      </c>
      <c r="BA566">
        <v>761.21</v>
      </c>
      <c r="BB566">
        <v>862.26</v>
      </c>
      <c r="BC566">
        <v>959.39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22.5</v>
      </c>
      <c r="BO566">
        <v>22.5</v>
      </c>
      <c r="BP566">
        <v>22.5</v>
      </c>
      <c r="BQ566">
        <v>22.5</v>
      </c>
      <c r="BR566">
        <v>22.5</v>
      </c>
      <c r="BS566">
        <v>22.5</v>
      </c>
      <c r="BT566">
        <v>22.59</v>
      </c>
      <c r="BU566">
        <v>26.17</v>
      </c>
      <c r="BV566">
        <v>37.380000000000003</v>
      </c>
      <c r="BW566">
        <v>47.18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22.5</v>
      </c>
      <c r="CI566">
        <v>22.5</v>
      </c>
      <c r="CJ566">
        <v>22.5</v>
      </c>
      <c r="CK566">
        <v>22.5</v>
      </c>
      <c r="CL566">
        <v>22.5</v>
      </c>
      <c r="CM566">
        <v>22.5</v>
      </c>
      <c r="CN566">
        <v>22.66</v>
      </c>
      <c r="CO566">
        <v>25.13</v>
      </c>
      <c r="CP566">
        <v>31.37</v>
      </c>
      <c r="CQ566">
        <v>35.67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1</v>
      </c>
      <c r="DD566">
        <v>1</v>
      </c>
      <c r="DE566">
        <v>0.99</v>
      </c>
      <c r="DF566">
        <v>0.96</v>
      </c>
      <c r="DG566">
        <v>0.94</v>
      </c>
      <c r="DH566">
        <v>0.91</v>
      </c>
      <c r="DI566">
        <v>0.88</v>
      </c>
      <c r="DJ566">
        <v>0.85</v>
      </c>
      <c r="DK566">
        <v>0.83</v>
      </c>
      <c r="DL566">
        <v>0.8</v>
      </c>
      <c r="DM566">
        <v>0.77</v>
      </c>
      <c r="DN566">
        <v>0.75</v>
      </c>
      <c r="DO566">
        <v>0.7</v>
      </c>
      <c r="DP566">
        <v>0.65</v>
      </c>
      <c r="DQ566">
        <v>0.6</v>
      </c>
      <c r="DR566">
        <v>0.53</v>
      </c>
      <c r="DS566">
        <v>0.47</v>
      </c>
      <c r="DT566">
        <v>0.38</v>
      </c>
      <c r="DU566">
        <v>0.28000000000000003</v>
      </c>
      <c r="EW566">
        <v>2014</v>
      </c>
      <c r="EX566">
        <v>109</v>
      </c>
      <c r="EY566">
        <v>613</v>
      </c>
      <c r="EZ566">
        <v>186</v>
      </c>
      <c r="FA566">
        <v>2276.3000000000002</v>
      </c>
      <c r="FB566" t="s">
        <v>139</v>
      </c>
      <c r="FC566" t="s">
        <v>139</v>
      </c>
      <c r="FD566" t="s">
        <v>139</v>
      </c>
      <c r="FE566" t="s">
        <v>139</v>
      </c>
      <c r="FF566" t="s">
        <v>139</v>
      </c>
      <c r="FG566" t="s">
        <v>139</v>
      </c>
      <c r="FH566" t="s">
        <v>139</v>
      </c>
      <c r="FI566">
        <v>0</v>
      </c>
      <c r="FJ566" t="s">
        <v>139</v>
      </c>
      <c r="FK566" t="s">
        <v>139</v>
      </c>
      <c r="FL566">
        <v>12.52</v>
      </c>
      <c r="FM566">
        <v>3.01</v>
      </c>
      <c r="FN566">
        <v>21.6</v>
      </c>
      <c r="FO566">
        <v>1</v>
      </c>
      <c r="FP566">
        <v>1</v>
      </c>
      <c r="FQ566">
        <v>1</v>
      </c>
      <c r="FR566">
        <v>0</v>
      </c>
      <c r="FS566">
        <v>0</v>
      </c>
      <c r="FT566">
        <v>0</v>
      </c>
      <c r="FU566">
        <v>0.16</v>
      </c>
      <c r="FV566">
        <v>50.88</v>
      </c>
      <c r="FW566">
        <v>160.4</v>
      </c>
      <c r="FX566">
        <v>249.93</v>
      </c>
      <c r="FY566">
        <v>360.55</v>
      </c>
      <c r="FZ566">
        <v>462.98</v>
      </c>
      <c r="GA566">
        <v>558.54999999999995</v>
      </c>
      <c r="GB566">
        <v>655.35</v>
      </c>
      <c r="GC566">
        <v>758.93</v>
      </c>
      <c r="GD566">
        <v>858.79</v>
      </c>
      <c r="GE566">
        <v>958.45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31.14</v>
      </c>
      <c r="GQ566">
        <v>127.46</v>
      </c>
      <c r="GR566">
        <v>230.64</v>
      </c>
      <c r="GS566">
        <v>339.21</v>
      </c>
      <c r="GT566">
        <v>439.68</v>
      </c>
      <c r="GU566">
        <v>532.16</v>
      </c>
      <c r="GV566">
        <v>631.52</v>
      </c>
      <c r="GW566">
        <v>734.5</v>
      </c>
      <c r="GX566">
        <v>830.29</v>
      </c>
      <c r="GY566">
        <v>931.94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 t="s">
        <v>139</v>
      </c>
      <c r="HK566" t="s">
        <v>139</v>
      </c>
      <c r="HL566" t="s">
        <v>139</v>
      </c>
      <c r="HM566" t="s">
        <v>139</v>
      </c>
      <c r="HN566" t="s">
        <v>139</v>
      </c>
      <c r="HO566" t="s">
        <v>139</v>
      </c>
      <c r="HP566" t="s">
        <v>139</v>
      </c>
      <c r="HQ566" t="s">
        <v>139</v>
      </c>
      <c r="HR566" t="s">
        <v>139</v>
      </c>
      <c r="HS566" t="s">
        <v>139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 t="s">
        <v>139</v>
      </c>
      <c r="IE566" t="s">
        <v>139</v>
      </c>
      <c r="IF566" t="s">
        <v>139</v>
      </c>
      <c r="IG566" t="s">
        <v>139</v>
      </c>
      <c r="IH566" t="s">
        <v>139</v>
      </c>
      <c r="II566" t="s">
        <v>139</v>
      </c>
      <c r="IJ566" t="s">
        <v>139</v>
      </c>
      <c r="IK566" t="s">
        <v>139</v>
      </c>
      <c r="IL566" t="s">
        <v>139</v>
      </c>
      <c r="IM566" t="s">
        <v>139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1</v>
      </c>
      <c r="IY566">
        <v>1</v>
      </c>
      <c r="IZ566">
        <v>1</v>
      </c>
      <c r="JA566">
        <v>0.99</v>
      </c>
      <c r="JB566">
        <v>0.96</v>
      </c>
      <c r="JC566">
        <v>0.93</v>
      </c>
      <c r="JD566">
        <v>0.9</v>
      </c>
      <c r="JE566">
        <v>0.87</v>
      </c>
      <c r="JF566">
        <v>0.83</v>
      </c>
      <c r="JG566">
        <v>0.81</v>
      </c>
      <c r="JH566">
        <v>0.78</v>
      </c>
      <c r="JI566">
        <v>0.75</v>
      </c>
      <c r="JJ566">
        <v>0.71</v>
      </c>
      <c r="JK566">
        <v>0.65</v>
      </c>
      <c r="JL566">
        <v>0.59</v>
      </c>
      <c r="JM566">
        <v>0.51</v>
      </c>
      <c r="JN566">
        <v>0.43</v>
      </c>
      <c r="JO566">
        <v>0.32</v>
      </c>
      <c r="JP566">
        <v>0.18</v>
      </c>
      <c r="JQ566">
        <v>0</v>
      </c>
    </row>
    <row r="567" spans="1:277" x14ac:dyDescent="0.25">
      <c r="A567">
        <v>2014</v>
      </c>
      <c r="B567">
        <v>109</v>
      </c>
      <c r="C567">
        <v>613</v>
      </c>
      <c r="D567">
        <v>186</v>
      </c>
      <c r="E567">
        <v>2276.3000000000002</v>
      </c>
      <c r="F567">
        <v>2.1</v>
      </c>
      <c r="G567">
        <v>0.5</v>
      </c>
      <c r="H567">
        <v>-1.5</v>
      </c>
      <c r="I567">
        <v>0.1</v>
      </c>
      <c r="J567">
        <v>0</v>
      </c>
      <c r="K567">
        <v>0.02</v>
      </c>
      <c r="L567">
        <v>1.25</v>
      </c>
      <c r="M567">
        <v>3.75</v>
      </c>
      <c r="N567">
        <v>2.87</v>
      </c>
      <c r="O567">
        <v>-0.45</v>
      </c>
      <c r="P567">
        <v>12.86</v>
      </c>
      <c r="Q567">
        <v>3.01</v>
      </c>
      <c r="R567">
        <v>21.6</v>
      </c>
      <c r="S567">
        <v>11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0.08</v>
      </c>
      <c r="Z567">
        <v>50.88</v>
      </c>
      <c r="AA567">
        <v>160.4</v>
      </c>
      <c r="AB567">
        <v>249.93</v>
      </c>
      <c r="AC567">
        <v>360.55</v>
      </c>
      <c r="AD567">
        <v>462.98</v>
      </c>
      <c r="AE567">
        <v>558.54999999999995</v>
      </c>
      <c r="AF567">
        <v>655.35</v>
      </c>
      <c r="AG567">
        <v>758.93</v>
      </c>
      <c r="AH567">
        <v>858.79</v>
      </c>
      <c r="AI567">
        <v>958.45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82.53</v>
      </c>
      <c r="AU567">
        <v>172.2</v>
      </c>
      <c r="AV567">
        <v>272.42</v>
      </c>
      <c r="AW567">
        <v>372.95</v>
      </c>
      <c r="AX567">
        <v>475.37</v>
      </c>
      <c r="AY567">
        <v>568.9</v>
      </c>
      <c r="AZ567">
        <v>679.85</v>
      </c>
      <c r="BA567">
        <v>772.05</v>
      </c>
      <c r="BB567">
        <v>873.1</v>
      </c>
      <c r="BC567">
        <v>970.24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22.5</v>
      </c>
      <c r="BO567">
        <v>22.5</v>
      </c>
      <c r="BP567">
        <v>22.5</v>
      </c>
      <c r="BQ567">
        <v>22.5</v>
      </c>
      <c r="BR567">
        <v>22.5</v>
      </c>
      <c r="BS567">
        <v>22.5</v>
      </c>
      <c r="BT567">
        <v>22.59</v>
      </c>
      <c r="BU567">
        <v>26.17</v>
      </c>
      <c r="BV567">
        <v>37.380000000000003</v>
      </c>
      <c r="BW567">
        <v>47.18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22.5</v>
      </c>
      <c r="CI567">
        <v>22.5</v>
      </c>
      <c r="CJ567">
        <v>22.5</v>
      </c>
      <c r="CK567">
        <v>22.5</v>
      </c>
      <c r="CL567">
        <v>22.5</v>
      </c>
      <c r="CM567">
        <v>22.5</v>
      </c>
      <c r="CN567">
        <v>22.66</v>
      </c>
      <c r="CO567">
        <v>25.13</v>
      </c>
      <c r="CP567">
        <v>31.37</v>
      </c>
      <c r="CQ567">
        <v>35.67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1</v>
      </c>
      <c r="DD567">
        <v>1</v>
      </c>
      <c r="DE567">
        <v>0.99</v>
      </c>
      <c r="DF567">
        <v>0.96</v>
      </c>
      <c r="DG567">
        <v>0.94</v>
      </c>
      <c r="DH567">
        <v>0.91</v>
      </c>
      <c r="DI567">
        <v>0.88</v>
      </c>
      <c r="DJ567">
        <v>0.85</v>
      </c>
      <c r="DK567">
        <v>0.83</v>
      </c>
      <c r="DL567">
        <v>0.8</v>
      </c>
      <c r="DM567">
        <v>0.77</v>
      </c>
      <c r="DN567">
        <v>0.75</v>
      </c>
      <c r="DO567">
        <v>0.7</v>
      </c>
      <c r="DP567">
        <v>0.65</v>
      </c>
      <c r="DQ567">
        <v>0.6</v>
      </c>
      <c r="DR567">
        <v>0.53</v>
      </c>
      <c r="DS567">
        <v>0.47</v>
      </c>
      <c r="DT567">
        <v>0.38</v>
      </c>
      <c r="DU567">
        <v>0.28000000000000003</v>
      </c>
      <c r="EW567">
        <v>2014</v>
      </c>
      <c r="EX567">
        <v>110</v>
      </c>
      <c r="EY567">
        <v>614</v>
      </c>
      <c r="EZ567">
        <v>187</v>
      </c>
      <c r="FA567">
        <v>2286.9</v>
      </c>
      <c r="FB567" t="s">
        <v>139</v>
      </c>
      <c r="FC567" t="s">
        <v>139</v>
      </c>
      <c r="FD567" t="s">
        <v>139</v>
      </c>
      <c r="FE567" t="s">
        <v>139</v>
      </c>
      <c r="FF567" t="s">
        <v>139</v>
      </c>
      <c r="FG567" t="s">
        <v>139</v>
      </c>
      <c r="FH567" t="s">
        <v>139</v>
      </c>
      <c r="FI567">
        <v>0</v>
      </c>
      <c r="FJ567" t="s">
        <v>139</v>
      </c>
      <c r="FK567" t="s">
        <v>139</v>
      </c>
      <c r="FL567">
        <v>12.44</v>
      </c>
      <c r="FM567">
        <v>3.04</v>
      </c>
      <c r="FN567">
        <v>21.71</v>
      </c>
      <c r="FO567">
        <v>1</v>
      </c>
      <c r="FP567">
        <v>1</v>
      </c>
      <c r="FQ567">
        <v>1</v>
      </c>
      <c r="FR567">
        <v>0</v>
      </c>
      <c r="FS567">
        <v>0</v>
      </c>
      <c r="FT567">
        <v>0</v>
      </c>
      <c r="FU567">
        <v>0</v>
      </c>
      <c r="FV567">
        <v>61.53</v>
      </c>
      <c r="FW567">
        <v>171.05</v>
      </c>
      <c r="FX567">
        <v>260.58</v>
      </c>
      <c r="FY567">
        <v>371.2</v>
      </c>
      <c r="FZ567">
        <v>473.62</v>
      </c>
      <c r="GA567">
        <v>569.20000000000005</v>
      </c>
      <c r="GB567">
        <v>666</v>
      </c>
      <c r="GC567">
        <v>769.57</v>
      </c>
      <c r="GD567">
        <v>869.44</v>
      </c>
      <c r="GE567">
        <v>969.1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41.79</v>
      </c>
      <c r="GQ567">
        <v>138.11000000000001</v>
      </c>
      <c r="GR567">
        <v>241.28</v>
      </c>
      <c r="GS567">
        <v>349.85</v>
      </c>
      <c r="GT567">
        <v>450.33</v>
      </c>
      <c r="GU567">
        <v>542.80999999999995</v>
      </c>
      <c r="GV567">
        <v>642.16999999999996</v>
      </c>
      <c r="GW567">
        <v>745.15</v>
      </c>
      <c r="GX567">
        <v>840.93</v>
      </c>
      <c r="GY567">
        <v>942.58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 t="s">
        <v>139</v>
      </c>
      <c r="HK567" t="s">
        <v>139</v>
      </c>
      <c r="HL567" t="s">
        <v>139</v>
      </c>
      <c r="HM567" t="s">
        <v>139</v>
      </c>
      <c r="HN567" t="s">
        <v>139</v>
      </c>
      <c r="HO567" t="s">
        <v>139</v>
      </c>
      <c r="HP567" t="s">
        <v>139</v>
      </c>
      <c r="HQ567" t="s">
        <v>139</v>
      </c>
      <c r="HR567" t="s">
        <v>139</v>
      </c>
      <c r="HS567" t="s">
        <v>139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 t="s">
        <v>139</v>
      </c>
      <c r="IE567" t="s">
        <v>139</v>
      </c>
      <c r="IF567" t="s">
        <v>139</v>
      </c>
      <c r="IG567" t="s">
        <v>139</v>
      </c>
      <c r="IH567" t="s">
        <v>139</v>
      </c>
      <c r="II567" t="s">
        <v>139</v>
      </c>
      <c r="IJ567" t="s">
        <v>139</v>
      </c>
      <c r="IK567" t="s">
        <v>139</v>
      </c>
      <c r="IL567" t="s">
        <v>139</v>
      </c>
      <c r="IM567" t="s">
        <v>139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1</v>
      </c>
      <c r="IY567">
        <v>1</v>
      </c>
      <c r="IZ567">
        <v>1</v>
      </c>
      <c r="JA567">
        <v>0.99</v>
      </c>
      <c r="JB567">
        <v>0.96</v>
      </c>
      <c r="JC567">
        <v>0.93</v>
      </c>
      <c r="JD567">
        <v>0.9</v>
      </c>
      <c r="JE567">
        <v>0.87</v>
      </c>
      <c r="JF567">
        <v>0.84</v>
      </c>
      <c r="JG567">
        <v>0.81</v>
      </c>
      <c r="JH567">
        <v>0.78</v>
      </c>
      <c r="JI567">
        <v>0.75</v>
      </c>
      <c r="JJ567">
        <v>0.71</v>
      </c>
      <c r="JK567">
        <v>0.65</v>
      </c>
      <c r="JL567">
        <v>0.59</v>
      </c>
      <c r="JM567">
        <v>0.51</v>
      </c>
      <c r="JN567">
        <v>0.43</v>
      </c>
      <c r="JO567">
        <v>0.32</v>
      </c>
      <c r="JP567">
        <v>0.18</v>
      </c>
      <c r="JQ567">
        <v>0</v>
      </c>
    </row>
    <row r="568" spans="1:277" x14ac:dyDescent="0.25">
      <c r="A568">
        <v>2014</v>
      </c>
      <c r="B568">
        <v>110</v>
      </c>
      <c r="C568">
        <v>614</v>
      </c>
      <c r="D568">
        <v>187</v>
      </c>
      <c r="E568">
        <v>2286.9</v>
      </c>
      <c r="F568">
        <v>2.1</v>
      </c>
      <c r="G568">
        <v>0.5</v>
      </c>
      <c r="H568">
        <v>-1.5</v>
      </c>
      <c r="I568">
        <v>0.1</v>
      </c>
      <c r="J568">
        <v>0</v>
      </c>
      <c r="K568">
        <v>0.02</v>
      </c>
      <c r="L568">
        <v>1.25</v>
      </c>
      <c r="M568">
        <v>3.75</v>
      </c>
      <c r="N568">
        <v>2.87</v>
      </c>
      <c r="O568">
        <v>-0.45</v>
      </c>
      <c r="P568">
        <v>12.76</v>
      </c>
      <c r="Q568">
        <v>3.04</v>
      </c>
      <c r="R568">
        <v>21.7</v>
      </c>
      <c r="S568">
        <v>11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0.08</v>
      </c>
      <c r="Z568">
        <v>61.53</v>
      </c>
      <c r="AA568">
        <v>171.05</v>
      </c>
      <c r="AB568">
        <v>260.58</v>
      </c>
      <c r="AC568">
        <v>371.2</v>
      </c>
      <c r="AD568">
        <v>473.62</v>
      </c>
      <c r="AE568">
        <v>569.20000000000005</v>
      </c>
      <c r="AF568">
        <v>666</v>
      </c>
      <c r="AG568">
        <v>769.57</v>
      </c>
      <c r="AH568">
        <v>869.44</v>
      </c>
      <c r="AI568">
        <v>969.1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93.17</v>
      </c>
      <c r="AU568">
        <v>182.85</v>
      </c>
      <c r="AV568">
        <v>283.07</v>
      </c>
      <c r="AW568">
        <v>383.6</v>
      </c>
      <c r="AX568">
        <v>486.02</v>
      </c>
      <c r="AY568">
        <v>579.54999999999995</v>
      </c>
      <c r="AZ568">
        <v>690.5</v>
      </c>
      <c r="BA568">
        <v>782.7</v>
      </c>
      <c r="BB568">
        <v>883.75</v>
      </c>
      <c r="BC568">
        <v>980.88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22.5</v>
      </c>
      <c r="BO568">
        <v>22.5</v>
      </c>
      <c r="BP568">
        <v>22.5</v>
      </c>
      <c r="BQ568">
        <v>22.5</v>
      </c>
      <c r="BR568">
        <v>22.5</v>
      </c>
      <c r="BS568">
        <v>22.5</v>
      </c>
      <c r="BT568">
        <v>22.59</v>
      </c>
      <c r="BU568">
        <v>26.17</v>
      </c>
      <c r="BV568">
        <v>37.380000000000003</v>
      </c>
      <c r="BW568">
        <v>47.18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22.5</v>
      </c>
      <c r="CI568">
        <v>22.5</v>
      </c>
      <c r="CJ568">
        <v>22.5</v>
      </c>
      <c r="CK568">
        <v>22.5</v>
      </c>
      <c r="CL568">
        <v>22.5</v>
      </c>
      <c r="CM568">
        <v>22.5</v>
      </c>
      <c r="CN568">
        <v>22.66</v>
      </c>
      <c r="CO568">
        <v>25.13</v>
      </c>
      <c r="CP568">
        <v>31.37</v>
      </c>
      <c r="CQ568">
        <v>35.67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1</v>
      </c>
      <c r="DD568">
        <v>1</v>
      </c>
      <c r="DE568">
        <v>0.99</v>
      </c>
      <c r="DF568">
        <v>0.96</v>
      </c>
      <c r="DG568">
        <v>0.94</v>
      </c>
      <c r="DH568">
        <v>0.91</v>
      </c>
      <c r="DI568">
        <v>0.88</v>
      </c>
      <c r="DJ568">
        <v>0.86</v>
      </c>
      <c r="DK568">
        <v>0.83</v>
      </c>
      <c r="DL568">
        <v>0.8</v>
      </c>
      <c r="DM568">
        <v>0.77</v>
      </c>
      <c r="DN568">
        <v>0.75</v>
      </c>
      <c r="DO568">
        <v>0.7</v>
      </c>
      <c r="DP568">
        <v>0.65</v>
      </c>
      <c r="DQ568">
        <v>0.6</v>
      </c>
      <c r="DR568">
        <v>0.53</v>
      </c>
      <c r="DS568">
        <v>0.47</v>
      </c>
      <c r="DT568">
        <v>0.38</v>
      </c>
      <c r="DU568">
        <v>0.28000000000000003</v>
      </c>
      <c r="EW568">
        <v>2014</v>
      </c>
      <c r="EX568">
        <v>111</v>
      </c>
      <c r="EY568">
        <v>615</v>
      </c>
      <c r="EZ568">
        <v>188</v>
      </c>
      <c r="FA568">
        <v>2297.1</v>
      </c>
      <c r="FB568" t="s">
        <v>139</v>
      </c>
      <c r="FC568" t="s">
        <v>139</v>
      </c>
      <c r="FD568" t="s">
        <v>139</v>
      </c>
      <c r="FE568" t="s">
        <v>139</v>
      </c>
      <c r="FF568" t="s">
        <v>139</v>
      </c>
      <c r="FG568" t="s">
        <v>139</v>
      </c>
      <c r="FH568" t="s">
        <v>139</v>
      </c>
      <c r="FI568">
        <v>0</v>
      </c>
      <c r="FJ568" t="s">
        <v>139</v>
      </c>
      <c r="FK568" t="s">
        <v>139</v>
      </c>
      <c r="FL568">
        <v>12.37</v>
      </c>
      <c r="FM568">
        <v>3.07</v>
      </c>
      <c r="FN568">
        <v>21.81</v>
      </c>
      <c r="FO568">
        <v>1</v>
      </c>
      <c r="FP568">
        <v>1</v>
      </c>
      <c r="FQ568">
        <v>1</v>
      </c>
      <c r="FR568">
        <v>0</v>
      </c>
      <c r="FS568">
        <v>0</v>
      </c>
      <c r="FT568">
        <v>0</v>
      </c>
      <c r="FU568">
        <v>0.08</v>
      </c>
      <c r="FV568">
        <v>71.680000000000007</v>
      </c>
      <c r="FW568">
        <v>181.2</v>
      </c>
      <c r="FX568">
        <v>270.72000000000003</v>
      </c>
      <c r="FY568">
        <v>381.35</v>
      </c>
      <c r="FZ568">
        <v>483.77</v>
      </c>
      <c r="GA568">
        <v>579.35</v>
      </c>
      <c r="GB568">
        <v>676.15</v>
      </c>
      <c r="GC568">
        <v>779.72</v>
      </c>
      <c r="GD568">
        <v>879.58</v>
      </c>
      <c r="GE568">
        <v>979.25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51.93</v>
      </c>
      <c r="GQ568">
        <v>148.26</v>
      </c>
      <c r="GR568">
        <v>251.43</v>
      </c>
      <c r="GS568">
        <v>360</v>
      </c>
      <c r="GT568">
        <v>460.48</v>
      </c>
      <c r="GU568">
        <v>552.95000000000005</v>
      </c>
      <c r="GV568">
        <v>652.32000000000005</v>
      </c>
      <c r="GW568">
        <v>755.3</v>
      </c>
      <c r="GX568">
        <v>851.08</v>
      </c>
      <c r="GY568">
        <v>952.73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 t="s">
        <v>139</v>
      </c>
      <c r="HK568" t="s">
        <v>139</v>
      </c>
      <c r="HL568" t="s">
        <v>139</v>
      </c>
      <c r="HM568" t="s">
        <v>139</v>
      </c>
      <c r="HN568" t="s">
        <v>139</v>
      </c>
      <c r="HO568" t="s">
        <v>139</v>
      </c>
      <c r="HP568" t="s">
        <v>139</v>
      </c>
      <c r="HQ568" t="s">
        <v>139</v>
      </c>
      <c r="HR568" t="s">
        <v>139</v>
      </c>
      <c r="HS568" t="s">
        <v>139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 t="s">
        <v>139</v>
      </c>
      <c r="IE568" t="s">
        <v>139</v>
      </c>
      <c r="IF568" t="s">
        <v>139</v>
      </c>
      <c r="IG568" t="s">
        <v>139</v>
      </c>
      <c r="IH568" t="s">
        <v>139</v>
      </c>
      <c r="II568" t="s">
        <v>139</v>
      </c>
      <c r="IJ568" t="s">
        <v>139</v>
      </c>
      <c r="IK568" t="s">
        <v>139</v>
      </c>
      <c r="IL568" t="s">
        <v>139</v>
      </c>
      <c r="IM568" t="s">
        <v>139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1</v>
      </c>
      <c r="IY568">
        <v>1</v>
      </c>
      <c r="IZ568">
        <v>1</v>
      </c>
      <c r="JA568">
        <v>0.99</v>
      </c>
      <c r="JB568">
        <v>0.96</v>
      </c>
      <c r="JC568">
        <v>0.93</v>
      </c>
      <c r="JD568">
        <v>0.9</v>
      </c>
      <c r="JE568">
        <v>0.87</v>
      </c>
      <c r="JF568">
        <v>0.84</v>
      </c>
      <c r="JG568">
        <v>0.81</v>
      </c>
      <c r="JH568">
        <v>0.78</v>
      </c>
      <c r="JI568">
        <v>0.75</v>
      </c>
      <c r="JJ568">
        <v>0.71</v>
      </c>
      <c r="JK568">
        <v>0.65</v>
      </c>
      <c r="JL568">
        <v>0.59</v>
      </c>
      <c r="JM568">
        <v>0.51</v>
      </c>
      <c r="JN568">
        <v>0.43</v>
      </c>
      <c r="JO568">
        <v>0.32</v>
      </c>
      <c r="JP568">
        <v>0.18</v>
      </c>
      <c r="JQ568">
        <v>0</v>
      </c>
    </row>
    <row r="569" spans="1:277" x14ac:dyDescent="0.25">
      <c r="A569">
        <v>2014</v>
      </c>
      <c r="B569">
        <v>111</v>
      </c>
      <c r="C569">
        <v>615</v>
      </c>
      <c r="D569">
        <v>188</v>
      </c>
      <c r="E569">
        <v>2297.1</v>
      </c>
      <c r="F569">
        <v>2.1</v>
      </c>
      <c r="G569">
        <v>0.5</v>
      </c>
      <c r="H569">
        <v>-1.5</v>
      </c>
      <c r="I569">
        <v>0.1</v>
      </c>
      <c r="J569">
        <v>0</v>
      </c>
      <c r="K569">
        <v>0.02</v>
      </c>
      <c r="L569">
        <v>1.25</v>
      </c>
      <c r="M569">
        <v>3.75</v>
      </c>
      <c r="N569">
        <v>2.89</v>
      </c>
      <c r="O569">
        <v>-0.46</v>
      </c>
      <c r="P569">
        <v>12.68</v>
      </c>
      <c r="Q569">
        <v>3.07</v>
      </c>
      <c r="R569">
        <v>21.81</v>
      </c>
      <c r="S569">
        <v>11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71.680000000000007</v>
      </c>
      <c r="AA569">
        <v>181.2</v>
      </c>
      <c r="AB569">
        <v>270.72000000000003</v>
      </c>
      <c r="AC569">
        <v>381.35</v>
      </c>
      <c r="AD569">
        <v>483.77</v>
      </c>
      <c r="AE569">
        <v>579.35</v>
      </c>
      <c r="AF569">
        <v>676.15</v>
      </c>
      <c r="AG569">
        <v>779.72</v>
      </c>
      <c r="AH569">
        <v>879.58</v>
      </c>
      <c r="AI569">
        <v>979.25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103.32</v>
      </c>
      <c r="AU569">
        <v>193</v>
      </c>
      <c r="AV569">
        <v>293.22000000000003</v>
      </c>
      <c r="AW569">
        <v>393.74</v>
      </c>
      <c r="AX569">
        <v>496.17</v>
      </c>
      <c r="AY569">
        <v>589.69000000000005</v>
      </c>
      <c r="AZ569">
        <v>700.65</v>
      </c>
      <c r="BA569">
        <v>792.85</v>
      </c>
      <c r="BB569">
        <v>893.9</v>
      </c>
      <c r="BC569">
        <v>991.03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22.5</v>
      </c>
      <c r="BO569">
        <v>22.5</v>
      </c>
      <c r="BP569">
        <v>22.5</v>
      </c>
      <c r="BQ569">
        <v>22.5</v>
      </c>
      <c r="BR569">
        <v>22.5</v>
      </c>
      <c r="BS569">
        <v>22.5</v>
      </c>
      <c r="BT569">
        <v>22.59</v>
      </c>
      <c r="BU569">
        <v>26.17</v>
      </c>
      <c r="BV569">
        <v>37.380000000000003</v>
      </c>
      <c r="BW569">
        <v>47.18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22.5</v>
      </c>
      <c r="CI569">
        <v>22.5</v>
      </c>
      <c r="CJ569">
        <v>22.5</v>
      </c>
      <c r="CK569">
        <v>22.5</v>
      </c>
      <c r="CL569">
        <v>22.5</v>
      </c>
      <c r="CM569">
        <v>22.5</v>
      </c>
      <c r="CN569">
        <v>22.66</v>
      </c>
      <c r="CO569">
        <v>25.13</v>
      </c>
      <c r="CP569">
        <v>31.37</v>
      </c>
      <c r="CQ569">
        <v>35.67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1</v>
      </c>
      <c r="DD569">
        <v>1</v>
      </c>
      <c r="DE569">
        <v>0.99</v>
      </c>
      <c r="DF569">
        <v>0.96</v>
      </c>
      <c r="DG569">
        <v>0.94</v>
      </c>
      <c r="DH569">
        <v>0.91</v>
      </c>
      <c r="DI569">
        <v>0.88</v>
      </c>
      <c r="DJ569">
        <v>0.86</v>
      </c>
      <c r="DK569">
        <v>0.83</v>
      </c>
      <c r="DL569">
        <v>0.8</v>
      </c>
      <c r="DM569">
        <v>0.77</v>
      </c>
      <c r="DN569">
        <v>0.75</v>
      </c>
      <c r="DO569">
        <v>0.7</v>
      </c>
      <c r="DP569">
        <v>0.65</v>
      </c>
      <c r="DQ569">
        <v>0.6</v>
      </c>
      <c r="DR569">
        <v>0.53</v>
      </c>
      <c r="DS569">
        <v>0.47</v>
      </c>
      <c r="DT569">
        <v>0.38</v>
      </c>
      <c r="DU569">
        <v>0.28000000000000003</v>
      </c>
      <c r="EW569">
        <v>2014</v>
      </c>
      <c r="EX569">
        <v>112</v>
      </c>
      <c r="EY569">
        <v>616</v>
      </c>
      <c r="EZ569">
        <v>189</v>
      </c>
      <c r="FA569">
        <v>2305.6999999999998</v>
      </c>
      <c r="FB569" t="s">
        <v>139</v>
      </c>
      <c r="FC569" t="s">
        <v>139</v>
      </c>
      <c r="FD569" t="s">
        <v>139</v>
      </c>
      <c r="FE569" t="s">
        <v>139</v>
      </c>
      <c r="FF569" t="s">
        <v>139</v>
      </c>
      <c r="FG569" t="s">
        <v>139</v>
      </c>
      <c r="FH569" t="s">
        <v>139</v>
      </c>
      <c r="FI569">
        <v>0</v>
      </c>
      <c r="FJ569" t="s">
        <v>139</v>
      </c>
      <c r="FK569" t="s">
        <v>139</v>
      </c>
      <c r="FL569">
        <v>12.31</v>
      </c>
      <c r="FM569">
        <v>3.09</v>
      </c>
      <c r="FN569">
        <v>21.9</v>
      </c>
      <c r="FO569">
        <v>1</v>
      </c>
      <c r="FP569">
        <v>1</v>
      </c>
      <c r="FQ569">
        <v>1</v>
      </c>
      <c r="FR569">
        <v>0</v>
      </c>
      <c r="FS569">
        <v>0</v>
      </c>
      <c r="FT569">
        <v>0</v>
      </c>
      <c r="FU569">
        <v>0.08</v>
      </c>
      <c r="FV569">
        <v>80.38</v>
      </c>
      <c r="FW569">
        <v>189.9</v>
      </c>
      <c r="FX569">
        <v>279.42</v>
      </c>
      <c r="FY569">
        <v>390.04</v>
      </c>
      <c r="FZ569">
        <v>492.47</v>
      </c>
      <c r="GA569">
        <v>588.04</v>
      </c>
      <c r="GB569">
        <v>684.84</v>
      </c>
      <c r="GC569">
        <v>788.42</v>
      </c>
      <c r="GD569">
        <v>888.28</v>
      </c>
      <c r="GE569">
        <v>987.95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60.63</v>
      </c>
      <c r="GQ569">
        <v>156.96</v>
      </c>
      <c r="GR569">
        <v>260.13</v>
      </c>
      <c r="GS569">
        <v>368.7</v>
      </c>
      <c r="GT569">
        <v>469.17</v>
      </c>
      <c r="GU569">
        <v>561.65</v>
      </c>
      <c r="GV569">
        <v>661.02</v>
      </c>
      <c r="GW569">
        <v>763.99</v>
      </c>
      <c r="GX569">
        <v>859.78</v>
      </c>
      <c r="GY569">
        <v>961.43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 t="s">
        <v>139</v>
      </c>
      <c r="HK569" t="s">
        <v>139</v>
      </c>
      <c r="HL569" t="s">
        <v>139</v>
      </c>
      <c r="HM569" t="s">
        <v>139</v>
      </c>
      <c r="HN569" t="s">
        <v>139</v>
      </c>
      <c r="HO569" t="s">
        <v>139</v>
      </c>
      <c r="HP569" t="s">
        <v>139</v>
      </c>
      <c r="HQ569" t="s">
        <v>139</v>
      </c>
      <c r="HR569" t="s">
        <v>139</v>
      </c>
      <c r="HS569" t="s">
        <v>139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 t="s">
        <v>139</v>
      </c>
      <c r="IE569" t="s">
        <v>139</v>
      </c>
      <c r="IF569" t="s">
        <v>139</v>
      </c>
      <c r="IG569" t="s">
        <v>139</v>
      </c>
      <c r="IH569" t="s">
        <v>139</v>
      </c>
      <c r="II569" t="s">
        <v>139</v>
      </c>
      <c r="IJ569" t="s">
        <v>139</v>
      </c>
      <c r="IK569" t="s">
        <v>139</v>
      </c>
      <c r="IL569" t="s">
        <v>139</v>
      </c>
      <c r="IM569" t="s">
        <v>139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1</v>
      </c>
      <c r="IY569">
        <v>1</v>
      </c>
      <c r="IZ569">
        <v>1</v>
      </c>
      <c r="JA569">
        <v>0.99</v>
      </c>
      <c r="JB569">
        <v>0.96</v>
      </c>
      <c r="JC569">
        <v>0.93</v>
      </c>
      <c r="JD569">
        <v>0.9</v>
      </c>
      <c r="JE569">
        <v>0.87</v>
      </c>
      <c r="JF569">
        <v>0.84</v>
      </c>
      <c r="JG569">
        <v>0.81</v>
      </c>
      <c r="JH569">
        <v>0.78</v>
      </c>
      <c r="JI569">
        <v>0.75</v>
      </c>
      <c r="JJ569">
        <v>0.71</v>
      </c>
      <c r="JK569">
        <v>0.65</v>
      </c>
      <c r="JL569">
        <v>0.59</v>
      </c>
      <c r="JM569">
        <v>0.51</v>
      </c>
      <c r="JN569">
        <v>0.43</v>
      </c>
      <c r="JO569">
        <v>0.32</v>
      </c>
      <c r="JP569">
        <v>0.18</v>
      </c>
      <c r="JQ569">
        <v>0</v>
      </c>
    </row>
    <row r="570" spans="1:277" x14ac:dyDescent="0.25">
      <c r="A570">
        <v>2014</v>
      </c>
      <c r="B570">
        <v>112</v>
      </c>
      <c r="C570">
        <v>616</v>
      </c>
      <c r="D570">
        <v>189</v>
      </c>
      <c r="E570">
        <v>2305.6999999999998</v>
      </c>
      <c r="F570">
        <v>2.1</v>
      </c>
      <c r="G570">
        <v>0.5</v>
      </c>
      <c r="H570">
        <v>-1.5</v>
      </c>
      <c r="I570">
        <v>0.1</v>
      </c>
      <c r="J570">
        <v>0</v>
      </c>
      <c r="K570">
        <v>0.02</v>
      </c>
      <c r="L570">
        <v>1.25</v>
      </c>
      <c r="M570">
        <v>3.75</v>
      </c>
      <c r="N570">
        <v>2.89</v>
      </c>
      <c r="O570">
        <v>-0.46</v>
      </c>
      <c r="P570">
        <v>12.6</v>
      </c>
      <c r="Q570">
        <v>3.09</v>
      </c>
      <c r="R570">
        <v>21.89</v>
      </c>
      <c r="S570">
        <v>11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0.08</v>
      </c>
      <c r="Z570">
        <v>80.38</v>
      </c>
      <c r="AA570">
        <v>189.9</v>
      </c>
      <c r="AB570">
        <v>279.42</v>
      </c>
      <c r="AC570">
        <v>390.04</v>
      </c>
      <c r="AD570">
        <v>492.47</v>
      </c>
      <c r="AE570">
        <v>588.04</v>
      </c>
      <c r="AF570">
        <v>684.84</v>
      </c>
      <c r="AG570">
        <v>788.42</v>
      </c>
      <c r="AH570">
        <v>888.28</v>
      </c>
      <c r="AI570">
        <v>987.95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112.02</v>
      </c>
      <c r="AU570">
        <v>201.69</v>
      </c>
      <c r="AV570">
        <v>301.92</v>
      </c>
      <c r="AW570">
        <v>402.44</v>
      </c>
      <c r="AX570">
        <v>504.87</v>
      </c>
      <c r="AY570">
        <v>598.39</v>
      </c>
      <c r="AZ570">
        <v>709.34</v>
      </c>
      <c r="BA570">
        <v>801.54</v>
      </c>
      <c r="BB570">
        <v>902.59</v>
      </c>
      <c r="BC570">
        <v>999.73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22.5</v>
      </c>
      <c r="BO570">
        <v>22.5</v>
      </c>
      <c r="BP570">
        <v>22.5</v>
      </c>
      <c r="BQ570">
        <v>22.5</v>
      </c>
      <c r="BR570">
        <v>22.5</v>
      </c>
      <c r="BS570">
        <v>22.5</v>
      </c>
      <c r="BT570">
        <v>22.59</v>
      </c>
      <c r="BU570">
        <v>26.17</v>
      </c>
      <c r="BV570">
        <v>37.380000000000003</v>
      </c>
      <c r="BW570">
        <v>47.18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22.5</v>
      </c>
      <c r="CI570">
        <v>22.5</v>
      </c>
      <c r="CJ570">
        <v>22.5</v>
      </c>
      <c r="CK570">
        <v>22.5</v>
      </c>
      <c r="CL570">
        <v>22.5</v>
      </c>
      <c r="CM570">
        <v>22.5</v>
      </c>
      <c r="CN570">
        <v>22.66</v>
      </c>
      <c r="CO570">
        <v>25.13</v>
      </c>
      <c r="CP570">
        <v>31.37</v>
      </c>
      <c r="CQ570">
        <v>35.67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1</v>
      </c>
      <c r="DD570">
        <v>1</v>
      </c>
      <c r="DE570">
        <v>0.99</v>
      </c>
      <c r="DF570">
        <v>0.97</v>
      </c>
      <c r="DG570">
        <v>0.94</v>
      </c>
      <c r="DH570">
        <v>0.91</v>
      </c>
      <c r="DI570">
        <v>0.88</v>
      </c>
      <c r="DJ570">
        <v>0.86</v>
      </c>
      <c r="DK570">
        <v>0.83</v>
      </c>
      <c r="DL570">
        <v>0.81</v>
      </c>
      <c r="DM570">
        <v>0.78</v>
      </c>
      <c r="DN570">
        <v>0.75</v>
      </c>
      <c r="DO570">
        <v>0.7</v>
      </c>
      <c r="DP570">
        <v>0.65</v>
      </c>
      <c r="DQ570">
        <v>0.6</v>
      </c>
      <c r="DR570">
        <v>0.53</v>
      </c>
      <c r="DS570">
        <v>0.47</v>
      </c>
      <c r="DT570">
        <v>0.38</v>
      </c>
      <c r="DU570">
        <v>0.28000000000000003</v>
      </c>
      <c r="EW570">
        <v>2014</v>
      </c>
      <c r="EX570">
        <v>113</v>
      </c>
      <c r="EY570">
        <v>617</v>
      </c>
      <c r="EZ570">
        <v>190</v>
      </c>
      <c r="FA570">
        <v>2313.9</v>
      </c>
      <c r="FB570" t="s">
        <v>139</v>
      </c>
      <c r="FC570" t="s">
        <v>139</v>
      </c>
      <c r="FD570" t="s">
        <v>139</v>
      </c>
      <c r="FE570" t="s">
        <v>139</v>
      </c>
      <c r="FF570" t="s">
        <v>139</v>
      </c>
      <c r="FG570" t="s">
        <v>139</v>
      </c>
      <c r="FH570" t="s">
        <v>139</v>
      </c>
      <c r="FI570">
        <v>0</v>
      </c>
      <c r="FJ570" t="s">
        <v>139</v>
      </c>
      <c r="FK570" t="s">
        <v>139</v>
      </c>
      <c r="FL570">
        <v>12.25</v>
      </c>
      <c r="FM570">
        <v>3.1</v>
      </c>
      <c r="FN570">
        <v>21.98</v>
      </c>
      <c r="FO570">
        <v>1</v>
      </c>
      <c r="FP570">
        <v>1</v>
      </c>
      <c r="FQ570">
        <v>1</v>
      </c>
      <c r="FR570">
        <v>0</v>
      </c>
      <c r="FS570">
        <v>0</v>
      </c>
      <c r="FT570">
        <v>0</v>
      </c>
      <c r="FU570">
        <v>0.08</v>
      </c>
      <c r="FV570">
        <v>88.57</v>
      </c>
      <c r="FW570">
        <v>198.09</v>
      </c>
      <c r="FX570">
        <v>287.62</v>
      </c>
      <c r="FY570">
        <v>398.24</v>
      </c>
      <c r="FZ570">
        <v>500.67</v>
      </c>
      <c r="GA570">
        <v>596.24</v>
      </c>
      <c r="GB570">
        <v>693.04</v>
      </c>
      <c r="GC570">
        <v>796.61</v>
      </c>
      <c r="GD570">
        <v>896.48</v>
      </c>
      <c r="GE570">
        <v>996.14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68.83</v>
      </c>
      <c r="GQ570">
        <v>165.15</v>
      </c>
      <c r="GR570">
        <v>268.32</v>
      </c>
      <c r="GS570">
        <v>376.89</v>
      </c>
      <c r="GT570">
        <v>477.37</v>
      </c>
      <c r="GU570">
        <v>569.85</v>
      </c>
      <c r="GV570">
        <v>669.21</v>
      </c>
      <c r="GW570">
        <v>772.19</v>
      </c>
      <c r="GX570">
        <v>867.97</v>
      </c>
      <c r="GY570">
        <v>969.62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 t="s">
        <v>139</v>
      </c>
      <c r="HK570" t="s">
        <v>139</v>
      </c>
      <c r="HL570" t="s">
        <v>139</v>
      </c>
      <c r="HM570" t="s">
        <v>139</v>
      </c>
      <c r="HN570" t="s">
        <v>139</v>
      </c>
      <c r="HO570" t="s">
        <v>139</v>
      </c>
      <c r="HP570" t="s">
        <v>139</v>
      </c>
      <c r="HQ570" t="s">
        <v>139</v>
      </c>
      <c r="HR570" t="s">
        <v>139</v>
      </c>
      <c r="HS570" t="s">
        <v>139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 t="s">
        <v>139</v>
      </c>
      <c r="IE570" t="s">
        <v>139</v>
      </c>
      <c r="IF570" t="s">
        <v>139</v>
      </c>
      <c r="IG570" t="s">
        <v>139</v>
      </c>
      <c r="IH570" t="s">
        <v>139</v>
      </c>
      <c r="II570" t="s">
        <v>139</v>
      </c>
      <c r="IJ570" t="s">
        <v>139</v>
      </c>
      <c r="IK570" t="s">
        <v>139</v>
      </c>
      <c r="IL570" t="s">
        <v>139</v>
      </c>
      <c r="IM570" t="s">
        <v>139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1</v>
      </c>
      <c r="IY570">
        <v>1</v>
      </c>
      <c r="IZ570">
        <v>1</v>
      </c>
      <c r="JA570">
        <v>0.99</v>
      </c>
      <c r="JB570">
        <v>0.96</v>
      </c>
      <c r="JC570">
        <v>0.93</v>
      </c>
      <c r="JD570">
        <v>0.9</v>
      </c>
      <c r="JE570">
        <v>0.87</v>
      </c>
      <c r="JF570">
        <v>0.84</v>
      </c>
      <c r="JG570">
        <v>0.81</v>
      </c>
      <c r="JH570">
        <v>0.78</v>
      </c>
      <c r="JI570">
        <v>0.75</v>
      </c>
      <c r="JJ570">
        <v>0.71</v>
      </c>
      <c r="JK570">
        <v>0.65</v>
      </c>
      <c r="JL570">
        <v>0.59</v>
      </c>
      <c r="JM570">
        <v>0.51</v>
      </c>
      <c r="JN570">
        <v>0.43</v>
      </c>
      <c r="JO570">
        <v>0.32</v>
      </c>
      <c r="JP570">
        <v>0.18</v>
      </c>
      <c r="JQ570">
        <v>0</v>
      </c>
    </row>
    <row r="571" spans="1:277" x14ac:dyDescent="0.25">
      <c r="A571">
        <v>2014</v>
      </c>
      <c r="B571">
        <v>113</v>
      </c>
      <c r="C571">
        <v>617</v>
      </c>
      <c r="D571">
        <v>190</v>
      </c>
      <c r="E571">
        <v>2313.9</v>
      </c>
      <c r="F571">
        <v>2.1</v>
      </c>
      <c r="G571">
        <v>0.5</v>
      </c>
      <c r="H571">
        <v>-1.5</v>
      </c>
      <c r="I571">
        <v>0.1</v>
      </c>
      <c r="J571">
        <v>0</v>
      </c>
      <c r="K571">
        <v>0.02</v>
      </c>
      <c r="L571">
        <v>1.25</v>
      </c>
      <c r="M571">
        <v>3.75</v>
      </c>
      <c r="N571">
        <v>2.89</v>
      </c>
      <c r="O571">
        <v>-0.46</v>
      </c>
      <c r="P571">
        <v>12.53</v>
      </c>
      <c r="Q571">
        <v>3.1</v>
      </c>
      <c r="R571">
        <v>21.97</v>
      </c>
      <c r="S571">
        <v>11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88.57</v>
      </c>
      <c r="AA571">
        <v>198.09</v>
      </c>
      <c r="AB571">
        <v>287.62</v>
      </c>
      <c r="AC571">
        <v>398.24</v>
      </c>
      <c r="AD571">
        <v>500.67</v>
      </c>
      <c r="AE571">
        <v>596.24</v>
      </c>
      <c r="AF571">
        <v>693.04</v>
      </c>
      <c r="AG571">
        <v>796.61</v>
      </c>
      <c r="AH571">
        <v>896.48</v>
      </c>
      <c r="AI571">
        <v>996.14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120.21</v>
      </c>
      <c r="AU571">
        <v>209.89</v>
      </c>
      <c r="AV571">
        <v>310.11</v>
      </c>
      <c r="AW571">
        <v>410.64</v>
      </c>
      <c r="AX571">
        <v>513.05999999999995</v>
      </c>
      <c r="AY571">
        <v>606.59</v>
      </c>
      <c r="AZ571">
        <v>717.54</v>
      </c>
      <c r="BA571">
        <v>809.74</v>
      </c>
      <c r="BB571">
        <v>910.79</v>
      </c>
      <c r="BC571">
        <v>1007.92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22.5</v>
      </c>
      <c r="BO571">
        <v>22.5</v>
      </c>
      <c r="BP571">
        <v>22.5</v>
      </c>
      <c r="BQ571">
        <v>22.5</v>
      </c>
      <c r="BR571">
        <v>22.5</v>
      </c>
      <c r="BS571">
        <v>22.5</v>
      </c>
      <c r="BT571">
        <v>22.59</v>
      </c>
      <c r="BU571">
        <v>26.17</v>
      </c>
      <c r="BV571">
        <v>37.380000000000003</v>
      </c>
      <c r="BW571">
        <v>47.18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22.5</v>
      </c>
      <c r="CI571">
        <v>22.5</v>
      </c>
      <c r="CJ571">
        <v>22.5</v>
      </c>
      <c r="CK571">
        <v>22.5</v>
      </c>
      <c r="CL571">
        <v>22.5</v>
      </c>
      <c r="CM571">
        <v>22.5</v>
      </c>
      <c r="CN571">
        <v>22.66</v>
      </c>
      <c r="CO571">
        <v>25.13</v>
      </c>
      <c r="CP571">
        <v>31.37</v>
      </c>
      <c r="CQ571">
        <v>35.67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1</v>
      </c>
      <c r="DE571">
        <v>0.99</v>
      </c>
      <c r="DF571">
        <v>0.97</v>
      </c>
      <c r="DG571">
        <v>0.94</v>
      </c>
      <c r="DH571">
        <v>0.91</v>
      </c>
      <c r="DI571">
        <v>0.88</v>
      </c>
      <c r="DJ571">
        <v>0.86</v>
      </c>
      <c r="DK571">
        <v>0.83</v>
      </c>
      <c r="DL571">
        <v>0.81</v>
      </c>
      <c r="DM571">
        <v>0.78</v>
      </c>
      <c r="DN571">
        <v>0.75</v>
      </c>
      <c r="DO571">
        <v>0.7</v>
      </c>
      <c r="DP571">
        <v>0.65</v>
      </c>
      <c r="DQ571">
        <v>0.6</v>
      </c>
      <c r="DR571">
        <v>0.53</v>
      </c>
      <c r="DS571">
        <v>0.47</v>
      </c>
      <c r="DT571">
        <v>0.38</v>
      </c>
      <c r="DU571">
        <v>0.28000000000000003</v>
      </c>
      <c r="EW571">
        <v>2014</v>
      </c>
      <c r="EX571">
        <v>114</v>
      </c>
      <c r="EY571">
        <v>618</v>
      </c>
      <c r="EZ571">
        <v>191</v>
      </c>
      <c r="FA571">
        <v>2322.9</v>
      </c>
      <c r="FB571" t="s">
        <v>139</v>
      </c>
      <c r="FC571" t="s">
        <v>139</v>
      </c>
      <c r="FD571" t="s">
        <v>139</v>
      </c>
      <c r="FE571" t="s">
        <v>139</v>
      </c>
      <c r="FF571" t="s">
        <v>139</v>
      </c>
      <c r="FG571" t="s">
        <v>139</v>
      </c>
      <c r="FH571" t="s">
        <v>139</v>
      </c>
      <c r="FI571">
        <v>0</v>
      </c>
      <c r="FJ571" t="s">
        <v>139</v>
      </c>
      <c r="FK571" t="s">
        <v>139</v>
      </c>
      <c r="FL571">
        <v>12.19</v>
      </c>
      <c r="FM571">
        <v>3.12</v>
      </c>
      <c r="FN571">
        <v>22.07</v>
      </c>
      <c r="FO571">
        <v>1</v>
      </c>
      <c r="FP571">
        <v>1</v>
      </c>
      <c r="FQ571">
        <v>1</v>
      </c>
      <c r="FR571">
        <v>0</v>
      </c>
      <c r="FS571">
        <v>0</v>
      </c>
      <c r="FT571">
        <v>0</v>
      </c>
      <c r="FU571">
        <v>0</v>
      </c>
      <c r="FV571">
        <v>97.57</v>
      </c>
      <c r="FW571">
        <v>207.09</v>
      </c>
      <c r="FX571">
        <v>296.62</v>
      </c>
      <c r="FY571">
        <v>407.24</v>
      </c>
      <c r="FZ571">
        <v>509.66</v>
      </c>
      <c r="GA571">
        <v>605.24</v>
      </c>
      <c r="GB571">
        <v>702.04</v>
      </c>
      <c r="GC571">
        <v>805.61</v>
      </c>
      <c r="GD571">
        <v>905.48</v>
      </c>
      <c r="GE571">
        <v>1005.14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77.83</v>
      </c>
      <c r="GQ571">
        <v>174.15</v>
      </c>
      <c r="GR571">
        <v>277.32</v>
      </c>
      <c r="GS571">
        <v>385.89</v>
      </c>
      <c r="GT571">
        <v>486.37</v>
      </c>
      <c r="GU571">
        <v>578.84</v>
      </c>
      <c r="GV571">
        <v>678.21</v>
      </c>
      <c r="GW571">
        <v>781.19</v>
      </c>
      <c r="GX571">
        <v>876.97</v>
      </c>
      <c r="GY571">
        <v>978.62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 t="s">
        <v>139</v>
      </c>
      <c r="HK571" t="s">
        <v>139</v>
      </c>
      <c r="HL571" t="s">
        <v>139</v>
      </c>
      <c r="HM571" t="s">
        <v>139</v>
      </c>
      <c r="HN571" t="s">
        <v>139</v>
      </c>
      <c r="HO571" t="s">
        <v>139</v>
      </c>
      <c r="HP571" t="s">
        <v>139</v>
      </c>
      <c r="HQ571" t="s">
        <v>139</v>
      </c>
      <c r="HR571" t="s">
        <v>139</v>
      </c>
      <c r="HS571" t="s">
        <v>139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 t="s">
        <v>139</v>
      </c>
      <c r="IE571" t="s">
        <v>139</v>
      </c>
      <c r="IF571" t="s">
        <v>139</v>
      </c>
      <c r="IG571" t="s">
        <v>139</v>
      </c>
      <c r="IH571" t="s">
        <v>139</v>
      </c>
      <c r="II571" t="s">
        <v>139</v>
      </c>
      <c r="IJ571" t="s">
        <v>139</v>
      </c>
      <c r="IK571" t="s">
        <v>139</v>
      </c>
      <c r="IL571" t="s">
        <v>139</v>
      </c>
      <c r="IM571" t="s">
        <v>139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1</v>
      </c>
      <c r="IY571">
        <v>1</v>
      </c>
      <c r="IZ571">
        <v>1</v>
      </c>
      <c r="JA571">
        <v>0.99</v>
      </c>
      <c r="JB571">
        <v>0.96</v>
      </c>
      <c r="JC571">
        <v>0.93</v>
      </c>
      <c r="JD571">
        <v>0.9</v>
      </c>
      <c r="JE571">
        <v>0.87</v>
      </c>
      <c r="JF571">
        <v>0.84</v>
      </c>
      <c r="JG571">
        <v>0.81</v>
      </c>
      <c r="JH571">
        <v>0.78</v>
      </c>
      <c r="JI571">
        <v>0.75</v>
      </c>
      <c r="JJ571">
        <v>0.71</v>
      </c>
      <c r="JK571">
        <v>0.65</v>
      </c>
      <c r="JL571">
        <v>0.59</v>
      </c>
      <c r="JM571">
        <v>0.51</v>
      </c>
      <c r="JN571">
        <v>0.43</v>
      </c>
      <c r="JO571">
        <v>0.32</v>
      </c>
      <c r="JP571">
        <v>0.18</v>
      </c>
      <c r="JQ571">
        <v>0</v>
      </c>
    </row>
    <row r="572" spans="1:277" x14ac:dyDescent="0.25">
      <c r="A572">
        <v>2014</v>
      </c>
      <c r="B572">
        <v>114</v>
      </c>
      <c r="C572">
        <v>618</v>
      </c>
      <c r="D572">
        <v>191</v>
      </c>
      <c r="E572">
        <v>2322.9</v>
      </c>
      <c r="F572">
        <v>2.1</v>
      </c>
      <c r="G572">
        <v>0.5</v>
      </c>
      <c r="H572">
        <v>-1.5</v>
      </c>
      <c r="I572">
        <v>0.1</v>
      </c>
      <c r="J572">
        <v>0</v>
      </c>
      <c r="K572">
        <v>0.02</v>
      </c>
      <c r="L572">
        <v>1.25</v>
      </c>
      <c r="M572">
        <v>3.75</v>
      </c>
      <c r="N572">
        <v>2.93</v>
      </c>
      <c r="O572">
        <v>-0.47</v>
      </c>
      <c r="P572">
        <v>12.45</v>
      </c>
      <c r="Q572">
        <v>3.12</v>
      </c>
      <c r="R572">
        <v>22.06</v>
      </c>
      <c r="S572">
        <v>11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97.57</v>
      </c>
      <c r="AA572">
        <v>207.09</v>
      </c>
      <c r="AB572">
        <v>296.62</v>
      </c>
      <c r="AC572">
        <v>407.24</v>
      </c>
      <c r="AD572">
        <v>509.66</v>
      </c>
      <c r="AE572">
        <v>605.24</v>
      </c>
      <c r="AF572">
        <v>702.04</v>
      </c>
      <c r="AG572">
        <v>805.61</v>
      </c>
      <c r="AH572">
        <v>905.48</v>
      </c>
      <c r="AI572">
        <v>1005.14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17.989999999999998</v>
      </c>
      <c r="AU572">
        <v>129.21</v>
      </c>
      <c r="AV572">
        <v>218.89</v>
      </c>
      <c r="AW572">
        <v>319.11</v>
      </c>
      <c r="AX572">
        <v>419.63</v>
      </c>
      <c r="AY572">
        <v>522.05999999999995</v>
      </c>
      <c r="AZ572">
        <v>615.59</v>
      </c>
      <c r="BA572">
        <v>726.54</v>
      </c>
      <c r="BB572">
        <v>818.74</v>
      </c>
      <c r="BC572">
        <v>919.79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22.5</v>
      </c>
      <c r="BO572">
        <v>22.5</v>
      </c>
      <c r="BP572">
        <v>22.5</v>
      </c>
      <c r="BQ572">
        <v>22.5</v>
      </c>
      <c r="BR572">
        <v>22.5</v>
      </c>
      <c r="BS572">
        <v>22.5</v>
      </c>
      <c r="BT572">
        <v>22.59</v>
      </c>
      <c r="BU572">
        <v>26.17</v>
      </c>
      <c r="BV572">
        <v>37.380000000000003</v>
      </c>
      <c r="BW572">
        <v>47.18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22.5</v>
      </c>
      <c r="CI572">
        <v>22.5</v>
      </c>
      <c r="CJ572">
        <v>22.5</v>
      </c>
      <c r="CK572">
        <v>22.5</v>
      </c>
      <c r="CL572">
        <v>22.5</v>
      </c>
      <c r="CM572">
        <v>22.5</v>
      </c>
      <c r="CN572">
        <v>22.5</v>
      </c>
      <c r="CO572">
        <v>22.66</v>
      </c>
      <c r="CP572">
        <v>25.13</v>
      </c>
      <c r="CQ572">
        <v>31.37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1</v>
      </c>
      <c r="DD572">
        <v>1</v>
      </c>
      <c r="DE572">
        <v>0.99</v>
      </c>
      <c r="DF572">
        <v>0.97</v>
      </c>
      <c r="DG572">
        <v>0.94</v>
      </c>
      <c r="DH572">
        <v>0.91</v>
      </c>
      <c r="DI572">
        <v>0.88</v>
      </c>
      <c r="DJ572">
        <v>0.86</v>
      </c>
      <c r="DK572">
        <v>0.83</v>
      </c>
      <c r="DL572">
        <v>0.81</v>
      </c>
      <c r="DM572">
        <v>0.78</v>
      </c>
      <c r="DN572">
        <v>0.75</v>
      </c>
      <c r="DO572">
        <v>0.7</v>
      </c>
      <c r="DP572">
        <v>0.65</v>
      </c>
      <c r="DQ572">
        <v>0.6</v>
      </c>
      <c r="DR572">
        <v>0.53</v>
      </c>
      <c r="DS572">
        <v>0.47</v>
      </c>
      <c r="DT572">
        <v>0.38</v>
      </c>
      <c r="DU572">
        <v>0.28000000000000003</v>
      </c>
      <c r="EW572">
        <v>2014</v>
      </c>
      <c r="EX572">
        <v>115</v>
      </c>
      <c r="EY572">
        <v>619</v>
      </c>
      <c r="EZ572">
        <v>192</v>
      </c>
      <c r="FA572">
        <v>2331.1999999999998</v>
      </c>
      <c r="FB572" t="s">
        <v>139</v>
      </c>
      <c r="FC572" t="s">
        <v>139</v>
      </c>
      <c r="FD572" t="s">
        <v>139</v>
      </c>
      <c r="FE572" t="s">
        <v>139</v>
      </c>
      <c r="FF572" t="s">
        <v>139</v>
      </c>
      <c r="FG572" t="s">
        <v>139</v>
      </c>
      <c r="FH572" t="s">
        <v>139</v>
      </c>
      <c r="FI572">
        <v>0</v>
      </c>
      <c r="FJ572" t="s">
        <v>139</v>
      </c>
      <c r="FK572" t="s">
        <v>139</v>
      </c>
      <c r="FL572">
        <v>12.13</v>
      </c>
      <c r="FM572">
        <v>3.14</v>
      </c>
      <c r="FN572">
        <v>22.15</v>
      </c>
      <c r="FO572">
        <v>1</v>
      </c>
      <c r="FP572">
        <v>1</v>
      </c>
      <c r="FQ572">
        <v>1</v>
      </c>
      <c r="FR572">
        <v>0</v>
      </c>
      <c r="FS572">
        <v>0</v>
      </c>
      <c r="FT572">
        <v>0</v>
      </c>
      <c r="FU572">
        <v>0.16</v>
      </c>
      <c r="FV572">
        <v>105.82</v>
      </c>
      <c r="FW572">
        <v>215.34</v>
      </c>
      <c r="FX572">
        <v>304.86</v>
      </c>
      <c r="FY572">
        <v>415.48</v>
      </c>
      <c r="FZ572">
        <v>517.91</v>
      </c>
      <c r="GA572">
        <v>613.49</v>
      </c>
      <c r="GB572">
        <v>710.29</v>
      </c>
      <c r="GC572">
        <v>813.86</v>
      </c>
      <c r="GD572">
        <v>913.72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86.07</v>
      </c>
      <c r="GQ572">
        <v>182.4</v>
      </c>
      <c r="GR572">
        <v>285.57</v>
      </c>
      <c r="GS572">
        <v>394.14</v>
      </c>
      <c r="GT572">
        <v>494.62</v>
      </c>
      <c r="GU572">
        <v>587.09</v>
      </c>
      <c r="GV572">
        <v>686.46</v>
      </c>
      <c r="GW572">
        <v>789.43</v>
      </c>
      <c r="GX572">
        <v>885.22</v>
      </c>
      <c r="GY572">
        <v>986.87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 t="s">
        <v>139</v>
      </c>
      <c r="HK572" t="s">
        <v>139</v>
      </c>
      <c r="HL572" t="s">
        <v>139</v>
      </c>
      <c r="HM572" t="s">
        <v>139</v>
      </c>
      <c r="HN572" t="s">
        <v>139</v>
      </c>
      <c r="HO572" t="s">
        <v>139</v>
      </c>
      <c r="HP572" t="s">
        <v>139</v>
      </c>
      <c r="HQ572" t="s">
        <v>139</v>
      </c>
      <c r="HR572" t="s">
        <v>139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 t="s">
        <v>139</v>
      </c>
      <c r="IE572" t="s">
        <v>139</v>
      </c>
      <c r="IF572" t="s">
        <v>139</v>
      </c>
      <c r="IG572" t="s">
        <v>139</v>
      </c>
      <c r="IH572" t="s">
        <v>139</v>
      </c>
      <c r="II572" t="s">
        <v>139</v>
      </c>
      <c r="IJ572" t="s">
        <v>139</v>
      </c>
      <c r="IK572" t="s">
        <v>139</v>
      </c>
      <c r="IL572" t="s">
        <v>139</v>
      </c>
      <c r="IM572" t="s">
        <v>139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1</v>
      </c>
      <c r="IY572">
        <v>1</v>
      </c>
      <c r="IZ572">
        <v>1</v>
      </c>
      <c r="JA572">
        <v>0.99</v>
      </c>
      <c r="JB572">
        <v>0.96</v>
      </c>
      <c r="JC572">
        <v>0.93</v>
      </c>
      <c r="JD572">
        <v>0.9</v>
      </c>
      <c r="JE572">
        <v>0.87</v>
      </c>
      <c r="JF572">
        <v>0.84</v>
      </c>
      <c r="JG572">
        <v>0.81</v>
      </c>
      <c r="JH572">
        <v>0.78</v>
      </c>
      <c r="JI572">
        <v>0.75</v>
      </c>
      <c r="JJ572">
        <v>0.71</v>
      </c>
      <c r="JK572">
        <v>0.65</v>
      </c>
      <c r="JL572">
        <v>0.59</v>
      </c>
      <c r="JM572">
        <v>0.51</v>
      </c>
      <c r="JN572">
        <v>0.43</v>
      </c>
      <c r="JO572">
        <v>0.32</v>
      </c>
      <c r="JP572">
        <v>0.18</v>
      </c>
      <c r="JQ572">
        <v>0</v>
      </c>
    </row>
    <row r="573" spans="1:277" x14ac:dyDescent="0.25">
      <c r="A573">
        <v>2014</v>
      </c>
      <c r="B573">
        <v>115</v>
      </c>
      <c r="C573">
        <v>619</v>
      </c>
      <c r="D573">
        <v>192</v>
      </c>
      <c r="E573">
        <v>2331.1999999999998</v>
      </c>
      <c r="F573">
        <v>2.1</v>
      </c>
      <c r="G573">
        <v>0.5</v>
      </c>
      <c r="H573">
        <v>-1.6</v>
      </c>
      <c r="I573">
        <v>0.1</v>
      </c>
      <c r="J573">
        <v>0</v>
      </c>
      <c r="K573">
        <v>0.02</v>
      </c>
      <c r="L573">
        <v>1.25</v>
      </c>
      <c r="M573">
        <v>3.75</v>
      </c>
      <c r="N573">
        <v>3.04</v>
      </c>
      <c r="O573">
        <v>-0.49</v>
      </c>
      <c r="P573">
        <v>12.38</v>
      </c>
      <c r="Q573">
        <v>3.14</v>
      </c>
      <c r="R573">
        <v>22.15</v>
      </c>
      <c r="S573">
        <v>12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105.82</v>
      </c>
      <c r="AA573">
        <v>215.34</v>
      </c>
      <c r="AB573">
        <v>304.86</v>
      </c>
      <c r="AC573">
        <v>415.48</v>
      </c>
      <c r="AD573">
        <v>517.91</v>
      </c>
      <c r="AE573">
        <v>613.49</v>
      </c>
      <c r="AF573">
        <v>710.29</v>
      </c>
      <c r="AG573">
        <v>813.86</v>
      </c>
      <c r="AH573">
        <v>913.72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26.24</v>
      </c>
      <c r="AU573">
        <v>137.46</v>
      </c>
      <c r="AV573">
        <v>227.13</v>
      </c>
      <c r="AW573">
        <v>327.36</v>
      </c>
      <c r="AX573">
        <v>427.88</v>
      </c>
      <c r="AY573">
        <v>530.30999999999995</v>
      </c>
      <c r="AZ573">
        <v>623.83000000000004</v>
      </c>
      <c r="BA573">
        <v>734.78</v>
      </c>
      <c r="BB573">
        <v>826.99</v>
      </c>
      <c r="BC573">
        <v>928.03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22.5</v>
      </c>
      <c r="BO573">
        <v>22.5</v>
      </c>
      <c r="BP573">
        <v>22.5</v>
      </c>
      <c r="BQ573">
        <v>22.5</v>
      </c>
      <c r="BR573">
        <v>22.5</v>
      </c>
      <c r="BS573">
        <v>22.5</v>
      </c>
      <c r="BT573">
        <v>22.59</v>
      </c>
      <c r="BU573">
        <v>26.17</v>
      </c>
      <c r="BV573">
        <v>37.380000000000003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22.5</v>
      </c>
      <c r="CI573">
        <v>22.5</v>
      </c>
      <c r="CJ573">
        <v>22.5</v>
      </c>
      <c r="CK573">
        <v>22.5</v>
      </c>
      <c r="CL573">
        <v>22.5</v>
      </c>
      <c r="CM573">
        <v>22.5</v>
      </c>
      <c r="CN573">
        <v>22.5</v>
      </c>
      <c r="CO573">
        <v>22.66</v>
      </c>
      <c r="CP573">
        <v>25.13</v>
      </c>
      <c r="CQ573">
        <v>31.37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1</v>
      </c>
      <c r="DD573">
        <v>1</v>
      </c>
      <c r="DE573">
        <v>0.99</v>
      </c>
      <c r="DF573">
        <v>0.97</v>
      </c>
      <c r="DG573">
        <v>0.94</v>
      </c>
      <c r="DH573">
        <v>0.91</v>
      </c>
      <c r="DI573">
        <v>0.88</v>
      </c>
      <c r="DJ573">
        <v>0.86</v>
      </c>
      <c r="DK573">
        <v>0.83</v>
      </c>
      <c r="DL573">
        <v>0.81</v>
      </c>
      <c r="DM573">
        <v>0.78</v>
      </c>
      <c r="DN573">
        <v>0.75</v>
      </c>
      <c r="DO573">
        <v>0.7</v>
      </c>
      <c r="DP573">
        <v>0.65</v>
      </c>
      <c r="DQ573">
        <v>0.6</v>
      </c>
      <c r="DR573">
        <v>0.53</v>
      </c>
      <c r="DS573">
        <v>0.47</v>
      </c>
      <c r="DT573">
        <v>0.38</v>
      </c>
      <c r="DU573">
        <v>0.28000000000000003</v>
      </c>
      <c r="EW573">
        <v>2014</v>
      </c>
      <c r="EX573">
        <v>116</v>
      </c>
      <c r="EY573">
        <v>620</v>
      </c>
      <c r="EZ573">
        <v>193</v>
      </c>
      <c r="FA573">
        <v>2337.9</v>
      </c>
      <c r="FB573" t="s">
        <v>139</v>
      </c>
      <c r="FC573" t="s">
        <v>139</v>
      </c>
      <c r="FD573" t="s">
        <v>139</v>
      </c>
      <c r="FE573" t="s">
        <v>139</v>
      </c>
      <c r="FF573" t="s">
        <v>139</v>
      </c>
      <c r="FG573" t="s">
        <v>139</v>
      </c>
      <c r="FH573" t="s">
        <v>139</v>
      </c>
      <c r="FI573">
        <v>0</v>
      </c>
      <c r="FJ573" t="s">
        <v>139</v>
      </c>
      <c r="FK573" t="s">
        <v>139</v>
      </c>
      <c r="FL573">
        <v>12.08</v>
      </c>
      <c r="FM573">
        <v>3.15</v>
      </c>
      <c r="FN573">
        <v>22.22</v>
      </c>
      <c r="FO573">
        <v>1</v>
      </c>
      <c r="FP573">
        <v>1</v>
      </c>
      <c r="FQ573">
        <v>1</v>
      </c>
      <c r="FR573">
        <v>0</v>
      </c>
      <c r="FS573">
        <v>0</v>
      </c>
      <c r="FT573">
        <v>0</v>
      </c>
      <c r="FU573">
        <v>0.33</v>
      </c>
      <c r="FV573">
        <v>13.49</v>
      </c>
      <c r="FW573">
        <v>112.56</v>
      </c>
      <c r="FX573">
        <v>222.08</v>
      </c>
      <c r="FY573">
        <v>311.61</v>
      </c>
      <c r="FZ573">
        <v>422.23</v>
      </c>
      <c r="GA573">
        <v>524.66</v>
      </c>
      <c r="GB573">
        <v>620.23</v>
      </c>
      <c r="GC573">
        <v>717.03</v>
      </c>
      <c r="GD573">
        <v>820.61</v>
      </c>
      <c r="GE573">
        <v>920.47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92.82</v>
      </c>
      <c r="GQ573">
        <v>189.14</v>
      </c>
      <c r="GR573">
        <v>292.32</v>
      </c>
      <c r="GS573">
        <v>400.89</v>
      </c>
      <c r="GT573">
        <v>501.36</v>
      </c>
      <c r="GU573">
        <v>593.84</v>
      </c>
      <c r="GV573">
        <v>693.2</v>
      </c>
      <c r="GW573">
        <v>796.18</v>
      </c>
      <c r="GX573">
        <v>891.97</v>
      </c>
      <c r="GY573">
        <v>993.61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 t="s">
        <v>139</v>
      </c>
      <c r="HK573" t="s">
        <v>139</v>
      </c>
      <c r="HL573" t="s">
        <v>139</v>
      </c>
      <c r="HM573" t="s">
        <v>139</v>
      </c>
      <c r="HN573" t="s">
        <v>139</v>
      </c>
      <c r="HO573" t="s">
        <v>139</v>
      </c>
      <c r="HP573" t="s">
        <v>139</v>
      </c>
      <c r="HQ573" t="s">
        <v>139</v>
      </c>
      <c r="HR573" t="s">
        <v>139</v>
      </c>
      <c r="HS573" t="s">
        <v>139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 t="s">
        <v>139</v>
      </c>
      <c r="IE573" t="s">
        <v>139</v>
      </c>
      <c r="IF573" t="s">
        <v>139</v>
      </c>
      <c r="IG573" t="s">
        <v>139</v>
      </c>
      <c r="IH573" t="s">
        <v>139</v>
      </c>
      <c r="II573" t="s">
        <v>139</v>
      </c>
      <c r="IJ573" t="s">
        <v>139</v>
      </c>
      <c r="IK573" t="s">
        <v>139</v>
      </c>
      <c r="IL573" t="s">
        <v>139</v>
      </c>
      <c r="IM573" t="s">
        <v>139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1</v>
      </c>
      <c r="IY573">
        <v>1</v>
      </c>
      <c r="IZ573">
        <v>1</v>
      </c>
      <c r="JA573">
        <v>0.99</v>
      </c>
      <c r="JB573">
        <v>0.96</v>
      </c>
      <c r="JC573">
        <v>0.93</v>
      </c>
      <c r="JD573">
        <v>0.9</v>
      </c>
      <c r="JE573">
        <v>0.87</v>
      </c>
      <c r="JF573">
        <v>0.84</v>
      </c>
      <c r="JG573">
        <v>0.81</v>
      </c>
      <c r="JH573">
        <v>0.78</v>
      </c>
      <c r="JI573">
        <v>0.75</v>
      </c>
      <c r="JJ573">
        <v>0.71</v>
      </c>
      <c r="JK573">
        <v>0.65</v>
      </c>
      <c r="JL573">
        <v>0.59</v>
      </c>
      <c r="JM573">
        <v>0.51</v>
      </c>
      <c r="JN573">
        <v>0.43</v>
      </c>
      <c r="JO573">
        <v>0.32</v>
      </c>
      <c r="JP573">
        <v>0.18</v>
      </c>
      <c r="JQ573">
        <v>0</v>
      </c>
    </row>
    <row r="574" spans="1:277" x14ac:dyDescent="0.25">
      <c r="A574">
        <v>2014</v>
      </c>
      <c r="B574">
        <v>116</v>
      </c>
      <c r="C574">
        <v>620</v>
      </c>
      <c r="D574">
        <v>193</v>
      </c>
      <c r="E574">
        <v>2337.9</v>
      </c>
      <c r="F574">
        <v>2.1</v>
      </c>
      <c r="G574">
        <v>0.5</v>
      </c>
      <c r="H574">
        <v>-1.6</v>
      </c>
      <c r="I574">
        <v>0.1</v>
      </c>
      <c r="J574">
        <v>0</v>
      </c>
      <c r="K574">
        <v>0.02</v>
      </c>
      <c r="L574">
        <v>1.25</v>
      </c>
      <c r="M574">
        <v>3.78</v>
      </c>
      <c r="N574">
        <v>3.06</v>
      </c>
      <c r="O574">
        <v>-0.49</v>
      </c>
      <c r="P574">
        <v>12.32</v>
      </c>
      <c r="Q574">
        <v>3.15</v>
      </c>
      <c r="R574">
        <v>22.21</v>
      </c>
      <c r="S574">
        <v>12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0.24</v>
      </c>
      <c r="Z574">
        <v>13.49</v>
      </c>
      <c r="AA574">
        <v>112.56</v>
      </c>
      <c r="AB574">
        <v>222.08</v>
      </c>
      <c r="AC574">
        <v>311.61</v>
      </c>
      <c r="AD574">
        <v>422.23</v>
      </c>
      <c r="AE574">
        <v>524.66</v>
      </c>
      <c r="AF574">
        <v>620.23</v>
      </c>
      <c r="AG574">
        <v>717.03</v>
      </c>
      <c r="AH574">
        <v>820.61</v>
      </c>
      <c r="AI574">
        <v>920.47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32.99</v>
      </c>
      <c r="AU574">
        <v>144.19999999999999</v>
      </c>
      <c r="AV574">
        <v>233.88</v>
      </c>
      <c r="AW574">
        <v>334.1</v>
      </c>
      <c r="AX574">
        <v>434.63</v>
      </c>
      <c r="AY574">
        <v>537.04999999999995</v>
      </c>
      <c r="AZ574">
        <v>630.58000000000004</v>
      </c>
      <c r="BA574">
        <v>741.53</v>
      </c>
      <c r="BB574">
        <v>833.73</v>
      </c>
      <c r="BC574">
        <v>934.78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22.5</v>
      </c>
      <c r="BO574">
        <v>22.5</v>
      </c>
      <c r="BP574">
        <v>22.5</v>
      </c>
      <c r="BQ574">
        <v>22.5</v>
      </c>
      <c r="BR574">
        <v>22.5</v>
      </c>
      <c r="BS574">
        <v>22.5</v>
      </c>
      <c r="BT574">
        <v>22.5</v>
      </c>
      <c r="BU574">
        <v>22.59</v>
      </c>
      <c r="BV574">
        <v>26.17</v>
      </c>
      <c r="BW574">
        <v>37.380000000000003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22.5</v>
      </c>
      <c r="CI574">
        <v>22.5</v>
      </c>
      <c r="CJ574">
        <v>22.5</v>
      </c>
      <c r="CK574">
        <v>22.5</v>
      </c>
      <c r="CL574">
        <v>22.5</v>
      </c>
      <c r="CM574">
        <v>22.5</v>
      </c>
      <c r="CN574">
        <v>22.5</v>
      </c>
      <c r="CO574">
        <v>22.66</v>
      </c>
      <c r="CP574">
        <v>25.13</v>
      </c>
      <c r="CQ574">
        <v>31.37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1</v>
      </c>
      <c r="DD574">
        <v>1</v>
      </c>
      <c r="DE574">
        <v>0.99</v>
      </c>
      <c r="DF574">
        <v>0.97</v>
      </c>
      <c r="DG574">
        <v>0.94</v>
      </c>
      <c r="DH574">
        <v>0.91</v>
      </c>
      <c r="DI574">
        <v>0.89</v>
      </c>
      <c r="DJ574">
        <v>0.86</v>
      </c>
      <c r="DK574">
        <v>0.83</v>
      </c>
      <c r="DL574">
        <v>0.81</v>
      </c>
      <c r="DM574">
        <v>0.78</v>
      </c>
      <c r="DN574">
        <v>0.75</v>
      </c>
      <c r="DO574">
        <v>0.7</v>
      </c>
      <c r="DP574">
        <v>0.65</v>
      </c>
      <c r="DQ574">
        <v>0.6</v>
      </c>
      <c r="DR574">
        <v>0.53</v>
      </c>
      <c r="DS574">
        <v>0.47</v>
      </c>
      <c r="DT574">
        <v>0.38</v>
      </c>
      <c r="DU574">
        <v>0.28000000000000003</v>
      </c>
      <c r="EW574">
        <v>2014</v>
      </c>
      <c r="EX574">
        <v>117</v>
      </c>
      <c r="EY574">
        <v>621</v>
      </c>
      <c r="EZ574">
        <v>194</v>
      </c>
      <c r="FA574">
        <v>2343.9</v>
      </c>
      <c r="FB574" t="s">
        <v>139</v>
      </c>
      <c r="FC574" t="s">
        <v>139</v>
      </c>
      <c r="FD574" t="s">
        <v>139</v>
      </c>
      <c r="FE574" t="s">
        <v>139</v>
      </c>
      <c r="FF574" t="s">
        <v>139</v>
      </c>
      <c r="FG574" t="s">
        <v>139</v>
      </c>
      <c r="FH574" t="s">
        <v>139</v>
      </c>
      <c r="FI574">
        <v>0</v>
      </c>
      <c r="FJ574" t="s">
        <v>139</v>
      </c>
      <c r="FK574" t="s">
        <v>139</v>
      </c>
      <c r="FL574">
        <v>12.04</v>
      </c>
      <c r="FM574">
        <v>3.16</v>
      </c>
      <c r="FN574">
        <v>22.28</v>
      </c>
      <c r="FO574">
        <v>1</v>
      </c>
      <c r="FP574">
        <v>1</v>
      </c>
      <c r="FQ574">
        <v>1</v>
      </c>
      <c r="FR574">
        <v>0</v>
      </c>
      <c r="FS574">
        <v>0</v>
      </c>
      <c r="FT574">
        <v>0</v>
      </c>
      <c r="FU574">
        <v>0</v>
      </c>
      <c r="FV574">
        <v>19.489999999999998</v>
      </c>
      <c r="FW574">
        <v>118.56</v>
      </c>
      <c r="FX574">
        <v>228.08</v>
      </c>
      <c r="FY574">
        <v>317.61</v>
      </c>
      <c r="FZ574">
        <v>428.23</v>
      </c>
      <c r="GA574">
        <v>530.65</v>
      </c>
      <c r="GB574">
        <v>626.23</v>
      </c>
      <c r="GC574">
        <v>723.03</v>
      </c>
      <c r="GD574">
        <v>826.6</v>
      </c>
      <c r="GE574">
        <v>926.47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98.82</v>
      </c>
      <c r="GQ574">
        <v>195.14</v>
      </c>
      <c r="GR574">
        <v>298.31</v>
      </c>
      <c r="GS574">
        <v>406.88</v>
      </c>
      <c r="GT574">
        <v>507.36</v>
      </c>
      <c r="GU574">
        <v>599.84</v>
      </c>
      <c r="GV574">
        <v>699.2</v>
      </c>
      <c r="GW574">
        <v>802.18</v>
      </c>
      <c r="GX574">
        <v>897.96</v>
      </c>
      <c r="GY574">
        <v>999.61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 t="s">
        <v>139</v>
      </c>
      <c r="HK574" t="s">
        <v>139</v>
      </c>
      <c r="HL574" t="s">
        <v>139</v>
      </c>
      <c r="HM574" t="s">
        <v>139</v>
      </c>
      <c r="HN574" t="s">
        <v>139</v>
      </c>
      <c r="HO574" t="s">
        <v>139</v>
      </c>
      <c r="HP574" t="s">
        <v>139</v>
      </c>
      <c r="HQ574" t="s">
        <v>139</v>
      </c>
      <c r="HR574" t="s">
        <v>139</v>
      </c>
      <c r="HS574" t="s">
        <v>139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 t="s">
        <v>139</v>
      </c>
      <c r="IE574" t="s">
        <v>139</v>
      </c>
      <c r="IF574" t="s">
        <v>139</v>
      </c>
      <c r="IG574" t="s">
        <v>139</v>
      </c>
      <c r="IH574" t="s">
        <v>139</v>
      </c>
      <c r="II574" t="s">
        <v>139</v>
      </c>
      <c r="IJ574" t="s">
        <v>139</v>
      </c>
      <c r="IK574" t="s">
        <v>139</v>
      </c>
      <c r="IL574" t="s">
        <v>139</v>
      </c>
      <c r="IM574" t="s">
        <v>139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</v>
      </c>
      <c r="IY574">
        <v>1</v>
      </c>
      <c r="IZ574">
        <v>1</v>
      </c>
      <c r="JA574">
        <v>0.99</v>
      </c>
      <c r="JB574">
        <v>0.96</v>
      </c>
      <c r="JC574">
        <v>0.93</v>
      </c>
      <c r="JD574">
        <v>0.9</v>
      </c>
      <c r="JE574">
        <v>0.87</v>
      </c>
      <c r="JF574">
        <v>0.84</v>
      </c>
      <c r="JG574">
        <v>0.82</v>
      </c>
      <c r="JH574">
        <v>0.78</v>
      </c>
      <c r="JI574">
        <v>0.76</v>
      </c>
      <c r="JJ574">
        <v>0.71</v>
      </c>
      <c r="JK574">
        <v>0.65</v>
      </c>
      <c r="JL574">
        <v>0.59</v>
      </c>
      <c r="JM574">
        <v>0.51</v>
      </c>
      <c r="JN574">
        <v>0.43</v>
      </c>
      <c r="JO574">
        <v>0.32</v>
      </c>
      <c r="JP574">
        <v>0.18</v>
      </c>
      <c r="JQ574">
        <v>0</v>
      </c>
    </row>
    <row r="575" spans="1:277" x14ac:dyDescent="0.25">
      <c r="A575">
        <v>2014</v>
      </c>
      <c r="B575">
        <v>117</v>
      </c>
      <c r="C575">
        <v>621</v>
      </c>
      <c r="D575">
        <v>194</v>
      </c>
      <c r="E575">
        <v>2343.9</v>
      </c>
      <c r="F575">
        <v>2.1</v>
      </c>
      <c r="G575">
        <v>0.5</v>
      </c>
      <c r="H575">
        <v>-1.6</v>
      </c>
      <c r="I575">
        <v>0.1</v>
      </c>
      <c r="J575">
        <v>0</v>
      </c>
      <c r="K575">
        <v>0.02</v>
      </c>
      <c r="L575">
        <v>1.25</v>
      </c>
      <c r="M575">
        <v>3.78</v>
      </c>
      <c r="N575">
        <v>3.06</v>
      </c>
      <c r="O575">
        <v>-0.49</v>
      </c>
      <c r="P575">
        <v>12.27</v>
      </c>
      <c r="Q575">
        <v>3.16</v>
      </c>
      <c r="R575">
        <v>22.27</v>
      </c>
      <c r="S575">
        <v>12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0.16</v>
      </c>
      <c r="Z575">
        <v>19.489999999999998</v>
      </c>
      <c r="AA575">
        <v>118.56</v>
      </c>
      <c r="AB575">
        <v>228.08</v>
      </c>
      <c r="AC575">
        <v>317.61</v>
      </c>
      <c r="AD575">
        <v>428.23</v>
      </c>
      <c r="AE575">
        <v>530.65</v>
      </c>
      <c r="AF575">
        <v>626.23</v>
      </c>
      <c r="AG575">
        <v>723.03</v>
      </c>
      <c r="AH575">
        <v>826.6</v>
      </c>
      <c r="AI575">
        <v>926.47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38.979999999999997</v>
      </c>
      <c r="AU575">
        <v>150.19999999999999</v>
      </c>
      <c r="AV575">
        <v>239.88</v>
      </c>
      <c r="AW575">
        <v>340.1</v>
      </c>
      <c r="AX575">
        <v>440.62</v>
      </c>
      <c r="AY575">
        <v>543.04999999999995</v>
      </c>
      <c r="AZ575">
        <v>636.58000000000004</v>
      </c>
      <c r="BA575">
        <v>747.53</v>
      </c>
      <c r="BB575">
        <v>839.73</v>
      </c>
      <c r="BC575">
        <v>940.78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22.5</v>
      </c>
      <c r="BO575">
        <v>22.5</v>
      </c>
      <c r="BP575">
        <v>22.5</v>
      </c>
      <c r="BQ575">
        <v>22.5</v>
      </c>
      <c r="BR575">
        <v>22.5</v>
      </c>
      <c r="BS575">
        <v>22.5</v>
      </c>
      <c r="BT575">
        <v>22.5</v>
      </c>
      <c r="BU575">
        <v>22.59</v>
      </c>
      <c r="BV575">
        <v>26.17</v>
      </c>
      <c r="BW575">
        <v>37.380000000000003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22.5</v>
      </c>
      <c r="CI575">
        <v>22.5</v>
      </c>
      <c r="CJ575">
        <v>22.5</v>
      </c>
      <c r="CK575">
        <v>22.5</v>
      </c>
      <c r="CL575">
        <v>22.5</v>
      </c>
      <c r="CM575">
        <v>22.5</v>
      </c>
      <c r="CN575">
        <v>22.5</v>
      </c>
      <c r="CO575">
        <v>22.66</v>
      </c>
      <c r="CP575">
        <v>25.13</v>
      </c>
      <c r="CQ575">
        <v>31.37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0.99</v>
      </c>
      <c r="DF575">
        <v>0.97</v>
      </c>
      <c r="DG575">
        <v>0.94</v>
      </c>
      <c r="DH575">
        <v>0.91</v>
      </c>
      <c r="DI575">
        <v>0.89</v>
      </c>
      <c r="DJ575">
        <v>0.86</v>
      </c>
      <c r="DK575">
        <v>0.83</v>
      </c>
      <c r="DL575">
        <v>0.81</v>
      </c>
      <c r="DM575">
        <v>0.78</v>
      </c>
      <c r="DN575">
        <v>0.75</v>
      </c>
      <c r="DO575">
        <v>0.7</v>
      </c>
      <c r="DP575">
        <v>0.65</v>
      </c>
      <c r="DQ575">
        <v>0.6</v>
      </c>
      <c r="DR575">
        <v>0.53</v>
      </c>
      <c r="DS575">
        <v>0.47</v>
      </c>
      <c r="DT575">
        <v>0.38</v>
      </c>
      <c r="DU575">
        <v>0.28000000000000003</v>
      </c>
      <c r="EW575">
        <v>2014</v>
      </c>
      <c r="EX575">
        <v>118</v>
      </c>
      <c r="EY575">
        <v>622</v>
      </c>
      <c r="EZ575">
        <v>195</v>
      </c>
      <c r="FA575">
        <v>2350.4</v>
      </c>
      <c r="FB575" t="s">
        <v>139</v>
      </c>
      <c r="FC575" t="s">
        <v>139</v>
      </c>
      <c r="FD575" t="s">
        <v>139</v>
      </c>
      <c r="FE575" t="s">
        <v>139</v>
      </c>
      <c r="FF575" t="s">
        <v>139</v>
      </c>
      <c r="FG575" t="s">
        <v>139</v>
      </c>
      <c r="FH575" t="s">
        <v>139</v>
      </c>
      <c r="FI575">
        <v>0</v>
      </c>
      <c r="FJ575" t="s">
        <v>139</v>
      </c>
      <c r="FK575" t="s">
        <v>139</v>
      </c>
      <c r="FL575">
        <v>11.99</v>
      </c>
      <c r="FM575">
        <v>3.17</v>
      </c>
      <c r="FN575">
        <v>22.35</v>
      </c>
      <c r="FO575">
        <v>1</v>
      </c>
      <c r="FP575">
        <v>1</v>
      </c>
      <c r="FQ575">
        <v>1</v>
      </c>
      <c r="FR575">
        <v>0</v>
      </c>
      <c r="FS575">
        <v>0</v>
      </c>
      <c r="FT575">
        <v>0</v>
      </c>
      <c r="FU575">
        <v>0</v>
      </c>
      <c r="FV575">
        <v>25.94</v>
      </c>
      <c r="FW575">
        <v>125.01</v>
      </c>
      <c r="FX575">
        <v>234.53</v>
      </c>
      <c r="FY575">
        <v>324.05</v>
      </c>
      <c r="FZ575">
        <v>434.67</v>
      </c>
      <c r="GA575">
        <v>537.1</v>
      </c>
      <c r="GB575">
        <v>632.67999999999995</v>
      </c>
      <c r="GC575">
        <v>729.48</v>
      </c>
      <c r="GD575">
        <v>833.05</v>
      </c>
      <c r="GE575">
        <v>932.91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105.26</v>
      </c>
      <c r="GQ575">
        <v>201.59</v>
      </c>
      <c r="GR575">
        <v>304.76</v>
      </c>
      <c r="GS575">
        <v>413.33</v>
      </c>
      <c r="GT575">
        <v>513.80999999999995</v>
      </c>
      <c r="GU575">
        <v>606.28</v>
      </c>
      <c r="GV575">
        <v>705.65</v>
      </c>
      <c r="GW575">
        <v>808.63</v>
      </c>
      <c r="GX575">
        <v>904.41</v>
      </c>
      <c r="GY575">
        <v>1006.06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 t="s">
        <v>139</v>
      </c>
      <c r="HK575" t="s">
        <v>139</v>
      </c>
      <c r="HL575" t="s">
        <v>139</v>
      </c>
      <c r="HM575" t="s">
        <v>139</v>
      </c>
      <c r="HN575" t="s">
        <v>139</v>
      </c>
      <c r="HO575" t="s">
        <v>139</v>
      </c>
      <c r="HP575" t="s">
        <v>139</v>
      </c>
      <c r="HQ575" t="s">
        <v>139</v>
      </c>
      <c r="HR575" t="s">
        <v>139</v>
      </c>
      <c r="HS575" t="s">
        <v>139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 t="s">
        <v>139</v>
      </c>
      <c r="IE575" t="s">
        <v>139</v>
      </c>
      <c r="IF575" t="s">
        <v>139</v>
      </c>
      <c r="IG575" t="s">
        <v>139</v>
      </c>
      <c r="IH575" t="s">
        <v>139</v>
      </c>
      <c r="II575" t="s">
        <v>139</v>
      </c>
      <c r="IJ575" t="s">
        <v>139</v>
      </c>
      <c r="IK575" t="s">
        <v>139</v>
      </c>
      <c r="IL575" t="s">
        <v>139</v>
      </c>
      <c r="IM575" t="s">
        <v>139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1</v>
      </c>
      <c r="IY575">
        <v>1</v>
      </c>
      <c r="IZ575">
        <v>1</v>
      </c>
      <c r="JA575">
        <v>0.99</v>
      </c>
      <c r="JB575">
        <v>0.96</v>
      </c>
      <c r="JC575">
        <v>0.93</v>
      </c>
      <c r="JD575">
        <v>0.9</v>
      </c>
      <c r="JE575">
        <v>0.87</v>
      </c>
      <c r="JF575">
        <v>0.84</v>
      </c>
      <c r="JG575">
        <v>0.82</v>
      </c>
      <c r="JH575">
        <v>0.78</v>
      </c>
      <c r="JI575">
        <v>0.76</v>
      </c>
      <c r="JJ575">
        <v>0.71</v>
      </c>
      <c r="JK575">
        <v>0.65</v>
      </c>
      <c r="JL575">
        <v>0.59</v>
      </c>
      <c r="JM575">
        <v>0.51</v>
      </c>
      <c r="JN575">
        <v>0.43</v>
      </c>
      <c r="JO575">
        <v>0.32</v>
      </c>
      <c r="JP575">
        <v>0.18</v>
      </c>
      <c r="JQ575">
        <v>0</v>
      </c>
    </row>
    <row r="576" spans="1:277" x14ac:dyDescent="0.25">
      <c r="A576">
        <v>2014</v>
      </c>
      <c r="B576">
        <v>118</v>
      </c>
      <c r="C576">
        <v>622</v>
      </c>
      <c r="D576">
        <v>195</v>
      </c>
      <c r="E576">
        <v>2350.4</v>
      </c>
      <c r="F576">
        <v>2.1</v>
      </c>
      <c r="G576">
        <v>0.5</v>
      </c>
      <c r="H576">
        <v>-1.6</v>
      </c>
      <c r="I576">
        <v>0.1</v>
      </c>
      <c r="J576">
        <v>0</v>
      </c>
      <c r="K576">
        <v>0.02</v>
      </c>
      <c r="L576">
        <v>1.25</v>
      </c>
      <c r="M576">
        <v>3.78</v>
      </c>
      <c r="N576">
        <v>3.06</v>
      </c>
      <c r="O576">
        <v>-0.49</v>
      </c>
      <c r="P576">
        <v>12.21</v>
      </c>
      <c r="Q576">
        <v>3.17</v>
      </c>
      <c r="R576">
        <v>22.34</v>
      </c>
      <c r="S576">
        <v>12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25.94</v>
      </c>
      <c r="AA576">
        <v>125.01</v>
      </c>
      <c r="AB576">
        <v>234.53</v>
      </c>
      <c r="AC576">
        <v>324.05</v>
      </c>
      <c r="AD576">
        <v>434.67</v>
      </c>
      <c r="AE576">
        <v>537.1</v>
      </c>
      <c r="AF576">
        <v>632.67999999999995</v>
      </c>
      <c r="AG576">
        <v>729.48</v>
      </c>
      <c r="AH576">
        <v>833.05</v>
      </c>
      <c r="AI576">
        <v>932.91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45.43</v>
      </c>
      <c r="AU576">
        <v>156.65</v>
      </c>
      <c r="AV576">
        <v>246.33</v>
      </c>
      <c r="AW576">
        <v>346.55</v>
      </c>
      <c r="AX576">
        <v>447.07</v>
      </c>
      <c r="AY576">
        <v>549.5</v>
      </c>
      <c r="AZ576">
        <v>643.02</v>
      </c>
      <c r="BA576">
        <v>753.98</v>
      </c>
      <c r="BB576">
        <v>846.18</v>
      </c>
      <c r="BC576">
        <v>947.23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22.5</v>
      </c>
      <c r="BO576">
        <v>22.5</v>
      </c>
      <c r="BP576">
        <v>22.5</v>
      </c>
      <c r="BQ576">
        <v>22.5</v>
      </c>
      <c r="BR576">
        <v>22.5</v>
      </c>
      <c r="BS576">
        <v>22.5</v>
      </c>
      <c r="BT576">
        <v>22.5</v>
      </c>
      <c r="BU576">
        <v>22.59</v>
      </c>
      <c r="BV576">
        <v>26.17</v>
      </c>
      <c r="BW576">
        <v>37.380000000000003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22.5</v>
      </c>
      <c r="CI576">
        <v>22.5</v>
      </c>
      <c r="CJ576">
        <v>22.5</v>
      </c>
      <c r="CK576">
        <v>22.5</v>
      </c>
      <c r="CL576">
        <v>22.5</v>
      </c>
      <c r="CM576">
        <v>22.5</v>
      </c>
      <c r="CN576">
        <v>22.5</v>
      </c>
      <c r="CO576">
        <v>22.66</v>
      </c>
      <c r="CP576">
        <v>25.13</v>
      </c>
      <c r="CQ576">
        <v>31.37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1</v>
      </c>
      <c r="DD576">
        <v>1</v>
      </c>
      <c r="DE576">
        <v>0.99</v>
      </c>
      <c r="DF576">
        <v>0.97</v>
      </c>
      <c r="DG576">
        <v>0.94</v>
      </c>
      <c r="DH576">
        <v>0.91</v>
      </c>
      <c r="DI576">
        <v>0.89</v>
      </c>
      <c r="DJ576">
        <v>0.86</v>
      </c>
      <c r="DK576">
        <v>0.83</v>
      </c>
      <c r="DL576">
        <v>0.81</v>
      </c>
      <c r="DM576">
        <v>0.78</v>
      </c>
      <c r="DN576">
        <v>0.75</v>
      </c>
      <c r="DO576">
        <v>0.7</v>
      </c>
      <c r="DP576">
        <v>0.65</v>
      </c>
      <c r="DQ576">
        <v>0.6</v>
      </c>
      <c r="DR576">
        <v>0.53</v>
      </c>
      <c r="DS576">
        <v>0.47</v>
      </c>
      <c r="DT576">
        <v>0.38</v>
      </c>
      <c r="DU576">
        <v>0.28000000000000003</v>
      </c>
      <c r="EW576">
        <v>2014</v>
      </c>
      <c r="EX576">
        <v>119</v>
      </c>
      <c r="EY576">
        <v>623</v>
      </c>
      <c r="EZ576">
        <v>196</v>
      </c>
      <c r="FA576">
        <v>2356.4</v>
      </c>
      <c r="FB576" t="s">
        <v>139</v>
      </c>
      <c r="FC576" t="s">
        <v>139</v>
      </c>
      <c r="FD576" t="s">
        <v>139</v>
      </c>
      <c r="FE576" t="s">
        <v>139</v>
      </c>
      <c r="FF576" t="s">
        <v>139</v>
      </c>
      <c r="FG576" t="s">
        <v>139</v>
      </c>
      <c r="FH576" t="s">
        <v>139</v>
      </c>
      <c r="FI576">
        <v>0</v>
      </c>
      <c r="FJ576" t="s">
        <v>139</v>
      </c>
      <c r="FK576" t="s">
        <v>139</v>
      </c>
      <c r="FL576">
        <v>11.95</v>
      </c>
      <c r="FM576">
        <v>3.18</v>
      </c>
      <c r="FN576">
        <v>22.41</v>
      </c>
      <c r="FO576">
        <v>1</v>
      </c>
      <c r="FP576">
        <v>1</v>
      </c>
      <c r="FQ576">
        <v>1</v>
      </c>
      <c r="FR576">
        <v>0</v>
      </c>
      <c r="FS576">
        <v>0</v>
      </c>
      <c r="FT576">
        <v>0</v>
      </c>
      <c r="FU576">
        <v>0</v>
      </c>
      <c r="FV576">
        <v>31.98</v>
      </c>
      <c r="FW576">
        <v>131.06</v>
      </c>
      <c r="FX576">
        <v>240.57</v>
      </c>
      <c r="FY576">
        <v>330.1</v>
      </c>
      <c r="FZ576">
        <v>440.72</v>
      </c>
      <c r="GA576">
        <v>543.15</v>
      </c>
      <c r="GB576">
        <v>638.72</v>
      </c>
      <c r="GC576">
        <v>735.52</v>
      </c>
      <c r="GD576">
        <v>839.1</v>
      </c>
      <c r="GE576">
        <v>938.96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111.31</v>
      </c>
      <c r="GQ576">
        <v>207.63</v>
      </c>
      <c r="GR576">
        <v>310.81</v>
      </c>
      <c r="GS576">
        <v>419.38</v>
      </c>
      <c r="GT576">
        <v>519.85</v>
      </c>
      <c r="GU576">
        <v>612.33000000000004</v>
      </c>
      <c r="GV576">
        <v>711.7</v>
      </c>
      <c r="GW576">
        <v>814.67</v>
      </c>
      <c r="GX576">
        <v>910.46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 t="s">
        <v>139</v>
      </c>
      <c r="HK576" t="s">
        <v>139</v>
      </c>
      <c r="HL576" t="s">
        <v>139</v>
      </c>
      <c r="HM576" t="s">
        <v>139</v>
      </c>
      <c r="HN576" t="s">
        <v>139</v>
      </c>
      <c r="HO576" t="s">
        <v>139</v>
      </c>
      <c r="HP576" t="s">
        <v>139</v>
      </c>
      <c r="HQ576" t="s">
        <v>139</v>
      </c>
      <c r="HR576" t="s">
        <v>139</v>
      </c>
      <c r="HS576" t="s">
        <v>139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 t="s">
        <v>139</v>
      </c>
      <c r="IE576" t="s">
        <v>139</v>
      </c>
      <c r="IF576" t="s">
        <v>139</v>
      </c>
      <c r="IG576" t="s">
        <v>139</v>
      </c>
      <c r="IH576" t="s">
        <v>139</v>
      </c>
      <c r="II576" t="s">
        <v>139</v>
      </c>
      <c r="IJ576" t="s">
        <v>139</v>
      </c>
      <c r="IK576" t="s">
        <v>139</v>
      </c>
      <c r="IL576" t="s">
        <v>139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1</v>
      </c>
      <c r="IY576">
        <v>1</v>
      </c>
      <c r="IZ576">
        <v>1</v>
      </c>
      <c r="JA576">
        <v>0.99</v>
      </c>
      <c r="JB576">
        <v>0.96</v>
      </c>
      <c r="JC576">
        <v>0.93</v>
      </c>
      <c r="JD576">
        <v>0.9</v>
      </c>
      <c r="JE576">
        <v>0.87</v>
      </c>
      <c r="JF576">
        <v>0.84</v>
      </c>
      <c r="JG576">
        <v>0.82</v>
      </c>
      <c r="JH576">
        <v>0.79</v>
      </c>
      <c r="JI576">
        <v>0.76</v>
      </c>
      <c r="JJ576">
        <v>0.71</v>
      </c>
      <c r="JK576">
        <v>0.65</v>
      </c>
      <c r="JL576">
        <v>0.59</v>
      </c>
      <c r="JM576">
        <v>0.51</v>
      </c>
      <c r="JN576">
        <v>0.43</v>
      </c>
      <c r="JO576">
        <v>0.32</v>
      </c>
      <c r="JP576">
        <v>0.18</v>
      </c>
      <c r="JQ576">
        <v>0</v>
      </c>
    </row>
    <row r="577" spans="1:277" x14ac:dyDescent="0.25">
      <c r="A577">
        <v>2014</v>
      </c>
      <c r="B577">
        <v>119</v>
      </c>
      <c r="C577">
        <v>623</v>
      </c>
      <c r="D577">
        <v>196</v>
      </c>
      <c r="E577">
        <v>2356.4</v>
      </c>
      <c r="F577">
        <v>2.1</v>
      </c>
      <c r="G577">
        <v>0.5</v>
      </c>
      <c r="H577">
        <v>-1.7</v>
      </c>
      <c r="I577">
        <v>0.1</v>
      </c>
      <c r="J577">
        <v>0</v>
      </c>
      <c r="K577">
        <v>0.02</v>
      </c>
      <c r="L577">
        <v>1.25</v>
      </c>
      <c r="M577">
        <v>3.78</v>
      </c>
      <c r="N577">
        <v>3.08</v>
      </c>
      <c r="O577">
        <v>-0.5</v>
      </c>
      <c r="P577">
        <v>12.16</v>
      </c>
      <c r="Q577">
        <v>3.18</v>
      </c>
      <c r="R577">
        <v>22.4</v>
      </c>
      <c r="S577">
        <v>12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0.08</v>
      </c>
      <c r="Z577">
        <v>31.98</v>
      </c>
      <c r="AA577">
        <v>131.06</v>
      </c>
      <c r="AB577">
        <v>240.57</v>
      </c>
      <c r="AC577">
        <v>330.1</v>
      </c>
      <c r="AD577">
        <v>440.72</v>
      </c>
      <c r="AE577">
        <v>543.15</v>
      </c>
      <c r="AF577">
        <v>638.72</v>
      </c>
      <c r="AG577">
        <v>735.52</v>
      </c>
      <c r="AH577">
        <v>839.1</v>
      </c>
      <c r="AI577">
        <v>938.96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51.48</v>
      </c>
      <c r="AU577">
        <v>162.69999999999999</v>
      </c>
      <c r="AV577">
        <v>252.37</v>
      </c>
      <c r="AW577">
        <v>352.6</v>
      </c>
      <c r="AX577">
        <v>453.12</v>
      </c>
      <c r="AY577">
        <v>555.54</v>
      </c>
      <c r="AZ577">
        <v>649.07000000000005</v>
      </c>
      <c r="BA577">
        <v>760.02</v>
      </c>
      <c r="BB577">
        <v>852.22</v>
      </c>
      <c r="BC577">
        <v>953.27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22.5</v>
      </c>
      <c r="BO577">
        <v>22.5</v>
      </c>
      <c r="BP577">
        <v>22.5</v>
      </c>
      <c r="BQ577">
        <v>22.5</v>
      </c>
      <c r="BR577">
        <v>22.5</v>
      </c>
      <c r="BS577">
        <v>22.5</v>
      </c>
      <c r="BT577">
        <v>22.5</v>
      </c>
      <c r="BU577">
        <v>22.59</v>
      </c>
      <c r="BV577">
        <v>26.17</v>
      </c>
      <c r="BW577">
        <v>37.380000000000003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22.5</v>
      </c>
      <c r="CI577">
        <v>22.5</v>
      </c>
      <c r="CJ577">
        <v>22.5</v>
      </c>
      <c r="CK577">
        <v>22.5</v>
      </c>
      <c r="CL577">
        <v>22.5</v>
      </c>
      <c r="CM577">
        <v>22.5</v>
      </c>
      <c r="CN577">
        <v>22.5</v>
      </c>
      <c r="CO577">
        <v>22.66</v>
      </c>
      <c r="CP577">
        <v>25.13</v>
      </c>
      <c r="CQ577">
        <v>31.37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1</v>
      </c>
      <c r="DD577">
        <v>1</v>
      </c>
      <c r="DE577">
        <v>0.99</v>
      </c>
      <c r="DF577">
        <v>0.97</v>
      </c>
      <c r="DG577">
        <v>0.94</v>
      </c>
      <c r="DH577">
        <v>0.91</v>
      </c>
      <c r="DI577">
        <v>0.89</v>
      </c>
      <c r="DJ577">
        <v>0.86</v>
      </c>
      <c r="DK577">
        <v>0.84</v>
      </c>
      <c r="DL577">
        <v>0.81</v>
      </c>
      <c r="DM577">
        <v>0.78</v>
      </c>
      <c r="DN577">
        <v>0.75</v>
      </c>
      <c r="DO577">
        <v>0.7</v>
      </c>
      <c r="DP577">
        <v>0.65</v>
      </c>
      <c r="DQ577">
        <v>0.6</v>
      </c>
      <c r="DR577">
        <v>0.53</v>
      </c>
      <c r="DS577">
        <v>0.47</v>
      </c>
      <c r="DT577">
        <v>0.38</v>
      </c>
      <c r="DU577">
        <v>0.28000000000000003</v>
      </c>
      <c r="EW577">
        <v>2014</v>
      </c>
      <c r="EX577">
        <v>120</v>
      </c>
      <c r="EY577">
        <v>624</v>
      </c>
      <c r="EZ577">
        <v>197</v>
      </c>
      <c r="FA577">
        <v>2362.3000000000002</v>
      </c>
      <c r="FB577" t="s">
        <v>139</v>
      </c>
      <c r="FC577" t="s">
        <v>139</v>
      </c>
      <c r="FD577" t="s">
        <v>139</v>
      </c>
      <c r="FE577" t="s">
        <v>139</v>
      </c>
      <c r="FF577" t="s">
        <v>139</v>
      </c>
      <c r="FG577" t="s">
        <v>139</v>
      </c>
      <c r="FH577" t="s">
        <v>139</v>
      </c>
      <c r="FI577">
        <v>0</v>
      </c>
      <c r="FJ577" t="s">
        <v>139</v>
      </c>
      <c r="FK577" t="s">
        <v>139</v>
      </c>
      <c r="FL577">
        <v>11.91</v>
      </c>
      <c r="FM577">
        <v>3.19</v>
      </c>
      <c r="FN577">
        <v>22.47</v>
      </c>
      <c r="FO577">
        <v>1</v>
      </c>
      <c r="FP577">
        <v>1</v>
      </c>
      <c r="FQ577">
        <v>1</v>
      </c>
      <c r="FR577">
        <v>0</v>
      </c>
      <c r="FS577">
        <v>0</v>
      </c>
      <c r="FT577">
        <v>0</v>
      </c>
      <c r="FU577">
        <v>0.08</v>
      </c>
      <c r="FV577">
        <v>37.880000000000003</v>
      </c>
      <c r="FW577">
        <v>136.94999999999999</v>
      </c>
      <c r="FX577">
        <v>246.47</v>
      </c>
      <c r="FY577">
        <v>336</v>
      </c>
      <c r="FZ577">
        <v>446.62</v>
      </c>
      <c r="GA577">
        <v>549.04</v>
      </c>
      <c r="GB577">
        <v>644.62</v>
      </c>
      <c r="GC577">
        <v>741.42</v>
      </c>
      <c r="GD577">
        <v>844.99</v>
      </c>
      <c r="GE577">
        <v>944.86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11.79</v>
      </c>
      <c r="GQ577">
        <v>117.21</v>
      </c>
      <c r="GR577">
        <v>213.53</v>
      </c>
      <c r="GS577">
        <v>316.7</v>
      </c>
      <c r="GT577">
        <v>425.27</v>
      </c>
      <c r="GU577">
        <v>525.75</v>
      </c>
      <c r="GV577">
        <v>618.23</v>
      </c>
      <c r="GW577">
        <v>717.59</v>
      </c>
      <c r="GX577">
        <v>820.57</v>
      </c>
      <c r="GY577">
        <v>916.35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 t="s">
        <v>139</v>
      </c>
      <c r="HK577" t="s">
        <v>139</v>
      </c>
      <c r="HL577" t="s">
        <v>139</v>
      </c>
      <c r="HM577" t="s">
        <v>139</v>
      </c>
      <c r="HN577" t="s">
        <v>139</v>
      </c>
      <c r="HO577" t="s">
        <v>139</v>
      </c>
      <c r="HP577" t="s">
        <v>139</v>
      </c>
      <c r="HQ577" t="s">
        <v>139</v>
      </c>
      <c r="HR577" t="s">
        <v>139</v>
      </c>
      <c r="HS577" t="s">
        <v>139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 t="s">
        <v>139</v>
      </c>
      <c r="IE577" t="s">
        <v>139</v>
      </c>
      <c r="IF577" t="s">
        <v>139</v>
      </c>
      <c r="IG577" t="s">
        <v>139</v>
      </c>
      <c r="IH577" t="s">
        <v>139</v>
      </c>
      <c r="II577" t="s">
        <v>139</v>
      </c>
      <c r="IJ577" t="s">
        <v>139</v>
      </c>
      <c r="IK577" t="s">
        <v>139</v>
      </c>
      <c r="IL577" t="s">
        <v>139</v>
      </c>
      <c r="IM577" t="s">
        <v>139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1</v>
      </c>
      <c r="IY577">
        <v>1</v>
      </c>
      <c r="IZ577">
        <v>1</v>
      </c>
      <c r="JA577">
        <v>0.99</v>
      </c>
      <c r="JB577">
        <v>0.96</v>
      </c>
      <c r="JC577">
        <v>0.93</v>
      </c>
      <c r="JD577">
        <v>0.9</v>
      </c>
      <c r="JE577">
        <v>0.87</v>
      </c>
      <c r="JF577">
        <v>0.84</v>
      </c>
      <c r="JG577">
        <v>0.82</v>
      </c>
      <c r="JH577">
        <v>0.79</v>
      </c>
      <c r="JI577">
        <v>0.76</v>
      </c>
      <c r="JJ577">
        <v>0.71</v>
      </c>
      <c r="JK577">
        <v>0.65</v>
      </c>
      <c r="JL577">
        <v>0.59</v>
      </c>
      <c r="JM577">
        <v>0.51</v>
      </c>
      <c r="JN577">
        <v>0.43</v>
      </c>
      <c r="JO577">
        <v>0.32</v>
      </c>
      <c r="JP577">
        <v>0.18</v>
      </c>
      <c r="JQ577">
        <v>0</v>
      </c>
    </row>
    <row r="578" spans="1:277" x14ac:dyDescent="0.25">
      <c r="A578">
        <v>2014</v>
      </c>
      <c r="B578">
        <v>120</v>
      </c>
      <c r="C578">
        <v>624</v>
      </c>
      <c r="D578">
        <v>197</v>
      </c>
      <c r="E578">
        <v>2362.3000000000002</v>
      </c>
      <c r="F578">
        <v>2.1</v>
      </c>
      <c r="G578">
        <v>0.5</v>
      </c>
      <c r="H578">
        <v>-1.7</v>
      </c>
      <c r="I578">
        <v>0.1</v>
      </c>
      <c r="J578">
        <v>0</v>
      </c>
      <c r="K578">
        <v>0.02</v>
      </c>
      <c r="L578">
        <v>1.25</v>
      </c>
      <c r="M578">
        <v>3.78</v>
      </c>
      <c r="N578">
        <v>3.08</v>
      </c>
      <c r="O578">
        <v>-0.5</v>
      </c>
      <c r="P578">
        <v>12.11</v>
      </c>
      <c r="Q578">
        <v>3.19</v>
      </c>
      <c r="R578">
        <v>22.46</v>
      </c>
      <c r="S578">
        <v>12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0.08</v>
      </c>
      <c r="Z578">
        <v>37.880000000000003</v>
      </c>
      <c r="AA578">
        <v>136.94999999999999</v>
      </c>
      <c r="AB578">
        <v>246.47</v>
      </c>
      <c r="AC578">
        <v>336</v>
      </c>
      <c r="AD578">
        <v>446.62</v>
      </c>
      <c r="AE578">
        <v>549.04</v>
      </c>
      <c r="AF578">
        <v>644.62</v>
      </c>
      <c r="AG578">
        <v>741.42</v>
      </c>
      <c r="AH578">
        <v>844.99</v>
      </c>
      <c r="AI578">
        <v>944.86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57.38</v>
      </c>
      <c r="AU578">
        <v>168.59</v>
      </c>
      <c r="AV578">
        <v>258.27</v>
      </c>
      <c r="AW578">
        <v>358.49</v>
      </c>
      <c r="AX578">
        <v>459.02</v>
      </c>
      <c r="AY578">
        <v>561.44000000000005</v>
      </c>
      <c r="AZ578">
        <v>654.97</v>
      </c>
      <c r="BA578">
        <v>765.92</v>
      </c>
      <c r="BB578">
        <v>858.12</v>
      </c>
      <c r="BC578">
        <v>959.17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22.5</v>
      </c>
      <c r="BO578">
        <v>22.5</v>
      </c>
      <c r="BP578">
        <v>22.5</v>
      </c>
      <c r="BQ578">
        <v>22.5</v>
      </c>
      <c r="BR578">
        <v>22.5</v>
      </c>
      <c r="BS578">
        <v>22.5</v>
      </c>
      <c r="BT578">
        <v>22.5</v>
      </c>
      <c r="BU578">
        <v>22.59</v>
      </c>
      <c r="BV578">
        <v>26.17</v>
      </c>
      <c r="BW578">
        <v>37.380000000000003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22.5</v>
      </c>
      <c r="CI578">
        <v>22.5</v>
      </c>
      <c r="CJ578">
        <v>22.5</v>
      </c>
      <c r="CK578">
        <v>22.5</v>
      </c>
      <c r="CL578">
        <v>22.5</v>
      </c>
      <c r="CM578">
        <v>22.5</v>
      </c>
      <c r="CN578">
        <v>22.5</v>
      </c>
      <c r="CO578">
        <v>22.66</v>
      </c>
      <c r="CP578">
        <v>25.13</v>
      </c>
      <c r="CQ578">
        <v>31.37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1</v>
      </c>
      <c r="DE578">
        <v>0.99</v>
      </c>
      <c r="DF578">
        <v>0.97</v>
      </c>
      <c r="DG578">
        <v>0.94</v>
      </c>
      <c r="DH578">
        <v>0.91</v>
      </c>
      <c r="DI578">
        <v>0.89</v>
      </c>
      <c r="DJ578">
        <v>0.86</v>
      </c>
      <c r="DK578">
        <v>0.84</v>
      </c>
      <c r="DL578">
        <v>0.81</v>
      </c>
      <c r="DM578">
        <v>0.78</v>
      </c>
      <c r="DN578">
        <v>0.75</v>
      </c>
      <c r="DO578">
        <v>0.7</v>
      </c>
      <c r="DP578">
        <v>0.65</v>
      </c>
      <c r="DQ578">
        <v>0.6</v>
      </c>
      <c r="DR578">
        <v>0.53</v>
      </c>
      <c r="DS578">
        <v>0.47</v>
      </c>
      <c r="DT578">
        <v>0.38</v>
      </c>
      <c r="DU578">
        <v>0.28000000000000003</v>
      </c>
      <c r="EW578">
        <v>2014</v>
      </c>
      <c r="EX578">
        <v>121</v>
      </c>
      <c r="EY578">
        <v>625</v>
      </c>
      <c r="EZ578">
        <v>198</v>
      </c>
      <c r="FA578">
        <v>2369.6999999999998</v>
      </c>
      <c r="FB578" t="s">
        <v>139</v>
      </c>
      <c r="FC578" t="s">
        <v>139</v>
      </c>
      <c r="FD578" t="s">
        <v>139</v>
      </c>
      <c r="FE578" t="s">
        <v>139</v>
      </c>
      <c r="FF578" t="s">
        <v>139</v>
      </c>
      <c r="FG578" t="s">
        <v>139</v>
      </c>
      <c r="FH578" t="s">
        <v>139</v>
      </c>
      <c r="FI578">
        <v>0</v>
      </c>
      <c r="FJ578" t="s">
        <v>139</v>
      </c>
      <c r="FK578" t="s">
        <v>139</v>
      </c>
      <c r="FL578">
        <v>11.86</v>
      </c>
      <c r="FM578">
        <v>3.21</v>
      </c>
      <c r="FN578">
        <v>22.54</v>
      </c>
      <c r="FO578">
        <v>1</v>
      </c>
      <c r="FP578">
        <v>1</v>
      </c>
      <c r="FQ578">
        <v>1</v>
      </c>
      <c r="FR578">
        <v>0</v>
      </c>
      <c r="FS578">
        <v>0</v>
      </c>
      <c r="FT578">
        <v>0</v>
      </c>
      <c r="FU578">
        <v>0.17</v>
      </c>
      <c r="FV578">
        <v>45.23</v>
      </c>
      <c r="FW578">
        <v>144.30000000000001</v>
      </c>
      <c r="FX578">
        <v>253.82</v>
      </c>
      <c r="FY578">
        <v>343.34</v>
      </c>
      <c r="FZ578">
        <v>453.97</v>
      </c>
      <c r="GA578">
        <v>556.39</v>
      </c>
      <c r="GB578">
        <v>651.97</v>
      </c>
      <c r="GC578">
        <v>748.77</v>
      </c>
      <c r="GD578">
        <v>852.34</v>
      </c>
      <c r="GE578">
        <v>952.2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19.14</v>
      </c>
      <c r="GQ578">
        <v>124.56</v>
      </c>
      <c r="GR578">
        <v>220.88</v>
      </c>
      <c r="GS578">
        <v>324.05</v>
      </c>
      <c r="GT578">
        <v>432.62</v>
      </c>
      <c r="GU578">
        <v>533.1</v>
      </c>
      <c r="GV578">
        <v>625.57000000000005</v>
      </c>
      <c r="GW578">
        <v>724.94</v>
      </c>
      <c r="GX578">
        <v>827.92</v>
      </c>
      <c r="GY578">
        <v>923.7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 t="s">
        <v>139</v>
      </c>
      <c r="HK578" t="s">
        <v>139</v>
      </c>
      <c r="HL578" t="s">
        <v>139</v>
      </c>
      <c r="HM578" t="s">
        <v>139</v>
      </c>
      <c r="HN578" t="s">
        <v>139</v>
      </c>
      <c r="HO578" t="s">
        <v>139</v>
      </c>
      <c r="HP578" t="s">
        <v>139</v>
      </c>
      <c r="HQ578" t="s">
        <v>139</v>
      </c>
      <c r="HR578" t="s">
        <v>139</v>
      </c>
      <c r="HS578" t="s">
        <v>139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 t="s">
        <v>139</v>
      </c>
      <c r="IE578" t="s">
        <v>139</v>
      </c>
      <c r="IF578" t="s">
        <v>139</v>
      </c>
      <c r="IG578" t="s">
        <v>139</v>
      </c>
      <c r="IH578" t="s">
        <v>139</v>
      </c>
      <c r="II578" t="s">
        <v>139</v>
      </c>
      <c r="IJ578" t="s">
        <v>139</v>
      </c>
      <c r="IK578" t="s">
        <v>139</v>
      </c>
      <c r="IL578" t="s">
        <v>139</v>
      </c>
      <c r="IM578" t="s">
        <v>139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1</v>
      </c>
      <c r="IY578">
        <v>1</v>
      </c>
      <c r="IZ578">
        <v>1</v>
      </c>
      <c r="JA578">
        <v>0.99</v>
      </c>
      <c r="JB578">
        <v>0.96</v>
      </c>
      <c r="JC578">
        <v>0.93</v>
      </c>
      <c r="JD578">
        <v>0.9</v>
      </c>
      <c r="JE578">
        <v>0.87</v>
      </c>
      <c r="JF578">
        <v>0.84</v>
      </c>
      <c r="JG578">
        <v>0.82</v>
      </c>
      <c r="JH578">
        <v>0.79</v>
      </c>
      <c r="JI578">
        <v>0.76</v>
      </c>
      <c r="JJ578">
        <v>0.71</v>
      </c>
      <c r="JK578">
        <v>0.65</v>
      </c>
      <c r="JL578">
        <v>0.59</v>
      </c>
      <c r="JM578">
        <v>0.51</v>
      </c>
      <c r="JN578">
        <v>0.43</v>
      </c>
      <c r="JO578">
        <v>0.32</v>
      </c>
      <c r="JP578">
        <v>0.18</v>
      </c>
      <c r="JQ578">
        <v>0</v>
      </c>
    </row>
    <row r="579" spans="1:277" x14ac:dyDescent="0.25">
      <c r="A579">
        <v>2014</v>
      </c>
      <c r="B579">
        <v>121</v>
      </c>
      <c r="C579">
        <v>625</v>
      </c>
      <c r="D579">
        <v>198</v>
      </c>
      <c r="E579">
        <v>2369.6999999999998</v>
      </c>
      <c r="F579">
        <v>2.1</v>
      </c>
      <c r="G579">
        <v>0.5</v>
      </c>
      <c r="H579">
        <v>-1.7</v>
      </c>
      <c r="I579">
        <v>0.1</v>
      </c>
      <c r="J579">
        <v>0</v>
      </c>
      <c r="K579">
        <v>0.02</v>
      </c>
      <c r="L579">
        <v>1.25</v>
      </c>
      <c r="M579">
        <v>3.78</v>
      </c>
      <c r="N579">
        <v>3.12</v>
      </c>
      <c r="O579">
        <v>-0.5</v>
      </c>
      <c r="P579">
        <v>12.05</v>
      </c>
      <c r="Q579">
        <v>3.21</v>
      </c>
      <c r="R579">
        <v>22.53</v>
      </c>
      <c r="S579">
        <v>12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45.23</v>
      </c>
      <c r="AA579">
        <v>144.30000000000001</v>
      </c>
      <c r="AB579">
        <v>253.82</v>
      </c>
      <c r="AC579">
        <v>343.34</v>
      </c>
      <c r="AD579">
        <v>453.97</v>
      </c>
      <c r="AE579">
        <v>556.39</v>
      </c>
      <c r="AF579">
        <v>651.97</v>
      </c>
      <c r="AG579">
        <v>748.77</v>
      </c>
      <c r="AH579">
        <v>852.34</v>
      </c>
      <c r="AI579">
        <v>952.2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64.72</v>
      </c>
      <c r="AU579">
        <v>175.94</v>
      </c>
      <c r="AV579">
        <v>265.62</v>
      </c>
      <c r="AW579">
        <v>365.84</v>
      </c>
      <c r="AX579">
        <v>466.36</v>
      </c>
      <c r="AY579">
        <v>568.79</v>
      </c>
      <c r="AZ579">
        <v>662.31</v>
      </c>
      <c r="BA579">
        <v>773.27</v>
      </c>
      <c r="BB579">
        <v>865.47</v>
      </c>
      <c r="BC579">
        <v>966.52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22.5</v>
      </c>
      <c r="BO579">
        <v>22.5</v>
      </c>
      <c r="BP579">
        <v>22.5</v>
      </c>
      <c r="BQ579">
        <v>22.5</v>
      </c>
      <c r="BR579">
        <v>22.5</v>
      </c>
      <c r="BS579">
        <v>22.5</v>
      </c>
      <c r="BT579">
        <v>22.5</v>
      </c>
      <c r="BU579">
        <v>22.59</v>
      </c>
      <c r="BV579">
        <v>26.17</v>
      </c>
      <c r="BW579">
        <v>37.380000000000003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22.5</v>
      </c>
      <c r="CI579">
        <v>22.5</v>
      </c>
      <c r="CJ579">
        <v>22.5</v>
      </c>
      <c r="CK579">
        <v>22.5</v>
      </c>
      <c r="CL579">
        <v>22.5</v>
      </c>
      <c r="CM579">
        <v>22.5</v>
      </c>
      <c r="CN579">
        <v>22.5</v>
      </c>
      <c r="CO579">
        <v>22.66</v>
      </c>
      <c r="CP579">
        <v>25.13</v>
      </c>
      <c r="CQ579">
        <v>31.37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1</v>
      </c>
      <c r="DD579">
        <v>1</v>
      </c>
      <c r="DE579">
        <v>0.99</v>
      </c>
      <c r="DF579">
        <v>0.97</v>
      </c>
      <c r="DG579">
        <v>0.94</v>
      </c>
      <c r="DH579">
        <v>0.91</v>
      </c>
      <c r="DI579">
        <v>0.89</v>
      </c>
      <c r="DJ579">
        <v>0.86</v>
      </c>
      <c r="DK579">
        <v>0.84</v>
      </c>
      <c r="DL579">
        <v>0.81</v>
      </c>
      <c r="DM579">
        <v>0.78</v>
      </c>
      <c r="DN579">
        <v>0.75</v>
      </c>
      <c r="DO579">
        <v>0.7</v>
      </c>
      <c r="DP579">
        <v>0.65</v>
      </c>
      <c r="DQ579">
        <v>0.6</v>
      </c>
      <c r="DR579">
        <v>0.53</v>
      </c>
      <c r="DS579">
        <v>0.47</v>
      </c>
      <c r="DT579">
        <v>0.38</v>
      </c>
      <c r="DU579">
        <v>0.28000000000000003</v>
      </c>
      <c r="EW579">
        <v>2014</v>
      </c>
      <c r="EX579">
        <v>122</v>
      </c>
      <c r="EY579">
        <v>626</v>
      </c>
      <c r="EZ579">
        <v>199</v>
      </c>
      <c r="FA579">
        <v>2377.1999999999998</v>
      </c>
      <c r="FB579" t="s">
        <v>139</v>
      </c>
      <c r="FC579" t="s">
        <v>139</v>
      </c>
      <c r="FD579" t="s">
        <v>139</v>
      </c>
      <c r="FE579" t="s">
        <v>139</v>
      </c>
      <c r="FF579" t="s">
        <v>139</v>
      </c>
      <c r="FG579" t="s">
        <v>139</v>
      </c>
      <c r="FH579" t="s">
        <v>139</v>
      </c>
      <c r="FI579">
        <v>0</v>
      </c>
      <c r="FJ579" t="s">
        <v>139</v>
      </c>
      <c r="FK579" t="s">
        <v>139</v>
      </c>
      <c r="FL579">
        <v>11.8</v>
      </c>
      <c r="FM579">
        <v>3.22</v>
      </c>
      <c r="FN579">
        <v>22.61</v>
      </c>
      <c r="FO579">
        <v>1</v>
      </c>
      <c r="FP579">
        <v>1</v>
      </c>
      <c r="FQ579">
        <v>1</v>
      </c>
      <c r="FR579">
        <v>0</v>
      </c>
      <c r="FS579">
        <v>0</v>
      </c>
      <c r="FT579">
        <v>0</v>
      </c>
      <c r="FU579">
        <v>0</v>
      </c>
      <c r="FV579">
        <v>52.73</v>
      </c>
      <c r="FW579">
        <v>151.80000000000001</v>
      </c>
      <c r="FX579">
        <v>261.32</v>
      </c>
      <c r="FY579">
        <v>350.84</v>
      </c>
      <c r="FZ579">
        <v>461.46</v>
      </c>
      <c r="GA579">
        <v>563.89</v>
      </c>
      <c r="GB579">
        <v>659.46</v>
      </c>
      <c r="GC579">
        <v>756.26</v>
      </c>
      <c r="GD579">
        <v>859.84</v>
      </c>
      <c r="GE579">
        <v>959.7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26.64</v>
      </c>
      <c r="GQ579">
        <v>132.05000000000001</v>
      </c>
      <c r="GR579">
        <v>228.37</v>
      </c>
      <c r="GS579">
        <v>331.55</v>
      </c>
      <c r="GT579">
        <v>440.12</v>
      </c>
      <c r="GU579">
        <v>540.59</v>
      </c>
      <c r="GV579">
        <v>633.07000000000005</v>
      </c>
      <c r="GW579">
        <v>732.44</v>
      </c>
      <c r="GX579">
        <v>835.41</v>
      </c>
      <c r="GY579">
        <v>931.2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 t="s">
        <v>139</v>
      </c>
      <c r="HK579" t="s">
        <v>139</v>
      </c>
      <c r="HL579" t="s">
        <v>139</v>
      </c>
      <c r="HM579" t="s">
        <v>139</v>
      </c>
      <c r="HN579" t="s">
        <v>139</v>
      </c>
      <c r="HO579" t="s">
        <v>139</v>
      </c>
      <c r="HP579" t="s">
        <v>139</v>
      </c>
      <c r="HQ579" t="s">
        <v>139</v>
      </c>
      <c r="HR579" t="s">
        <v>139</v>
      </c>
      <c r="HS579" t="s">
        <v>139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 t="s">
        <v>139</v>
      </c>
      <c r="IE579" t="s">
        <v>139</v>
      </c>
      <c r="IF579" t="s">
        <v>139</v>
      </c>
      <c r="IG579" t="s">
        <v>139</v>
      </c>
      <c r="IH579" t="s">
        <v>139</v>
      </c>
      <c r="II579" t="s">
        <v>139</v>
      </c>
      <c r="IJ579" t="s">
        <v>139</v>
      </c>
      <c r="IK579" t="s">
        <v>139</v>
      </c>
      <c r="IL579" t="s">
        <v>139</v>
      </c>
      <c r="IM579" t="s">
        <v>139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1</v>
      </c>
      <c r="IY579">
        <v>1</v>
      </c>
      <c r="IZ579">
        <v>1</v>
      </c>
      <c r="JA579">
        <v>0.99</v>
      </c>
      <c r="JB579">
        <v>0.96</v>
      </c>
      <c r="JC579">
        <v>0.93</v>
      </c>
      <c r="JD579">
        <v>0.9</v>
      </c>
      <c r="JE579">
        <v>0.87</v>
      </c>
      <c r="JF579">
        <v>0.84</v>
      </c>
      <c r="JG579">
        <v>0.82</v>
      </c>
      <c r="JH579">
        <v>0.79</v>
      </c>
      <c r="JI579">
        <v>0.76</v>
      </c>
      <c r="JJ579">
        <v>0.71</v>
      </c>
      <c r="JK579">
        <v>0.65</v>
      </c>
      <c r="JL579">
        <v>0.59</v>
      </c>
      <c r="JM579">
        <v>0.51</v>
      </c>
      <c r="JN579">
        <v>0.43</v>
      </c>
      <c r="JO579">
        <v>0.32</v>
      </c>
      <c r="JP579">
        <v>0.18</v>
      </c>
      <c r="JQ579">
        <v>0</v>
      </c>
    </row>
    <row r="580" spans="1:277" x14ac:dyDescent="0.25">
      <c r="A580">
        <v>2014</v>
      </c>
      <c r="B580">
        <v>122</v>
      </c>
      <c r="C580">
        <v>626</v>
      </c>
      <c r="D580">
        <v>199</v>
      </c>
      <c r="E580">
        <v>2377.1999999999998</v>
      </c>
      <c r="F580">
        <v>2.1</v>
      </c>
      <c r="G580">
        <v>0.5</v>
      </c>
      <c r="H580">
        <v>-1.7</v>
      </c>
      <c r="I580">
        <v>0.1</v>
      </c>
      <c r="J580">
        <v>0</v>
      </c>
      <c r="K580">
        <v>0.02</v>
      </c>
      <c r="L580">
        <v>1.25</v>
      </c>
      <c r="M580">
        <v>3.78</v>
      </c>
      <c r="N580">
        <v>3.12</v>
      </c>
      <c r="O580">
        <v>-0.53</v>
      </c>
      <c r="P580">
        <v>11.98</v>
      </c>
      <c r="Q580">
        <v>3.22</v>
      </c>
      <c r="R580">
        <v>22.61</v>
      </c>
      <c r="S580">
        <v>12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0.08</v>
      </c>
      <c r="Z580">
        <v>52.73</v>
      </c>
      <c r="AA580">
        <v>151.80000000000001</v>
      </c>
      <c r="AB580">
        <v>261.32</v>
      </c>
      <c r="AC580">
        <v>350.84</v>
      </c>
      <c r="AD580">
        <v>461.46</v>
      </c>
      <c r="AE580">
        <v>563.89</v>
      </c>
      <c r="AF580">
        <v>659.46</v>
      </c>
      <c r="AG580">
        <v>756.26</v>
      </c>
      <c r="AH580">
        <v>859.84</v>
      </c>
      <c r="AI580">
        <v>959.7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72.22</v>
      </c>
      <c r="AU580">
        <v>183.44</v>
      </c>
      <c r="AV580">
        <v>273.11</v>
      </c>
      <c r="AW580">
        <v>373.34</v>
      </c>
      <c r="AX580">
        <v>473.86</v>
      </c>
      <c r="AY580">
        <v>576.29</v>
      </c>
      <c r="AZ580">
        <v>669.81</v>
      </c>
      <c r="BA580">
        <v>780.76</v>
      </c>
      <c r="BB580">
        <v>872.96</v>
      </c>
      <c r="BC580">
        <v>974.01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22.5</v>
      </c>
      <c r="BO580">
        <v>22.5</v>
      </c>
      <c r="BP580">
        <v>22.5</v>
      </c>
      <c r="BQ580">
        <v>22.5</v>
      </c>
      <c r="BR580">
        <v>22.5</v>
      </c>
      <c r="BS580">
        <v>22.5</v>
      </c>
      <c r="BT580">
        <v>22.5</v>
      </c>
      <c r="BU580">
        <v>22.59</v>
      </c>
      <c r="BV580">
        <v>26.17</v>
      </c>
      <c r="BW580">
        <v>37.380000000000003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22.5</v>
      </c>
      <c r="CI580">
        <v>22.5</v>
      </c>
      <c r="CJ580">
        <v>22.5</v>
      </c>
      <c r="CK580">
        <v>22.5</v>
      </c>
      <c r="CL580">
        <v>22.5</v>
      </c>
      <c r="CM580">
        <v>22.5</v>
      </c>
      <c r="CN580">
        <v>22.5</v>
      </c>
      <c r="CO580">
        <v>22.66</v>
      </c>
      <c r="CP580">
        <v>25.13</v>
      </c>
      <c r="CQ580">
        <v>31.37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1</v>
      </c>
      <c r="DD580">
        <v>1</v>
      </c>
      <c r="DE580">
        <v>0.99</v>
      </c>
      <c r="DF580">
        <v>0.97</v>
      </c>
      <c r="DG580">
        <v>0.94</v>
      </c>
      <c r="DH580">
        <v>0.91</v>
      </c>
      <c r="DI580">
        <v>0.89</v>
      </c>
      <c r="DJ580">
        <v>0.86</v>
      </c>
      <c r="DK580">
        <v>0.84</v>
      </c>
      <c r="DL580">
        <v>0.81</v>
      </c>
      <c r="DM580">
        <v>0.78</v>
      </c>
      <c r="DN580">
        <v>0.75</v>
      </c>
      <c r="DO580">
        <v>0.7</v>
      </c>
      <c r="DP580">
        <v>0.65</v>
      </c>
      <c r="DQ580">
        <v>0.6</v>
      </c>
      <c r="DR580">
        <v>0.53</v>
      </c>
      <c r="DS580">
        <v>0.47</v>
      </c>
      <c r="DT580">
        <v>0.38</v>
      </c>
      <c r="DU580">
        <v>0.28000000000000003</v>
      </c>
      <c r="EW580">
        <v>2014</v>
      </c>
      <c r="EX580">
        <v>123</v>
      </c>
      <c r="EY580">
        <v>627</v>
      </c>
      <c r="EZ580">
        <v>200</v>
      </c>
      <c r="FA580">
        <v>2385.3000000000002</v>
      </c>
      <c r="FB580" t="s">
        <v>139</v>
      </c>
      <c r="FC580" t="s">
        <v>139</v>
      </c>
      <c r="FD580" t="s">
        <v>139</v>
      </c>
      <c r="FE580" t="s">
        <v>139</v>
      </c>
      <c r="FF580" t="s">
        <v>139</v>
      </c>
      <c r="FG580" t="s">
        <v>139</v>
      </c>
      <c r="FH580" t="s">
        <v>139</v>
      </c>
      <c r="FI580">
        <v>0</v>
      </c>
      <c r="FJ580" t="s">
        <v>139</v>
      </c>
      <c r="FK580" t="s">
        <v>139</v>
      </c>
      <c r="FL580">
        <v>11.74</v>
      </c>
      <c r="FM580">
        <v>3.24</v>
      </c>
      <c r="FN580">
        <v>22.69</v>
      </c>
      <c r="FO580">
        <v>1</v>
      </c>
      <c r="FP580">
        <v>1</v>
      </c>
      <c r="FQ580">
        <v>1</v>
      </c>
      <c r="FR580">
        <v>0</v>
      </c>
      <c r="FS580">
        <v>0</v>
      </c>
      <c r="FT580">
        <v>0</v>
      </c>
      <c r="FU580">
        <v>0</v>
      </c>
      <c r="FV580">
        <v>60.82</v>
      </c>
      <c r="FW580">
        <v>159.88999999999999</v>
      </c>
      <c r="FX580">
        <v>269.41000000000003</v>
      </c>
      <c r="FY580">
        <v>358.94</v>
      </c>
      <c r="FZ580">
        <v>469.56</v>
      </c>
      <c r="GA580">
        <v>571.98</v>
      </c>
      <c r="GB580">
        <v>667.56</v>
      </c>
      <c r="GC580">
        <v>764.36</v>
      </c>
      <c r="GD580">
        <v>867.93</v>
      </c>
      <c r="GE580">
        <v>967.8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34.729999999999997</v>
      </c>
      <c r="GQ580">
        <v>140.15</v>
      </c>
      <c r="GR580">
        <v>236.47</v>
      </c>
      <c r="GS580">
        <v>339.64</v>
      </c>
      <c r="GT580">
        <v>448.21</v>
      </c>
      <c r="GU580">
        <v>548.69000000000005</v>
      </c>
      <c r="GV580">
        <v>641.16999999999996</v>
      </c>
      <c r="GW580">
        <v>740.53</v>
      </c>
      <c r="GX580">
        <v>843.51</v>
      </c>
      <c r="GY580">
        <v>939.29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 t="s">
        <v>139</v>
      </c>
      <c r="HK580" t="s">
        <v>139</v>
      </c>
      <c r="HL580" t="s">
        <v>139</v>
      </c>
      <c r="HM580" t="s">
        <v>139</v>
      </c>
      <c r="HN580" t="s">
        <v>139</v>
      </c>
      <c r="HO580" t="s">
        <v>139</v>
      </c>
      <c r="HP580" t="s">
        <v>139</v>
      </c>
      <c r="HQ580" t="s">
        <v>139</v>
      </c>
      <c r="HR580" t="s">
        <v>139</v>
      </c>
      <c r="HS580" t="s">
        <v>139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 t="s">
        <v>139</v>
      </c>
      <c r="IE580" t="s">
        <v>139</v>
      </c>
      <c r="IF580" t="s">
        <v>139</v>
      </c>
      <c r="IG580" t="s">
        <v>139</v>
      </c>
      <c r="IH580" t="s">
        <v>139</v>
      </c>
      <c r="II580" t="s">
        <v>139</v>
      </c>
      <c r="IJ580" t="s">
        <v>139</v>
      </c>
      <c r="IK580" t="s">
        <v>139</v>
      </c>
      <c r="IL580" t="s">
        <v>139</v>
      </c>
      <c r="IM580" t="s">
        <v>139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1</v>
      </c>
      <c r="IY580">
        <v>1</v>
      </c>
      <c r="IZ580">
        <v>1</v>
      </c>
      <c r="JA580">
        <v>0.99</v>
      </c>
      <c r="JB580">
        <v>0.96</v>
      </c>
      <c r="JC580">
        <v>0.93</v>
      </c>
      <c r="JD580">
        <v>0.9</v>
      </c>
      <c r="JE580">
        <v>0.87</v>
      </c>
      <c r="JF580">
        <v>0.84</v>
      </c>
      <c r="JG580">
        <v>0.82</v>
      </c>
      <c r="JH580">
        <v>0.79</v>
      </c>
      <c r="JI580">
        <v>0.76</v>
      </c>
      <c r="JJ580">
        <v>0.71</v>
      </c>
      <c r="JK580">
        <v>0.65</v>
      </c>
      <c r="JL580">
        <v>0.59</v>
      </c>
      <c r="JM580">
        <v>0.51</v>
      </c>
      <c r="JN580">
        <v>0.43</v>
      </c>
      <c r="JO580">
        <v>0.32</v>
      </c>
      <c r="JP580">
        <v>0.18</v>
      </c>
      <c r="JQ580">
        <v>0</v>
      </c>
    </row>
    <row r="581" spans="1:277" x14ac:dyDescent="0.25">
      <c r="A581">
        <v>2014</v>
      </c>
      <c r="B581">
        <v>123</v>
      </c>
      <c r="C581">
        <v>627</v>
      </c>
      <c r="D581">
        <v>200</v>
      </c>
      <c r="E581">
        <v>2385.3000000000002</v>
      </c>
      <c r="F581">
        <v>2.1</v>
      </c>
      <c r="G581">
        <v>0.5</v>
      </c>
      <c r="H581">
        <v>-1.7</v>
      </c>
      <c r="I581">
        <v>0.1</v>
      </c>
      <c r="J581">
        <v>0</v>
      </c>
      <c r="K581">
        <v>0.02</v>
      </c>
      <c r="L581">
        <v>1.25</v>
      </c>
      <c r="M581">
        <v>3.78</v>
      </c>
      <c r="N581">
        <v>3.13</v>
      </c>
      <c r="O581">
        <v>-0.53</v>
      </c>
      <c r="P581">
        <v>11.91</v>
      </c>
      <c r="Q581">
        <v>3.24</v>
      </c>
      <c r="R581">
        <v>22.69</v>
      </c>
      <c r="S581">
        <v>12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0.08</v>
      </c>
      <c r="Z581">
        <v>60.82</v>
      </c>
      <c r="AA581">
        <v>159.88999999999999</v>
      </c>
      <c r="AB581">
        <v>269.41000000000003</v>
      </c>
      <c r="AC581">
        <v>358.94</v>
      </c>
      <c r="AD581">
        <v>469.56</v>
      </c>
      <c r="AE581">
        <v>571.98</v>
      </c>
      <c r="AF581">
        <v>667.56</v>
      </c>
      <c r="AG581">
        <v>764.36</v>
      </c>
      <c r="AH581">
        <v>867.93</v>
      </c>
      <c r="AI581">
        <v>967.8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80.319999999999993</v>
      </c>
      <c r="AU581">
        <v>191.53</v>
      </c>
      <c r="AV581">
        <v>281.20999999999998</v>
      </c>
      <c r="AW581">
        <v>381.43</v>
      </c>
      <c r="AX581">
        <v>481.96</v>
      </c>
      <c r="AY581">
        <v>584.38</v>
      </c>
      <c r="AZ581">
        <v>677.91</v>
      </c>
      <c r="BA581">
        <v>788.86</v>
      </c>
      <c r="BB581">
        <v>881.06</v>
      </c>
      <c r="BC581">
        <v>982.11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22.5</v>
      </c>
      <c r="BO581">
        <v>22.5</v>
      </c>
      <c r="BP581">
        <v>22.5</v>
      </c>
      <c r="BQ581">
        <v>22.5</v>
      </c>
      <c r="BR581">
        <v>22.5</v>
      </c>
      <c r="BS581">
        <v>22.5</v>
      </c>
      <c r="BT581">
        <v>22.5</v>
      </c>
      <c r="BU581">
        <v>22.59</v>
      </c>
      <c r="BV581">
        <v>26.17</v>
      </c>
      <c r="BW581">
        <v>37.380000000000003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22.5</v>
      </c>
      <c r="CI581">
        <v>22.5</v>
      </c>
      <c r="CJ581">
        <v>22.5</v>
      </c>
      <c r="CK581">
        <v>22.5</v>
      </c>
      <c r="CL581">
        <v>22.5</v>
      </c>
      <c r="CM581">
        <v>22.5</v>
      </c>
      <c r="CN581">
        <v>22.5</v>
      </c>
      <c r="CO581">
        <v>22.66</v>
      </c>
      <c r="CP581">
        <v>25.13</v>
      </c>
      <c r="CQ581">
        <v>31.37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1</v>
      </c>
      <c r="DD581">
        <v>1</v>
      </c>
      <c r="DE581">
        <v>0.99</v>
      </c>
      <c r="DF581">
        <v>0.97</v>
      </c>
      <c r="DG581">
        <v>0.94</v>
      </c>
      <c r="DH581">
        <v>0.91</v>
      </c>
      <c r="DI581">
        <v>0.89</v>
      </c>
      <c r="DJ581">
        <v>0.86</v>
      </c>
      <c r="DK581">
        <v>0.84</v>
      </c>
      <c r="DL581">
        <v>0.81</v>
      </c>
      <c r="DM581">
        <v>0.78</v>
      </c>
      <c r="DN581">
        <v>0.75</v>
      </c>
      <c r="DO581">
        <v>0.7</v>
      </c>
      <c r="DP581">
        <v>0.65</v>
      </c>
      <c r="DQ581">
        <v>0.6</v>
      </c>
      <c r="DR581">
        <v>0.53</v>
      </c>
      <c r="DS581">
        <v>0.47</v>
      </c>
      <c r="DT581">
        <v>0.38</v>
      </c>
      <c r="DU581">
        <v>0.28000000000000003</v>
      </c>
      <c r="EW581">
        <v>2014</v>
      </c>
      <c r="EX581">
        <v>124</v>
      </c>
      <c r="EY581">
        <v>628</v>
      </c>
      <c r="EZ581">
        <v>201</v>
      </c>
      <c r="FA581">
        <v>2393.1</v>
      </c>
      <c r="FB581" t="s">
        <v>139</v>
      </c>
      <c r="FC581" t="s">
        <v>139</v>
      </c>
      <c r="FD581" t="s">
        <v>139</v>
      </c>
      <c r="FE581" t="s">
        <v>139</v>
      </c>
      <c r="FF581" t="s">
        <v>139</v>
      </c>
      <c r="FG581" t="s">
        <v>139</v>
      </c>
      <c r="FH581" t="s">
        <v>139</v>
      </c>
      <c r="FI581">
        <v>0</v>
      </c>
      <c r="FJ581" t="s">
        <v>139</v>
      </c>
      <c r="FK581" t="s">
        <v>139</v>
      </c>
      <c r="FL581">
        <v>11.69</v>
      </c>
      <c r="FM581">
        <v>3.26</v>
      </c>
      <c r="FN581">
        <v>22.77</v>
      </c>
      <c r="FO581">
        <v>1</v>
      </c>
      <c r="FP581">
        <v>1</v>
      </c>
      <c r="FQ581">
        <v>1</v>
      </c>
      <c r="FR581">
        <v>0</v>
      </c>
      <c r="FS581">
        <v>0</v>
      </c>
      <c r="FT581">
        <v>0</v>
      </c>
      <c r="FU581">
        <v>0</v>
      </c>
      <c r="FV581">
        <v>68.62</v>
      </c>
      <c r="FW581">
        <v>167.69</v>
      </c>
      <c r="FX581">
        <v>277.20999999999998</v>
      </c>
      <c r="FY581">
        <v>366.74</v>
      </c>
      <c r="FZ581">
        <v>477.36</v>
      </c>
      <c r="GA581">
        <v>579.78</v>
      </c>
      <c r="GB581">
        <v>675.36</v>
      </c>
      <c r="GC581">
        <v>772.16</v>
      </c>
      <c r="GD581">
        <v>875.73</v>
      </c>
      <c r="GE581">
        <v>975.6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42.53</v>
      </c>
      <c r="GQ581">
        <v>147.94999999999999</v>
      </c>
      <c r="GR581">
        <v>244.27</v>
      </c>
      <c r="GS581">
        <v>347.44</v>
      </c>
      <c r="GT581">
        <v>456.01</v>
      </c>
      <c r="GU581">
        <v>556.49</v>
      </c>
      <c r="GV581">
        <v>648.96</v>
      </c>
      <c r="GW581">
        <v>748.33</v>
      </c>
      <c r="GX581">
        <v>851.31</v>
      </c>
      <c r="GY581">
        <v>947.09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 t="s">
        <v>139</v>
      </c>
      <c r="HK581" t="s">
        <v>139</v>
      </c>
      <c r="HL581" t="s">
        <v>139</v>
      </c>
      <c r="HM581" t="s">
        <v>139</v>
      </c>
      <c r="HN581" t="s">
        <v>139</v>
      </c>
      <c r="HO581" t="s">
        <v>139</v>
      </c>
      <c r="HP581" t="s">
        <v>139</v>
      </c>
      <c r="HQ581" t="s">
        <v>139</v>
      </c>
      <c r="HR581" t="s">
        <v>139</v>
      </c>
      <c r="HS581" t="s">
        <v>139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 t="s">
        <v>139</v>
      </c>
      <c r="IE581" t="s">
        <v>139</v>
      </c>
      <c r="IF581" t="s">
        <v>139</v>
      </c>
      <c r="IG581" t="s">
        <v>139</v>
      </c>
      <c r="IH581" t="s">
        <v>139</v>
      </c>
      <c r="II581" t="s">
        <v>139</v>
      </c>
      <c r="IJ581" t="s">
        <v>139</v>
      </c>
      <c r="IK581" t="s">
        <v>139</v>
      </c>
      <c r="IL581" t="s">
        <v>139</v>
      </c>
      <c r="IM581" t="s">
        <v>139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1</v>
      </c>
      <c r="IY581">
        <v>1</v>
      </c>
      <c r="IZ581">
        <v>1</v>
      </c>
      <c r="JA581">
        <v>0.99</v>
      </c>
      <c r="JB581">
        <v>0.96</v>
      </c>
      <c r="JC581">
        <v>0.93</v>
      </c>
      <c r="JD581">
        <v>0.9</v>
      </c>
      <c r="JE581">
        <v>0.87</v>
      </c>
      <c r="JF581">
        <v>0.84</v>
      </c>
      <c r="JG581">
        <v>0.82</v>
      </c>
      <c r="JH581">
        <v>0.79</v>
      </c>
      <c r="JI581">
        <v>0.76</v>
      </c>
      <c r="JJ581">
        <v>0.71</v>
      </c>
      <c r="JK581">
        <v>0.65</v>
      </c>
      <c r="JL581">
        <v>0.59</v>
      </c>
      <c r="JM581">
        <v>0.51</v>
      </c>
      <c r="JN581">
        <v>0.43</v>
      </c>
      <c r="JO581">
        <v>0.32</v>
      </c>
      <c r="JP581">
        <v>0.18</v>
      </c>
      <c r="JQ581">
        <v>0</v>
      </c>
    </row>
    <row r="582" spans="1:277" x14ac:dyDescent="0.25">
      <c r="A582">
        <v>2014</v>
      </c>
      <c r="B582">
        <v>124</v>
      </c>
      <c r="C582">
        <v>628</v>
      </c>
      <c r="D582">
        <v>201</v>
      </c>
      <c r="E582">
        <v>2393.1</v>
      </c>
      <c r="F582">
        <v>2.1</v>
      </c>
      <c r="G582">
        <v>0.5</v>
      </c>
      <c r="H582">
        <v>-1.7</v>
      </c>
      <c r="I582">
        <v>0.1</v>
      </c>
      <c r="J582">
        <v>0</v>
      </c>
      <c r="K582">
        <v>0.02</v>
      </c>
      <c r="L582">
        <v>1.25</v>
      </c>
      <c r="M582">
        <v>3.78</v>
      </c>
      <c r="N582">
        <v>3.13</v>
      </c>
      <c r="O582">
        <v>-0.53</v>
      </c>
      <c r="P582">
        <v>11.85</v>
      </c>
      <c r="Q582">
        <v>3.26</v>
      </c>
      <c r="R582">
        <v>22.77</v>
      </c>
      <c r="S582">
        <v>12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68.62</v>
      </c>
      <c r="AA582">
        <v>167.69</v>
      </c>
      <c r="AB582">
        <v>277.20999999999998</v>
      </c>
      <c r="AC582">
        <v>366.74</v>
      </c>
      <c r="AD582">
        <v>477.36</v>
      </c>
      <c r="AE582">
        <v>579.78</v>
      </c>
      <c r="AF582">
        <v>675.36</v>
      </c>
      <c r="AG582">
        <v>772.16</v>
      </c>
      <c r="AH582">
        <v>875.73</v>
      </c>
      <c r="AI582">
        <v>975.6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88.11</v>
      </c>
      <c r="AU582">
        <v>199.33</v>
      </c>
      <c r="AV582">
        <v>289.01</v>
      </c>
      <c r="AW582">
        <v>389.23</v>
      </c>
      <c r="AX582">
        <v>489.75</v>
      </c>
      <c r="AY582">
        <v>592.17999999999995</v>
      </c>
      <c r="AZ582">
        <v>685.71</v>
      </c>
      <c r="BA582">
        <v>796.66</v>
      </c>
      <c r="BB582">
        <v>888.86</v>
      </c>
      <c r="BC582">
        <v>989.91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22.5</v>
      </c>
      <c r="BO582">
        <v>22.5</v>
      </c>
      <c r="BP582">
        <v>22.5</v>
      </c>
      <c r="BQ582">
        <v>22.5</v>
      </c>
      <c r="BR582">
        <v>22.5</v>
      </c>
      <c r="BS582">
        <v>22.5</v>
      </c>
      <c r="BT582">
        <v>22.5</v>
      </c>
      <c r="BU582">
        <v>22.59</v>
      </c>
      <c r="BV582">
        <v>26.17</v>
      </c>
      <c r="BW582">
        <v>37.380000000000003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22.5</v>
      </c>
      <c r="CI582">
        <v>22.5</v>
      </c>
      <c r="CJ582">
        <v>22.5</v>
      </c>
      <c r="CK582">
        <v>22.5</v>
      </c>
      <c r="CL582">
        <v>22.5</v>
      </c>
      <c r="CM582">
        <v>22.5</v>
      </c>
      <c r="CN582">
        <v>22.5</v>
      </c>
      <c r="CO582">
        <v>22.66</v>
      </c>
      <c r="CP582">
        <v>25.13</v>
      </c>
      <c r="CQ582">
        <v>31.37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1</v>
      </c>
      <c r="DD582">
        <v>1</v>
      </c>
      <c r="DE582">
        <v>0.99</v>
      </c>
      <c r="DF582">
        <v>0.97</v>
      </c>
      <c r="DG582">
        <v>0.94</v>
      </c>
      <c r="DH582">
        <v>0.91</v>
      </c>
      <c r="DI582">
        <v>0.89</v>
      </c>
      <c r="DJ582">
        <v>0.86</v>
      </c>
      <c r="DK582">
        <v>0.84</v>
      </c>
      <c r="DL582">
        <v>0.81</v>
      </c>
      <c r="DM582">
        <v>0.78</v>
      </c>
      <c r="DN582">
        <v>0.75</v>
      </c>
      <c r="DO582">
        <v>0.7</v>
      </c>
      <c r="DP582">
        <v>0.65</v>
      </c>
      <c r="DQ582">
        <v>0.6</v>
      </c>
      <c r="DR582">
        <v>0.53</v>
      </c>
      <c r="DS582">
        <v>0.47</v>
      </c>
      <c r="DT582">
        <v>0.38</v>
      </c>
      <c r="DU582">
        <v>0.28000000000000003</v>
      </c>
      <c r="EW582">
        <v>2014</v>
      </c>
      <c r="EX582">
        <v>125</v>
      </c>
      <c r="EY582">
        <v>629</v>
      </c>
      <c r="EZ582">
        <v>202</v>
      </c>
      <c r="FA582">
        <v>2401.3000000000002</v>
      </c>
      <c r="FB582" t="s">
        <v>139</v>
      </c>
      <c r="FC582" t="s">
        <v>139</v>
      </c>
      <c r="FD582" t="s">
        <v>139</v>
      </c>
      <c r="FE582" t="s">
        <v>139</v>
      </c>
      <c r="FF582" t="s">
        <v>139</v>
      </c>
      <c r="FG582" t="s">
        <v>139</v>
      </c>
      <c r="FH582" t="s">
        <v>139</v>
      </c>
      <c r="FI582">
        <v>0</v>
      </c>
      <c r="FJ582" t="s">
        <v>139</v>
      </c>
      <c r="FK582" t="s">
        <v>139</v>
      </c>
      <c r="FL582">
        <v>11.63</v>
      </c>
      <c r="FM582">
        <v>3.27</v>
      </c>
      <c r="FN582">
        <v>22.85</v>
      </c>
      <c r="FO582">
        <v>1</v>
      </c>
      <c r="FP582">
        <v>1</v>
      </c>
      <c r="FQ582">
        <v>1</v>
      </c>
      <c r="FR582">
        <v>0</v>
      </c>
      <c r="FS582">
        <v>0</v>
      </c>
      <c r="FT582">
        <v>0</v>
      </c>
      <c r="FU582">
        <v>0</v>
      </c>
      <c r="FV582">
        <v>76.87</v>
      </c>
      <c r="FW582">
        <v>175.94</v>
      </c>
      <c r="FX582">
        <v>285.45999999999998</v>
      </c>
      <c r="FY582">
        <v>374.98</v>
      </c>
      <c r="FZ582">
        <v>485.6</v>
      </c>
      <c r="GA582">
        <v>588.03</v>
      </c>
      <c r="GB582">
        <v>683.61</v>
      </c>
      <c r="GC582">
        <v>780.41</v>
      </c>
      <c r="GD582">
        <v>883.98</v>
      </c>
      <c r="GE582">
        <v>983.84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50.78</v>
      </c>
      <c r="GQ582">
        <v>156.19</v>
      </c>
      <c r="GR582">
        <v>252.52</v>
      </c>
      <c r="GS582">
        <v>355.69</v>
      </c>
      <c r="GT582">
        <v>464.26</v>
      </c>
      <c r="GU582">
        <v>564.73</v>
      </c>
      <c r="GV582">
        <v>657.21</v>
      </c>
      <c r="GW582">
        <v>756.58</v>
      </c>
      <c r="GX582">
        <v>859.55</v>
      </c>
      <c r="GY582">
        <v>955.34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 t="s">
        <v>139</v>
      </c>
      <c r="HK582" t="s">
        <v>139</v>
      </c>
      <c r="HL582" t="s">
        <v>139</v>
      </c>
      <c r="HM582" t="s">
        <v>139</v>
      </c>
      <c r="HN582" t="s">
        <v>139</v>
      </c>
      <c r="HO582" t="s">
        <v>139</v>
      </c>
      <c r="HP582" t="s">
        <v>139</v>
      </c>
      <c r="HQ582" t="s">
        <v>139</v>
      </c>
      <c r="HR582" t="s">
        <v>139</v>
      </c>
      <c r="HS582" t="s">
        <v>139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 t="s">
        <v>139</v>
      </c>
      <c r="IE582" t="s">
        <v>139</v>
      </c>
      <c r="IF582" t="s">
        <v>139</v>
      </c>
      <c r="IG582" t="s">
        <v>139</v>
      </c>
      <c r="IH582" t="s">
        <v>139</v>
      </c>
      <c r="II582" t="s">
        <v>139</v>
      </c>
      <c r="IJ582" t="s">
        <v>139</v>
      </c>
      <c r="IK582" t="s">
        <v>139</v>
      </c>
      <c r="IL582" t="s">
        <v>139</v>
      </c>
      <c r="IM582" t="s">
        <v>139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1</v>
      </c>
      <c r="IY582">
        <v>1</v>
      </c>
      <c r="IZ582">
        <v>1</v>
      </c>
      <c r="JA582">
        <v>0.99</v>
      </c>
      <c r="JB582">
        <v>0.96</v>
      </c>
      <c r="JC582">
        <v>0.93</v>
      </c>
      <c r="JD582">
        <v>0.9</v>
      </c>
      <c r="JE582">
        <v>0.87</v>
      </c>
      <c r="JF582">
        <v>0.84</v>
      </c>
      <c r="JG582">
        <v>0.82</v>
      </c>
      <c r="JH582">
        <v>0.79</v>
      </c>
      <c r="JI582">
        <v>0.76</v>
      </c>
      <c r="JJ582">
        <v>0.71</v>
      </c>
      <c r="JK582">
        <v>0.65</v>
      </c>
      <c r="JL582">
        <v>0.59</v>
      </c>
      <c r="JM582">
        <v>0.51</v>
      </c>
      <c r="JN582">
        <v>0.43</v>
      </c>
      <c r="JO582">
        <v>0.32</v>
      </c>
      <c r="JP582">
        <v>0.18</v>
      </c>
      <c r="JQ582">
        <v>0</v>
      </c>
    </row>
    <row r="583" spans="1:277" x14ac:dyDescent="0.25">
      <c r="A583">
        <v>2014</v>
      </c>
      <c r="B583">
        <v>125</v>
      </c>
      <c r="C583">
        <v>629</v>
      </c>
      <c r="D583">
        <v>202</v>
      </c>
      <c r="E583">
        <v>2401.3000000000002</v>
      </c>
      <c r="F583">
        <v>2.1</v>
      </c>
      <c r="G583">
        <v>0.5</v>
      </c>
      <c r="H583">
        <v>-1.7</v>
      </c>
      <c r="I583">
        <v>0.1</v>
      </c>
      <c r="J583">
        <v>0</v>
      </c>
      <c r="K583">
        <v>0.02</v>
      </c>
      <c r="L583">
        <v>1.25</v>
      </c>
      <c r="M583">
        <v>3.78</v>
      </c>
      <c r="N583">
        <v>3.13</v>
      </c>
      <c r="O583">
        <v>-0.53</v>
      </c>
      <c r="P583">
        <v>11.77</v>
      </c>
      <c r="Q583">
        <v>3.27</v>
      </c>
      <c r="R583">
        <v>22.85</v>
      </c>
      <c r="S583">
        <v>12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0.08</v>
      </c>
      <c r="Z583">
        <v>76.87</v>
      </c>
      <c r="AA583">
        <v>175.94</v>
      </c>
      <c r="AB583">
        <v>285.45999999999998</v>
      </c>
      <c r="AC583">
        <v>374.98</v>
      </c>
      <c r="AD583">
        <v>485.6</v>
      </c>
      <c r="AE583">
        <v>588.03</v>
      </c>
      <c r="AF583">
        <v>683.61</v>
      </c>
      <c r="AG583">
        <v>780.41</v>
      </c>
      <c r="AH583">
        <v>883.98</v>
      </c>
      <c r="AI583">
        <v>983.84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96.36</v>
      </c>
      <c r="AU583">
        <v>207.58</v>
      </c>
      <c r="AV583">
        <v>297.25</v>
      </c>
      <c r="AW583">
        <v>397.48</v>
      </c>
      <c r="AX583">
        <v>498</v>
      </c>
      <c r="AY583">
        <v>600.42999999999995</v>
      </c>
      <c r="AZ583">
        <v>693.95</v>
      </c>
      <c r="BA583">
        <v>804.9</v>
      </c>
      <c r="BB583">
        <v>897.11</v>
      </c>
      <c r="BC583">
        <v>998.15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22.5</v>
      </c>
      <c r="BO583">
        <v>22.5</v>
      </c>
      <c r="BP583">
        <v>22.5</v>
      </c>
      <c r="BQ583">
        <v>22.5</v>
      </c>
      <c r="BR583">
        <v>22.5</v>
      </c>
      <c r="BS583">
        <v>22.5</v>
      </c>
      <c r="BT583">
        <v>22.5</v>
      </c>
      <c r="BU583">
        <v>22.59</v>
      </c>
      <c r="BV583">
        <v>26.17</v>
      </c>
      <c r="BW583">
        <v>37.380000000000003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22.5</v>
      </c>
      <c r="CI583">
        <v>22.5</v>
      </c>
      <c r="CJ583">
        <v>22.5</v>
      </c>
      <c r="CK583">
        <v>22.5</v>
      </c>
      <c r="CL583">
        <v>22.5</v>
      </c>
      <c r="CM583">
        <v>22.5</v>
      </c>
      <c r="CN583">
        <v>22.5</v>
      </c>
      <c r="CO583">
        <v>22.66</v>
      </c>
      <c r="CP583">
        <v>25.13</v>
      </c>
      <c r="CQ583">
        <v>31.37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1</v>
      </c>
      <c r="DD583">
        <v>1</v>
      </c>
      <c r="DE583">
        <v>0.99</v>
      </c>
      <c r="DF583">
        <v>0.97</v>
      </c>
      <c r="DG583">
        <v>0.94</v>
      </c>
      <c r="DH583">
        <v>0.91</v>
      </c>
      <c r="DI583">
        <v>0.89</v>
      </c>
      <c r="DJ583">
        <v>0.86</v>
      </c>
      <c r="DK583">
        <v>0.84</v>
      </c>
      <c r="DL583">
        <v>0.81</v>
      </c>
      <c r="DM583">
        <v>0.78</v>
      </c>
      <c r="DN583">
        <v>0.75</v>
      </c>
      <c r="DO583">
        <v>0.7</v>
      </c>
      <c r="DP583">
        <v>0.65</v>
      </c>
      <c r="DQ583">
        <v>0.6</v>
      </c>
      <c r="DR583">
        <v>0.53</v>
      </c>
      <c r="DS583">
        <v>0.47</v>
      </c>
      <c r="DT583">
        <v>0.38</v>
      </c>
      <c r="DU583">
        <v>0.28000000000000003</v>
      </c>
      <c r="EW583">
        <v>2014</v>
      </c>
      <c r="EX583">
        <v>126</v>
      </c>
      <c r="EY583">
        <v>630</v>
      </c>
      <c r="EZ583">
        <v>203</v>
      </c>
      <c r="FA583">
        <v>2409.8000000000002</v>
      </c>
      <c r="FB583" t="s">
        <v>139</v>
      </c>
      <c r="FC583" t="s">
        <v>139</v>
      </c>
      <c r="FD583" t="s">
        <v>139</v>
      </c>
      <c r="FE583" t="s">
        <v>139</v>
      </c>
      <c r="FF583" t="s">
        <v>139</v>
      </c>
      <c r="FG583" t="s">
        <v>139</v>
      </c>
      <c r="FH583" t="s">
        <v>139</v>
      </c>
      <c r="FI583">
        <v>0</v>
      </c>
      <c r="FJ583" t="s">
        <v>139</v>
      </c>
      <c r="FK583" t="s">
        <v>139</v>
      </c>
      <c r="FL583">
        <v>11.57</v>
      </c>
      <c r="FM583">
        <v>3.29</v>
      </c>
      <c r="FN583">
        <v>22.94</v>
      </c>
      <c r="FO583">
        <v>1</v>
      </c>
      <c r="FP583">
        <v>1</v>
      </c>
      <c r="FQ583">
        <v>1</v>
      </c>
      <c r="FR583">
        <v>0</v>
      </c>
      <c r="FS583">
        <v>0</v>
      </c>
      <c r="FT583">
        <v>0</v>
      </c>
      <c r="FU583">
        <v>0.17</v>
      </c>
      <c r="FV583">
        <v>85.36</v>
      </c>
      <c r="FW583">
        <v>184.43</v>
      </c>
      <c r="FX583">
        <v>293.95</v>
      </c>
      <c r="FY583">
        <v>383.48</v>
      </c>
      <c r="FZ583">
        <v>494.1</v>
      </c>
      <c r="GA583">
        <v>596.53</v>
      </c>
      <c r="GB583">
        <v>692.1</v>
      </c>
      <c r="GC583">
        <v>788.9</v>
      </c>
      <c r="GD583">
        <v>892.48</v>
      </c>
      <c r="GE583">
        <v>992.34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59.28</v>
      </c>
      <c r="GQ583">
        <v>164.69</v>
      </c>
      <c r="GR583">
        <v>261.01</v>
      </c>
      <c r="GS583">
        <v>364.19</v>
      </c>
      <c r="GT583">
        <v>472.76</v>
      </c>
      <c r="GU583">
        <v>573.23</v>
      </c>
      <c r="GV583">
        <v>665.71</v>
      </c>
      <c r="GW583">
        <v>765.07</v>
      </c>
      <c r="GX583">
        <v>868.05</v>
      </c>
      <c r="GY583">
        <v>963.84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 t="s">
        <v>139</v>
      </c>
      <c r="HK583" t="s">
        <v>139</v>
      </c>
      <c r="HL583" t="s">
        <v>139</v>
      </c>
      <c r="HM583" t="s">
        <v>139</v>
      </c>
      <c r="HN583" t="s">
        <v>139</v>
      </c>
      <c r="HO583" t="s">
        <v>139</v>
      </c>
      <c r="HP583" t="s">
        <v>139</v>
      </c>
      <c r="HQ583" t="s">
        <v>139</v>
      </c>
      <c r="HR583" t="s">
        <v>139</v>
      </c>
      <c r="HS583" t="s">
        <v>139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 t="s">
        <v>139</v>
      </c>
      <c r="IE583" t="s">
        <v>139</v>
      </c>
      <c r="IF583" t="s">
        <v>139</v>
      </c>
      <c r="IG583" t="s">
        <v>139</v>
      </c>
      <c r="IH583" t="s">
        <v>139</v>
      </c>
      <c r="II583" t="s">
        <v>139</v>
      </c>
      <c r="IJ583" t="s">
        <v>139</v>
      </c>
      <c r="IK583" t="s">
        <v>139</v>
      </c>
      <c r="IL583" t="s">
        <v>139</v>
      </c>
      <c r="IM583" t="s">
        <v>139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1</v>
      </c>
      <c r="IY583">
        <v>1</v>
      </c>
      <c r="IZ583">
        <v>1</v>
      </c>
      <c r="JA583">
        <v>0.99</v>
      </c>
      <c r="JB583">
        <v>0.96</v>
      </c>
      <c r="JC583">
        <v>0.93</v>
      </c>
      <c r="JD583">
        <v>0.9</v>
      </c>
      <c r="JE583">
        <v>0.87</v>
      </c>
      <c r="JF583">
        <v>0.84</v>
      </c>
      <c r="JG583">
        <v>0.82</v>
      </c>
      <c r="JH583">
        <v>0.79</v>
      </c>
      <c r="JI583">
        <v>0.76</v>
      </c>
      <c r="JJ583">
        <v>0.71</v>
      </c>
      <c r="JK583">
        <v>0.65</v>
      </c>
      <c r="JL583">
        <v>0.59</v>
      </c>
      <c r="JM583">
        <v>0.51</v>
      </c>
      <c r="JN583">
        <v>0.43</v>
      </c>
      <c r="JO583">
        <v>0.32</v>
      </c>
      <c r="JP583">
        <v>0.18</v>
      </c>
      <c r="JQ583">
        <v>0</v>
      </c>
    </row>
    <row r="584" spans="1:277" x14ac:dyDescent="0.25">
      <c r="A584">
        <v>2014</v>
      </c>
      <c r="B584">
        <v>126</v>
      </c>
      <c r="C584">
        <v>630</v>
      </c>
      <c r="D584">
        <v>203</v>
      </c>
      <c r="E584">
        <v>2409.8000000000002</v>
      </c>
      <c r="F584">
        <v>2.1</v>
      </c>
      <c r="G584">
        <v>0.5</v>
      </c>
      <c r="H584">
        <v>-1.7</v>
      </c>
      <c r="I584">
        <v>0.1</v>
      </c>
      <c r="J584">
        <v>0</v>
      </c>
      <c r="K584">
        <v>0.02</v>
      </c>
      <c r="L584">
        <v>1.25</v>
      </c>
      <c r="M584">
        <v>3.78</v>
      </c>
      <c r="N584">
        <v>3.13</v>
      </c>
      <c r="O584">
        <v>-0.53</v>
      </c>
      <c r="P584">
        <v>11.7</v>
      </c>
      <c r="Q584">
        <v>3.29</v>
      </c>
      <c r="R584">
        <v>22.93</v>
      </c>
      <c r="S584">
        <v>12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85.36</v>
      </c>
      <c r="AA584">
        <v>184.43</v>
      </c>
      <c r="AB584">
        <v>293.95</v>
      </c>
      <c r="AC584">
        <v>383.48</v>
      </c>
      <c r="AD584">
        <v>494.1</v>
      </c>
      <c r="AE584">
        <v>596.53</v>
      </c>
      <c r="AF584">
        <v>692.1</v>
      </c>
      <c r="AG584">
        <v>788.9</v>
      </c>
      <c r="AH584">
        <v>892.48</v>
      </c>
      <c r="AI584">
        <v>992.34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104.86</v>
      </c>
      <c r="AU584">
        <v>216.07</v>
      </c>
      <c r="AV584">
        <v>305.75</v>
      </c>
      <c r="AW584">
        <v>405.97</v>
      </c>
      <c r="AX584">
        <v>506.5</v>
      </c>
      <c r="AY584">
        <v>608.91999999999996</v>
      </c>
      <c r="AZ584">
        <v>702.45</v>
      </c>
      <c r="BA584">
        <v>813.4</v>
      </c>
      <c r="BB584">
        <v>905.6</v>
      </c>
      <c r="BC584">
        <v>1006.65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22.5</v>
      </c>
      <c r="BO584">
        <v>22.5</v>
      </c>
      <c r="BP584">
        <v>22.5</v>
      </c>
      <c r="BQ584">
        <v>22.5</v>
      </c>
      <c r="BR584">
        <v>22.5</v>
      </c>
      <c r="BS584">
        <v>22.5</v>
      </c>
      <c r="BT584">
        <v>22.5</v>
      </c>
      <c r="BU584">
        <v>22.59</v>
      </c>
      <c r="BV584">
        <v>26.17</v>
      </c>
      <c r="BW584">
        <v>37.380000000000003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22.5</v>
      </c>
      <c r="CI584">
        <v>22.5</v>
      </c>
      <c r="CJ584">
        <v>22.5</v>
      </c>
      <c r="CK584">
        <v>22.5</v>
      </c>
      <c r="CL584">
        <v>22.5</v>
      </c>
      <c r="CM584">
        <v>22.5</v>
      </c>
      <c r="CN584">
        <v>22.5</v>
      </c>
      <c r="CO584">
        <v>22.66</v>
      </c>
      <c r="CP584">
        <v>25.13</v>
      </c>
      <c r="CQ584">
        <v>31.37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1</v>
      </c>
      <c r="DD584">
        <v>1</v>
      </c>
      <c r="DE584">
        <v>0.99</v>
      </c>
      <c r="DF584">
        <v>0.97</v>
      </c>
      <c r="DG584">
        <v>0.94</v>
      </c>
      <c r="DH584">
        <v>0.91</v>
      </c>
      <c r="DI584">
        <v>0.89</v>
      </c>
      <c r="DJ584">
        <v>0.86</v>
      </c>
      <c r="DK584">
        <v>0.84</v>
      </c>
      <c r="DL584">
        <v>0.81</v>
      </c>
      <c r="DM584">
        <v>0.78</v>
      </c>
      <c r="DN584">
        <v>0.75</v>
      </c>
      <c r="DO584">
        <v>0.7</v>
      </c>
      <c r="DP584">
        <v>0.65</v>
      </c>
      <c r="DQ584">
        <v>0.6</v>
      </c>
      <c r="DR584">
        <v>0.53</v>
      </c>
      <c r="DS584">
        <v>0.47</v>
      </c>
      <c r="DT584">
        <v>0.38</v>
      </c>
      <c r="DU584">
        <v>0.28000000000000003</v>
      </c>
      <c r="EW584">
        <v>2014</v>
      </c>
      <c r="EX584">
        <v>127</v>
      </c>
      <c r="EY584">
        <v>631</v>
      </c>
      <c r="EZ584">
        <v>204</v>
      </c>
      <c r="FA584">
        <v>2419.1999999999998</v>
      </c>
      <c r="FB584" t="s">
        <v>139</v>
      </c>
      <c r="FC584" t="s">
        <v>139</v>
      </c>
      <c r="FD584" t="s">
        <v>139</v>
      </c>
      <c r="FE584" t="s">
        <v>139</v>
      </c>
      <c r="FF584" t="s">
        <v>139</v>
      </c>
      <c r="FG584" t="s">
        <v>139</v>
      </c>
      <c r="FH584" t="s">
        <v>139</v>
      </c>
      <c r="FI584">
        <v>0</v>
      </c>
      <c r="FJ584" t="s">
        <v>139</v>
      </c>
      <c r="FK584" t="s">
        <v>139</v>
      </c>
      <c r="FL584">
        <v>11.5</v>
      </c>
      <c r="FM584">
        <v>3.31</v>
      </c>
      <c r="FN584">
        <v>23.03</v>
      </c>
      <c r="FO584">
        <v>1</v>
      </c>
      <c r="FP584">
        <v>1</v>
      </c>
      <c r="FQ584">
        <v>1</v>
      </c>
      <c r="FR584">
        <v>0</v>
      </c>
      <c r="FS584">
        <v>0</v>
      </c>
      <c r="FT584">
        <v>0</v>
      </c>
      <c r="FU584">
        <v>0</v>
      </c>
      <c r="FV584">
        <v>94.76</v>
      </c>
      <c r="FW584">
        <v>193.83</v>
      </c>
      <c r="FX584">
        <v>303.35000000000002</v>
      </c>
      <c r="FY584">
        <v>392.88</v>
      </c>
      <c r="FZ584">
        <v>503.5</v>
      </c>
      <c r="GA584">
        <v>605.91999999999996</v>
      </c>
      <c r="GB584">
        <v>701.5</v>
      </c>
      <c r="GC584">
        <v>798.3</v>
      </c>
      <c r="GD584">
        <v>901.87</v>
      </c>
      <c r="GE584">
        <v>1001.74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68.67</v>
      </c>
      <c r="GQ584">
        <v>174.09</v>
      </c>
      <c r="GR584">
        <v>270.41000000000003</v>
      </c>
      <c r="GS584">
        <v>373.58</v>
      </c>
      <c r="GT584">
        <v>482.15</v>
      </c>
      <c r="GU584">
        <v>582.63</v>
      </c>
      <c r="GV584">
        <v>675.1</v>
      </c>
      <c r="GW584">
        <v>774.47</v>
      </c>
      <c r="GX584">
        <v>877.45</v>
      </c>
      <c r="GY584">
        <v>973.23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 t="s">
        <v>139</v>
      </c>
      <c r="HK584" t="s">
        <v>139</v>
      </c>
      <c r="HL584" t="s">
        <v>139</v>
      </c>
      <c r="HM584" t="s">
        <v>139</v>
      </c>
      <c r="HN584" t="s">
        <v>139</v>
      </c>
      <c r="HO584" t="s">
        <v>139</v>
      </c>
      <c r="HP584" t="s">
        <v>139</v>
      </c>
      <c r="HQ584" t="s">
        <v>139</v>
      </c>
      <c r="HR584" t="s">
        <v>139</v>
      </c>
      <c r="HS584" t="s">
        <v>139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 t="s">
        <v>139</v>
      </c>
      <c r="IE584" t="s">
        <v>139</v>
      </c>
      <c r="IF584" t="s">
        <v>139</v>
      </c>
      <c r="IG584" t="s">
        <v>139</v>
      </c>
      <c r="IH584" t="s">
        <v>139</v>
      </c>
      <c r="II584" t="s">
        <v>139</v>
      </c>
      <c r="IJ584" t="s">
        <v>139</v>
      </c>
      <c r="IK584" t="s">
        <v>139</v>
      </c>
      <c r="IL584" t="s">
        <v>139</v>
      </c>
      <c r="IM584" t="s">
        <v>139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1</v>
      </c>
      <c r="IY584">
        <v>1</v>
      </c>
      <c r="IZ584">
        <v>1</v>
      </c>
      <c r="JA584">
        <v>0.99</v>
      </c>
      <c r="JB584">
        <v>0.96</v>
      </c>
      <c r="JC584">
        <v>0.93</v>
      </c>
      <c r="JD584">
        <v>0.9</v>
      </c>
      <c r="JE584">
        <v>0.87</v>
      </c>
      <c r="JF584">
        <v>0.85</v>
      </c>
      <c r="JG584">
        <v>0.82</v>
      </c>
      <c r="JH584">
        <v>0.79</v>
      </c>
      <c r="JI584">
        <v>0.76</v>
      </c>
      <c r="JJ584">
        <v>0.71</v>
      </c>
      <c r="JK584">
        <v>0.65</v>
      </c>
      <c r="JL584">
        <v>0.59</v>
      </c>
      <c r="JM584">
        <v>0.51</v>
      </c>
      <c r="JN584">
        <v>0.43</v>
      </c>
      <c r="JO584">
        <v>0.32</v>
      </c>
      <c r="JP584">
        <v>0.18</v>
      </c>
      <c r="JQ584">
        <v>0</v>
      </c>
    </row>
    <row r="585" spans="1:277" x14ac:dyDescent="0.25">
      <c r="A585">
        <v>2014</v>
      </c>
      <c r="B585">
        <v>127</v>
      </c>
      <c r="C585">
        <v>631</v>
      </c>
      <c r="D585">
        <v>204</v>
      </c>
      <c r="E585">
        <v>2419.1999999999998</v>
      </c>
      <c r="F585">
        <v>2.1</v>
      </c>
      <c r="G585">
        <v>0.5</v>
      </c>
      <c r="H585">
        <v>-1.7</v>
      </c>
      <c r="I585">
        <v>0.1</v>
      </c>
      <c r="J585">
        <v>0</v>
      </c>
      <c r="K585">
        <v>0.02</v>
      </c>
      <c r="L585">
        <v>1.25</v>
      </c>
      <c r="M585">
        <v>3.78</v>
      </c>
      <c r="N585">
        <v>3.17</v>
      </c>
      <c r="O585">
        <v>-0.54</v>
      </c>
      <c r="P585">
        <v>11.62</v>
      </c>
      <c r="Q585">
        <v>3.31</v>
      </c>
      <c r="R585">
        <v>23.03</v>
      </c>
      <c r="S585">
        <v>12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94.76</v>
      </c>
      <c r="AA585">
        <v>193.83</v>
      </c>
      <c r="AB585">
        <v>303.35000000000002</v>
      </c>
      <c r="AC585">
        <v>392.88</v>
      </c>
      <c r="AD585">
        <v>503.5</v>
      </c>
      <c r="AE585">
        <v>605.91999999999996</v>
      </c>
      <c r="AF585">
        <v>701.5</v>
      </c>
      <c r="AG585">
        <v>798.3</v>
      </c>
      <c r="AH585">
        <v>901.87</v>
      </c>
      <c r="AI585">
        <v>1001.74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18.79</v>
      </c>
      <c r="AU585">
        <v>114.25</v>
      </c>
      <c r="AV585">
        <v>225.47</v>
      </c>
      <c r="AW585">
        <v>315.14999999999998</v>
      </c>
      <c r="AX585">
        <v>415.37</v>
      </c>
      <c r="AY585">
        <v>515.89</v>
      </c>
      <c r="AZ585">
        <v>618.32000000000005</v>
      </c>
      <c r="BA585">
        <v>711.85</v>
      </c>
      <c r="BB585">
        <v>822.8</v>
      </c>
      <c r="BC585">
        <v>915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22.5</v>
      </c>
      <c r="BO585">
        <v>22.5</v>
      </c>
      <c r="BP585">
        <v>22.5</v>
      </c>
      <c r="BQ585">
        <v>22.5</v>
      </c>
      <c r="BR585">
        <v>22.5</v>
      </c>
      <c r="BS585">
        <v>22.5</v>
      </c>
      <c r="BT585">
        <v>22.5</v>
      </c>
      <c r="BU585">
        <v>22.59</v>
      </c>
      <c r="BV585">
        <v>26.17</v>
      </c>
      <c r="BW585">
        <v>37.380000000000003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22.5</v>
      </c>
      <c r="CI585">
        <v>22.5</v>
      </c>
      <c r="CJ585">
        <v>22.5</v>
      </c>
      <c r="CK585">
        <v>22.5</v>
      </c>
      <c r="CL585">
        <v>22.5</v>
      </c>
      <c r="CM585">
        <v>22.5</v>
      </c>
      <c r="CN585">
        <v>22.5</v>
      </c>
      <c r="CO585">
        <v>22.5</v>
      </c>
      <c r="CP585">
        <v>22.66</v>
      </c>
      <c r="CQ585">
        <v>25.13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1</v>
      </c>
      <c r="DD585">
        <v>1</v>
      </c>
      <c r="DE585">
        <v>0.99</v>
      </c>
      <c r="DF585">
        <v>0.97</v>
      </c>
      <c r="DG585">
        <v>0.94</v>
      </c>
      <c r="DH585">
        <v>0.91</v>
      </c>
      <c r="DI585">
        <v>0.89</v>
      </c>
      <c r="DJ585">
        <v>0.86</v>
      </c>
      <c r="DK585">
        <v>0.84</v>
      </c>
      <c r="DL585">
        <v>0.82</v>
      </c>
      <c r="DM585">
        <v>0.78</v>
      </c>
      <c r="DN585">
        <v>0.75</v>
      </c>
      <c r="DO585">
        <v>0.7</v>
      </c>
      <c r="DP585">
        <v>0.65</v>
      </c>
      <c r="DQ585">
        <v>0.6</v>
      </c>
      <c r="DR585">
        <v>0.53</v>
      </c>
      <c r="DS585">
        <v>0.47</v>
      </c>
      <c r="DT585">
        <v>0.38</v>
      </c>
      <c r="DU585">
        <v>0.28000000000000003</v>
      </c>
      <c r="EW585">
        <v>2014</v>
      </c>
      <c r="EX585">
        <v>128</v>
      </c>
      <c r="EY585">
        <v>632</v>
      </c>
      <c r="EZ585">
        <v>205</v>
      </c>
      <c r="FA585">
        <v>2428</v>
      </c>
      <c r="FB585" t="s">
        <v>139</v>
      </c>
      <c r="FC585" t="s">
        <v>139</v>
      </c>
      <c r="FD585" t="s">
        <v>139</v>
      </c>
      <c r="FE585" t="s">
        <v>139</v>
      </c>
      <c r="FF585" t="s">
        <v>139</v>
      </c>
      <c r="FG585" t="s">
        <v>139</v>
      </c>
      <c r="FH585" t="s">
        <v>139</v>
      </c>
      <c r="FI585">
        <v>0</v>
      </c>
      <c r="FJ585" t="s">
        <v>139</v>
      </c>
      <c r="FK585" t="s">
        <v>139</v>
      </c>
      <c r="FL585">
        <v>11.44</v>
      </c>
      <c r="FM585">
        <v>3.33</v>
      </c>
      <c r="FN585">
        <v>23.12</v>
      </c>
      <c r="FO585">
        <v>1</v>
      </c>
      <c r="FP585">
        <v>1</v>
      </c>
      <c r="FQ585">
        <v>1</v>
      </c>
      <c r="FR585">
        <v>0</v>
      </c>
      <c r="FS585">
        <v>0</v>
      </c>
      <c r="FT585">
        <v>0</v>
      </c>
      <c r="FU585">
        <v>0.09</v>
      </c>
      <c r="FV585">
        <v>103.56</v>
      </c>
      <c r="FW585">
        <v>202.63</v>
      </c>
      <c r="FX585">
        <v>312.14999999999998</v>
      </c>
      <c r="FY585">
        <v>401.67</v>
      </c>
      <c r="FZ585">
        <v>512.29</v>
      </c>
      <c r="GA585">
        <v>614.72</v>
      </c>
      <c r="GB585">
        <v>710.3</v>
      </c>
      <c r="GC585">
        <v>807.1</v>
      </c>
      <c r="GD585">
        <v>910.67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77.47</v>
      </c>
      <c r="GQ585">
        <v>182.88</v>
      </c>
      <c r="GR585">
        <v>279.20999999999998</v>
      </c>
      <c r="GS585">
        <v>382.38</v>
      </c>
      <c r="GT585">
        <v>490.95</v>
      </c>
      <c r="GU585">
        <v>591.42999999999995</v>
      </c>
      <c r="GV585">
        <v>683.9</v>
      </c>
      <c r="GW585">
        <v>783.27</v>
      </c>
      <c r="GX585">
        <v>886.25</v>
      </c>
      <c r="GY585">
        <v>982.03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 t="s">
        <v>139</v>
      </c>
      <c r="HK585" t="s">
        <v>139</v>
      </c>
      <c r="HL585" t="s">
        <v>139</v>
      </c>
      <c r="HM585" t="s">
        <v>139</v>
      </c>
      <c r="HN585" t="s">
        <v>139</v>
      </c>
      <c r="HO585" t="s">
        <v>139</v>
      </c>
      <c r="HP585" t="s">
        <v>139</v>
      </c>
      <c r="HQ585" t="s">
        <v>139</v>
      </c>
      <c r="HR585" t="s">
        <v>139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 t="s">
        <v>139</v>
      </c>
      <c r="IE585" t="s">
        <v>139</v>
      </c>
      <c r="IF585" t="s">
        <v>139</v>
      </c>
      <c r="IG585" t="s">
        <v>139</v>
      </c>
      <c r="IH585" t="s">
        <v>139</v>
      </c>
      <c r="II585" t="s">
        <v>139</v>
      </c>
      <c r="IJ585" t="s">
        <v>139</v>
      </c>
      <c r="IK585" t="s">
        <v>139</v>
      </c>
      <c r="IL585" t="s">
        <v>139</v>
      </c>
      <c r="IM585" t="s">
        <v>139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1</v>
      </c>
      <c r="IY585">
        <v>1</v>
      </c>
      <c r="IZ585">
        <v>1</v>
      </c>
      <c r="JA585">
        <v>0.99</v>
      </c>
      <c r="JB585">
        <v>0.96</v>
      </c>
      <c r="JC585">
        <v>0.93</v>
      </c>
      <c r="JD585">
        <v>0.9</v>
      </c>
      <c r="JE585">
        <v>0.87</v>
      </c>
      <c r="JF585">
        <v>0.85</v>
      </c>
      <c r="JG585">
        <v>0.82</v>
      </c>
      <c r="JH585">
        <v>0.79</v>
      </c>
      <c r="JI585">
        <v>0.76</v>
      </c>
      <c r="JJ585">
        <v>0.71</v>
      </c>
      <c r="JK585">
        <v>0.65</v>
      </c>
      <c r="JL585">
        <v>0.59</v>
      </c>
      <c r="JM585">
        <v>0.51</v>
      </c>
      <c r="JN585">
        <v>0.43</v>
      </c>
      <c r="JO585">
        <v>0.32</v>
      </c>
      <c r="JP585">
        <v>0.18</v>
      </c>
      <c r="JQ585">
        <v>0</v>
      </c>
    </row>
    <row r="586" spans="1:277" x14ac:dyDescent="0.25">
      <c r="A586">
        <v>2014</v>
      </c>
      <c r="B586">
        <v>128</v>
      </c>
      <c r="C586">
        <v>632</v>
      </c>
      <c r="D586">
        <v>205</v>
      </c>
      <c r="E586">
        <v>2428</v>
      </c>
      <c r="F586">
        <v>2.1</v>
      </c>
      <c r="G586">
        <v>0.5</v>
      </c>
      <c r="H586">
        <v>-1.8</v>
      </c>
      <c r="I586">
        <v>0.1</v>
      </c>
      <c r="J586">
        <v>0</v>
      </c>
      <c r="K586">
        <v>0.02</v>
      </c>
      <c r="L586">
        <v>1.25</v>
      </c>
      <c r="M586">
        <v>3.78</v>
      </c>
      <c r="N586">
        <v>3.24</v>
      </c>
      <c r="O586">
        <v>-0.55000000000000004</v>
      </c>
      <c r="P586">
        <v>11.54</v>
      </c>
      <c r="Q586">
        <v>3.33</v>
      </c>
      <c r="R586">
        <v>23.12</v>
      </c>
      <c r="S586">
        <v>12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0.09</v>
      </c>
      <c r="Z586">
        <v>103.56</v>
      </c>
      <c r="AA586">
        <v>202.63</v>
      </c>
      <c r="AB586">
        <v>312.14999999999998</v>
      </c>
      <c r="AC586">
        <v>401.67</v>
      </c>
      <c r="AD586">
        <v>512.29</v>
      </c>
      <c r="AE586">
        <v>614.72</v>
      </c>
      <c r="AF586">
        <v>710.3</v>
      </c>
      <c r="AG586">
        <v>807.1</v>
      </c>
      <c r="AH586">
        <v>910.67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27.59</v>
      </c>
      <c r="AU586">
        <v>123.05</v>
      </c>
      <c r="AV586">
        <v>234.27</v>
      </c>
      <c r="AW586">
        <v>323.95</v>
      </c>
      <c r="AX586">
        <v>424.17</v>
      </c>
      <c r="AY586">
        <v>524.69000000000005</v>
      </c>
      <c r="AZ586">
        <v>627.12</v>
      </c>
      <c r="BA586">
        <v>720.64</v>
      </c>
      <c r="BB586">
        <v>831.6</v>
      </c>
      <c r="BC586">
        <v>923.8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22.5</v>
      </c>
      <c r="BO586">
        <v>22.5</v>
      </c>
      <c r="BP586">
        <v>22.5</v>
      </c>
      <c r="BQ586">
        <v>22.5</v>
      </c>
      <c r="BR586">
        <v>22.5</v>
      </c>
      <c r="BS586">
        <v>22.5</v>
      </c>
      <c r="BT586">
        <v>22.5</v>
      </c>
      <c r="BU586">
        <v>22.59</v>
      </c>
      <c r="BV586">
        <v>26.17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22.5</v>
      </c>
      <c r="CI586">
        <v>22.5</v>
      </c>
      <c r="CJ586">
        <v>22.5</v>
      </c>
      <c r="CK586">
        <v>22.5</v>
      </c>
      <c r="CL586">
        <v>22.5</v>
      </c>
      <c r="CM586">
        <v>22.5</v>
      </c>
      <c r="CN586">
        <v>22.5</v>
      </c>
      <c r="CO586">
        <v>22.5</v>
      </c>
      <c r="CP586">
        <v>22.66</v>
      </c>
      <c r="CQ586">
        <v>25.13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1</v>
      </c>
      <c r="DD586">
        <v>1</v>
      </c>
      <c r="DE586">
        <v>0.99</v>
      </c>
      <c r="DF586">
        <v>0.97</v>
      </c>
      <c r="DG586">
        <v>0.94</v>
      </c>
      <c r="DH586">
        <v>0.91</v>
      </c>
      <c r="DI586">
        <v>0.89</v>
      </c>
      <c r="DJ586">
        <v>0.86</v>
      </c>
      <c r="DK586">
        <v>0.84</v>
      </c>
      <c r="DL586">
        <v>0.82</v>
      </c>
      <c r="DM586">
        <v>0.78</v>
      </c>
      <c r="DN586">
        <v>0.75</v>
      </c>
      <c r="DO586">
        <v>0.7</v>
      </c>
      <c r="DP586">
        <v>0.65</v>
      </c>
      <c r="DQ586">
        <v>0.6</v>
      </c>
      <c r="DR586">
        <v>0.53</v>
      </c>
      <c r="DS586">
        <v>0.47</v>
      </c>
      <c r="DT586">
        <v>0.38</v>
      </c>
      <c r="DU586">
        <v>0.28000000000000003</v>
      </c>
      <c r="EW586">
        <v>2014</v>
      </c>
      <c r="EX586">
        <v>129</v>
      </c>
      <c r="EY586">
        <v>633</v>
      </c>
      <c r="EZ586">
        <v>206</v>
      </c>
      <c r="FA586">
        <v>2435.9</v>
      </c>
      <c r="FB586" t="s">
        <v>139</v>
      </c>
      <c r="FC586" t="s">
        <v>139</v>
      </c>
      <c r="FD586" t="s">
        <v>139</v>
      </c>
      <c r="FE586" t="s">
        <v>139</v>
      </c>
      <c r="FF586" t="s">
        <v>139</v>
      </c>
      <c r="FG586" t="s">
        <v>139</v>
      </c>
      <c r="FH586" t="s">
        <v>139</v>
      </c>
      <c r="FI586">
        <v>0</v>
      </c>
      <c r="FJ586" t="s">
        <v>139</v>
      </c>
      <c r="FK586" t="s">
        <v>139</v>
      </c>
      <c r="FL586">
        <v>11.39</v>
      </c>
      <c r="FM586">
        <v>3.35</v>
      </c>
      <c r="FN586">
        <v>23.2</v>
      </c>
      <c r="FO586">
        <v>1</v>
      </c>
      <c r="FP586">
        <v>1</v>
      </c>
      <c r="FQ586">
        <v>1</v>
      </c>
      <c r="FR586">
        <v>0</v>
      </c>
      <c r="FS586">
        <v>0</v>
      </c>
      <c r="FT586">
        <v>0</v>
      </c>
      <c r="FU586">
        <v>0.17</v>
      </c>
      <c r="FV586">
        <v>111.46</v>
      </c>
      <c r="FW586">
        <v>210.52</v>
      </c>
      <c r="FX586">
        <v>320.05</v>
      </c>
      <c r="FY586">
        <v>409.57</v>
      </c>
      <c r="FZ586">
        <v>520.19000000000005</v>
      </c>
      <c r="GA586">
        <v>622.62</v>
      </c>
      <c r="GB586">
        <v>718.19</v>
      </c>
      <c r="GC586">
        <v>814.99</v>
      </c>
      <c r="GD586">
        <v>918.57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85.37</v>
      </c>
      <c r="GQ586">
        <v>190.78</v>
      </c>
      <c r="GR586">
        <v>287.10000000000002</v>
      </c>
      <c r="GS586">
        <v>390.28</v>
      </c>
      <c r="GT586">
        <v>498.85</v>
      </c>
      <c r="GU586">
        <v>599.32000000000005</v>
      </c>
      <c r="GV586">
        <v>691.8</v>
      </c>
      <c r="GW586">
        <v>791.16</v>
      </c>
      <c r="GX586">
        <v>894.14</v>
      </c>
      <c r="GY586">
        <v>989.93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 t="s">
        <v>139</v>
      </c>
      <c r="HK586" t="s">
        <v>139</v>
      </c>
      <c r="HL586" t="s">
        <v>139</v>
      </c>
      <c r="HM586" t="s">
        <v>139</v>
      </c>
      <c r="HN586" t="s">
        <v>139</v>
      </c>
      <c r="HO586" t="s">
        <v>139</v>
      </c>
      <c r="HP586" t="s">
        <v>139</v>
      </c>
      <c r="HQ586" t="s">
        <v>139</v>
      </c>
      <c r="HR586" t="s">
        <v>139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 t="s">
        <v>139</v>
      </c>
      <c r="IE586" t="s">
        <v>139</v>
      </c>
      <c r="IF586" t="s">
        <v>139</v>
      </c>
      <c r="IG586" t="s">
        <v>139</v>
      </c>
      <c r="IH586" t="s">
        <v>139</v>
      </c>
      <c r="II586" t="s">
        <v>139</v>
      </c>
      <c r="IJ586" t="s">
        <v>139</v>
      </c>
      <c r="IK586" t="s">
        <v>139</v>
      </c>
      <c r="IL586" t="s">
        <v>139</v>
      </c>
      <c r="IM586" t="s">
        <v>139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1</v>
      </c>
      <c r="IY586">
        <v>1</v>
      </c>
      <c r="IZ586">
        <v>1</v>
      </c>
      <c r="JA586">
        <v>0.99</v>
      </c>
      <c r="JB586">
        <v>0.96</v>
      </c>
      <c r="JC586">
        <v>0.93</v>
      </c>
      <c r="JD586">
        <v>0.9</v>
      </c>
      <c r="JE586">
        <v>0.87</v>
      </c>
      <c r="JF586">
        <v>0.85</v>
      </c>
      <c r="JG586">
        <v>0.82</v>
      </c>
      <c r="JH586">
        <v>0.79</v>
      </c>
      <c r="JI586">
        <v>0.76</v>
      </c>
      <c r="JJ586">
        <v>0.71</v>
      </c>
      <c r="JK586">
        <v>0.65</v>
      </c>
      <c r="JL586">
        <v>0.59</v>
      </c>
      <c r="JM586">
        <v>0.51</v>
      </c>
      <c r="JN586">
        <v>0.43</v>
      </c>
      <c r="JO586">
        <v>0.32</v>
      </c>
      <c r="JP586">
        <v>0.18</v>
      </c>
      <c r="JQ586">
        <v>0</v>
      </c>
    </row>
    <row r="587" spans="1:277" x14ac:dyDescent="0.25">
      <c r="A587">
        <v>2014</v>
      </c>
      <c r="B587">
        <v>129</v>
      </c>
      <c r="C587">
        <v>633</v>
      </c>
      <c r="D587">
        <v>206</v>
      </c>
      <c r="E587">
        <v>2435.9</v>
      </c>
      <c r="F587">
        <v>2.1</v>
      </c>
      <c r="G587">
        <v>0.5</v>
      </c>
      <c r="H587">
        <v>-1.8</v>
      </c>
      <c r="I587">
        <v>0.1</v>
      </c>
      <c r="J587">
        <v>0</v>
      </c>
      <c r="K587">
        <v>0.02</v>
      </c>
      <c r="L587">
        <v>1.25</v>
      </c>
      <c r="M587">
        <v>3.78</v>
      </c>
      <c r="N587">
        <v>3.24</v>
      </c>
      <c r="O587">
        <v>-0.55000000000000004</v>
      </c>
      <c r="P587">
        <v>11.47</v>
      </c>
      <c r="Q587">
        <v>3.35</v>
      </c>
      <c r="R587">
        <v>23.19</v>
      </c>
      <c r="S587">
        <v>13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111.46</v>
      </c>
      <c r="AA587">
        <v>210.52</v>
      </c>
      <c r="AB587">
        <v>320.05</v>
      </c>
      <c r="AC587">
        <v>409.57</v>
      </c>
      <c r="AD587">
        <v>520.19000000000005</v>
      </c>
      <c r="AE587">
        <v>622.62</v>
      </c>
      <c r="AF587">
        <v>718.19</v>
      </c>
      <c r="AG587">
        <v>814.99</v>
      </c>
      <c r="AH587">
        <v>918.57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35.49</v>
      </c>
      <c r="AU587">
        <v>130.94999999999999</v>
      </c>
      <c r="AV587">
        <v>242.17</v>
      </c>
      <c r="AW587">
        <v>331.84</v>
      </c>
      <c r="AX587">
        <v>432.07</v>
      </c>
      <c r="AY587">
        <v>532.59</v>
      </c>
      <c r="AZ587">
        <v>635.01</v>
      </c>
      <c r="BA587">
        <v>728.54</v>
      </c>
      <c r="BB587">
        <v>839.49</v>
      </c>
      <c r="BC587">
        <v>931.69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22.5</v>
      </c>
      <c r="BO587">
        <v>22.5</v>
      </c>
      <c r="BP587">
        <v>22.5</v>
      </c>
      <c r="BQ587">
        <v>22.5</v>
      </c>
      <c r="BR587">
        <v>22.5</v>
      </c>
      <c r="BS587">
        <v>22.5</v>
      </c>
      <c r="BT587">
        <v>22.5</v>
      </c>
      <c r="BU587">
        <v>22.59</v>
      </c>
      <c r="BV587">
        <v>26.17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22.5</v>
      </c>
      <c r="CI587">
        <v>22.5</v>
      </c>
      <c r="CJ587">
        <v>22.5</v>
      </c>
      <c r="CK587">
        <v>22.5</v>
      </c>
      <c r="CL587">
        <v>22.5</v>
      </c>
      <c r="CM587">
        <v>22.5</v>
      </c>
      <c r="CN587">
        <v>22.5</v>
      </c>
      <c r="CO587">
        <v>22.5</v>
      </c>
      <c r="CP587">
        <v>22.66</v>
      </c>
      <c r="CQ587">
        <v>25.13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1</v>
      </c>
      <c r="DE587">
        <v>0.99</v>
      </c>
      <c r="DF587">
        <v>0.97</v>
      </c>
      <c r="DG587">
        <v>0.94</v>
      </c>
      <c r="DH587">
        <v>0.91</v>
      </c>
      <c r="DI587">
        <v>0.89</v>
      </c>
      <c r="DJ587">
        <v>0.86</v>
      </c>
      <c r="DK587">
        <v>0.84</v>
      </c>
      <c r="DL587">
        <v>0.82</v>
      </c>
      <c r="DM587">
        <v>0.78</v>
      </c>
      <c r="DN587">
        <v>0.75</v>
      </c>
      <c r="DO587">
        <v>0.7</v>
      </c>
      <c r="DP587">
        <v>0.65</v>
      </c>
      <c r="DQ587">
        <v>0.6</v>
      </c>
      <c r="DR587">
        <v>0.53</v>
      </c>
      <c r="DS587">
        <v>0.47</v>
      </c>
      <c r="DT587">
        <v>0.38</v>
      </c>
      <c r="DU587">
        <v>0.28000000000000003</v>
      </c>
      <c r="EW587">
        <v>2014</v>
      </c>
      <c r="EX587">
        <v>130</v>
      </c>
      <c r="EY587">
        <v>634</v>
      </c>
      <c r="EZ587">
        <v>207</v>
      </c>
      <c r="FA587">
        <v>2442.6999999999998</v>
      </c>
      <c r="FB587" t="s">
        <v>139</v>
      </c>
      <c r="FC587" t="s">
        <v>139</v>
      </c>
      <c r="FD587" t="s">
        <v>139</v>
      </c>
      <c r="FE587" t="s">
        <v>139</v>
      </c>
      <c r="FF587" t="s">
        <v>139</v>
      </c>
      <c r="FG587" t="s">
        <v>139</v>
      </c>
      <c r="FH587" t="s">
        <v>139</v>
      </c>
      <c r="FI587">
        <v>0</v>
      </c>
      <c r="FJ587" t="s">
        <v>139</v>
      </c>
      <c r="FK587" t="s">
        <v>139</v>
      </c>
      <c r="FL587">
        <v>11.34</v>
      </c>
      <c r="FM587">
        <v>3.36</v>
      </c>
      <c r="FN587">
        <v>23.27</v>
      </c>
      <c r="FO587">
        <v>1</v>
      </c>
      <c r="FP587">
        <v>1</v>
      </c>
      <c r="FQ587">
        <v>1</v>
      </c>
      <c r="FR587">
        <v>0</v>
      </c>
      <c r="FS587">
        <v>0</v>
      </c>
      <c r="FT587">
        <v>0</v>
      </c>
      <c r="FU587">
        <v>0.26</v>
      </c>
      <c r="FV587">
        <v>13.59</v>
      </c>
      <c r="FW587">
        <v>118.25</v>
      </c>
      <c r="FX587">
        <v>217.32</v>
      </c>
      <c r="FY587">
        <v>326.83999999999997</v>
      </c>
      <c r="FZ587">
        <v>416.37</v>
      </c>
      <c r="GA587">
        <v>526.99</v>
      </c>
      <c r="GB587">
        <v>629.41</v>
      </c>
      <c r="GC587">
        <v>724.99</v>
      </c>
      <c r="GD587">
        <v>821.79</v>
      </c>
      <c r="GE587">
        <v>925.36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92.16</v>
      </c>
      <c r="GQ587">
        <v>197.58</v>
      </c>
      <c r="GR587">
        <v>293.89999999999998</v>
      </c>
      <c r="GS587">
        <v>397.07</v>
      </c>
      <c r="GT587">
        <v>505.64</v>
      </c>
      <c r="GU587">
        <v>606.12</v>
      </c>
      <c r="GV587">
        <v>698.6</v>
      </c>
      <c r="GW587">
        <v>797.96</v>
      </c>
      <c r="GX587">
        <v>900.94</v>
      </c>
      <c r="GY587">
        <v>996.72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 t="s">
        <v>139</v>
      </c>
      <c r="HK587" t="s">
        <v>139</v>
      </c>
      <c r="HL587" t="s">
        <v>139</v>
      </c>
      <c r="HM587" t="s">
        <v>139</v>
      </c>
      <c r="HN587" t="s">
        <v>139</v>
      </c>
      <c r="HO587" t="s">
        <v>139</v>
      </c>
      <c r="HP587" t="s">
        <v>139</v>
      </c>
      <c r="HQ587" t="s">
        <v>139</v>
      </c>
      <c r="HR587" t="s">
        <v>139</v>
      </c>
      <c r="HS587" t="s">
        <v>139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 t="s">
        <v>139</v>
      </c>
      <c r="IE587" t="s">
        <v>139</v>
      </c>
      <c r="IF587" t="s">
        <v>139</v>
      </c>
      <c r="IG587" t="s">
        <v>139</v>
      </c>
      <c r="IH587" t="s">
        <v>139</v>
      </c>
      <c r="II587" t="s">
        <v>139</v>
      </c>
      <c r="IJ587" t="s">
        <v>139</v>
      </c>
      <c r="IK587" t="s">
        <v>139</v>
      </c>
      <c r="IL587" t="s">
        <v>139</v>
      </c>
      <c r="IM587" t="s">
        <v>139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1</v>
      </c>
      <c r="IY587">
        <v>1</v>
      </c>
      <c r="IZ587">
        <v>1</v>
      </c>
      <c r="JA587">
        <v>0.99</v>
      </c>
      <c r="JB587">
        <v>0.96</v>
      </c>
      <c r="JC587">
        <v>0.93</v>
      </c>
      <c r="JD587">
        <v>0.9</v>
      </c>
      <c r="JE587">
        <v>0.88</v>
      </c>
      <c r="JF587">
        <v>0.85</v>
      </c>
      <c r="JG587">
        <v>0.82</v>
      </c>
      <c r="JH587">
        <v>0.79</v>
      </c>
      <c r="JI587">
        <v>0.76</v>
      </c>
      <c r="JJ587">
        <v>0.71</v>
      </c>
      <c r="JK587">
        <v>0.65</v>
      </c>
      <c r="JL587">
        <v>0.59</v>
      </c>
      <c r="JM587">
        <v>0.51</v>
      </c>
      <c r="JN587">
        <v>0.43</v>
      </c>
      <c r="JO587">
        <v>0.32</v>
      </c>
      <c r="JP587">
        <v>0.18</v>
      </c>
      <c r="JQ587">
        <v>0</v>
      </c>
    </row>
    <row r="588" spans="1:277" x14ac:dyDescent="0.25">
      <c r="A588">
        <v>2014</v>
      </c>
      <c r="B588">
        <v>130</v>
      </c>
      <c r="C588">
        <v>634</v>
      </c>
      <c r="D588">
        <v>207</v>
      </c>
      <c r="E588">
        <v>2442.6999999999998</v>
      </c>
      <c r="F588">
        <v>2.1</v>
      </c>
      <c r="G588">
        <v>0.5</v>
      </c>
      <c r="H588">
        <v>-1.9</v>
      </c>
      <c r="I588">
        <v>0.1</v>
      </c>
      <c r="J588">
        <v>0</v>
      </c>
      <c r="K588">
        <v>0.02</v>
      </c>
      <c r="L588">
        <v>1.25</v>
      </c>
      <c r="M588">
        <v>3.79</v>
      </c>
      <c r="N588">
        <v>3.27</v>
      </c>
      <c r="O588">
        <v>-0.56000000000000005</v>
      </c>
      <c r="P588">
        <v>11.42</v>
      </c>
      <c r="Q588">
        <v>3.36</v>
      </c>
      <c r="R588">
        <v>23.26</v>
      </c>
      <c r="S588">
        <v>13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0.26</v>
      </c>
      <c r="Z588">
        <v>13.59</v>
      </c>
      <c r="AA588">
        <v>118.25</v>
      </c>
      <c r="AB588">
        <v>217.32</v>
      </c>
      <c r="AC588">
        <v>326.83999999999997</v>
      </c>
      <c r="AD588">
        <v>416.37</v>
      </c>
      <c r="AE588">
        <v>526.99</v>
      </c>
      <c r="AF588">
        <v>629.41</v>
      </c>
      <c r="AG588">
        <v>724.99</v>
      </c>
      <c r="AH588">
        <v>821.79</v>
      </c>
      <c r="AI588">
        <v>925.36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42.28</v>
      </c>
      <c r="AU588">
        <v>137.75</v>
      </c>
      <c r="AV588">
        <v>248.96</v>
      </c>
      <c r="AW588">
        <v>338.64</v>
      </c>
      <c r="AX588">
        <v>438.86</v>
      </c>
      <c r="AY588">
        <v>539.38</v>
      </c>
      <c r="AZ588">
        <v>641.80999999999995</v>
      </c>
      <c r="BA588">
        <v>735.34</v>
      </c>
      <c r="BB588">
        <v>846.29</v>
      </c>
      <c r="BC588">
        <v>938.49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22.5</v>
      </c>
      <c r="BO588">
        <v>22.5</v>
      </c>
      <c r="BP588">
        <v>22.5</v>
      </c>
      <c r="BQ588">
        <v>22.5</v>
      </c>
      <c r="BR588">
        <v>22.5</v>
      </c>
      <c r="BS588">
        <v>22.5</v>
      </c>
      <c r="BT588">
        <v>22.5</v>
      </c>
      <c r="BU588">
        <v>22.5</v>
      </c>
      <c r="BV588">
        <v>22.59</v>
      </c>
      <c r="BW588">
        <v>26.17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22.5</v>
      </c>
      <c r="CI588">
        <v>22.5</v>
      </c>
      <c r="CJ588">
        <v>22.5</v>
      </c>
      <c r="CK588">
        <v>22.5</v>
      </c>
      <c r="CL588">
        <v>22.5</v>
      </c>
      <c r="CM588">
        <v>22.5</v>
      </c>
      <c r="CN588">
        <v>22.5</v>
      </c>
      <c r="CO588">
        <v>22.5</v>
      </c>
      <c r="CP588">
        <v>22.66</v>
      </c>
      <c r="CQ588">
        <v>25.13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1</v>
      </c>
      <c r="DE588">
        <v>0.99</v>
      </c>
      <c r="DF588">
        <v>0.97</v>
      </c>
      <c r="DG588">
        <v>0.94</v>
      </c>
      <c r="DH588">
        <v>0.91</v>
      </c>
      <c r="DI588">
        <v>0.89</v>
      </c>
      <c r="DJ588">
        <v>0.86</v>
      </c>
      <c r="DK588">
        <v>0.84</v>
      </c>
      <c r="DL588">
        <v>0.82</v>
      </c>
      <c r="DM588">
        <v>0.78</v>
      </c>
      <c r="DN588">
        <v>0.75</v>
      </c>
      <c r="DO588">
        <v>0.7</v>
      </c>
      <c r="DP588">
        <v>0.65</v>
      </c>
      <c r="DQ588">
        <v>0.6</v>
      </c>
      <c r="DR588">
        <v>0.53</v>
      </c>
      <c r="DS588">
        <v>0.47</v>
      </c>
      <c r="DT588">
        <v>0.38</v>
      </c>
      <c r="DU588">
        <v>0.28000000000000003</v>
      </c>
      <c r="EW588">
        <v>2014</v>
      </c>
      <c r="EX588">
        <v>131</v>
      </c>
      <c r="EY588">
        <v>635</v>
      </c>
      <c r="EZ588">
        <v>208</v>
      </c>
      <c r="FA588">
        <v>2449.6</v>
      </c>
      <c r="FB588" t="s">
        <v>139</v>
      </c>
      <c r="FC588" t="s">
        <v>139</v>
      </c>
      <c r="FD588" t="s">
        <v>139</v>
      </c>
      <c r="FE588" t="s">
        <v>139</v>
      </c>
      <c r="FF588" t="s">
        <v>139</v>
      </c>
      <c r="FG588" t="s">
        <v>139</v>
      </c>
      <c r="FH588" t="s">
        <v>139</v>
      </c>
      <c r="FI588">
        <v>0</v>
      </c>
      <c r="FJ588" t="s">
        <v>139</v>
      </c>
      <c r="FK588" t="s">
        <v>139</v>
      </c>
      <c r="FL588">
        <v>11.29</v>
      </c>
      <c r="FM588">
        <v>3.37</v>
      </c>
      <c r="FN588">
        <v>23.34</v>
      </c>
      <c r="FO588">
        <v>1</v>
      </c>
      <c r="FP588">
        <v>1</v>
      </c>
      <c r="FQ588">
        <v>1</v>
      </c>
      <c r="FR588">
        <v>0</v>
      </c>
      <c r="FS588">
        <v>0</v>
      </c>
      <c r="FT588">
        <v>0</v>
      </c>
      <c r="FU588">
        <v>0</v>
      </c>
      <c r="FV588">
        <v>20.54</v>
      </c>
      <c r="FW588">
        <v>125.2</v>
      </c>
      <c r="FX588">
        <v>224.27</v>
      </c>
      <c r="FY588">
        <v>333.79</v>
      </c>
      <c r="FZ588">
        <v>423.31</v>
      </c>
      <c r="GA588">
        <v>533.94000000000005</v>
      </c>
      <c r="GB588">
        <v>636.36</v>
      </c>
      <c r="GC588">
        <v>731.94</v>
      </c>
      <c r="GD588">
        <v>828.74</v>
      </c>
      <c r="GE588">
        <v>932.31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99.11</v>
      </c>
      <c r="GQ588">
        <v>204.52</v>
      </c>
      <c r="GR588">
        <v>300.85000000000002</v>
      </c>
      <c r="GS588">
        <v>404.02</v>
      </c>
      <c r="GT588">
        <v>512.59</v>
      </c>
      <c r="GU588">
        <v>613.07000000000005</v>
      </c>
      <c r="GV588">
        <v>705.54</v>
      </c>
      <c r="GW588">
        <v>804.91</v>
      </c>
      <c r="GX588">
        <v>907.89</v>
      </c>
      <c r="GY588">
        <v>1003.67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 t="s">
        <v>139</v>
      </c>
      <c r="HK588" t="s">
        <v>139</v>
      </c>
      <c r="HL588" t="s">
        <v>139</v>
      </c>
      <c r="HM588" t="s">
        <v>139</v>
      </c>
      <c r="HN588" t="s">
        <v>139</v>
      </c>
      <c r="HO588" t="s">
        <v>139</v>
      </c>
      <c r="HP588" t="s">
        <v>139</v>
      </c>
      <c r="HQ588" t="s">
        <v>139</v>
      </c>
      <c r="HR588" t="s">
        <v>139</v>
      </c>
      <c r="HS588" t="s">
        <v>139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 t="s">
        <v>139</v>
      </c>
      <c r="IE588" t="s">
        <v>139</v>
      </c>
      <c r="IF588" t="s">
        <v>139</v>
      </c>
      <c r="IG588" t="s">
        <v>139</v>
      </c>
      <c r="IH588" t="s">
        <v>139</v>
      </c>
      <c r="II588" t="s">
        <v>139</v>
      </c>
      <c r="IJ588" t="s">
        <v>139</v>
      </c>
      <c r="IK588" t="s">
        <v>139</v>
      </c>
      <c r="IL588" t="s">
        <v>139</v>
      </c>
      <c r="IM588" t="s">
        <v>139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1</v>
      </c>
      <c r="IY588">
        <v>1</v>
      </c>
      <c r="IZ588">
        <v>1</v>
      </c>
      <c r="JA588">
        <v>0.99</v>
      </c>
      <c r="JB588">
        <v>0.96</v>
      </c>
      <c r="JC588">
        <v>0.93</v>
      </c>
      <c r="JD588">
        <v>0.91</v>
      </c>
      <c r="JE588">
        <v>0.88</v>
      </c>
      <c r="JF588">
        <v>0.85</v>
      </c>
      <c r="JG588">
        <v>0.82</v>
      </c>
      <c r="JH588">
        <v>0.79</v>
      </c>
      <c r="JI588">
        <v>0.76</v>
      </c>
      <c r="JJ588">
        <v>0.71</v>
      </c>
      <c r="JK588">
        <v>0.65</v>
      </c>
      <c r="JL588">
        <v>0.59</v>
      </c>
      <c r="JM588">
        <v>0.51</v>
      </c>
      <c r="JN588">
        <v>0.43</v>
      </c>
      <c r="JO588">
        <v>0.32</v>
      </c>
      <c r="JP588">
        <v>0.18</v>
      </c>
      <c r="JQ588">
        <v>0</v>
      </c>
    </row>
    <row r="589" spans="1:277" x14ac:dyDescent="0.25">
      <c r="A589">
        <v>2014</v>
      </c>
      <c r="B589">
        <v>131</v>
      </c>
      <c r="C589">
        <v>635</v>
      </c>
      <c r="D589">
        <v>208</v>
      </c>
      <c r="E589">
        <v>2449.6</v>
      </c>
      <c r="F589">
        <v>2.1</v>
      </c>
      <c r="G589">
        <v>0.5</v>
      </c>
      <c r="H589">
        <v>-1.9</v>
      </c>
      <c r="I589">
        <v>0.1</v>
      </c>
      <c r="J589">
        <v>0</v>
      </c>
      <c r="K589">
        <v>0.02</v>
      </c>
      <c r="L589">
        <v>1.25</v>
      </c>
      <c r="M589">
        <v>3.79</v>
      </c>
      <c r="N589">
        <v>3.27</v>
      </c>
      <c r="O589">
        <v>-0.56000000000000005</v>
      </c>
      <c r="P589">
        <v>11.36</v>
      </c>
      <c r="Q589">
        <v>3.37</v>
      </c>
      <c r="R589">
        <v>23.33</v>
      </c>
      <c r="S589">
        <v>13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0.09</v>
      </c>
      <c r="Z589">
        <v>20.54</v>
      </c>
      <c r="AA589">
        <v>125.2</v>
      </c>
      <c r="AB589">
        <v>224.27</v>
      </c>
      <c r="AC589">
        <v>333.79</v>
      </c>
      <c r="AD589">
        <v>423.31</v>
      </c>
      <c r="AE589">
        <v>533.94000000000005</v>
      </c>
      <c r="AF589">
        <v>636.36</v>
      </c>
      <c r="AG589">
        <v>731.94</v>
      </c>
      <c r="AH589">
        <v>828.74</v>
      </c>
      <c r="AI589">
        <v>932.31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49.23</v>
      </c>
      <c r="AU589">
        <v>144.69</v>
      </c>
      <c r="AV589">
        <v>255.91</v>
      </c>
      <c r="AW589">
        <v>345.59</v>
      </c>
      <c r="AX589">
        <v>445.81</v>
      </c>
      <c r="AY589">
        <v>546.33000000000004</v>
      </c>
      <c r="AZ589">
        <v>648.76</v>
      </c>
      <c r="BA589">
        <v>742.28</v>
      </c>
      <c r="BB589">
        <v>853.24</v>
      </c>
      <c r="BC589">
        <v>945.44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22.5</v>
      </c>
      <c r="BO589">
        <v>22.5</v>
      </c>
      <c r="BP589">
        <v>22.5</v>
      </c>
      <c r="BQ589">
        <v>22.5</v>
      </c>
      <c r="BR589">
        <v>22.5</v>
      </c>
      <c r="BS589">
        <v>22.5</v>
      </c>
      <c r="BT589">
        <v>22.5</v>
      </c>
      <c r="BU589">
        <v>22.5</v>
      </c>
      <c r="BV589">
        <v>22.59</v>
      </c>
      <c r="BW589">
        <v>26.17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22.5</v>
      </c>
      <c r="CI589">
        <v>22.5</v>
      </c>
      <c r="CJ589">
        <v>22.5</v>
      </c>
      <c r="CK589">
        <v>22.5</v>
      </c>
      <c r="CL589">
        <v>22.5</v>
      </c>
      <c r="CM589">
        <v>22.5</v>
      </c>
      <c r="CN589">
        <v>22.5</v>
      </c>
      <c r="CO589">
        <v>22.5</v>
      </c>
      <c r="CP589">
        <v>22.66</v>
      </c>
      <c r="CQ589">
        <v>25.13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1</v>
      </c>
      <c r="DE589">
        <v>0.99</v>
      </c>
      <c r="DF589">
        <v>0.97</v>
      </c>
      <c r="DG589">
        <v>0.94</v>
      </c>
      <c r="DH589">
        <v>0.91</v>
      </c>
      <c r="DI589">
        <v>0.89</v>
      </c>
      <c r="DJ589">
        <v>0.87</v>
      </c>
      <c r="DK589">
        <v>0.84</v>
      </c>
      <c r="DL589">
        <v>0.82</v>
      </c>
      <c r="DM589">
        <v>0.78</v>
      </c>
      <c r="DN589">
        <v>0.75</v>
      </c>
      <c r="DO589">
        <v>0.7</v>
      </c>
      <c r="DP589">
        <v>0.65</v>
      </c>
      <c r="DQ589">
        <v>0.6</v>
      </c>
      <c r="DR589">
        <v>0.53</v>
      </c>
      <c r="DS589">
        <v>0.47</v>
      </c>
      <c r="DT589">
        <v>0.38</v>
      </c>
      <c r="DU589">
        <v>0.28000000000000003</v>
      </c>
      <c r="EW589">
        <v>2014</v>
      </c>
      <c r="EX589">
        <v>132</v>
      </c>
      <c r="EY589">
        <v>636</v>
      </c>
      <c r="EZ589">
        <v>209</v>
      </c>
      <c r="FA589">
        <v>2455.6999999999998</v>
      </c>
      <c r="FB589" t="s">
        <v>139</v>
      </c>
      <c r="FC589" t="s">
        <v>139</v>
      </c>
      <c r="FD589" t="s">
        <v>139</v>
      </c>
      <c r="FE589" t="s">
        <v>139</v>
      </c>
      <c r="FF589" t="s">
        <v>139</v>
      </c>
      <c r="FG589" t="s">
        <v>139</v>
      </c>
      <c r="FH589" t="s">
        <v>139</v>
      </c>
      <c r="FI589">
        <v>0</v>
      </c>
      <c r="FJ589" t="s">
        <v>139</v>
      </c>
      <c r="FK589" t="s">
        <v>139</v>
      </c>
      <c r="FL589">
        <v>11.25</v>
      </c>
      <c r="FM589">
        <v>3.38</v>
      </c>
      <c r="FN589">
        <v>23.4</v>
      </c>
      <c r="FO589">
        <v>1</v>
      </c>
      <c r="FP589">
        <v>1</v>
      </c>
      <c r="FQ589">
        <v>1</v>
      </c>
      <c r="FR589">
        <v>0</v>
      </c>
      <c r="FS589">
        <v>0</v>
      </c>
      <c r="FT589">
        <v>0</v>
      </c>
      <c r="FU589">
        <v>0</v>
      </c>
      <c r="FV589">
        <v>26.59</v>
      </c>
      <c r="FW589">
        <v>131.25</v>
      </c>
      <c r="FX589">
        <v>230.32</v>
      </c>
      <c r="FY589">
        <v>339.84</v>
      </c>
      <c r="FZ589">
        <v>429.36</v>
      </c>
      <c r="GA589">
        <v>539.98</v>
      </c>
      <c r="GB589">
        <v>642.41</v>
      </c>
      <c r="GC589">
        <v>737.98</v>
      </c>
      <c r="GD589">
        <v>834.78</v>
      </c>
      <c r="GE589">
        <v>938.36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105.16</v>
      </c>
      <c r="GQ589">
        <v>210.57</v>
      </c>
      <c r="GR589">
        <v>306.89</v>
      </c>
      <c r="GS589">
        <v>410.07</v>
      </c>
      <c r="GT589">
        <v>518.64</v>
      </c>
      <c r="GU589">
        <v>619.11</v>
      </c>
      <c r="GV589">
        <v>711.59</v>
      </c>
      <c r="GW589">
        <v>810.96</v>
      </c>
      <c r="GX589">
        <v>913.93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 t="s">
        <v>139</v>
      </c>
      <c r="HK589" t="s">
        <v>139</v>
      </c>
      <c r="HL589" t="s">
        <v>139</v>
      </c>
      <c r="HM589" t="s">
        <v>139</v>
      </c>
      <c r="HN589" t="s">
        <v>139</v>
      </c>
      <c r="HO589" t="s">
        <v>139</v>
      </c>
      <c r="HP589" t="s">
        <v>139</v>
      </c>
      <c r="HQ589" t="s">
        <v>139</v>
      </c>
      <c r="HR589" t="s">
        <v>139</v>
      </c>
      <c r="HS589" t="s">
        <v>139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 t="s">
        <v>139</v>
      </c>
      <c r="IE589" t="s">
        <v>139</v>
      </c>
      <c r="IF589" t="s">
        <v>139</v>
      </c>
      <c r="IG589" t="s">
        <v>139</v>
      </c>
      <c r="IH589" t="s">
        <v>139</v>
      </c>
      <c r="II589" t="s">
        <v>139</v>
      </c>
      <c r="IJ589" t="s">
        <v>139</v>
      </c>
      <c r="IK589" t="s">
        <v>139</v>
      </c>
      <c r="IL589" t="s">
        <v>139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1</v>
      </c>
      <c r="IY589">
        <v>1</v>
      </c>
      <c r="IZ589">
        <v>1</v>
      </c>
      <c r="JA589">
        <v>0.99</v>
      </c>
      <c r="JB589">
        <v>0.96</v>
      </c>
      <c r="JC589">
        <v>0.93</v>
      </c>
      <c r="JD589">
        <v>0.91</v>
      </c>
      <c r="JE589">
        <v>0.88</v>
      </c>
      <c r="JF589">
        <v>0.85</v>
      </c>
      <c r="JG589">
        <v>0.82</v>
      </c>
      <c r="JH589">
        <v>0.79</v>
      </c>
      <c r="JI589">
        <v>0.76</v>
      </c>
      <c r="JJ589">
        <v>0.71</v>
      </c>
      <c r="JK589">
        <v>0.65</v>
      </c>
      <c r="JL589">
        <v>0.59</v>
      </c>
      <c r="JM589">
        <v>0.51</v>
      </c>
      <c r="JN589">
        <v>0.43</v>
      </c>
      <c r="JO589">
        <v>0.32</v>
      </c>
      <c r="JP589">
        <v>0.18</v>
      </c>
      <c r="JQ589">
        <v>0</v>
      </c>
    </row>
    <row r="590" spans="1:277" x14ac:dyDescent="0.25">
      <c r="A590">
        <v>2014</v>
      </c>
      <c r="B590">
        <v>132</v>
      </c>
      <c r="C590">
        <v>636</v>
      </c>
      <c r="D590">
        <v>209</v>
      </c>
      <c r="E590">
        <v>2455.6999999999998</v>
      </c>
      <c r="F590">
        <v>2.1</v>
      </c>
      <c r="G590">
        <v>0.5</v>
      </c>
      <c r="H590">
        <v>-1.9</v>
      </c>
      <c r="I590">
        <v>0.1</v>
      </c>
      <c r="J590">
        <v>0</v>
      </c>
      <c r="K590">
        <v>0.02</v>
      </c>
      <c r="L590">
        <v>1.25</v>
      </c>
      <c r="M590">
        <v>3.79</v>
      </c>
      <c r="N590">
        <v>3.27</v>
      </c>
      <c r="O590">
        <v>-0.56000000000000005</v>
      </c>
      <c r="P590">
        <v>11.3</v>
      </c>
      <c r="Q590">
        <v>3.38</v>
      </c>
      <c r="R590">
        <v>23.39</v>
      </c>
      <c r="S590">
        <v>13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0.09</v>
      </c>
      <c r="Z590">
        <v>26.59</v>
      </c>
      <c r="AA590">
        <v>131.25</v>
      </c>
      <c r="AB590">
        <v>230.32</v>
      </c>
      <c r="AC590">
        <v>339.84</v>
      </c>
      <c r="AD590">
        <v>429.36</v>
      </c>
      <c r="AE590">
        <v>539.98</v>
      </c>
      <c r="AF590">
        <v>642.41</v>
      </c>
      <c r="AG590">
        <v>737.98</v>
      </c>
      <c r="AH590">
        <v>834.78</v>
      </c>
      <c r="AI590">
        <v>938.36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55.28</v>
      </c>
      <c r="AU590">
        <v>150.74</v>
      </c>
      <c r="AV590">
        <v>261.95999999999998</v>
      </c>
      <c r="AW590">
        <v>351.63</v>
      </c>
      <c r="AX590">
        <v>451.86</v>
      </c>
      <c r="AY590">
        <v>552.38</v>
      </c>
      <c r="AZ590">
        <v>654.79999999999995</v>
      </c>
      <c r="BA590">
        <v>748.33</v>
      </c>
      <c r="BB590">
        <v>859.28</v>
      </c>
      <c r="BC590">
        <v>951.48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22.5</v>
      </c>
      <c r="BO590">
        <v>22.5</v>
      </c>
      <c r="BP590">
        <v>22.5</v>
      </c>
      <c r="BQ590">
        <v>22.5</v>
      </c>
      <c r="BR590">
        <v>22.5</v>
      </c>
      <c r="BS590">
        <v>22.5</v>
      </c>
      <c r="BT590">
        <v>22.5</v>
      </c>
      <c r="BU590">
        <v>22.5</v>
      </c>
      <c r="BV590">
        <v>22.59</v>
      </c>
      <c r="BW590">
        <v>26.17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22.5</v>
      </c>
      <c r="CI590">
        <v>22.5</v>
      </c>
      <c r="CJ590">
        <v>22.5</v>
      </c>
      <c r="CK590">
        <v>22.5</v>
      </c>
      <c r="CL590">
        <v>22.5</v>
      </c>
      <c r="CM590">
        <v>22.5</v>
      </c>
      <c r="CN590">
        <v>22.5</v>
      </c>
      <c r="CO590">
        <v>22.5</v>
      </c>
      <c r="CP590">
        <v>22.66</v>
      </c>
      <c r="CQ590">
        <v>25.13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1</v>
      </c>
      <c r="DD590">
        <v>1</v>
      </c>
      <c r="DE590">
        <v>0.99</v>
      </c>
      <c r="DF590">
        <v>0.97</v>
      </c>
      <c r="DG590">
        <v>0.94</v>
      </c>
      <c r="DH590">
        <v>0.91</v>
      </c>
      <c r="DI590">
        <v>0.89</v>
      </c>
      <c r="DJ590">
        <v>0.87</v>
      </c>
      <c r="DK590">
        <v>0.84</v>
      </c>
      <c r="DL590">
        <v>0.82</v>
      </c>
      <c r="DM590">
        <v>0.78</v>
      </c>
      <c r="DN590">
        <v>0.75</v>
      </c>
      <c r="DO590">
        <v>0.7</v>
      </c>
      <c r="DP590">
        <v>0.65</v>
      </c>
      <c r="DQ590">
        <v>0.6</v>
      </c>
      <c r="DR590">
        <v>0.53</v>
      </c>
      <c r="DS590">
        <v>0.47</v>
      </c>
      <c r="DT590">
        <v>0.38</v>
      </c>
      <c r="DU590">
        <v>0.28000000000000003</v>
      </c>
      <c r="EW590">
        <v>2014</v>
      </c>
      <c r="EX590">
        <v>133</v>
      </c>
      <c r="EY590">
        <v>637</v>
      </c>
      <c r="EZ590">
        <v>210</v>
      </c>
      <c r="FA590">
        <v>2462.6999999999998</v>
      </c>
      <c r="FB590" t="s">
        <v>139</v>
      </c>
      <c r="FC590" t="s">
        <v>139</v>
      </c>
      <c r="FD590" t="s">
        <v>139</v>
      </c>
      <c r="FE590" t="s">
        <v>139</v>
      </c>
      <c r="FF590" t="s">
        <v>139</v>
      </c>
      <c r="FG590" t="s">
        <v>139</v>
      </c>
      <c r="FH590" t="s">
        <v>139</v>
      </c>
      <c r="FI590">
        <v>0</v>
      </c>
      <c r="FJ590" t="s">
        <v>139</v>
      </c>
      <c r="FK590" t="s">
        <v>139</v>
      </c>
      <c r="FL590">
        <v>11.2</v>
      </c>
      <c r="FM590">
        <v>3.4</v>
      </c>
      <c r="FN590">
        <v>23.47</v>
      </c>
      <c r="FO590">
        <v>1</v>
      </c>
      <c r="FP590">
        <v>1</v>
      </c>
      <c r="FQ590">
        <v>1</v>
      </c>
      <c r="FR590">
        <v>0</v>
      </c>
      <c r="FS590">
        <v>0</v>
      </c>
      <c r="FT590">
        <v>0</v>
      </c>
      <c r="FU590">
        <v>0.09</v>
      </c>
      <c r="FV590">
        <v>33.630000000000003</v>
      </c>
      <c r="FW590">
        <v>138.29</v>
      </c>
      <c r="FX590">
        <v>237.36</v>
      </c>
      <c r="FY590">
        <v>346.88</v>
      </c>
      <c r="FZ590">
        <v>436.41</v>
      </c>
      <c r="GA590">
        <v>547.03</v>
      </c>
      <c r="GB590">
        <v>649.45000000000005</v>
      </c>
      <c r="GC590">
        <v>745.03</v>
      </c>
      <c r="GD590">
        <v>841.83</v>
      </c>
      <c r="GE590">
        <v>945.4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14.09</v>
      </c>
      <c r="GQ590">
        <v>112.2</v>
      </c>
      <c r="GR590">
        <v>217.62</v>
      </c>
      <c r="GS590">
        <v>313.94</v>
      </c>
      <c r="GT590">
        <v>417.11</v>
      </c>
      <c r="GU590">
        <v>525.67999999999995</v>
      </c>
      <c r="GV590">
        <v>626.16</v>
      </c>
      <c r="GW590">
        <v>718.64</v>
      </c>
      <c r="GX590">
        <v>818</v>
      </c>
      <c r="GY590">
        <v>920.98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 t="s">
        <v>139</v>
      </c>
      <c r="HK590" t="s">
        <v>139</v>
      </c>
      <c r="HL590" t="s">
        <v>139</v>
      </c>
      <c r="HM590" t="s">
        <v>139</v>
      </c>
      <c r="HN590" t="s">
        <v>139</v>
      </c>
      <c r="HO590" t="s">
        <v>139</v>
      </c>
      <c r="HP590" t="s">
        <v>139</v>
      </c>
      <c r="HQ590" t="s">
        <v>139</v>
      </c>
      <c r="HR590" t="s">
        <v>139</v>
      </c>
      <c r="HS590" t="s">
        <v>139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 t="s">
        <v>139</v>
      </c>
      <c r="IE590" t="s">
        <v>139</v>
      </c>
      <c r="IF590" t="s">
        <v>139</v>
      </c>
      <c r="IG590" t="s">
        <v>139</v>
      </c>
      <c r="IH590" t="s">
        <v>139</v>
      </c>
      <c r="II590" t="s">
        <v>139</v>
      </c>
      <c r="IJ590" t="s">
        <v>139</v>
      </c>
      <c r="IK590" t="s">
        <v>139</v>
      </c>
      <c r="IL590" t="s">
        <v>139</v>
      </c>
      <c r="IM590" t="s">
        <v>139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1</v>
      </c>
      <c r="IY590">
        <v>1</v>
      </c>
      <c r="IZ590">
        <v>1</v>
      </c>
      <c r="JA590">
        <v>0.99</v>
      </c>
      <c r="JB590">
        <v>0.96</v>
      </c>
      <c r="JC590">
        <v>0.93</v>
      </c>
      <c r="JD590">
        <v>0.91</v>
      </c>
      <c r="JE590">
        <v>0.88</v>
      </c>
      <c r="JF590">
        <v>0.85</v>
      </c>
      <c r="JG590">
        <v>0.82</v>
      </c>
      <c r="JH590">
        <v>0.8</v>
      </c>
      <c r="JI590">
        <v>0.76</v>
      </c>
      <c r="JJ590">
        <v>0.71</v>
      </c>
      <c r="JK590">
        <v>0.65</v>
      </c>
      <c r="JL590">
        <v>0.59</v>
      </c>
      <c r="JM590">
        <v>0.51</v>
      </c>
      <c r="JN590">
        <v>0.43</v>
      </c>
      <c r="JO590">
        <v>0.32</v>
      </c>
      <c r="JP590">
        <v>0.18</v>
      </c>
      <c r="JQ590">
        <v>0</v>
      </c>
    </row>
    <row r="591" spans="1:277" x14ac:dyDescent="0.25">
      <c r="A591">
        <v>2014</v>
      </c>
      <c r="B591">
        <v>133</v>
      </c>
      <c r="C591">
        <v>637</v>
      </c>
      <c r="D591">
        <v>210</v>
      </c>
      <c r="E591">
        <v>2462.6999999999998</v>
      </c>
      <c r="F591">
        <v>2.1</v>
      </c>
      <c r="G591">
        <v>0.5</v>
      </c>
      <c r="H591">
        <v>-1.9</v>
      </c>
      <c r="I591">
        <v>0.1</v>
      </c>
      <c r="J591">
        <v>0</v>
      </c>
      <c r="K591">
        <v>0.02</v>
      </c>
      <c r="L591">
        <v>1.25</v>
      </c>
      <c r="M591">
        <v>3.79</v>
      </c>
      <c r="N591">
        <v>3.27</v>
      </c>
      <c r="O591">
        <v>-0.56000000000000005</v>
      </c>
      <c r="P591">
        <v>11.24</v>
      </c>
      <c r="Q591">
        <v>3.4</v>
      </c>
      <c r="R591">
        <v>23.46</v>
      </c>
      <c r="S591">
        <v>13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0.09</v>
      </c>
      <c r="Z591">
        <v>33.630000000000003</v>
      </c>
      <c r="AA591">
        <v>138.29</v>
      </c>
      <c r="AB591">
        <v>237.36</v>
      </c>
      <c r="AC591">
        <v>346.88</v>
      </c>
      <c r="AD591">
        <v>436.41</v>
      </c>
      <c r="AE591">
        <v>547.03</v>
      </c>
      <c r="AF591">
        <v>649.45000000000005</v>
      </c>
      <c r="AG591">
        <v>745.03</v>
      </c>
      <c r="AH591">
        <v>841.83</v>
      </c>
      <c r="AI591">
        <v>945.4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62.33</v>
      </c>
      <c r="AU591">
        <v>157.79</v>
      </c>
      <c r="AV591">
        <v>269</v>
      </c>
      <c r="AW591">
        <v>358.68</v>
      </c>
      <c r="AX591">
        <v>458.9</v>
      </c>
      <c r="AY591">
        <v>559.42999999999995</v>
      </c>
      <c r="AZ591">
        <v>661.85</v>
      </c>
      <c r="BA591">
        <v>755.38</v>
      </c>
      <c r="BB591">
        <v>866.33</v>
      </c>
      <c r="BC591">
        <v>958.53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22.5</v>
      </c>
      <c r="BO591">
        <v>22.5</v>
      </c>
      <c r="BP591">
        <v>22.5</v>
      </c>
      <c r="BQ591">
        <v>22.5</v>
      </c>
      <c r="BR591">
        <v>22.5</v>
      </c>
      <c r="BS591">
        <v>22.5</v>
      </c>
      <c r="BT591">
        <v>22.5</v>
      </c>
      <c r="BU591">
        <v>22.5</v>
      </c>
      <c r="BV591">
        <v>22.59</v>
      </c>
      <c r="BW591">
        <v>26.17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22.5</v>
      </c>
      <c r="CI591">
        <v>22.5</v>
      </c>
      <c r="CJ591">
        <v>22.5</v>
      </c>
      <c r="CK591">
        <v>22.5</v>
      </c>
      <c r="CL591">
        <v>22.5</v>
      </c>
      <c r="CM591">
        <v>22.5</v>
      </c>
      <c r="CN591">
        <v>22.5</v>
      </c>
      <c r="CO591">
        <v>22.5</v>
      </c>
      <c r="CP591">
        <v>22.66</v>
      </c>
      <c r="CQ591">
        <v>25.13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1</v>
      </c>
      <c r="DD591">
        <v>1</v>
      </c>
      <c r="DE591">
        <v>0.99</v>
      </c>
      <c r="DF591">
        <v>0.97</v>
      </c>
      <c r="DG591">
        <v>0.94</v>
      </c>
      <c r="DH591">
        <v>0.91</v>
      </c>
      <c r="DI591">
        <v>0.89</v>
      </c>
      <c r="DJ591">
        <v>0.87</v>
      </c>
      <c r="DK591">
        <v>0.84</v>
      </c>
      <c r="DL591">
        <v>0.82</v>
      </c>
      <c r="DM591">
        <v>0.78</v>
      </c>
      <c r="DN591">
        <v>0.75</v>
      </c>
      <c r="DO591">
        <v>0.7</v>
      </c>
      <c r="DP591">
        <v>0.65</v>
      </c>
      <c r="DQ591">
        <v>0.6</v>
      </c>
      <c r="DR591">
        <v>0.53</v>
      </c>
      <c r="DS591">
        <v>0.47</v>
      </c>
      <c r="DT591">
        <v>0.38</v>
      </c>
      <c r="DU591">
        <v>0.28000000000000003</v>
      </c>
      <c r="EW591">
        <v>2014</v>
      </c>
      <c r="EX591">
        <v>134</v>
      </c>
      <c r="EY591">
        <v>638</v>
      </c>
      <c r="EZ591">
        <v>211</v>
      </c>
      <c r="FA591">
        <v>2469.8000000000002</v>
      </c>
      <c r="FB591" t="s">
        <v>139</v>
      </c>
      <c r="FC591" t="s">
        <v>139</v>
      </c>
      <c r="FD591" t="s">
        <v>139</v>
      </c>
      <c r="FE591" t="s">
        <v>139</v>
      </c>
      <c r="FF591" t="s">
        <v>139</v>
      </c>
      <c r="FG591" t="s">
        <v>139</v>
      </c>
      <c r="FH591" t="s">
        <v>139</v>
      </c>
      <c r="FI591">
        <v>0</v>
      </c>
      <c r="FJ591" t="s">
        <v>139</v>
      </c>
      <c r="FK591" t="s">
        <v>139</v>
      </c>
      <c r="FL591">
        <v>11.15</v>
      </c>
      <c r="FM591">
        <v>3.41</v>
      </c>
      <c r="FN591">
        <v>23.54</v>
      </c>
      <c r="FO591">
        <v>1</v>
      </c>
      <c r="FP591">
        <v>1</v>
      </c>
      <c r="FQ591">
        <v>1</v>
      </c>
      <c r="FR591">
        <v>0</v>
      </c>
      <c r="FS591">
        <v>0</v>
      </c>
      <c r="FT591">
        <v>0</v>
      </c>
      <c r="FU591">
        <v>0.18</v>
      </c>
      <c r="FV591">
        <v>40.729999999999997</v>
      </c>
      <c r="FW591">
        <v>145.38999999999999</v>
      </c>
      <c r="FX591">
        <v>244.46</v>
      </c>
      <c r="FY591">
        <v>353.98</v>
      </c>
      <c r="FZ591">
        <v>443.51</v>
      </c>
      <c r="GA591">
        <v>554.13</v>
      </c>
      <c r="GB591">
        <v>656.55</v>
      </c>
      <c r="GC591">
        <v>752.13</v>
      </c>
      <c r="GD591">
        <v>848.93</v>
      </c>
      <c r="GE591">
        <v>952.5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21.19</v>
      </c>
      <c r="GQ591">
        <v>119.3</v>
      </c>
      <c r="GR591">
        <v>224.72</v>
      </c>
      <c r="GS591">
        <v>321.04000000000002</v>
      </c>
      <c r="GT591">
        <v>424.21</v>
      </c>
      <c r="GU591">
        <v>532.78</v>
      </c>
      <c r="GV591">
        <v>633.26</v>
      </c>
      <c r="GW591">
        <v>725.73</v>
      </c>
      <c r="GX591">
        <v>825.1</v>
      </c>
      <c r="GY591">
        <v>928.08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 t="s">
        <v>139</v>
      </c>
      <c r="HK591" t="s">
        <v>139</v>
      </c>
      <c r="HL591" t="s">
        <v>139</v>
      </c>
      <c r="HM591" t="s">
        <v>139</v>
      </c>
      <c r="HN591" t="s">
        <v>139</v>
      </c>
      <c r="HO591" t="s">
        <v>139</v>
      </c>
      <c r="HP591" t="s">
        <v>139</v>
      </c>
      <c r="HQ591" t="s">
        <v>139</v>
      </c>
      <c r="HR591" t="s">
        <v>139</v>
      </c>
      <c r="HS591" t="s">
        <v>139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 t="s">
        <v>139</v>
      </c>
      <c r="IE591" t="s">
        <v>139</v>
      </c>
      <c r="IF591" t="s">
        <v>139</v>
      </c>
      <c r="IG591" t="s">
        <v>139</v>
      </c>
      <c r="IH591" t="s">
        <v>139</v>
      </c>
      <c r="II591" t="s">
        <v>139</v>
      </c>
      <c r="IJ591" t="s">
        <v>139</v>
      </c>
      <c r="IK591" t="s">
        <v>139</v>
      </c>
      <c r="IL591" t="s">
        <v>139</v>
      </c>
      <c r="IM591" t="s">
        <v>139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1</v>
      </c>
      <c r="IY591">
        <v>1</v>
      </c>
      <c r="IZ591">
        <v>1</v>
      </c>
      <c r="JA591">
        <v>0.99</v>
      </c>
      <c r="JB591">
        <v>0.96</v>
      </c>
      <c r="JC591">
        <v>0.93</v>
      </c>
      <c r="JD591">
        <v>0.91</v>
      </c>
      <c r="JE591">
        <v>0.88</v>
      </c>
      <c r="JF591">
        <v>0.85</v>
      </c>
      <c r="JG591">
        <v>0.83</v>
      </c>
      <c r="JH591">
        <v>0.8</v>
      </c>
      <c r="JI591">
        <v>0.76</v>
      </c>
      <c r="JJ591">
        <v>0.71</v>
      </c>
      <c r="JK591">
        <v>0.65</v>
      </c>
      <c r="JL591">
        <v>0.59</v>
      </c>
      <c r="JM591">
        <v>0.51</v>
      </c>
      <c r="JN591">
        <v>0.43</v>
      </c>
      <c r="JO591">
        <v>0.32</v>
      </c>
      <c r="JP591">
        <v>0.18</v>
      </c>
      <c r="JQ591">
        <v>0</v>
      </c>
    </row>
    <row r="592" spans="1:277" x14ac:dyDescent="0.25">
      <c r="A592">
        <v>2014</v>
      </c>
      <c r="B592">
        <v>134</v>
      </c>
      <c r="C592">
        <v>638</v>
      </c>
      <c r="D592">
        <v>211</v>
      </c>
      <c r="E592">
        <v>2469.8000000000002</v>
      </c>
      <c r="F592">
        <v>2.1</v>
      </c>
      <c r="G592">
        <v>0.5</v>
      </c>
      <c r="H592">
        <v>-1.9</v>
      </c>
      <c r="I592">
        <v>0.1</v>
      </c>
      <c r="J592">
        <v>0</v>
      </c>
      <c r="K592">
        <v>0.02</v>
      </c>
      <c r="L592">
        <v>1.25</v>
      </c>
      <c r="M592">
        <v>3.79</v>
      </c>
      <c r="N592">
        <v>3.3</v>
      </c>
      <c r="O592">
        <v>-0.56000000000000005</v>
      </c>
      <c r="P592">
        <v>11.18</v>
      </c>
      <c r="Q592">
        <v>3.41</v>
      </c>
      <c r="R592">
        <v>23.53</v>
      </c>
      <c r="S592">
        <v>13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40.729999999999997</v>
      </c>
      <c r="AA592">
        <v>145.38999999999999</v>
      </c>
      <c r="AB592">
        <v>244.46</v>
      </c>
      <c r="AC592">
        <v>353.98</v>
      </c>
      <c r="AD592">
        <v>443.51</v>
      </c>
      <c r="AE592">
        <v>554.13</v>
      </c>
      <c r="AF592">
        <v>656.55</v>
      </c>
      <c r="AG592">
        <v>752.13</v>
      </c>
      <c r="AH592">
        <v>848.93</v>
      </c>
      <c r="AI592">
        <v>952.5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69.42</v>
      </c>
      <c r="AU592">
        <v>164.88</v>
      </c>
      <c r="AV592">
        <v>276.10000000000002</v>
      </c>
      <c r="AW592">
        <v>365.78</v>
      </c>
      <c r="AX592">
        <v>466</v>
      </c>
      <c r="AY592">
        <v>566.52</v>
      </c>
      <c r="AZ592">
        <v>668.95</v>
      </c>
      <c r="BA592">
        <v>762.47</v>
      </c>
      <c r="BB592">
        <v>873.43</v>
      </c>
      <c r="BC592">
        <v>965.63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22.5</v>
      </c>
      <c r="BO592">
        <v>22.5</v>
      </c>
      <c r="BP592">
        <v>22.5</v>
      </c>
      <c r="BQ592">
        <v>22.5</v>
      </c>
      <c r="BR592">
        <v>22.5</v>
      </c>
      <c r="BS592">
        <v>22.5</v>
      </c>
      <c r="BT592">
        <v>22.5</v>
      </c>
      <c r="BU592">
        <v>22.5</v>
      </c>
      <c r="BV592">
        <v>22.59</v>
      </c>
      <c r="BW592">
        <v>26.17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22.5</v>
      </c>
      <c r="CI592">
        <v>22.5</v>
      </c>
      <c r="CJ592">
        <v>22.5</v>
      </c>
      <c r="CK592">
        <v>22.5</v>
      </c>
      <c r="CL592">
        <v>22.5</v>
      </c>
      <c r="CM592">
        <v>22.5</v>
      </c>
      <c r="CN592">
        <v>22.5</v>
      </c>
      <c r="CO592">
        <v>22.5</v>
      </c>
      <c r="CP592">
        <v>22.66</v>
      </c>
      <c r="CQ592">
        <v>25.13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1</v>
      </c>
      <c r="DD592">
        <v>1</v>
      </c>
      <c r="DE592">
        <v>0.99</v>
      </c>
      <c r="DF592">
        <v>0.97</v>
      </c>
      <c r="DG592">
        <v>0.94</v>
      </c>
      <c r="DH592">
        <v>0.92</v>
      </c>
      <c r="DI592">
        <v>0.89</v>
      </c>
      <c r="DJ592">
        <v>0.87</v>
      </c>
      <c r="DK592">
        <v>0.84</v>
      </c>
      <c r="DL592">
        <v>0.82</v>
      </c>
      <c r="DM592">
        <v>0.78</v>
      </c>
      <c r="DN592">
        <v>0.75</v>
      </c>
      <c r="DO592">
        <v>0.7</v>
      </c>
      <c r="DP592">
        <v>0.65</v>
      </c>
      <c r="DQ592">
        <v>0.6</v>
      </c>
      <c r="DR592">
        <v>0.53</v>
      </c>
      <c r="DS592">
        <v>0.47</v>
      </c>
      <c r="DT592">
        <v>0.38</v>
      </c>
      <c r="DU592">
        <v>0.28000000000000003</v>
      </c>
      <c r="EW592">
        <v>2014</v>
      </c>
      <c r="EX592">
        <v>135</v>
      </c>
      <c r="EY592">
        <v>639</v>
      </c>
      <c r="EZ592">
        <v>212</v>
      </c>
      <c r="FA592">
        <v>2476.8000000000002</v>
      </c>
      <c r="FB592" t="s">
        <v>139</v>
      </c>
      <c r="FC592" t="s">
        <v>139</v>
      </c>
      <c r="FD592" t="s">
        <v>139</v>
      </c>
      <c r="FE592" t="s">
        <v>139</v>
      </c>
      <c r="FF592" t="s">
        <v>139</v>
      </c>
      <c r="FG592" t="s">
        <v>139</v>
      </c>
      <c r="FH592" t="s">
        <v>139</v>
      </c>
      <c r="FI592">
        <v>0</v>
      </c>
      <c r="FJ592" t="s">
        <v>139</v>
      </c>
      <c r="FK592" t="s">
        <v>139</v>
      </c>
      <c r="FL592">
        <v>11.1</v>
      </c>
      <c r="FM592">
        <v>3.43</v>
      </c>
      <c r="FN592">
        <v>23.61</v>
      </c>
      <c r="FO592">
        <v>1</v>
      </c>
      <c r="FP592">
        <v>1</v>
      </c>
      <c r="FQ592">
        <v>1</v>
      </c>
      <c r="FR592">
        <v>0</v>
      </c>
      <c r="FS592">
        <v>0</v>
      </c>
      <c r="FT592">
        <v>0</v>
      </c>
      <c r="FU592">
        <v>0</v>
      </c>
      <c r="FV592">
        <v>47.73</v>
      </c>
      <c r="FW592">
        <v>152.38999999999999</v>
      </c>
      <c r="FX592">
        <v>251.46</v>
      </c>
      <c r="FY592">
        <v>360.98</v>
      </c>
      <c r="FZ592">
        <v>450.5</v>
      </c>
      <c r="GA592">
        <v>561.12</v>
      </c>
      <c r="GB592">
        <v>663.55</v>
      </c>
      <c r="GC592">
        <v>759.12</v>
      </c>
      <c r="GD592">
        <v>855.93</v>
      </c>
      <c r="GE592">
        <v>959.5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28.19</v>
      </c>
      <c r="GQ592">
        <v>126.3</v>
      </c>
      <c r="GR592">
        <v>231.71</v>
      </c>
      <c r="GS592">
        <v>328.04</v>
      </c>
      <c r="GT592">
        <v>431.21</v>
      </c>
      <c r="GU592">
        <v>539.78</v>
      </c>
      <c r="GV592">
        <v>640.25</v>
      </c>
      <c r="GW592">
        <v>732.73</v>
      </c>
      <c r="GX592">
        <v>832.1</v>
      </c>
      <c r="GY592">
        <v>935.07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 t="s">
        <v>139</v>
      </c>
      <c r="HK592" t="s">
        <v>139</v>
      </c>
      <c r="HL592" t="s">
        <v>139</v>
      </c>
      <c r="HM592" t="s">
        <v>139</v>
      </c>
      <c r="HN592" t="s">
        <v>139</v>
      </c>
      <c r="HO592" t="s">
        <v>139</v>
      </c>
      <c r="HP592" t="s">
        <v>139</v>
      </c>
      <c r="HQ592" t="s">
        <v>139</v>
      </c>
      <c r="HR592" t="s">
        <v>139</v>
      </c>
      <c r="HS592" t="s">
        <v>139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 t="s">
        <v>139</v>
      </c>
      <c r="IE592" t="s">
        <v>139</v>
      </c>
      <c r="IF592" t="s">
        <v>139</v>
      </c>
      <c r="IG592" t="s">
        <v>139</v>
      </c>
      <c r="IH592" t="s">
        <v>139</v>
      </c>
      <c r="II592" t="s">
        <v>139</v>
      </c>
      <c r="IJ592" t="s">
        <v>139</v>
      </c>
      <c r="IK592" t="s">
        <v>139</v>
      </c>
      <c r="IL592" t="s">
        <v>139</v>
      </c>
      <c r="IM592" t="s">
        <v>139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1</v>
      </c>
      <c r="IY592">
        <v>1</v>
      </c>
      <c r="IZ592">
        <v>1</v>
      </c>
      <c r="JA592">
        <v>0.99</v>
      </c>
      <c r="JB592">
        <v>0.96</v>
      </c>
      <c r="JC592">
        <v>0.93</v>
      </c>
      <c r="JD592">
        <v>0.91</v>
      </c>
      <c r="JE592">
        <v>0.88</v>
      </c>
      <c r="JF592">
        <v>0.85</v>
      </c>
      <c r="JG592">
        <v>0.83</v>
      </c>
      <c r="JH592">
        <v>0.8</v>
      </c>
      <c r="JI592">
        <v>0.76</v>
      </c>
      <c r="JJ592">
        <v>0.71</v>
      </c>
      <c r="JK592">
        <v>0.65</v>
      </c>
      <c r="JL592">
        <v>0.59</v>
      </c>
      <c r="JM592">
        <v>0.51</v>
      </c>
      <c r="JN592">
        <v>0.43</v>
      </c>
      <c r="JO592">
        <v>0.32</v>
      </c>
      <c r="JP592">
        <v>0.18</v>
      </c>
      <c r="JQ592">
        <v>0</v>
      </c>
    </row>
    <row r="593" spans="1:277" x14ac:dyDescent="0.25">
      <c r="A593">
        <v>2014</v>
      </c>
      <c r="B593">
        <v>135</v>
      </c>
      <c r="C593">
        <v>639</v>
      </c>
      <c r="D593">
        <v>212</v>
      </c>
      <c r="E593">
        <v>2476.8000000000002</v>
      </c>
      <c r="F593">
        <v>2.1</v>
      </c>
      <c r="G593">
        <v>0.5</v>
      </c>
      <c r="H593">
        <v>-1.9</v>
      </c>
      <c r="I593">
        <v>0.1</v>
      </c>
      <c r="J593">
        <v>0</v>
      </c>
      <c r="K593">
        <v>0.02</v>
      </c>
      <c r="L593">
        <v>1.25</v>
      </c>
      <c r="M593">
        <v>3.79</v>
      </c>
      <c r="N593">
        <v>3.3</v>
      </c>
      <c r="O593">
        <v>-0.56000000000000005</v>
      </c>
      <c r="P593">
        <v>11.12</v>
      </c>
      <c r="Q593">
        <v>3.43</v>
      </c>
      <c r="R593">
        <v>23.6</v>
      </c>
      <c r="S593">
        <v>13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0.09</v>
      </c>
      <c r="Z593">
        <v>47.73</v>
      </c>
      <c r="AA593">
        <v>152.38999999999999</v>
      </c>
      <c r="AB593">
        <v>251.46</v>
      </c>
      <c r="AC593">
        <v>360.98</v>
      </c>
      <c r="AD593">
        <v>450.5</v>
      </c>
      <c r="AE593">
        <v>561.12</v>
      </c>
      <c r="AF593">
        <v>663.55</v>
      </c>
      <c r="AG593">
        <v>759.12</v>
      </c>
      <c r="AH593">
        <v>855.93</v>
      </c>
      <c r="AI593">
        <v>959.5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76.42</v>
      </c>
      <c r="AU593">
        <v>171.88</v>
      </c>
      <c r="AV593">
        <v>283.10000000000002</v>
      </c>
      <c r="AW593">
        <v>372.77</v>
      </c>
      <c r="AX593">
        <v>473</v>
      </c>
      <c r="AY593">
        <v>573.52</v>
      </c>
      <c r="AZ593">
        <v>675.95</v>
      </c>
      <c r="BA593">
        <v>769.47</v>
      </c>
      <c r="BB593">
        <v>880.42</v>
      </c>
      <c r="BC593">
        <v>972.63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22.5</v>
      </c>
      <c r="BO593">
        <v>22.5</v>
      </c>
      <c r="BP593">
        <v>22.5</v>
      </c>
      <c r="BQ593">
        <v>22.5</v>
      </c>
      <c r="BR593">
        <v>22.5</v>
      </c>
      <c r="BS593">
        <v>22.5</v>
      </c>
      <c r="BT593">
        <v>22.5</v>
      </c>
      <c r="BU593">
        <v>22.5</v>
      </c>
      <c r="BV593">
        <v>22.59</v>
      </c>
      <c r="BW593">
        <v>26.17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22.5</v>
      </c>
      <c r="CI593">
        <v>22.5</v>
      </c>
      <c r="CJ593">
        <v>22.5</v>
      </c>
      <c r="CK593">
        <v>22.5</v>
      </c>
      <c r="CL593">
        <v>22.5</v>
      </c>
      <c r="CM593">
        <v>22.5</v>
      </c>
      <c r="CN593">
        <v>22.5</v>
      </c>
      <c r="CO593">
        <v>22.5</v>
      </c>
      <c r="CP593">
        <v>22.66</v>
      </c>
      <c r="CQ593">
        <v>25.13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1</v>
      </c>
      <c r="DD593">
        <v>1</v>
      </c>
      <c r="DE593">
        <v>0.99</v>
      </c>
      <c r="DF593">
        <v>0.97</v>
      </c>
      <c r="DG593">
        <v>0.94</v>
      </c>
      <c r="DH593">
        <v>0.92</v>
      </c>
      <c r="DI593">
        <v>0.89</v>
      </c>
      <c r="DJ593">
        <v>0.87</v>
      </c>
      <c r="DK593">
        <v>0.84</v>
      </c>
      <c r="DL593">
        <v>0.82</v>
      </c>
      <c r="DM593">
        <v>0.78</v>
      </c>
      <c r="DN593">
        <v>0.75</v>
      </c>
      <c r="DO593">
        <v>0.7</v>
      </c>
      <c r="DP593">
        <v>0.65</v>
      </c>
      <c r="DQ593">
        <v>0.6</v>
      </c>
      <c r="DR593">
        <v>0.53</v>
      </c>
      <c r="DS593">
        <v>0.47</v>
      </c>
      <c r="DT593">
        <v>0.38</v>
      </c>
      <c r="DU593">
        <v>0.28000000000000003</v>
      </c>
      <c r="EW593">
        <v>2014</v>
      </c>
      <c r="EX593">
        <v>136</v>
      </c>
      <c r="EY593">
        <v>640</v>
      </c>
      <c r="EZ593">
        <v>213</v>
      </c>
      <c r="FA593">
        <v>2483.8000000000002</v>
      </c>
      <c r="FB593" t="s">
        <v>139</v>
      </c>
      <c r="FC593" t="s">
        <v>139</v>
      </c>
      <c r="FD593" t="s">
        <v>139</v>
      </c>
      <c r="FE593" t="s">
        <v>139</v>
      </c>
      <c r="FF593" t="s">
        <v>139</v>
      </c>
      <c r="FG593" t="s">
        <v>139</v>
      </c>
      <c r="FH593" t="s">
        <v>139</v>
      </c>
      <c r="FI593">
        <v>0</v>
      </c>
      <c r="FJ593" t="s">
        <v>139</v>
      </c>
      <c r="FK593" t="s">
        <v>139</v>
      </c>
      <c r="FL593">
        <v>11.05</v>
      </c>
      <c r="FM593">
        <v>3.44</v>
      </c>
      <c r="FN593">
        <v>23.68</v>
      </c>
      <c r="FO593">
        <v>1</v>
      </c>
      <c r="FP593">
        <v>1</v>
      </c>
      <c r="FQ593">
        <v>1</v>
      </c>
      <c r="FR593">
        <v>0</v>
      </c>
      <c r="FS593">
        <v>0</v>
      </c>
      <c r="FT593">
        <v>0</v>
      </c>
      <c r="FU593">
        <v>0</v>
      </c>
      <c r="FV593">
        <v>54.68</v>
      </c>
      <c r="FW593">
        <v>159.33000000000001</v>
      </c>
      <c r="FX593">
        <v>258.39999999999998</v>
      </c>
      <c r="FY593">
        <v>367.92</v>
      </c>
      <c r="FZ593">
        <v>457.45</v>
      </c>
      <c r="GA593">
        <v>568.07000000000005</v>
      </c>
      <c r="GB593">
        <v>670.5</v>
      </c>
      <c r="GC593">
        <v>766.07</v>
      </c>
      <c r="GD593">
        <v>862.87</v>
      </c>
      <c r="GE593">
        <v>966.45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35.130000000000003</v>
      </c>
      <c r="GQ593">
        <v>133.25</v>
      </c>
      <c r="GR593">
        <v>238.66</v>
      </c>
      <c r="GS593">
        <v>334.98</v>
      </c>
      <c r="GT593">
        <v>438.16</v>
      </c>
      <c r="GU593">
        <v>546.73</v>
      </c>
      <c r="GV593">
        <v>647.20000000000005</v>
      </c>
      <c r="GW593">
        <v>739.68</v>
      </c>
      <c r="GX593">
        <v>839.04</v>
      </c>
      <c r="GY593">
        <v>942.02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 t="s">
        <v>139</v>
      </c>
      <c r="HK593" t="s">
        <v>139</v>
      </c>
      <c r="HL593" t="s">
        <v>139</v>
      </c>
      <c r="HM593" t="s">
        <v>139</v>
      </c>
      <c r="HN593" t="s">
        <v>139</v>
      </c>
      <c r="HO593" t="s">
        <v>139</v>
      </c>
      <c r="HP593" t="s">
        <v>139</v>
      </c>
      <c r="HQ593" t="s">
        <v>139</v>
      </c>
      <c r="HR593" t="s">
        <v>139</v>
      </c>
      <c r="HS593" t="s">
        <v>139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 t="s">
        <v>139</v>
      </c>
      <c r="IE593" t="s">
        <v>139</v>
      </c>
      <c r="IF593" t="s">
        <v>139</v>
      </c>
      <c r="IG593" t="s">
        <v>139</v>
      </c>
      <c r="IH593" t="s">
        <v>139</v>
      </c>
      <c r="II593" t="s">
        <v>139</v>
      </c>
      <c r="IJ593" t="s">
        <v>139</v>
      </c>
      <c r="IK593" t="s">
        <v>139</v>
      </c>
      <c r="IL593" t="s">
        <v>139</v>
      </c>
      <c r="IM593" t="s">
        <v>139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1</v>
      </c>
      <c r="IY593">
        <v>1</v>
      </c>
      <c r="IZ593">
        <v>1</v>
      </c>
      <c r="JA593">
        <v>0.99</v>
      </c>
      <c r="JB593">
        <v>0.96</v>
      </c>
      <c r="JC593">
        <v>0.93</v>
      </c>
      <c r="JD593">
        <v>0.91</v>
      </c>
      <c r="JE593">
        <v>0.88</v>
      </c>
      <c r="JF593">
        <v>0.85</v>
      </c>
      <c r="JG593">
        <v>0.83</v>
      </c>
      <c r="JH593">
        <v>0.8</v>
      </c>
      <c r="JI593">
        <v>0.76</v>
      </c>
      <c r="JJ593">
        <v>0.71</v>
      </c>
      <c r="JK593">
        <v>0.65</v>
      </c>
      <c r="JL593">
        <v>0.59</v>
      </c>
      <c r="JM593">
        <v>0.51</v>
      </c>
      <c r="JN593">
        <v>0.43</v>
      </c>
      <c r="JO593">
        <v>0.32</v>
      </c>
      <c r="JP593">
        <v>0.18</v>
      </c>
      <c r="JQ593">
        <v>0</v>
      </c>
    </row>
    <row r="594" spans="1:277" x14ac:dyDescent="0.25">
      <c r="A594">
        <v>2014</v>
      </c>
      <c r="B594">
        <v>136</v>
      </c>
      <c r="C594">
        <v>640</v>
      </c>
      <c r="D594">
        <v>213</v>
      </c>
      <c r="E594">
        <v>2483.8000000000002</v>
      </c>
      <c r="F594">
        <v>2.1</v>
      </c>
      <c r="G594">
        <v>0.5</v>
      </c>
      <c r="H594">
        <v>-1.9</v>
      </c>
      <c r="I594">
        <v>0.1</v>
      </c>
      <c r="J594">
        <v>0</v>
      </c>
      <c r="K594">
        <v>0.02</v>
      </c>
      <c r="L594">
        <v>1.25</v>
      </c>
      <c r="M594">
        <v>3.79</v>
      </c>
      <c r="N594">
        <v>3.31</v>
      </c>
      <c r="O594">
        <v>-0.56999999999999995</v>
      </c>
      <c r="P594">
        <v>11.06</v>
      </c>
      <c r="Q594">
        <v>3.44</v>
      </c>
      <c r="R594">
        <v>23.67</v>
      </c>
      <c r="S594">
        <v>13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0.09</v>
      </c>
      <c r="Z594">
        <v>54.68</v>
      </c>
      <c r="AA594">
        <v>159.33000000000001</v>
      </c>
      <c r="AB594">
        <v>258.39999999999998</v>
      </c>
      <c r="AC594">
        <v>367.92</v>
      </c>
      <c r="AD594">
        <v>457.45</v>
      </c>
      <c r="AE594">
        <v>568.07000000000005</v>
      </c>
      <c r="AF594">
        <v>670.5</v>
      </c>
      <c r="AG594">
        <v>766.07</v>
      </c>
      <c r="AH594">
        <v>862.87</v>
      </c>
      <c r="AI594">
        <v>966.45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83.37</v>
      </c>
      <c r="AU594">
        <v>178.83</v>
      </c>
      <c r="AV594">
        <v>290.04000000000002</v>
      </c>
      <c r="AW594">
        <v>379.72</v>
      </c>
      <c r="AX594">
        <v>479.94</v>
      </c>
      <c r="AY594">
        <v>580.47</v>
      </c>
      <c r="AZ594">
        <v>682.89</v>
      </c>
      <c r="BA594">
        <v>776.42</v>
      </c>
      <c r="BB594">
        <v>887.37</v>
      </c>
      <c r="BC594">
        <v>979.57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22.5</v>
      </c>
      <c r="BO594">
        <v>22.5</v>
      </c>
      <c r="BP594">
        <v>22.5</v>
      </c>
      <c r="BQ594">
        <v>22.5</v>
      </c>
      <c r="BR594">
        <v>22.5</v>
      </c>
      <c r="BS594">
        <v>22.5</v>
      </c>
      <c r="BT594">
        <v>22.5</v>
      </c>
      <c r="BU594">
        <v>22.5</v>
      </c>
      <c r="BV594">
        <v>22.59</v>
      </c>
      <c r="BW594">
        <v>26.17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22.5</v>
      </c>
      <c r="CI594">
        <v>22.5</v>
      </c>
      <c r="CJ594">
        <v>22.5</v>
      </c>
      <c r="CK594">
        <v>22.5</v>
      </c>
      <c r="CL594">
        <v>22.5</v>
      </c>
      <c r="CM594">
        <v>22.5</v>
      </c>
      <c r="CN594">
        <v>22.5</v>
      </c>
      <c r="CO594">
        <v>22.5</v>
      </c>
      <c r="CP594">
        <v>22.66</v>
      </c>
      <c r="CQ594">
        <v>25.13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1</v>
      </c>
      <c r="DD594">
        <v>1</v>
      </c>
      <c r="DE594">
        <v>0.99</v>
      </c>
      <c r="DF594">
        <v>0.97</v>
      </c>
      <c r="DG594">
        <v>0.94</v>
      </c>
      <c r="DH594">
        <v>0.92</v>
      </c>
      <c r="DI594">
        <v>0.89</v>
      </c>
      <c r="DJ594">
        <v>0.87</v>
      </c>
      <c r="DK594">
        <v>0.84</v>
      </c>
      <c r="DL594">
        <v>0.82</v>
      </c>
      <c r="DM594">
        <v>0.78</v>
      </c>
      <c r="DN594">
        <v>0.75</v>
      </c>
      <c r="DO594">
        <v>0.7</v>
      </c>
      <c r="DP594">
        <v>0.65</v>
      </c>
      <c r="DQ594">
        <v>0.6</v>
      </c>
      <c r="DR594">
        <v>0.53</v>
      </c>
      <c r="DS594">
        <v>0.47</v>
      </c>
      <c r="DT594">
        <v>0.38</v>
      </c>
      <c r="DU594">
        <v>0.28000000000000003</v>
      </c>
      <c r="EW594">
        <v>2014</v>
      </c>
      <c r="EX594">
        <v>137</v>
      </c>
      <c r="EY594">
        <v>641</v>
      </c>
      <c r="EZ594">
        <v>214</v>
      </c>
      <c r="FA594">
        <v>2492.5</v>
      </c>
      <c r="FB594" t="s">
        <v>139</v>
      </c>
      <c r="FC594" t="s">
        <v>139</v>
      </c>
      <c r="FD594" t="s">
        <v>139</v>
      </c>
      <c r="FE594" t="s">
        <v>139</v>
      </c>
      <c r="FF594" t="s">
        <v>139</v>
      </c>
      <c r="FG594" t="s">
        <v>139</v>
      </c>
      <c r="FH594" t="s">
        <v>139</v>
      </c>
      <c r="FI594">
        <v>0</v>
      </c>
      <c r="FJ594" t="s">
        <v>139</v>
      </c>
      <c r="FK594" t="s">
        <v>139</v>
      </c>
      <c r="FL594">
        <v>10.98</v>
      </c>
      <c r="FM594">
        <v>3.46</v>
      </c>
      <c r="FN594">
        <v>23.77</v>
      </c>
      <c r="FO594">
        <v>1</v>
      </c>
      <c r="FP594">
        <v>1</v>
      </c>
      <c r="FQ594">
        <v>1</v>
      </c>
      <c r="FR594">
        <v>0</v>
      </c>
      <c r="FS594">
        <v>0</v>
      </c>
      <c r="FT594">
        <v>0</v>
      </c>
      <c r="FU594">
        <v>0</v>
      </c>
      <c r="FV594">
        <v>63.42</v>
      </c>
      <c r="FW594">
        <v>168.08</v>
      </c>
      <c r="FX594">
        <v>267.14999999999998</v>
      </c>
      <c r="FY594">
        <v>376.67</v>
      </c>
      <c r="FZ594">
        <v>466.2</v>
      </c>
      <c r="GA594">
        <v>576.82000000000005</v>
      </c>
      <c r="GB594">
        <v>679.24</v>
      </c>
      <c r="GC594">
        <v>774.82</v>
      </c>
      <c r="GD594">
        <v>871.62</v>
      </c>
      <c r="GE594">
        <v>975.19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43.88</v>
      </c>
      <c r="GQ594">
        <v>141.99</v>
      </c>
      <c r="GR594">
        <v>247.41</v>
      </c>
      <c r="GS594">
        <v>343.73</v>
      </c>
      <c r="GT594">
        <v>446.9</v>
      </c>
      <c r="GU594">
        <v>555.47</v>
      </c>
      <c r="GV594">
        <v>655.95</v>
      </c>
      <c r="GW594">
        <v>748.42</v>
      </c>
      <c r="GX594">
        <v>847.79</v>
      </c>
      <c r="GY594">
        <v>950.77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 t="s">
        <v>139</v>
      </c>
      <c r="HK594" t="s">
        <v>139</v>
      </c>
      <c r="HL594" t="s">
        <v>139</v>
      </c>
      <c r="HM594" t="s">
        <v>139</v>
      </c>
      <c r="HN594" t="s">
        <v>139</v>
      </c>
      <c r="HO594" t="s">
        <v>139</v>
      </c>
      <c r="HP594" t="s">
        <v>139</v>
      </c>
      <c r="HQ594" t="s">
        <v>139</v>
      </c>
      <c r="HR594" t="s">
        <v>139</v>
      </c>
      <c r="HS594" t="s">
        <v>139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 t="s">
        <v>139</v>
      </c>
      <c r="IE594" t="s">
        <v>139</v>
      </c>
      <c r="IF594" t="s">
        <v>139</v>
      </c>
      <c r="IG594" t="s">
        <v>139</v>
      </c>
      <c r="IH594" t="s">
        <v>139</v>
      </c>
      <c r="II594" t="s">
        <v>139</v>
      </c>
      <c r="IJ594" t="s">
        <v>139</v>
      </c>
      <c r="IK594" t="s">
        <v>139</v>
      </c>
      <c r="IL594" t="s">
        <v>139</v>
      </c>
      <c r="IM594" t="s">
        <v>139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</v>
      </c>
      <c r="IY594">
        <v>1</v>
      </c>
      <c r="IZ594">
        <v>1</v>
      </c>
      <c r="JA594">
        <v>0.99</v>
      </c>
      <c r="JB594">
        <v>0.96</v>
      </c>
      <c r="JC594">
        <v>0.93</v>
      </c>
      <c r="JD594">
        <v>0.91</v>
      </c>
      <c r="JE594">
        <v>0.88</v>
      </c>
      <c r="JF594">
        <v>0.85</v>
      </c>
      <c r="JG594">
        <v>0.83</v>
      </c>
      <c r="JH594">
        <v>0.8</v>
      </c>
      <c r="JI594">
        <v>0.76</v>
      </c>
      <c r="JJ594">
        <v>0.71</v>
      </c>
      <c r="JK594">
        <v>0.65</v>
      </c>
      <c r="JL594">
        <v>0.59</v>
      </c>
      <c r="JM594">
        <v>0.51</v>
      </c>
      <c r="JN594">
        <v>0.43</v>
      </c>
      <c r="JO594">
        <v>0.32</v>
      </c>
      <c r="JP594">
        <v>0.18</v>
      </c>
      <c r="JQ594">
        <v>0</v>
      </c>
    </row>
    <row r="595" spans="1:277" x14ac:dyDescent="0.25">
      <c r="A595">
        <v>2014</v>
      </c>
      <c r="B595">
        <v>137</v>
      </c>
      <c r="C595">
        <v>641</v>
      </c>
      <c r="D595">
        <v>214</v>
      </c>
      <c r="E595">
        <v>2492.5</v>
      </c>
      <c r="F595">
        <v>2.1</v>
      </c>
      <c r="G595">
        <v>0.5</v>
      </c>
      <c r="H595">
        <v>-1.9</v>
      </c>
      <c r="I595">
        <v>0.1</v>
      </c>
      <c r="J595">
        <v>0</v>
      </c>
      <c r="K595">
        <v>0.02</v>
      </c>
      <c r="L595">
        <v>1.25</v>
      </c>
      <c r="M595">
        <v>3.79</v>
      </c>
      <c r="N595">
        <v>3.31</v>
      </c>
      <c r="O595">
        <v>-0.59</v>
      </c>
      <c r="P595">
        <v>10.98</v>
      </c>
      <c r="Q595">
        <v>3.46</v>
      </c>
      <c r="R595">
        <v>23.76</v>
      </c>
      <c r="S595">
        <v>13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63.42</v>
      </c>
      <c r="AA595">
        <v>168.08</v>
      </c>
      <c r="AB595">
        <v>267.14999999999998</v>
      </c>
      <c r="AC595">
        <v>376.67</v>
      </c>
      <c r="AD595">
        <v>466.2</v>
      </c>
      <c r="AE595">
        <v>576.82000000000005</v>
      </c>
      <c r="AF595">
        <v>679.24</v>
      </c>
      <c r="AG595">
        <v>774.82</v>
      </c>
      <c r="AH595">
        <v>871.62</v>
      </c>
      <c r="AI595">
        <v>975.19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92.11</v>
      </c>
      <c r="AU595">
        <v>187.57</v>
      </c>
      <c r="AV595">
        <v>298.79000000000002</v>
      </c>
      <c r="AW595">
        <v>388.47</v>
      </c>
      <c r="AX595">
        <v>488.69</v>
      </c>
      <c r="AY595">
        <v>589.21</v>
      </c>
      <c r="AZ595">
        <v>691.64</v>
      </c>
      <c r="BA595">
        <v>785.17</v>
      </c>
      <c r="BB595">
        <v>896.12</v>
      </c>
      <c r="BC595">
        <v>988.32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22.5</v>
      </c>
      <c r="BO595">
        <v>22.5</v>
      </c>
      <c r="BP595">
        <v>22.5</v>
      </c>
      <c r="BQ595">
        <v>22.5</v>
      </c>
      <c r="BR595">
        <v>22.5</v>
      </c>
      <c r="BS595">
        <v>22.5</v>
      </c>
      <c r="BT595">
        <v>22.5</v>
      </c>
      <c r="BU595">
        <v>22.5</v>
      </c>
      <c r="BV595">
        <v>22.59</v>
      </c>
      <c r="BW595">
        <v>26.17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22.5</v>
      </c>
      <c r="CI595">
        <v>22.5</v>
      </c>
      <c r="CJ595">
        <v>22.5</v>
      </c>
      <c r="CK595">
        <v>22.5</v>
      </c>
      <c r="CL595">
        <v>22.5</v>
      </c>
      <c r="CM595">
        <v>22.5</v>
      </c>
      <c r="CN595">
        <v>22.5</v>
      </c>
      <c r="CO595">
        <v>22.5</v>
      </c>
      <c r="CP595">
        <v>22.66</v>
      </c>
      <c r="CQ595">
        <v>25.13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1</v>
      </c>
      <c r="DD595">
        <v>1</v>
      </c>
      <c r="DE595">
        <v>0.99</v>
      </c>
      <c r="DF595">
        <v>0.97</v>
      </c>
      <c r="DG595">
        <v>0.94</v>
      </c>
      <c r="DH595">
        <v>0.92</v>
      </c>
      <c r="DI595">
        <v>0.89</v>
      </c>
      <c r="DJ595">
        <v>0.87</v>
      </c>
      <c r="DK595">
        <v>0.84</v>
      </c>
      <c r="DL595">
        <v>0.82</v>
      </c>
      <c r="DM595">
        <v>0.78</v>
      </c>
      <c r="DN595">
        <v>0.75</v>
      </c>
      <c r="DO595">
        <v>0.7</v>
      </c>
      <c r="DP595">
        <v>0.65</v>
      </c>
      <c r="DQ595">
        <v>0.6</v>
      </c>
      <c r="DR595">
        <v>0.53</v>
      </c>
      <c r="DS595">
        <v>0.47</v>
      </c>
      <c r="DT595">
        <v>0.38</v>
      </c>
      <c r="DU595">
        <v>0.28000000000000003</v>
      </c>
      <c r="EW595">
        <v>2014</v>
      </c>
      <c r="EX595">
        <v>138</v>
      </c>
      <c r="EY595">
        <v>642</v>
      </c>
      <c r="EZ595">
        <v>215</v>
      </c>
      <c r="FA595">
        <v>2500.6999999999998</v>
      </c>
      <c r="FB595" t="s">
        <v>139</v>
      </c>
      <c r="FC595" t="s">
        <v>139</v>
      </c>
      <c r="FD595" t="s">
        <v>139</v>
      </c>
      <c r="FE595" t="s">
        <v>139</v>
      </c>
      <c r="FF595" t="s">
        <v>139</v>
      </c>
      <c r="FG595" t="s">
        <v>139</v>
      </c>
      <c r="FH595" t="s">
        <v>139</v>
      </c>
      <c r="FI595">
        <v>0</v>
      </c>
      <c r="FJ595" t="s">
        <v>139</v>
      </c>
      <c r="FK595" t="s">
        <v>139</v>
      </c>
      <c r="FL595">
        <v>10.98</v>
      </c>
      <c r="FM595">
        <v>3.47</v>
      </c>
      <c r="FN595">
        <v>23.85</v>
      </c>
      <c r="FO595">
        <v>1</v>
      </c>
      <c r="FP595">
        <v>1</v>
      </c>
      <c r="FQ595">
        <v>1</v>
      </c>
      <c r="FR595">
        <v>0</v>
      </c>
      <c r="FS595">
        <v>0</v>
      </c>
      <c r="FT595">
        <v>0</v>
      </c>
      <c r="FU595">
        <v>0</v>
      </c>
      <c r="FV595">
        <v>71.62</v>
      </c>
      <c r="FW595">
        <v>176.28</v>
      </c>
      <c r="FX595">
        <v>275.35000000000002</v>
      </c>
      <c r="FY595">
        <v>384.87</v>
      </c>
      <c r="FZ595">
        <v>474.39</v>
      </c>
      <c r="GA595">
        <v>585.01</v>
      </c>
      <c r="GB595">
        <v>687.44</v>
      </c>
      <c r="GC595">
        <v>783.02</v>
      </c>
      <c r="GD595">
        <v>879.82</v>
      </c>
      <c r="GE595">
        <v>983.39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52.08</v>
      </c>
      <c r="GQ595">
        <v>150.19</v>
      </c>
      <c r="GR595">
        <v>255.6</v>
      </c>
      <c r="GS595">
        <v>351.93</v>
      </c>
      <c r="GT595">
        <v>455.1</v>
      </c>
      <c r="GU595">
        <v>563.66999999999996</v>
      </c>
      <c r="GV595">
        <v>664.15</v>
      </c>
      <c r="GW595">
        <v>756.62</v>
      </c>
      <c r="GX595">
        <v>855.99</v>
      </c>
      <c r="GY595">
        <v>958.97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 t="s">
        <v>139</v>
      </c>
      <c r="HK595" t="s">
        <v>139</v>
      </c>
      <c r="HL595" t="s">
        <v>139</v>
      </c>
      <c r="HM595" t="s">
        <v>139</v>
      </c>
      <c r="HN595" t="s">
        <v>139</v>
      </c>
      <c r="HO595" t="s">
        <v>139</v>
      </c>
      <c r="HP595" t="s">
        <v>139</v>
      </c>
      <c r="HQ595" t="s">
        <v>139</v>
      </c>
      <c r="HR595" t="s">
        <v>139</v>
      </c>
      <c r="HS595" t="s">
        <v>139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 t="s">
        <v>139</v>
      </c>
      <c r="IE595" t="s">
        <v>139</v>
      </c>
      <c r="IF595" t="s">
        <v>139</v>
      </c>
      <c r="IG595" t="s">
        <v>139</v>
      </c>
      <c r="IH595" t="s">
        <v>139</v>
      </c>
      <c r="II595" t="s">
        <v>139</v>
      </c>
      <c r="IJ595" t="s">
        <v>139</v>
      </c>
      <c r="IK595" t="s">
        <v>139</v>
      </c>
      <c r="IL595" t="s">
        <v>139</v>
      </c>
      <c r="IM595" t="s">
        <v>139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1</v>
      </c>
      <c r="IY595">
        <v>1</v>
      </c>
      <c r="IZ595">
        <v>1</v>
      </c>
      <c r="JA595">
        <v>0.99</v>
      </c>
      <c r="JB595">
        <v>0.96</v>
      </c>
      <c r="JC595">
        <v>0.93</v>
      </c>
      <c r="JD595">
        <v>0.91</v>
      </c>
      <c r="JE595">
        <v>0.88</v>
      </c>
      <c r="JF595">
        <v>0.85</v>
      </c>
      <c r="JG595">
        <v>0.83</v>
      </c>
      <c r="JH595">
        <v>0.8</v>
      </c>
      <c r="JI595">
        <v>0.76</v>
      </c>
      <c r="JJ595">
        <v>0.71</v>
      </c>
      <c r="JK595">
        <v>0.65</v>
      </c>
      <c r="JL595">
        <v>0.59</v>
      </c>
      <c r="JM595">
        <v>0.51</v>
      </c>
      <c r="JN595">
        <v>0.43</v>
      </c>
      <c r="JO595">
        <v>0.32</v>
      </c>
      <c r="JP595">
        <v>0.18</v>
      </c>
      <c r="JQ595">
        <v>0</v>
      </c>
    </row>
    <row r="596" spans="1:277" x14ac:dyDescent="0.25">
      <c r="A596">
        <v>2014</v>
      </c>
      <c r="B596">
        <v>138</v>
      </c>
      <c r="C596">
        <v>642</v>
      </c>
      <c r="D596">
        <v>215</v>
      </c>
      <c r="E596">
        <v>2500.6999999999998</v>
      </c>
      <c r="F596">
        <v>2.1</v>
      </c>
      <c r="G596">
        <v>0.5</v>
      </c>
      <c r="H596">
        <v>-1.9</v>
      </c>
      <c r="I596">
        <v>0.1</v>
      </c>
      <c r="J596">
        <v>0</v>
      </c>
      <c r="K596">
        <v>0.02</v>
      </c>
      <c r="L596">
        <v>1.25</v>
      </c>
      <c r="M596">
        <v>3.79</v>
      </c>
      <c r="N596">
        <v>3.31</v>
      </c>
      <c r="O596">
        <v>-0.59</v>
      </c>
      <c r="P596">
        <v>10.98</v>
      </c>
      <c r="Q596">
        <v>3.47</v>
      </c>
      <c r="R596">
        <v>23.84</v>
      </c>
      <c r="S596">
        <v>13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0.09</v>
      </c>
      <c r="Z596">
        <v>71.62</v>
      </c>
      <c r="AA596">
        <v>176.28</v>
      </c>
      <c r="AB596">
        <v>275.35000000000002</v>
      </c>
      <c r="AC596">
        <v>384.87</v>
      </c>
      <c r="AD596">
        <v>474.39</v>
      </c>
      <c r="AE596">
        <v>585.01</v>
      </c>
      <c r="AF596">
        <v>687.44</v>
      </c>
      <c r="AG596">
        <v>783.02</v>
      </c>
      <c r="AH596">
        <v>879.82</v>
      </c>
      <c r="AI596">
        <v>983.39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100.31</v>
      </c>
      <c r="AU596">
        <v>195.77</v>
      </c>
      <c r="AV596">
        <v>306.99</v>
      </c>
      <c r="AW596">
        <v>396.66</v>
      </c>
      <c r="AX596">
        <v>496.89</v>
      </c>
      <c r="AY596">
        <v>597.41</v>
      </c>
      <c r="AZ596">
        <v>699.84</v>
      </c>
      <c r="BA596">
        <v>793.36</v>
      </c>
      <c r="BB596">
        <v>904.32</v>
      </c>
      <c r="BC596">
        <v>996.52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22.5</v>
      </c>
      <c r="BO596">
        <v>22.5</v>
      </c>
      <c r="BP596">
        <v>22.5</v>
      </c>
      <c r="BQ596">
        <v>22.5</v>
      </c>
      <c r="BR596">
        <v>22.5</v>
      </c>
      <c r="BS596">
        <v>22.5</v>
      </c>
      <c r="BT596">
        <v>22.5</v>
      </c>
      <c r="BU596">
        <v>22.5</v>
      </c>
      <c r="BV596">
        <v>22.59</v>
      </c>
      <c r="BW596">
        <v>26.17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22.5</v>
      </c>
      <c r="CI596">
        <v>22.5</v>
      </c>
      <c r="CJ596">
        <v>22.5</v>
      </c>
      <c r="CK596">
        <v>22.5</v>
      </c>
      <c r="CL596">
        <v>22.5</v>
      </c>
      <c r="CM596">
        <v>22.5</v>
      </c>
      <c r="CN596">
        <v>22.5</v>
      </c>
      <c r="CO596">
        <v>22.5</v>
      </c>
      <c r="CP596">
        <v>22.66</v>
      </c>
      <c r="CQ596">
        <v>25.13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1</v>
      </c>
      <c r="DE596">
        <v>0.99</v>
      </c>
      <c r="DF596">
        <v>0.97</v>
      </c>
      <c r="DG596">
        <v>0.94</v>
      </c>
      <c r="DH596">
        <v>0.92</v>
      </c>
      <c r="DI596">
        <v>0.89</v>
      </c>
      <c r="DJ596">
        <v>0.87</v>
      </c>
      <c r="DK596">
        <v>0.85</v>
      </c>
      <c r="DL596">
        <v>0.82</v>
      </c>
      <c r="DM596">
        <v>0.78</v>
      </c>
      <c r="DN596">
        <v>0.75</v>
      </c>
      <c r="DO596">
        <v>0.7</v>
      </c>
      <c r="DP596">
        <v>0.65</v>
      </c>
      <c r="DQ596">
        <v>0.6</v>
      </c>
      <c r="DR596">
        <v>0.53</v>
      </c>
      <c r="DS596">
        <v>0.47</v>
      </c>
      <c r="DT596">
        <v>0.38</v>
      </c>
      <c r="DU596">
        <v>0.28000000000000003</v>
      </c>
      <c r="EW596">
        <v>2014</v>
      </c>
      <c r="EX596">
        <v>139</v>
      </c>
      <c r="EY596">
        <v>643</v>
      </c>
      <c r="EZ596">
        <v>216</v>
      </c>
      <c r="FA596">
        <v>2508.6</v>
      </c>
      <c r="FB596" t="s">
        <v>139</v>
      </c>
      <c r="FC596" t="s">
        <v>139</v>
      </c>
      <c r="FD596" t="s">
        <v>139</v>
      </c>
      <c r="FE596" t="s">
        <v>139</v>
      </c>
      <c r="FF596" t="s">
        <v>139</v>
      </c>
      <c r="FG596" t="s">
        <v>139</v>
      </c>
      <c r="FH596" t="s">
        <v>139</v>
      </c>
      <c r="FI596">
        <v>0</v>
      </c>
      <c r="FJ596" t="s">
        <v>139</v>
      </c>
      <c r="FK596" t="s">
        <v>139</v>
      </c>
      <c r="FL596">
        <v>10.98</v>
      </c>
      <c r="FM596">
        <v>3.49</v>
      </c>
      <c r="FN596">
        <v>23.93</v>
      </c>
      <c r="FO596">
        <v>1</v>
      </c>
      <c r="FP596">
        <v>1</v>
      </c>
      <c r="FQ596">
        <v>1</v>
      </c>
      <c r="FR596">
        <v>0</v>
      </c>
      <c r="FS596">
        <v>0</v>
      </c>
      <c r="FT596">
        <v>0</v>
      </c>
      <c r="FU596">
        <v>0.18</v>
      </c>
      <c r="FV596">
        <v>79.52</v>
      </c>
      <c r="FW596">
        <v>184.18</v>
      </c>
      <c r="FX596">
        <v>283.24</v>
      </c>
      <c r="FY596">
        <v>392.76</v>
      </c>
      <c r="FZ596">
        <v>482.29</v>
      </c>
      <c r="GA596">
        <v>592.91</v>
      </c>
      <c r="GB596">
        <v>695.34</v>
      </c>
      <c r="GC596">
        <v>790.91</v>
      </c>
      <c r="GD596">
        <v>887.71</v>
      </c>
      <c r="GE596">
        <v>991.29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59.98</v>
      </c>
      <c r="GQ596">
        <v>158.09</v>
      </c>
      <c r="GR596">
        <v>263.5</v>
      </c>
      <c r="GS596">
        <v>359.82</v>
      </c>
      <c r="GT596">
        <v>463</v>
      </c>
      <c r="GU596">
        <v>571.57000000000005</v>
      </c>
      <c r="GV596">
        <v>672.04</v>
      </c>
      <c r="GW596">
        <v>764.52</v>
      </c>
      <c r="GX596">
        <v>863.88</v>
      </c>
      <c r="GY596">
        <v>966.86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 t="s">
        <v>139</v>
      </c>
      <c r="HK596" t="s">
        <v>139</v>
      </c>
      <c r="HL596" t="s">
        <v>139</v>
      </c>
      <c r="HM596" t="s">
        <v>139</v>
      </c>
      <c r="HN596" t="s">
        <v>139</v>
      </c>
      <c r="HO596" t="s">
        <v>139</v>
      </c>
      <c r="HP596" t="s">
        <v>139</v>
      </c>
      <c r="HQ596" t="s">
        <v>139</v>
      </c>
      <c r="HR596" t="s">
        <v>139</v>
      </c>
      <c r="HS596" t="s">
        <v>139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 t="s">
        <v>139</v>
      </c>
      <c r="IE596" t="s">
        <v>139</v>
      </c>
      <c r="IF596" t="s">
        <v>139</v>
      </c>
      <c r="IG596" t="s">
        <v>139</v>
      </c>
      <c r="IH596" t="s">
        <v>139</v>
      </c>
      <c r="II596" t="s">
        <v>139</v>
      </c>
      <c r="IJ596" t="s">
        <v>139</v>
      </c>
      <c r="IK596" t="s">
        <v>139</v>
      </c>
      <c r="IL596" t="s">
        <v>139</v>
      </c>
      <c r="IM596" t="s">
        <v>139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1</v>
      </c>
      <c r="IY596">
        <v>1</v>
      </c>
      <c r="IZ596">
        <v>1</v>
      </c>
      <c r="JA596">
        <v>0.99</v>
      </c>
      <c r="JB596">
        <v>0.96</v>
      </c>
      <c r="JC596">
        <v>0.93</v>
      </c>
      <c r="JD596">
        <v>0.91</v>
      </c>
      <c r="JE596">
        <v>0.88</v>
      </c>
      <c r="JF596">
        <v>0.85</v>
      </c>
      <c r="JG596">
        <v>0.83</v>
      </c>
      <c r="JH596">
        <v>0.8</v>
      </c>
      <c r="JI596">
        <v>0.76</v>
      </c>
      <c r="JJ596">
        <v>0.71</v>
      </c>
      <c r="JK596">
        <v>0.65</v>
      </c>
      <c r="JL596">
        <v>0.59</v>
      </c>
      <c r="JM596">
        <v>0.51</v>
      </c>
      <c r="JN596">
        <v>0.43</v>
      </c>
      <c r="JO596">
        <v>0.32</v>
      </c>
      <c r="JP596">
        <v>0.18</v>
      </c>
      <c r="JQ596">
        <v>0</v>
      </c>
    </row>
    <row r="597" spans="1:277" x14ac:dyDescent="0.25">
      <c r="A597">
        <v>2014</v>
      </c>
      <c r="B597">
        <v>139</v>
      </c>
      <c r="C597">
        <v>643</v>
      </c>
      <c r="D597">
        <v>216</v>
      </c>
      <c r="E597">
        <v>2508.6</v>
      </c>
      <c r="F597">
        <v>2.1</v>
      </c>
      <c r="G597">
        <v>0.5</v>
      </c>
      <c r="H597">
        <v>-1.9</v>
      </c>
      <c r="I597">
        <v>0.1</v>
      </c>
      <c r="J597">
        <v>0</v>
      </c>
      <c r="K597">
        <v>0.02</v>
      </c>
      <c r="L597">
        <v>1.25</v>
      </c>
      <c r="M597">
        <v>3.79</v>
      </c>
      <c r="N597">
        <v>3.31</v>
      </c>
      <c r="O597">
        <v>-0.59</v>
      </c>
      <c r="P597">
        <v>10.98</v>
      </c>
      <c r="Q597">
        <v>3.49</v>
      </c>
      <c r="R597">
        <v>23.92</v>
      </c>
      <c r="S597">
        <v>13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79.52</v>
      </c>
      <c r="AA597">
        <v>184.18</v>
      </c>
      <c r="AB597">
        <v>283.24</v>
      </c>
      <c r="AC597">
        <v>392.76</v>
      </c>
      <c r="AD597">
        <v>482.29</v>
      </c>
      <c r="AE597">
        <v>592.91</v>
      </c>
      <c r="AF597">
        <v>695.34</v>
      </c>
      <c r="AG597">
        <v>790.91</v>
      </c>
      <c r="AH597">
        <v>887.71</v>
      </c>
      <c r="AI597">
        <v>991.29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108.21</v>
      </c>
      <c r="AU597">
        <v>203.67</v>
      </c>
      <c r="AV597">
        <v>314.89</v>
      </c>
      <c r="AW597">
        <v>404.56</v>
      </c>
      <c r="AX597">
        <v>504.78</v>
      </c>
      <c r="AY597">
        <v>605.30999999999995</v>
      </c>
      <c r="AZ597">
        <v>707.73</v>
      </c>
      <c r="BA597">
        <v>801.26</v>
      </c>
      <c r="BB597">
        <v>912.21</v>
      </c>
      <c r="BC597">
        <v>1004.41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22.5</v>
      </c>
      <c r="BO597">
        <v>22.5</v>
      </c>
      <c r="BP597">
        <v>22.5</v>
      </c>
      <c r="BQ597">
        <v>22.5</v>
      </c>
      <c r="BR597">
        <v>22.5</v>
      </c>
      <c r="BS597">
        <v>22.5</v>
      </c>
      <c r="BT597">
        <v>22.5</v>
      </c>
      <c r="BU597">
        <v>22.5</v>
      </c>
      <c r="BV597">
        <v>22.59</v>
      </c>
      <c r="BW597">
        <v>26.17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22.5</v>
      </c>
      <c r="CI597">
        <v>22.5</v>
      </c>
      <c r="CJ597">
        <v>22.5</v>
      </c>
      <c r="CK597">
        <v>22.5</v>
      </c>
      <c r="CL597">
        <v>22.5</v>
      </c>
      <c r="CM597">
        <v>22.5</v>
      </c>
      <c r="CN597">
        <v>22.5</v>
      </c>
      <c r="CO597">
        <v>22.5</v>
      </c>
      <c r="CP597">
        <v>22.66</v>
      </c>
      <c r="CQ597">
        <v>25.13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0.99</v>
      </c>
      <c r="DF597">
        <v>0.97</v>
      </c>
      <c r="DG597">
        <v>0.94</v>
      </c>
      <c r="DH597">
        <v>0.92</v>
      </c>
      <c r="DI597">
        <v>0.89</v>
      </c>
      <c r="DJ597">
        <v>0.87</v>
      </c>
      <c r="DK597">
        <v>0.85</v>
      </c>
      <c r="DL597">
        <v>0.82</v>
      </c>
      <c r="DM597">
        <v>0.78</v>
      </c>
      <c r="DN597">
        <v>0.75</v>
      </c>
      <c r="DO597">
        <v>0.7</v>
      </c>
      <c r="DP597">
        <v>0.65</v>
      </c>
      <c r="DQ597">
        <v>0.6</v>
      </c>
      <c r="DR597">
        <v>0.53</v>
      </c>
      <c r="DS597">
        <v>0.47</v>
      </c>
      <c r="DT597">
        <v>0.38</v>
      </c>
      <c r="DU597">
        <v>0.28000000000000003</v>
      </c>
      <c r="EW597">
        <v>2014</v>
      </c>
      <c r="EX597">
        <v>140</v>
      </c>
      <c r="EY597">
        <v>644</v>
      </c>
      <c r="EZ597">
        <v>217</v>
      </c>
      <c r="FA597">
        <v>2515.6999999999998</v>
      </c>
      <c r="FB597" t="s">
        <v>139</v>
      </c>
      <c r="FC597" t="s">
        <v>139</v>
      </c>
      <c r="FD597" t="s">
        <v>139</v>
      </c>
      <c r="FE597" t="s">
        <v>139</v>
      </c>
      <c r="FF597" t="s">
        <v>139</v>
      </c>
      <c r="FG597" t="s">
        <v>139</v>
      </c>
      <c r="FH597" t="s">
        <v>139</v>
      </c>
      <c r="FI597">
        <v>0</v>
      </c>
      <c r="FJ597" t="s">
        <v>139</v>
      </c>
      <c r="FK597" t="s">
        <v>139</v>
      </c>
      <c r="FL597">
        <v>10.98</v>
      </c>
      <c r="FM597">
        <v>3.51</v>
      </c>
      <c r="FN597">
        <v>24</v>
      </c>
      <c r="FO597">
        <v>1</v>
      </c>
      <c r="FP597">
        <v>1</v>
      </c>
      <c r="FQ597">
        <v>1</v>
      </c>
      <c r="FR597">
        <v>0</v>
      </c>
      <c r="FS597">
        <v>0</v>
      </c>
      <c r="FT597">
        <v>0</v>
      </c>
      <c r="FU597">
        <v>0</v>
      </c>
      <c r="FV597">
        <v>86.56</v>
      </c>
      <c r="FW597">
        <v>191.22</v>
      </c>
      <c r="FX597">
        <v>290.29000000000002</v>
      </c>
      <c r="FY597">
        <v>399.81</v>
      </c>
      <c r="FZ597">
        <v>489.34</v>
      </c>
      <c r="GA597">
        <v>599.96</v>
      </c>
      <c r="GB597">
        <v>702.38</v>
      </c>
      <c r="GC597">
        <v>797.96</v>
      </c>
      <c r="GD597">
        <v>894.76</v>
      </c>
      <c r="GE597">
        <v>998.33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67.02</v>
      </c>
      <c r="GQ597">
        <v>165.13</v>
      </c>
      <c r="GR597">
        <v>270.55</v>
      </c>
      <c r="GS597">
        <v>366.87</v>
      </c>
      <c r="GT597">
        <v>470.04</v>
      </c>
      <c r="GU597">
        <v>578.61</v>
      </c>
      <c r="GV597">
        <v>679.09</v>
      </c>
      <c r="GW597">
        <v>771.57</v>
      </c>
      <c r="GX597">
        <v>870.93</v>
      </c>
      <c r="GY597">
        <v>973.91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 t="s">
        <v>139</v>
      </c>
      <c r="HK597" t="s">
        <v>139</v>
      </c>
      <c r="HL597" t="s">
        <v>139</v>
      </c>
      <c r="HM597" t="s">
        <v>139</v>
      </c>
      <c r="HN597" t="s">
        <v>139</v>
      </c>
      <c r="HO597" t="s">
        <v>139</v>
      </c>
      <c r="HP597" t="s">
        <v>139</v>
      </c>
      <c r="HQ597" t="s">
        <v>139</v>
      </c>
      <c r="HR597" t="s">
        <v>139</v>
      </c>
      <c r="HS597" t="s">
        <v>139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 t="s">
        <v>139</v>
      </c>
      <c r="IE597" t="s">
        <v>139</v>
      </c>
      <c r="IF597" t="s">
        <v>139</v>
      </c>
      <c r="IG597" t="s">
        <v>139</v>
      </c>
      <c r="IH597" t="s">
        <v>139</v>
      </c>
      <c r="II597" t="s">
        <v>139</v>
      </c>
      <c r="IJ597" t="s">
        <v>139</v>
      </c>
      <c r="IK597" t="s">
        <v>139</v>
      </c>
      <c r="IL597" t="s">
        <v>139</v>
      </c>
      <c r="IM597" t="s">
        <v>139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1</v>
      </c>
      <c r="IY597">
        <v>1</v>
      </c>
      <c r="IZ597">
        <v>1</v>
      </c>
      <c r="JA597">
        <v>0.99</v>
      </c>
      <c r="JB597">
        <v>0.96</v>
      </c>
      <c r="JC597">
        <v>0.93</v>
      </c>
      <c r="JD597">
        <v>0.91</v>
      </c>
      <c r="JE597">
        <v>0.88</v>
      </c>
      <c r="JF597">
        <v>0.85</v>
      </c>
      <c r="JG597">
        <v>0.83</v>
      </c>
      <c r="JH597">
        <v>0.8</v>
      </c>
      <c r="JI597">
        <v>0.76</v>
      </c>
      <c r="JJ597">
        <v>0.71</v>
      </c>
      <c r="JK597">
        <v>0.65</v>
      </c>
      <c r="JL597">
        <v>0.59</v>
      </c>
      <c r="JM597">
        <v>0.51</v>
      </c>
      <c r="JN597">
        <v>0.43</v>
      </c>
      <c r="JO597">
        <v>0.32</v>
      </c>
      <c r="JP597">
        <v>0.18</v>
      </c>
      <c r="JQ597">
        <v>0</v>
      </c>
    </row>
    <row r="598" spans="1:277" x14ac:dyDescent="0.25">
      <c r="A598">
        <v>2014</v>
      </c>
      <c r="B598">
        <v>140</v>
      </c>
      <c r="C598">
        <v>644</v>
      </c>
      <c r="D598">
        <v>217</v>
      </c>
      <c r="E598">
        <v>2515.6999999999998</v>
      </c>
      <c r="F598">
        <v>2.1</v>
      </c>
      <c r="G598">
        <v>0.5</v>
      </c>
      <c r="H598">
        <v>-1.9</v>
      </c>
      <c r="I598">
        <v>0.1</v>
      </c>
      <c r="J598">
        <v>0</v>
      </c>
      <c r="K598">
        <v>0.02</v>
      </c>
      <c r="L598">
        <v>1.25</v>
      </c>
      <c r="M598">
        <v>3.79</v>
      </c>
      <c r="N598">
        <v>3.34</v>
      </c>
      <c r="O598">
        <v>-0.59</v>
      </c>
      <c r="P598">
        <v>10.98</v>
      </c>
      <c r="Q598">
        <v>3.51</v>
      </c>
      <c r="R598">
        <v>23.99</v>
      </c>
      <c r="S598">
        <v>13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86.56</v>
      </c>
      <c r="AA598">
        <v>191.22</v>
      </c>
      <c r="AB598">
        <v>290.29000000000002</v>
      </c>
      <c r="AC598">
        <v>399.81</v>
      </c>
      <c r="AD598">
        <v>489.34</v>
      </c>
      <c r="AE598">
        <v>599.96</v>
      </c>
      <c r="AF598">
        <v>702.38</v>
      </c>
      <c r="AG598">
        <v>797.96</v>
      </c>
      <c r="AH598">
        <v>894.76</v>
      </c>
      <c r="AI598">
        <v>998.33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115.25</v>
      </c>
      <c r="AU598">
        <v>210.72</v>
      </c>
      <c r="AV598">
        <v>321.93</v>
      </c>
      <c r="AW598">
        <v>411.61</v>
      </c>
      <c r="AX598">
        <v>511.83</v>
      </c>
      <c r="AY598">
        <v>612.35</v>
      </c>
      <c r="AZ598">
        <v>714.78</v>
      </c>
      <c r="BA598">
        <v>808.31</v>
      </c>
      <c r="BB598">
        <v>919.26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22.5</v>
      </c>
      <c r="BO598">
        <v>22.5</v>
      </c>
      <c r="BP598">
        <v>22.5</v>
      </c>
      <c r="BQ598">
        <v>22.5</v>
      </c>
      <c r="BR598">
        <v>22.5</v>
      </c>
      <c r="BS598">
        <v>22.5</v>
      </c>
      <c r="BT598">
        <v>22.5</v>
      </c>
      <c r="BU598">
        <v>22.5</v>
      </c>
      <c r="BV598">
        <v>22.59</v>
      </c>
      <c r="BW598">
        <v>26.17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22.5</v>
      </c>
      <c r="CI598">
        <v>22.5</v>
      </c>
      <c r="CJ598">
        <v>22.5</v>
      </c>
      <c r="CK598">
        <v>22.5</v>
      </c>
      <c r="CL598">
        <v>22.5</v>
      </c>
      <c r="CM598">
        <v>22.5</v>
      </c>
      <c r="CN598">
        <v>22.5</v>
      </c>
      <c r="CO598">
        <v>22.5</v>
      </c>
      <c r="CP598">
        <v>22.66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1</v>
      </c>
      <c r="DD598">
        <v>1</v>
      </c>
      <c r="DE598">
        <v>0.99</v>
      </c>
      <c r="DF598">
        <v>0.97</v>
      </c>
      <c r="DG598">
        <v>0.94</v>
      </c>
      <c r="DH598">
        <v>0.92</v>
      </c>
      <c r="DI598">
        <v>0.89</v>
      </c>
      <c r="DJ598">
        <v>0.87</v>
      </c>
      <c r="DK598">
        <v>0.85</v>
      </c>
      <c r="DL598">
        <v>0.82</v>
      </c>
      <c r="DM598">
        <v>0.78</v>
      </c>
      <c r="DN598">
        <v>0.75</v>
      </c>
      <c r="DO598">
        <v>0.7</v>
      </c>
      <c r="DP598">
        <v>0.65</v>
      </c>
      <c r="DQ598">
        <v>0.6</v>
      </c>
      <c r="DR598">
        <v>0.53</v>
      </c>
      <c r="DS598">
        <v>0.47</v>
      </c>
      <c r="DT598">
        <v>0.38</v>
      </c>
      <c r="DU598">
        <v>0.28000000000000003</v>
      </c>
      <c r="EW598">
        <v>2014</v>
      </c>
      <c r="EX598">
        <v>141</v>
      </c>
      <c r="EY598">
        <v>645</v>
      </c>
      <c r="EZ598">
        <v>218</v>
      </c>
      <c r="FA598">
        <v>2523.9</v>
      </c>
      <c r="FB598" t="s">
        <v>139</v>
      </c>
      <c r="FC598" t="s">
        <v>139</v>
      </c>
      <c r="FD598" t="s">
        <v>139</v>
      </c>
      <c r="FE598" t="s">
        <v>139</v>
      </c>
      <c r="FF598" t="s">
        <v>139</v>
      </c>
      <c r="FG598" t="s">
        <v>139</v>
      </c>
      <c r="FH598" t="s">
        <v>139</v>
      </c>
      <c r="FI598">
        <v>0</v>
      </c>
      <c r="FJ598" t="s">
        <v>139</v>
      </c>
      <c r="FK598" t="s">
        <v>139</v>
      </c>
      <c r="FL598">
        <v>10.98</v>
      </c>
      <c r="FM598">
        <v>3.52</v>
      </c>
      <c r="FN598">
        <v>24.08</v>
      </c>
      <c r="FO598">
        <v>1</v>
      </c>
      <c r="FP598">
        <v>1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94.81</v>
      </c>
      <c r="FW598">
        <v>199.47</v>
      </c>
      <c r="FX598">
        <v>298.54000000000002</v>
      </c>
      <c r="FY598">
        <v>408.06</v>
      </c>
      <c r="FZ598">
        <v>497.58</v>
      </c>
      <c r="GA598">
        <v>608.21</v>
      </c>
      <c r="GB598">
        <v>710.63</v>
      </c>
      <c r="GC598">
        <v>806.21</v>
      </c>
      <c r="GD598">
        <v>903.01</v>
      </c>
      <c r="GE598">
        <v>1006.58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75.27</v>
      </c>
      <c r="GQ598">
        <v>173.38</v>
      </c>
      <c r="GR598">
        <v>278.79000000000002</v>
      </c>
      <c r="GS598">
        <v>375.12</v>
      </c>
      <c r="GT598">
        <v>478.29</v>
      </c>
      <c r="GU598">
        <v>586.86</v>
      </c>
      <c r="GV598">
        <v>687.34</v>
      </c>
      <c r="GW598">
        <v>779.81</v>
      </c>
      <c r="GX598">
        <v>879.18</v>
      </c>
      <c r="GY598">
        <v>982.16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 t="s">
        <v>139</v>
      </c>
      <c r="HK598" t="s">
        <v>139</v>
      </c>
      <c r="HL598" t="s">
        <v>139</v>
      </c>
      <c r="HM598" t="s">
        <v>139</v>
      </c>
      <c r="HN598" t="s">
        <v>139</v>
      </c>
      <c r="HO598" t="s">
        <v>139</v>
      </c>
      <c r="HP598" t="s">
        <v>139</v>
      </c>
      <c r="HQ598" t="s">
        <v>139</v>
      </c>
      <c r="HR598" t="s">
        <v>139</v>
      </c>
      <c r="HS598" t="s">
        <v>139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 t="s">
        <v>139</v>
      </c>
      <c r="IE598" t="s">
        <v>139</v>
      </c>
      <c r="IF598" t="s">
        <v>139</v>
      </c>
      <c r="IG598" t="s">
        <v>139</v>
      </c>
      <c r="IH598" t="s">
        <v>139</v>
      </c>
      <c r="II598" t="s">
        <v>139</v>
      </c>
      <c r="IJ598" t="s">
        <v>139</v>
      </c>
      <c r="IK598" t="s">
        <v>139</v>
      </c>
      <c r="IL598" t="s">
        <v>139</v>
      </c>
      <c r="IM598" t="s">
        <v>139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1</v>
      </c>
      <c r="IY598">
        <v>1</v>
      </c>
      <c r="IZ598">
        <v>1</v>
      </c>
      <c r="JA598">
        <v>0.99</v>
      </c>
      <c r="JB598">
        <v>0.96</v>
      </c>
      <c r="JC598">
        <v>0.93</v>
      </c>
      <c r="JD598">
        <v>0.91</v>
      </c>
      <c r="JE598">
        <v>0.88</v>
      </c>
      <c r="JF598">
        <v>0.85</v>
      </c>
      <c r="JG598">
        <v>0.83</v>
      </c>
      <c r="JH598">
        <v>0.8</v>
      </c>
      <c r="JI598">
        <v>0.76</v>
      </c>
      <c r="JJ598">
        <v>0.71</v>
      </c>
      <c r="JK598">
        <v>0.65</v>
      </c>
      <c r="JL598">
        <v>0.59</v>
      </c>
      <c r="JM598">
        <v>0.51</v>
      </c>
      <c r="JN598">
        <v>0.43</v>
      </c>
      <c r="JO598">
        <v>0.32</v>
      </c>
      <c r="JP598">
        <v>0.18</v>
      </c>
      <c r="JQ598">
        <v>0</v>
      </c>
    </row>
    <row r="599" spans="1:277" x14ac:dyDescent="0.25">
      <c r="A599">
        <v>2014</v>
      </c>
      <c r="B599">
        <v>141</v>
      </c>
      <c r="C599">
        <v>645</v>
      </c>
      <c r="D599">
        <v>218</v>
      </c>
      <c r="E599">
        <v>2523.9</v>
      </c>
      <c r="F599">
        <v>2.1</v>
      </c>
      <c r="G599">
        <v>0.5</v>
      </c>
      <c r="H599">
        <v>-1.9</v>
      </c>
      <c r="I599">
        <v>0.1</v>
      </c>
      <c r="J599">
        <v>0</v>
      </c>
      <c r="K599">
        <v>0.02</v>
      </c>
      <c r="L599">
        <v>1.25</v>
      </c>
      <c r="M599">
        <v>3.79</v>
      </c>
      <c r="N599">
        <v>3.34</v>
      </c>
      <c r="O599">
        <v>-0.59</v>
      </c>
      <c r="P599">
        <v>10.98</v>
      </c>
      <c r="Q599">
        <v>3.52</v>
      </c>
      <c r="R599">
        <v>24.07</v>
      </c>
      <c r="S599">
        <v>13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0.18</v>
      </c>
      <c r="Z599">
        <v>94.81</v>
      </c>
      <c r="AA599">
        <v>199.47</v>
      </c>
      <c r="AB599">
        <v>298.54000000000002</v>
      </c>
      <c r="AC599">
        <v>408.06</v>
      </c>
      <c r="AD599">
        <v>497.58</v>
      </c>
      <c r="AE599">
        <v>608.21</v>
      </c>
      <c r="AF599">
        <v>710.63</v>
      </c>
      <c r="AG599">
        <v>806.21</v>
      </c>
      <c r="AH599">
        <v>903.01</v>
      </c>
      <c r="AI599">
        <v>1006.58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16.489999999999998</v>
      </c>
      <c r="AU599">
        <v>123.5</v>
      </c>
      <c r="AV599">
        <v>218.96</v>
      </c>
      <c r="AW599">
        <v>330.18</v>
      </c>
      <c r="AX599">
        <v>419.86</v>
      </c>
      <c r="AY599">
        <v>520.08000000000004</v>
      </c>
      <c r="AZ599">
        <v>620.6</v>
      </c>
      <c r="BA599">
        <v>723.03</v>
      </c>
      <c r="BB599">
        <v>816.55</v>
      </c>
      <c r="BC599">
        <v>927.51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22.5</v>
      </c>
      <c r="BO599">
        <v>22.5</v>
      </c>
      <c r="BP599">
        <v>22.5</v>
      </c>
      <c r="BQ599">
        <v>22.5</v>
      </c>
      <c r="BR599">
        <v>22.5</v>
      </c>
      <c r="BS599">
        <v>22.5</v>
      </c>
      <c r="BT599">
        <v>22.5</v>
      </c>
      <c r="BU599">
        <v>22.5</v>
      </c>
      <c r="BV599">
        <v>22.59</v>
      </c>
      <c r="BW599">
        <v>26.17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22.5</v>
      </c>
      <c r="CI599">
        <v>22.5</v>
      </c>
      <c r="CJ599">
        <v>22.5</v>
      </c>
      <c r="CK599">
        <v>22.5</v>
      </c>
      <c r="CL599">
        <v>22.5</v>
      </c>
      <c r="CM599">
        <v>22.5</v>
      </c>
      <c r="CN599">
        <v>22.5</v>
      </c>
      <c r="CO599">
        <v>22.5</v>
      </c>
      <c r="CP599">
        <v>22.5</v>
      </c>
      <c r="CQ599">
        <v>22.66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1</v>
      </c>
      <c r="DD599">
        <v>1</v>
      </c>
      <c r="DE599">
        <v>0.99</v>
      </c>
      <c r="DF599">
        <v>0.97</v>
      </c>
      <c r="DG599">
        <v>0.94</v>
      </c>
      <c r="DH599">
        <v>0.92</v>
      </c>
      <c r="DI599">
        <v>0.89</v>
      </c>
      <c r="DJ599">
        <v>0.87</v>
      </c>
      <c r="DK599">
        <v>0.85</v>
      </c>
      <c r="DL599">
        <v>0.82</v>
      </c>
      <c r="DM599">
        <v>0.78</v>
      </c>
      <c r="DN599">
        <v>0.75</v>
      </c>
      <c r="DO599">
        <v>0.7</v>
      </c>
      <c r="DP599">
        <v>0.65</v>
      </c>
      <c r="DQ599">
        <v>0.6</v>
      </c>
      <c r="DR599">
        <v>0.53</v>
      </c>
      <c r="DS599">
        <v>0.47</v>
      </c>
      <c r="DT599">
        <v>0.38</v>
      </c>
      <c r="DU599">
        <v>0.28000000000000003</v>
      </c>
      <c r="EW599">
        <v>2014</v>
      </c>
      <c r="EX599">
        <v>142</v>
      </c>
      <c r="EY599">
        <v>646</v>
      </c>
      <c r="EZ599">
        <v>219</v>
      </c>
      <c r="FA599">
        <v>2534.4</v>
      </c>
      <c r="FB599" t="s">
        <v>139</v>
      </c>
      <c r="FC599" t="s">
        <v>139</v>
      </c>
      <c r="FD599" t="s">
        <v>139</v>
      </c>
      <c r="FE599" t="s">
        <v>139</v>
      </c>
      <c r="FF599" t="s">
        <v>139</v>
      </c>
      <c r="FG599" t="s">
        <v>139</v>
      </c>
      <c r="FH599" t="s">
        <v>139</v>
      </c>
      <c r="FI599">
        <v>0</v>
      </c>
      <c r="FJ599" t="s">
        <v>139</v>
      </c>
      <c r="FK599" t="s">
        <v>139</v>
      </c>
      <c r="FL599">
        <v>10.98</v>
      </c>
      <c r="FM599">
        <v>3.55</v>
      </c>
      <c r="FN599">
        <v>24.19</v>
      </c>
      <c r="FO599">
        <v>1</v>
      </c>
      <c r="FP599">
        <v>1</v>
      </c>
      <c r="FQ599">
        <v>1</v>
      </c>
      <c r="FR599">
        <v>0</v>
      </c>
      <c r="FS599">
        <v>0</v>
      </c>
      <c r="FT599">
        <v>0</v>
      </c>
      <c r="FU599">
        <v>0</v>
      </c>
      <c r="FV599">
        <v>105.26</v>
      </c>
      <c r="FW599">
        <v>209.92</v>
      </c>
      <c r="FX599">
        <v>308.99</v>
      </c>
      <c r="FY599">
        <v>418.51</v>
      </c>
      <c r="FZ599">
        <v>508.03</v>
      </c>
      <c r="GA599">
        <v>618.65</v>
      </c>
      <c r="GB599">
        <v>721.08</v>
      </c>
      <c r="GC599">
        <v>816.65</v>
      </c>
      <c r="GD599">
        <v>913.45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85.72</v>
      </c>
      <c r="GQ599">
        <v>183.83</v>
      </c>
      <c r="GR599">
        <v>289.24</v>
      </c>
      <c r="GS599">
        <v>385.56</v>
      </c>
      <c r="GT599">
        <v>488.74</v>
      </c>
      <c r="GU599">
        <v>597.30999999999995</v>
      </c>
      <c r="GV599">
        <v>697.78</v>
      </c>
      <c r="GW599">
        <v>790.26</v>
      </c>
      <c r="GX599">
        <v>889.63</v>
      </c>
      <c r="GY599">
        <v>992.6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 t="s">
        <v>139</v>
      </c>
      <c r="HK599" t="s">
        <v>139</v>
      </c>
      <c r="HL599" t="s">
        <v>139</v>
      </c>
      <c r="HM599" t="s">
        <v>139</v>
      </c>
      <c r="HN599" t="s">
        <v>139</v>
      </c>
      <c r="HO599" t="s">
        <v>139</v>
      </c>
      <c r="HP599" t="s">
        <v>139</v>
      </c>
      <c r="HQ599" t="s">
        <v>139</v>
      </c>
      <c r="HR599" t="s">
        <v>139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 t="s">
        <v>139</v>
      </c>
      <c r="IE599" t="s">
        <v>139</v>
      </c>
      <c r="IF599" t="s">
        <v>139</v>
      </c>
      <c r="IG599" t="s">
        <v>139</v>
      </c>
      <c r="IH599" t="s">
        <v>139</v>
      </c>
      <c r="II599" t="s">
        <v>139</v>
      </c>
      <c r="IJ599" t="s">
        <v>139</v>
      </c>
      <c r="IK599" t="s">
        <v>139</v>
      </c>
      <c r="IL599" t="s">
        <v>139</v>
      </c>
      <c r="IM599" t="s">
        <v>139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1</v>
      </c>
      <c r="IY599">
        <v>1</v>
      </c>
      <c r="IZ599">
        <v>1</v>
      </c>
      <c r="JA599">
        <v>0.99</v>
      </c>
      <c r="JB599">
        <v>0.96</v>
      </c>
      <c r="JC599">
        <v>0.93</v>
      </c>
      <c r="JD599">
        <v>0.91</v>
      </c>
      <c r="JE599">
        <v>0.88</v>
      </c>
      <c r="JF599">
        <v>0.85</v>
      </c>
      <c r="JG599">
        <v>0.83</v>
      </c>
      <c r="JH599">
        <v>0.8</v>
      </c>
      <c r="JI599">
        <v>0.76</v>
      </c>
      <c r="JJ599">
        <v>0.71</v>
      </c>
      <c r="JK599">
        <v>0.65</v>
      </c>
      <c r="JL599">
        <v>0.59</v>
      </c>
      <c r="JM599">
        <v>0.51</v>
      </c>
      <c r="JN599">
        <v>0.43</v>
      </c>
      <c r="JO599">
        <v>0.32</v>
      </c>
      <c r="JP599">
        <v>0.18</v>
      </c>
      <c r="JQ599">
        <v>0</v>
      </c>
    </row>
    <row r="600" spans="1:277" x14ac:dyDescent="0.25">
      <c r="A600">
        <v>2014</v>
      </c>
      <c r="B600">
        <v>142</v>
      </c>
      <c r="C600">
        <v>646</v>
      </c>
      <c r="D600">
        <v>219</v>
      </c>
      <c r="E600">
        <v>2534.4</v>
      </c>
      <c r="F600">
        <v>2.1</v>
      </c>
      <c r="G600">
        <v>0.5</v>
      </c>
      <c r="H600">
        <v>-2</v>
      </c>
      <c r="I600">
        <v>0.1</v>
      </c>
      <c r="J600">
        <v>0</v>
      </c>
      <c r="K600">
        <v>0.02</v>
      </c>
      <c r="L600">
        <v>1.25</v>
      </c>
      <c r="M600">
        <v>3.79</v>
      </c>
      <c r="N600">
        <v>3.38</v>
      </c>
      <c r="O600">
        <v>-0.6</v>
      </c>
      <c r="P600">
        <v>10.98</v>
      </c>
      <c r="Q600">
        <v>3.55</v>
      </c>
      <c r="R600">
        <v>24.18</v>
      </c>
      <c r="S600">
        <v>14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105.26</v>
      </c>
      <c r="AA600">
        <v>209.92</v>
      </c>
      <c r="AB600">
        <v>308.99</v>
      </c>
      <c r="AC600">
        <v>418.51</v>
      </c>
      <c r="AD600">
        <v>508.03</v>
      </c>
      <c r="AE600">
        <v>618.65</v>
      </c>
      <c r="AF600">
        <v>721.08</v>
      </c>
      <c r="AG600">
        <v>816.65</v>
      </c>
      <c r="AH600">
        <v>913.45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26.94</v>
      </c>
      <c r="AU600">
        <v>133.94999999999999</v>
      </c>
      <c r="AV600">
        <v>229.41</v>
      </c>
      <c r="AW600">
        <v>340.63</v>
      </c>
      <c r="AX600">
        <v>430.3</v>
      </c>
      <c r="AY600">
        <v>530.53</v>
      </c>
      <c r="AZ600">
        <v>631.04999999999995</v>
      </c>
      <c r="BA600">
        <v>733.48</v>
      </c>
      <c r="BB600">
        <v>827</v>
      </c>
      <c r="BC600">
        <v>937.95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22.5</v>
      </c>
      <c r="BO600">
        <v>22.5</v>
      </c>
      <c r="BP600">
        <v>22.5</v>
      </c>
      <c r="BQ600">
        <v>22.5</v>
      </c>
      <c r="BR600">
        <v>22.5</v>
      </c>
      <c r="BS600">
        <v>22.5</v>
      </c>
      <c r="BT600">
        <v>22.5</v>
      </c>
      <c r="BU600">
        <v>22.5</v>
      </c>
      <c r="BV600">
        <v>22.59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22.5</v>
      </c>
      <c r="CI600">
        <v>22.5</v>
      </c>
      <c r="CJ600">
        <v>22.5</v>
      </c>
      <c r="CK600">
        <v>22.5</v>
      </c>
      <c r="CL600">
        <v>22.5</v>
      </c>
      <c r="CM600">
        <v>22.5</v>
      </c>
      <c r="CN600">
        <v>22.5</v>
      </c>
      <c r="CO600">
        <v>22.5</v>
      </c>
      <c r="CP600">
        <v>22.5</v>
      </c>
      <c r="CQ600">
        <v>22.66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1</v>
      </c>
      <c r="DD600">
        <v>1</v>
      </c>
      <c r="DE600">
        <v>0.99</v>
      </c>
      <c r="DF600">
        <v>0.97</v>
      </c>
      <c r="DG600">
        <v>0.94</v>
      </c>
      <c r="DH600">
        <v>0.92</v>
      </c>
      <c r="DI600">
        <v>0.89</v>
      </c>
      <c r="DJ600">
        <v>0.87</v>
      </c>
      <c r="DK600">
        <v>0.85</v>
      </c>
      <c r="DL600">
        <v>0.82</v>
      </c>
      <c r="DM600">
        <v>0.78</v>
      </c>
      <c r="DN600">
        <v>0.75</v>
      </c>
      <c r="DO600">
        <v>0.7</v>
      </c>
      <c r="DP600">
        <v>0.65</v>
      </c>
      <c r="DQ600">
        <v>0.6</v>
      </c>
      <c r="DR600">
        <v>0.53</v>
      </c>
      <c r="DS600">
        <v>0.47</v>
      </c>
      <c r="DT600">
        <v>0.38</v>
      </c>
      <c r="DU600">
        <v>0.28000000000000003</v>
      </c>
      <c r="EW600">
        <v>2014</v>
      </c>
      <c r="EX600">
        <v>143</v>
      </c>
      <c r="EY600">
        <v>647</v>
      </c>
      <c r="EZ600">
        <v>220</v>
      </c>
      <c r="FA600">
        <v>2543.6</v>
      </c>
      <c r="FB600" t="s">
        <v>139</v>
      </c>
      <c r="FC600" t="s">
        <v>139</v>
      </c>
      <c r="FD600" t="s">
        <v>139</v>
      </c>
      <c r="FE600" t="s">
        <v>139</v>
      </c>
      <c r="FF600" t="s">
        <v>139</v>
      </c>
      <c r="FG600" t="s">
        <v>139</v>
      </c>
      <c r="FH600" t="s">
        <v>139</v>
      </c>
      <c r="FI600">
        <v>0</v>
      </c>
      <c r="FJ600" t="s">
        <v>139</v>
      </c>
      <c r="FK600" t="s">
        <v>139</v>
      </c>
      <c r="FL600">
        <v>10.98</v>
      </c>
      <c r="FM600">
        <v>3.57</v>
      </c>
      <c r="FN600">
        <v>24.28</v>
      </c>
      <c r="FO600">
        <v>1</v>
      </c>
      <c r="FP600">
        <v>1</v>
      </c>
      <c r="FQ600">
        <v>1</v>
      </c>
      <c r="FR600">
        <v>0</v>
      </c>
      <c r="FS600">
        <v>0</v>
      </c>
      <c r="FT600">
        <v>0</v>
      </c>
      <c r="FU600">
        <v>0.36</v>
      </c>
      <c r="FV600">
        <v>18.39</v>
      </c>
      <c r="FW600">
        <v>114.45</v>
      </c>
      <c r="FX600">
        <v>219.11</v>
      </c>
      <c r="FY600">
        <v>318.18</v>
      </c>
      <c r="FZ600">
        <v>427.7</v>
      </c>
      <c r="GA600">
        <v>517.23</v>
      </c>
      <c r="GB600">
        <v>627.85</v>
      </c>
      <c r="GC600">
        <v>730.28</v>
      </c>
      <c r="GD600">
        <v>825.85</v>
      </c>
      <c r="GE600">
        <v>922.65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94.91</v>
      </c>
      <c r="GQ600">
        <v>193.02</v>
      </c>
      <c r="GR600">
        <v>298.44</v>
      </c>
      <c r="GS600">
        <v>394.76</v>
      </c>
      <c r="GT600">
        <v>497.93</v>
      </c>
      <c r="GU600">
        <v>606.51</v>
      </c>
      <c r="GV600">
        <v>706.98</v>
      </c>
      <c r="GW600">
        <v>799.46</v>
      </c>
      <c r="GX600">
        <v>898.82</v>
      </c>
      <c r="GY600">
        <v>1001.8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 t="s">
        <v>139</v>
      </c>
      <c r="HK600" t="s">
        <v>139</v>
      </c>
      <c r="HL600" t="s">
        <v>139</v>
      </c>
      <c r="HM600" t="s">
        <v>139</v>
      </c>
      <c r="HN600" t="s">
        <v>139</v>
      </c>
      <c r="HO600" t="s">
        <v>139</v>
      </c>
      <c r="HP600" t="s">
        <v>139</v>
      </c>
      <c r="HQ600" t="s">
        <v>139</v>
      </c>
      <c r="HR600" t="s">
        <v>139</v>
      </c>
      <c r="HS600" t="s">
        <v>139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 t="s">
        <v>139</v>
      </c>
      <c r="IE600" t="s">
        <v>139</v>
      </c>
      <c r="IF600" t="s">
        <v>139</v>
      </c>
      <c r="IG600" t="s">
        <v>139</v>
      </c>
      <c r="IH600" t="s">
        <v>139</v>
      </c>
      <c r="II600" t="s">
        <v>139</v>
      </c>
      <c r="IJ600" t="s">
        <v>139</v>
      </c>
      <c r="IK600" t="s">
        <v>139</v>
      </c>
      <c r="IL600" t="s">
        <v>139</v>
      </c>
      <c r="IM600" t="s">
        <v>139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1</v>
      </c>
      <c r="IY600">
        <v>1</v>
      </c>
      <c r="IZ600">
        <v>1</v>
      </c>
      <c r="JA600">
        <v>0.99</v>
      </c>
      <c r="JB600">
        <v>0.96</v>
      </c>
      <c r="JC600">
        <v>0.94</v>
      </c>
      <c r="JD600">
        <v>0.91</v>
      </c>
      <c r="JE600">
        <v>0.88</v>
      </c>
      <c r="JF600">
        <v>0.85</v>
      </c>
      <c r="JG600">
        <v>0.83</v>
      </c>
      <c r="JH600">
        <v>0.8</v>
      </c>
      <c r="JI600">
        <v>0.76</v>
      </c>
      <c r="JJ600">
        <v>0.71</v>
      </c>
      <c r="JK600">
        <v>0.65</v>
      </c>
      <c r="JL600">
        <v>0.59</v>
      </c>
      <c r="JM600">
        <v>0.51</v>
      </c>
      <c r="JN600">
        <v>0.43</v>
      </c>
      <c r="JO600">
        <v>0.32</v>
      </c>
      <c r="JP600">
        <v>0.18</v>
      </c>
      <c r="JQ600">
        <v>0</v>
      </c>
    </row>
    <row r="601" spans="1:277" x14ac:dyDescent="0.25">
      <c r="A601">
        <v>2014</v>
      </c>
      <c r="B601">
        <v>143</v>
      </c>
      <c r="C601">
        <v>647</v>
      </c>
      <c r="D601">
        <v>220</v>
      </c>
      <c r="E601">
        <v>2543.6</v>
      </c>
      <c r="F601">
        <v>2.1</v>
      </c>
      <c r="G601">
        <v>0.5</v>
      </c>
      <c r="H601">
        <v>-2</v>
      </c>
      <c r="I601">
        <v>0.1</v>
      </c>
      <c r="J601">
        <v>0</v>
      </c>
      <c r="K601">
        <v>0.02</v>
      </c>
      <c r="L601">
        <v>1.25</v>
      </c>
      <c r="M601">
        <v>3.79</v>
      </c>
      <c r="N601">
        <v>3.39</v>
      </c>
      <c r="O601">
        <v>-0.6</v>
      </c>
      <c r="P601">
        <v>10.98</v>
      </c>
      <c r="Q601">
        <v>3.57</v>
      </c>
      <c r="R601">
        <v>24.27</v>
      </c>
      <c r="S601">
        <v>14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0.27</v>
      </c>
      <c r="Z601">
        <v>18.39</v>
      </c>
      <c r="AA601">
        <v>114.45</v>
      </c>
      <c r="AB601">
        <v>219.11</v>
      </c>
      <c r="AC601">
        <v>318.18</v>
      </c>
      <c r="AD601">
        <v>427.7</v>
      </c>
      <c r="AE601">
        <v>517.23</v>
      </c>
      <c r="AF601">
        <v>627.85</v>
      </c>
      <c r="AG601">
        <v>730.28</v>
      </c>
      <c r="AH601">
        <v>825.85</v>
      </c>
      <c r="AI601">
        <v>922.65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36.14</v>
      </c>
      <c r="AU601">
        <v>143.15</v>
      </c>
      <c r="AV601">
        <v>238.61</v>
      </c>
      <c r="AW601">
        <v>349.82</v>
      </c>
      <c r="AX601">
        <v>439.5</v>
      </c>
      <c r="AY601">
        <v>539.72</v>
      </c>
      <c r="AZ601">
        <v>640.25</v>
      </c>
      <c r="BA601">
        <v>742.67</v>
      </c>
      <c r="BB601">
        <v>836.2</v>
      </c>
      <c r="BC601">
        <v>947.15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22.5</v>
      </c>
      <c r="BO601">
        <v>22.5</v>
      </c>
      <c r="BP601">
        <v>22.5</v>
      </c>
      <c r="BQ601">
        <v>22.5</v>
      </c>
      <c r="BR601">
        <v>22.5</v>
      </c>
      <c r="BS601">
        <v>22.5</v>
      </c>
      <c r="BT601">
        <v>22.5</v>
      </c>
      <c r="BU601">
        <v>22.5</v>
      </c>
      <c r="BV601">
        <v>22.5</v>
      </c>
      <c r="BW601">
        <v>22.59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22.5</v>
      </c>
      <c r="CI601">
        <v>22.5</v>
      </c>
      <c r="CJ601">
        <v>22.5</v>
      </c>
      <c r="CK601">
        <v>22.5</v>
      </c>
      <c r="CL601">
        <v>22.5</v>
      </c>
      <c r="CM601">
        <v>22.5</v>
      </c>
      <c r="CN601">
        <v>22.5</v>
      </c>
      <c r="CO601">
        <v>22.5</v>
      </c>
      <c r="CP601">
        <v>22.5</v>
      </c>
      <c r="CQ601">
        <v>22.66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1</v>
      </c>
      <c r="DE601">
        <v>0.99</v>
      </c>
      <c r="DF601">
        <v>0.97</v>
      </c>
      <c r="DG601">
        <v>0.94</v>
      </c>
      <c r="DH601">
        <v>0.92</v>
      </c>
      <c r="DI601">
        <v>0.89</v>
      </c>
      <c r="DJ601">
        <v>0.87</v>
      </c>
      <c r="DK601">
        <v>0.85</v>
      </c>
      <c r="DL601">
        <v>0.82</v>
      </c>
      <c r="DM601">
        <v>0.78</v>
      </c>
      <c r="DN601">
        <v>0.75</v>
      </c>
      <c r="DO601">
        <v>0.7</v>
      </c>
      <c r="DP601">
        <v>0.65</v>
      </c>
      <c r="DQ601">
        <v>0.6</v>
      </c>
      <c r="DR601">
        <v>0.53</v>
      </c>
      <c r="DS601">
        <v>0.47</v>
      </c>
      <c r="DT601">
        <v>0.38</v>
      </c>
      <c r="DU601">
        <v>0.28000000000000003</v>
      </c>
      <c r="EW601">
        <v>2014</v>
      </c>
      <c r="EX601">
        <v>144</v>
      </c>
      <c r="EY601">
        <v>648</v>
      </c>
      <c r="EZ601">
        <v>221</v>
      </c>
      <c r="FA601">
        <v>2550.6</v>
      </c>
      <c r="FB601" t="s">
        <v>139</v>
      </c>
      <c r="FC601" t="s">
        <v>139</v>
      </c>
      <c r="FD601" t="s">
        <v>139</v>
      </c>
      <c r="FE601" t="s">
        <v>139</v>
      </c>
      <c r="FF601" t="s">
        <v>139</v>
      </c>
      <c r="FG601" t="s">
        <v>139</v>
      </c>
      <c r="FH601" t="s">
        <v>139</v>
      </c>
      <c r="FI601">
        <v>0</v>
      </c>
      <c r="FJ601" t="s">
        <v>139</v>
      </c>
      <c r="FK601" t="s">
        <v>139</v>
      </c>
      <c r="FL601">
        <v>10.98</v>
      </c>
      <c r="FM601">
        <v>3.58</v>
      </c>
      <c r="FN601">
        <v>24.35</v>
      </c>
      <c r="FO601">
        <v>1</v>
      </c>
      <c r="FP601">
        <v>1</v>
      </c>
      <c r="FQ601">
        <v>1</v>
      </c>
      <c r="FR601">
        <v>0</v>
      </c>
      <c r="FS601">
        <v>0</v>
      </c>
      <c r="FT601">
        <v>0</v>
      </c>
      <c r="FU601">
        <v>0</v>
      </c>
      <c r="FV601">
        <v>25.44</v>
      </c>
      <c r="FW601">
        <v>121.5</v>
      </c>
      <c r="FX601">
        <v>226.16</v>
      </c>
      <c r="FY601">
        <v>325.23</v>
      </c>
      <c r="FZ601">
        <v>434.75</v>
      </c>
      <c r="GA601">
        <v>524.28</v>
      </c>
      <c r="GB601">
        <v>634.9</v>
      </c>
      <c r="GC601">
        <v>737.32</v>
      </c>
      <c r="GD601">
        <v>832.9</v>
      </c>
      <c r="GE601">
        <v>929.7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101.96</v>
      </c>
      <c r="GQ601">
        <v>200.07</v>
      </c>
      <c r="GR601">
        <v>305.49</v>
      </c>
      <c r="GS601">
        <v>401.81</v>
      </c>
      <c r="GT601">
        <v>504.98</v>
      </c>
      <c r="GU601">
        <v>613.54999999999995</v>
      </c>
      <c r="GV601">
        <v>714.03</v>
      </c>
      <c r="GW601">
        <v>806.5</v>
      </c>
      <c r="GX601">
        <v>905.87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 t="s">
        <v>139</v>
      </c>
      <c r="HK601" t="s">
        <v>139</v>
      </c>
      <c r="HL601" t="s">
        <v>139</v>
      </c>
      <c r="HM601" t="s">
        <v>139</v>
      </c>
      <c r="HN601" t="s">
        <v>139</v>
      </c>
      <c r="HO601" t="s">
        <v>139</v>
      </c>
      <c r="HP601" t="s">
        <v>139</v>
      </c>
      <c r="HQ601" t="s">
        <v>139</v>
      </c>
      <c r="HR601" t="s">
        <v>139</v>
      </c>
      <c r="HS601" t="s">
        <v>139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 t="s">
        <v>139</v>
      </c>
      <c r="IE601" t="s">
        <v>139</v>
      </c>
      <c r="IF601" t="s">
        <v>139</v>
      </c>
      <c r="IG601" t="s">
        <v>139</v>
      </c>
      <c r="IH601" t="s">
        <v>139</v>
      </c>
      <c r="II601" t="s">
        <v>139</v>
      </c>
      <c r="IJ601" t="s">
        <v>139</v>
      </c>
      <c r="IK601" t="s">
        <v>139</v>
      </c>
      <c r="IL601" t="s">
        <v>139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1</v>
      </c>
      <c r="IY601">
        <v>1</v>
      </c>
      <c r="IZ601">
        <v>1</v>
      </c>
      <c r="JA601">
        <v>0.99</v>
      </c>
      <c r="JB601">
        <v>0.96</v>
      </c>
      <c r="JC601">
        <v>0.94</v>
      </c>
      <c r="JD601">
        <v>0.91</v>
      </c>
      <c r="JE601">
        <v>0.88</v>
      </c>
      <c r="JF601">
        <v>0.85</v>
      </c>
      <c r="JG601">
        <v>0.83</v>
      </c>
      <c r="JH601">
        <v>0.8</v>
      </c>
      <c r="JI601">
        <v>0.76</v>
      </c>
      <c r="JJ601">
        <v>0.71</v>
      </c>
      <c r="JK601">
        <v>0.65</v>
      </c>
      <c r="JL601">
        <v>0.59</v>
      </c>
      <c r="JM601">
        <v>0.51</v>
      </c>
      <c r="JN601">
        <v>0.43</v>
      </c>
      <c r="JO601">
        <v>0.32</v>
      </c>
      <c r="JP601">
        <v>0.18</v>
      </c>
      <c r="JQ601">
        <v>0</v>
      </c>
    </row>
    <row r="602" spans="1:277" x14ac:dyDescent="0.25">
      <c r="A602">
        <v>2014</v>
      </c>
      <c r="B602">
        <v>144</v>
      </c>
      <c r="C602">
        <v>648</v>
      </c>
      <c r="D602">
        <v>221</v>
      </c>
      <c r="E602">
        <v>2550.6</v>
      </c>
      <c r="F602">
        <v>2.1</v>
      </c>
      <c r="G602">
        <v>0.5</v>
      </c>
      <c r="H602">
        <v>-2</v>
      </c>
      <c r="I602">
        <v>0.1</v>
      </c>
      <c r="J602">
        <v>0</v>
      </c>
      <c r="K602">
        <v>0.02</v>
      </c>
      <c r="L602">
        <v>1.25</v>
      </c>
      <c r="M602">
        <v>3.79</v>
      </c>
      <c r="N602">
        <v>3.42</v>
      </c>
      <c r="O602">
        <v>-0.61</v>
      </c>
      <c r="P602">
        <v>10.98</v>
      </c>
      <c r="Q602">
        <v>3.58</v>
      </c>
      <c r="R602">
        <v>24.34</v>
      </c>
      <c r="S602">
        <v>14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25.44</v>
      </c>
      <c r="AA602">
        <v>121.5</v>
      </c>
      <c r="AB602">
        <v>226.16</v>
      </c>
      <c r="AC602">
        <v>325.23</v>
      </c>
      <c r="AD602">
        <v>434.75</v>
      </c>
      <c r="AE602">
        <v>524.28</v>
      </c>
      <c r="AF602">
        <v>634.9</v>
      </c>
      <c r="AG602">
        <v>737.32</v>
      </c>
      <c r="AH602">
        <v>832.9</v>
      </c>
      <c r="AI602">
        <v>929.7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43.18</v>
      </c>
      <c r="AU602">
        <v>150.19</v>
      </c>
      <c r="AV602">
        <v>245.65</v>
      </c>
      <c r="AW602">
        <v>356.87</v>
      </c>
      <c r="AX602">
        <v>446.55</v>
      </c>
      <c r="AY602">
        <v>546.77</v>
      </c>
      <c r="AZ602">
        <v>647.29</v>
      </c>
      <c r="BA602">
        <v>749.72</v>
      </c>
      <c r="BB602">
        <v>843.25</v>
      </c>
      <c r="BC602">
        <v>954.2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22.5</v>
      </c>
      <c r="BO602">
        <v>22.5</v>
      </c>
      <c r="BP602">
        <v>22.5</v>
      </c>
      <c r="BQ602">
        <v>22.5</v>
      </c>
      <c r="BR602">
        <v>22.5</v>
      </c>
      <c r="BS602">
        <v>22.5</v>
      </c>
      <c r="BT602">
        <v>22.5</v>
      </c>
      <c r="BU602">
        <v>22.5</v>
      </c>
      <c r="BV602">
        <v>22.5</v>
      </c>
      <c r="BW602">
        <v>22.59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22.5</v>
      </c>
      <c r="CI602">
        <v>22.5</v>
      </c>
      <c r="CJ602">
        <v>22.5</v>
      </c>
      <c r="CK602">
        <v>22.5</v>
      </c>
      <c r="CL602">
        <v>22.5</v>
      </c>
      <c r="CM602">
        <v>22.5</v>
      </c>
      <c r="CN602">
        <v>22.5</v>
      </c>
      <c r="CO602">
        <v>22.5</v>
      </c>
      <c r="CP602">
        <v>22.5</v>
      </c>
      <c r="CQ602">
        <v>22.66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1</v>
      </c>
      <c r="DD602">
        <v>1</v>
      </c>
      <c r="DE602">
        <v>0.99</v>
      </c>
      <c r="DF602">
        <v>0.97</v>
      </c>
      <c r="DG602">
        <v>0.94</v>
      </c>
      <c r="DH602">
        <v>0.92</v>
      </c>
      <c r="DI602">
        <v>0.9</v>
      </c>
      <c r="DJ602">
        <v>0.87</v>
      </c>
      <c r="DK602">
        <v>0.85</v>
      </c>
      <c r="DL602">
        <v>0.82</v>
      </c>
      <c r="DM602">
        <v>0.78</v>
      </c>
      <c r="DN602">
        <v>0.75</v>
      </c>
      <c r="DO602">
        <v>0.7</v>
      </c>
      <c r="DP602">
        <v>0.65</v>
      </c>
      <c r="DQ602">
        <v>0.6</v>
      </c>
      <c r="DR602">
        <v>0.53</v>
      </c>
      <c r="DS602">
        <v>0.47</v>
      </c>
      <c r="DT602">
        <v>0.38</v>
      </c>
      <c r="DU602">
        <v>0.28000000000000003</v>
      </c>
      <c r="EW602">
        <v>2014</v>
      </c>
      <c r="EX602">
        <v>145</v>
      </c>
      <c r="EY602">
        <v>649</v>
      </c>
      <c r="EZ602">
        <v>222</v>
      </c>
      <c r="FA602">
        <v>2557.8000000000002</v>
      </c>
      <c r="FB602" t="s">
        <v>139</v>
      </c>
      <c r="FC602" t="s">
        <v>139</v>
      </c>
      <c r="FD602" t="s">
        <v>139</v>
      </c>
      <c r="FE602" t="s">
        <v>139</v>
      </c>
      <c r="FF602" t="s">
        <v>139</v>
      </c>
      <c r="FG602" t="s">
        <v>139</v>
      </c>
      <c r="FH602" t="s">
        <v>139</v>
      </c>
      <c r="FI602">
        <v>0</v>
      </c>
      <c r="FJ602" t="s">
        <v>139</v>
      </c>
      <c r="FK602" t="s">
        <v>139</v>
      </c>
      <c r="FL602">
        <v>10.98</v>
      </c>
      <c r="FM602">
        <v>3.59</v>
      </c>
      <c r="FN602">
        <v>24.42</v>
      </c>
      <c r="FO602">
        <v>1</v>
      </c>
      <c r="FP602">
        <v>1</v>
      </c>
      <c r="FQ602">
        <v>1</v>
      </c>
      <c r="FR602">
        <v>0</v>
      </c>
      <c r="FS602">
        <v>0</v>
      </c>
      <c r="FT602">
        <v>0</v>
      </c>
      <c r="FU602">
        <v>0</v>
      </c>
      <c r="FV602">
        <v>32.64</v>
      </c>
      <c r="FW602">
        <v>128.69999999999999</v>
      </c>
      <c r="FX602">
        <v>233.36</v>
      </c>
      <c r="FY602">
        <v>332.43</v>
      </c>
      <c r="FZ602">
        <v>441.95</v>
      </c>
      <c r="GA602">
        <v>531.47</v>
      </c>
      <c r="GB602">
        <v>642.09</v>
      </c>
      <c r="GC602">
        <v>744.52</v>
      </c>
      <c r="GD602">
        <v>840.1</v>
      </c>
      <c r="GE602">
        <v>936.9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109.16</v>
      </c>
      <c r="GQ602">
        <v>207.27</v>
      </c>
      <c r="GR602">
        <v>312.68</v>
      </c>
      <c r="GS602">
        <v>409.01</v>
      </c>
      <c r="GT602">
        <v>512.17999999999995</v>
      </c>
      <c r="GU602">
        <v>620.75</v>
      </c>
      <c r="GV602">
        <v>721.23</v>
      </c>
      <c r="GW602">
        <v>813.7</v>
      </c>
      <c r="GX602">
        <v>913.07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 t="s">
        <v>139</v>
      </c>
      <c r="HK602" t="s">
        <v>139</v>
      </c>
      <c r="HL602" t="s">
        <v>139</v>
      </c>
      <c r="HM602" t="s">
        <v>139</v>
      </c>
      <c r="HN602" t="s">
        <v>139</v>
      </c>
      <c r="HO602" t="s">
        <v>139</v>
      </c>
      <c r="HP602" t="s">
        <v>139</v>
      </c>
      <c r="HQ602" t="s">
        <v>139</v>
      </c>
      <c r="HR602" t="s">
        <v>139</v>
      </c>
      <c r="HS602" t="s">
        <v>139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 t="s">
        <v>139</v>
      </c>
      <c r="IE602" t="s">
        <v>139</v>
      </c>
      <c r="IF602" t="s">
        <v>139</v>
      </c>
      <c r="IG602" t="s">
        <v>139</v>
      </c>
      <c r="IH602" t="s">
        <v>139</v>
      </c>
      <c r="II602" t="s">
        <v>139</v>
      </c>
      <c r="IJ602" t="s">
        <v>139</v>
      </c>
      <c r="IK602" t="s">
        <v>139</v>
      </c>
      <c r="IL602" t="s">
        <v>139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1</v>
      </c>
      <c r="IY602">
        <v>1</v>
      </c>
      <c r="IZ602">
        <v>1</v>
      </c>
      <c r="JA602">
        <v>0.99</v>
      </c>
      <c r="JB602">
        <v>0.96</v>
      </c>
      <c r="JC602">
        <v>0.94</v>
      </c>
      <c r="JD602">
        <v>0.91</v>
      </c>
      <c r="JE602">
        <v>0.88</v>
      </c>
      <c r="JF602">
        <v>0.85</v>
      </c>
      <c r="JG602">
        <v>0.83</v>
      </c>
      <c r="JH602">
        <v>0.8</v>
      </c>
      <c r="JI602">
        <v>0.76</v>
      </c>
      <c r="JJ602">
        <v>0.71</v>
      </c>
      <c r="JK602">
        <v>0.65</v>
      </c>
      <c r="JL602">
        <v>0.59</v>
      </c>
      <c r="JM602">
        <v>0.51</v>
      </c>
      <c r="JN602">
        <v>0.43</v>
      </c>
      <c r="JO602">
        <v>0.32</v>
      </c>
      <c r="JP602">
        <v>0.18</v>
      </c>
      <c r="JQ602">
        <v>0</v>
      </c>
    </row>
    <row r="603" spans="1:277" x14ac:dyDescent="0.25">
      <c r="A603">
        <v>2014</v>
      </c>
      <c r="B603">
        <v>145</v>
      </c>
      <c r="C603">
        <v>649</v>
      </c>
      <c r="D603">
        <v>222</v>
      </c>
      <c r="E603">
        <v>2557.8000000000002</v>
      </c>
      <c r="F603">
        <v>2.1</v>
      </c>
      <c r="G603">
        <v>0.5</v>
      </c>
      <c r="H603">
        <v>-2</v>
      </c>
      <c r="I603">
        <v>0.1</v>
      </c>
      <c r="J603">
        <v>0</v>
      </c>
      <c r="K603">
        <v>0.02</v>
      </c>
      <c r="L603">
        <v>1.25</v>
      </c>
      <c r="M603">
        <v>3.79</v>
      </c>
      <c r="N603">
        <v>3.42</v>
      </c>
      <c r="O603">
        <v>-0.61</v>
      </c>
      <c r="P603">
        <v>10.98</v>
      </c>
      <c r="Q603">
        <v>3.59</v>
      </c>
      <c r="R603">
        <v>24.41</v>
      </c>
      <c r="S603">
        <v>14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0.09</v>
      </c>
      <c r="Z603">
        <v>32.64</v>
      </c>
      <c r="AA603">
        <v>128.69999999999999</v>
      </c>
      <c r="AB603">
        <v>233.36</v>
      </c>
      <c r="AC603">
        <v>332.43</v>
      </c>
      <c r="AD603">
        <v>441.95</v>
      </c>
      <c r="AE603">
        <v>531.47</v>
      </c>
      <c r="AF603">
        <v>642.09</v>
      </c>
      <c r="AG603">
        <v>744.52</v>
      </c>
      <c r="AH603">
        <v>840.1</v>
      </c>
      <c r="AI603">
        <v>936.9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50.38</v>
      </c>
      <c r="AU603">
        <v>157.38999999999999</v>
      </c>
      <c r="AV603">
        <v>252.85</v>
      </c>
      <c r="AW603">
        <v>364.07</v>
      </c>
      <c r="AX603">
        <v>453.74</v>
      </c>
      <c r="AY603">
        <v>553.97</v>
      </c>
      <c r="AZ603">
        <v>654.49</v>
      </c>
      <c r="BA603">
        <v>756.92</v>
      </c>
      <c r="BB603">
        <v>850.44</v>
      </c>
      <c r="BC603">
        <v>961.39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22.5</v>
      </c>
      <c r="BO603">
        <v>22.5</v>
      </c>
      <c r="BP603">
        <v>22.5</v>
      </c>
      <c r="BQ603">
        <v>22.5</v>
      </c>
      <c r="BR603">
        <v>22.5</v>
      </c>
      <c r="BS603">
        <v>22.5</v>
      </c>
      <c r="BT603">
        <v>22.5</v>
      </c>
      <c r="BU603">
        <v>22.5</v>
      </c>
      <c r="BV603">
        <v>22.5</v>
      </c>
      <c r="BW603">
        <v>22.59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22.5</v>
      </c>
      <c r="CI603">
        <v>22.5</v>
      </c>
      <c r="CJ603">
        <v>22.5</v>
      </c>
      <c r="CK603">
        <v>22.5</v>
      </c>
      <c r="CL603">
        <v>22.5</v>
      </c>
      <c r="CM603">
        <v>22.5</v>
      </c>
      <c r="CN603">
        <v>22.5</v>
      </c>
      <c r="CO603">
        <v>22.5</v>
      </c>
      <c r="CP603">
        <v>22.5</v>
      </c>
      <c r="CQ603">
        <v>22.66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1</v>
      </c>
      <c r="DD603">
        <v>1</v>
      </c>
      <c r="DE603">
        <v>0.99</v>
      </c>
      <c r="DF603">
        <v>0.97</v>
      </c>
      <c r="DG603">
        <v>0.95</v>
      </c>
      <c r="DH603">
        <v>0.92</v>
      </c>
      <c r="DI603">
        <v>0.9</v>
      </c>
      <c r="DJ603">
        <v>0.87</v>
      </c>
      <c r="DK603">
        <v>0.85</v>
      </c>
      <c r="DL603">
        <v>0.82</v>
      </c>
      <c r="DM603">
        <v>0.78</v>
      </c>
      <c r="DN603">
        <v>0.75</v>
      </c>
      <c r="DO603">
        <v>0.7</v>
      </c>
      <c r="DP603">
        <v>0.65</v>
      </c>
      <c r="DQ603">
        <v>0.6</v>
      </c>
      <c r="DR603">
        <v>0.53</v>
      </c>
      <c r="DS603">
        <v>0.47</v>
      </c>
      <c r="DT603">
        <v>0.38</v>
      </c>
      <c r="DU603">
        <v>0.28000000000000003</v>
      </c>
      <c r="EW603">
        <v>2014</v>
      </c>
      <c r="EX603">
        <v>146</v>
      </c>
      <c r="EY603">
        <v>650</v>
      </c>
      <c r="EZ603">
        <v>223</v>
      </c>
      <c r="FA603">
        <v>2564.8000000000002</v>
      </c>
      <c r="FB603" t="s">
        <v>139</v>
      </c>
      <c r="FC603" t="s">
        <v>139</v>
      </c>
      <c r="FD603" t="s">
        <v>139</v>
      </c>
      <c r="FE603" t="s">
        <v>139</v>
      </c>
      <c r="FF603" t="s">
        <v>139</v>
      </c>
      <c r="FG603" t="s">
        <v>139</v>
      </c>
      <c r="FH603" t="s">
        <v>139</v>
      </c>
      <c r="FI603">
        <v>0</v>
      </c>
      <c r="FJ603" t="s">
        <v>139</v>
      </c>
      <c r="FK603" t="s">
        <v>139</v>
      </c>
      <c r="FL603">
        <v>10.98</v>
      </c>
      <c r="FM603">
        <v>3.6</v>
      </c>
      <c r="FN603">
        <v>24.49</v>
      </c>
      <c r="FO603">
        <v>1</v>
      </c>
      <c r="FP603">
        <v>1</v>
      </c>
      <c r="FQ603">
        <v>1</v>
      </c>
      <c r="FR603">
        <v>0</v>
      </c>
      <c r="FS603">
        <v>0</v>
      </c>
      <c r="FT603">
        <v>0</v>
      </c>
      <c r="FU603">
        <v>0.09</v>
      </c>
      <c r="FV603">
        <v>39.630000000000003</v>
      </c>
      <c r="FW603">
        <v>135.69999999999999</v>
      </c>
      <c r="FX603">
        <v>240.35</v>
      </c>
      <c r="FY603">
        <v>339.42</v>
      </c>
      <c r="FZ603">
        <v>448.94</v>
      </c>
      <c r="GA603">
        <v>538.47</v>
      </c>
      <c r="GB603">
        <v>649.09</v>
      </c>
      <c r="GC603">
        <v>751.52</v>
      </c>
      <c r="GD603">
        <v>847.09</v>
      </c>
      <c r="GE603">
        <v>943.89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13.99</v>
      </c>
      <c r="GQ603">
        <v>116.15</v>
      </c>
      <c r="GR603">
        <v>214.27</v>
      </c>
      <c r="GS603">
        <v>319.68</v>
      </c>
      <c r="GT603">
        <v>416</v>
      </c>
      <c r="GU603">
        <v>519.17999999999995</v>
      </c>
      <c r="GV603">
        <v>627.75</v>
      </c>
      <c r="GW603">
        <v>728.22</v>
      </c>
      <c r="GX603">
        <v>820.7</v>
      </c>
      <c r="GY603">
        <v>920.06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 t="s">
        <v>139</v>
      </c>
      <c r="HK603" t="s">
        <v>139</v>
      </c>
      <c r="HL603" t="s">
        <v>139</v>
      </c>
      <c r="HM603" t="s">
        <v>139</v>
      </c>
      <c r="HN603" t="s">
        <v>139</v>
      </c>
      <c r="HO603" t="s">
        <v>139</v>
      </c>
      <c r="HP603" t="s">
        <v>139</v>
      </c>
      <c r="HQ603" t="s">
        <v>139</v>
      </c>
      <c r="HR603" t="s">
        <v>139</v>
      </c>
      <c r="HS603" t="s">
        <v>139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 t="s">
        <v>139</v>
      </c>
      <c r="IE603" t="s">
        <v>139</v>
      </c>
      <c r="IF603" t="s">
        <v>139</v>
      </c>
      <c r="IG603" t="s">
        <v>139</v>
      </c>
      <c r="IH603" t="s">
        <v>139</v>
      </c>
      <c r="II603" t="s">
        <v>139</v>
      </c>
      <c r="IJ603" t="s">
        <v>139</v>
      </c>
      <c r="IK603" t="s">
        <v>139</v>
      </c>
      <c r="IL603" t="s">
        <v>139</v>
      </c>
      <c r="IM603" t="s">
        <v>139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1</v>
      </c>
      <c r="IY603">
        <v>1</v>
      </c>
      <c r="IZ603">
        <v>1</v>
      </c>
      <c r="JA603">
        <v>0.99</v>
      </c>
      <c r="JB603">
        <v>0.96</v>
      </c>
      <c r="JC603">
        <v>0.94</v>
      </c>
      <c r="JD603">
        <v>0.91</v>
      </c>
      <c r="JE603">
        <v>0.88</v>
      </c>
      <c r="JF603">
        <v>0.85</v>
      </c>
      <c r="JG603">
        <v>0.83</v>
      </c>
      <c r="JH603">
        <v>0.8</v>
      </c>
      <c r="JI603">
        <v>0.76</v>
      </c>
      <c r="JJ603">
        <v>0.71</v>
      </c>
      <c r="JK603">
        <v>0.65</v>
      </c>
      <c r="JL603">
        <v>0.59</v>
      </c>
      <c r="JM603">
        <v>0.51</v>
      </c>
      <c r="JN603">
        <v>0.43</v>
      </c>
      <c r="JO603">
        <v>0.32</v>
      </c>
      <c r="JP603">
        <v>0.18</v>
      </c>
      <c r="JQ603">
        <v>0</v>
      </c>
    </row>
    <row r="604" spans="1:277" x14ac:dyDescent="0.25">
      <c r="A604">
        <v>2014</v>
      </c>
      <c r="B604">
        <v>146</v>
      </c>
      <c r="C604">
        <v>650</v>
      </c>
      <c r="D604">
        <v>223</v>
      </c>
      <c r="E604">
        <v>2564.8000000000002</v>
      </c>
      <c r="F604">
        <v>2.1</v>
      </c>
      <c r="G604">
        <v>0.5</v>
      </c>
      <c r="H604">
        <v>-2</v>
      </c>
      <c r="I604">
        <v>0.1</v>
      </c>
      <c r="J604">
        <v>0</v>
      </c>
      <c r="K604">
        <v>0.02</v>
      </c>
      <c r="L604">
        <v>1.25</v>
      </c>
      <c r="M604">
        <v>3.79</v>
      </c>
      <c r="N604">
        <v>3.42</v>
      </c>
      <c r="O604">
        <v>-0.61</v>
      </c>
      <c r="P604">
        <v>10.98</v>
      </c>
      <c r="Q604">
        <v>3.6</v>
      </c>
      <c r="R604">
        <v>24.48</v>
      </c>
      <c r="S604">
        <v>14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0.09</v>
      </c>
      <c r="Z604">
        <v>39.630000000000003</v>
      </c>
      <c r="AA604">
        <v>135.69999999999999</v>
      </c>
      <c r="AB604">
        <v>240.35</v>
      </c>
      <c r="AC604">
        <v>339.42</v>
      </c>
      <c r="AD604">
        <v>448.94</v>
      </c>
      <c r="AE604">
        <v>538.47</v>
      </c>
      <c r="AF604">
        <v>649.09</v>
      </c>
      <c r="AG604">
        <v>751.52</v>
      </c>
      <c r="AH604">
        <v>847.09</v>
      </c>
      <c r="AI604">
        <v>943.89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57.38</v>
      </c>
      <c r="AU604">
        <v>164.39</v>
      </c>
      <c r="AV604">
        <v>259.85000000000002</v>
      </c>
      <c r="AW604">
        <v>371.06</v>
      </c>
      <c r="AX604">
        <v>460.74</v>
      </c>
      <c r="AY604">
        <v>560.96</v>
      </c>
      <c r="AZ604">
        <v>661.49</v>
      </c>
      <c r="BA604">
        <v>763.91</v>
      </c>
      <c r="BB604">
        <v>857.44</v>
      </c>
      <c r="BC604">
        <v>968.39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22.5</v>
      </c>
      <c r="BO604">
        <v>22.5</v>
      </c>
      <c r="BP604">
        <v>22.5</v>
      </c>
      <c r="BQ604">
        <v>22.5</v>
      </c>
      <c r="BR604">
        <v>22.5</v>
      </c>
      <c r="BS604">
        <v>22.5</v>
      </c>
      <c r="BT604">
        <v>22.5</v>
      </c>
      <c r="BU604">
        <v>22.5</v>
      </c>
      <c r="BV604">
        <v>22.5</v>
      </c>
      <c r="BW604">
        <v>22.59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22.5</v>
      </c>
      <c r="CI604">
        <v>22.5</v>
      </c>
      <c r="CJ604">
        <v>22.5</v>
      </c>
      <c r="CK604">
        <v>22.5</v>
      </c>
      <c r="CL604">
        <v>22.5</v>
      </c>
      <c r="CM604">
        <v>22.5</v>
      </c>
      <c r="CN604">
        <v>22.5</v>
      </c>
      <c r="CO604">
        <v>22.5</v>
      </c>
      <c r="CP604">
        <v>22.5</v>
      </c>
      <c r="CQ604">
        <v>22.66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1</v>
      </c>
      <c r="DD604">
        <v>1</v>
      </c>
      <c r="DE604">
        <v>0.99</v>
      </c>
      <c r="DF604">
        <v>0.97</v>
      </c>
      <c r="DG604">
        <v>0.95</v>
      </c>
      <c r="DH604">
        <v>0.92</v>
      </c>
      <c r="DI604">
        <v>0.9</v>
      </c>
      <c r="DJ604">
        <v>0.87</v>
      </c>
      <c r="DK604">
        <v>0.85</v>
      </c>
      <c r="DL604">
        <v>0.82</v>
      </c>
      <c r="DM604">
        <v>0.78</v>
      </c>
      <c r="DN604">
        <v>0.75</v>
      </c>
      <c r="DO604">
        <v>0.7</v>
      </c>
      <c r="DP604">
        <v>0.65</v>
      </c>
      <c r="DQ604">
        <v>0.6</v>
      </c>
      <c r="DR604">
        <v>0.53</v>
      </c>
      <c r="DS604">
        <v>0.47</v>
      </c>
      <c r="DT604">
        <v>0.38</v>
      </c>
      <c r="DU604">
        <v>0.28000000000000003</v>
      </c>
      <c r="EW604">
        <v>2014</v>
      </c>
      <c r="EX604">
        <v>147</v>
      </c>
      <c r="EY604">
        <v>651</v>
      </c>
      <c r="EZ604">
        <v>224</v>
      </c>
      <c r="FA604">
        <v>2568.9</v>
      </c>
      <c r="FB604" t="s">
        <v>139</v>
      </c>
      <c r="FC604" t="s">
        <v>139</v>
      </c>
      <c r="FD604" t="s">
        <v>139</v>
      </c>
      <c r="FE604" t="s">
        <v>139</v>
      </c>
      <c r="FF604" t="s">
        <v>139</v>
      </c>
      <c r="FG604" t="s">
        <v>139</v>
      </c>
      <c r="FH604" t="s">
        <v>139</v>
      </c>
      <c r="FI604">
        <v>0</v>
      </c>
      <c r="FJ604" t="s">
        <v>139</v>
      </c>
      <c r="FK604" t="s">
        <v>139</v>
      </c>
      <c r="FL604">
        <v>10.98</v>
      </c>
      <c r="FM604">
        <v>3.61</v>
      </c>
      <c r="FN604">
        <v>24.53</v>
      </c>
      <c r="FO604">
        <v>1</v>
      </c>
      <c r="FP604">
        <v>1</v>
      </c>
      <c r="FQ604">
        <v>1</v>
      </c>
      <c r="FR604">
        <v>0</v>
      </c>
      <c r="FS604">
        <v>0</v>
      </c>
      <c r="FT604">
        <v>0</v>
      </c>
      <c r="FU604">
        <v>0.18</v>
      </c>
      <c r="FV604">
        <v>43.78</v>
      </c>
      <c r="FW604">
        <v>139.84</v>
      </c>
      <c r="FX604">
        <v>244.5</v>
      </c>
      <c r="FY604">
        <v>343.57</v>
      </c>
      <c r="FZ604">
        <v>453.09</v>
      </c>
      <c r="GA604">
        <v>542.62</v>
      </c>
      <c r="GB604">
        <v>653.24</v>
      </c>
      <c r="GC604">
        <v>755.66</v>
      </c>
      <c r="GD604">
        <v>851.24</v>
      </c>
      <c r="GE604">
        <v>948.04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18.14</v>
      </c>
      <c r="GQ604">
        <v>120.3</v>
      </c>
      <c r="GR604">
        <v>218.41</v>
      </c>
      <c r="GS604">
        <v>323.83</v>
      </c>
      <c r="GT604">
        <v>420.15</v>
      </c>
      <c r="GU604">
        <v>523.32000000000005</v>
      </c>
      <c r="GV604">
        <v>631.89</v>
      </c>
      <c r="GW604">
        <v>732.37</v>
      </c>
      <c r="GX604">
        <v>824.85</v>
      </c>
      <c r="GY604">
        <v>924.21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 t="s">
        <v>139</v>
      </c>
      <c r="HK604" t="s">
        <v>139</v>
      </c>
      <c r="HL604" t="s">
        <v>139</v>
      </c>
      <c r="HM604" t="s">
        <v>139</v>
      </c>
      <c r="HN604" t="s">
        <v>139</v>
      </c>
      <c r="HO604" t="s">
        <v>139</v>
      </c>
      <c r="HP604" t="s">
        <v>139</v>
      </c>
      <c r="HQ604" t="s">
        <v>139</v>
      </c>
      <c r="HR604" t="s">
        <v>139</v>
      </c>
      <c r="HS604" t="s">
        <v>139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 t="s">
        <v>139</v>
      </c>
      <c r="IE604" t="s">
        <v>139</v>
      </c>
      <c r="IF604" t="s">
        <v>139</v>
      </c>
      <c r="IG604" t="s">
        <v>139</v>
      </c>
      <c r="IH604" t="s">
        <v>139</v>
      </c>
      <c r="II604" t="s">
        <v>139</v>
      </c>
      <c r="IJ604" t="s">
        <v>139</v>
      </c>
      <c r="IK604" t="s">
        <v>139</v>
      </c>
      <c r="IL604" t="s">
        <v>139</v>
      </c>
      <c r="IM604" t="s">
        <v>139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</v>
      </c>
      <c r="IY604">
        <v>1</v>
      </c>
      <c r="IZ604">
        <v>1</v>
      </c>
      <c r="JA604">
        <v>0.99</v>
      </c>
      <c r="JB604">
        <v>0.96</v>
      </c>
      <c r="JC604">
        <v>0.94</v>
      </c>
      <c r="JD604">
        <v>0.91</v>
      </c>
      <c r="JE604">
        <v>0.88</v>
      </c>
      <c r="JF604">
        <v>0.85</v>
      </c>
      <c r="JG604">
        <v>0.83</v>
      </c>
      <c r="JH604">
        <v>0.8</v>
      </c>
      <c r="JI604">
        <v>0.76</v>
      </c>
      <c r="JJ604">
        <v>0.71</v>
      </c>
      <c r="JK604">
        <v>0.65</v>
      </c>
      <c r="JL604">
        <v>0.59</v>
      </c>
      <c r="JM604">
        <v>0.51</v>
      </c>
      <c r="JN604">
        <v>0.43</v>
      </c>
      <c r="JO604">
        <v>0.32</v>
      </c>
      <c r="JP604">
        <v>0.18</v>
      </c>
      <c r="JQ604">
        <v>0</v>
      </c>
    </row>
    <row r="605" spans="1:277" x14ac:dyDescent="0.25">
      <c r="A605">
        <v>2014</v>
      </c>
      <c r="B605">
        <v>147</v>
      </c>
      <c r="C605">
        <v>651</v>
      </c>
      <c r="D605">
        <v>224</v>
      </c>
      <c r="E605">
        <v>2568.9</v>
      </c>
      <c r="F605">
        <v>2.1</v>
      </c>
      <c r="G605">
        <v>0.5</v>
      </c>
      <c r="H605">
        <v>-2</v>
      </c>
      <c r="I605">
        <v>0.1</v>
      </c>
      <c r="J605">
        <v>0</v>
      </c>
      <c r="K605">
        <v>0.02</v>
      </c>
      <c r="L605">
        <v>1.25</v>
      </c>
      <c r="M605">
        <v>3.79</v>
      </c>
      <c r="N605">
        <v>3.43</v>
      </c>
      <c r="O605">
        <v>-0.61</v>
      </c>
      <c r="P605">
        <v>10.98</v>
      </c>
      <c r="Q605">
        <v>3.61</v>
      </c>
      <c r="R605">
        <v>24.52</v>
      </c>
      <c r="S605">
        <v>14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43.78</v>
      </c>
      <c r="AA605">
        <v>139.84</v>
      </c>
      <c r="AB605">
        <v>244.5</v>
      </c>
      <c r="AC605">
        <v>343.57</v>
      </c>
      <c r="AD605">
        <v>453.09</v>
      </c>
      <c r="AE605">
        <v>542.62</v>
      </c>
      <c r="AF605">
        <v>653.24</v>
      </c>
      <c r="AG605">
        <v>755.66</v>
      </c>
      <c r="AH605">
        <v>851.24</v>
      </c>
      <c r="AI605">
        <v>948.04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61.53</v>
      </c>
      <c r="AU605">
        <v>168.53</v>
      </c>
      <c r="AV605">
        <v>263.99</v>
      </c>
      <c r="AW605">
        <v>375.21</v>
      </c>
      <c r="AX605">
        <v>464.89</v>
      </c>
      <c r="AY605">
        <v>565.11</v>
      </c>
      <c r="AZ605">
        <v>665.63</v>
      </c>
      <c r="BA605">
        <v>768.06</v>
      </c>
      <c r="BB605">
        <v>861.59</v>
      </c>
      <c r="BC605">
        <v>972.54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22.5</v>
      </c>
      <c r="BO605">
        <v>22.5</v>
      </c>
      <c r="BP605">
        <v>22.5</v>
      </c>
      <c r="BQ605">
        <v>22.5</v>
      </c>
      <c r="BR605">
        <v>22.5</v>
      </c>
      <c r="BS605">
        <v>22.5</v>
      </c>
      <c r="BT605">
        <v>22.5</v>
      </c>
      <c r="BU605">
        <v>22.5</v>
      </c>
      <c r="BV605">
        <v>22.5</v>
      </c>
      <c r="BW605">
        <v>22.59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22.5</v>
      </c>
      <c r="CI605">
        <v>22.5</v>
      </c>
      <c r="CJ605">
        <v>22.5</v>
      </c>
      <c r="CK605">
        <v>22.5</v>
      </c>
      <c r="CL605">
        <v>22.5</v>
      </c>
      <c r="CM605">
        <v>22.5</v>
      </c>
      <c r="CN605">
        <v>22.5</v>
      </c>
      <c r="CO605">
        <v>22.5</v>
      </c>
      <c r="CP605">
        <v>22.5</v>
      </c>
      <c r="CQ605">
        <v>22.66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1</v>
      </c>
      <c r="DD605">
        <v>1</v>
      </c>
      <c r="DE605">
        <v>0.99</v>
      </c>
      <c r="DF605">
        <v>0.97</v>
      </c>
      <c r="DG605">
        <v>0.95</v>
      </c>
      <c r="DH605">
        <v>0.92</v>
      </c>
      <c r="DI605">
        <v>0.9</v>
      </c>
      <c r="DJ605">
        <v>0.87</v>
      </c>
      <c r="DK605">
        <v>0.85</v>
      </c>
      <c r="DL605">
        <v>0.82</v>
      </c>
      <c r="DM605">
        <v>0.78</v>
      </c>
      <c r="DN605">
        <v>0.75</v>
      </c>
      <c r="DO605">
        <v>0.7</v>
      </c>
      <c r="DP605">
        <v>0.65</v>
      </c>
      <c r="DQ605">
        <v>0.6</v>
      </c>
      <c r="DR605">
        <v>0.53</v>
      </c>
      <c r="DS605">
        <v>0.47</v>
      </c>
      <c r="DT605">
        <v>0.38</v>
      </c>
      <c r="DU605">
        <v>0.28000000000000003</v>
      </c>
      <c r="EW605">
        <v>2014</v>
      </c>
      <c r="EX605">
        <v>148</v>
      </c>
      <c r="EY605">
        <v>652</v>
      </c>
      <c r="EZ605">
        <v>225</v>
      </c>
      <c r="FA605">
        <v>2574.5</v>
      </c>
      <c r="FB605" t="s">
        <v>139</v>
      </c>
      <c r="FC605" t="s">
        <v>139</v>
      </c>
      <c r="FD605" t="s">
        <v>139</v>
      </c>
      <c r="FE605" t="s">
        <v>139</v>
      </c>
      <c r="FF605" t="s">
        <v>139</v>
      </c>
      <c r="FG605" t="s">
        <v>139</v>
      </c>
      <c r="FH605" t="s">
        <v>139</v>
      </c>
      <c r="FI605">
        <v>0</v>
      </c>
      <c r="FJ605" t="s">
        <v>139</v>
      </c>
      <c r="FK605" t="s">
        <v>139</v>
      </c>
      <c r="FL605">
        <v>10.98</v>
      </c>
      <c r="FM605">
        <v>3.61</v>
      </c>
      <c r="FN605">
        <v>24.59</v>
      </c>
      <c r="FO605">
        <v>1</v>
      </c>
      <c r="FP605">
        <v>1</v>
      </c>
      <c r="FQ605">
        <v>1</v>
      </c>
      <c r="FR605">
        <v>0</v>
      </c>
      <c r="FS605">
        <v>0</v>
      </c>
      <c r="FT605">
        <v>0</v>
      </c>
      <c r="FU605">
        <v>0</v>
      </c>
      <c r="FV605">
        <v>49.33</v>
      </c>
      <c r="FW605">
        <v>145.38999999999999</v>
      </c>
      <c r="FX605">
        <v>250.05</v>
      </c>
      <c r="FY605">
        <v>349.12</v>
      </c>
      <c r="FZ605">
        <v>458.64</v>
      </c>
      <c r="GA605">
        <v>548.16</v>
      </c>
      <c r="GB605">
        <v>658.78</v>
      </c>
      <c r="GC605">
        <v>761.21</v>
      </c>
      <c r="GD605">
        <v>856.79</v>
      </c>
      <c r="GE605">
        <v>953.59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23.69</v>
      </c>
      <c r="GQ605">
        <v>125.85</v>
      </c>
      <c r="GR605">
        <v>223.96</v>
      </c>
      <c r="GS605">
        <v>329.37</v>
      </c>
      <c r="GT605">
        <v>425.7</v>
      </c>
      <c r="GU605">
        <v>528.87</v>
      </c>
      <c r="GV605">
        <v>637.44000000000005</v>
      </c>
      <c r="GW605">
        <v>737.92</v>
      </c>
      <c r="GX605">
        <v>830.39</v>
      </c>
      <c r="GY605">
        <v>929.76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 t="s">
        <v>139</v>
      </c>
      <c r="HK605" t="s">
        <v>139</v>
      </c>
      <c r="HL605" t="s">
        <v>139</v>
      </c>
      <c r="HM605" t="s">
        <v>139</v>
      </c>
      <c r="HN605" t="s">
        <v>139</v>
      </c>
      <c r="HO605" t="s">
        <v>139</v>
      </c>
      <c r="HP605" t="s">
        <v>139</v>
      </c>
      <c r="HQ605" t="s">
        <v>139</v>
      </c>
      <c r="HR605" t="s">
        <v>139</v>
      </c>
      <c r="HS605" t="s">
        <v>139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 t="s">
        <v>139</v>
      </c>
      <c r="IE605" t="s">
        <v>139</v>
      </c>
      <c r="IF605" t="s">
        <v>139</v>
      </c>
      <c r="IG605" t="s">
        <v>139</v>
      </c>
      <c r="IH605" t="s">
        <v>139</v>
      </c>
      <c r="II605" t="s">
        <v>139</v>
      </c>
      <c r="IJ605" t="s">
        <v>139</v>
      </c>
      <c r="IK605" t="s">
        <v>139</v>
      </c>
      <c r="IL605" t="s">
        <v>139</v>
      </c>
      <c r="IM605" t="s">
        <v>139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1</v>
      </c>
      <c r="IY605">
        <v>1</v>
      </c>
      <c r="IZ605">
        <v>1</v>
      </c>
      <c r="JA605">
        <v>0.99</v>
      </c>
      <c r="JB605">
        <v>0.96</v>
      </c>
      <c r="JC605">
        <v>0.94</v>
      </c>
      <c r="JD605">
        <v>0.91</v>
      </c>
      <c r="JE605">
        <v>0.88</v>
      </c>
      <c r="JF605">
        <v>0.85</v>
      </c>
      <c r="JG605">
        <v>0.83</v>
      </c>
      <c r="JH605">
        <v>0.8</v>
      </c>
      <c r="JI605">
        <v>0.76</v>
      </c>
      <c r="JJ605">
        <v>0.71</v>
      </c>
      <c r="JK605">
        <v>0.65</v>
      </c>
      <c r="JL605">
        <v>0.59</v>
      </c>
      <c r="JM605">
        <v>0.51</v>
      </c>
      <c r="JN605">
        <v>0.43</v>
      </c>
      <c r="JO605">
        <v>0.32</v>
      </c>
      <c r="JP605">
        <v>0.18</v>
      </c>
      <c r="JQ605">
        <v>0</v>
      </c>
    </row>
    <row r="606" spans="1:277" x14ac:dyDescent="0.25">
      <c r="A606">
        <v>2014</v>
      </c>
      <c r="B606">
        <v>148</v>
      </c>
      <c r="C606">
        <v>652</v>
      </c>
      <c r="D606">
        <v>225</v>
      </c>
      <c r="E606">
        <v>2574.5</v>
      </c>
      <c r="F606">
        <v>2.1</v>
      </c>
      <c r="G606">
        <v>0.5</v>
      </c>
      <c r="H606">
        <v>-2</v>
      </c>
      <c r="I606">
        <v>0.1</v>
      </c>
      <c r="J606">
        <v>0</v>
      </c>
      <c r="K606">
        <v>0.02</v>
      </c>
      <c r="L606">
        <v>1.25</v>
      </c>
      <c r="M606">
        <v>3.79</v>
      </c>
      <c r="N606">
        <v>3.43</v>
      </c>
      <c r="O606">
        <v>-0.61</v>
      </c>
      <c r="P606">
        <v>10.98</v>
      </c>
      <c r="Q606">
        <v>3.61</v>
      </c>
      <c r="R606">
        <v>24.58</v>
      </c>
      <c r="S606">
        <v>14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49.33</v>
      </c>
      <c r="AA606">
        <v>145.38999999999999</v>
      </c>
      <c r="AB606">
        <v>250.05</v>
      </c>
      <c r="AC606">
        <v>349.12</v>
      </c>
      <c r="AD606">
        <v>458.64</v>
      </c>
      <c r="AE606">
        <v>548.16</v>
      </c>
      <c r="AF606">
        <v>658.78</v>
      </c>
      <c r="AG606">
        <v>761.21</v>
      </c>
      <c r="AH606">
        <v>856.79</v>
      </c>
      <c r="AI606">
        <v>953.59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67.069999999999993</v>
      </c>
      <c r="AU606">
        <v>174.08</v>
      </c>
      <c r="AV606">
        <v>269.54000000000002</v>
      </c>
      <c r="AW606">
        <v>380.76</v>
      </c>
      <c r="AX606">
        <v>470.43</v>
      </c>
      <c r="AY606">
        <v>570.66</v>
      </c>
      <c r="AZ606">
        <v>671.18</v>
      </c>
      <c r="BA606">
        <v>773.61</v>
      </c>
      <c r="BB606">
        <v>867.13</v>
      </c>
      <c r="BC606">
        <v>978.09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22.5</v>
      </c>
      <c r="BO606">
        <v>22.5</v>
      </c>
      <c r="BP606">
        <v>22.5</v>
      </c>
      <c r="BQ606">
        <v>22.5</v>
      </c>
      <c r="BR606">
        <v>22.5</v>
      </c>
      <c r="BS606">
        <v>22.5</v>
      </c>
      <c r="BT606">
        <v>22.5</v>
      </c>
      <c r="BU606">
        <v>22.5</v>
      </c>
      <c r="BV606">
        <v>22.5</v>
      </c>
      <c r="BW606">
        <v>22.59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22.5</v>
      </c>
      <c r="CI606">
        <v>22.5</v>
      </c>
      <c r="CJ606">
        <v>22.5</v>
      </c>
      <c r="CK606">
        <v>22.5</v>
      </c>
      <c r="CL606">
        <v>22.5</v>
      </c>
      <c r="CM606">
        <v>22.5</v>
      </c>
      <c r="CN606">
        <v>22.5</v>
      </c>
      <c r="CO606">
        <v>22.5</v>
      </c>
      <c r="CP606">
        <v>22.5</v>
      </c>
      <c r="CQ606">
        <v>22.66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1</v>
      </c>
      <c r="DD606">
        <v>1</v>
      </c>
      <c r="DE606">
        <v>0.99</v>
      </c>
      <c r="DF606">
        <v>0.97</v>
      </c>
      <c r="DG606">
        <v>0.95</v>
      </c>
      <c r="DH606">
        <v>0.92</v>
      </c>
      <c r="DI606">
        <v>0.9</v>
      </c>
      <c r="DJ606">
        <v>0.87</v>
      </c>
      <c r="DK606">
        <v>0.85</v>
      </c>
      <c r="DL606">
        <v>0.82</v>
      </c>
      <c r="DM606">
        <v>0.78</v>
      </c>
      <c r="DN606">
        <v>0.75</v>
      </c>
      <c r="DO606">
        <v>0.7</v>
      </c>
      <c r="DP606">
        <v>0.65</v>
      </c>
      <c r="DQ606">
        <v>0.6</v>
      </c>
      <c r="DR606">
        <v>0.53</v>
      </c>
      <c r="DS606">
        <v>0.47</v>
      </c>
      <c r="DT606">
        <v>0.38</v>
      </c>
      <c r="DU606">
        <v>0.28000000000000003</v>
      </c>
      <c r="EW606">
        <v>2014</v>
      </c>
      <c r="EX606">
        <v>149</v>
      </c>
      <c r="EY606">
        <v>653</v>
      </c>
      <c r="EZ606">
        <v>226</v>
      </c>
      <c r="FA606">
        <v>2581</v>
      </c>
      <c r="FB606" t="s">
        <v>139</v>
      </c>
      <c r="FC606" t="s">
        <v>139</v>
      </c>
      <c r="FD606" t="s">
        <v>139</v>
      </c>
      <c r="FE606" t="s">
        <v>139</v>
      </c>
      <c r="FF606" t="s">
        <v>139</v>
      </c>
      <c r="FG606" t="s">
        <v>139</v>
      </c>
      <c r="FH606" t="s">
        <v>139</v>
      </c>
      <c r="FI606">
        <v>0</v>
      </c>
      <c r="FJ606" t="s">
        <v>139</v>
      </c>
      <c r="FK606" t="s">
        <v>139</v>
      </c>
      <c r="FL606">
        <v>10.98</v>
      </c>
      <c r="FM606">
        <v>3.63</v>
      </c>
      <c r="FN606">
        <v>24.65</v>
      </c>
      <c r="FO606">
        <v>1</v>
      </c>
      <c r="FP606">
        <v>1</v>
      </c>
      <c r="FQ606">
        <v>1</v>
      </c>
      <c r="FR606">
        <v>0</v>
      </c>
      <c r="FS606">
        <v>0</v>
      </c>
      <c r="FT606">
        <v>0</v>
      </c>
      <c r="FU606">
        <v>0</v>
      </c>
      <c r="FV606">
        <v>55.88</v>
      </c>
      <c r="FW606">
        <v>151.94</v>
      </c>
      <c r="FX606">
        <v>256.60000000000002</v>
      </c>
      <c r="FY606">
        <v>355.66</v>
      </c>
      <c r="FZ606">
        <v>465.18</v>
      </c>
      <c r="GA606">
        <v>554.71</v>
      </c>
      <c r="GB606">
        <v>665.33</v>
      </c>
      <c r="GC606">
        <v>767.76</v>
      </c>
      <c r="GD606">
        <v>863.33</v>
      </c>
      <c r="GE606">
        <v>960.13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30.23</v>
      </c>
      <c r="GQ606">
        <v>132.4</v>
      </c>
      <c r="GR606">
        <v>230.51</v>
      </c>
      <c r="GS606">
        <v>335.92</v>
      </c>
      <c r="GT606">
        <v>432.24</v>
      </c>
      <c r="GU606">
        <v>535.41999999999996</v>
      </c>
      <c r="GV606">
        <v>643.99</v>
      </c>
      <c r="GW606">
        <v>744.46</v>
      </c>
      <c r="GX606">
        <v>836.94</v>
      </c>
      <c r="GY606">
        <v>936.3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 t="s">
        <v>139</v>
      </c>
      <c r="HK606" t="s">
        <v>139</v>
      </c>
      <c r="HL606" t="s">
        <v>139</v>
      </c>
      <c r="HM606" t="s">
        <v>139</v>
      </c>
      <c r="HN606" t="s">
        <v>139</v>
      </c>
      <c r="HO606" t="s">
        <v>139</v>
      </c>
      <c r="HP606" t="s">
        <v>139</v>
      </c>
      <c r="HQ606" t="s">
        <v>139</v>
      </c>
      <c r="HR606" t="s">
        <v>139</v>
      </c>
      <c r="HS606" t="s">
        <v>139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 t="s">
        <v>139</v>
      </c>
      <c r="IE606" t="s">
        <v>139</v>
      </c>
      <c r="IF606" t="s">
        <v>139</v>
      </c>
      <c r="IG606" t="s">
        <v>139</v>
      </c>
      <c r="IH606" t="s">
        <v>139</v>
      </c>
      <c r="II606" t="s">
        <v>139</v>
      </c>
      <c r="IJ606" t="s">
        <v>139</v>
      </c>
      <c r="IK606" t="s">
        <v>139</v>
      </c>
      <c r="IL606" t="s">
        <v>139</v>
      </c>
      <c r="IM606" t="s">
        <v>139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1</v>
      </c>
      <c r="IY606">
        <v>1</v>
      </c>
      <c r="IZ606">
        <v>1</v>
      </c>
      <c r="JA606">
        <v>0.99</v>
      </c>
      <c r="JB606">
        <v>0.96</v>
      </c>
      <c r="JC606">
        <v>0.94</v>
      </c>
      <c r="JD606">
        <v>0.91</v>
      </c>
      <c r="JE606">
        <v>0.88</v>
      </c>
      <c r="JF606">
        <v>0.86</v>
      </c>
      <c r="JG606">
        <v>0.83</v>
      </c>
      <c r="JH606">
        <v>0.8</v>
      </c>
      <c r="JI606">
        <v>0.76</v>
      </c>
      <c r="JJ606">
        <v>0.71</v>
      </c>
      <c r="JK606">
        <v>0.65</v>
      </c>
      <c r="JL606">
        <v>0.59</v>
      </c>
      <c r="JM606">
        <v>0.51</v>
      </c>
      <c r="JN606">
        <v>0.43</v>
      </c>
      <c r="JO606">
        <v>0.32</v>
      </c>
      <c r="JP606">
        <v>0.18</v>
      </c>
      <c r="JQ606">
        <v>0</v>
      </c>
    </row>
    <row r="607" spans="1:277" x14ac:dyDescent="0.25">
      <c r="A607">
        <v>2014</v>
      </c>
      <c r="B607">
        <v>149</v>
      </c>
      <c r="C607">
        <v>653</v>
      </c>
      <c r="D607">
        <v>226</v>
      </c>
      <c r="E607">
        <v>2581</v>
      </c>
      <c r="F607">
        <v>2.1</v>
      </c>
      <c r="G607">
        <v>0.5</v>
      </c>
      <c r="H607">
        <v>-2</v>
      </c>
      <c r="I607">
        <v>0.1</v>
      </c>
      <c r="J607">
        <v>0</v>
      </c>
      <c r="K607">
        <v>0.02</v>
      </c>
      <c r="L607">
        <v>1.25</v>
      </c>
      <c r="M607">
        <v>3.79</v>
      </c>
      <c r="N607">
        <v>3.43</v>
      </c>
      <c r="O607">
        <v>-0.61</v>
      </c>
      <c r="P607">
        <v>10.98</v>
      </c>
      <c r="Q607">
        <v>3.63</v>
      </c>
      <c r="R607">
        <v>24.65</v>
      </c>
      <c r="S607">
        <v>14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0.09</v>
      </c>
      <c r="Z607">
        <v>55.88</v>
      </c>
      <c r="AA607">
        <v>151.94</v>
      </c>
      <c r="AB607">
        <v>256.60000000000002</v>
      </c>
      <c r="AC607">
        <v>355.66</v>
      </c>
      <c r="AD607">
        <v>465.18</v>
      </c>
      <c r="AE607">
        <v>554.71</v>
      </c>
      <c r="AF607">
        <v>665.33</v>
      </c>
      <c r="AG607">
        <v>767.76</v>
      </c>
      <c r="AH607">
        <v>863.33</v>
      </c>
      <c r="AI607">
        <v>960.13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73.62</v>
      </c>
      <c r="AU607">
        <v>180.63</v>
      </c>
      <c r="AV607">
        <v>276.08999999999997</v>
      </c>
      <c r="AW607">
        <v>387.31</v>
      </c>
      <c r="AX607">
        <v>476.98</v>
      </c>
      <c r="AY607">
        <v>577.21</v>
      </c>
      <c r="AZ607">
        <v>677.73</v>
      </c>
      <c r="BA607">
        <v>780.15</v>
      </c>
      <c r="BB607">
        <v>873.68</v>
      </c>
      <c r="BC607">
        <v>984.63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22.5</v>
      </c>
      <c r="BO607">
        <v>22.5</v>
      </c>
      <c r="BP607">
        <v>22.5</v>
      </c>
      <c r="BQ607">
        <v>22.5</v>
      </c>
      <c r="BR607">
        <v>22.5</v>
      </c>
      <c r="BS607">
        <v>22.5</v>
      </c>
      <c r="BT607">
        <v>22.5</v>
      </c>
      <c r="BU607">
        <v>22.5</v>
      </c>
      <c r="BV607">
        <v>22.5</v>
      </c>
      <c r="BW607">
        <v>22.59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22.5</v>
      </c>
      <c r="CI607">
        <v>22.5</v>
      </c>
      <c r="CJ607">
        <v>22.5</v>
      </c>
      <c r="CK607">
        <v>22.5</v>
      </c>
      <c r="CL607">
        <v>22.5</v>
      </c>
      <c r="CM607">
        <v>22.5</v>
      </c>
      <c r="CN607">
        <v>22.5</v>
      </c>
      <c r="CO607">
        <v>22.5</v>
      </c>
      <c r="CP607">
        <v>22.5</v>
      </c>
      <c r="CQ607">
        <v>22.66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1</v>
      </c>
      <c r="DD607">
        <v>1</v>
      </c>
      <c r="DE607">
        <v>0.99</v>
      </c>
      <c r="DF607">
        <v>0.97</v>
      </c>
      <c r="DG607">
        <v>0.95</v>
      </c>
      <c r="DH607">
        <v>0.92</v>
      </c>
      <c r="DI607">
        <v>0.9</v>
      </c>
      <c r="DJ607">
        <v>0.87</v>
      </c>
      <c r="DK607">
        <v>0.85</v>
      </c>
      <c r="DL607">
        <v>0.82</v>
      </c>
      <c r="DM607">
        <v>0.78</v>
      </c>
      <c r="DN607">
        <v>0.75</v>
      </c>
      <c r="DO607">
        <v>0.7</v>
      </c>
      <c r="DP607">
        <v>0.65</v>
      </c>
      <c r="DQ607">
        <v>0.6</v>
      </c>
      <c r="DR607">
        <v>0.53</v>
      </c>
      <c r="DS607">
        <v>0.47</v>
      </c>
      <c r="DT607">
        <v>0.38</v>
      </c>
      <c r="DU607">
        <v>0.28000000000000003</v>
      </c>
      <c r="EW607">
        <v>2014</v>
      </c>
      <c r="EX607">
        <v>150</v>
      </c>
      <c r="EY607">
        <v>654</v>
      </c>
      <c r="EZ607">
        <v>227</v>
      </c>
      <c r="FA607">
        <v>2586.8000000000002</v>
      </c>
      <c r="FB607" t="s">
        <v>139</v>
      </c>
      <c r="FC607" t="s">
        <v>139</v>
      </c>
      <c r="FD607" t="s">
        <v>139</v>
      </c>
      <c r="FE607" t="s">
        <v>139</v>
      </c>
      <c r="FF607" t="s">
        <v>139</v>
      </c>
      <c r="FG607" t="s">
        <v>139</v>
      </c>
      <c r="FH607" t="s">
        <v>139</v>
      </c>
      <c r="FI607">
        <v>0</v>
      </c>
      <c r="FJ607" t="s">
        <v>139</v>
      </c>
      <c r="FK607" t="s">
        <v>139</v>
      </c>
      <c r="FL607">
        <v>10.98</v>
      </c>
      <c r="FM607">
        <v>3.64</v>
      </c>
      <c r="FN607">
        <v>24.71</v>
      </c>
      <c r="FO607">
        <v>1</v>
      </c>
      <c r="FP607">
        <v>1</v>
      </c>
      <c r="FQ607">
        <v>1</v>
      </c>
      <c r="FR607">
        <v>0</v>
      </c>
      <c r="FS607">
        <v>0</v>
      </c>
      <c r="FT607">
        <v>0</v>
      </c>
      <c r="FU607">
        <v>0</v>
      </c>
      <c r="FV607">
        <v>61.62</v>
      </c>
      <c r="FW607">
        <v>157.68</v>
      </c>
      <c r="FX607">
        <v>262.33999999999997</v>
      </c>
      <c r="FY607">
        <v>361.41</v>
      </c>
      <c r="FZ607">
        <v>470.93</v>
      </c>
      <c r="GA607">
        <v>560.46</v>
      </c>
      <c r="GB607">
        <v>671.08</v>
      </c>
      <c r="GC607">
        <v>773.5</v>
      </c>
      <c r="GD607">
        <v>869.08</v>
      </c>
      <c r="GE607">
        <v>965.88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35.979999999999997</v>
      </c>
      <c r="GQ607">
        <v>138.13999999999999</v>
      </c>
      <c r="GR607">
        <v>236.25</v>
      </c>
      <c r="GS607">
        <v>341.67</v>
      </c>
      <c r="GT607">
        <v>437.99</v>
      </c>
      <c r="GU607">
        <v>541.16</v>
      </c>
      <c r="GV607">
        <v>649.73</v>
      </c>
      <c r="GW607">
        <v>750.21</v>
      </c>
      <c r="GX607">
        <v>842.69</v>
      </c>
      <c r="GY607">
        <v>942.05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 t="s">
        <v>139</v>
      </c>
      <c r="HK607" t="s">
        <v>139</v>
      </c>
      <c r="HL607" t="s">
        <v>139</v>
      </c>
      <c r="HM607" t="s">
        <v>139</v>
      </c>
      <c r="HN607" t="s">
        <v>139</v>
      </c>
      <c r="HO607" t="s">
        <v>139</v>
      </c>
      <c r="HP607" t="s">
        <v>139</v>
      </c>
      <c r="HQ607" t="s">
        <v>139</v>
      </c>
      <c r="HR607" t="s">
        <v>139</v>
      </c>
      <c r="HS607" t="s">
        <v>139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 t="s">
        <v>139</v>
      </c>
      <c r="IE607" t="s">
        <v>139</v>
      </c>
      <c r="IF607" t="s">
        <v>139</v>
      </c>
      <c r="IG607" t="s">
        <v>139</v>
      </c>
      <c r="IH607" t="s">
        <v>139</v>
      </c>
      <c r="II607" t="s">
        <v>139</v>
      </c>
      <c r="IJ607" t="s">
        <v>139</v>
      </c>
      <c r="IK607" t="s">
        <v>139</v>
      </c>
      <c r="IL607" t="s">
        <v>139</v>
      </c>
      <c r="IM607" t="s">
        <v>139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1</v>
      </c>
      <c r="IY607">
        <v>1</v>
      </c>
      <c r="IZ607">
        <v>1</v>
      </c>
      <c r="JA607">
        <v>0.99</v>
      </c>
      <c r="JB607">
        <v>0.96</v>
      </c>
      <c r="JC607">
        <v>0.94</v>
      </c>
      <c r="JD607">
        <v>0.91</v>
      </c>
      <c r="JE607">
        <v>0.88</v>
      </c>
      <c r="JF607">
        <v>0.86</v>
      </c>
      <c r="JG607">
        <v>0.83</v>
      </c>
      <c r="JH607">
        <v>0.8</v>
      </c>
      <c r="JI607">
        <v>0.76</v>
      </c>
      <c r="JJ607">
        <v>0.71</v>
      </c>
      <c r="JK607">
        <v>0.65</v>
      </c>
      <c r="JL607">
        <v>0.59</v>
      </c>
      <c r="JM607">
        <v>0.51</v>
      </c>
      <c r="JN607">
        <v>0.43</v>
      </c>
      <c r="JO607">
        <v>0.32</v>
      </c>
      <c r="JP607">
        <v>0.18</v>
      </c>
      <c r="JQ607">
        <v>0</v>
      </c>
    </row>
    <row r="608" spans="1:277" x14ac:dyDescent="0.25">
      <c r="A608">
        <v>2014</v>
      </c>
      <c r="B608">
        <v>150</v>
      </c>
      <c r="C608">
        <v>654</v>
      </c>
      <c r="D608">
        <v>227</v>
      </c>
      <c r="E608">
        <v>2586.8000000000002</v>
      </c>
      <c r="F608">
        <v>2.1</v>
      </c>
      <c r="G608">
        <v>0.5</v>
      </c>
      <c r="H608">
        <v>-2</v>
      </c>
      <c r="I608">
        <v>0.1</v>
      </c>
      <c r="J608">
        <v>0</v>
      </c>
      <c r="K608">
        <v>0.02</v>
      </c>
      <c r="L608">
        <v>1.25</v>
      </c>
      <c r="M608">
        <v>3.79</v>
      </c>
      <c r="N608">
        <v>3.43</v>
      </c>
      <c r="O608">
        <v>-0.61</v>
      </c>
      <c r="P608">
        <v>10.98</v>
      </c>
      <c r="Q608">
        <v>3.64</v>
      </c>
      <c r="R608">
        <v>24.7</v>
      </c>
      <c r="S608">
        <v>14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61.62</v>
      </c>
      <c r="AA608">
        <v>157.68</v>
      </c>
      <c r="AB608">
        <v>262.33999999999997</v>
      </c>
      <c r="AC608">
        <v>361.41</v>
      </c>
      <c r="AD608">
        <v>470.93</v>
      </c>
      <c r="AE608">
        <v>560.46</v>
      </c>
      <c r="AF608">
        <v>671.08</v>
      </c>
      <c r="AG608">
        <v>773.5</v>
      </c>
      <c r="AH608">
        <v>869.08</v>
      </c>
      <c r="AI608">
        <v>965.88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79.37</v>
      </c>
      <c r="AU608">
        <v>186.38</v>
      </c>
      <c r="AV608">
        <v>281.83999999999997</v>
      </c>
      <c r="AW608">
        <v>393.05</v>
      </c>
      <c r="AX608">
        <v>482.73</v>
      </c>
      <c r="AY608">
        <v>582.95000000000005</v>
      </c>
      <c r="AZ608">
        <v>683.48</v>
      </c>
      <c r="BA608">
        <v>785.9</v>
      </c>
      <c r="BB608">
        <v>879.43</v>
      </c>
      <c r="BC608">
        <v>990.38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22.5</v>
      </c>
      <c r="BO608">
        <v>22.5</v>
      </c>
      <c r="BP608">
        <v>22.5</v>
      </c>
      <c r="BQ608">
        <v>22.5</v>
      </c>
      <c r="BR608">
        <v>22.5</v>
      </c>
      <c r="BS608">
        <v>22.5</v>
      </c>
      <c r="BT608">
        <v>22.5</v>
      </c>
      <c r="BU608">
        <v>22.5</v>
      </c>
      <c r="BV608">
        <v>22.5</v>
      </c>
      <c r="BW608">
        <v>22.59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22.5</v>
      </c>
      <c r="CI608">
        <v>22.5</v>
      </c>
      <c r="CJ608">
        <v>22.5</v>
      </c>
      <c r="CK608">
        <v>22.5</v>
      </c>
      <c r="CL608">
        <v>22.5</v>
      </c>
      <c r="CM608">
        <v>22.5</v>
      </c>
      <c r="CN608">
        <v>22.5</v>
      </c>
      <c r="CO608">
        <v>22.5</v>
      </c>
      <c r="CP608">
        <v>22.5</v>
      </c>
      <c r="CQ608">
        <v>22.66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1</v>
      </c>
      <c r="DD608">
        <v>1</v>
      </c>
      <c r="DE608">
        <v>0.99</v>
      </c>
      <c r="DF608">
        <v>0.97</v>
      </c>
      <c r="DG608">
        <v>0.95</v>
      </c>
      <c r="DH608">
        <v>0.92</v>
      </c>
      <c r="DI608">
        <v>0.9</v>
      </c>
      <c r="DJ608">
        <v>0.87</v>
      </c>
      <c r="DK608">
        <v>0.85</v>
      </c>
      <c r="DL608">
        <v>0.82</v>
      </c>
      <c r="DM608">
        <v>0.78</v>
      </c>
      <c r="DN608">
        <v>0.75</v>
      </c>
      <c r="DO608">
        <v>0.7</v>
      </c>
      <c r="DP608">
        <v>0.65</v>
      </c>
      <c r="DQ608">
        <v>0.6</v>
      </c>
      <c r="DR608">
        <v>0.53</v>
      </c>
      <c r="DS608">
        <v>0.47</v>
      </c>
      <c r="DT608">
        <v>0.38</v>
      </c>
      <c r="DU608">
        <v>0.28000000000000003</v>
      </c>
      <c r="EW608">
        <v>2014</v>
      </c>
      <c r="EX608">
        <v>151</v>
      </c>
      <c r="EY608">
        <v>655</v>
      </c>
      <c r="EZ608">
        <v>228</v>
      </c>
      <c r="FA608">
        <v>2592.5</v>
      </c>
      <c r="FB608" t="s">
        <v>139</v>
      </c>
      <c r="FC608" t="s">
        <v>139</v>
      </c>
      <c r="FD608" t="s">
        <v>139</v>
      </c>
      <c r="FE608" t="s">
        <v>139</v>
      </c>
      <c r="FF608" t="s">
        <v>139</v>
      </c>
      <c r="FG608" t="s">
        <v>139</v>
      </c>
      <c r="FH608" t="s">
        <v>139</v>
      </c>
      <c r="FI608">
        <v>0</v>
      </c>
      <c r="FJ608" t="s">
        <v>139</v>
      </c>
      <c r="FK608" t="s">
        <v>139</v>
      </c>
      <c r="FL608">
        <v>10.98</v>
      </c>
      <c r="FM608">
        <v>3.65</v>
      </c>
      <c r="FN608">
        <v>24.77</v>
      </c>
      <c r="FO608">
        <v>1</v>
      </c>
      <c r="FP608">
        <v>1</v>
      </c>
      <c r="FQ608">
        <v>1</v>
      </c>
      <c r="FR608">
        <v>0</v>
      </c>
      <c r="FS608">
        <v>0</v>
      </c>
      <c r="FT608">
        <v>0</v>
      </c>
      <c r="FU608">
        <v>0</v>
      </c>
      <c r="FV608">
        <v>67.37</v>
      </c>
      <c r="FW608">
        <v>163.43</v>
      </c>
      <c r="FX608">
        <v>268.08999999999997</v>
      </c>
      <c r="FY608">
        <v>367.16</v>
      </c>
      <c r="FZ608">
        <v>476.68</v>
      </c>
      <c r="GA608">
        <v>566.20000000000005</v>
      </c>
      <c r="GB608">
        <v>676.83</v>
      </c>
      <c r="GC608">
        <v>779.25</v>
      </c>
      <c r="GD608">
        <v>874.83</v>
      </c>
      <c r="GE608">
        <v>971.63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41.73</v>
      </c>
      <c r="GQ608">
        <v>143.88999999999999</v>
      </c>
      <c r="GR608">
        <v>242</v>
      </c>
      <c r="GS608">
        <v>347.41</v>
      </c>
      <c r="GT608">
        <v>443.74</v>
      </c>
      <c r="GU608">
        <v>546.91</v>
      </c>
      <c r="GV608">
        <v>655.48</v>
      </c>
      <c r="GW608">
        <v>755.96</v>
      </c>
      <c r="GX608">
        <v>848.43</v>
      </c>
      <c r="GY608">
        <v>947.8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 t="s">
        <v>139</v>
      </c>
      <c r="HK608" t="s">
        <v>139</v>
      </c>
      <c r="HL608" t="s">
        <v>139</v>
      </c>
      <c r="HM608" t="s">
        <v>139</v>
      </c>
      <c r="HN608" t="s">
        <v>139</v>
      </c>
      <c r="HO608" t="s">
        <v>139</v>
      </c>
      <c r="HP608" t="s">
        <v>139</v>
      </c>
      <c r="HQ608" t="s">
        <v>139</v>
      </c>
      <c r="HR608" t="s">
        <v>139</v>
      </c>
      <c r="HS608" t="s">
        <v>139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 t="s">
        <v>139</v>
      </c>
      <c r="IE608" t="s">
        <v>139</v>
      </c>
      <c r="IF608" t="s">
        <v>139</v>
      </c>
      <c r="IG608" t="s">
        <v>139</v>
      </c>
      <c r="IH608" t="s">
        <v>139</v>
      </c>
      <c r="II608" t="s">
        <v>139</v>
      </c>
      <c r="IJ608" t="s">
        <v>139</v>
      </c>
      <c r="IK608" t="s">
        <v>139</v>
      </c>
      <c r="IL608" t="s">
        <v>139</v>
      </c>
      <c r="IM608" t="s">
        <v>139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1</v>
      </c>
      <c r="IY608">
        <v>1</v>
      </c>
      <c r="IZ608">
        <v>1</v>
      </c>
      <c r="JA608">
        <v>0.99</v>
      </c>
      <c r="JB608">
        <v>0.96</v>
      </c>
      <c r="JC608">
        <v>0.94</v>
      </c>
      <c r="JD608">
        <v>0.91</v>
      </c>
      <c r="JE608">
        <v>0.88</v>
      </c>
      <c r="JF608">
        <v>0.86</v>
      </c>
      <c r="JG608">
        <v>0.83</v>
      </c>
      <c r="JH608">
        <v>0.8</v>
      </c>
      <c r="JI608">
        <v>0.76</v>
      </c>
      <c r="JJ608">
        <v>0.71</v>
      </c>
      <c r="JK608">
        <v>0.65</v>
      </c>
      <c r="JL608">
        <v>0.59</v>
      </c>
      <c r="JM608">
        <v>0.51</v>
      </c>
      <c r="JN608">
        <v>0.43</v>
      </c>
      <c r="JO608">
        <v>0.32</v>
      </c>
      <c r="JP608">
        <v>0.18</v>
      </c>
      <c r="JQ608">
        <v>0</v>
      </c>
    </row>
    <row r="609" spans="1:277" x14ac:dyDescent="0.25">
      <c r="A609">
        <v>2014</v>
      </c>
      <c r="B609">
        <v>151</v>
      </c>
      <c r="C609">
        <v>655</v>
      </c>
      <c r="D609">
        <v>228</v>
      </c>
      <c r="E609">
        <v>2592.5</v>
      </c>
      <c r="F609">
        <v>2.1</v>
      </c>
      <c r="G609">
        <v>0.5</v>
      </c>
      <c r="H609">
        <v>-2</v>
      </c>
      <c r="I609">
        <v>0.1</v>
      </c>
      <c r="J609">
        <v>0</v>
      </c>
      <c r="K609">
        <v>0.02</v>
      </c>
      <c r="L609">
        <v>1.25</v>
      </c>
      <c r="M609">
        <v>3.79</v>
      </c>
      <c r="N609">
        <v>3.44</v>
      </c>
      <c r="O609">
        <v>-0.61</v>
      </c>
      <c r="P609">
        <v>10.98</v>
      </c>
      <c r="Q609">
        <v>3.65</v>
      </c>
      <c r="R609">
        <v>24.76</v>
      </c>
      <c r="S609">
        <v>14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67.37</v>
      </c>
      <c r="AA609">
        <v>163.43</v>
      </c>
      <c r="AB609">
        <v>268.08999999999997</v>
      </c>
      <c r="AC609">
        <v>367.16</v>
      </c>
      <c r="AD609">
        <v>476.68</v>
      </c>
      <c r="AE609">
        <v>566.20000000000005</v>
      </c>
      <c r="AF609">
        <v>676.83</v>
      </c>
      <c r="AG609">
        <v>779.25</v>
      </c>
      <c r="AH609">
        <v>874.83</v>
      </c>
      <c r="AI609">
        <v>971.63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85.11</v>
      </c>
      <c r="AU609">
        <v>192.12</v>
      </c>
      <c r="AV609">
        <v>287.58</v>
      </c>
      <c r="AW609">
        <v>398.8</v>
      </c>
      <c r="AX609">
        <v>488.48</v>
      </c>
      <c r="AY609">
        <v>588.70000000000005</v>
      </c>
      <c r="AZ609">
        <v>689.22</v>
      </c>
      <c r="BA609">
        <v>791.65</v>
      </c>
      <c r="BB609">
        <v>885.17</v>
      </c>
      <c r="BC609">
        <v>996.13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22.5</v>
      </c>
      <c r="BO609">
        <v>22.5</v>
      </c>
      <c r="BP609">
        <v>22.5</v>
      </c>
      <c r="BQ609">
        <v>22.5</v>
      </c>
      <c r="BR609">
        <v>22.5</v>
      </c>
      <c r="BS609">
        <v>22.5</v>
      </c>
      <c r="BT609">
        <v>22.5</v>
      </c>
      <c r="BU609">
        <v>22.5</v>
      </c>
      <c r="BV609">
        <v>22.5</v>
      </c>
      <c r="BW609">
        <v>22.59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22.5</v>
      </c>
      <c r="CI609">
        <v>22.5</v>
      </c>
      <c r="CJ609">
        <v>22.5</v>
      </c>
      <c r="CK609">
        <v>22.5</v>
      </c>
      <c r="CL609">
        <v>22.5</v>
      </c>
      <c r="CM609">
        <v>22.5</v>
      </c>
      <c r="CN609">
        <v>22.5</v>
      </c>
      <c r="CO609">
        <v>22.5</v>
      </c>
      <c r="CP609">
        <v>22.5</v>
      </c>
      <c r="CQ609">
        <v>22.66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1</v>
      </c>
      <c r="DD609">
        <v>1</v>
      </c>
      <c r="DE609">
        <v>0.99</v>
      </c>
      <c r="DF609">
        <v>0.97</v>
      </c>
      <c r="DG609">
        <v>0.95</v>
      </c>
      <c r="DH609">
        <v>0.92</v>
      </c>
      <c r="DI609">
        <v>0.9</v>
      </c>
      <c r="DJ609">
        <v>0.87</v>
      </c>
      <c r="DK609">
        <v>0.85</v>
      </c>
      <c r="DL609">
        <v>0.82</v>
      </c>
      <c r="DM609">
        <v>0.78</v>
      </c>
      <c r="DN609">
        <v>0.75</v>
      </c>
      <c r="DO609">
        <v>0.7</v>
      </c>
      <c r="DP609">
        <v>0.65</v>
      </c>
      <c r="DQ609">
        <v>0.6</v>
      </c>
      <c r="DR609">
        <v>0.53</v>
      </c>
      <c r="DS609">
        <v>0.47</v>
      </c>
      <c r="DT609">
        <v>0.38</v>
      </c>
      <c r="DU609">
        <v>0.28000000000000003</v>
      </c>
      <c r="EW609">
        <v>2014</v>
      </c>
      <c r="EX609">
        <v>152</v>
      </c>
      <c r="EY609">
        <v>656</v>
      </c>
      <c r="EZ609">
        <v>229</v>
      </c>
      <c r="FA609">
        <v>2598</v>
      </c>
      <c r="FB609" t="s">
        <v>139</v>
      </c>
      <c r="FC609" t="s">
        <v>139</v>
      </c>
      <c r="FD609" t="s">
        <v>139</v>
      </c>
      <c r="FE609" t="s">
        <v>139</v>
      </c>
      <c r="FF609" t="s">
        <v>139</v>
      </c>
      <c r="FG609" t="s">
        <v>139</v>
      </c>
      <c r="FH609" t="s">
        <v>139</v>
      </c>
      <c r="FI609">
        <v>0</v>
      </c>
      <c r="FJ609" t="s">
        <v>139</v>
      </c>
      <c r="FK609" t="s">
        <v>139</v>
      </c>
      <c r="FL609">
        <v>10.98</v>
      </c>
      <c r="FM609">
        <v>3.65</v>
      </c>
      <c r="FN609">
        <v>24.82</v>
      </c>
      <c r="FO609">
        <v>1</v>
      </c>
      <c r="FP609">
        <v>1</v>
      </c>
      <c r="FQ609">
        <v>1</v>
      </c>
      <c r="FR609">
        <v>0</v>
      </c>
      <c r="FS609">
        <v>0</v>
      </c>
      <c r="FT609">
        <v>0</v>
      </c>
      <c r="FU609">
        <v>0</v>
      </c>
      <c r="FV609">
        <v>72.819999999999993</v>
      </c>
      <c r="FW609">
        <v>168.88</v>
      </c>
      <c r="FX609">
        <v>273.54000000000002</v>
      </c>
      <c r="FY609">
        <v>372.61</v>
      </c>
      <c r="FZ609">
        <v>482.13</v>
      </c>
      <c r="GA609">
        <v>571.65</v>
      </c>
      <c r="GB609">
        <v>682.27</v>
      </c>
      <c r="GC609">
        <v>784.7</v>
      </c>
      <c r="GD609">
        <v>880.27</v>
      </c>
      <c r="GE609">
        <v>977.08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47.18</v>
      </c>
      <c r="GQ609">
        <v>149.34</v>
      </c>
      <c r="GR609">
        <v>247.45</v>
      </c>
      <c r="GS609">
        <v>352.86</v>
      </c>
      <c r="GT609">
        <v>449.18</v>
      </c>
      <c r="GU609">
        <v>552.36</v>
      </c>
      <c r="GV609">
        <v>660.93</v>
      </c>
      <c r="GW609">
        <v>761.4</v>
      </c>
      <c r="GX609">
        <v>853.88</v>
      </c>
      <c r="GY609">
        <v>953.25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 t="s">
        <v>139</v>
      </c>
      <c r="HK609" t="s">
        <v>139</v>
      </c>
      <c r="HL609" t="s">
        <v>139</v>
      </c>
      <c r="HM609" t="s">
        <v>139</v>
      </c>
      <c r="HN609" t="s">
        <v>139</v>
      </c>
      <c r="HO609" t="s">
        <v>139</v>
      </c>
      <c r="HP609" t="s">
        <v>139</v>
      </c>
      <c r="HQ609" t="s">
        <v>139</v>
      </c>
      <c r="HR609" t="s">
        <v>139</v>
      </c>
      <c r="HS609" t="s">
        <v>139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 t="s">
        <v>139</v>
      </c>
      <c r="IE609" t="s">
        <v>139</v>
      </c>
      <c r="IF609" t="s">
        <v>139</v>
      </c>
      <c r="IG609" t="s">
        <v>139</v>
      </c>
      <c r="IH609" t="s">
        <v>139</v>
      </c>
      <c r="II609" t="s">
        <v>139</v>
      </c>
      <c r="IJ609" t="s">
        <v>139</v>
      </c>
      <c r="IK609" t="s">
        <v>139</v>
      </c>
      <c r="IL609" t="s">
        <v>139</v>
      </c>
      <c r="IM609" t="s">
        <v>139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1</v>
      </c>
      <c r="IY609">
        <v>1</v>
      </c>
      <c r="IZ609">
        <v>1</v>
      </c>
      <c r="JA609">
        <v>0.99</v>
      </c>
      <c r="JB609">
        <v>0.96</v>
      </c>
      <c r="JC609">
        <v>0.94</v>
      </c>
      <c r="JD609">
        <v>0.91</v>
      </c>
      <c r="JE609">
        <v>0.88</v>
      </c>
      <c r="JF609">
        <v>0.86</v>
      </c>
      <c r="JG609">
        <v>0.83</v>
      </c>
      <c r="JH609">
        <v>0.8</v>
      </c>
      <c r="JI609">
        <v>0.76</v>
      </c>
      <c r="JJ609">
        <v>0.71</v>
      </c>
      <c r="JK609">
        <v>0.65</v>
      </c>
      <c r="JL609">
        <v>0.59</v>
      </c>
      <c r="JM609">
        <v>0.51</v>
      </c>
      <c r="JN609">
        <v>0.43</v>
      </c>
      <c r="JO609">
        <v>0.32</v>
      </c>
      <c r="JP609">
        <v>0.18</v>
      </c>
      <c r="JQ609">
        <v>0</v>
      </c>
    </row>
    <row r="610" spans="1:277" x14ac:dyDescent="0.25">
      <c r="A610">
        <v>2014</v>
      </c>
      <c r="B610">
        <v>152</v>
      </c>
      <c r="C610">
        <v>656</v>
      </c>
      <c r="D610">
        <v>229</v>
      </c>
      <c r="E610">
        <v>2598</v>
      </c>
      <c r="F610">
        <v>2.1</v>
      </c>
      <c r="G610">
        <v>0.5</v>
      </c>
      <c r="H610">
        <v>-2</v>
      </c>
      <c r="I610">
        <v>0.1</v>
      </c>
      <c r="J610">
        <v>0</v>
      </c>
      <c r="K610">
        <v>0.02</v>
      </c>
      <c r="L610">
        <v>1.25</v>
      </c>
      <c r="M610">
        <v>3.79</v>
      </c>
      <c r="N610">
        <v>3.44</v>
      </c>
      <c r="O610">
        <v>-0.61</v>
      </c>
      <c r="P610">
        <v>10.98</v>
      </c>
      <c r="Q610">
        <v>3.65</v>
      </c>
      <c r="R610">
        <v>24.81</v>
      </c>
      <c r="S610">
        <v>14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72.819999999999993</v>
      </c>
      <c r="AA610">
        <v>168.88</v>
      </c>
      <c r="AB610">
        <v>273.54000000000002</v>
      </c>
      <c r="AC610">
        <v>372.61</v>
      </c>
      <c r="AD610">
        <v>482.13</v>
      </c>
      <c r="AE610">
        <v>571.65</v>
      </c>
      <c r="AF610">
        <v>682.27</v>
      </c>
      <c r="AG610">
        <v>784.7</v>
      </c>
      <c r="AH610">
        <v>880.27</v>
      </c>
      <c r="AI610">
        <v>977.08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90.56</v>
      </c>
      <c r="AU610">
        <v>197.57</v>
      </c>
      <c r="AV610">
        <v>293.02999999999997</v>
      </c>
      <c r="AW610">
        <v>404.25</v>
      </c>
      <c r="AX610">
        <v>493.92</v>
      </c>
      <c r="AY610">
        <v>594.15</v>
      </c>
      <c r="AZ610">
        <v>694.67</v>
      </c>
      <c r="BA610">
        <v>797.1</v>
      </c>
      <c r="BB610">
        <v>890.62</v>
      </c>
      <c r="BC610">
        <v>1001.57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22.5</v>
      </c>
      <c r="BO610">
        <v>22.5</v>
      </c>
      <c r="BP610">
        <v>22.5</v>
      </c>
      <c r="BQ610">
        <v>22.5</v>
      </c>
      <c r="BR610">
        <v>22.5</v>
      </c>
      <c r="BS610">
        <v>22.5</v>
      </c>
      <c r="BT610">
        <v>22.5</v>
      </c>
      <c r="BU610">
        <v>22.5</v>
      </c>
      <c r="BV610">
        <v>22.5</v>
      </c>
      <c r="BW610">
        <v>22.59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22.5</v>
      </c>
      <c r="CI610">
        <v>22.5</v>
      </c>
      <c r="CJ610">
        <v>22.5</v>
      </c>
      <c r="CK610">
        <v>22.5</v>
      </c>
      <c r="CL610">
        <v>22.5</v>
      </c>
      <c r="CM610">
        <v>22.5</v>
      </c>
      <c r="CN610">
        <v>22.5</v>
      </c>
      <c r="CO610">
        <v>22.5</v>
      </c>
      <c r="CP610">
        <v>22.5</v>
      </c>
      <c r="CQ610">
        <v>22.66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1</v>
      </c>
      <c r="DD610">
        <v>1</v>
      </c>
      <c r="DE610">
        <v>0.99</v>
      </c>
      <c r="DF610">
        <v>0.97</v>
      </c>
      <c r="DG610">
        <v>0.95</v>
      </c>
      <c r="DH610">
        <v>0.92</v>
      </c>
      <c r="DI610">
        <v>0.9</v>
      </c>
      <c r="DJ610">
        <v>0.87</v>
      </c>
      <c r="DK610">
        <v>0.85</v>
      </c>
      <c r="DL610">
        <v>0.82</v>
      </c>
      <c r="DM610">
        <v>0.78</v>
      </c>
      <c r="DN610">
        <v>0.75</v>
      </c>
      <c r="DO610">
        <v>0.7</v>
      </c>
      <c r="DP610">
        <v>0.65</v>
      </c>
      <c r="DQ610">
        <v>0.6</v>
      </c>
      <c r="DR610">
        <v>0.53</v>
      </c>
      <c r="DS610">
        <v>0.47</v>
      </c>
      <c r="DT610">
        <v>0.38</v>
      </c>
      <c r="DU610">
        <v>0.28000000000000003</v>
      </c>
      <c r="EW610">
        <v>2014</v>
      </c>
      <c r="EX610">
        <v>153</v>
      </c>
      <c r="EY610">
        <v>657</v>
      </c>
      <c r="EZ610">
        <v>230</v>
      </c>
      <c r="FA610">
        <v>2604.9</v>
      </c>
      <c r="FB610" t="s">
        <v>139</v>
      </c>
      <c r="FC610" t="s">
        <v>139</v>
      </c>
      <c r="FD610" t="s">
        <v>139</v>
      </c>
      <c r="FE610" t="s">
        <v>139</v>
      </c>
      <c r="FF610" t="s">
        <v>139</v>
      </c>
      <c r="FG610" t="s">
        <v>139</v>
      </c>
      <c r="FH610" t="s">
        <v>139</v>
      </c>
      <c r="FI610">
        <v>0</v>
      </c>
      <c r="FJ610" t="s">
        <v>139</v>
      </c>
      <c r="FK610" t="s">
        <v>139</v>
      </c>
      <c r="FL610">
        <v>10.98</v>
      </c>
      <c r="FM610">
        <v>3.67</v>
      </c>
      <c r="FN610">
        <v>24.89</v>
      </c>
      <c r="FO610">
        <v>1</v>
      </c>
      <c r="FP610">
        <v>1</v>
      </c>
      <c r="FQ610">
        <v>1</v>
      </c>
      <c r="FR610">
        <v>0</v>
      </c>
      <c r="FS610">
        <v>0</v>
      </c>
      <c r="FT610">
        <v>0</v>
      </c>
      <c r="FU610">
        <v>0.09</v>
      </c>
      <c r="FV610">
        <v>79.760000000000005</v>
      </c>
      <c r="FW610">
        <v>175.82</v>
      </c>
      <c r="FX610">
        <v>280.48</v>
      </c>
      <c r="FY610">
        <v>379.55</v>
      </c>
      <c r="FZ610">
        <v>489.07</v>
      </c>
      <c r="GA610">
        <v>578.6</v>
      </c>
      <c r="GB610">
        <v>689.22</v>
      </c>
      <c r="GC610">
        <v>791.65</v>
      </c>
      <c r="GD610">
        <v>887.22</v>
      </c>
      <c r="GE610">
        <v>984.02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54.12</v>
      </c>
      <c r="GQ610">
        <v>156.28</v>
      </c>
      <c r="GR610">
        <v>254.39</v>
      </c>
      <c r="GS610">
        <v>359.81</v>
      </c>
      <c r="GT610">
        <v>456.13</v>
      </c>
      <c r="GU610">
        <v>559.29999999999995</v>
      </c>
      <c r="GV610">
        <v>667.88</v>
      </c>
      <c r="GW610">
        <v>768.35</v>
      </c>
      <c r="GX610">
        <v>860.83</v>
      </c>
      <c r="GY610">
        <v>960.19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 t="s">
        <v>139</v>
      </c>
      <c r="HK610" t="s">
        <v>139</v>
      </c>
      <c r="HL610" t="s">
        <v>139</v>
      </c>
      <c r="HM610" t="s">
        <v>139</v>
      </c>
      <c r="HN610" t="s">
        <v>139</v>
      </c>
      <c r="HO610" t="s">
        <v>139</v>
      </c>
      <c r="HP610" t="s">
        <v>139</v>
      </c>
      <c r="HQ610" t="s">
        <v>139</v>
      </c>
      <c r="HR610" t="s">
        <v>139</v>
      </c>
      <c r="HS610" t="s">
        <v>139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 t="s">
        <v>139</v>
      </c>
      <c r="IE610" t="s">
        <v>139</v>
      </c>
      <c r="IF610" t="s">
        <v>139</v>
      </c>
      <c r="IG610" t="s">
        <v>139</v>
      </c>
      <c r="IH610" t="s">
        <v>139</v>
      </c>
      <c r="II610" t="s">
        <v>139</v>
      </c>
      <c r="IJ610" t="s">
        <v>139</v>
      </c>
      <c r="IK610" t="s">
        <v>139</v>
      </c>
      <c r="IL610" t="s">
        <v>139</v>
      </c>
      <c r="IM610" t="s">
        <v>139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1</v>
      </c>
      <c r="IY610">
        <v>1</v>
      </c>
      <c r="IZ610">
        <v>1</v>
      </c>
      <c r="JA610">
        <v>0.99</v>
      </c>
      <c r="JB610">
        <v>0.96</v>
      </c>
      <c r="JC610">
        <v>0.94</v>
      </c>
      <c r="JD610">
        <v>0.91</v>
      </c>
      <c r="JE610">
        <v>0.88</v>
      </c>
      <c r="JF610">
        <v>0.86</v>
      </c>
      <c r="JG610">
        <v>0.83</v>
      </c>
      <c r="JH610">
        <v>0.8</v>
      </c>
      <c r="JI610">
        <v>0.76</v>
      </c>
      <c r="JJ610">
        <v>0.71</v>
      </c>
      <c r="JK610">
        <v>0.65</v>
      </c>
      <c r="JL610">
        <v>0.59</v>
      </c>
      <c r="JM610">
        <v>0.51</v>
      </c>
      <c r="JN610">
        <v>0.43</v>
      </c>
      <c r="JO610">
        <v>0.32</v>
      </c>
      <c r="JP610">
        <v>0.18</v>
      </c>
      <c r="JQ610">
        <v>0</v>
      </c>
    </row>
    <row r="611" spans="1:277" x14ac:dyDescent="0.25">
      <c r="A611">
        <v>2014</v>
      </c>
      <c r="B611">
        <v>153</v>
      </c>
      <c r="C611">
        <v>657</v>
      </c>
      <c r="D611">
        <v>230</v>
      </c>
      <c r="E611">
        <v>2604.9</v>
      </c>
      <c r="F611">
        <v>2.1</v>
      </c>
      <c r="G611">
        <v>0.5</v>
      </c>
      <c r="H611">
        <v>-2</v>
      </c>
      <c r="I611">
        <v>0.1</v>
      </c>
      <c r="J611">
        <v>0</v>
      </c>
      <c r="K611">
        <v>0.02</v>
      </c>
      <c r="L611">
        <v>1.25</v>
      </c>
      <c r="M611">
        <v>3.79</v>
      </c>
      <c r="N611">
        <v>3.45</v>
      </c>
      <c r="O611">
        <v>-0.62</v>
      </c>
      <c r="P611">
        <v>10.98</v>
      </c>
      <c r="Q611">
        <v>3.67</v>
      </c>
      <c r="R611">
        <v>24.88</v>
      </c>
      <c r="S611">
        <v>14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0.09</v>
      </c>
      <c r="Z611">
        <v>79.760000000000005</v>
      </c>
      <c r="AA611">
        <v>175.82</v>
      </c>
      <c r="AB611">
        <v>280.48</v>
      </c>
      <c r="AC611">
        <v>379.55</v>
      </c>
      <c r="AD611">
        <v>489.07</v>
      </c>
      <c r="AE611">
        <v>578.6</v>
      </c>
      <c r="AF611">
        <v>689.22</v>
      </c>
      <c r="AG611">
        <v>791.65</v>
      </c>
      <c r="AH611">
        <v>887.22</v>
      </c>
      <c r="AI611">
        <v>984.02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97.51</v>
      </c>
      <c r="AU611">
        <v>204.52</v>
      </c>
      <c r="AV611">
        <v>299.98</v>
      </c>
      <c r="AW611">
        <v>411.19</v>
      </c>
      <c r="AX611">
        <v>500.87</v>
      </c>
      <c r="AY611">
        <v>601.09</v>
      </c>
      <c r="AZ611">
        <v>701.62</v>
      </c>
      <c r="BA611">
        <v>804.04</v>
      </c>
      <c r="BB611">
        <v>897.57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22.5</v>
      </c>
      <c r="BO611">
        <v>22.5</v>
      </c>
      <c r="BP611">
        <v>22.5</v>
      </c>
      <c r="BQ611">
        <v>22.5</v>
      </c>
      <c r="BR611">
        <v>22.5</v>
      </c>
      <c r="BS611">
        <v>22.5</v>
      </c>
      <c r="BT611">
        <v>22.5</v>
      </c>
      <c r="BU611">
        <v>22.5</v>
      </c>
      <c r="BV611">
        <v>22.5</v>
      </c>
      <c r="BW611">
        <v>22.59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22.5</v>
      </c>
      <c r="CI611">
        <v>22.5</v>
      </c>
      <c r="CJ611">
        <v>22.5</v>
      </c>
      <c r="CK611">
        <v>22.5</v>
      </c>
      <c r="CL611">
        <v>22.5</v>
      </c>
      <c r="CM611">
        <v>22.5</v>
      </c>
      <c r="CN611">
        <v>22.5</v>
      </c>
      <c r="CO611">
        <v>22.5</v>
      </c>
      <c r="CP611">
        <v>22.5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1</v>
      </c>
      <c r="DD611">
        <v>1</v>
      </c>
      <c r="DE611">
        <v>0.99</v>
      </c>
      <c r="DF611">
        <v>0.97</v>
      </c>
      <c r="DG611">
        <v>0.95</v>
      </c>
      <c r="DH611">
        <v>0.92</v>
      </c>
      <c r="DI611">
        <v>0.9</v>
      </c>
      <c r="DJ611">
        <v>0.87</v>
      </c>
      <c r="DK611">
        <v>0.85</v>
      </c>
      <c r="DL611">
        <v>0.82</v>
      </c>
      <c r="DM611">
        <v>0.78</v>
      </c>
      <c r="DN611">
        <v>0.75</v>
      </c>
      <c r="DO611">
        <v>0.7</v>
      </c>
      <c r="DP611">
        <v>0.65</v>
      </c>
      <c r="DQ611">
        <v>0.6</v>
      </c>
      <c r="DR611">
        <v>0.53</v>
      </c>
      <c r="DS611">
        <v>0.47</v>
      </c>
      <c r="DT611">
        <v>0.38</v>
      </c>
      <c r="DU611">
        <v>0.28000000000000003</v>
      </c>
      <c r="EW611">
        <v>2014</v>
      </c>
      <c r="EX611">
        <v>154</v>
      </c>
      <c r="EY611">
        <v>658</v>
      </c>
      <c r="EZ611">
        <v>231</v>
      </c>
      <c r="FA611">
        <v>2608.4</v>
      </c>
      <c r="FB611" t="s">
        <v>139</v>
      </c>
      <c r="FC611" t="s">
        <v>139</v>
      </c>
      <c r="FD611" t="s">
        <v>139</v>
      </c>
      <c r="FE611" t="s">
        <v>139</v>
      </c>
      <c r="FF611" t="s">
        <v>139</v>
      </c>
      <c r="FG611" t="s">
        <v>139</v>
      </c>
      <c r="FH611" t="s">
        <v>139</v>
      </c>
      <c r="FI611">
        <v>0</v>
      </c>
      <c r="FJ611" t="s">
        <v>139</v>
      </c>
      <c r="FK611" t="s">
        <v>139</v>
      </c>
      <c r="FL611">
        <v>10.98</v>
      </c>
      <c r="FM611">
        <v>3.67</v>
      </c>
      <c r="FN611">
        <v>24.93</v>
      </c>
      <c r="FO611">
        <v>1</v>
      </c>
      <c r="FP611">
        <v>1</v>
      </c>
      <c r="FQ611">
        <v>1</v>
      </c>
      <c r="FR611">
        <v>0</v>
      </c>
      <c r="FS611">
        <v>0</v>
      </c>
      <c r="FT611">
        <v>0</v>
      </c>
      <c r="FU611">
        <v>0</v>
      </c>
      <c r="FV611">
        <v>83.21</v>
      </c>
      <c r="FW611">
        <v>179.27</v>
      </c>
      <c r="FX611">
        <v>283.93</v>
      </c>
      <c r="FY611">
        <v>383</v>
      </c>
      <c r="FZ611">
        <v>492.52</v>
      </c>
      <c r="GA611">
        <v>582.04999999999995</v>
      </c>
      <c r="GB611">
        <v>692.67</v>
      </c>
      <c r="GC611">
        <v>795.09</v>
      </c>
      <c r="GD611">
        <v>890.67</v>
      </c>
      <c r="GE611">
        <v>987.47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57.57</v>
      </c>
      <c r="GQ611">
        <v>159.72999999999999</v>
      </c>
      <c r="GR611">
        <v>257.83999999999997</v>
      </c>
      <c r="GS611">
        <v>363.26</v>
      </c>
      <c r="GT611">
        <v>459.58</v>
      </c>
      <c r="GU611">
        <v>562.75</v>
      </c>
      <c r="GV611">
        <v>671.32</v>
      </c>
      <c r="GW611">
        <v>771.8</v>
      </c>
      <c r="GX611">
        <v>864.27</v>
      </c>
      <c r="GY611">
        <v>963.64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 t="s">
        <v>139</v>
      </c>
      <c r="HK611" t="s">
        <v>139</v>
      </c>
      <c r="HL611" t="s">
        <v>139</v>
      </c>
      <c r="HM611" t="s">
        <v>139</v>
      </c>
      <c r="HN611" t="s">
        <v>139</v>
      </c>
      <c r="HO611" t="s">
        <v>139</v>
      </c>
      <c r="HP611" t="s">
        <v>139</v>
      </c>
      <c r="HQ611" t="s">
        <v>139</v>
      </c>
      <c r="HR611" t="s">
        <v>139</v>
      </c>
      <c r="HS611" t="s">
        <v>139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 t="s">
        <v>139</v>
      </c>
      <c r="IE611" t="s">
        <v>139</v>
      </c>
      <c r="IF611" t="s">
        <v>139</v>
      </c>
      <c r="IG611" t="s">
        <v>139</v>
      </c>
      <c r="IH611" t="s">
        <v>139</v>
      </c>
      <c r="II611" t="s">
        <v>139</v>
      </c>
      <c r="IJ611" t="s">
        <v>139</v>
      </c>
      <c r="IK611" t="s">
        <v>139</v>
      </c>
      <c r="IL611" t="s">
        <v>139</v>
      </c>
      <c r="IM611" t="s">
        <v>139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1</v>
      </c>
      <c r="IY611">
        <v>1</v>
      </c>
      <c r="IZ611">
        <v>1</v>
      </c>
      <c r="JA611">
        <v>0.99</v>
      </c>
      <c r="JB611">
        <v>0.96</v>
      </c>
      <c r="JC611">
        <v>0.94</v>
      </c>
      <c r="JD611">
        <v>0.91</v>
      </c>
      <c r="JE611">
        <v>0.88</v>
      </c>
      <c r="JF611">
        <v>0.86</v>
      </c>
      <c r="JG611">
        <v>0.83</v>
      </c>
      <c r="JH611">
        <v>0.8</v>
      </c>
      <c r="JI611">
        <v>0.76</v>
      </c>
      <c r="JJ611">
        <v>0.71</v>
      </c>
      <c r="JK611">
        <v>0.65</v>
      </c>
      <c r="JL611">
        <v>0.59</v>
      </c>
      <c r="JM611">
        <v>0.51</v>
      </c>
      <c r="JN611">
        <v>0.43</v>
      </c>
      <c r="JO611">
        <v>0.32</v>
      </c>
      <c r="JP611">
        <v>0.18</v>
      </c>
      <c r="JQ611">
        <v>0</v>
      </c>
    </row>
    <row r="612" spans="1:277" x14ac:dyDescent="0.25">
      <c r="A612">
        <v>2014</v>
      </c>
      <c r="B612">
        <v>154</v>
      </c>
      <c r="C612">
        <v>658</v>
      </c>
      <c r="D612">
        <v>231</v>
      </c>
      <c r="E612">
        <v>2608.4</v>
      </c>
      <c r="F612">
        <v>2.1</v>
      </c>
      <c r="G612">
        <v>0.5</v>
      </c>
      <c r="H612">
        <v>-2</v>
      </c>
      <c r="I612">
        <v>0.1</v>
      </c>
      <c r="J612">
        <v>0</v>
      </c>
      <c r="K612">
        <v>0.02</v>
      </c>
      <c r="L612">
        <v>1.25</v>
      </c>
      <c r="M612">
        <v>3.79</v>
      </c>
      <c r="N612">
        <v>3.45</v>
      </c>
      <c r="O612">
        <v>-0.62</v>
      </c>
      <c r="P612">
        <v>10.98</v>
      </c>
      <c r="Q612">
        <v>3.67</v>
      </c>
      <c r="R612">
        <v>24.92</v>
      </c>
      <c r="S612">
        <v>14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83.21</v>
      </c>
      <c r="AA612">
        <v>179.27</v>
      </c>
      <c r="AB612">
        <v>283.93</v>
      </c>
      <c r="AC612">
        <v>383</v>
      </c>
      <c r="AD612">
        <v>492.52</v>
      </c>
      <c r="AE612">
        <v>582.04999999999995</v>
      </c>
      <c r="AF612">
        <v>692.67</v>
      </c>
      <c r="AG612">
        <v>795.09</v>
      </c>
      <c r="AH612">
        <v>890.67</v>
      </c>
      <c r="AI612">
        <v>987.47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100.95</v>
      </c>
      <c r="AU612">
        <v>207.96</v>
      </c>
      <c r="AV612">
        <v>303.42</v>
      </c>
      <c r="AW612">
        <v>414.64</v>
      </c>
      <c r="AX612">
        <v>504.32</v>
      </c>
      <c r="AY612">
        <v>604.54</v>
      </c>
      <c r="AZ612">
        <v>705.06</v>
      </c>
      <c r="BA612">
        <v>807.49</v>
      </c>
      <c r="BB612">
        <v>901.02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22.5</v>
      </c>
      <c r="BO612">
        <v>22.5</v>
      </c>
      <c r="BP612">
        <v>22.5</v>
      </c>
      <c r="BQ612">
        <v>22.5</v>
      </c>
      <c r="BR612">
        <v>22.5</v>
      </c>
      <c r="BS612">
        <v>22.5</v>
      </c>
      <c r="BT612">
        <v>22.5</v>
      </c>
      <c r="BU612">
        <v>22.5</v>
      </c>
      <c r="BV612">
        <v>22.5</v>
      </c>
      <c r="BW612">
        <v>22.59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22.5</v>
      </c>
      <c r="CI612">
        <v>22.5</v>
      </c>
      <c r="CJ612">
        <v>22.5</v>
      </c>
      <c r="CK612">
        <v>22.5</v>
      </c>
      <c r="CL612">
        <v>22.5</v>
      </c>
      <c r="CM612">
        <v>22.5</v>
      </c>
      <c r="CN612">
        <v>22.5</v>
      </c>
      <c r="CO612">
        <v>22.5</v>
      </c>
      <c r="CP612">
        <v>22.5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1</v>
      </c>
      <c r="DD612">
        <v>1</v>
      </c>
      <c r="DE612">
        <v>0.99</v>
      </c>
      <c r="DF612">
        <v>0.97</v>
      </c>
      <c r="DG612">
        <v>0.95</v>
      </c>
      <c r="DH612">
        <v>0.92</v>
      </c>
      <c r="DI612">
        <v>0.9</v>
      </c>
      <c r="DJ612">
        <v>0.87</v>
      </c>
      <c r="DK612">
        <v>0.85</v>
      </c>
      <c r="DL612">
        <v>0.82</v>
      </c>
      <c r="DM612">
        <v>0.78</v>
      </c>
      <c r="DN612">
        <v>0.75</v>
      </c>
      <c r="DO612">
        <v>0.7</v>
      </c>
      <c r="DP612">
        <v>0.65</v>
      </c>
      <c r="DQ612">
        <v>0.6</v>
      </c>
      <c r="DR612">
        <v>0.53</v>
      </c>
      <c r="DS612">
        <v>0.47</v>
      </c>
      <c r="DT612">
        <v>0.38</v>
      </c>
      <c r="DU612">
        <v>0.28000000000000003</v>
      </c>
      <c r="EW612">
        <v>2014</v>
      </c>
      <c r="EX612">
        <v>155</v>
      </c>
      <c r="EY612">
        <v>659</v>
      </c>
      <c r="EZ612">
        <v>232</v>
      </c>
      <c r="FA612">
        <v>2612.3000000000002</v>
      </c>
      <c r="FB612" t="s">
        <v>139</v>
      </c>
      <c r="FC612" t="s">
        <v>139</v>
      </c>
      <c r="FD612" t="s">
        <v>139</v>
      </c>
      <c r="FE612" t="s">
        <v>139</v>
      </c>
      <c r="FF612" t="s">
        <v>139</v>
      </c>
      <c r="FG612" t="s">
        <v>139</v>
      </c>
      <c r="FH612" t="s">
        <v>139</v>
      </c>
      <c r="FI612">
        <v>0</v>
      </c>
      <c r="FJ612" t="s">
        <v>139</v>
      </c>
      <c r="FK612" t="s">
        <v>139</v>
      </c>
      <c r="FL612">
        <v>10.98</v>
      </c>
      <c r="FM612">
        <v>3.68</v>
      </c>
      <c r="FN612">
        <v>24.97</v>
      </c>
      <c r="FO612">
        <v>1</v>
      </c>
      <c r="FP612">
        <v>1</v>
      </c>
      <c r="FQ612">
        <v>1</v>
      </c>
      <c r="FR612">
        <v>0</v>
      </c>
      <c r="FS612">
        <v>0</v>
      </c>
      <c r="FT612">
        <v>0</v>
      </c>
      <c r="FU612">
        <v>0.09</v>
      </c>
      <c r="FV612">
        <v>87.16</v>
      </c>
      <c r="FW612">
        <v>183.22</v>
      </c>
      <c r="FX612">
        <v>287.88</v>
      </c>
      <c r="FY612">
        <v>386.95</v>
      </c>
      <c r="FZ612">
        <v>496.47</v>
      </c>
      <c r="GA612">
        <v>585.99</v>
      </c>
      <c r="GB612">
        <v>696.61</v>
      </c>
      <c r="GC612">
        <v>799.04</v>
      </c>
      <c r="GD612">
        <v>894.62</v>
      </c>
      <c r="GE612">
        <v>991.42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61.52</v>
      </c>
      <c r="GQ612">
        <v>163.68</v>
      </c>
      <c r="GR612">
        <v>261.79000000000002</v>
      </c>
      <c r="GS612">
        <v>367.2</v>
      </c>
      <c r="GT612">
        <v>463.53</v>
      </c>
      <c r="GU612">
        <v>566.70000000000005</v>
      </c>
      <c r="GV612">
        <v>675.27</v>
      </c>
      <c r="GW612">
        <v>775.75</v>
      </c>
      <c r="GX612">
        <v>868.22</v>
      </c>
      <c r="GY612">
        <v>967.59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 t="s">
        <v>139</v>
      </c>
      <c r="HK612" t="s">
        <v>139</v>
      </c>
      <c r="HL612" t="s">
        <v>139</v>
      </c>
      <c r="HM612" t="s">
        <v>139</v>
      </c>
      <c r="HN612" t="s">
        <v>139</v>
      </c>
      <c r="HO612" t="s">
        <v>139</v>
      </c>
      <c r="HP612" t="s">
        <v>139</v>
      </c>
      <c r="HQ612" t="s">
        <v>139</v>
      </c>
      <c r="HR612" t="s">
        <v>139</v>
      </c>
      <c r="HS612" t="s">
        <v>139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 t="s">
        <v>139</v>
      </c>
      <c r="IE612" t="s">
        <v>139</v>
      </c>
      <c r="IF612" t="s">
        <v>139</v>
      </c>
      <c r="IG612" t="s">
        <v>139</v>
      </c>
      <c r="IH612" t="s">
        <v>139</v>
      </c>
      <c r="II612" t="s">
        <v>139</v>
      </c>
      <c r="IJ612" t="s">
        <v>139</v>
      </c>
      <c r="IK612" t="s">
        <v>139</v>
      </c>
      <c r="IL612" t="s">
        <v>139</v>
      </c>
      <c r="IM612" t="s">
        <v>139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1</v>
      </c>
      <c r="IY612">
        <v>1</v>
      </c>
      <c r="IZ612">
        <v>1</v>
      </c>
      <c r="JA612">
        <v>0.99</v>
      </c>
      <c r="JB612">
        <v>0.96</v>
      </c>
      <c r="JC612">
        <v>0.94</v>
      </c>
      <c r="JD612">
        <v>0.91</v>
      </c>
      <c r="JE612">
        <v>0.88</v>
      </c>
      <c r="JF612">
        <v>0.86</v>
      </c>
      <c r="JG612">
        <v>0.84</v>
      </c>
      <c r="JH612">
        <v>0.8</v>
      </c>
      <c r="JI612">
        <v>0.76</v>
      </c>
      <c r="JJ612">
        <v>0.71</v>
      </c>
      <c r="JK612">
        <v>0.65</v>
      </c>
      <c r="JL612">
        <v>0.59</v>
      </c>
      <c r="JM612">
        <v>0.51</v>
      </c>
      <c r="JN612">
        <v>0.43</v>
      </c>
      <c r="JO612">
        <v>0.32</v>
      </c>
      <c r="JP612">
        <v>0.18</v>
      </c>
      <c r="JQ612">
        <v>0</v>
      </c>
    </row>
    <row r="613" spans="1:277" x14ac:dyDescent="0.25">
      <c r="A613">
        <v>2014</v>
      </c>
      <c r="B613">
        <v>155</v>
      </c>
      <c r="C613">
        <v>659</v>
      </c>
      <c r="D613">
        <v>232</v>
      </c>
      <c r="E613">
        <v>2612.3000000000002</v>
      </c>
      <c r="F613">
        <v>2.1</v>
      </c>
      <c r="G613">
        <v>0.5</v>
      </c>
      <c r="H613">
        <v>-2</v>
      </c>
      <c r="I613">
        <v>0.1</v>
      </c>
      <c r="J613">
        <v>0</v>
      </c>
      <c r="K613">
        <v>0.02</v>
      </c>
      <c r="L613">
        <v>1.25</v>
      </c>
      <c r="M613">
        <v>3.79</v>
      </c>
      <c r="N613">
        <v>3.45</v>
      </c>
      <c r="O613">
        <v>-0.62</v>
      </c>
      <c r="P613">
        <v>10.98</v>
      </c>
      <c r="Q613">
        <v>3.68</v>
      </c>
      <c r="R613">
        <v>24.96</v>
      </c>
      <c r="S613">
        <v>14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87.16</v>
      </c>
      <c r="AA613">
        <v>183.22</v>
      </c>
      <c r="AB613">
        <v>287.88</v>
      </c>
      <c r="AC613">
        <v>386.95</v>
      </c>
      <c r="AD613">
        <v>496.47</v>
      </c>
      <c r="AE613">
        <v>585.99</v>
      </c>
      <c r="AF613">
        <v>696.61</v>
      </c>
      <c r="AG613">
        <v>799.04</v>
      </c>
      <c r="AH613">
        <v>894.62</v>
      </c>
      <c r="AI613">
        <v>991.42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104.9</v>
      </c>
      <c r="AU613">
        <v>211.91</v>
      </c>
      <c r="AV613">
        <v>307.37</v>
      </c>
      <c r="AW613">
        <v>418.59</v>
      </c>
      <c r="AX613">
        <v>508.26</v>
      </c>
      <c r="AY613">
        <v>608.49</v>
      </c>
      <c r="AZ613">
        <v>709.01</v>
      </c>
      <c r="BA613">
        <v>811.44</v>
      </c>
      <c r="BB613">
        <v>904.96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22.5</v>
      </c>
      <c r="BO613">
        <v>22.5</v>
      </c>
      <c r="BP613">
        <v>22.5</v>
      </c>
      <c r="BQ613">
        <v>22.5</v>
      </c>
      <c r="BR613">
        <v>22.5</v>
      </c>
      <c r="BS613">
        <v>22.5</v>
      </c>
      <c r="BT613">
        <v>22.5</v>
      </c>
      <c r="BU613">
        <v>22.5</v>
      </c>
      <c r="BV613">
        <v>22.5</v>
      </c>
      <c r="BW613">
        <v>22.59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22.5</v>
      </c>
      <c r="CI613">
        <v>22.5</v>
      </c>
      <c r="CJ613">
        <v>22.5</v>
      </c>
      <c r="CK613">
        <v>22.5</v>
      </c>
      <c r="CL613">
        <v>22.5</v>
      </c>
      <c r="CM613">
        <v>22.5</v>
      </c>
      <c r="CN613">
        <v>22.5</v>
      </c>
      <c r="CO613">
        <v>22.5</v>
      </c>
      <c r="CP613">
        <v>22.5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1</v>
      </c>
      <c r="DD613">
        <v>1</v>
      </c>
      <c r="DE613">
        <v>0.99</v>
      </c>
      <c r="DF613">
        <v>0.97</v>
      </c>
      <c r="DG613">
        <v>0.95</v>
      </c>
      <c r="DH613">
        <v>0.92</v>
      </c>
      <c r="DI613">
        <v>0.9</v>
      </c>
      <c r="DJ613">
        <v>0.87</v>
      </c>
      <c r="DK613">
        <v>0.85</v>
      </c>
      <c r="DL613">
        <v>0.82</v>
      </c>
      <c r="DM613">
        <v>0.78</v>
      </c>
      <c r="DN613">
        <v>0.75</v>
      </c>
      <c r="DO613">
        <v>0.7</v>
      </c>
      <c r="DP613">
        <v>0.65</v>
      </c>
      <c r="DQ613">
        <v>0.6</v>
      </c>
      <c r="DR613">
        <v>0.53</v>
      </c>
      <c r="DS613">
        <v>0.47</v>
      </c>
      <c r="DT613">
        <v>0.38</v>
      </c>
      <c r="DU613">
        <v>0.28000000000000003</v>
      </c>
      <c r="EW613">
        <v>2014</v>
      </c>
      <c r="EX613">
        <v>156</v>
      </c>
      <c r="EY613">
        <v>660</v>
      </c>
      <c r="EZ613">
        <v>233</v>
      </c>
      <c r="FA613">
        <v>2619.3000000000002</v>
      </c>
      <c r="FB613" t="s">
        <v>139</v>
      </c>
      <c r="FC613" t="s">
        <v>139</v>
      </c>
      <c r="FD613" t="s">
        <v>139</v>
      </c>
      <c r="FE613" t="s">
        <v>139</v>
      </c>
      <c r="FF613" t="s">
        <v>139</v>
      </c>
      <c r="FG613" t="s">
        <v>139</v>
      </c>
      <c r="FH613" t="s">
        <v>139</v>
      </c>
      <c r="FI613">
        <v>0</v>
      </c>
      <c r="FJ613" t="s">
        <v>139</v>
      </c>
      <c r="FK613" t="s">
        <v>139</v>
      </c>
      <c r="FL613">
        <v>10.98</v>
      </c>
      <c r="FM613">
        <v>3.7</v>
      </c>
      <c r="FN613">
        <v>25.04</v>
      </c>
      <c r="FO613">
        <v>1</v>
      </c>
      <c r="FP613">
        <v>1</v>
      </c>
      <c r="FQ613">
        <v>1</v>
      </c>
      <c r="FR613">
        <v>0</v>
      </c>
      <c r="FS613">
        <v>0</v>
      </c>
      <c r="FT613">
        <v>0</v>
      </c>
      <c r="FU613">
        <v>0</v>
      </c>
      <c r="FV613">
        <v>94.15</v>
      </c>
      <c r="FW613">
        <v>190.22</v>
      </c>
      <c r="FX613">
        <v>294.87</v>
      </c>
      <c r="FY613">
        <v>393.94</v>
      </c>
      <c r="FZ613">
        <v>503.46</v>
      </c>
      <c r="GA613">
        <v>592.99</v>
      </c>
      <c r="GB613">
        <v>703.61</v>
      </c>
      <c r="GC613">
        <v>806.04</v>
      </c>
      <c r="GD613">
        <v>901.61</v>
      </c>
      <c r="GE613">
        <v>998.41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68.510000000000005</v>
      </c>
      <c r="GQ613">
        <v>170.67</v>
      </c>
      <c r="GR613">
        <v>268.79000000000002</v>
      </c>
      <c r="GS613">
        <v>374.2</v>
      </c>
      <c r="GT613">
        <v>470.52</v>
      </c>
      <c r="GU613">
        <v>573.70000000000005</v>
      </c>
      <c r="GV613">
        <v>682.27</v>
      </c>
      <c r="GW613">
        <v>782.74</v>
      </c>
      <c r="GX613">
        <v>875.22</v>
      </c>
      <c r="GY613">
        <v>974.58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 t="s">
        <v>139</v>
      </c>
      <c r="HK613" t="s">
        <v>139</v>
      </c>
      <c r="HL613" t="s">
        <v>139</v>
      </c>
      <c r="HM613" t="s">
        <v>139</v>
      </c>
      <c r="HN613" t="s">
        <v>139</v>
      </c>
      <c r="HO613" t="s">
        <v>139</v>
      </c>
      <c r="HP613" t="s">
        <v>139</v>
      </c>
      <c r="HQ613" t="s">
        <v>139</v>
      </c>
      <c r="HR613" t="s">
        <v>139</v>
      </c>
      <c r="HS613" t="s">
        <v>139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 t="s">
        <v>139</v>
      </c>
      <c r="IE613" t="s">
        <v>139</v>
      </c>
      <c r="IF613" t="s">
        <v>139</v>
      </c>
      <c r="IG613" t="s">
        <v>139</v>
      </c>
      <c r="IH613" t="s">
        <v>139</v>
      </c>
      <c r="II613" t="s">
        <v>139</v>
      </c>
      <c r="IJ613" t="s">
        <v>139</v>
      </c>
      <c r="IK613" t="s">
        <v>139</v>
      </c>
      <c r="IL613" t="s">
        <v>139</v>
      </c>
      <c r="IM613" t="s">
        <v>139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1</v>
      </c>
      <c r="IY613">
        <v>1</v>
      </c>
      <c r="IZ613">
        <v>1</v>
      </c>
      <c r="JA613">
        <v>0.99</v>
      </c>
      <c r="JB613">
        <v>0.96</v>
      </c>
      <c r="JC613">
        <v>0.94</v>
      </c>
      <c r="JD613">
        <v>0.91</v>
      </c>
      <c r="JE613">
        <v>0.88</v>
      </c>
      <c r="JF613">
        <v>0.86</v>
      </c>
      <c r="JG613">
        <v>0.84</v>
      </c>
      <c r="JH613">
        <v>0.8</v>
      </c>
      <c r="JI613">
        <v>0.76</v>
      </c>
      <c r="JJ613">
        <v>0.71</v>
      </c>
      <c r="JK613">
        <v>0.65</v>
      </c>
      <c r="JL613">
        <v>0.59</v>
      </c>
      <c r="JM613">
        <v>0.51</v>
      </c>
      <c r="JN613">
        <v>0.43</v>
      </c>
      <c r="JO613">
        <v>0.32</v>
      </c>
      <c r="JP613">
        <v>0.18</v>
      </c>
      <c r="JQ613">
        <v>0</v>
      </c>
    </row>
    <row r="614" spans="1:277" x14ac:dyDescent="0.25">
      <c r="A614">
        <v>2014</v>
      </c>
      <c r="B614">
        <v>156</v>
      </c>
      <c r="C614">
        <v>660</v>
      </c>
      <c r="D614">
        <v>233</v>
      </c>
      <c r="E614">
        <v>2619.3000000000002</v>
      </c>
      <c r="F614">
        <v>2.1</v>
      </c>
      <c r="G614">
        <v>0.5</v>
      </c>
      <c r="H614">
        <v>-2</v>
      </c>
      <c r="I614">
        <v>0.1</v>
      </c>
      <c r="J614">
        <v>0</v>
      </c>
      <c r="K614">
        <v>0.02</v>
      </c>
      <c r="L614">
        <v>1.25</v>
      </c>
      <c r="M614">
        <v>3.79</v>
      </c>
      <c r="N614">
        <v>3.46</v>
      </c>
      <c r="O614">
        <v>-0.62</v>
      </c>
      <c r="P614">
        <v>10.98</v>
      </c>
      <c r="Q614">
        <v>3.7</v>
      </c>
      <c r="R614">
        <v>25.03</v>
      </c>
      <c r="S614">
        <v>14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0.09</v>
      </c>
      <c r="Z614">
        <v>94.15</v>
      </c>
      <c r="AA614">
        <v>190.22</v>
      </c>
      <c r="AB614">
        <v>294.87</v>
      </c>
      <c r="AC614">
        <v>393.94</v>
      </c>
      <c r="AD614">
        <v>503.46</v>
      </c>
      <c r="AE614">
        <v>592.99</v>
      </c>
      <c r="AF614">
        <v>703.61</v>
      </c>
      <c r="AG614">
        <v>806.04</v>
      </c>
      <c r="AH614">
        <v>901.61</v>
      </c>
      <c r="AI614">
        <v>998.41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13.99</v>
      </c>
      <c r="AU614">
        <v>111.9</v>
      </c>
      <c r="AV614">
        <v>218.91</v>
      </c>
      <c r="AW614">
        <v>314.37</v>
      </c>
      <c r="AX614">
        <v>425.58</v>
      </c>
      <c r="AY614">
        <v>515.26</v>
      </c>
      <c r="AZ614">
        <v>615.48</v>
      </c>
      <c r="BA614">
        <v>716.01</v>
      </c>
      <c r="BB614">
        <v>818.43</v>
      </c>
      <c r="BC614">
        <v>911.96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22.5</v>
      </c>
      <c r="BO614">
        <v>22.5</v>
      </c>
      <c r="BP614">
        <v>22.5</v>
      </c>
      <c r="BQ614">
        <v>22.5</v>
      </c>
      <c r="BR614">
        <v>22.5</v>
      </c>
      <c r="BS614">
        <v>22.5</v>
      </c>
      <c r="BT614">
        <v>22.5</v>
      </c>
      <c r="BU614">
        <v>22.5</v>
      </c>
      <c r="BV614">
        <v>22.5</v>
      </c>
      <c r="BW614">
        <v>22.59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22.5</v>
      </c>
      <c r="CI614">
        <v>22.5</v>
      </c>
      <c r="CJ614">
        <v>22.5</v>
      </c>
      <c r="CK614">
        <v>22.5</v>
      </c>
      <c r="CL614">
        <v>22.5</v>
      </c>
      <c r="CM614">
        <v>22.5</v>
      </c>
      <c r="CN614">
        <v>22.5</v>
      </c>
      <c r="CO614">
        <v>22.5</v>
      </c>
      <c r="CP614">
        <v>22.5</v>
      </c>
      <c r="CQ614">
        <v>22.5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1</v>
      </c>
      <c r="DE614">
        <v>0.99</v>
      </c>
      <c r="DF614">
        <v>0.97</v>
      </c>
      <c r="DG614">
        <v>0.95</v>
      </c>
      <c r="DH614">
        <v>0.92</v>
      </c>
      <c r="DI614">
        <v>0.9</v>
      </c>
      <c r="DJ614">
        <v>0.87</v>
      </c>
      <c r="DK614">
        <v>0.85</v>
      </c>
      <c r="DL614">
        <v>0.82</v>
      </c>
      <c r="DM614">
        <v>0.78</v>
      </c>
      <c r="DN614">
        <v>0.75</v>
      </c>
      <c r="DO614">
        <v>0.7</v>
      </c>
      <c r="DP614">
        <v>0.65</v>
      </c>
      <c r="DQ614">
        <v>0.6</v>
      </c>
      <c r="DR614">
        <v>0.53</v>
      </c>
      <c r="DS614">
        <v>0.47</v>
      </c>
      <c r="DT614">
        <v>0.38</v>
      </c>
      <c r="DU614">
        <v>0.28000000000000003</v>
      </c>
      <c r="EW614">
        <v>2014</v>
      </c>
      <c r="EX614">
        <v>157</v>
      </c>
      <c r="EY614">
        <v>661</v>
      </c>
      <c r="EZ614">
        <v>234</v>
      </c>
      <c r="FA614">
        <v>2626.8</v>
      </c>
      <c r="FB614" t="s">
        <v>139</v>
      </c>
      <c r="FC614" t="s">
        <v>139</v>
      </c>
      <c r="FD614" t="s">
        <v>139</v>
      </c>
      <c r="FE614" t="s">
        <v>139</v>
      </c>
      <c r="FF614" t="s">
        <v>139</v>
      </c>
      <c r="FG614" t="s">
        <v>139</v>
      </c>
      <c r="FH614" t="s">
        <v>139</v>
      </c>
      <c r="FI614">
        <v>0</v>
      </c>
      <c r="FJ614" t="s">
        <v>139</v>
      </c>
      <c r="FK614" t="s">
        <v>139</v>
      </c>
      <c r="FL614">
        <v>10.98</v>
      </c>
      <c r="FM614">
        <v>3.71</v>
      </c>
      <c r="FN614">
        <v>25.11</v>
      </c>
      <c r="FO614">
        <v>1</v>
      </c>
      <c r="FP614">
        <v>1</v>
      </c>
      <c r="FQ614">
        <v>1</v>
      </c>
      <c r="FR614">
        <v>0</v>
      </c>
      <c r="FS614">
        <v>0</v>
      </c>
      <c r="FT614">
        <v>0</v>
      </c>
      <c r="FU614">
        <v>0</v>
      </c>
      <c r="FV614">
        <v>101.6</v>
      </c>
      <c r="FW614">
        <v>197.66</v>
      </c>
      <c r="FX614">
        <v>302.32</v>
      </c>
      <c r="FY614">
        <v>401.39</v>
      </c>
      <c r="FZ614">
        <v>510.91</v>
      </c>
      <c r="GA614">
        <v>600.44000000000005</v>
      </c>
      <c r="GB614">
        <v>711.06</v>
      </c>
      <c r="GC614">
        <v>813.48</v>
      </c>
      <c r="GD614">
        <v>909.06</v>
      </c>
      <c r="GE614">
        <v>1005.86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75.959999999999994</v>
      </c>
      <c r="GQ614">
        <v>178.12</v>
      </c>
      <c r="GR614">
        <v>276.23</v>
      </c>
      <c r="GS614">
        <v>381.65</v>
      </c>
      <c r="GT614">
        <v>477.97</v>
      </c>
      <c r="GU614">
        <v>581.14</v>
      </c>
      <c r="GV614">
        <v>689.71</v>
      </c>
      <c r="GW614">
        <v>790.19</v>
      </c>
      <c r="GX614">
        <v>882.67</v>
      </c>
      <c r="GY614">
        <v>982.03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 t="s">
        <v>139</v>
      </c>
      <c r="HK614" t="s">
        <v>139</v>
      </c>
      <c r="HL614" t="s">
        <v>139</v>
      </c>
      <c r="HM614" t="s">
        <v>139</v>
      </c>
      <c r="HN614" t="s">
        <v>139</v>
      </c>
      <c r="HO614" t="s">
        <v>139</v>
      </c>
      <c r="HP614" t="s">
        <v>139</v>
      </c>
      <c r="HQ614" t="s">
        <v>139</v>
      </c>
      <c r="HR614" t="s">
        <v>139</v>
      </c>
      <c r="HS614" t="s">
        <v>139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 t="s">
        <v>139</v>
      </c>
      <c r="IE614" t="s">
        <v>139</v>
      </c>
      <c r="IF614" t="s">
        <v>139</v>
      </c>
      <c r="IG614" t="s">
        <v>139</v>
      </c>
      <c r="IH614" t="s">
        <v>139</v>
      </c>
      <c r="II614" t="s">
        <v>139</v>
      </c>
      <c r="IJ614" t="s">
        <v>139</v>
      </c>
      <c r="IK614" t="s">
        <v>139</v>
      </c>
      <c r="IL614" t="s">
        <v>139</v>
      </c>
      <c r="IM614" t="s">
        <v>139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1</v>
      </c>
      <c r="IY614">
        <v>1</v>
      </c>
      <c r="IZ614">
        <v>1</v>
      </c>
      <c r="JA614">
        <v>0.99</v>
      </c>
      <c r="JB614">
        <v>0.97</v>
      </c>
      <c r="JC614">
        <v>0.94</v>
      </c>
      <c r="JD614">
        <v>0.91</v>
      </c>
      <c r="JE614">
        <v>0.88</v>
      </c>
      <c r="JF614">
        <v>0.86</v>
      </c>
      <c r="JG614">
        <v>0.84</v>
      </c>
      <c r="JH614">
        <v>0.8</v>
      </c>
      <c r="JI614">
        <v>0.76</v>
      </c>
      <c r="JJ614">
        <v>0.71</v>
      </c>
      <c r="JK614">
        <v>0.65</v>
      </c>
      <c r="JL614">
        <v>0.59</v>
      </c>
      <c r="JM614">
        <v>0.51</v>
      </c>
      <c r="JN614">
        <v>0.43</v>
      </c>
      <c r="JO614">
        <v>0.32</v>
      </c>
      <c r="JP614">
        <v>0.18</v>
      </c>
      <c r="JQ614">
        <v>0</v>
      </c>
    </row>
    <row r="615" spans="1:277" x14ac:dyDescent="0.25">
      <c r="A615">
        <v>2014</v>
      </c>
      <c r="B615">
        <v>157</v>
      </c>
      <c r="C615">
        <v>661</v>
      </c>
      <c r="D615">
        <v>234</v>
      </c>
      <c r="E615">
        <v>2626.8</v>
      </c>
      <c r="F615">
        <v>2.1</v>
      </c>
      <c r="G615">
        <v>0.5</v>
      </c>
      <c r="H615">
        <v>-2</v>
      </c>
      <c r="I615">
        <v>0.1</v>
      </c>
      <c r="J615">
        <v>0</v>
      </c>
      <c r="K615">
        <v>0.02</v>
      </c>
      <c r="L615">
        <v>1.25</v>
      </c>
      <c r="M615">
        <v>3.79</v>
      </c>
      <c r="N615">
        <v>3.46</v>
      </c>
      <c r="O615">
        <v>-0.62</v>
      </c>
      <c r="P615">
        <v>10.98</v>
      </c>
      <c r="Q615">
        <v>3.71</v>
      </c>
      <c r="R615">
        <v>25.1</v>
      </c>
      <c r="S615">
        <v>14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0.09</v>
      </c>
      <c r="Z615">
        <v>101.6</v>
      </c>
      <c r="AA615">
        <v>197.66</v>
      </c>
      <c r="AB615">
        <v>302.32</v>
      </c>
      <c r="AC615">
        <v>401.39</v>
      </c>
      <c r="AD615">
        <v>510.91</v>
      </c>
      <c r="AE615">
        <v>600.44000000000005</v>
      </c>
      <c r="AF615">
        <v>711.06</v>
      </c>
      <c r="AG615">
        <v>813.48</v>
      </c>
      <c r="AH615">
        <v>909.06</v>
      </c>
      <c r="AI615">
        <v>1005.86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21.44</v>
      </c>
      <c r="AU615">
        <v>119.35</v>
      </c>
      <c r="AV615">
        <v>226.35</v>
      </c>
      <c r="AW615">
        <v>321.81</v>
      </c>
      <c r="AX615">
        <v>433.03</v>
      </c>
      <c r="AY615">
        <v>522.71</v>
      </c>
      <c r="AZ615">
        <v>622.92999999999995</v>
      </c>
      <c r="BA615">
        <v>723.45</v>
      </c>
      <c r="BB615">
        <v>825.88</v>
      </c>
      <c r="BC615">
        <v>919.41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22.5</v>
      </c>
      <c r="BO615">
        <v>22.5</v>
      </c>
      <c r="BP615">
        <v>22.5</v>
      </c>
      <c r="BQ615">
        <v>22.5</v>
      </c>
      <c r="BR615">
        <v>22.5</v>
      </c>
      <c r="BS615">
        <v>22.5</v>
      </c>
      <c r="BT615">
        <v>22.5</v>
      </c>
      <c r="BU615">
        <v>22.5</v>
      </c>
      <c r="BV615">
        <v>22.5</v>
      </c>
      <c r="BW615">
        <v>22.59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22.5</v>
      </c>
      <c r="CI615">
        <v>22.5</v>
      </c>
      <c r="CJ615">
        <v>22.5</v>
      </c>
      <c r="CK615">
        <v>22.5</v>
      </c>
      <c r="CL615">
        <v>22.5</v>
      </c>
      <c r="CM615">
        <v>22.5</v>
      </c>
      <c r="CN615">
        <v>22.5</v>
      </c>
      <c r="CO615">
        <v>22.5</v>
      </c>
      <c r="CP615">
        <v>22.5</v>
      </c>
      <c r="CQ615">
        <v>22.5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0.99</v>
      </c>
      <c r="DF615">
        <v>0.97</v>
      </c>
      <c r="DG615">
        <v>0.95</v>
      </c>
      <c r="DH615">
        <v>0.92</v>
      </c>
      <c r="DI615">
        <v>0.9</v>
      </c>
      <c r="DJ615">
        <v>0.87</v>
      </c>
      <c r="DK615">
        <v>0.85</v>
      </c>
      <c r="DL615">
        <v>0.82</v>
      </c>
      <c r="DM615">
        <v>0.78</v>
      </c>
      <c r="DN615">
        <v>0.75</v>
      </c>
      <c r="DO615">
        <v>0.7</v>
      </c>
      <c r="DP615">
        <v>0.65</v>
      </c>
      <c r="DQ615">
        <v>0.6</v>
      </c>
      <c r="DR615">
        <v>0.53</v>
      </c>
      <c r="DS615">
        <v>0.47</v>
      </c>
      <c r="DT615">
        <v>0.38</v>
      </c>
      <c r="DU615">
        <v>0.28000000000000003</v>
      </c>
      <c r="EW615">
        <v>2014</v>
      </c>
      <c r="EX615">
        <v>158</v>
      </c>
      <c r="EY615">
        <v>662</v>
      </c>
      <c r="EZ615">
        <v>235</v>
      </c>
      <c r="FA615">
        <v>2637.1</v>
      </c>
      <c r="FB615" t="s">
        <v>139</v>
      </c>
      <c r="FC615" t="s">
        <v>139</v>
      </c>
      <c r="FD615" t="s">
        <v>139</v>
      </c>
      <c r="FE615" t="s">
        <v>139</v>
      </c>
      <c r="FF615" t="s">
        <v>139</v>
      </c>
      <c r="FG615" t="s">
        <v>139</v>
      </c>
      <c r="FH615" t="s">
        <v>139</v>
      </c>
      <c r="FI615">
        <v>0</v>
      </c>
      <c r="FJ615" t="s">
        <v>139</v>
      </c>
      <c r="FK615" t="s">
        <v>139</v>
      </c>
      <c r="FL615">
        <v>10.98</v>
      </c>
      <c r="FM615">
        <v>3.73</v>
      </c>
      <c r="FN615">
        <v>25.21</v>
      </c>
      <c r="FO615">
        <v>1</v>
      </c>
      <c r="FP615">
        <v>1</v>
      </c>
      <c r="FQ615">
        <v>1</v>
      </c>
      <c r="FR615">
        <v>0</v>
      </c>
      <c r="FS615">
        <v>0</v>
      </c>
      <c r="FT615">
        <v>0</v>
      </c>
      <c r="FU615">
        <v>0.09</v>
      </c>
      <c r="FV615">
        <v>20.59</v>
      </c>
      <c r="FW615">
        <v>111.9</v>
      </c>
      <c r="FX615">
        <v>207.96</v>
      </c>
      <c r="FY615">
        <v>312.62</v>
      </c>
      <c r="FZ615">
        <v>411.69</v>
      </c>
      <c r="GA615">
        <v>521.21</v>
      </c>
      <c r="GB615">
        <v>610.73</v>
      </c>
      <c r="GC615">
        <v>721.35</v>
      </c>
      <c r="GD615">
        <v>823.78</v>
      </c>
      <c r="GE615">
        <v>919.36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86.26</v>
      </c>
      <c r="GQ615">
        <v>188.42</v>
      </c>
      <c r="GR615">
        <v>286.52999999999997</v>
      </c>
      <c r="GS615">
        <v>391.94</v>
      </c>
      <c r="GT615">
        <v>488.27</v>
      </c>
      <c r="GU615">
        <v>591.44000000000005</v>
      </c>
      <c r="GV615">
        <v>700.01</v>
      </c>
      <c r="GW615">
        <v>800.49</v>
      </c>
      <c r="GX615">
        <v>892.96</v>
      </c>
      <c r="GY615">
        <v>992.33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 t="s">
        <v>139</v>
      </c>
      <c r="HK615" t="s">
        <v>139</v>
      </c>
      <c r="HL615" t="s">
        <v>139</v>
      </c>
      <c r="HM615" t="s">
        <v>139</v>
      </c>
      <c r="HN615" t="s">
        <v>139</v>
      </c>
      <c r="HO615" t="s">
        <v>139</v>
      </c>
      <c r="HP615" t="s">
        <v>139</v>
      </c>
      <c r="HQ615" t="s">
        <v>139</v>
      </c>
      <c r="HR615" t="s">
        <v>139</v>
      </c>
      <c r="HS615" t="s">
        <v>139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 t="s">
        <v>139</v>
      </c>
      <c r="IE615" t="s">
        <v>139</v>
      </c>
      <c r="IF615" t="s">
        <v>139</v>
      </c>
      <c r="IG615" t="s">
        <v>139</v>
      </c>
      <c r="IH615" t="s">
        <v>139</v>
      </c>
      <c r="II615" t="s">
        <v>139</v>
      </c>
      <c r="IJ615" t="s">
        <v>139</v>
      </c>
      <c r="IK615" t="s">
        <v>139</v>
      </c>
      <c r="IL615" t="s">
        <v>139</v>
      </c>
      <c r="IM615" t="s">
        <v>139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1</v>
      </c>
      <c r="IY615">
        <v>1</v>
      </c>
      <c r="IZ615">
        <v>1</v>
      </c>
      <c r="JA615">
        <v>0.99</v>
      </c>
      <c r="JB615">
        <v>0.97</v>
      </c>
      <c r="JC615">
        <v>0.94</v>
      </c>
      <c r="JD615">
        <v>0.91</v>
      </c>
      <c r="JE615">
        <v>0.88</v>
      </c>
      <c r="JF615">
        <v>0.86</v>
      </c>
      <c r="JG615">
        <v>0.84</v>
      </c>
      <c r="JH615">
        <v>0.8</v>
      </c>
      <c r="JI615">
        <v>0.76</v>
      </c>
      <c r="JJ615">
        <v>0.71</v>
      </c>
      <c r="JK615">
        <v>0.65</v>
      </c>
      <c r="JL615">
        <v>0.59</v>
      </c>
      <c r="JM615">
        <v>0.51</v>
      </c>
      <c r="JN615">
        <v>0.43</v>
      </c>
      <c r="JO615">
        <v>0.32</v>
      </c>
      <c r="JP615">
        <v>0.18</v>
      </c>
      <c r="JQ615">
        <v>0</v>
      </c>
    </row>
    <row r="616" spans="1:277" x14ac:dyDescent="0.25">
      <c r="A616">
        <v>2014</v>
      </c>
      <c r="B616">
        <v>158</v>
      </c>
      <c r="C616">
        <v>662</v>
      </c>
      <c r="D616">
        <v>235</v>
      </c>
      <c r="E616">
        <v>2637.1</v>
      </c>
      <c r="F616">
        <v>2.1</v>
      </c>
      <c r="G616">
        <v>0.5</v>
      </c>
      <c r="H616">
        <v>-2.1</v>
      </c>
      <c r="I616">
        <v>0.1</v>
      </c>
      <c r="J616">
        <v>0</v>
      </c>
      <c r="K616">
        <v>0.02</v>
      </c>
      <c r="L616">
        <v>1.25</v>
      </c>
      <c r="M616">
        <v>3.79</v>
      </c>
      <c r="N616">
        <v>3.51</v>
      </c>
      <c r="O616">
        <v>-0.63</v>
      </c>
      <c r="P616">
        <v>10.98</v>
      </c>
      <c r="Q616">
        <v>3.73</v>
      </c>
      <c r="R616">
        <v>25.21</v>
      </c>
      <c r="S616">
        <v>15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20.59</v>
      </c>
      <c r="AA616">
        <v>111.9</v>
      </c>
      <c r="AB616">
        <v>207.96</v>
      </c>
      <c r="AC616">
        <v>312.62</v>
      </c>
      <c r="AD616">
        <v>411.69</v>
      </c>
      <c r="AE616">
        <v>521.21</v>
      </c>
      <c r="AF616">
        <v>610.73</v>
      </c>
      <c r="AG616">
        <v>721.35</v>
      </c>
      <c r="AH616">
        <v>823.78</v>
      </c>
      <c r="AI616">
        <v>919.36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31.74</v>
      </c>
      <c r="AU616">
        <v>129.63999999999999</v>
      </c>
      <c r="AV616">
        <v>236.65</v>
      </c>
      <c r="AW616">
        <v>332.11</v>
      </c>
      <c r="AX616">
        <v>443.33</v>
      </c>
      <c r="AY616">
        <v>533</v>
      </c>
      <c r="AZ616">
        <v>633.23</v>
      </c>
      <c r="BA616">
        <v>733.75</v>
      </c>
      <c r="BB616">
        <v>836.18</v>
      </c>
      <c r="BC616">
        <v>929.7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22.5</v>
      </c>
      <c r="BO616">
        <v>22.5</v>
      </c>
      <c r="BP616">
        <v>22.5</v>
      </c>
      <c r="BQ616">
        <v>22.5</v>
      </c>
      <c r="BR616">
        <v>22.5</v>
      </c>
      <c r="BS616">
        <v>22.5</v>
      </c>
      <c r="BT616">
        <v>22.5</v>
      </c>
      <c r="BU616">
        <v>22.5</v>
      </c>
      <c r="BV616">
        <v>22.5</v>
      </c>
      <c r="BW616">
        <v>22.5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22.5</v>
      </c>
      <c r="CI616">
        <v>22.5</v>
      </c>
      <c r="CJ616">
        <v>22.5</v>
      </c>
      <c r="CK616">
        <v>22.5</v>
      </c>
      <c r="CL616">
        <v>22.5</v>
      </c>
      <c r="CM616">
        <v>22.5</v>
      </c>
      <c r="CN616">
        <v>22.5</v>
      </c>
      <c r="CO616">
        <v>22.5</v>
      </c>
      <c r="CP616">
        <v>22.5</v>
      </c>
      <c r="CQ616">
        <v>22.5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1</v>
      </c>
      <c r="DD616">
        <v>1</v>
      </c>
      <c r="DE616">
        <v>0.99</v>
      </c>
      <c r="DF616">
        <v>0.97</v>
      </c>
      <c r="DG616">
        <v>0.95</v>
      </c>
      <c r="DH616">
        <v>0.92</v>
      </c>
      <c r="DI616">
        <v>0.9</v>
      </c>
      <c r="DJ616">
        <v>0.88</v>
      </c>
      <c r="DK616">
        <v>0.85</v>
      </c>
      <c r="DL616">
        <v>0.82</v>
      </c>
      <c r="DM616">
        <v>0.78</v>
      </c>
      <c r="DN616">
        <v>0.75</v>
      </c>
      <c r="DO616">
        <v>0.7</v>
      </c>
      <c r="DP616">
        <v>0.65</v>
      </c>
      <c r="DQ616">
        <v>0.6</v>
      </c>
      <c r="DR616">
        <v>0.53</v>
      </c>
      <c r="DS616">
        <v>0.47</v>
      </c>
      <c r="DT616">
        <v>0.38</v>
      </c>
      <c r="DU616">
        <v>0.28000000000000003</v>
      </c>
      <c r="EW616">
        <v>2014</v>
      </c>
      <c r="EX616">
        <v>159</v>
      </c>
      <c r="EY616">
        <v>663</v>
      </c>
      <c r="EZ616">
        <v>236</v>
      </c>
      <c r="FA616">
        <v>2647.1</v>
      </c>
      <c r="FB616" t="s">
        <v>139</v>
      </c>
      <c r="FC616" t="s">
        <v>139</v>
      </c>
      <c r="FD616" t="s">
        <v>139</v>
      </c>
      <c r="FE616" t="s">
        <v>139</v>
      </c>
      <c r="FF616" t="s">
        <v>139</v>
      </c>
      <c r="FG616" t="s">
        <v>139</v>
      </c>
      <c r="FH616" t="s">
        <v>139</v>
      </c>
      <c r="FI616">
        <v>0</v>
      </c>
      <c r="FJ616" t="s">
        <v>139</v>
      </c>
      <c r="FK616" t="s">
        <v>139</v>
      </c>
      <c r="FL616">
        <v>10.98</v>
      </c>
      <c r="FM616">
        <v>3.76</v>
      </c>
      <c r="FN616">
        <v>25.31</v>
      </c>
      <c r="FO616">
        <v>1</v>
      </c>
      <c r="FP616">
        <v>1</v>
      </c>
      <c r="FQ616">
        <v>1</v>
      </c>
      <c r="FR616">
        <v>0</v>
      </c>
      <c r="FS616">
        <v>0</v>
      </c>
      <c r="FT616">
        <v>0</v>
      </c>
      <c r="FU616">
        <v>0</v>
      </c>
      <c r="FV616">
        <v>30.59</v>
      </c>
      <c r="FW616">
        <v>121.9</v>
      </c>
      <c r="FX616">
        <v>217.96</v>
      </c>
      <c r="FY616">
        <v>322.61</v>
      </c>
      <c r="FZ616">
        <v>421.68</v>
      </c>
      <c r="GA616">
        <v>531.20000000000005</v>
      </c>
      <c r="GB616">
        <v>620.73</v>
      </c>
      <c r="GC616">
        <v>731.35</v>
      </c>
      <c r="GD616">
        <v>833.78</v>
      </c>
      <c r="GE616">
        <v>929.35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96.25</v>
      </c>
      <c r="GQ616">
        <v>198.42</v>
      </c>
      <c r="GR616">
        <v>296.52999999999997</v>
      </c>
      <c r="GS616">
        <v>401.94</v>
      </c>
      <c r="GT616">
        <v>498.26</v>
      </c>
      <c r="GU616">
        <v>601.44000000000005</v>
      </c>
      <c r="GV616">
        <v>710.01</v>
      </c>
      <c r="GW616">
        <v>810.48</v>
      </c>
      <c r="GX616">
        <v>902.96</v>
      </c>
      <c r="GY616">
        <v>1002.33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 t="s">
        <v>139</v>
      </c>
      <c r="HK616" t="s">
        <v>139</v>
      </c>
      <c r="HL616" t="s">
        <v>139</v>
      </c>
      <c r="HM616" t="s">
        <v>139</v>
      </c>
      <c r="HN616" t="s">
        <v>139</v>
      </c>
      <c r="HO616" t="s">
        <v>139</v>
      </c>
      <c r="HP616" t="s">
        <v>139</v>
      </c>
      <c r="HQ616" t="s">
        <v>139</v>
      </c>
      <c r="HR616" t="s">
        <v>139</v>
      </c>
      <c r="HS616" t="s">
        <v>139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 t="s">
        <v>139</v>
      </c>
      <c r="IE616" t="s">
        <v>139</v>
      </c>
      <c r="IF616" t="s">
        <v>139</v>
      </c>
      <c r="IG616" t="s">
        <v>139</v>
      </c>
      <c r="IH616" t="s">
        <v>139</v>
      </c>
      <c r="II616" t="s">
        <v>139</v>
      </c>
      <c r="IJ616" t="s">
        <v>139</v>
      </c>
      <c r="IK616" t="s">
        <v>139</v>
      </c>
      <c r="IL616" t="s">
        <v>139</v>
      </c>
      <c r="IM616" t="s">
        <v>139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1</v>
      </c>
      <c r="IY616">
        <v>1</v>
      </c>
      <c r="IZ616">
        <v>1</v>
      </c>
      <c r="JA616">
        <v>0.99</v>
      </c>
      <c r="JB616">
        <v>0.97</v>
      </c>
      <c r="JC616">
        <v>0.94</v>
      </c>
      <c r="JD616">
        <v>0.91</v>
      </c>
      <c r="JE616">
        <v>0.89</v>
      </c>
      <c r="JF616">
        <v>0.86</v>
      </c>
      <c r="JG616">
        <v>0.84</v>
      </c>
      <c r="JH616">
        <v>0.8</v>
      </c>
      <c r="JI616">
        <v>0.76</v>
      </c>
      <c r="JJ616">
        <v>0.71</v>
      </c>
      <c r="JK616">
        <v>0.65</v>
      </c>
      <c r="JL616">
        <v>0.59</v>
      </c>
      <c r="JM616">
        <v>0.51</v>
      </c>
      <c r="JN616">
        <v>0.43</v>
      </c>
      <c r="JO616">
        <v>0.32</v>
      </c>
      <c r="JP616">
        <v>0.18</v>
      </c>
      <c r="JQ616">
        <v>0</v>
      </c>
    </row>
    <row r="617" spans="1:277" x14ac:dyDescent="0.25">
      <c r="A617">
        <v>2014</v>
      </c>
      <c r="B617">
        <v>159</v>
      </c>
      <c r="C617">
        <v>663</v>
      </c>
      <c r="D617">
        <v>236</v>
      </c>
      <c r="E617">
        <v>2647.1</v>
      </c>
      <c r="F617">
        <v>2.1</v>
      </c>
      <c r="G617">
        <v>0.5</v>
      </c>
      <c r="H617">
        <v>-2.1</v>
      </c>
      <c r="I617">
        <v>0.1</v>
      </c>
      <c r="J617">
        <v>0</v>
      </c>
      <c r="K617">
        <v>0.02</v>
      </c>
      <c r="L617">
        <v>1.25</v>
      </c>
      <c r="M617">
        <v>3.79</v>
      </c>
      <c r="N617">
        <v>3.52</v>
      </c>
      <c r="O617">
        <v>-0.63</v>
      </c>
      <c r="P617">
        <v>10.98</v>
      </c>
      <c r="Q617">
        <v>3.76</v>
      </c>
      <c r="R617">
        <v>25.31</v>
      </c>
      <c r="S617">
        <v>15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0.09</v>
      </c>
      <c r="Z617">
        <v>30.59</v>
      </c>
      <c r="AA617">
        <v>121.9</v>
      </c>
      <c r="AB617">
        <v>217.96</v>
      </c>
      <c r="AC617">
        <v>322.61</v>
      </c>
      <c r="AD617">
        <v>421.68</v>
      </c>
      <c r="AE617">
        <v>531.20000000000005</v>
      </c>
      <c r="AF617">
        <v>620.73</v>
      </c>
      <c r="AG617">
        <v>731.35</v>
      </c>
      <c r="AH617">
        <v>833.78</v>
      </c>
      <c r="AI617">
        <v>929.35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41.73</v>
      </c>
      <c r="AU617">
        <v>139.63999999999999</v>
      </c>
      <c r="AV617">
        <v>246.65</v>
      </c>
      <c r="AW617">
        <v>342.11</v>
      </c>
      <c r="AX617">
        <v>453.33</v>
      </c>
      <c r="AY617">
        <v>543</v>
      </c>
      <c r="AZ617">
        <v>643.23</v>
      </c>
      <c r="BA617">
        <v>743.75</v>
      </c>
      <c r="BB617">
        <v>846.17</v>
      </c>
      <c r="BC617">
        <v>939.7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22.5</v>
      </c>
      <c r="BO617">
        <v>22.5</v>
      </c>
      <c r="BP617">
        <v>22.5</v>
      </c>
      <c r="BQ617">
        <v>22.5</v>
      </c>
      <c r="BR617">
        <v>22.5</v>
      </c>
      <c r="BS617">
        <v>22.5</v>
      </c>
      <c r="BT617">
        <v>22.5</v>
      </c>
      <c r="BU617">
        <v>22.5</v>
      </c>
      <c r="BV617">
        <v>22.5</v>
      </c>
      <c r="BW617">
        <v>22.5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22.5</v>
      </c>
      <c r="CI617">
        <v>22.5</v>
      </c>
      <c r="CJ617">
        <v>22.5</v>
      </c>
      <c r="CK617">
        <v>22.5</v>
      </c>
      <c r="CL617">
        <v>22.5</v>
      </c>
      <c r="CM617">
        <v>22.5</v>
      </c>
      <c r="CN617">
        <v>22.5</v>
      </c>
      <c r="CO617">
        <v>22.5</v>
      </c>
      <c r="CP617">
        <v>22.5</v>
      </c>
      <c r="CQ617">
        <v>22.5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1</v>
      </c>
      <c r="DD617">
        <v>1</v>
      </c>
      <c r="DE617">
        <v>0.99</v>
      </c>
      <c r="DF617">
        <v>0.97</v>
      </c>
      <c r="DG617">
        <v>0.95</v>
      </c>
      <c r="DH617">
        <v>0.92</v>
      </c>
      <c r="DI617">
        <v>0.9</v>
      </c>
      <c r="DJ617">
        <v>0.88</v>
      </c>
      <c r="DK617">
        <v>0.85</v>
      </c>
      <c r="DL617">
        <v>0.82</v>
      </c>
      <c r="DM617">
        <v>0.78</v>
      </c>
      <c r="DN617">
        <v>0.75</v>
      </c>
      <c r="DO617">
        <v>0.7</v>
      </c>
      <c r="DP617">
        <v>0.65</v>
      </c>
      <c r="DQ617">
        <v>0.6</v>
      </c>
      <c r="DR617">
        <v>0.53</v>
      </c>
      <c r="DS617">
        <v>0.47</v>
      </c>
      <c r="DT617">
        <v>0.38</v>
      </c>
      <c r="DU617">
        <v>0.28000000000000003</v>
      </c>
      <c r="EW617">
        <v>2014</v>
      </c>
      <c r="EX617">
        <v>160</v>
      </c>
      <c r="EY617">
        <v>664</v>
      </c>
      <c r="EZ617">
        <v>237</v>
      </c>
      <c r="FA617">
        <v>2656.7</v>
      </c>
      <c r="FB617" t="s">
        <v>139</v>
      </c>
      <c r="FC617" t="s">
        <v>139</v>
      </c>
      <c r="FD617" t="s">
        <v>139</v>
      </c>
      <c r="FE617" t="s">
        <v>139</v>
      </c>
      <c r="FF617" t="s">
        <v>139</v>
      </c>
      <c r="FG617" t="s">
        <v>139</v>
      </c>
      <c r="FH617" t="s">
        <v>139</v>
      </c>
      <c r="FI617">
        <v>0</v>
      </c>
      <c r="FJ617" t="s">
        <v>139</v>
      </c>
      <c r="FK617" t="s">
        <v>139</v>
      </c>
      <c r="FL617">
        <v>10.98</v>
      </c>
      <c r="FM617">
        <v>3.78</v>
      </c>
      <c r="FN617">
        <v>25.41</v>
      </c>
      <c r="FO617">
        <v>1</v>
      </c>
      <c r="FP617">
        <v>1</v>
      </c>
      <c r="FQ617">
        <v>1</v>
      </c>
      <c r="FR617">
        <v>0</v>
      </c>
      <c r="FS617">
        <v>0</v>
      </c>
      <c r="FT617">
        <v>0</v>
      </c>
      <c r="FU617">
        <v>0</v>
      </c>
      <c r="FV617">
        <v>40.19</v>
      </c>
      <c r="FW617">
        <v>131.49</v>
      </c>
      <c r="FX617">
        <v>227.55</v>
      </c>
      <c r="FY617">
        <v>332.21</v>
      </c>
      <c r="FZ617">
        <v>431.28</v>
      </c>
      <c r="GA617">
        <v>540.79999999999995</v>
      </c>
      <c r="GB617">
        <v>630.33000000000004</v>
      </c>
      <c r="GC617">
        <v>740.95</v>
      </c>
      <c r="GD617">
        <v>843.37</v>
      </c>
      <c r="GE617">
        <v>938.95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105.85</v>
      </c>
      <c r="GQ617">
        <v>208.01</v>
      </c>
      <c r="GR617">
        <v>306.12</v>
      </c>
      <c r="GS617">
        <v>411.54</v>
      </c>
      <c r="GT617">
        <v>507.86</v>
      </c>
      <c r="GU617">
        <v>611.03</v>
      </c>
      <c r="GV617">
        <v>719.6</v>
      </c>
      <c r="GW617">
        <v>820.08</v>
      </c>
      <c r="GX617">
        <v>912.56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 t="s">
        <v>139</v>
      </c>
      <c r="HK617" t="s">
        <v>139</v>
      </c>
      <c r="HL617" t="s">
        <v>139</v>
      </c>
      <c r="HM617" t="s">
        <v>139</v>
      </c>
      <c r="HN617" t="s">
        <v>139</v>
      </c>
      <c r="HO617" t="s">
        <v>139</v>
      </c>
      <c r="HP617" t="s">
        <v>139</v>
      </c>
      <c r="HQ617" t="s">
        <v>139</v>
      </c>
      <c r="HR617" t="s">
        <v>139</v>
      </c>
      <c r="HS617" t="s">
        <v>139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 t="s">
        <v>139</v>
      </c>
      <c r="IE617" t="s">
        <v>139</v>
      </c>
      <c r="IF617" t="s">
        <v>139</v>
      </c>
      <c r="IG617" t="s">
        <v>139</v>
      </c>
      <c r="IH617" t="s">
        <v>139</v>
      </c>
      <c r="II617" t="s">
        <v>139</v>
      </c>
      <c r="IJ617" t="s">
        <v>139</v>
      </c>
      <c r="IK617" t="s">
        <v>139</v>
      </c>
      <c r="IL617" t="s">
        <v>139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1</v>
      </c>
      <c r="IY617">
        <v>1</v>
      </c>
      <c r="IZ617">
        <v>1</v>
      </c>
      <c r="JA617">
        <v>0.99</v>
      </c>
      <c r="JB617">
        <v>0.97</v>
      </c>
      <c r="JC617">
        <v>0.94</v>
      </c>
      <c r="JD617">
        <v>0.91</v>
      </c>
      <c r="JE617">
        <v>0.89</v>
      </c>
      <c r="JF617">
        <v>0.86</v>
      </c>
      <c r="JG617">
        <v>0.84</v>
      </c>
      <c r="JH617">
        <v>0.8</v>
      </c>
      <c r="JI617">
        <v>0.76</v>
      </c>
      <c r="JJ617">
        <v>0.71</v>
      </c>
      <c r="JK617">
        <v>0.65</v>
      </c>
      <c r="JL617">
        <v>0.59</v>
      </c>
      <c r="JM617">
        <v>0.51</v>
      </c>
      <c r="JN617">
        <v>0.43</v>
      </c>
      <c r="JO617">
        <v>0.32</v>
      </c>
      <c r="JP617">
        <v>0.18</v>
      </c>
      <c r="JQ617">
        <v>0</v>
      </c>
    </row>
    <row r="618" spans="1:277" x14ac:dyDescent="0.25">
      <c r="A618">
        <v>2014</v>
      </c>
      <c r="B618">
        <v>160</v>
      </c>
      <c r="C618">
        <v>664</v>
      </c>
      <c r="D618">
        <v>237</v>
      </c>
      <c r="E618">
        <v>2656.7</v>
      </c>
      <c r="F618">
        <v>2.1</v>
      </c>
      <c r="G618">
        <v>0.5</v>
      </c>
      <c r="H618">
        <v>-2.1</v>
      </c>
      <c r="I618">
        <v>0.1</v>
      </c>
      <c r="J618">
        <v>0</v>
      </c>
      <c r="K618">
        <v>0.02</v>
      </c>
      <c r="L618">
        <v>1.25</v>
      </c>
      <c r="M618">
        <v>3.79</v>
      </c>
      <c r="N618">
        <v>3.53</v>
      </c>
      <c r="O618">
        <v>-0.63</v>
      </c>
      <c r="P618">
        <v>10.98</v>
      </c>
      <c r="Q618">
        <v>3.78</v>
      </c>
      <c r="R618">
        <v>25.4</v>
      </c>
      <c r="S618">
        <v>15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0.09</v>
      </c>
      <c r="Z618">
        <v>40.19</v>
      </c>
      <c r="AA618">
        <v>131.49</v>
      </c>
      <c r="AB618">
        <v>227.55</v>
      </c>
      <c r="AC618">
        <v>332.21</v>
      </c>
      <c r="AD618">
        <v>431.28</v>
      </c>
      <c r="AE618">
        <v>540.79999999999995</v>
      </c>
      <c r="AF618">
        <v>630.33000000000004</v>
      </c>
      <c r="AG618">
        <v>740.95</v>
      </c>
      <c r="AH618">
        <v>843.37</v>
      </c>
      <c r="AI618">
        <v>938.95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51.33</v>
      </c>
      <c r="AU618">
        <v>149.24</v>
      </c>
      <c r="AV618">
        <v>256.24</v>
      </c>
      <c r="AW618">
        <v>351.71</v>
      </c>
      <c r="AX618">
        <v>462.92</v>
      </c>
      <c r="AY618">
        <v>552.6</v>
      </c>
      <c r="AZ618">
        <v>652.82000000000005</v>
      </c>
      <c r="BA618">
        <v>753.35</v>
      </c>
      <c r="BB618">
        <v>855.77</v>
      </c>
      <c r="BC618">
        <v>949.3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22.5</v>
      </c>
      <c r="BO618">
        <v>22.5</v>
      </c>
      <c r="BP618">
        <v>22.5</v>
      </c>
      <c r="BQ618">
        <v>22.5</v>
      </c>
      <c r="BR618">
        <v>22.5</v>
      </c>
      <c r="BS618">
        <v>22.5</v>
      </c>
      <c r="BT618">
        <v>22.5</v>
      </c>
      <c r="BU618">
        <v>22.5</v>
      </c>
      <c r="BV618">
        <v>22.5</v>
      </c>
      <c r="BW618">
        <v>22.5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22.5</v>
      </c>
      <c r="CI618">
        <v>22.5</v>
      </c>
      <c r="CJ618">
        <v>22.5</v>
      </c>
      <c r="CK618">
        <v>22.5</v>
      </c>
      <c r="CL618">
        <v>22.5</v>
      </c>
      <c r="CM618">
        <v>22.5</v>
      </c>
      <c r="CN618">
        <v>22.5</v>
      </c>
      <c r="CO618">
        <v>22.5</v>
      </c>
      <c r="CP618">
        <v>22.5</v>
      </c>
      <c r="CQ618">
        <v>22.5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1</v>
      </c>
      <c r="DD618">
        <v>1</v>
      </c>
      <c r="DE618">
        <v>0.99</v>
      </c>
      <c r="DF618">
        <v>0.97</v>
      </c>
      <c r="DG618">
        <v>0.95</v>
      </c>
      <c r="DH618">
        <v>0.92</v>
      </c>
      <c r="DI618">
        <v>0.9</v>
      </c>
      <c r="DJ618">
        <v>0.88</v>
      </c>
      <c r="DK618">
        <v>0.85</v>
      </c>
      <c r="DL618">
        <v>0.82</v>
      </c>
      <c r="DM618">
        <v>0.78</v>
      </c>
      <c r="DN618">
        <v>0.75</v>
      </c>
      <c r="DO618">
        <v>0.7</v>
      </c>
      <c r="DP618">
        <v>0.65</v>
      </c>
      <c r="DQ618">
        <v>0.6</v>
      </c>
      <c r="DR618">
        <v>0.53</v>
      </c>
      <c r="DS618">
        <v>0.47</v>
      </c>
      <c r="DT618">
        <v>0.38</v>
      </c>
      <c r="DU618">
        <v>0.28000000000000003</v>
      </c>
      <c r="EW618">
        <v>2014</v>
      </c>
      <c r="EX618">
        <v>161</v>
      </c>
      <c r="EY618">
        <v>665</v>
      </c>
      <c r="EZ618">
        <v>238</v>
      </c>
      <c r="FA618">
        <v>2664.3</v>
      </c>
      <c r="FB618" t="s">
        <v>139</v>
      </c>
      <c r="FC618" t="s">
        <v>139</v>
      </c>
      <c r="FD618" t="s">
        <v>139</v>
      </c>
      <c r="FE618" t="s">
        <v>139</v>
      </c>
      <c r="FF618" t="s">
        <v>139</v>
      </c>
      <c r="FG618" t="s">
        <v>139</v>
      </c>
      <c r="FH618" t="s">
        <v>139</v>
      </c>
      <c r="FI618">
        <v>0</v>
      </c>
      <c r="FJ618" t="s">
        <v>139</v>
      </c>
      <c r="FK618" t="s">
        <v>139</v>
      </c>
      <c r="FL618">
        <v>10.98</v>
      </c>
      <c r="FM618">
        <v>3.79</v>
      </c>
      <c r="FN618">
        <v>25.48</v>
      </c>
      <c r="FO618">
        <v>1</v>
      </c>
      <c r="FP618">
        <v>1</v>
      </c>
      <c r="FQ618">
        <v>1</v>
      </c>
      <c r="FR618">
        <v>0</v>
      </c>
      <c r="FS618">
        <v>0</v>
      </c>
      <c r="FT618">
        <v>0</v>
      </c>
      <c r="FU618">
        <v>0.09</v>
      </c>
      <c r="FV618">
        <v>47.83</v>
      </c>
      <c r="FW618">
        <v>139.13999999999999</v>
      </c>
      <c r="FX618">
        <v>235.2</v>
      </c>
      <c r="FY618">
        <v>339.86</v>
      </c>
      <c r="FZ618">
        <v>438.93</v>
      </c>
      <c r="GA618">
        <v>548.45000000000005</v>
      </c>
      <c r="GB618">
        <v>637.98</v>
      </c>
      <c r="GC618">
        <v>748.6</v>
      </c>
      <c r="GD618">
        <v>851.02</v>
      </c>
      <c r="GE618">
        <v>946.6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15.29</v>
      </c>
      <c r="GQ618">
        <v>113.5</v>
      </c>
      <c r="GR618">
        <v>215.66</v>
      </c>
      <c r="GS618">
        <v>313.77</v>
      </c>
      <c r="GT618">
        <v>419.18</v>
      </c>
      <c r="GU618">
        <v>515.51</v>
      </c>
      <c r="GV618">
        <v>618.67999999999995</v>
      </c>
      <c r="GW618">
        <v>727.25</v>
      </c>
      <c r="GX618">
        <v>827.73</v>
      </c>
      <c r="GY618">
        <v>920.2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 t="s">
        <v>139</v>
      </c>
      <c r="HK618" t="s">
        <v>139</v>
      </c>
      <c r="HL618" t="s">
        <v>139</v>
      </c>
      <c r="HM618" t="s">
        <v>139</v>
      </c>
      <c r="HN618" t="s">
        <v>139</v>
      </c>
      <c r="HO618" t="s">
        <v>139</v>
      </c>
      <c r="HP618" t="s">
        <v>139</v>
      </c>
      <c r="HQ618" t="s">
        <v>139</v>
      </c>
      <c r="HR618" t="s">
        <v>139</v>
      </c>
      <c r="HS618" t="s">
        <v>139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 t="s">
        <v>139</v>
      </c>
      <c r="IE618" t="s">
        <v>139</v>
      </c>
      <c r="IF618" t="s">
        <v>139</v>
      </c>
      <c r="IG618" t="s">
        <v>139</v>
      </c>
      <c r="IH618" t="s">
        <v>139</v>
      </c>
      <c r="II618" t="s">
        <v>139</v>
      </c>
      <c r="IJ618" t="s">
        <v>139</v>
      </c>
      <c r="IK618" t="s">
        <v>139</v>
      </c>
      <c r="IL618" t="s">
        <v>139</v>
      </c>
      <c r="IM618" t="s">
        <v>139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1</v>
      </c>
      <c r="IY618">
        <v>1</v>
      </c>
      <c r="IZ618">
        <v>1</v>
      </c>
      <c r="JA618">
        <v>0.99</v>
      </c>
      <c r="JB618">
        <v>0.97</v>
      </c>
      <c r="JC618">
        <v>0.94</v>
      </c>
      <c r="JD618">
        <v>0.91</v>
      </c>
      <c r="JE618">
        <v>0.89</v>
      </c>
      <c r="JF618">
        <v>0.86</v>
      </c>
      <c r="JG618">
        <v>0.84</v>
      </c>
      <c r="JH618">
        <v>0.8</v>
      </c>
      <c r="JI618">
        <v>0.76</v>
      </c>
      <c r="JJ618">
        <v>0.71</v>
      </c>
      <c r="JK618">
        <v>0.65</v>
      </c>
      <c r="JL618">
        <v>0.59</v>
      </c>
      <c r="JM618">
        <v>0.51</v>
      </c>
      <c r="JN618">
        <v>0.43</v>
      </c>
      <c r="JO618">
        <v>0.32</v>
      </c>
      <c r="JP618">
        <v>0.18</v>
      </c>
      <c r="JQ618">
        <v>0</v>
      </c>
    </row>
    <row r="619" spans="1:277" x14ac:dyDescent="0.25">
      <c r="A619">
        <v>2014</v>
      </c>
      <c r="B619">
        <v>161</v>
      </c>
      <c r="C619">
        <v>665</v>
      </c>
      <c r="D619">
        <v>238</v>
      </c>
      <c r="E619">
        <v>2664.3</v>
      </c>
      <c r="F619">
        <v>2.1</v>
      </c>
      <c r="G619">
        <v>0.5</v>
      </c>
      <c r="H619">
        <v>-2.1</v>
      </c>
      <c r="I619">
        <v>0.1</v>
      </c>
      <c r="J619">
        <v>0</v>
      </c>
      <c r="K619">
        <v>0.02</v>
      </c>
      <c r="L619">
        <v>1.25</v>
      </c>
      <c r="M619">
        <v>3.79</v>
      </c>
      <c r="N619">
        <v>3.53</v>
      </c>
      <c r="O619">
        <v>-0.63</v>
      </c>
      <c r="P619">
        <v>10.98</v>
      </c>
      <c r="Q619">
        <v>3.79</v>
      </c>
      <c r="R619">
        <v>25.48</v>
      </c>
      <c r="S619">
        <v>15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0.09</v>
      </c>
      <c r="Z619">
        <v>47.83</v>
      </c>
      <c r="AA619">
        <v>139.13999999999999</v>
      </c>
      <c r="AB619">
        <v>235.2</v>
      </c>
      <c r="AC619">
        <v>339.86</v>
      </c>
      <c r="AD619">
        <v>438.93</v>
      </c>
      <c r="AE619">
        <v>548.45000000000005</v>
      </c>
      <c r="AF619">
        <v>637.98</v>
      </c>
      <c r="AG619">
        <v>748.6</v>
      </c>
      <c r="AH619">
        <v>851.02</v>
      </c>
      <c r="AI619">
        <v>946.6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58.98</v>
      </c>
      <c r="AU619">
        <v>156.88</v>
      </c>
      <c r="AV619">
        <v>263.89</v>
      </c>
      <c r="AW619">
        <v>359.35</v>
      </c>
      <c r="AX619">
        <v>470.57</v>
      </c>
      <c r="AY619">
        <v>560.25</v>
      </c>
      <c r="AZ619">
        <v>660.47</v>
      </c>
      <c r="BA619">
        <v>760.99</v>
      </c>
      <c r="BB619">
        <v>863.42</v>
      </c>
      <c r="BC619">
        <v>956.94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22.5</v>
      </c>
      <c r="BO619">
        <v>22.5</v>
      </c>
      <c r="BP619">
        <v>22.5</v>
      </c>
      <c r="BQ619">
        <v>22.5</v>
      </c>
      <c r="BR619">
        <v>22.5</v>
      </c>
      <c r="BS619">
        <v>22.5</v>
      </c>
      <c r="BT619">
        <v>22.5</v>
      </c>
      <c r="BU619">
        <v>22.5</v>
      </c>
      <c r="BV619">
        <v>22.5</v>
      </c>
      <c r="BW619">
        <v>22.5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22.5</v>
      </c>
      <c r="CI619">
        <v>22.5</v>
      </c>
      <c r="CJ619">
        <v>22.5</v>
      </c>
      <c r="CK619">
        <v>22.5</v>
      </c>
      <c r="CL619">
        <v>22.5</v>
      </c>
      <c r="CM619">
        <v>22.5</v>
      </c>
      <c r="CN619">
        <v>22.5</v>
      </c>
      <c r="CO619">
        <v>22.5</v>
      </c>
      <c r="CP619">
        <v>22.5</v>
      </c>
      <c r="CQ619">
        <v>22.5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1</v>
      </c>
      <c r="DD619">
        <v>1</v>
      </c>
      <c r="DE619">
        <v>0.99</v>
      </c>
      <c r="DF619">
        <v>0.97</v>
      </c>
      <c r="DG619">
        <v>0.95</v>
      </c>
      <c r="DH619">
        <v>0.92</v>
      </c>
      <c r="DI619">
        <v>0.9</v>
      </c>
      <c r="DJ619">
        <v>0.88</v>
      </c>
      <c r="DK619">
        <v>0.86</v>
      </c>
      <c r="DL619">
        <v>0.82</v>
      </c>
      <c r="DM619">
        <v>0.78</v>
      </c>
      <c r="DN619">
        <v>0.75</v>
      </c>
      <c r="DO619">
        <v>0.7</v>
      </c>
      <c r="DP619">
        <v>0.65</v>
      </c>
      <c r="DQ619">
        <v>0.6</v>
      </c>
      <c r="DR619">
        <v>0.53</v>
      </c>
      <c r="DS619">
        <v>0.47</v>
      </c>
      <c r="DT619">
        <v>0.38</v>
      </c>
      <c r="DU619">
        <v>0.28000000000000003</v>
      </c>
      <c r="EW619">
        <v>2014</v>
      </c>
      <c r="EX619">
        <v>162</v>
      </c>
      <c r="EY619">
        <v>666</v>
      </c>
      <c r="EZ619">
        <v>239</v>
      </c>
      <c r="FA619">
        <v>2672.4</v>
      </c>
      <c r="FB619" t="s">
        <v>139</v>
      </c>
      <c r="FC619" t="s">
        <v>139</v>
      </c>
      <c r="FD619" t="s">
        <v>139</v>
      </c>
      <c r="FE619" t="s">
        <v>139</v>
      </c>
      <c r="FF619" t="s">
        <v>139</v>
      </c>
      <c r="FG619" t="s">
        <v>139</v>
      </c>
      <c r="FH619" t="s">
        <v>139</v>
      </c>
      <c r="FI619">
        <v>0</v>
      </c>
      <c r="FJ619" t="s">
        <v>139</v>
      </c>
      <c r="FK619" t="s">
        <v>139</v>
      </c>
      <c r="FL619">
        <v>10.98</v>
      </c>
      <c r="FM619">
        <v>3.81</v>
      </c>
      <c r="FN619">
        <v>25.57</v>
      </c>
      <c r="FO619">
        <v>1</v>
      </c>
      <c r="FP619">
        <v>1</v>
      </c>
      <c r="FQ619">
        <v>1</v>
      </c>
      <c r="FR619">
        <v>0</v>
      </c>
      <c r="FS619">
        <v>0</v>
      </c>
      <c r="FT619">
        <v>0</v>
      </c>
      <c r="FU619">
        <v>0.18</v>
      </c>
      <c r="FV619">
        <v>55.88</v>
      </c>
      <c r="FW619">
        <v>147.19</v>
      </c>
      <c r="FX619">
        <v>243.25</v>
      </c>
      <c r="FY619">
        <v>347.91</v>
      </c>
      <c r="FZ619">
        <v>446.98</v>
      </c>
      <c r="GA619">
        <v>556.5</v>
      </c>
      <c r="GB619">
        <v>646.02</v>
      </c>
      <c r="GC619">
        <v>756.64</v>
      </c>
      <c r="GD619">
        <v>859.07</v>
      </c>
      <c r="GE619">
        <v>954.64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23.34</v>
      </c>
      <c r="GQ619">
        <v>121.55</v>
      </c>
      <c r="GR619">
        <v>223.71</v>
      </c>
      <c r="GS619">
        <v>321.82</v>
      </c>
      <c r="GT619">
        <v>427.23</v>
      </c>
      <c r="GU619">
        <v>523.54999999999995</v>
      </c>
      <c r="GV619">
        <v>626.73</v>
      </c>
      <c r="GW619">
        <v>735.3</v>
      </c>
      <c r="GX619">
        <v>835.77</v>
      </c>
      <c r="GY619">
        <v>928.25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 t="s">
        <v>139</v>
      </c>
      <c r="HK619" t="s">
        <v>139</v>
      </c>
      <c r="HL619" t="s">
        <v>139</v>
      </c>
      <c r="HM619" t="s">
        <v>139</v>
      </c>
      <c r="HN619" t="s">
        <v>139</v>
      </c>
      <c r="HO619" t="s">
        <v>139</v>
      </c>
      <c r="HP619" t="s">
        <v>139</v>
      </c>
      <c r="HQ619" t="s">
        <v>139</v>
      </c>
      <c r="HR619" t="s">
        <v>139</v>
      </c>
      <c r="HS619" t="s">
        <v>139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 t="s">
        <v>139</v>
      </c>
      <c r="IE619" t="s">
        <v>139</v>
      </c>
      <c r="IF619" t="s">
        <v>139</v>
      </c>
      <c r="IG619" t="s">
        <v>139</v>
      </c>
      <c r="IH619" t="s">
        <v>139</v>
      </c>
      <c r="II619" t="s">
        <v>139</v>
      </c>
      <c r="IJ619" t="s">
        <v>139</v>
      </c>
      <c r="IK619" t="s">
        <v>139</v>
      </c>
      <c r="IL619" t="s">
        <v>139</v>
      </c>
      <c r="IM619" t="s">
        <v>139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1</v>
      </c>
      <c r="IY619">
        <v>1</v>
      </c>
      <c r="IZ619">
        <v>1</v>
      </c>
      <c r="JA619">
        <v>0.99</v>
      </c>
      <c r="JB619">
        <v>0.97</v>
      </c>
      <c r="JC619">
        <v>0.94</v>
      </c>
      <c r="JD619">
        <v>0.91</v>
      </c>
      <c r="JE619">
        <v>0.89</v>
      </c>
      <c r="JF619">
        <v>0.86</v>
      </c>
      <c r="JG619">
        <v>0.84</v>
      </c>
      <c r="JH619">
        <v>0.8</v>
      </c>
      <c r="JI619">
        <v>0.76</v>
      </c>
      <c r="JJ619">
        <v>0.71</v>
      </c>
      <c r="JK619">
        <v>0.65</v>
      </c>
      <c r="JL619">
        <v>0.59</v>
      </c>
      <c r="JM619">
        <v>0.51</v>
      </c>
      <c r="JN619">
        <v>0.43</v>
      </c>
      <c r="JO619">
        <v>0.32</v>
      </c>
      <c r="JP619">
        <v>0.18</v>
      </c>
      <c r="JQ619">
        <v>0</v>
      </c>
    </row>
    <row r="620" spans="1:277" x14ac:dyDescent="0.25">
      <c r="A620">
        <v>2014</v>
      </c>
      <c r="B620">
        <v>162</v>
      </c>
      <c r="C620">
        <v>666</v>
      </c>
      <c r="D620">
        <v>239</v>
      </c>
      <c r="E620">
        <v>2672.4</v>
      </c>
      <c r="F620">
        <v>2.1</v>
      </c>
      <c r="G620">
        <v>0.5</v>
      </c>
      <c r="H620">
        <v>-2.1</v>
      </c>
      <c r="I620">
        <v>0.1</v>
      </c>
      <c r="J620">
        <v>0</v>
      </c>
      <c r="K620">
        <v>0.02</v>
      </c>
      <c r="L620">
        <v>1.25</v>
      </c>
      <c r="M620">
        <v>3.79</v>
      </c>
      <c r="N620">
        <v>3.54</v>
      </c>
      <c r="O620">
        <v>-0.63</v>
      </c>
      <c r="P620">
        <v>10.98</v>
      </c>
      <c r="Q620">
        <v>3.81</v>
      </c>
      <c r="R620">
        <v>25.56</v>
      </c>
      <c r="S620">
        <v>15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55.88</v>
      </c>
      <c r="AA620">
        <v>147.19</v>
      </c>
      <c r="AB620">
        <v>243.25</v>
      </c>
      <c r="AC620">
        <v>347.91</v>
      </c>
      <c r="AD620">
        <v>446.98</v>
      </c>
      <c r="AE620">
        <v>556.5</v>
      </c>
      <c r="AF620">
        <v>646.02</v>
      </c>
      <c r="AG620">
        <v>756.64</v>
      </c>
      <c r="AH620">
        <v>859.07</v>
      </c>
      <c r="AI620">
        <v>954.64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67.03</v>
      </c>
      <c r="AU620">
        <v>164.93</v>
      </c>
      <c r="AV620">
        <v>271.94</v>
      </c>
      <c r="AW620">
        <v>367.4</v>
      </c>
      <c r="AX620">
        <v>478.62</v>
      </c>
      <c r="AY620">
        <v>568.29</v>
      </c>
      <c r="AZ620">
        <v>668.52</v>
      </c>
      <c r="BA620">
        <v>769.04</v>
      </c>
      <c r="BB620">
        <v>871.47</v>
      </c>
      <c r="BC620">
        <v>964.99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22.5</v>
      </c>
      <c r="BO620">
        <v>22.5</v>
      </c>
      <c r="BP620">
        <v>22.5</v>
      </c>
      <c r="BQ620">
        <v>22.5</v>
      </c>
      <c r="BR620">
        <v>22.5</v>
      </c>
      <c r="BS620">
        <v>22.5</v>
      </c>
      <c r="BT620">
        <v>22.5</v>
      </c>
      <c r="BU620">
        <v>22.5</v>
      </c>
      <c r="BV620">
        <v>22.5</v>
      </c>
      <c r="BW620">
        <v>22.5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22.5</v>
      </c>
      <c r="CI620">
        <v>22.5</v>
      </c>
      <c r="CJ620">
        <v>22.5</v>
      </c>
      <c r="CK620">
        <v>22.5</v>
      </c>
      <c r="CL620">
        <v>22.5</v>
      </c>
      <c r="CM620">
        <v>22.5</v>
      </c>
      <c r="CN620">
        <v>22.5</v>
      </c>
      <c r="CO620">
        <v>22.5</v>
      </c>
      <c r="CP620">
        <v>22.5</v>
      </c>
      <c r="CQ620">
        <v>22.5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0.99</v>
      </c>
      <c r="DF620">
        <v>0.97</v>
      </c>
      <c r="DG620">
        <v>0.95</v>
      </c>
      <c r="DH620">
        <v>0.92</v>
      </c>
      <c r="DI620">
        <v>0.9</v>
      </c>
      <c r="DJ620">
        <v>0.88</v>
      </c>
      <c r="DK620">
        <v>0.86</v>
      </c>
      <c r="DL620">
        <v>0.82</v>
      </c>
      <c r="DM620">
        <v>0.78</v>
      </c>
      <c r="DN620">
        <v>0.75</v>
      </c>
      <c r="DO620">
        <v>0.7</v>
      </c>
      <c r="DP620">
        <v>0.65</v>
      </c>
      <c r="DQ620">
        <v>0.6</v>
      </c>
      <c r="DR620">
        <v>0.53</v>
      </c>
      <c r="DS620">
        <v>0.47</v>
      </c>
      <c r="DT620">
        <v>0.38</v>
      </c>
      <c r="DU620">
        <v>0.28000000000000003</v>
      </c>
      <c r="EW620">
        <v>2014</v>
      </c>
      <c r="EX620">
        <v>163</v>
      </c>
      <c r="EY620">
        <v>667</v>
      </c>
      <c r="EZ620">
        <v>240</v>
      </c>
      <c r="FA620">
        <v>2679.6</v>
      </c>
      <c r="FB620" t="s">
        <v>139</v>
      </c>
      <c r="FC620" t="s">
        <v>139</v>
      </c>
      <c r="FD620" t="s">
        <v>139</v>
      </c>
      <c r="FE620" t="s">
        <v>139</v>
      </c>
      <c r="FF620" t="s">
        <v>139</v>
      </c>
      <c r="FG620" t="s">
        <v>139</v>
      </c>
      <c r="FH620" t="s">
        <v>139</v>
      </c>
      <c r="FI620">
        <v>0</v>
      </c>
      <c r="FJ620" t="s">
        <v>139</v>
      </c>
      <c r="FK620" t="s">
        <v>139</v>
      </c>
      <c r="FL620">
        <v>10.98</v>
      </c>
      <c r="FM620">
        <v>3.82</v>
      </c>
      <c r="FN620">
        <v>25.64</v>
      </c>
      <c r="FO620">
        <v>1</v>
      </c>
      <c r="FP620">
        <v>1</v>
      </c>
      <c r="FQ620">
        <v>1</v>
      </c>
      <c r="FR620">
        <v>0</v>
      </c>
      <c r="FS620">
        <v>0</v>
      </c>
      <c r="FT620">
        <v>0</v>
      </c>
      <c r="FU620">
        <v>0</v>
      </c>
      <c r="FV620">
        <v>63.18</v>
      </c>
      <c r="FW620">
        <v>154.47999999999999</v>
      </c>
      <c r="FX620">
        <v>250.54</v>
      </c>
      <c r="FY620">
        <v>355.2</v>
      </c>
      <c r="FZ620">
        <v>454.27</v>
      </c>
      <c r="GA620">
        <v>563.79</v>
      </c>
      <c r="GB620">
        <v>653.32000000000005</v>
      </c>
      <c r="GC620">
        <v>763.94</v>
      </c>
      <c r="GD620">
        <v>866.37</v>
      </c>
      <c r="GE620">
        <v>961.94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30.64</v>
      </c>
      <c r="GQ620">
        <v>128.84</v>
      </c>
      <c r="GR620">
        <v>231</v>
      </c>
      <c r="GS620">
        <v>329.11</v>
      </c>
      <c r="GT620">
        <v>434.53</v>
      </c>
      <c r="GU620">
        <v>530.85</v>
      </c>
      <c r="GV620">
        <v>634.03</v>
      </c>
      <c r="GW620">
        <v>742.6</v>
      </c>
      <c r="GX620">
        <v>843.07</v>
      </c>
      <c r="GY620">
        <v>935.55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 t="s">
        <v>139</v>
      </c>
      <c r="HK620" t="s">
        <v>139</v>
      </c>
      <c r="HL620" t="s">
        <v>139</v>
      </c>
      <c r="HM620" t="s">
        <v>139</v>
      </c>
      <c r="HN620" t="s">
        <v>139</v>
      </c>
      <c r="HO620" t="s">
        <v>139</v>
      </c>
      <c r="HP620" t="s">
        <v>139</v>
      </c>
      <c r="HQ620" t="s">
        <v>139</v>
      </c>
      <c r="HR620" t="s">
        <v>139</v>
      </c>
      <c r="HS620" t="s">
        <v>139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 t="s">
        <v>139</v>
      </c>
      <c r="IE620" t="s">
        <v>139</v>
      </c>
      <c r="IF620" t="s">
        <v>139</v>
      </c>
      <c r="IG620" t="s">
        <v>139</v>
      </c>
      <c r="IH620" t="s">
        <v>139</v>
      </c>
      <c r="II620" t="s">
        <v>139</v>
      </c>
      <c r="IJ620" t="s">
        <v>139</v>
      </c>
      <c r="IK620" t="s">
        <v>139</v>
      </c>
      <c r="IL620" t="s">
        <v>139</v>
      </c>
      <c r="IM620" t="s">
        <v>139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1</v>
      </c>
      <c r="IY620">
        <v>1</v>
      </c>
      <c r="IZ620">
        <v>1</v>
      </c>
      <c r="JA620">
        <v>0.99</v>
      </c>
      <c r="JB620">
        <v>0.97</v>
      </c>
      <c r="JC620">
        <v>0.94</v>
      </c>
      <c r="JD620">
        <v>0.91</v>
      </c>
      <c r="JE620">
        <v>0.89</v>
      </c>
      <c r="JF620">
        <v>0.86</v>
      </c>
      <c r="JG620">
        <v>0.84</v>
      </c>
      <c r="JH620">
        <v>0.8</v>
      </c>
      <c r="JI620">
        <v>0.76</v>
      </c>
      <c r="JJ620">
        <v>0.71</v>
      </c>
      <c r="JK620">
        <v>0.65</v>
      </c>
      <c r="JL620">
        <v>0.59</v>
      </c>
      <c r="JM620">
        <v>0.51</v>
      </c>
      <c r="JN620">
        <v>0.43</v>
      </c>
      <c r="JO620">
        <v>0.32</v>
      </c>
      <c r="JP620">
        <v>0.18</v>
      </c>
      <c r="JQ620">
        <v>0</v>
      </c>
    </row>
    <row r="621" spans="1:277" x14ac:dyDescent="0.25">
      <c r="A621">
        <v>2014</v>
      </c>
      <c r="B621">
        <v>163</v>
      </c>
      <c r="C621">
        <v>667</v>
      </c>
      <c r="D621">
        <v>240</v>
      </c>
      <c r="E621">
        <v>2679.6</v>
      </c>
      <c r="F621">
        <v>2.1</v>
      </c>
      <c r="G621">
        <v>0.5</v>
      </c>
      <c r="H621">
        <v>-2.1</v>
      </c>
      <c r="I621">
        <v>0.1</v>
      </c>
      <c r="J621">
        <v>0</v>
      </c>
      <c r="K621">
        <v>0.02</v>
      </c>
      <c r="L621">
        <v>1.25</v>
      </c>
      <c r="M621">
        <v>3.79</v>
      </c>
      <c r="N621">
        <v>3.54</v>
      </c>
      <c r="O621">
        <v>-0.63</v>
      </c>
      <c r="P621">
        <v>10.98</v>
      </c>
      <c r="Q621">
        <v>3.82</v>
      </c>
      <c r="R621">
        <v>25.63</v>
      </c>
      <c r="S621">
        <v>15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63.18</v>
      </c>
      <c r="AA621">
        <v>154.47999999999999</v>
      </c>
      <c r="AB621">
        <v>250.54</v>
      </c>
      <c r="AC621">
        <v>355.2</v>
      </c>
      <c r="AD621">
        <v>454.27</v>
      </c>
      <c r="AE621">
        <v>563.79</v>
      </c>
      <c r="AF621">
        <v>653.32000000000005</v>
      </c>
      <c r="AG621">
        <v>763.94</v>
      </c>
      <c r="AH621">
        <v>866.37</v>
      </c>
      <c r="AI621">
        <v>961.94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74.319999999999993</v>
      </c>
      <c r="AU621">
        <v>172.23</v>
      </c>
      <c r="AV621">
        <v>279.24</v>
      </c>
      <c r="AW621">
        <v>374.7</v>
      </c>
      <c r="AX621">
        <v>485.91</v>
      </c>
      <c r="AY621">
        <v>575.59</v>
      </c>
      <c r="AZ621">
        <v>675.81</v>
      </c>
      <c r="BA621">
        <v>776.34</v>
      </c>
      <c r="BB621">
        <v>878.76</v>
      </c>
      <c r="BC621">
        <v>972.29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22.5</v>
      </c>
      <c r="BO621">
        <v>22.5</v>
      </c>
      <c r="BP621">
        <v>22.5</v>
      </c>
      <c r="BQ621">
        <v>22.5</v>
      </c>
      <c r="BR621">
        <v>22.5</v>
      </c>
      <c r="BS621">
        <v>22.5</v>
      </c>
      <c r="BT621">
        <v>22.5</v>
      </c>
      <c r="BU621">
        <v>22.5</v>
      </c>
      <c r="BV621">
        <v>22.5</v>
      </c>
      <c r="BW621">
        <v>22.5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22.5</v>
      </c>
      <c r="CI621">
        <v>22.5</v>
      </c>
      <c r="CJ621">
        <v>22.5</v>
      </c>
      <c r="CK621">
        <v>22.5</v>
      </c>
      <c r="CL621">
        <v>22.5</v>
      </c>
      <c r="CM621">
        <v>22.5</v>
      </c>
      <c r="CN621">
        <v>22.5</v>
      </c>
      <c r="CO621">
        <v>22.5</v>
      </c>
      <c r="CP621">
        <v>22.5</v>
      </c>
      <c r="CQ621">
        <v>22.5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1</v>
      </c>
      <c r="DE621">
        <v>0.99</v>
      </c>
      <c r="DF621">
        <v>0.97</v>
      </c>
      <c r="DG621">
        <v>0.95</v>
      </c>
      <c r="DH621">
        <v>0.92</v>
      </c>
      <c r="DI621">
        <v>0.9</v>
      </c>
      <c r="DJ621">
        <v>0.88</v>
      </c>
      <c r="DK621">
        <v>0.86</v>
      </c>
      <c r="DL621">
        <v>0.82</v>
      </c>
      <c r="DM621">
        <v>0.78</v>
      </c>
      <c r="DN621">
        <v>0.75</v>
      </c>
      <c r="DO621">
        <v>0.7</v>
      </c>
      <c r="DP621">
        <v>0.65</v>
      </c>
      <c r="DQ621">
        <v>0.6</v>
      </c>
      <c r="DR621">
        <v>0.53</v>
      </c>
      <c r="DS621">
        <v>0.47</v>
      </c>
      <c r="DT621">
        <v>0.38</v>
      </c>
      <c r="DU621">
        <v>0.28000000000000003</v>
      </c>
      <c r="EW621">
        <v>2014</v>
      </c>
      <c r="EX621">
        <v>164</v>
      </c>
      <c r="EY621">
        <v>668</v>
      </c>
      <c r="EZ621">
        <v>241</v>
      </c>
      <c r="FA621">
        <v>2687.3</v>
      </c>
      <c r="FB621" t="s">
        <v>139</v>
      </c>
      <c r="FC621" t="s">
        <v>139</v>
      </c>
      <c r="FD621" t="s">
        <v>139</v>
      </c>
      <c r="FE621" t="s">
        <v>139</v>
      </c>
      <c r="FF621" t="s">
        <v>139</v>
      </c>
      <c r="FG621" t="s">
        <v>139</v>
      </c>
      <c r="FH621" t="s">
        <v>139</v>
      </c>
      <c r="FI621">
        <v>0</v>
      </c>
      <c r="FJ621" t="s">
        <v>139</v>
      </c>
      <c r="FK621" t="s">
        <v>139</v>
      </c>
      <c r="FL621">
        <v>10.98</v>
      </c>
      <c r="FM621">
        <v>3.84</v>
      </c>
      <c r="FN621">
        <v>25.72</v>
      </c>
      <c r="FO621">
        <v>1</v>
      </c>
      <c r="FP621">
        <v>1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70.88</v>
      </c>
      <c r="FW621">
        <v>162.18</v>
      </c>
      <c r="FX621">
        <v>258.24</v>
      </c>
      <c r="FY621">
        <v>362.9</v>
      </c>
      <c r="FZ621">
        <v>461.97</v>
      </c>
      <c r="GA621">
        <v>571.49</v>
      </c>
      <c r="GB621">
        <v>661.02</v>
      </c>
      <c r="GC621">
        <v>771.64</v>
      </c>
      <c r="GD621">
        <v>874.06</v>
      </c>
      <c r="GE621">
        <v>969.64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38.33</v>
      </c>
      <c r="GQ621">
        <v>136.54</v>
      </c>
      <c r="GR621">
        <v>238.7</v>
      </c>
      <c r="GS621">
        <v>336.81</v>
      </c>
      <c r="GT621">
        <v>442.23</v>
      </c>
      <c r="GU621">
        <v>538.54999999999995</v>
      </c>
      <c r="GV621">
        <v>641.72</v>
      </c>
      <c r="GW621">
        <v>750.29</v>
      </c>
      <c r="GX621">
        <v>850.77</v>
      </c>
      <c r="GY621">
        <v>943.24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 t="s">
        <v>139</v>
      </c>
      <c r="HK621" t="s">
        <v>139</v>
      </c>
      <c r="HL621" t="s">
        <v>139</v>
      </c>
      <c r="HM621" t="s">
        <v>139</v>
      </c>
      <c r="HN621" t="s">
        <v>139</v>
      </c>
      <c r="HO621" t="s">
        <v>139</v>
      </c>
      <c r="HP621" t="s">
        <v>139</v>
      </c>
      <c r="HQ621" t="s">
        <v>139</v>
      </c>
      <c r="HR621" t="s">
        <v>139</v>
      </c>
      <c r="HS621" t="s">
        <v>139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 t="s">
        <v>139</v>
      </c>
      <c r="IE621" t="s">
        <v>139</v>
      </c>
      <c r="IF621" t="s">
        <v>139</v>
      </c>
      <c r="IG621" t="s">
        <v>139</v>
      </c>
      <c r="IH621" t="s">
        <v>139</v>
      </c>
      <c r="II621" t="s">
        <v>139</v>
      </c>
      <c r="IJ621" t="s">
        <v>139</v>
      </c>
      <c r="IK621" t="s">
        <v>139</v>
      </c>
      <c r="IL621" t="s">
        <v>139</v>
      </c>
      <c r="IM621" t="s">
        <v>139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1</v>
      </c>
      <c r="IY621">
        <v>1</v>
      </c>
      <c r="IZ621">
        <v>1</v>
      </c>
      <c r="JA621">
        <v>0.99</v>
      </c>
      <c r="JB621">
        <v>0.97</v>
      </c>
      <c r="JC621">
        <v>0.94</v>
      </c>
      <c r="JD621">
        <v>0.91</v>
      </c>
      <c r="JE621">
        <v>0.89</v>
      </c>
      <c r="JF621">
        <v>0.86</v>
      </c>
      <c r="JG621">
        <v>0.84</v>
      </c>
      <c r="JH621">
        <v>0.8</v>
      </c>
      <c r="JI621">
        <v>0.76</v>
      </c>
      <c r="JJ621">
        <v>0.71</v>
      </c>
      <c r="JK621">
        <v>0.65</v>
      </c>
      <c r="JL621">
        <v>0.59</v>
      </c>
      <c r="JM621">
        <v>0.51</v>
      </c>
      <c r="JN621">
        <v>0.43</v>
      </c>
      <c r="JO621">
        <v>0.32</v>
      </c>
      <c r="JP621">
        <v>0.18</v>
      </c>
      <c r="JQ621">
        <v>0</v>
      </c>
    </row>
    <row r="622" spans="1:277" x14ac:dyDescent="0.25">
      <c r="A622">
        <v>2014</v>
      </c>
      <c r="B622">
        <v>164</v>
      </c>
      <c r="C622">
        <v>668</v>
      </c>
      <c r="D622">
        <v>241</v>
      </c>
      <c r="E622">
        <v>2687.3</v>
      </c>
      <c r="F622">
        <v>2.1</v>
      </c>
      <c r="G622">
        <v>0.5</v>
      </c>
      <c r="H622">
        <v>-2.1</v>
      </c>
      <c r="I622">
        <v>0.1</v>
      </c>
      <c r="J622">
        <v>0</v>
      </c>
      <c r="K622">
        <v>0.02</v>
      </c>
      <c r="L622">
        <v>1.25</v>
      </c>
      <c r="M622">
        <v>3.79</v>
      </c>
      <c r="N622">
        <v>3.54</v>
      </c>
      <c r="O622">
        <v>-0.63</v>
      </c>
      <c r="P622">
        <v>10.98</v>
      </c>
      <c r="Q622">
        <v>3.84</v>
      </c>
      <c r="R622">
        <v>25.71</v>
      </c>
      <c r="S622">
        <v>15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0.09</v>
      </c>
      <c r="Z622">
        <v>70.88</v>
      </c>
      <c r="AA622">
        <v>162.18</v>
      </c>
      <c r="AB622">
        <v>258.24</v>
      </c>
      <c r="AC622">
        <v>362.9</v>
      </c>
      <c r="AD622">
        <v>461.97</v>
      </c>
      <c r="AE622">
        <v>571.49</v>
      </c>
      <c r="AF622">
        <v>661.02</v>
      </c>
      <c r="AG622">
        <v>771.64</v>
      </c>
      <c r="AH622">
        <v>874.06</v>
      </c>
      <c r="AI622">
        <v>969.64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82.02</v>
      </c>
      <c r="AU622">
        <v>179.92</v>
      </c>
      <c r="AV622">
        <v>286.93</v>
      </c>
      <c r="AW622">
        <v>382.39</v>
      </c>
      <c r="AX622">
        <v>493.61</v>
      </c>
      <c r="AY622">
        <v>583.29</v>
      </c>
      <c r="AZ622">
        <v>683.51</v>
      </c>
      <c r="BA622">
        <v>784.03</v>
      </c>
      <c r="BB622">
        <v>886.46</v>
      </c>
      <c r="BC622">
        <v>979.99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22.5</v>
      </c>
      <c r="BO622">
        <v>22.5</v>
      </c>
      <c r="BP622">
        <v>22.5</v>
      </c>
      <c r="BQ622">
        <v>22.5</v>
      </c>
      <c r="BR622">
        <v>22.5</v>
      </c>
      <c r="BS622">
        <v>22.5</v>
      </c>
      <c r="BT622">
        <v>22.5</v>
      </c>
      <c r="BU622">
        <v>22.5</v>
      </c>
      <c r="BV622">
        <v>22.5</v>
      </c>
      <c r="BW622">
        <v>22.5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22.5</v>
      </c>
      <c r="CI622">
        <v>22.5</v>
      </c>
      <c r="CJ622">
        <v>22.5</v>
      </c>
      <c r="CK622">
        <v>22.5</v>
      </c>
      <c r="CL622">
        <v>22.5</v>
      </c>
      <c r="CM622">
        <v>22.5</v>
      </c>
      <c r="CN622">
        <v>22.5</v>
      </c>
      <c r="CO622">
        <v>22.5</v>
      </c>
      <c r="CP622">
        <v>22.5</v>
      </c>
      <c r="CQ622">
        <v>22.5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1</v>
      </c>
      <c r="DD622">
        <v>1</v>
      </c>
      <c r="DE622">
        <v>0.99</v>
      </c>
      <c r="DF622">
        <v>0.97</v>
      </c>
      <c r="DG622">
        <v>0.95</v>
      </c>
      <c r="DH622">
        <v>0.92</v>
      </c>
      <c r="DI622">
        <v>0.9</v>
      </c>
      <c r="DJ622">
        <v>0.88</v>
      </c>
      <c r="DK622">
        <v>0.86</v>
      </c>
      <c r="DL622">
        <v>0.82</v>
      </c>
      <c r="DM622">
        <v>0.78</v>
      </c>
      <c r="DN622">
        <v>0.75</v>
      </c>
      <c r="DO622">
        <v>0.7</v>
      </c>
      <c r="DP622">
        <v>0.65</v>
      </c>
      <c r="DQ622">
        <v>0.6</v>
      </c>
      <c r="DR622">
        <v>0.53</v>
      </c>
      <c r="DS622">
        <v>0.47</v>
      </c>
      <c r="DT622">
        <v>0.38</v>
      </c>
      <c r="DU622">
        <v>0.28000000000000003</v>
      </c>
      <c r="EW622">
        <v>2014</v>
      </c>
      <c r="EX622">
        <v>165</v>
      </c>
      <c r="EY622">
        <v>669</v>
      </c>
      <c r="EZ622">
        <v>242</v>
      </c>
      <c r="FA622">
        <v>2695.2</v>
      </c>
      <c r="FB622" t="s">
        <v>139</v>
      </c>
      <c r="FC622" t="s">
        <v>139</v>
      </c>
      <c r="FD622" t="s">
        <v>139</v>
      </c>
      <c r="FE622" t="s">
        <v>139</v>
      </c>
      <c r="FF622" t="s">
        <v>139</v>
      </c>
      <c r="FG622" t="s">
        <v>139</v>
      </c>
      <c r="FH622" t="s">
        <v>139</v>
      </c>
      <c r="FI622">
        <v>0</v>
      </c>
      <c r="FJ622" t="s">
        <v>139</v>
      </c>
      <c r="FK622" t="s">
        <v>139</v>
      </c>
      <c r="FL622">
        <v>10.98</v>
      </c>
      <c r="FM622">
        <v>3.85</v>
      </c>
      <c r="FN622">
        <v>25.79</v>
      </c>
      <c r="FO622">
        <v>1</v>
      </c>
      <c r="FP622">
        <v>1</v>
      </c>
      <c r="FQ622">
        <v>1</v>
      </c>
      <c r="FR622">
        <v>0</v>
      </c>
      <c r="FS622">
        <v>0</v>
      </c>
      <c r="FT622">
        <v>0</v>
      </c>
      <c r="FU622">
        <v>0</v>
      </c>
      <c r="FV622">
        <v>78.72</v>
      </c>
      <c r="FW622">
        <v>170.03</v>
      </c>
      <c r="FX622">
        <v>266.08999999999997</v>
      </c>
      <c r="FY622">
        <v>370.75</v>
      </c>
      <c r="FZ622">
        <v>469.82</v>
      </c>
      <c r="GA622">
        <v>579.34</v>
      </c>
      <c r="GB622">
        <v>668.86</v>
      </c>
      <c r="GC622">
        <v>779.48</v>
      </c>
      <c r="GD622">
        <v>881.91</v>
      </c>
      <c r="GE622">
        <v>977.49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46.18</v>
      </c>
      <c r="GQ622">
        <v>144.38999999999999</v>
      </c>
      <c r="GR622">
        <v>246.55</v>
      </c>
      <c r="GS622">
        <v>344.66</v>
      </c>
      <c r="GT622">
        <v>450.07</v>
      </c>
      <c r="GU622">
        <v>546.4</v>
      </c>
      <c r="GV622">
        <v>649.57000000000005</v>
      </c>
      <c r="GW622">
        <v>758.14</v>
      </c>
      <c r="GX622">
        <v>858.62</v>
      </c>
      <c r="GY622">
        <v>951.09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 t="s">
        <v>139</v>
      </c>
      <c r="HK622" t="s">
        <v>139</v>
      </c>
      <c r="HL622" t="s">
        <v>139</v>
      </c>
      <c r="HM622" t="s">
        <v>139</v>
      </c>
      <c r="HN622" t="s">
        <v>139</v>
      </c>
      <c r="HO622" t="s">
        <v>139</v>
      </c>
      <c r="HP622" t="s">
        <v>139</v>
      </c>
      <c r="HQ622" t="s">
        <v>139</v>
      </c>
      <c r="HR622" t="s">
        <v>139</v>
      </c>
      <c r="HS622" t="s">
        <v>139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 t="s">
        <v>139</v>
      </c>
      <c r="IE622" t="s">
        <v>139</v>
      </c>
      <c r="IF622" t="s">
        <v>139</v>
      </c>
      <c r="IG622" t="s">
        <v>139</v>
      </c>
      <c r="IH622" t="s">
        <v>139</v>
      </c>
      <c r="II622" t="s">
        <v>139</v>
      </c>
      <c r="IJ622" t="s">
        <v>139</v>
      </c>
      <c r="IK622" t="s">
        <v>139</v>
      </c>
      <c r="IL622" t="s">
        <v>139</v>
      </c>
      <c r="IM622" t="s">
        <v>139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1</v>
      </c>
      <c r="IY622">
        <v>1</v>
      </c>
      <c r="IZ622">
        <v>1</v>
      </c>
      <c r="JA622">
        <v>0.99</v>
      </c>
      <c r="JB622">
        <v>0.97</v>
      </c>
      <c r="JC622">
        <v>0.94</v>
      </c>
      <c r="JD622">
        <v>0.91</v>
      </c>
      <c r="JE622">
        <v>0.89</v>
      </c>
      <c r="JF622">
        <v>0.86</v>
      </c>
      <c r="JG622">
        <v>0.84</v>
      </c>
      <c r="JH622">
        <v>0.8</v>
      </c>
      <c r="JI622">
        <v>0.76</v>
      </c>
      <c r="JJ622">
        <v>0.71</v>
      </c>
      <c r="JK622">
        <v>0.65</v>
      </c>
      <c r="JL622">
        <v>0.59</v>
      </c>
      <c r="JM622">
        <v>0.51</v>
      </c>
      <c r="JN622">
        <v>0.43</v>
      </c>
      <c r="JO622">
        <v>0.32</v>
      </c>
      <c r="JP622">
        <v>0.18</v>
      </c>
      <c r="JQ622">
        <v>0</v>
      </c>
    </row>
    <row r="623" spans="1:277" x14ac:dyDescent="0.25">
      <c r="A623">
        <v>2014</v>
      </c>
      <c r="B623">
        <v>165</v>
      </c>
      <c r="C623">
        <v>669</v>
      </c>
      <c r="D623">
        <v>242</v>
      </c>
      <c r="E623">
        <v>2695.2</v>
      </c>
      <c r="F623">
        <v>2.1</v>
      </c>
      <c r="G623">
        <v>0.5</v>
      </c>
      <c r="H623">
        <v>-2.1</v>
      </c>
      <c r="I623">
        <v>0.1</v>
      </c>
      <c r="J623">
        <v>0</v>
      </c>
      <c r="K623">
        <v>0.02</v>
      </c>
      <c r="L623">
        <v>1.25</v>
      </c>
      <c r="M623">
        <v>3.79</v>
      </c>
      <c r="N623">
        <v>3.55</v>
      </c>
      <c r="O623">
        <v>-0.64</v>
      </c>
      <c r="P623">
        <v>10.98</v>
      </c>
      <c r="Q623">
        <v>3.85</v>
      </c>
      <c r="R623">
        <v>25.79</v>
      </c>
      <c r="S623">
        <v>15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78.72</v>
      </c>
      <c r="AA623">
        <v>170.03</v>
      </c>
      <c r="AB623">
        <v>266.08999999999997</v>
      </c>
      <c r="AC623">
        <v>370.75</v>
      </c>
      <c r="AD623">
        <v>469.82</v>
      </c>
      <c r="AE623">
        <v>579.34</v>
      </c>
      <c r="AF623">
        <v>668.86</v>
      </c>
      <c r="AG623">
        <v>779.48</v>
      </c>
      <c r="AH623">
        <v>881.91</v>
      </c>
      <c r="AI623">
        <v>977.49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89.87</v>
      </c>
      <c r="AU623">
        <v>187.77</v>
      </c>
      <c r="AV623">
        <v>294.77999999999997</v>
      </c>
      <c r="AW623">
        <v>390.24</v>
      </c>
      <c r="AX623">
        <v>501.46</v>
      </c>
      <c r="AY623">
        <v>591.13</v>
      </c>
      <c r="AZ623">
        <v>691.36</v>
      </c>
      <c r="BA623">
        <v>791.88</v>
      </c>
      <c r="BB623">
        <v>894.31</v>
      </c>
      <c r="BC623">
        <v>987.83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22.5</v>
      </c>
      <c r="BO623">
        <v>22.5</v>
      </c>
      <c r="BP623">
        <v>22.5</v>
      </c>
      <c r="BQ623">
        <v>22.5</v>
      </c>
      <c r="BR623">
        <v>22.5</v>
      </c>
      <c r="BS623">
        <v>22.5</v>
      </c>
      <c r="BT623">
        <v>22.5</v>
      </c>
      <c r="BU623">
        <v>22.5</v>
      </c>
      <c r="BV623">
        <v>22.5</v>
      </c>
      <c r="BW623">
        <v>22.5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22.5</v>
      </c>
      <c r="CI623">
        <v>22.5</v>
      </c>
      <c r="CJ623">
        <v>22.5</v>
      </c>
      <c r="CK623">
        <v>22.5</v>
      </c>
      <c r="CL623">
        <v>22.5</v>
      </c>
      <c r="CM623">
        <v>22.5</v>
      </c>
      <c r="CN623">
        <v>22.5</v>
      </c>
      <c r="CO623">
        <v>22.5</v>
      </c>
      <c r="CP623">
        <v>22.5</v>
      </c>
      <c r="CQ623">
        <v>22.5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1</v>
      </c>
      <c r="DD623">
        <v>1</v>
      </c>
      <c r="DE623">
        <v>0.99</v>
      </c>
      <c r="DF623">
        <v>0.97</v>
      </c>
      <c r="DG623">
        <v>0.95</v>
      </c>
      <c r="DH623">
        <v>0.92</v>
      </c>
      <c r="DI623">
        <v>0.9</v>
      </c>
      <c r="DJ623">
        <v>0.88</v>
      </c>
      <c r="DK623">
        <v>0.86</v>
      </c>
      <c r="DL623">
        <v>0.82</v>
      </c>
      <c r="DM623">
        <v>0.78</v>
      </c>
      <c r="DN623">
        <v>0.75</v>
      </c>
      <c r="DO623">
        <v>0.7</v>
      </c>
      <c r="DP623">
        <v>0.65</v>
      </c>
      <c r="DQ623">
        <v>0.6</v>
      </c>
      <c r="DR623">
        <v>0.53</v>
      </c>
      <c r="DS623">
        <v>0.47</v>
      </c>
      <c r="DT623">
        <v>0.38</v>
      </c>
      <c r="DU623">
        <v>0.28000000000000003</v>
      </c>
      <c r="EW623">
        <v>2014</v>
      </c>
      <c r="EX623">
        <v>166</v>
      </c>
      <c r="EY623">
        <v>670</v>
      </c>
      <c r="EZ623">
        <v>243</v>
      </c>
      <c r="FA623">
        <v>2703.1</v>
      </c>
      <c r="FB623" t="s">
        <v>139</v>
      </c>
      <c r="FC623" t="s">
        <v>139</v>
      </c>
      <c r="FD623" t="s">
        <v>139</v>
      </c>
      <c r="FE623" t="s">
        <v>139</v>
      </c>
      <c r="FF623" t="s">
        <v>139</v>
      </c>
      <c r="FG623" t="s">
        <v>139</v>
      </c>
      <c r="FH623" t="s">
        <v>139</v>
      </c>
      <c r="FI623">
        <v>0</v>
      </c>
      <c r="FJ623" t="s">
        <v>139</v>
      </c>
      <c r="FK623" t="s">
        <v>139</v>
      </c>
      <c r="FL623">
        <v>10.98</v>
      </c>
      <c r="FM623">
        <v>3.87</v>
      </c>
      <c r="FN623">
        <v>25.87</v>
      </c>
      <c r="FO623">
        <v>1</v>
      </c>
      <c r="FP623">
        <v>1</v>
      </c>
      <c r="FQ623">
        <v>1</v>
      </c>
      <c r="FR623">
        <v>0</v>
      </c>
      <c r="FS623">
        <v>0</v>
      </c>
      <c r="FT623">
        <v>0</v>
      </c>
      <c r="FU623">
        <v>0</v>
      </c>
      <c r="FV623">
        <v>86.62</v>
      </c>
      <c r="FW623">
        <v>177.92</v>
      </c>
      <c r="FX623">
        <v>273.99</v>
      </c>
      <c r="FY623">
        <v>378.64</v>
      </c>
      <c r="FZ623">
        <v>477.71</v>
      </c>
      <c r="GA623">
        <v>587.23</v>
      </c>
      <c r="GB623">
        <v>676.76</v>
      </c>
      <c r="GC623">
        <v>787.38</v>
      </c>
      <c r="GD623">
        <v>889.81</v>
      </c>
      <c r="GE623">
        <v>985.38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54.08</v>
      </c>
      <c r="GQ623">
        <v>152.28</v>
      </c>
      <c r="GR623">
        <v>254.44</v>
      </c>
      <c r="GS623">
        <v>352.56</v>
      </c>
      <c r="GT623">
        <v>457.97</v>
      </c>
      <c r="GU623">
        <v>554.29</v>
      </c>
      <c r="GV623">
        <v>657.47</v>
      </c>
      <c r="GW623">
        <v>766.04</v>
      </c>
      <c r="GX623">
        <v>866.51</v>
      </c>
      <c r="GY623">
        <v>958.99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 t="s">
        <v>139</v>
      </c>
      <c r="HK623" t="s">
        <v>139</v>
      </c>
      <c r="HL623" t="s">
        <v>139</v>
      </c>
      <c r="HM623" t="s">
        <v>139</v>
      </c>
      <c r="HN623" t="s">
        <v>139</v>
      </c>
      <c r="HO623" t="s">
        <v>139</v>
      </c>
      <c r="HP623" t="s">
        <v>139</v>
      </c>
      <c r="HQ623" t="s">
        <v>139</v>
      </c>
      <c r="HR623" t="s">
        <v>139</v>
      </c>
      <c r="HS623" t="s">
        <v>139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 t="s">
        <v>139</v>
      </c>
      <c r="IE623" t="s">
        <v>139</v>
      </c>
      <c r="IF623" t="s">
        <v>139</v>
      </c>
      <c r="IG623" t="s">
        <v>139</v>
      </c>
      <c r="IH623" t="s">
        <v>139</v>
      </c>
      <c r="II623" t="s">
        <v>139</v>
      </c>
      <c r="IJ623" t="s">
        <v>139</v>
      </c>
      <c r="IK623" t="s">
        <v>139</v>
      </c>
      <c r="IL623" t="s">
        <v>139</v>
      </c>
      <c r="IM623" t="s">
        <v>139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1</v>
      </c>
      <c r="IY623">
        <v>1</v>
      </c>
      <c r="IZ623">
        <v>1</v>
      </c>
      <c r="JA623">
        <v>0.99</v>
      </c>
      <c r="JB623">
        <v>0.97</v>
      </c>
      <c r="JC623">
        <v>0.94</v>
      </c>
      <c r="JD623">
        <v>0.91</v>
      </c>
      <c r="JE623">
        <v>0.89</v>
      </c>
      <c r="JF623">
        <v>0.86</v>
      </c>
      <c r="JG623">
        <v>0.84</v>
      </c>
      <c r="JH623">
        <v>0.8</v>
      </c>
      <c r="JI623">
        <v>0.76</v>
      </c>
      <c r="JJ623">
        <v>0.71</v>
      </c>
      <c r="JK623">
        <v>0.65</v>
      </c>
      <c r="JL623">
        <v>0.59</v>
      </c>
      <c r="JM623">
        <v>0.51</v>
      </c>
      <c r="JN623">
        <v>0.43</v>
      </c>
      <c r="JO623">
        <v>0.32</v>
      </c>
      <c r="JP623">
        <v>0.18</v>
      </c>
      <c r="JQ623">
        <v>0</v>
      </c>
    </row>
    <row r="624" spans="1:277" x14ac:dyDescent="0.25">
      <c r="A624">
        <v>2014</v>
      </c>
      <c r="B624">
        <v>166</v>
      </c>
      <c r="C624">
        <v>670</v>
      </c>
      <c r="D624">
        <v>243</v>
      </c>
      <c r="E624">
        <v>2703.1</v>
      </c>
      <c r="F624">
        <v>2.1</v>
      </c>
      <c r="G624">
        <v>0.5</v>
      </c>
      <c r="H624">
        <v>-2.1</v>
      </c>
      <c r="I624">
        <v>0.1</v>
      </c>
      <c r="J624">
        <v>0</v>
      </c>
      <c r="K624">
        <v>0.02</v>
      </c>
      <c r="L624">
        <v>1.25</v>
      </c>
      <c r="M624">
        <v>3.79</v>
      </c>
      <c r="N624">
        <v>3.55</v>
      </c>
      <c r="O624">
        <v>-0.64</v>
      </c>
      <c r="P624">
        <v>10.98</v>
      </c>
      <c r="Q624">
        <v>3.87</v>
      </c>
      <c r="R624">
        <v>25.87</v>
      </c>
      <c r="S624">
        <v>15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0.09</v>
      </c>
      <c r="Z624">
        <v>86.62</v>
      </c>
      <c r="AA624">
        <v>177.92</v>
      </c>
      <c r="AB624">
        <v>273.99</v>
      </c>
      <c r="AC624">
        <v>378.64</v>
      </c>
      <c r="AD624">
        <v>477.71</v>
      </c>
      <c r="AE624">
        <v>587.23</v>
      </c>
      <c r="AF624">
        <v>676.76</v>
      </c>
      <c r="AG624">
        <v>787.38</v>
      </c>
      <c r="AH624">
        <v>889.81</v>
      </c>
      <c r="AI624">
        <v>985.38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97.76</v>
      </c>
      <c r="AU624">
        <v>195.67</v>
      </c>
      <c r="AV624">
        <v>302.68</v>
      </c>
      <c r="AW624">
        <v>398.14</v>
      </c>
      <c r="AX624">
        <v>509.35</v>
      </c>
      <c r="AY624">
        <v>599.03</v>
      </c>
      <c r="AZ624">
        <v>699.25</v>
      </c>
      <c r="BA624">
        <v>799.78</v>
      </c>
      <c r="BB624">
        <v>902.2</v>
      </c>
      <c r="BC624">
        <v>995.73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22.5</v>
      </c>
      <c r="BO624">
        <v>22.5</v>
      </c>
      <c r="BP624">
        <v>22.5</v>
      </c>
      <c r="BQ624">
        <v>22.5</v>
      </c>
      <c r="BR624">
        <v>22.5</v>
      </c>
      <c r="BS624">
        <v>22.5</v>
      </c>
      <c r="BT624">
        <v>22.5</v>
      </c>
      <c r="BU624">
        <v>22.5</v>
      </c>
      <c r="BV624">
        <v>22.5</v>
      </c>
      <c r="BW624">
        <v>22.5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22.5</v>
      </c>
      <c r="CI624">
        <v>22.5</v>
      </c>
      <c r="CJ624">
        <v>22.5</v>
      </c>
      <c r="CK624">
        <v>22.5</v>
      </c>
      <c r="CL624">
        <v>22.5</v>
      </c>
      <c r="CM624">
        <v>22.5</v>
      </c>
      <c r="CN624">
        <v>22.5</v>
      </c>
      <c r="CO624">
        <v>22.5</v>
      </c>
      <c r="CP624">
        <v>22.5</v>
      </c>
      <c r="CQ624">
        <v>22.5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1</v>
      </c>
      <c r="DD624">
        <v>1</v>
      </c>
      <c r="DE624">
        <v>0.99</v>
      </c>
      <c r="DF624">
        <v>0.97</v>
      </c>
      <c r="DG624">
        <v>0.95</v>
      </c>
      <c r="DH624">
        <v>0.92</v>
      </c>
      <c r="DI624">
        <v>0.9</v>
      </c>
      <c r="DJ624">
        <v>0.88</v>
      </c>
      <c r="DK624">
        <v>0.86</v>
      </c>
      <c r="DL624">
        <v>0.82</v>
      </c>
      <c r="DM624">
        <v>0.78</v>
      </c>
      <c r="DN624">
        <v>0.75</v>
      </c>
      <c r="DO624">
        <v>0.7</v>
      </c>
      <c r="DP624">
        <v>0.65</v>
      </c>
      <c r="DQ624">
        <v>0.6</v>
      </c>
      <c r="DR624">
        <v>0.53</v>
      </c>
      <c r="DS624">
        <v>0.47</v>
      </c>
      <c r="DT624">
        <v>0.38</v>
      </c>
      <c r="DU624">
        <v>0.28000000000000003</v>
      </c>
      <c r="EW624">
        <v>2014</v>
      </c>
      <c r="EX624">
        <v>167</v>
      </c>
      <c r="EY624">
        <v>671</v>
      </c>
      <c r="EZ624">
        <v>244</v>
      </c>
      <c r="FA624">
        <v>2710.3</v>
      </c>
      <c r="FB624" t="s">
        <v>139</v>
      </c>
      <c r="FC624" t="s">
        <v>139</v>
      </c>
      <c r="FD624" t="s">
        <v>139</v>
      </c>
      <c r="FE624" t="s">
        <v>139</v>
      </c>
      <c r="FF624" t="s">
        <v>139</v>
      </c>
      <c r="FG624" t="s">
        <v>139</v>
      </c>
      <c r="FH624" t="s">
        <v>139</v>
      </c>
      <c r="FI624">
        <v>0</v>
      </c>
      <c r="FJ624" t="s">
        <v>139</v>
      </c>
      <c r="FK624" t="s">
        <v>139</v>
      </c>
      <c r="FL624">
        <v>10.98</v>
      </c>
      <c r="FM624">
        <v>3.88</v>
      </c>
      <c r="FN624">
        <v>25.94</v>
      </c>
      <c r="FO624">
        <v>1</v>
      </c>
      <c r="FP624">
        <v>1</v>
      </c>
      <c r="FQ624">
        <v>1</v>
      </c>
      <c r="FR624">
        <v>0</v>
      </c>
      <c r="FS624">
        <v>0</v>
      </c>
      <c r="FT624">
        <v>0</v>
      </c>
      <c r="FU624">
        <v>0.09</v>
      </c>
      <c r="FV624">
        <v>93.82</v>
      </c>
      <c r="FW624">
        <v>185.12</v>
      </c>
      <c r="FX624">
        <v>281.18</v>
      </c>
      <c r="FY624">
        <v>385.84</v>
      </c>
      <c r="FZ624">
        <v>484.91</v>
      </c>
      <c r="GA624">
        <v>594.42999999999995</v>
      </c>
      <c r="GB624">
        <v>683.96</v>
      </c>
      <c r="GC624">
        <v>794.58</v>
      </c>
      <c r="GD624">
        <v>897</v>
      </c>
      <c r="GE624">
        <v>992.58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61.28</v>
      </c>
      <c r="GQ624">
        <v>159.47999999999999</v>
      </c>
      <c r="GR624">
        <v>261.64</v>
      </c>
      <c r="GS624">
        <v>359.75</v>
      </c>
      <c r="GT624">
        <v>465.17</v>
      </c>
      <c r="GU624">
        <v>561.49</v>
      </c>
      <c r="GV624">
        <v>664.66</v>
      </c>
      <c r="GW624">
        <v>773.23</v>
      </c>
      <c r="GX624">
        <v>873.71</v>
      </c>
      <c r="GY624">
        <v>966.19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 t="s">
        <v>139</v>
      </c>
      <c r="HK624" t="s">
        <v>139</v>
      </c>
      <c r="HL624" t="s">
        <v>139</v>
      </c>
      <c r="HM624" t="s">
        <v>139</v>
      </c>
      <c r="HN624" t="s">
        <v>139</v>
      </c>
      <c r="HO624" t="s">
        <v>139</v>
      </c>
      <c r="HP624" t="s">
        <v>139</v>
      </c>
      <c r="HQ624" t="s">
        <v>139</v>
      </c>
      <c r="HR624" t="s">
        <v>139</v>
      </c>
      <c r="HS624" t="s">
        <v>139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 t="s">
        <v>139</v>
      </c>
      <c r="IE624" t="s">
        <v>139</v>
      </c>
      <c r="IF624" t="s">
        <v>139</v>
      </c>
      <c r="IG624" t="s">
        <v>139</v>
      </c>
      <c r="IH624" t="s">
        <v>139</v>
      </c>
      <c r="II624" t="s">
        <v>139</v>
      </c>
      <c r="IJ624" t="s">
        <v>139</v>
      </c>
      <c r="IK624" t="s">
        <v>139</v>
      </c>
      <c r="IL624" t="s">
        <v>139</v>
      </c>
      <c r="IM624" t="s">
        <v>139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1</v>
      </c>
      <c r="IY624">
        <v>1</v>
      </c>
      <c r="IZ624">
        <v>1</v>
      </c>
      <c r="JA624">
        <v>0.99</v>
      </c>
      <c r="JB624">
        <v>0.97</v>
      </c>
      <c r="JC624">
        <v>0.94</v>
      </c>
      <c r="JD624">
        <v>0.91</v>
      </c>
      <c r="JE624">
        <v>0.89</v>
      </c>
      <c r="JF624">
        <v>0.86</v>
      </c>
      <c r="JG624">
        <v>0.84</v>
      </c>
      <c r="JH624">
        <v>0.8</v>
      </c>
      <c r="JI624">
        <v>0.76</v>
      </c>
      <c r="JJ624">
        <v>0.71</v>
      </c>
      <c r="JK624">
        <v>0.65</v>
      </c>
      <c r="JL624">
        <v>0.59</v>
      </c>
      <c r="JM624">
        <v>0.51</v>
      </c>
      <c r="JN624">
        <v>0.43</v>
      </c>
      <c r="JO624">
        <v>0.32</v>
      </c>
      <c r="JP624">
        <v>0.18</v>
      </c>
      <c r="JQ624">
        <v>0</v>
      </c>
    </row>
    <row r="625" spans="1:277" x14ac:dyDescent="0.25">
      <c r="A625">
        <v>2014</v>
      </c>
      <c r="B625">
        <v>167</v>
      </c>
      <c r="C625">
        <v>671</v>
      </c>
      <c r="D625">
        <v>244</v>
      </c>
      <c r="E625">
        <v>2710.3</v>
      </c>
      <c r="F625">
        <v>2.1</v>
      </c>
      <c r="G625">
        <v>0.5</v>
      </c>
      <c r="H625">
        <v>-2.1</v>
      </c>
      <c r="I625">
        <v>0.1</v>
      </c>
      <c r="J625">
        <v>0</v>
      </c>
      <c r="K625">
        <v>0.02</v>
      </c>
      <c r="L625">
        <v>1.25</v>
      </c>
      <c r="M625">
        <v>3.79</v>
      </c>
      <c r="N625">
        <v>3.55</v>
      </c>
      <c r="O625">
        <v>-0.64</v>
      </c>
      <c r="P625">
        <v>10.98</v>
      </c>
      <c r="Q625">
        <v>3.88</v>
      </c>
      <c r="R625">
        <v>25.94</v>
      </c>
      <c r="S625">
        <v>15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93.82</v>
      </c>
      <c r="AA625">
        <v>185.12</v>
      </c>
      <c r="AB625">
        <v>281.18</v>
      </c>
      <c r="AC625">
        <v>385.84</v>
      </c>
      <c r="AD625">
        <v>484.91</v>
      </c>
      <c r="AE625">
        <v>594.42999999999995</v>
      </c>
      <c r="AF625">
        <v>683.96</v>
      </c>
      <c r="AG625">
        <v>794.58</v>
      </c>
      <c r="AH625">
        <v>897</v>
      </c>
      <c r="AI625">
        <v>992.58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104.96</v>
      </c>
      <c r="AU625">
        <v>202.87</v>
      </c>
      <c r="AV625">
        <v>309.87</v>
      </c>
      <c r="AW625">
        <v>405.33</v>
      </c>
      <c r="AX625">
        <v>516.54999999999995</v>
      </c>
      <c r="AY625">
        <v>606.23</v>
      </c>
      <c r="AZ625">
        <v>706.45</v>
      </c>
      <c r="BA625">
        <v>806.97</v>
      </c>
      <c r="BB625">
        <v>909.4</v>
      </c>
      <c r="BC625">
        <v>1002.93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22.5</v>
      </c>
      <c r="BO625">
        <v>22.5</v>
      </c>
      <c r="BP625">
        <v>22.5</v>
      </c>
      <c r="BQ625">
        <v>22.5</v>
      </c>
      <c r="BR625">
        <v>22.5</v>
      </c>
      <c r="BS625">
        <v>22.5</v>
      </c>
      <c r="BT625">
        <v>22.5</v>
      </c>
      <c r="BU625">
        <v>22.5</v>
      </c>
      <c r="BV625">
        <v>22.5</v>
      </c>
      <c r="BW625">
        <v>22.5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22.5</v>
      </c>
      <c r="CI625">
        <v>22.5</v>
      </c>
      <c r="CJ625">
        <v>22.5</v>
      </c>
      <c r="CK625">
        <v>22.5</v>
      </c>
      <c r="CL625">
        <v>22.5</v>
      </c>
      <c r="CM625">
        <v>22.5</v>
      </c>
      <c r="CN625">
        <v>22.5</v>
      </c>
      <c r="CO625">
        <v>22.5</v>
      </c>
      <c r="CP625">
        <v>22.5</v>
      </c>
      <c r="CQ625">
        <v>22.5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1</v>
      </c>
      <c r="DE625">
        <v>0.99</v>
      </c>
      <c r="DF625">
        <v>0.97</v>
      </c>
      <c r="DG625">
        <v>0.95</v>
      </c>
      <c r="DH625">
        <v>0.92</v>
      </c>
      <c r="DI625">
        <v>0.9</v>
      </c>
      <c r="DJ625">
        <v>0.88</v>
      </c>
      <c r="DK625">
        <v>0.86</v>
      </c>
      <c r="DL625">
        <v>0.82</v>
      </c>
      <c r="DM625">
        <v>0.78</v>
      </c>
      <c r="DN625">
        <v>0.75</v>
      </c>
      <c r="DO625">
        <v>0.7</v>
      </c>
      <c r="DP625">
        <v>0.65</v>
      </c>
      <c r="DQ625">
        <v>0.6</v>
      </c>
      <c r="DR625">
        <v>0.53</v>
      </c>
      <c r="DS625">
        <v>0.47</v>
      </c>
      <c r="DT625">
        <v>0.38</v>
      </c>
      <c r="DU625">
        <v>0.28000000000000003</v>
      </c>
      <c r="EW625">
        <v>2014</v>
      </c>
      <c r="EX625">
        <v>168</v>
      </c>
      <c r="EY625">
        <v>672</v>
      </c>
      <c r="EZ625">
        <v>245</v>
      </c>
      <c r="FA625">
        <v>2717.9</v>
      </c>
      <c r="FB625" t="s">
        <v>139</v>
      </c>
      <c r="FC625" t="s">
        <v>139</v>
      </c>
      <c r="FD625" t="s">
        <v>139</v>
      </c>
      <c r="FE625" t="s">
        <v>139</v>
      </c>
      <c r="FF625" t="s">
        <v>139</v>
      </c>
      <c r="FG625" t="s">
        <v>139</v>
      </c>
      <c r="FH625" t="s">
        <v>139</v>
      </c>
      <c r="FI625">
        <v>0</v>
      </c>
      <c r="FJ625" t="s">
        <v>139</v>
      </c>
      <c r="FK625" t="s">
        <v>139</v>
      </c>
      <c r="FL625">
        <v>10.98</v>
      </c>
      <c r="FM625">
        <v>3.9</v>
      </c>
      <c r="FN625">
        <v>26.02</v>
      </c>
      <c r="FO625">
        <v>1</v>
      </c>
      <c r="FP625">
        <v>1</v>
      </c>
      <c r="FQ625">
        <v>1</v>
      </c>
      <c r="FR625">
        <v>0</v>
      </c>
      <c r="FS625">
        <v>0</v>
      </c>
      <c r="FT625">
        <v>0</v>
      </c>
      <c r="FU625">
        <v>0</v>
      </c>
      <c r="FV625">
        <v>101.41</v>
      </c>
      <c r="FW625">
        <v>192.72</v>
      </c>
      <c r="FX625">
        <v>288.77999999999997</v>
      </c>
      <c r="FY625">
        <v>393.44</v>
      </c>
      <c r="FZ625">
        <v>492.51</v>
      </c>
      <c r="GA625">
        <v>602.03</v>
      </c>
      <c r="GB625">
        <v>691.55</v>
      </c>
      <c r="GC625">
        <v>802.17</v>
      </c>
      <c r="GD625">
        <v>904.6</v>
      </c>
      <c r="GE625">
        <v>1000.18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68.87</v>
      </c>
      <c r="GQ625">
        <v>167.08</v>
      </c>
      <c r="GR625">
        <v>269.24</v>
      </c>
      <c r="GS625">
        <v>367.35</v>
      </c>
      <c r="GT625">
        <v>472.76</v>
      </c>
      <c r="GU625">
        <v>569.09</v>
      </c>
      <c r="GV625">
        <v>672.26</v>
      </c>
      <c r="GW625">
        <v>780.83</v>
      </c>
      <c r="GX625">
        <v>881.31</v>
      </c>
      <c r="GY625">
        <v>973.78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 t="s">
        <v>139</v>
      </c>
      <c r="HK625" t="s">
        <v>139</v>
      </c>
      <c r="HL625" t="s">
        <v>139</v>
      </c>
      <c r="HM625" t="s">
        <v>139</v>
      </c>
      <c r="HN625" t="s">
        <v>139</v>
      </c>
      <c r="HO625" t="s">
        <v>139</v>
      </c>
      <c r="HP625" t="s">
        <v>139</v>
      </c>
      <c r="HQ625" t="s">
        <v>139</v>
      </c>
      <c r="HR625" t="s">
        <v>139</v>
      </c>
      <c r="HS625" t="s">
        <v>139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 t="s">
        <v>139</v>
      </c>
      <c r="IE625" t="s">
        <v>139</v>
      </c>
      <c r="IF625" t="s">
        <v>139</v>
      </c>
      <c r="IG625" t="s">
        <v>139</v>
      </c>
      <c r="IH625" t="s">
        <v>139</v>
      </c>
      <c r="II625" t="s">
        <v>139</v>
      </c>
      <c r="IJ625" t="s">
        <v>139</v>
      </c>
      <c r="IK625" t="s">
        <v>139</v>
      </c>
      <c r="IL625" t="s">
        <v>139</v>
      </c>
      <c r="IM625" t="s">
        <v>139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1</v>
      </c>
      <c r="IY625">
        <v>1</v>
      </c>
      <c r="IZ625">
        <v>1</v>
      </c>
      <c r="JA625">
        <v>0.99</v>
      </c>
      <c r="JB625">
        <v>0.97</v>
      </c>
      <c r="JC625">
        <v>0.94</v>
      </c>
      <c r="JD625">
        <v>0.91</v>
      </c>
      <c r="JE625">
        <v>0.89</v>
      </c>
      <c r="JF625">
        <v>0.86</v>
      </c>
      <c r="JG625">
        <v>0.84</v>
      </c>
      <c r="JH625">
        <v>0.8</v>
      </c>
      <c r="JI625">
        <v>0.76</v>
      </c>
      <c r="JJ625">
        <v>0.71</v>
      </c>
      <c r="JK625">
        <v>0.65</v>
      </c>
      <c r="JL625">
        <v>0.59</v>
      </c>
      <c r="JM625">
        <v>0.51</v>
      </c>
      <c r="JN625">
        <v>0.43</v>
      </c>
      <c r="JO625">
        <v>0.32</v>
      </c>
      <c r="JP625">
        <v>0.18</v>
      </c>
      <c r="JQ625">
        <v>0</v>
      </c>
    </row>
    <row r="626" spans="1:277" x14ac:dyDescent="0.25">
      <c r="A626">
        <v>2014</v>
      </c>
      <c r="B626">
        <v>168</v>
      </c>
      <c r="C626">
        <v>672</v>
      </c>
      <c r="D626">
        <v>245</v>
      </c>
      <c r="E626">
        <v>2717.9</v>
      </c>
      <c r="F626">
        <v>2.1</v>
      </c>
      <c r="G626">
        <v>0.5</v>
      </c>
      <c r="H626">
        <v>-2.2000000000000002</v>
      </c>
      <c r="I626">
        <v>0.1</v>
      </c>
      <c r="J626">
        <v>0</v>
      </c>
      <c r="K626">
        <v>0.02</v>
      </c>
      <c r="L626">
        <v>1.25</v>
      </c>
      <c r="M626">
        <v>3.79</v>
      </c>
      <c r="N626">
        <v>3.57</v>
      </c>
      <c r="O626">
        <v>-0.64</v>
      </c>
      <c r="P626">
        <v>10.98</v>
      </c>
      <c r="Q626">
        <v>3.9</v>
      </c>
      <c r="R626">
        <v>26.01</v>
      </c>
      <c r="S626">
        <v>15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101.41</v>
      </c>
      <c r="AA626">
        <v>192.72</v>
      </c>
      <c r="AB626">
        <v>288.77999999999997</v>
      </c>
      <c r="AC626">
        <v>393.44</v>
      </c>
      <c r="AD626">
        <v>492.51</v>
      </c>
      <c r="AE626">
        <v>602.03</v>
      </c>
      <c r="AF626">
        <v>691.55</v>
      </c>
      <c r="AG626">
        <v>802.17</v>
      </c>
      <c r="AH626">
        <v>904.6</v>
      </c>
      <c r="AI626">
        <v>1000.18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112.56</v>
      </c>
      <c r="AU626">
        <v>210.46</v>
      </c>
      <c r="AV626">
        <v>317.47000000000003</v>
      </c>
      <c r="AW626">
        <v>412.93</v>
      </c>
      <c r="AX626">
        <v>524.15</v>
      </c>
      <c r="AY626">
        <v>613.82000000000005</v>
      </c>
      <c r="AZ626">
        <v>714.05</v>
      </c>
      <c r="BA626">
        <v>814.57</v>
      </c>
      <c r="BB626">
        <v>917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22.5</v>
      </c>
      <c r="BO626">
        <v>22.5</v>
      </c>
      <c r="BP626">
        <v>22.5</v>
      </c>
      <c r="BQ626">
        <v>22.5</v>
      </c>
      <c r="BR626">
        <v>22.5</v>
      </c>
      <c r="BS626">
        <v>22.5</v>
      </c>
      <c r="BT626">
        <v>22.5</v>
      </c>
      <c r="BU626">
        <v>22.5</v>
      </c>
      <c r="BV626">
        <v>22.5</v>
      </c>
      <c r="BW626">
        <v>22.5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22.5</v>
      </c>
      <c r="CI626">
        <v>22.5</v>
      </c>
      <c r="CJ626">
        <v>22.5</v>
      </c>
      <c r="CK626">
        <v>22.5</v>
      </c>
      <c r="CL626">
        <v>22.5</v>
      </c>
      <c r="CM626">
        <v>22.5</v>
      </c>
      <c r="CN626">
        <v>22.5</v>
      </c>
      <c r="CO626">
        <v>22.5</v>
      </c>
      <c r="CP626">
        <v>22.5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1</v>
      </c>
      <c r="DD626">
        <v>1</v>
      </c>
      <c r="DE626">
        <v>0.99</v>
      </c>
      <c r="DF626">
        <v>0.97</v>
      </c>
      <c r="DG626">
        <v>0.95</v>
      </c>
      <c r="DH626">
        <v>0.92</v>
      </c>
      <c r="DI626">
        <v>0.9</v>
      </c>
      <c r="DJ626">
        <v>0.88</v>
      </c>
      <c r="DK626">
        <v>0.86</v>
      </c>
      <c r="DL626">
        <v>0.82</v>
      </c>
      <c r="DM626">
        <v>0.78</v>
      </c>
      <c r="DN626">
        <v>0.75</v>
      </c>
      <c r="DO626">
        <v>0.7</v>
      </c>
      <c r="DP626">
        <v>0.65</v>
      </c>
      <c r="DQ626">
        <v>0.6</v>
      </c>
      <c r="DR626">
        <v>0.53</v>
      </c>
      <c r="DS626">
        <v>0.47</v>
      </c>
      <c r="DT626">
        <v>0.38</v>
      </c>
      <c r="DU626">
        <v>0.28000000000000003</v>
      </c>
      <c r="EW626">
        <v>2014</v>
      </c>
      <c r="EX626">
        <v>169</v>
      </c>
      <c r="EY626">
        <v>673</v>
      </c>
      <c r="EZ626">
        <v>246</v>
      </c>
      <c r="FA626">
        <v>2724.5</v>
      </c>
      <c r="FB626" t="s">
        <v>139</v>
      </c>
      <c r="FC626" t="s">
        <v>139</v>
      </c>
      <c r="FD626" t="s">
        <v>139</v>
      </c>
      <c r="FE626" t="s">
        <v>139</v>
      </c>
      <c r="FF626" t="s">
        <v>139</v>
      </c>
      <c r="FG626" t="s">
        <v>139</v>
      </c>
      <c r="FH626" t="s">
        <v>139</v>
      </c>
      <c r="FI626">
        <v>0</v>
      </c>
      <c r="FJ626" t="s">
        <v>139</v>
      </c>
      <c r="FK626" t="s">
        <v>139</v>
      </c>
      <c r="FL626">
        <v>10.98</v>
      </c>
      <c r="FM626">
        <v>3.91</v>
      </c>
      <c r="FN626">
        <v>26.09</v>
      </c>
      <c r="FO626">
        <v>1</v>
      </c>
      <c r="FP626">
        <v>1</v>
      </c>
      <c r="FQ626">
        <v>1</v>
      </c>
      <c r="FR626">
        <v>0</v>
      </c>
      <c r="FS626">
        <v>0</v>
      </c>
      <c r="FT626">
        <v>0</v>
      </c>
      <c r="FU626">
        <v>0</v>
      </c>
      <c r="FV626">
        <v>108.06</v>
      </c>
      <c r="FW626">
        <v>199.37</v>
      </c>
      <c r="FX626">
        <v>295.43</v>
      </c>
      <c r="FY626">
        <v>400.08</v>
      </c>
      <c r="FZ626">
        <v>499.15</v>
      </c>
      <c r="GA626">
        <v>608.66999999999996</v>
      </c>
      <c r="GB626">
        <v>698.2</v>
      </c>
      <c r="GC626">
        <v>808.82</v>
      </c>
      <c r="GD626">
        <v>911.25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75.52</v>
      </c>
      <c r="GQ626">
        <v>173.73</v>
      </c>
      <c r="GR626">
        <v>275.89</v>
      </c>
      <c r="GS626">
        <v>374</v>
      </c>
      <c r="GT626">
        <v>479.41</v>
      </c>
      <c r="GU626">
        <v>575.73</v>
      </c>
      <c r="GV626">
        <v>678.91</v>
      </c>
      <c r="GW626">
        <v>787.48</v>
      </c>
      <c r="GX626">
        <v>887.95</v>
      </c>
      <c r="GY626">
        <v>980.43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 t="s">
        <v>139</v>
      </c>
      <c r="HK626" t="s">
        <v>139</v>
      </c>
      <c r="HL626" t="s">
        <v>139</v>
      </c>
      <c r="HM626" t="s">
        <v>139</v>
      </c>
      <c r="HN626" t="s">
        <v>139</v>
      </c>
      <c r="HO626" t="s">
        <v>139</v>
      </c>
      <c r="HP626" t="s">
        <v>139</v>
      </c>
      <c r="HQ626" t="s">
        <v>139</v>
      </c>
      <c r="HR626" t="s">
        <v>139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 t="s">
        <v>139</v>
      </c>
      <c r="IE626" t="s">
        <v>139</v>
      </c>
      <c r="IF626" t="s">
        <v>139</v>
      </c>
      <c r="IG626" t="s">
        <v>139</v>
      </c>
      <c r="IH626" t="s">
        <v>139</v>
      </c>
      <c r="II626" t="s">
        <v>139</v>
      </c>
      <c r="IJ626" t="s">
        <v>139</v>
      </c>
      <c r="IK626" t="s">
        <v>139</v>
      </c>
      <c r="IL626" t="s">
        <v>139</v>
      </c>
      <c r="IM626" t="s">
        <v>139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1</v>
      </c>
      <c r="IY626">
        <v>1</v>
      </c>
      <c r="IZ626">
        <v>1</v>
      </c>
      <c r="JA626">
        <v>0.99</v>
      </c>
      <c r="JB626">
        <v>0.97</v>
      </c>
      <c r="JC626">
        <v>0.94</v>
      </c>
      <c r="JD626">
        <v>0.92</v>
      </c>
      <c r="JE626">
        <v>0.89</v>
      </c>
      <c r="JF626">
        <v>0.86</v>
      </c>
      <c r="JG626">
        <v>0.84</v>
      </c>
      <c r="JH626">
        <v>0.8</v>
      </c>
      <c r="JI626">
        <v>0.76</v>
      </c>
      <c r="JJ626">
        <v>0.71</v>
      </c>
      <c r="JK626">
        <v>0.65</v>
      </c>
      <c r="JL626">
        <v>0.59</v>
      </c>
      <c r="JM626">
        <v>0.51</v>
      </c>
      <c r="JN626">
        <v>0.43</v>
      </c>
      <c r="JO626">
        <v>0.32</v>
      </c>
      <c r="JP626">
        <v>0.18</v>
      </c>
      <c r="JQ626">
        <v>0</v>
      </c>
    </row>
    <row r="627" spans="1:277" x14ac:dyDescent="0.25">
      <c r="A627">
        <v>2014</v>
      </c>
      <c r="B627">
        <v>169</v>
      </c>
      <c r="C627">
        <v>673</v>
      </c>
      <c r="D627">
        <v>246</v>
      </c>
      <c r="E627">
        <v>2724.5</v>
      </c>
      <c r="F627">
        <v>2.1</v>
      </c>
      <c r="G627">
        <v>0.5</v>
      </c>
      <c r="H627">
        <v>-2.2000000000000002</v>
      </c>
      <c r="I627">
        <v>0.1</v>
      </c>
      <c r="J627">
        <v>0</v>
      </c>
      <c r="K627">
        <v>0.02</v>
      </c>
      <c r="L627">
        <v>1.25</v>
      </c>
      <c r="M627">
        <v>3.79</v>
      </c>
      <c r="N627">
        <v>3.61</v>
      </c>
      <c r="O627">
        <v>-0.65</v>
      </c>
      <c r="P627">
        <v>10.98</v>
      </c>
      <c r="Q627">
        <v>3.91</v>
      </c>
      <c r="R627">
        <v>26.08</v>
      </c>
      <c r="S627">
        <v>15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0.18</v>
      </c>
      <c r="Z627">
        <v>108.06</v>
      </c>
      <c r="AA627">
        <v>199.37</v>
      </c>
      <c r="AB627">
        <v>295.43</v>
      </c>
      <c r="AC627">
        <v>400.08</v>
      </c>
      <c r="AD627">
        <v>499.15</v>
      </c>
      <c r="AE627">
        <v>608.66999999999996</v>
      </c>
      <c r="AF627">
        <v>698.2</v>
      </c>
      <c r="AG627">
        <v>808.82</v>
      </c>
      <c r="AH627">
        <v>911.25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13.29</v>
      </c>
      <c r="AU627">
        <v>119.2</v>
      </c>
      <c r="AV627">
        <v>217.11</v>
      </c>
      <c r="AW627">
        <v>324.12</v>
      </c>
      <c r="AX627">
        <v>419.58</v>
      </c>
      <c r="AY627">
        <v>530.79999999999995</v>
      </c>
      <c r="AZ627">
        <v>620.47</v>
      </c>
      <c r="BA627">
        <v>720.7</v>
      </c>
      <c r="BB627">
        <v>821.22</v>
      </c>
      <c r="BC627">
        <v>923.64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22.5</v>
      </c>
      <c r="BO627">
        <v>22.5</v>
      </c>
      <c r="BP627">
        <v>22.5</v>
      </c>
      <c r="BQ627">
        <v>22.5</v>
      </c>
      <c r="BR627">
        <v>22.5</v>
      </c>
      <c r="BS627">
        <v>22.5</v>
      </c>
      <c r="BT627">
        <v>22.5</v>
      </c>
      <c r="BU627">
        <v>22.5</v>
      </c>
      <c r="BV627">
        <v>22.5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22.5</v>
      </c>
      <c r="CI627">
        <v>22.5</v>
      </c>
      <c r="CJ627">
        <v>22.5</v>
      </c>
      <c r="CK627">
        <v>22.5</v>
      </c>
      <c r="CL627">
        <v>22.5</v>
      </c>
      <c r="CM627">
        <v>22.5</v>
      </c>
      <c r="CN627">
        <v>22.5</v>
      </c>
      <c r="CO627">
        <v>22.5</v>
      </c>
      <c r="CP627">
        <v>22.5</v>
      </c>
      <c r="CQ627">
        <v>22.5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1</v>
      </c>
      <c r="DE627">
        <v>0.99</v>
      </c>
      <c r="DF627">
        <v>0.97</v>
      </c>
      <c r="DG627">
        <v>0.95</v>
      </c>
      <c r="DH627">
        <v>0.92</v>
      </c>
      <c r="DI627">
        <v>0.9</v>
      </c>
      <c r="DJ627">
        <v>0.88</v>
      </c>
      <c r="DK627">
        <v>0.86</v>
      </c>
      <c r="DL627">
        <v>0.82</v>
      </c>
      <c r="DM627">
        <v>0.78</v>
      </c>
      <c r="DN627">
        <v>0.75</v>
      </c>
      <c r="DO627">
        <v>0.7</v>
      </c>
      <c r="DP627">
        <v>0.65</v>
      </c>
      <c r="DQ627">
        <v>0.6</v>
      </c>
      <c r="DR627">
        <v>0.53</v>
      </c>
      <c r="DS627">
        <v>0.47</v>
      </c>
      <c r="DT627">
        <v>0.38</v>
      </c>
      <c r="DU627">
        <v>0.28000000000000003</v>
      </c>
      <c r="EW627">
        <v>2014</v>
      </c>
      <c r="EX627">
        <v>170</v>
      </c>
      <c r="EY627">
        <v>674</v>
      </c>
      <c r="EZ627">
        <v>247</v>
      </c>
      <c r="FA627">
        <v>2729.6</v>
      </c>
      <c r="FB627" t="s">
        <v>139</v>
      </c>
      <c r="FC627" t="s">
        <v>139</v>
      </c>
      <c r="FD627" t="s">
        <v>139</v>
      </c>
      <c r="FE627" t="s">
        <v>139</v>
      </c>
      <c r="FF627" t="s">
        <v>139</v>
      </c>
      <c r="FG627" t="s">
        <v>139</v>
      </c>
      <c r="FH627" t="s">
        <v>139</v>
      </c>
      <c r="FI627">
        <v>0</v>
      </c>
      <c r="FJ627" t="s">
        <v>139</v>
      </c>
      <c r="FK627" t="s">
        <v>139</v>
      </c>
      <c r="FL627">
        <v>10.98</v>
      </c>
      <c r="FM627">
        <v>3.91</v>
      </c>
      <c r="FN627">
        <v>26.14</v>
      </c>
      <c r="FO627">
        <v>1</v>
      </c>
      <c r="FP627">
        <v>1</v>
      </c>
      <c r="FQ627">
        <v>1</v>
      </c>
      <c r="FR627">
        <v>0</v>
      </c>
      <c r="FS627">
        <v>0</v>
      </c>
      <c r="FT627">
        <v>0</v>
      </c>
      <c r="FU627">
        <v>0</v>
      </c>
      <c r="FV627">
        <v>113.11</v>
      </c>
      <c r="FW627">
        <v>204.41</v>
      </c>
      <c r="FX627">
        <v>300.47000000000003</v>
      </c>
      <c r="FY627">
        <v>405.13</v>
      </c>
      <c r="FZ627">
        <v>504.2</v>
      </c>
      <c r="GA627">
        <v>613.72</v>
      </c>
      <c r="GB627">
        <v>703.25</v>
      </c>
      <c r="GC627">
        <v>813.87</v>
      </c>
      <c r="GD627">
        <v>916.29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80.569999999999993</v>
      </c>
      <c r="GQ627">
        <v>178.77</v>
      </c>
      <c r="GR627">
        <v>280.93</v>
      </c>
      <c r="GS627">
        <v>379.04</v>
      </c>
      <c r="GT627">
        <v>484.46</v>
      </c>
      <c r="GU627">
        <v>580.78</v>
      </c>
      <c r="GV627">
        <v>683.95</v>
      </c>
      <c r="GW627">
        <v>792.52</v>
      </c>
      <c r="GX627">
        <v>893</v>
      </c>
      <c r="GY627">
        <v>985.48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 t="s">
        <v>139</v>
      </c>
      <c r="HK627" t="s">
        <v>139</v>
      </c>
      <c r="HL627" t="s">
        <v>139</v>
      </c>
      <c r="HM627" t="s">
        <v>139</v>
      </c>
      <c r="HN627" t="s">
        <v>139</v>
      </c>
      <c r="HO627" t="s">
        <v>139</v>
      </c>
      <c r="HP627" t="s">
        <v>139</v>
      </c>
      <c r="HQ627" t="s">
        <v>139</v>
      </c>
      <c r="HR627" t="s">
        <v>139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 t="s">
        <v>139</v>
      </c>
      <c r="IE627" t="s">
        <v>139</v>
      </c>
      <c r="IF627" t="s">
        <v>139</v>
      </c>
      <c r="IG627" t="s">
        <v>139</v>
      </c>
      <c r="IH627" t="s">
        <v>139</v>
      </c>
      <c r="II627" t="s">
        <v>139</v>
      </c>
      <c r="IJ627" t="s">
        <v>139</v>
      </c>
      <c r="IK627" t="s">
        <v>139</v>
      </c>
      <c r="IL627" t="s">
        <v>139</v>
      </c>
      <c r="IM627" t="s">
        <v>139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1</v>
      </c>
      <c r="IY627">
        <v>1</v>
      </c>
      <c r="IZ627">
        <v>1</v>
      </c>
      <c r="JA627">
        <v>0.99</v>
      </c>
      <c r="JB627">
        <v>0.97</v>
      </c>
      <c r="JC627">
        <v>0.94</v>
      </c>
      <c r="JD627">
        <v>0.92</v>
      </c>
      <c r="JE627">
        <v>0.89</v>
      </c>
      <c r="JF627">
        <v>0.86</v>
      </c>
      <c r="JG627">
        <v>0.84</v>
      </c>
      <c r="JH627">
        <v>0.8</v>
      </c>
      <c r="JI627">
        <v>0.76</v>
      </c>
      <c r="JJ627">
        <v>0.71</v>
      </c>
      <c r="JK627">
        <v>0.65</v>
      </c>
      <c r="JL627">
        <v>0.59</v>
      </c>
      <c r="JM627">
        <v>0.51</v>
      </c>
      <c r="JN627">
        <v>0.43</v>
      </c>
      <c r="JO627">
        <v>0.32</v>
      </c>
      <c r="JP627">
        <v>0.18</v>
      </c>
      <c r="JQ627">
        <v>0</v>
      </c>
    </row>
    <row r="628" spans="1:277" x14ac:dyDescent="0.25">
      <c r="A628">
        <v>2014</v>
      </c>
      <c r="B628">
        <v>170</v>
      </c>
      <c r="C628">
        <v>674</v>
      </c>
      <c r="D628">
        <v>247</v>
      </c>
      <c r="E628">
        <v>2729.6</v>
      </c>
      <c r="F628">
        <v>2.1</v>
      </c>
      <c r="G628">
        <v>0.5</v>
      </c>
      <c r="H628">
        <v>-2.2000000000000002</v>
      </c>
      <c r="I628">
        <v>0.1</v>
      </c>
      <c r="J628">
        <v>0</v>
      </c>
      <c r="K628">
        <v>0.02</v>
      </c>
      <c r="L628">
        <v>1.25</v>
      </c>
      <c r="M628">
        <v>3.79</v>
      </c>
      <c r="N628">
        <v>3.61</v>
      </c>
      <c r="O628">
        <v>-0.65</v>
      </c>
      <c r="P628">
        <v>10.98</v>
      </c>
      <c r="Q628">
        <v>3.91</v>
      </c>
      <c r="R628">
        <v>26.13</v>
      </c>
      <c r="S628">
        <v>16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113.11</v>
      </c>
      <c r="AA628">
        <v>204.41</v>
      </c>
      <c r="AB628">
        <v>300.47000000000003</v>
      </c>
      <c r="AC628">
        <v>405.13</v>
      </c>
      <c r="AD628">
        <v>504.2</v>
      </c>
      <c r="AE628">
        <v>613.72</v>
      </c>
      <c r="AF628">
        <v>703.25</v>
      </c>
      <c r="AG628">
        <v>813.87</v>
      </c>
      <c r="AH628">
        <v>916.29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18.34</v>
      </c>
      <c r="AU628">
        <v>124.25</v>
      </c>
      <c r="AV628">
        <v>222.16</v>
      </c>
      <c r="AW628">
        <v>329.16</v>
      </c>
      <c r="AX628">
        <v>424.63</v>
      </c>
      <c r="AY628">
        <v>535.84</v>
      </c>
      <c r="AZ628">
        <v>625.52</v>
      </c>
      <c r="BA628">
        <v>725.74</v>
      </c>
      <c r="BB628">
        <v>826.27</v>
      </c>
      <c r="BC628">
        <v>928.69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22.5</v>
      </c>
      <c r="BO628">
        <v>22.5</v>
      </c>
      <c r="BP628">
        <v>22.5</v>
      </c>
      <c r="BQ628">
        <v>22.5</v>
      </c>
      <c r="BR628">
        <v>22.5</v>
      </c>
      <c r="BS628">
        <v>22.5</v>
      </c>
      <c r="BT628">
        <v>22.5</v>
      </c>
      <c r="BU628">
        <v>22.5</v>
      </c>
      <c r="BV628">
        <v>22.5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22.5</v>
      </c>
      <c r="CI628">
        <v>22.5</v>
      </c>
      <c r="CJ628">
        <v>22.5</v>
      </c>
      <c r="CK628">
        <v>22.5</v>
      </c>
      <c r="CL628">
        <v>22.5</v>
      </c>
      <c r="CM628">
        <v>22.5</v>
      </c>
      <c r="CN628">
        <v>22.5</v>
      </c>
      <c r="CO628">
        <v>22.5</v>
      </c>
      <c r="CP628">
        <v>22.5</v>
      </c>
      <c r="CQ628">
        <v>22.5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1</v>
      </c>
      <c r="DD628">
        <v>1</v>
      </c>
      <c r="DE628">
        <v>0.99</v>
      </c>
      <c r="DF628">
        <v>0.97</v>
      </c>
      <c r="DG628">
        <v>0.95</v>
      </c>
      <c r="DH628">
        <v>0.92</v>
      </c>
      <c r="DI628">
        <v>0.9</v>
      </c>
      <c r="DJ628">
        <v>0.88</v>
      </c>
      <c r="DK628">
        <v>0.86</v>
      </c>
      <c r="DL628">
        <v>0.82</v>
      </c>
      <c r="DM628">
        <v>0.78</v>
      </c>
      <c r="DN628">
        <v>0.75</v>
      </c>
      <c r="DO628">
        <v>0.7</v>
      </c>
      <c r="DP628">
        <v>0.65</v>
      </c>
      <c r="DQ628">
        <v>0.6</v>
      </c>
      <c r="DR628">
        <v>0.53</v>
      </c>
      <c r="DS628">
        <v>0.47</v>
      </c>
      <c r="DT628">
        <v>0.38</v>
      </c>
      <c r="DU628">
        <v>0.28000000000000003</v>
      </c>
      <c r="EW628">
        <v>2014</v>
      </c>
      <c r="EX628">
        <v>171</v>
      </c>
      <c r="EY628">
        <v>675</v>
      </c>
      <c r="EZ628">
        <v>248</v>
      </c>
      <c r="FA628">
        <v>2733.5</v>
      </c>
      <c r="FB628" t="s">
        <v>139</v>
      </c>
      <c r="FC628" t="s">
        <v>139</v>
      </c>
      <c r="FD628" t="s">
        <v>139</v>
      </c>
      <c r="FE628" t="s">
        <v>139</v>
      </c>
      <c r="FF628" t="s">
        <v>139</v>
      </c>
      <c r="FG628" t="s">
        <v>139</v>
      </c>
      <c r="FH628" t="s">
        <v>139</v>
      </c>
      <c r="FI628">
        <v>0</v>
      </c>
      <c r="FJ628" t="s">
        <v>139</v>
      </c>
      <c r="FK628" t="s">
        <v>139</v>
      </c>
      <c r="FL628">
        <v>10.98</v>
      </c>
      <c r="FM628">
        <v>3.92</v>
      </c>
      <c r="FN628">
        <v>26.18</v>
      </c>
      <c r="FO628">
        <v>1</v>
      </c>
      <c r="FP628">
        <v>1</v>
      </c>
      <c r="FQ628">
        <v>1</v>
      </c>
      <c r="FR628">
        <v>0</v>
      </c>
      <c r="FS628">
        <v>0</v>
      </c>
      <c r="FT628">
        <v>0</v>
      </c>
      <c r="FU628">
        <v>0.09</v>
      </c>
      <c r="FV628">
        <v>117.06</v>
      </c>
      <c r="FW628">
        <v>208.36</v>
      </c>
      <c r="FX628">
        <v>304.42</v>
      </c>
      <c r="FY628">
        <v>409.08</v>
      </c>
      <c r="FZ628">
        <v>508.15</v>
      </c>
      <c r="GA628">
        <v>617.66999999999996</v>
      </c>
      <c r="GB628">
        <v>707.2</v>
      </c>
      <c r="GC628">
        <v>817.82</v>
      </c>
      <c r="GD628">
        <v>920.24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84.51</v>
      </c>
      <c r="GQ628">
        <v>182.72</v>
      </c>
      <c r="GR628">
        <v>284.88</v>
      </c>
      <c r="GS628">
        <v>382.99</v>
      </c>
      <c r="GT628">
        <v>488.4</v>
      </c>
      <c r="GU628">
        <v>584.73</v>
      </c>
      <c r="GV628">
        <v>687.9</v>
      </c>
      <c r="GW628">
        <v>796.47</v>
      </c>
      <c r="GX628">
        <v>896.95</v>
      </c>
      <c r="GY628">
        <v>989.42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 t="s">
        <v>139</v>
      </c>
      <c r="HK628" t="s">
        <v>139</v>
      </c>
      <c r="HL628" t="s">
        <v>139</v>
      </c>
      <c r="HM628" t="s">
        <v>139</v>
      </c>
      <c r="HN628" t="s">
        <v>139</v>
      </c>
      <c r="HO628" t="s">
        <v>139</v>
      </c>
      <c r="HP628" t="s">
        <v>139</v>
      </c>
      <c r="HQ628" t="s">
        <v>139</v>
      </c>
      <c r="HR628" t="s">
        <v>139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 t="s">
        <v>139</v>
      </c>
      <c r="IE628" t="s">
        <v>139</v>
      </c>
      <c r="IF628" t="s">
        <v>139</v>
      </c>
      <c r="IG628" t="s">
        <v>139</v>
      </c>
      <c r="IH628" t="s">
        <v>139</v>
      </c>
      <c r="II628" t="s">
        <v>139</v>
      </c>
      <c r="IJ628" t="s">
        <v>139</v>
      </c>
      <c r="IK628" t="s">
        <v>139</v>
      </c>
      <c r="IL628" t="s">
        <v>139</v>
      </c>
      <c r="IM628" t="s">
        <v>139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1</v>
      </c>
      <c r="IY628">
        <v>1</v>
      </c>
      <c r="IZ628">
        <v>1</v>
      </c>
      <c r="JA628">
        <v>0.99</v>
      </c>
      <c r="JB628">
        <v>0.97</v>
      </c>
      <c r="JC628">
        <v>0.94</v>
      </c>
      <c r="JD628">
        <v>0.92</v>
      </c>
      <c r="JE628">
        <v>0.89</v>
      </c>
      <c r="JF628">
        <v>0.86</v>
      </c>
      <c r="JG628">
        <v>0.84</v>
      </c>
      <c r="JH628">
        <v>0.8</v>
      </c>
      <c r="JI628">
        <v>0.76</v>
      </c>
      <c r="JJ628">
        <v>0.71</v>
      </c>
      <c r="JK628">
        <v>0.65</v>
      </c>
      <c r="JL628">
        <v>0.59</v>
      </c>
      <c r="JM628">
        <v>0.51</v>
      </c>
      <c r="JN628">
        <v>0.43</v>
      </c>
      <c r="JO628">
        <v>0.32</v>
      </c>
      <c r="JP628">
        <v>0.18</v>
      </c>
      <c r="JQ628">
        <v>0</v>
      </c>
    </row>
    <row r="629" spans="1:277" x14ac:dyDescent="0.25">
      <c r="A629">
        <v>2014</v>
      </c>
      <c r="B629">
        <v>171</v>
      </c>
      <c r="C629">
        <v>675</v>
      </c>
      <c r="D629">
        <v>248</v>
      </c>
      <c r="E629">
        <v>2733.5</v>
      </c>
      <c r="F629">
        <v>2.1</v>
      </c>
      <c r="G629">
        <v>0.5</v>
      </c>
      <c r="H629">
        <v>-2.2000000000000002</v>
      </c>
      <c r="I629">
        <v>0.1</v>
      </c>
      <c r="J629">
        <v>0</v>
      </c>
      <c r="K629">
        <v>0.02</v>
      </c>
      <c r="L629">
        <v>1.25</v>
      </c>
      <c r="M629">
        <v>3.8</v>
      </c>
      <c r="N629">
        <v>3.61</v>
      </c>
      <c r="O629">
        <v>-0.65</v>
      </c>
      <c r="P629">
        <v>10.98</v>
      </c>
      <c r="Q629">
        <v>3.92</v>
      </c>
      <c r="R629">
        <v>26.17</v>
      </c>
      <c r="S629">
        <v>16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117.06</v>
      </c>
      <c r="AA629">
        <v>208.36</v>
      </c>
      <c r="AB629">
        <v>304.42</v>
      </c>
      <c r="AC629">
        <v>409.08</v>
      </c>
      <c r="AD629">
        <v>508.15</v>
      </c>
      <c r="AE629">
        <v>617.66999999999996</v>
      </c>
      <c r="AF629">
        <v>707.2</v>
      </c>
      <c r="AG629">
        <v>817.82</v>
      </c>
      <c r="AH629">
        <v>920.24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22.29</v>
      </c>
      <c r="AU629">
        <v>128.19999999999999</v>
      </c>
      <c r="AV629">
        <v>226.1</v>
      </c>
      <c r="AW629">
        <v>333.11</v>
      </c>
      <c r="AX629">
        <v>428.57</v>
      </c>
      <c r="AY629">
        <v>539.79</v>
      </c>
      <c r="AZ629">
        <v>629.47</v>
      </c>
      <c r="BA629">
        <v>729.69</v>
      </c>
      <c r="BB629">
        <v>830.21</v>
      </c>
      <c r="BC629">
        <v>932.64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22.5</v>
      </c>
      <c r="BO629">
        <v>22.5</v>
      </c>
      <c r="BP629">
        <v>22.5</v>
      </c>
      <c r="BQ629">
        <v>22.5</v>
      </c>
      <c r="BR629">
        <v>22.5</v>
      </c>
      <c r="BS629">
        <v>22.5</v>
      </c>
      <c r="BT629">
        <v>22.5</v>
      </c>
      <c r="BU629">
        <v>22.5</v>
      </c>
      <c r="BV629">
        <v>22.5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22.5</v>
      </c>
      <c r="CI629">
        <v>22.5</v>
      </c>
      <c r="CJ629">
        <v>22.5</v>
      </c>
      <c r="CK629">
        <v>22.5</v>
      </c>
      <c r="CL629">
        <v>22.5</v>
      </c>
      <c r="CM629">
        <v>22.5</v>
      </c>
      <c r="CN629">
        <v>22.5</v>
      </c>
      <c r="CO629">
        <v>22.5</v>
      </c>
      <c r="CP629">
        <v>22.5</v>
      </c>
      <c r="CQ629">
        <v>22.5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1</v>
      </c>
      <c r="DD629">
        <v>1</v>
      </c>
      <c r="DE629">
        <v>0.99</v>
      </c>
      <c r="DF629">
        <v>0.97</v>
      </c>
      <c r="DG629">
        <v>0.95</v>
      </c>
      <c r="DH629">
        <v>0.92</v>
      </c>
      <c r="DI629">
        <v>0.9</v>
      </c>
      <c r="DJ629">
        <v>0.88</v>
      </c>
      <c r="DK629">
        <v>0.86</v>
      </c>
      <c r="DL629">
        <v>0.82</v>
      </c>
      <c r="DM629">
        <v>0.78</v>
      </c>
      <c r="DN629">
        <v>0.75</v>
      </c>
      <c r="DO629">
        <v>0.7</v>
      </c>
      <c r="DP629">
        <v>0.65</v>
      </c>
      <c r="DQ629">
        <v>0.6</v>
      </c>
      <c r="DR629">
        <v>0.53</v>
      </c>
      <c r="DS629">
        <v>0.47</v>
      </c>
      <c r="DT629">
        <v>0.38</v>
      </c>
      <c r="DU629">
        <v>0.28000000000000003</v>
      </c>
      <c r="EW629">
        <v>2014</v>
      </c>
      <c r="EX629">
        <v>172</v>
      </c>
      <c r="EY629">
        <v>676</v>
      </c>
      <c r="EZ629">
        <v>249</v>
      </c>
      <c r="FA629">
        <v>2738.5</v>
      </c>
      <c r="FB629" t="s">
        <v>139</v>
      </c>
      <c r="FC629" t="s">
        <v>139</v>
      </c>
      <c r="FD629" t="s">
        <v>139</v>
      </c>
      <c r="FE629" t="s">
        <v>139</v>
      </c>
      <c r="FF629" t="s">
        <v>139</v>
      </c>
      <c r="FG629" t="s">
        <v>139</v>
      </c>
      <c r="FH629" t="s">
        <v>139</v>
      </c>
      <c r="FI629">
        <v>0</v>
      </c>
      <c r="FJ629" t="s">
        <v>139</v>
      </c>
      <c r="FK629" t="s">
        <v>139</v>
      </c>
      <c r="FL629">
        <v>10.98</v>
      </c>
      <c r="FM629">
        <v>3.93</v>
      </c>
      <c r="FN629">
        <v>26.23</v>
      </c>
      <c r="FO629">
        <v>1</v>
      </c>
      <c r="FP629">
        <v>1</v>
      </c>
      <c r="FQ629">
        <v>1</v>
      </c>
      <c r="FR629">
        <v>0</v>
      </c>
      <c r="FS629">
        <v>0</v>
      </c>
      <c r="FT629">
        <v>0</v>
      </c>
      <c r="FU629">
        <v>0.36</v>
      </c>
      <c r="FV629">
        <v>9.99</v>
      </c>
      <c r="FW629">
        <v>122.05</v>
      </c>
      <c r="FX629">
        <v>213.36</v>
      </c>
      <c r="FY629">
        <v>309.42</v>
      </c>
      <c r="FZ629">
        <v>414.08</v>
      </c>
      <c r="GA629">
        <v>513.15</v>
      </c>
      <c r="GB629">
        <v>622.66999999999996</v>
      </c>
      <c r="GC629">
        <v>712.19</v>
      </c>
      <c r="GD629">
        <v>822.81</v>
      </c>
      <c r="GE629">
        <v>925.24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89.51</v>
      </c>
      <c r="GQ629">
        <v>187.72</v>
      </c>
      <c r="GR629">
        <v>289.88</v>
      </c>
      <c r="GS629">
        <v>387.99</v>
      </c>
      <c r="GT629">
        <v>493.4</v>
      </c>
      <c r="GU629">
        <v>589.72</v>
      </c>
      <c r="GV629">
        <v>692.9</v>
      </c>
      <c r="GW629">
        <v>801.47</v>
      </c>
      <c r="GX629">
        <v>901.94</v>
      </c>
      <c r="GY629">
        <v>994.42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 t="s">
        <v>139</v>
      </c>
      <c r="HK629" t="s">
        <v>139</v>
      </c>
      <c r="HL629" t="s">
        <v>139</v>
      </c>
      <c r="HM629" t="s">
        <v>139</v>
      </c>
      <c r="HN629" t="s">
        <v>139</v>
      </c>
      <c r="HO629" t="s">
        <v>139</v>
      </c>
      <c r="HP629" t="s">
        <v>139</v>
      </c>
      <c r="HQ629" t="s">
        <v>139</v>
      </c>
      <c r="HR629" t="s">
        <v>139</v>
      </c>
      <c r="HS629" t="s">
        <v>139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 t="s">
        <v>139</v>
      </c>
      <c r="IE629" t="s">
        <v>139</v>
      </c>
      <c r="IF629" t="s">
        <v>139</v>
      </c>
      <c r="IG629" t="s">
        <v>139</v>
      </c>
      <c r="IH629" t="s">
        <v>139</v>
      </c>
      <c r="II629" t="s">
        <v>139</v>
      </c>
      <c r="IJ629" t="s">
        <v>139</v>
      </c>
      <c r="IK629" t="s">
        <v>139</v>
      </c>
      <c r="IL629" t="s">
        <v>139</v>
      </c>
      <c r="IM629" t="s">
        <v>139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1</v>
      </c>
      <c r="IY629">
        <v>1</v>
      </c>
      <c r="IZ629">
        <v>1</v>
      </c>
      <c r="JA629">
        <v>0.99</v>
      </c>
      <c r="JB629">
        <v>0.97</v>
      </c>
      <c r="JC629">
        <v>0.94</v>
      </c>
      <c r="JD629">
        <v>0.92</v>
      </c>
      <c r="JE629">
        <v>0.89</v>
      </c>
      <c r="JF629">
        <v>0.86</v>
      </c>
      <c r="JG629">
        <v>0.84</v>
      </c>
      <c r="JH629">
        <v>0.8</v>
      </c>
      <c r="JI629">
        <v>0.76</v>
      </c>
      <c r="JJ629">
        <v>0.71</v>
      </c>
      <c r="JK629">
        <v>0.65</v>
      </c>
      <c r="JL629">
        <v>0.59</v>
      </c>
      <c r="JM629">
        <v>0.51</v>
      </c>
      <c r="JN629">
        <v>0.43</v>
      </c>
      <c r="JO629">
        <v>0.32</v>
      </c>
      <c r="JP629">
        <v>0.18</v>
      </c>
      <c r="JQ629">
        <v>0</v>
      </c>
    </row>
    <row r="630" spans="1:277" x14ac:dyDescent="0.25">
      <c r="A630">
        <v>2014</v>
      </c>
      <c r="B630">
        <v>172</v>
      </c>
      <c r="C630">
        <v>676</v>
      </c>
      <c r="D630">
        <v>249</v>
      </c>
      <c r="E630">
        <v>2738.5</v>
      </c>
      <c r="F630">
        <v>2.1</v>
      </c>
      <c r="G630">
        <v>0.5</v>
      </c>
      <c r="H630">
        <v>-2.2000000000000002</v>
      </c>
      <c r="I630">
        <v>0.1</v>
      </c>
      <c r="J630">
        <v>0</v>
      </c>
      <c r="K630">
        <v>0.02</v>
      </c>
      <c r="L630">
        <v>1.25</v>
      </c>
      <c r="M630">
        <v>3.8</v>
      </c>
      <c r="N630">
        <v>3.62</v>
      </c>
      <c r="O630">
        <v>-0.65</v>
      </c>
      <c r="P630">
        <v>10.98</v>
      </c>
      <c r="Q630">
        <v>3.93</v>
      </c>
      <c r="R630">
        <v>26.22</v>
      </c>
      <c r="S630">
        <v>16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0.27</v>
      </c>
      <c r="Z630">
        <v>9.99</v>
      </c>
      <c r="AA630">
        <v>122.05</v>
      </c>
      <c r="AB630">
        <v>213.36</v>
      </c>
      <c r="AC630">
        <v>309.42</v>
      </c>
      <c r="AD630">
        <v>414.08</v>
      </c>
      <c r="AE630">
        <v>513.15</v>
      </c>
      <c r="AF630">
        <v>622.66999999999996</v>
      </c>
      <c r="AG630">
        <v>712.19</v>
      </c>
      <c r="AH630">
        <v>822.81</v>
      </c>
      <c r="AI630">
        <v>925.24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27.28</v>
      </c>
      <c r="AU630">
        <v>133.19999999999999</v>
      </c>
      <c r="AV630">
        <v>231.1</v>
      </c>
      <c r="AW630">
        <v>338.11</v>
      </c>
      <c r="AX630">
        <v>433.57</v>
      </c>
      <c r="AY630">
        <v>544.79</v>
      </c>
      <c r="AZ630">
        <v>634.46</v>
      </c>
      <c r="BA630">
        <v>734.69</v>
      </c>
      <c r="BB630">
        <v>835.21</v>
      </c>
      <c r="BC630">
        <v>937.64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22.5</v>
      </c>
      <c r="BO630">
        <v>22.5</v>
      </c>
      <c r="BP630">
        <v>22.5</v>
      </c>
      <c r="BQ630">
        <v>22.5</v>
      </c>
      <c r="BR630">
        <v>22.5</v>
      </c>
      <c r="BS630">
        <v>22.5</v>
      </c>
      <c r="BT630">
        <v>22.5</v>
      </c>
      <c r="BU630">
        <v>22.5</v>
      </c>
      <c r="BV630">
        <v>22.5</v>
      </c>
      <c r="BW630">
        <v>22.5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22.5</v>
      </c>
      <c r="CI630">
        <v>22.5</v>
      </c>
      <c r="CJ630">
        <v>22.5</v>
      </c>
      <c r="CK630">
        <v>22.5</v>
      </c>
      <c r="CL630">
        <v>22.5</v>
      </c>
      <c r="CM630">
        <v>22.5</v>
      </c>
      <c r="CN630">
        <v>22.5</v>
      </c>
      <c r="CO630">
        <v>22.5</v>
      </c>
      <c r="CP630">
        <v>22.5</v>
      </c>
      <c r="CQ630">
        <v>22.5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1</v>
      </c>
      <c r="DD630">
        <v>1</v>
      </c>
      <c r="DE630">
        <v>0.99</v>
      </c>
      <c r="DF630">
        <v>0.97</v>
      </c>
      <c r="DG630">
        <v>0.95</v>
      </c>
      <c r="DH630">
        <v>0.92</v>
      </c>
      <c r="DI630">
        <v>0.9</v>
      </c>
      <c r="DJ630">
        <v>0.88</v>
      </c>
      <c r="DK630">
        <v>0.86</v>
      </c>
      <c r="DL630">
        <v>0.82</v>
      </c>
      <c r="DM630">
        <v>0.78</v>
      </c>
      <c r="DN630">
        <v>0.75</v>
      </c>
      <c r="DO630">
        <v>0.7</v>
      </c>
      <c r="DP630">
        <v>0.65</v>
      </c>
      <c r="DQ630">
        <v>0.6</v>
      </c>
      <c r="DR630">
        <v>0.53</v>
      </c>
      <c r="DS630">
        <v>0.47</v>
      </c>
      <c r="DT630">
        <v>0.38</v>
      </c>
      <c r="DU630">
        <v>0.28000000000000003</v>
      </c>
      <c r="EW630">
        <v>2014</v>
      </c>
      <c r="EX630">
        <v>173</v>
      </c>
      <c r="EY630">
        <v>677</v>
      </c>
      <c r="EZ630">
        <v>250</v>
      </c>
      <c r="FA630">
        <v>2744</v>
      </c>
      <c r="FB630" t="s">
        <v>139</v>
      </c>
      <c r="FC630" t="s">
        <v>139</v>
      </c>
      <c r="FD630" t="s">
        <v>139</v>
      </c>
      <c r="FE630" t="s">
        <v>139</v>
      </c>
      <c r="FF630" t="s">
        <v>139</v>
      </c>
      <c r="FG630" t="s">
        <v>139</v>
      </c>
      <c r="FH630" t="s">
        <v>139</v>
      </c>
      <c r="FI630">
        <v>0</v>
      </c>
      <c r="FJ630" t="s">
        <v>139</v>
      </c>
      <c r="FK630" t="s">
        <v>139</v>
      </c>
      <c r="FL630">
        <v>10.98</v>
      </c>
      <c r="FM630">
        <v>3.94</v>
      </c>
      <c r="FN630">
        <v>26.28</v>
      </c>
      <c r="FO630">
        <v>1</v>
      </c>
      <c r="FP630">
        <v>1</v>
      </c>
      <c r="FQ630">
        <v>1</v>
      </c>
      <c r="FR630">
        <v>0</v>
      </c>
      <c r="FS630">
        <v>0</v>
      </c>
      <c r="FT630">
        <v>0</v>
      </c>
      <c r="FU630">
        <v>0</v>
      </c>
      <c r="FV630">
        <v>15.49</v>
      </c>
      <c r="FW630">
        <v>127.55</v>
      </c>
      <c r="FX630">
        <v>218.85</v>
      </c>
      <c r="FY630">
        <v>314.91000000000003</v>
      </c>
      <c r="FZ630">
        <v>419.57</v>
      </c>
      <c r="GA630">
        <v>518.64</v>
      </c>
      <c r="GB630">
        <v>628.16</v>
      </c>
      <c r="GC630">
        <v>717.69</v>
      </c>
      <c r="GD630">
        <v>828.31</v>
      </c>
      <c r="GE630">
        <v>930.74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95.01</v>
      </c>
      <c r="GQ630">
        <v>193.21</v>
      </c>
      <c r="GR630">
        <v>295.37</v>
      </c>
      <c r="GS630">
        <v>393.48</v>
      </c>
      <c r="GT630">
        <v>498.9</v>
      </c>
      <c r="GU630">
        <v>595.22</v>
      </c>
      <c r="GV630">
        <v>698.4</v>
      </c>
      <c r="GW630">
        <v>806.97</v>
      </c>
      <c r="GX630">
        <v>907.44</v>
      </c>
      <c r="GY630">
        <v>999.92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 t="s">
        <v>139</v>
      </c>
      <c r="HK630" t="s">
        <v>139</v>
      </c>
      <c r="HL630" t="s">
        <v>139</v>
      </c>
      <c r="HM630" t="s">
        <v>139</v>
      </c>
      <c r="HN630" t="s">
        <v>139</v>
      </c>
      <c r="HO630" t="s">
        <v>139</v>
      </c>
      <c r="HP630" t="s">
        <v>139</v>
      </c>
      <c r="HQ630" t="s">
        <v>139</v>
      </c>
      <c r="HR630" t="s">
        <v>139</v>
      </c>
      <c r="HS630" t="s">
        <v>139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 t="s">
        <v>139</v>
      </c>
      <c r="IE630" t="s">
        <v>139</v>
      </c>
      <c r="IF630" t="s">
        <v>139</v>
      </c>
      <c r="IG630" t="s">
        <v>139</v>
      </c>
      <c r="IH630" t="s">
        <v>139</v>
      </c>
      <c r="II630" t="s">
        <v>139</v>
      </c>
      <c r="IJ630" t="s">
        <v>139</v>
      </c>
      <c r="IK630" t="s">
        <v>139</v>
      </c>
      <c r="IL630" t="s">
        <v>139</v>
      </c>
      <c r="IM630" t="s">
        <v>139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1</v>
      </c>
      <c r="IY630">
        <v>1</v>
      </c>
      <c r="IZ630">
        <v>1</v>
      </c>
      <c r="JA630">
        <v>0.99</v>
      </c>
      <c r="JB630">
        <v>0.97</v>
      </c>
      <c r="JC630">
        <v>0.94</v>
      </c>
      <c r="JD630">
        <v>0.92</v>
      </c>
      <c r="JE630">
        <v>0.89</v>
      </c>
      <c r="JF630">
        <v>0.86</v>
      </c>
      <c r="JG630">
        <v>0.84</v>
      </c>
      <c r="JH630">
        <v>0.8</v>
      </c>
      <c r="JI630">
        <v>0.76</v>
      </c>
      <c r="JJ630">
        <v>0.71</v>
      </c>
      <c r="JK630">
        <v>0.65</v>
      </c>
      <c r="JL630">
        <v>0.59</v>
      </c>
      <c r="JM630">
        <v>0.51</v>
      </c>
      <c r="JN630">
        <v>0.43</v>
      </c>
      <c r="JO630">
        <v>0.32</v>
      </c>
      <c r="JP630">
        <v>0.18</v>
      </c>
      <c r="JQ630">
        <v>0</v>
      </c>
    </row>
    <row r="631" spans="1:277" x14ac:dyDescent="0.25">
      <c r="A631">
        <v>2014</v>
      </c>
      <c r="B631">
        <v>173</v>
      </c>
      <c r="C631">
        <v>677</v>
      </c>
      <c r="D631">
        <v>250</v>
      </c>
      <c r="E631">
        <v>2744</v>
      </c>
      <c r="F631">
        <v>2.1</v>
      </c>
      <c r="G631">
        <v>0.5</v>
      </c>
      <c r="H631">
        <v>-2.2000000000000002</v>
      </c>
      <c r="I631">
        <v>0.1</v>
      </c>
      <c r="J631">
        <v>0</v>
      </c>
      <c r="K631">
        <v>0.02</v>
      </c>
      <c r="L631">
        <v>1.25</v>
      </c>
      <c r="M631">
        <v>3.8</v>
      </c>
      <c r="N631">
        <v>3.62</v>
      </c>
      <c r="O631">
        <v>-0.65</v>
      </c>
      <c r="P631">
        <v>10.98</v>
      </c>
      <c r="Q631">
        <v>3.94</v>
      </c>
      <c r="R631">
        <v>26.28</v>
      </c>
      <c r="S631">
        <v>16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0.09</v>
      </c>
      <c r="Z631">
        <v>15.49</v>
      </c>
      <c r="AA631">
        <v>127.55</v>
      </c>
      <c r="AB631">
        <v>218.85</v>
      </c>
      <c r="AC631">
        <v>314.91000000000003</v>
      </c>
      <c r="AD631">
        <v>419.57</v>
      </c>
      <c r="AE631">
        <v>518.64</v>
      </c>
      <c r="AF631">
        <v>628.16</v>
      </c>
      <c r="AG631">
        <v>717.69</v>
      </c>
      <c r="AH631">
        <v>828.31</v>
      </c>
      <c r="AI631">
        <v>930.74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32.78</v>
      </c>
      <c r="AU631">
        <v>138.69</v>
      </c>
      <c r="AV631">
        <v>236.6</v>
      </c>
      <c r="AW631">
        <v>343.61</v>
      </c>
      <c r="AX631">
        <v>439.07</v>
      </c>
      <c r="AY631">
        <v>550.28</v>
      </c>
      <c r="AZ631">
        <v>639.96</v>
      </c>
      <c r="BA631">
        <v>740.18</v>
      </c>
      <c r="BB631">
        <v>840.71</v>
      </c>
      <c r="BC631">
        <v>943.13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22.5</v>
      </c>
      <c r="BO631">
        <v>22.5</v>
      </c>
      <c r="BP631">
        <v>22.5</v>
      </c>
      <c r="BQ631">
        <v>22.5</v>
      </c>
      <c r="BR631">
        <v>22.5</v>
      </c>
      <c r="BS631">
        <v>22.5</v>
      </c>
      <c r="BT631">
        <v>22.5</v>
      </c>
      <c r="BU631">
        <v>22.5</v>
      </c>
      <c r="BV631">
        <v>22.5</v>
      </c>
      <c r="BW631">
        <v>22.5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22.5</v>
      </c>
      <c r="CI631">
        <v>22.5</v>
      </c>
      <c r="CJ631">
        <v>22.5</v>
      </c>
      <c r="CK631">
        <v>22.5</v>
      </c>
      <c r="CL631">
        <v>22.5</v>
      </c>
      <c r="CM631">
        <v>22.5</v>
      </c>
      <c r="CN631">
        <v>22.5</v>
      </c>
      <c r="CO631">
        <v>22.5</v>
      </c>
      <c r="CP631">
        <v>22.5</v>
      </c>
      <c r="CQ631">
        <v>22.5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1</v>
      </c>
      <c r="DD631">
        <v>1</v>
      </c>
      <c r="DE631">
        <v>0.99</v>
      </c>
      <c r="DF631">
        <v>0.97</v>
      </c>
      <c r="DG631">
        <v>0.95</v>
      </c>
      <c r="DH631">
        <v>0.92</v>
      </c>
      <c r="DI631">
        <v>0.9</v>
      </c>
      <c r="DJ631">
        <v>0.88</v>
      </c>
      <c r="DK631">
        <v>0.86</v>
      </c>
      <c r="DL631">
        <v>0.82</v>
      </c>
      <c r="DM631">
        <v>0.78</v>
      </c>
      <c r="DN631">
        <v>0.75</v>
      </c>
      <c r="DO631">
        <v>0.7</v>
      </c>
      <c r="DP631">
        <v>0.65</v>
      </c>
      <c r="DQ631">
        <v>0.6</v>
      </c>
      <c r="DR631">
        <v>0.53</v>
      </c>
      <c r="DS631">
        <v>0.47</v>
      </c>
      <c r="DT631">
        <v>0.38</v>
      </c>
      <c r="DU631">
        <v>0.28000000000000003</v>
      </c>
      <c r="EW631">
        <v>2014</v>
      </c>
      <c r="EX631">
        <v>174</v>
      </c>
      <c r="EY631">
        <v>678</v>
      </c>
      <c r="EZ631">
        <v>251</v>
      </c>
      <c r="FA631">
        <v>2751</v>
      </c>
      <c r="FB631" t="s">
        <v>139</v>
      </c>
      <c r="FC631" t="s">
        <v>139</v>
      </c>
      <c r="FD631" t="s">
        <v>139</v>
      </c>
      <c r="FE631" t="s">
        <v>139</v>
      </c>
      <c r="FF631" t="s">
        <v>139</v>
      </c>
      <c r="FG631" t="s">
        <v>139</v>
      </c>
      <c r="FH631" t="s">
        <v>139</v>
      </c>
      <c r="FI631">
        <v>0</v>
      </c>
      <c r="FJ631" t="s">
        <v>139</v>
      </c>
      <c r="FK631" t="s">
        <v>139</v>
      </c>
      <c r="FL631">
        <v>10.98</v>
      </c>
      <c r="FM631">
        <v>3.95</v>
      </c>
      <c r="FN631">
        <v>26.35</v>
      </c>
      <c r="FO631">
        <v>1</v>
      </c>
      <c r="FP631">
        <v>1</v>
      </c>
      <c r="FQ631">
        <v>1</v>
      </c>
      <c r="FR631">
        <v>0</v>
      </c>
      <c r="FS631">
        <v>0</v>
      </c>
      <c r="FT631">
        <v>0</v>
      </c>
      <c r="FU631">
        <v>0</v>
      </c>
      <c r="FV631">
        <v>22.44</v>
      </c>
      <c r="FW631">
        <v>134.5</v>
      </c>
      <c r="FX631">
        <v>225.8</v>
      </c>
      <c r="FY631">
        <v>321.86</v>
      </c>
      <c r="FZ631">
        <v>426.52</v>
      </c>
      <c r="GA631">
        <v>525.59</v>
      </c>
      <c r="GB631">
        <v>635.11</v>
      </c>
      <c r="GC631">
        <v>724.64</v>
      </c>
      <c r="GD631">
        <v>835.26</v>
      </c>
      <c r="GE631">
        <v>937.68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101.96</v>
      </c>
      <c r="GQ631">
        <v>200.16</v>
      </c>
      <c r="GR631">
        <v>302.32</v>
      </c>
      <c r="GS631">
        <v>400.43</v>
      </c>
      <c r="GT631">
        <v>505.85</v>
      </c>
      <c r="GU631">
        <v>602.16999999999996</v>
      </c>
      <c r="GV631">
        <v>705.34</v>
      </c>
      <c r="GW631">
        <v>813.91</v>
      </c>
      <c r="GX631">
        <v>914.39</v>
      </c>
      <c r="GY631">
        <v>1006.86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 t="s">
        <v>139</v>
      </c>
      <c r="HK631" t="s">
        <v>139</v>
      </c>
      <c r="HL631" t="s">
        <v>139</v>
      </c>
      <c r="HM631" t="s">
        <v>139</v>
      </c>
      <c r="HN631" t="s">
        <v>139</v>
      </c>
      <c r="HO631" t="s">
        <v>139</v>
      </c>
      <c r="HP631" t="s">
        <v>139</v>
      </c>
      <c r="HQ631" t="s">
        <v>139</v>
      </c>
      <c r="HR631" t="s">
        <v>139</v>
      </c>
      <c r="HS631" t="s">
        <v>139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 t="s">
        <v>139</v>
      </c>
      <c r="IE631" t="s">
        <v>139</v>
      </c>
      <c r="IF631" t="s">
        <v>139</v>
      </c>
      <c r="IG631" t="s">
        <v>139</v>
      </c>
      <c r="IH631" t="s">
        <v>139</v>
      </c>
      <c r="II631" t="s">
        <v>139</v>
      </c>
      <c r="IJ631" t="s">
        <v>139</v>
      </c>
      <c r="IK631" t="s">
        <v>139</v>
      </c>
      <c r="IL631" t="s">
        <v>139</v>
      </c>
      <c r="IM631" t="s">
        <v>139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1</v>
      </c>
      <c r="IY631">
        <v>1</v>
      </c>
      <c r="IZ631">
        <v>1</v>
      </c>
      <c r="JA631">
        <v>0.99</v>
      </c>
      <c r="JB631">
        <v>0.97</v>
      </c>
      <c r="JC631">
        <v>0.94</v>
      </c>
      <c r="JD631">
        <v>0.92</v>
      </c>
      <c r="JE631">
        <v>0.89</v>
      </c>
      <c r="JF631">
        <v>0.86</v>
      </c>
      <c r="JG631">
        <v>0.84</v>
      </c>
      <c r="JH631">
        <v>0.8</v>
      </c>
      <c r="JI631">
        <v>0.76</v>
      </c>
      <c r="JJ631">
        <v>0.71</v>
      </c>
      <c r="JK631">
        <v>0.65</v>
      </c>
      <c r="JL631">
        <v>0.59</v>
      </c>
      <c r="JM631">
        <v>0.51</v>
      </c>
      <c r="JN631">
        <v>0.43</v>
      </c>
      <c r="JO631">
        <v>0.32</v>
      </c>
      <c r="JP631">
        <v>0.18</v>
      </c>
      <c r="JQ631">
        <v>0</v>
      </c>
    </row>
    <row r="632" spans="1:277" x14ac:dyDescent="0.25">
      <c r="A632">
        <v>2014</v>
      </c>
      <c r="B632">
        <v>174</v>
      </c>
      <c r="C632">
        <v>678</v>
      </c>
      <c r="D632">
        <v>251</v>
      </c>
      <c r="E632">
        <v>2751</v>
      </c>
      <c r="F632">
        <v>2.1</v>
      </c>
      <c r="G632">
        <v>0.5</v>
      </c>
      <c r="H632">
        <v>-2.2000000000000002</v>
      </c>
      <c r="I632">
        <v>0.1</v>
      </c>
      <c r="J632">
        <v>0</v>
      </c>
      <c r="K632">
        <v>0.02</v>
      </c>
      <c r="L632">
        <v>1.25</v>
      </c>
      <c r="M632">
        <v>3.8</v>
      </c>
      <c r="N632">
        <v>3.62</v>
      </c>
      <c r="O632">
        <v>-0.65</v>
      </c>
      <c r="P632">
        <v>10.98</v>
      </c>
      <c r="Q632">
        <v>3.95</v>
      </c>
      <c r="R632">
        <v>26.34</v>
      </c>
      <c r="S632">
        <v>16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22.44</v>
      </c>
      <c r="AA632">
        <v>134.5</v>
      </c>
      <c r="AB632">
        <v>225.8</v>
      </c>
      <c r="AC632">
        <v>321.86</v>
      </c>
      <c r="AD632">
        <v>426.52</v>
      </c>
      <c r="AE632">
        <v>525.59</v>
      </c>
      <c r="AF632">
        <v>635.11</v>
      </c>
      <c r="AG632">
        <v>724.64</v>
      </c>
      <c r="AH632">
        <v>835.26</v>
      </c>
      <c r="AI632">
        <v>937.68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39.729999999999997</v>
      </c>
      <c r="AU632">
        <v>145.63999999999999</v>
      </c>
      <c r="AV632">
        <v>243.54</v>
      </c>
      <c r="AW632">
        <v>350.55</v>
      </c>
      <c r="AX632">
        <v>446.01</v>
      </c>
      <c r="AY632">
        <v>557.23</v>
      </c>
      <c r="AZ632">
        <v>646.91</v>
      </c>
      <c r="BA632">
        <v>747.13</v>
      </c>
      <c r="BB632">
        <v>847.65</v>
      </c>
      <c r="BC632">
        <v>950.08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22.5</v>
      </c>
      <c r="BO632">
        <v>22.5</v>
      </c>
      <c r="BP632">
        <v>22.5</v>
      </c>
      <c r="BQ632">
        <v>22.5</v>
      </c>
      <c r="BR632">
        <v>22.5</v>
      </c>
      <c r="BS632">
        <v>22.5</v>
      </c>
      <c r="BT632">
        <v>22.5</v>
      </c>
      <c r="BU632">
        <v>22.5</v>
      </c>
      <c r="BV632">
        <v>22.5</v>
      </c>
      <c r="BW632">
        <v>22.5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22.5</v>
      </c>
      <c r="CI632">
        <v>22.5</v>
      </c>
      <c r="CJ632">
        <v>22.5</v>
      </c>
      <c r="CK632">
        <v>22.5</v>
      </c>
      <c r="CL632">
        <v>22.5</v>
      </c>
      <c r="CM632">
        <v>22.5</v>
      </c>
      <c r="CN632">
        <v>22.5</v>
      </c>
      <c r="CO632">
        <v>22.5</v>
      </c>
      <c r="CP632">
        <v>22.5</v>
      </c>
      <c r="CQ632">
        <v>22.5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1</v>
      </c>
      <c r="DD632">
        <v>1</v>
      </c>
      <c r="DE632">
        <v>0.99</v>
      </c>
      <c r="DF632">
        <v>0.97</v>
      </c>
      <c r="DG632">
        <v>0.95</v>
      </c>
      <c r="DH632">
        <v>0.92</v>
      </c>
      <c r="DI632">
        <v>0.9</v>
      </c>
      <c r="DJ632">
        <v>0.88</v>
      </c>
      <c r="DK632">
        <v>0.86</v>
      </c>
      <c r="DL632">
        <v>0.82</v>
      </c>
      <c r="DM632">
        <v>0.78</v>
      </c>
      <c r="DN632">
        <v>0.75</v>
      </c>
      <c r="DO632">
        <v>0.7</v>
      </c>
      <c r="DP632">
        <v>0.65</v>
      </c>
      <c r="DQ632">
        <v>0.6</v>
      </c>
      <c r="DR632">
        <v>0.53</v>
      </c>
      <c r="DS632">
        <v>0.47</v>
      </c>
      <c r="DT632">
        <v>0.38</v>
      </c>
      <c r="DU632">
        <v>0.28000000000000003</v>
      </c>
      <c r="EW632">
        <v>2014</v>
      </c>
      <c r="EX632">
        <v>175</v>
      </c>
      <c r="EY632">
        <v>679</v>
      </c>
      <c r="EZ632">
        <v>252</v>
      </c>
      <c r="FA632">
        <v>2758.3</v>
      </c>
      <c r="FB632" t="s">
        <v>139</v>
      </c>
      <c r="FC632" t="s">
        <v>139</v>
      </c>
      <c r="FD632" t="s">
        <v>139</v>
      </c>
      <c r="FE632" t="s">
        <v>139</v>
      </c>
      <c r="FF632" t="s">
        <v>139</v>
      </c>
      <c r="FG632" t="s">
        <v>139</v>
      </c>
      <c r="FH632" t="s">
        <v>139</v>
      </c>
      <c r="FI632">
        <v>0</v>
      </c>
      <c r="FJ632" t="s">
        <v>139</v>
      </c>
      <c r="FK632" t="s">
        <v>139</v>
      </c>
      <c r="FL632">
        <v>10.98</v>
      </c>
      <c r="FM632">
        <v>3.97</v>
      </c>
      <c r="FN632">
        <v>26.42</v>
      </c>
      <c r="FO632">
        <v>1</v>
      </c>
      <c r="FP632">
        <v>1</v>
      </c>
      <c r="FQ632">
        <v>1</v>
      </c>
      <c r="FR632">
        <v>0</v>
      </c>
      <c r="FS632">
        <v>0</v>
      </c>
      <c r="FT632">
        <v>0</v>
      </c>
      <c r="FU632">
        <v>0</v>
      </c>
      <c r="FV632">
        <v>29.78</v>
      </c>
      <c r="FW632">
        <v>141.84</v>
      </c>
      <c r="FX632">
        <v>233.15</v>
      </c>
      <c r="FY632">
        <v>329.21</v>
      </c>
      <c r="FZ632">
        <v>433.87</v>
      </c>
      <c r="GA632">
        <v>532.94000000000005</v>
      </c>
      <c r="GB632">
        <v>642.46</v>
      </c>
      <c r="GC632">
        <v>731.98</v>
      </c>
      <c r="GD632">
        <v>842.6</v>
      </c>
      <c r="GE632">
        <v>945.03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109.3</v>
      </c>
      <c r="GQ632">
        <v>207.51</v>
      </c>
      <c r="GR632">
        <v>309.67</v>
      </c>
      <c r="GS632">
        <v>407.78</v>
      </c>
      <c r="GT632">
        <v>513.19000000000005</v>
      </c>
      <c r="GU632">
        <v>609.52</v>
      </c>
      <c r="GV632">
        <v>712.69</v>
      </c>
      <c r="GW632">
        <v>821.26</v>
      </c>
      <c r="GX632">
        <v>921.74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 t="s">
        <v>139</v>
      </c>
      <c r="HK632" t="s">
        <v>139</v>
      </c>
      <c r="HL632" t="s">
        <v>139</v>
      </c>
      <c r="HM632" t="s">
        <v>139</v>
      </c>
      <c r="HN632" t="s">
        <v>139</v>
      </c>
      <c r="HO632" t="s">
        <v>139</v>
      </c>
      <c r="HP632" t="s">
        <v>139</v>
      </c>
      <c r="HQ632" t="s">
        <v>139</v>
      </c>
      <c r="HR632" t="s">
        <v>139</v>
      </c>
      <c r="HS632" t="s">
        <v>139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 t="s">
        <v>139</v>
      </c>
      <c r="IE632" t="s">
        <v>139</v>
      </c>
      <c r="IF632" t="s">
        <v>139</v>
      </c>
      <c r="IG632" t="s">
        <v>139</v>
      </c>
      <c r="IH632" t="s">
        <v>139</v>
      </c>
      <c r="II632" t="s">
        <v>139</v>
      </c>
      <c r="IJ632" t="s">
        <v>139</v>
      </c>
      <c r="IK632" t="s">
        <v>139</v>
      </c>
      <c r="IL632" t="s">
        <v>139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1</v>
      </c>
      <c r="IY632">
        <v>1</v>
      </c>
      <c r="IZ632">
        <v>1</v>
      </c>
      <c r="JA632">
        <v>0.99</v>
      </c>
      <c r="JB632">
        <v>0.97</v>
      </c>
      <c r="JC632">
        <v>0.94</v>
      </c>
      <c r="JD632">
        <v>0.92</v>
      </c>
      <c r="JE632">
        <v>0.89</v>
      </c>
      <c r="JF632">
        <v>0.87</v>
      </c>
      <c r="JG632">
        <v>0.84</v>
      </c>
      <c r="JH632">
        <v>0.8</v>
      </c>
      <c r="JI632">
        <v>0.76</v>
      </c>
      <c r="JJ632">
        <v>0.71</v>
      </c>
      <c r="JK632">
        <v>0.65</v>
      </c>
      <c r="JL632">
        <v>0.59</v>
      </c>
      <c r="JM632">
        <v>0.51</v>
      </c>
      <c r="JN632">
        <v>0.43</v>
      </c>
      <c r="JO632">
        <v>0.32</v>
      </c>
      <c r="JP632">
        <v>0.18</v>
      </c>
      <c r="JQ632">
        <v>0</v>
      </c>
    </row>
    <row r="633" spans="1:277" x14ac:dyDescent="0.25">
      <c r="A633">
        <v>2014</v>
      </c>
      <c r="B633">
        <v>175</v>
      </c>
      <c r="C633">
        <v>679</v>
      </c>
      <c r="D633">
        <v>252</v>
      </c>
      <c r="E633">
        <v>2758.3</v>
      </c>
      <c r="F633">
        <v>2.1</v>
      </c>
      <c r="G633">
        <v>0.5</v>
      </c>
      <c r="H633">
        <v>-2.2000000000000002</v>
      </c>
      <c r="I633">
        <v>0.1</v>
      </c>
      <c r="J633">
        <v>0</v>
      </c>
      <c r="K633">
        <v>0.02</v>
      </c>
      <c r="L633">
        <v>1.25</v>
      </c>
      <c r="M633">
        <v>3.8</v>
      </c>
      <c r="N633">
        <v>3.64</v>
      </c>
      <c r="O633">
        <v>-0.65</v>
      </c>
      <c r="P633">
        <v>10.98</v>
      </c>
      <c r="Q633">
        <v>3.97</v>
      </c>
      <c r="R633">
        <v>26.42</v>
      </c>
      <c r="S633">
        <v>16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29.78</v>
      </c>
      <c r="AA633">
        <v>141.84</v>
      </c>
      <c r="AB633">
        <v>233.15</v>
      </c>
      <c r="AC633">
        <v>329.21</v>
      </c>
      <c r="AD633">
        <v>433.87</v>
      </c>
      <c r="AE633">
        <v>532.94000000000005</v>
      </c>
      <c r="AF633">
        <v>642.46</v>
      </c>
      <c r="AG633">
        <v>731.98</v>
      </c>
      <c r="AH633">
        <v>842.6</v>
      </c>
      <c r="AI633">
        <v>945.03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47.08</v>
      </c>
      <c r="AU633">
        <v>152.99</v>
      </c>
      <c r="AV633">
        <v>250.89</v>
      </c>
      <c r="AW633">
        <v>357.9</v>
      </c>
      <c r="AX633">
        <v>453.36</v>
      </c>
      <c r="AY633">
        <v>564.58000000000004</v>
      </c>
      <c r="AZ633">
        <v>654.25</v>
      </c>
      <c r="BA633">
        <v>754.48</v>
      </c>
      <c r="BB633">
        <v>855</v>
      </c>
      <c r="BC633">
        <v>957.43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22.5</v>
      </c>
      <c r="BO633">
        <v>22.5</v>
      </c>
      <c r="BP633">
        <v>22.5</v>
      </c>
      <c r="BQ633">
        <v>22.5</v>
      </c>
      <c r="BR633">
        <v>22.5</v>
      </c>
      <c r="BS633">
        <v>22.5</v>
      </c>
      <c r="BT633">
        <v>22.5</v>
      </c>
      <c r="BU633">
        <v>22.5</v>
      </c>
      <c r="BV633">
        <v>22.5</v>
      </c>
      <c r="BW633">
        <v>22.5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22.5</v>
      </c>
      <c r="CI633">
        <v>22.5</v>
      </c>
      <c r="CJ633">
        <v>22.5</v>
      </c>
      <c r="CK633">
        <v>22.5</v>
      </c>
      <c r="CL633">
        <v>22.5</v>
      </c>
      <c r="CM633">
        <v>22.5</v>
      </c>
      <c r="CN633">
        <v>22.5</v>
      </c>
      <c r="CO633">
        <v>22.5</v>
      </c>
      <c r="CP633">
        <v>22.5</v>
      </c>
      <c r="CQ633">
        <v>22.5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1</v>
      </c>
      <c r="DD633">
        <v>1</v>
      </c>
      <c r="DE633">
        <v>0.99</v>
      </c>
      <c r="DF633">
        <v>0.97</v>
      </c>
      <c r="DG633">
        <v>0.95</v>
      </c>
      <c r="DH633">
        <v>0.92</v>
      </c>
      <c r="DI633">
        <v>0.9</v>
      </c>
      <c r="DJ633">
        <v>0.88</v>
      </c>
      <c r="DK633">
        <v>0.86</v>
      </c>
      <c r="DL633">
        <v>0.82</v>
      </c>
      <c r="DM633">
        <v>0.78</v>
      </c>
      <c r="DN633">
        <v>0.75</v>
      </c>
      <c r="DO633">
        <v>0.7</v>
      </c>
      <c r="DP633">
        <v>0.65</v>
      </c>
      <c r="DQ633">
        <v>0.6</v>
      </c>
      <c r="DR633">
        <v>0.53</v>
      </c>
      <c r="DS633">
        <v>0.47</v>
      </c>
      <c r="DT633">
        <v>0.38</v>
      </c>
      <c r="DU633">
        <v>0.28000000000000003</v>
      </c>
      <c r="EW633">
        <v>2014</v>
      </c>
      <c r="EX633">
        <v>176</v>
      </c>
      <c r="EY633">
        <v>680</v>
      </c>
      <c r="EZ633">
        <v>253</v>
      </c>
      <c r="FA633">
        <v>2765.6</v>
      </c>
      <c r="FB633" t="s">
        <v>139</v>
      </c>
      <c r="FC633" t="s">
        <v>139</v>
      </c>
      <c r="FD633" t="s">
        <v>139</v>
      </c>
      <c r="FE633" t="s">
        <v>139</v>
      </c>
      <c r="FF633" t="s">
        <v>139</v>
      </c>
      <c r="FG633" t="s">
        <v>139</v>
      </c>
      <c r="FH633" t="s">
        <v>139</v>
      </c>
      <c r="FI633">
        <v>0</v>
      </c>
      <c r="FJ633" t="s">
        <v>139</v>
      </c>
      <c r="FK633" t="s">
        <v>139</v>
      </c>
      <c r="FL633">
        <v>10.98</v>
      </c>
      <c r="FM633">
        <v>3.98</v>
      </c>
      <c r="FN633">
        <v>26.5</v>
      </c>
      <c r="FO633">
        <v>1</v>
      </c>
      <c r="FP633">
        <v>1</v>
      </c>
      <c r="FQ633">
        <v>1</v>
      </c>
      <c r="FR633">
        <v>0</v>
      </c>
      <c r="FS633">
        <v>0</v>
      </c>
      <c r="FT633">
        <v>0</v>
      </c>
      <c r="FU633">
        <v>0.09</v>
      </c>
      <c r="FV633">
        <v>37.03</v>
      </c>
      <c r="FW633">
        <v>149.09</v>
      </c>
      <c r="FX633">
        <v>240.39</v>
      </c>
      <c r="FY633">
        <v>336.46</v>
      </c>
      <c r="FZ633">
        <v>441.11</v>
      </c>
      <c r="GA633">
        <v>540.17999999999995</v>
      </c>
      <c r="GB633">
        <v>649.70000000000005</v>
      </c>
      <c r="GC633">
        <v>739.23</v>
      </c>
      <c r="GD633">
        <v>849.85</v>
      </c>
      <c r="GE633">
        <v>952.28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14.49</v>
      </c>
      <c r="GQ633">
        <v>116.55</v>
      </c>
      <c r="GR633">
        <v>214.75</v>
      </c>
      <c r="GS633">
        <v>316.92</v>
      </c>
      <c r="GT633">
        <v>415.03</v>
      </c>
      <c r="GU633">
        <v>520.44000000000005</v>
      </c>
      <c r="GV633">
        <v>616.76</v>
      </c>
      <c r="GW633">
        <v>719.94</v>
      </c>
      <c r="GX633">
        <v>828.51</v>
      </c>
      <c r="GY633">
        <v>928.98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 t="s">
        <v>139</v>
      </c>
      <c r="HK633" t="s">
        <v>139</v>
      </c>
      <c r="HL633" t="s">
        <v>139</v>
      </c>
      <c r="HM633" t="s">
        <v>139</v>
      </c>
      <c r="HN633" t="s">
        <v>139</v>
      </c>
      <c r="HO633" t="s">
        <v>139</v>
      </c>
      <c r="HP633" t="s">
        <v>139</v>
      </c>
      <c r="HQ633" t="s">
        <v>139</v>
      </c>
      <c r="HR633" t="s">
        <v>139</v>
      </c>
      <c r="HS633" t="s">
        <v>139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 t="s">
        <v>139</v>
      </c>
      <c r="IE633" t="s">
        <v>139</v>
      </c>
      <c r="IF633" t="s">
        <v>139</v>
      </c>
      <c r="IG633" t="s">
        <v>139</v>
      </c>
      <c r="IH633" t="s">
        <v>139</v>
      </c>
      <c r="II633" t="s">
        <v>139</v>
      </c>
      <c r="IJ633" t="s">
        <v>139</v>
      </c>
      <c r="IK633" t="s">
        <v>139</v>
      </c>
      <c r="IL633" t="s">
        <v>139</v>
      </c>
      <c r="IM633" t="s">
        <v>139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1</v>
      </c>
      <c r="IY633">
        <v>1</v>
      </c>
      <c r="IZ633">
        <v>1</v>
      </c>
      <c r="JA633">
        <v>0.99</v>
      </c>
      <c r="JB633">
        <v>0.97</v>
      </c>
      <c r="JC633">
        <v>0.94</v>
      </c>
      <c r="JD633">
        <v>0.92</v>
      </c>
      <c r="JE633">
        <v>0.89</v>
      </c>
      <c r="JF633">
        <v>0.87</v>
      </c>
      <c r="JG633">
        <v>0.84</v>
      </c>
      <c r="JH633">
        <v>0.8</v>
      </c>
      <c r="JI633">
        <v>0.76</v>
      </c>
      <c r="JJ633">
        <v>0.71</v>
      </c>
      <c r="JK633">
        <v>0.65</v>
      </c>
      <c r="JL633">
        <v>0.59</v>
      </c>
      <c r="JM633">
        <v>0.51</v>
      </c>
      <c r="JN633">
        <v>0.43</v>
      </c>
      <c r="JO633">
        <v>0.32</v>
      </c>
      <c r="JP633">
        <v>0.18</v>
      </c>
      <c r="JQ633">
        <v>0</v>
      </c>
    </row>
    <row r="634" spans="1:277" x14ac:dyDescent="0.25">
      <c r="A634">
        <v>2014</v>
      </c>
      <c r="B634">
        <v>176</v>
      </c>
      <c r="C634">
        <v>680</v>
      </c>
      <c r="D634">
        <v>253</v>
      </c>
      <c r="E634">
        <v>2765.6</v>
      </c>
      <c r="F634">
        <v>2.1</v>
      </c>
      <c r="G634">
        <v>0.5</v>
      </c>
      <c r="H634">
        <v>-2.2000000000000002</v>
      </c>
      <c r="I634">
        <v>0.1</v>
      </c>
      <c r="J634">
        <v>0</v>
      </c>
      <c r="K634">
        <v>0.02</v>
      </c>
      <c r="L634">
        <v>1.25</v>
      </c>
      <c r="M634">
        <v>3.8</v>
      </c>
      <c r="N634">
        <v>3.64</v>
      </c>
      <c r="O634">
        <v>-0.65</v>
      </c>
      <c r="P634">
        <v>10.98</v>
      </c>
      <c r="Q634">
        <v>3.98</v>
      </c>
      <c r="R634">
        <v>26.49</v>
      </c>
      <c r="S634">
        <v>16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0.09</v>
      </c>
      <c r="Z634">
        <v>37.03</v>
      </c>
      <c r="AA634">
        <v>149.09</v>
      </c>
      <c r="AB634">
        <v>240.39</v>
      </c>
      <c r="AC634">
        <v>336.46</v>
      </c>
      <c r="AD634">
        <v>441.11</v>
      </c>
      <c r="AE634">
        <v>540.17999999999995</v>
      </c>
      <c r="AF634">
        <v>649.70000000000005</v>
      </c>
      <c r="AG634">
        <v>739.23</v>
      </c>
      <c r="AH634">
        <v>849.85</v>
      </c>
      <c r="AI634">
        <v>952.28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54.32</v>
      </c>
      <c r="AU634">
        <v>160.22999999999999</v>
      </c>
      <c r="AV634">
        <v>258.14</v>
      </c>
      <c r="AW634">
        <v>365.15</v>
      </c>
      <c r="AX634">
        <v>460.61</v>
      </c>
      <c r="AY634">
        <v>571.82000000000005</v>
      </c>
      <c r="AZ634">
        <v>661.5</v>
      </c>
      <c r="BA634">
        <v>761.72</v>
      </c>
      <c r="BB634">
        <v>862.25</v>
      </c>
      <c r="BC634">
        <v>964.67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22.5</v>
      </c>
      <c r="BO634">
        <v>22.5</v>
      </c>
      <c r="BP634">
        <v>22.5</v>
      </c>
      <c r="BQ634">
        <v>22.5</v>
      </c>
      <c r="BR634">
        <v>22.5</v>
      </c>
      <c r="BS634">
        <v>22.5</v>
      </c>
      <c r="BT634">
        <v>22.5</v>
      </c>
      <c r="BU634">
        <v>22.5</v>
      </c>
      <c r="BV634">
        <v>22.5</v>
      </c>
      <c r="BW634">
        <v>22.5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22.5</v>
      </c>
      <c r="CI634">
        <v>22.5</v>
      </c>
      <c r="CJ634">
        <v>22.5</v>
      </c>
      <c r="CK634">
        <v>22.5</v>
      </c>
      <c r="CL634">
        <v>22.5</v>
      </c>
      <c r="CM634">
        <v>22.5</v>
      </c>
      <c r="CN634">
        <v>22.5</v>
      </c>
      <c r="CO634">
        <v>22.5</v>
      </c>
      <c r="CP634">
        <v>22.5</v>
      </c>
      <c r="CQ634">
        <v>22.5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1</v>
      </c>
      <c r="DD634">
        <v>1</v>
      </c>
      <c r="DE634">
        <v>0.99</v>
      </c>
      <c r="DF634">
        <v>0.97</v>
      </c>
      <c r="DG634">
        <v>0.95</v>
      </c>
      <c r="DH634">
        <v>0.92</v>
      </c>
      <c r="DI634">
        <v>0.9</v>
      </c>
      <c r="DJ634">
        <v>0.88</v>
      </c>
      <c r="DK634">
        <v>0.86</v>
      </c>
      <c r="DL634">
        <v>0.82</v>
      </c>
      <c r="DM634">
        <v>0.78</v>
      </c>
      <c r="DN634">
        <v>0.75</v>
      </c>
      <c r="DO634">
        <v>0.7</v>
      </c>
      <c r="DP634">
        <v>0.65</v>
      </c>
      <c r="DQ634">
        <v>0.6</v>
      </c>
      <c r="DR634">
        <v>0.53</v>
      </c>
      <c r="DS634">
        <v>0.47</v>
      </c>
      <c r="DT634">
        <v>0.38</v>
      </c>
      <c r="DU634">
        <v>0.28000000000000003</v>
      </c>
      <c r="EW634">
        <v>2014</v>
      </c>
      <c r="EX634">
        <v>177</v>
      </c>
      <c r="EY634">
        <v>681</v>
      </c>
      <c r="EZ634">
        <v>254</v>
      </c>
      <c r="FA634">
        <v>2773.3</v>
      </c>
      <c r="FB634" t="s">
        <v>139</v>
      </c>
      <c r="FC634" t="s">
        <v>139</v>
      </c>
      <c r="FD634" t="s">
        <v>139</v>
      </c>
      <c r="FE634" t="s">
        <v>139</v>
      </c>
      <c r="FF634" t="s">
        <v>139</v>
      </c>
      <c r="FG634" t="s">
        <v>139</v>
      </c>
      <c r="FH634" t="s">
        <v>139</v>
      </c>
      <c r="FI634">
        <v>0</v>
      </c>
      <c r="FJ634" t="s">
        <v>139</v>
      </c>
      <c r="FK634" t="s">
        <v>139</v>
      </c>
      <c r="FL634">
        <v>10.98</v>
      </c>
      <c r="FM634">
        <v>4</v>
      </c>
      <c r="FN634">
        <v>26.57</v>
      </c>
      <c r="FO634">
        <v>1</v>
      </c>
      <c r="FP634">
        <v>1</v>
      </c>
      <c r="FQ634">
        <v>1</v>
      </c>
      <c r="FR634">
        <v>0</v>
      </c>
      <c r="FS634">
        <v>0</v>
      </c>
      <c r="FT634">
        <v>0</v>
      </c>
      <c r="FU634">
        <v>0.18</v>
      </c>
      <c r="FV634">
        <v>44.78</v>
      </c>
      <c r="FW634">
        <v>156.84</v>
      </c>
      <c r="FX634">
        <v>248.14</v>
      </c>
      <c r="FY634">
        <v>344.2</v>
      </c>
      <c r="FZ634">
        <v>448.86</v>
      </c>
      <c r="GA634">
        <v>547.92999999999995</v>
      </c>
      <c r="GB634">
        <v>657.45</v>
      </c>
      <c r="GC634">
        <v>746.98</v>
      </c>
      <c r="GD634">
        <v>857.6</v>
      </c>
      <c r="GE634">
        <v>960.02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22.24</v>
      </c>
      <c r="GQ634">
        <v>124.3</v>
      </c>
      <c r="GR634">
        <v>222.5</v>
      </c>
      <c r="GS634">
        <v>324.66000000000003</v>
      </c>
      <c r="GT634">
        <v>422.77</v>
      </c>
      <c r="GU634">
        <v>528.19000000000005</v>
      </c>
      <c r="GV634">
        <v>624.51</v>
      </c>
      <c r="GW634">
        <v>727.68</v>
      </c>
      <c r="GX634">
        <v>836.25</v>
      </c>
      <c r="GY634">
        <v>936.73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 t="s">
        <v>139</v>
      </c>
      <c r="HK634" t="s">
        <v>139</v>
      </c>
      <c r="HL634" t="s">
        <v>139</v>
      </c>
      <c r="HM634" t="s">
        <v>139</v>
      </c>
      <c r="HN634" t="s">
        <v>139</v>
      </c>
      <c r="HO634" t="s">
        <v>139</v>
      </c>
      <c r="HP634" t="s">
        <v>139</v>
      </c>
      <c r="HQ634" t="s">
        <v>139</v>
      </c>
      <c r="HR634" t="s">
        <v>139</v>
      </c>
      <c r="HS634" t="s">
        <v>139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 t="s">
        <v>139</v>
      </c>
      <c r="IE634" t="s">
        <v>139</v>
      </c>
      <c r="IF634" t="s">
        <v>139</v>
      </c>
      <c r="IG634" t="s">
        <v>139</v>
      </c>
      <c r="IH634" t="s">
        <v>139</v>
      </c>
      <c r="II634" t="s">
        <v>139</v>
      </c>
      <c r="IJ634" t="s">
        <v>139</v>
      </c>
      <c r="IK634" t="s">
        <v>139</v>
      </c>
      <c r="IL634" t="s">
        <v>139</v>
      </c>
      <c r="IM634" t="s">
        <v>139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1</v>
      </c>
      <c r="IY634">
        <v>1</v>
      </c>
      <c r="IZ634">
        <v>1</v>
      </c>
      <c r="JA634">
        <v>0.99</v>
      </c>
      <c r="JB634">
        <v>0.97</v>
      </c>
      <c r="JC634">
        <v>0.94</v>
      </c>
      <c r="JD634">
        <v>0.92</v>
      </c>
      <c r="JE634">
        <v>0.89</v>
      </c>
      <c r="JF634">
        <v>0.87</v>
      </c>
      <c r="JG634">
        <v>0.85</v>
      </c>
      <c r="JH634">
        <v>0.8</v>
      </c>
      <c r="JI634">
        <v>0.76</v>
      </c>
      <c r="JJ634">
        <v>0.71</v>
      </c>
      <c r="JK634">
        <v>0.65</v>
      </c>
      <c r="JL634">
        <v>0.59</v>
      </c>
      <c r="JM634">
        <v>0.51</v>
      </c>
      <c r="JN634">
        <v>0.43</v>
      </c>
      <c r="JO634">
        <v>0.32</v>
      </c>
      <c r="JP634">
        <v>0.18</v>
      </c>
      <c r="JQ634">
        <v>0</v>
      </c>
    </row>
    <row r="635" spans="1:277" x14ac:dyDescent="0.25">
      <c r="A635">
        <v>2014</v>
      </c>
      <c r="B635">
        <v>177</v>
      </c>
      <c r="C635">
        <v>681</v>
      </c>
      <c r="D635">
        <v>254</v>
      </c>
      <c r="E635">
        <v>2773.3</v>
      </c>
      <c r="F635">
        <v>2.1</v>
      </c>
      <c r="G635">
        <v>0.5</v>
      </c>
      <c r="H635">
        <v>-2.2000000000000002</v>
      </c>
      <c r="I635">
        <v>0.1</v>
      </c>
      <c r="J635">
        <v>0</v>
      </c>
      <c r="K635">
        <v>0.02</v>
      </c>
      <c r="L635">
        <v>1.25</v>
      </c>
      <c r="M635">
        <v>3.8</v>
      </c>
      <c r="N635">
        <v>3.64</v>
      </c>
      <c r="O635">
        <v>-0.65</v>
      </c>
      <c r="P635">
        <v>10.98</v>
      </c>
      <c r="Q635">
        <v>4</v>
      </c>
      <c r="R635">
        <v>26.57</v>
      </c>
      <c r="S635">
        <v>16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44.78</v>
      </c>
      <c r="AA635">
        <v>156.84</v>
      </c>
      <c r="AB635">
        <v>248.14</v>
      </c>
      <c r="AC635">
        <v>344.2</v>
      </c>
      <c r="AD635">
        <v>448.86</v>
      </c>
      <c r="AE635">
        <v>547.92999999999995</v>
      </c>
      <c r="AF635">
        <v>657.45</v>
      </c>
      <c r="AG635">
        <v>746.98</v>
      </c>
      <c r="AH635">
        <v>857.6</v>
      </c>
      <c r="AI635">
        <v>960.02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62.07</v>
      </c>
      <c r="AU635">
        <v>167.98</v>
      </c>
      <c r="AV635">
        <v>265.89</v>
      </c>
      <c r="AW635">
        <v>372.89</v>
      </c>
      <c r="AX635">
        <v>468.35</v>
      </c>
      <c r="AY635">
        <v>579.57000000000005</v>
      </c>
      <c r="AZ635">
        <v>669.25</v>
      </c>
      <c r="BA635">
        <v>769.47</v>
      </c>
      <c r="BB635">
        <v>869.99</v>
      </c>
      <c r="BC635">
        <v>972.42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22.5</v>
      </c>
      <c r="BO635">
        <v>22.5</v>
      </c>
      <c r="BP635">
        <v>22.5</v>
      </c>
      <c r="BQ635">
        <v>22.5</v>
      </c>
      <c r="BR635">
        <v>22.5</v>
      </c>
      <c r="BS635">
        <v>22.5</v>
      </c>
      <c r="BT635">
        <v>22.5</v>
      </c>
      <c r="BU635">
        <v>22.5</v>
      </c>
      <c r="BV635">
        <v>22.5</v>
      </c>
      <c r="BW635">
        <v>22.5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22.5</v>
      </c>
      <c r="CI635">
        <v>22.5</v>
      </c>
      <c r="CJ635">
        <v>22.5</v>
      </c>
      <c r="CK635">
        <v>22.5</v>
      </c>
      <c r="CL635">
        <v>22.5</v>
      </c>
      <c r="CM635">
        <v>22.5</v>
      </c>
      <c r="CN635">
        <v>22.5</v>
      </c>
      <c r="CO635">
        <v>22.5</v>
      </c>
      <c r="CP635">
        <v>22.5</v>
      </c>
      <c r="CQ635">
        <v>22.5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1</v>
      </c>
      <c r="DD635">
        <v>1</v>
      </c>
      <c r="DE635">
        <v>0.99</v>
      </c>
      <c r="DF635">
        <v>0.97</v>
      </c>
      <c r="DG635">
        <v>0.95</v>
      </c>
      <c r="DH635">
        <v>0.92</v>
      </c>
      <c r="DI635">
        <v>0.9</v>
      </c>
      <c r="DJ635">
        <v>0.88</v>
      </c>
      <c r="DK635">
        <v>0.86</v>
      </c>
      <c r="DL635">
        <v>0.82</v>
      </c>
      <c r="DM635">
        <v>0.78</v>
      </c>
      <c r="DN635">
        <v>0.75</v>
      </c>
      <c r="DO635">
        <v>0.7</v>
      </c>
      <c r="DP635">
        <v>0.65</v>
      </c>
      <c r="DQ635">
        <v>0.6</v>
      </c>
      <c r="DR635">
        <v>0.53</v>
      </c>
      <c r="DS635">
        <v>0.47</v>
      </c>
      <c r="DT635">
        <v>0.38</v>
      </c>
      <c r="DU635">
        <v>0.28000000000000003</v>
      </c>
      <c r="EW635">
        <v>2014</v>
      </c>
      <c r="EX635">
        <v>178</v>
      </c>
      <c r="EY635">
        <v>682</v>
      </c>
      <c r="EZ635">
        <v>255</v>
      </c>
      <c r="FA635">
        <v>2781.5</v>
      </c>
      <c r="FB635" t="s">
        <v>139</v>
      </c>
      <c r="FC635" t="s">
        <v>139</v>
      </c>
      <c r="FD635" t="s">
        <v>139</v>
      </c>
      <c r="FE635" t="s">
        <v>139</v>
      </c>
      <c r="FF635" t="s">
        <v>139</v>
      </c>
      <c r="FG635" t="s">
        <v>139</v>
      </c>
      <c r="FH635" t="s">
        <v>139</v>
      </c>
      <c r="FI635">
        <v>0</v>
      </c>
      <c r="FJ635" t="s">
        <v>139</v>
      </c>
      <c r="FK635" t="s">
        <v>139</v>
      </c>
      <c r="FL635">
        <v>10.98</v>
      </c>
      <c r="FM635">
        <v>4.0199999999999996</v>
      </c>
      <c r="FN635">
        <v>26.66</v>
      </c>
      <c r="FO635">
        <v>1</v>
      </c>
      <c r="FP635">
        <v>1</v>
      </c>
      <c r="FQ635">
        <v>1</v>
      </c>
      <c r="FR635">
        <v>0</v>
      </c>
      <c r="FS635">
        <v>0</v>
      </c>
      <c r="FT635">
        <v>0</v>
      </c>
      <c r="FU635">
        <v>0</v>
      </c>
      <c r="FV635">
        <v>52.98</v>
      </c>
      <c r="FW635">
        <v>165.03</v>
      </c>
      <c r="FX635">
        <v>256.33999999999997</v>
      </c>
      <c r="FY635">
        <v>352.4</v>
      </c>
      <c r="FZ635">
        <v>457.06</v>
      </c>
      <c r="GA635">
        <v>556.13</v>
      </c>
      <c r="GB635">
        <v>665.65</v>
      </c>
      <c r="GC635">
        <v>755.17</v>
      </c>
      <c r="GD635">
        <v>865.79</v>
      </c>
      <c r="GE635">
        <v>968.22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30.44</v>
      </c>
      <c r="GQ635">
        <v>132.49</v>
      </c>
      <c r="GR635">
        <v>230.7</v>
      </c>
      <c r="GS635">
        <v>332.86</v>
      </c>
      <c r="GT635">
        <v>430.97</v>
      </c>
      <c r="GU635">
        <v>536.38</v>
      </c>
      <c r="GV635">
        <v>632.71</v>
      </c>
      <c r="GW635">
        <v>735.88</v>
      </c>
      <c r="GX635">
        <v>844.45</v>
      </c>
      <c r="GY635">
        <v>944.93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 t="s">
        <v>139</v>
      </c>
      <c r="HK635" t="s">
        <v>139</v>
      </c>
      <c r="HL635" t="s">
        <v>139</v>
      </c>
      <c r="HM635" t="s">
        <v>139</v>
      </c>
      <c r="HN635" t="s">
        <v>139</v>
      </c>
      <c r="HO635" t="s">
        <v>139</v>
      </c>
      <c r="HP635" t="s">
        <v>139</v>
      </c>
      <c r="HQ635" t="s">
        <v>139</v>
      </c>
      <c r="HR635" t="s">
        <v>139</v>
      </c>
      <c r="HS635" t="s">
        <v>139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 t="s">
        <v>139</v>
      </c>
      <c r="IE635" t="s">
        <v>139</v>
      </c>
      <c r="IF635" t="s">
        <v>139</v>
      </c>
      <c r="IG635" t="s">
        <v>139</v>
      </c>
      <c r="IH635" t="s">
        <v>139</v>
      </c>
      <c r="II635" t="s">
        <v>139</v>
      </c>
      <c r="IJ635" t="s">
        <v>139</v>
      </c>
      <c r="IK635" t="s">
        <v>139</v>
      </c>
      <c r="IL635" t="s">
        <v>139</v>
      </c>
      <c r="IM635" t="s">
        <v>139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1</v>
      </c>
      <c r="IY635">
        <v>1</v>
      </c>
      <c r="IZ635">
        <v>1</v>
      </c>
      <c r="JA635">
        <v>0.99</v>
      </c>
      <c r="JB635">
        <v>0.97</v>
      </c>
      <c r="JC635">
        <v>0.94</v>
      </c>
      <c r="JD635">
        <v>0.92</v>
      </c>
      <c r="JE635">
        <v>0.89</v>
      </c>
      <c r="JF635">
        <v>0.87</v>
      </c>
      <c r="JG635">
        <v>0.85</v>
      </c>
      <c r="JH635">
        <v>0.8</v>
      </c>
      <c r="JI635">
        <v>0.76</v>
      </c>
      <c r="JJ635">
        <v>0.71</v>
      </c>
      <c r="JK635">
        <v>0.65</v>
      </c>
      <c r="JL635">
        <v>0.59</v>
      </c>
      <c r="JM635">
        <v>0.51</v>
      </c>
      <c r="JN635">
        <v>0.43</v>
      </c>
      <c r="JO635">
        <v>0.32</v>
      </c>
      <c r="JP635">
        <v>0.18</v>
      </c>
      <c r="JQ635">
        <v>0</v>
      </c>
    </row>
    <row r="636" spans="1:277" x14ac:dyDescent="0.25">
      <c r="A636">
        <v>2014</v>
      </c>
      <c r="B636">
        <v>178</v>
      </c>
      <c r="C636">
        <v>682</v>
      </c>
      <c r="D636">
        <v>255</v>
      </c>
      <c r="E636">
        <v>2781.5</v>
      </c>
      <c r="F636">
        <v>2.1</v>
      </c>
      <c r="G636">
        <v>0.5</v>
      </c>
      <c r="H636">
        <v>-2.2000000000000002</v>
      </c>
      <c r="I636">
        <v>0.1</v>
      </c>
      <c r="J636">
        <v>0</v>
      </c>
      <c r="K636">
        <v>0.02</v>
      </c>
      <c r="L636">
        <v>1.25</v>
      </c>
      <c r="M636">
        <v>3.8</v>
      </c>
      <c r="N636">
        <v>3.65</v>
      </c>
      <c r="O636">
        <v>-0.66</v>
      </c>
      <c r="P636">
        <v>10.98</v>
      </c>
      <c r="Q636">
        <v>4.0199999999999996</v>
      </c>
      <c r="R636">
        <v>26.65</v>
      </c>
      <c r="S636">
        <v>16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52.98</v>
      </c>
      <c r="AA636">
        <v>165.03</v>
      </c>
      <c r="AB636">
        <v>256.33999999999997</v>
      </c>
      <c r="AC636">
        <v>352.4</v>
      </c>
      <c r="AD636">
        <v>457.06</v>
      </c>
      <c r="AE636">
        <v>556.13</v>
      </c>
      <c r="AF636">
        <v>665.65</v>
      </c>
      <c r="AG636">
        <v>755.17</v>
      </c>
      <c r="AH636">
        <v>865.79</v>
      </c>
      <c r="AI636">
        <v>968.22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70.27</v>
      </c>
      <c r="AU636">
        <v>176.18</v>
      </c>
      <c r="AV636">
        <v>274.08</v>
      </c>
      <c r="AW636">
        <v>381.09</v>
      </c>
      <c r="AX636">
        <v>476.55</v>
      </c>
      <c r="AY636">
        <v>587.77</v>
      </c>
      <c r="AZ636">
        <v>677.44</v>
      </c>
      <c r="BA636">
        <v>777.67</v>
      </c>
      <c r="BB636">
        <v>878.19</v>
      </c>
      <c r="BC636">
        <v>980.62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22.5</v>
      </c>
      <c r="BO636">
        <v>22.5</v>
      </c>
      <c r="BP636">
        <v>22.5</v>
      </c>
      <c r="BQ636">
        <v>22.5</v>
      </c>
      <c r="BR636">
        <v>22.5</v>
      </c>
      <c r="BS636">
        <v>22.5</v>
      </c>
      <c r="BT636">
        <v>22.5</v>
      </c>
      <c r="BU636">
        <v>22.5</v>
      </c>
      <c r="BV636">
        <v>22.5</v>
      </c>
      <c r="BW636">
        <v>22.5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22.5</v>
      </c>
      <c r="CI636">
        <v>22.5</v>
      </c>
      <c r="CJ636">
        <v>22.5</v>
      </c>
      <c r="CK636">
        <v>22.5</v>
      </c>
      <c r="CL636">
        <v>22.5</v>
      </c>
      <c r="CM636">
        <v>22.5</v>
      </c>
      <c r="CN636">
        <v>22.5</v>
      </c>
      <c r="CO636">
        <v>22.5</v>
      </c>
      <c r="CP636">
        <v>22.5</v>
      </c>
      <c r="CQ636">
        <v>22.5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1</v>
      </c>
      <c r="DD636">
        <v>1</v>
      </c>
      <c r="DE636">
        <v>0.99</v>
      </c>
      <c r="DF636">
        <v>0.97</v>
      </c>
      <c r="DG636">
        <v>0.95</v>
      </c>
      <c r="DH636">
        <v>0.93</v>
      </c>
      <c r="DI636">
        <v>0.9</v>
      </c>
      <c r="DJ636">
        <v>0.88</v>
      </c>
      <c r="DK636">
        <v>0.86</v>
      </c>
      <c r="DL636">
        <v>0.82</v>
      </c>
      <c r="DM636">
        <v>0.78</v>
      </c>
      <c r="DN636">
        <v>0.75</v>
      </c>
      <c r="DO636">
        <v>0.7</v>
      </c>
      <c r="DP636">
        <v>0.65</v>
      </c>
      <c r="DQ636">
        <v>0.6</v>
      </c>
      <c r="DR636">
        <v>0.53</v>
      </c>
      <c r="DS636">
        <v>0.47</v>
      </c>
      <c r="DT636">
        <v>0.38</v>
      </c>
      <c r="DU636">
        <v>0.28000000000000003</v>
      </c>
      <c r="EW636">
        <v>2014</v>
      </c>
      <c r="EX636">
        <v>179</v>
      </c>
      <c r="EY636">
        <v>683</v>
      </c>
      <c r="EZ636">
        <v>256</v>
      </c>
      <c r="FA636">
        <v>2790.2</v>
      </c>
      <c r="FB636" t="s">
        <v>139</v>
      </c>
      <c r="FC636" t="s">
        <v>139</v>
      </c>
      <c r="FD636" t="s">
        <v>139</v>
      </c>
      <c r="FE636" t="s">
        <v>139</v>
      </c>
      <c r="FF636" t="s">
        <v>139</v>
      </c>
      <c r="FG636" t="s">
        <v>139</v>
      </c>
      <c r="FH636" t="s">
        <v>139</v>
      </c>
      <c r="FI636">
        <v>0</v>
      </c>
      <c r="FJ636" t="s">
        <v>139</v>
      </c>
      <c r="FK636" t="s">
        <v>139</v>
      </c>
      <c r="FL636">
        <v>10.98</v>
      </c>
      <c r="FM636">
        <v>4.04</v>
      </c>
      <c r="FN636">
        <v>26.74</v>
      </c>
      <c r="FO636">
        <v>1</v>
      </c>
      <c r="FP636">
        <v>1</v>
      </c>
      <c r="FQ636">
        <v>1</v>
      </c>
      <c r="FR636">
        <v>0</v>
      </c>
      <c r="FS636">
        <v>0</v>
      </c>
      <c r="FT636">
        <v>0</v>
      </c>
      <c r="FU636">
        <v>0</v>
      </c>
      <c r="FV636">
        <v>61.72</v>
      </c>
      <c r="FW636">
        <v>173.78</v>
      </c>
      <c r="FX636">
        <v>265.08999999999997</v>
      </c>
      <c r="FY636">
        <v>361.15</v>
      </c>
      <c r="FZ636">
        <v>465.8</v>
      </c>
      <c r="GA636">
        <v>564.88</v>
      </c>
      <c r="GB636">
        <v>674.39</v>
      </c>
      <c r="GC636">
        <v>763.92</v>
      </c>
      <c r="GD636">
        <v>874.54</v>
      </c>
      <c r="GE636">
        <v>976.97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39.18</v>
      </c>
      <c r="GQ636">
        <v>141.24</v>
      </c>
      <c r="GR636">
        <v>239.44</v>
      </c>
      <c r="GS636">
        <v>341.61</v>
      </c>
      <c r="GT636">
        <v>439.72</v>
      </c>
      <c r="GU636">
        <v>545.13</v>
      </c>
      <c r="GV636">
        <v>641.45000000000005</v>
      </c>
      <c r="GW636">
        <v>744.63</v>
      </c>
      <c r="GX636">
        <v>853.2</v>
      </c>
      <c r="GY636">
        <v>953.67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 t="s">
        <v>139</v>
      </c>
      <c r="HK636" t="s">
        <v>139</v>
      </c>
      <c r="HL636" t="s">
        <v>139</v>
      </c>
      <c r="HM636" t="s">
        <v>139</v>
      </c>
      <c r="HN636" t="s">
        <v>139</v>
      </c>
      <c r="HO636" t="s">
        <v>139</v>
      </c>
      <c r="HP636" t="s">
        <v>139</v>
      </c>
      <c r="HQ636" t="s">
        <v>139</v>
      </c>
      <c r="HR636" t="s">
        <v>139</v>
      </c>
      <c r="HS636" t="s">
        <v>139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 t="s">
        <v>139</v>
      </c>
      <c r="IE636" t="s">
        <v>139</v>
      </c>
      <c r="IF636" t="s">
        <v>139</v>
      </c>
      <c r="IG636" t="s">
        <v>139</v>
      </c>
      <c r="IH636" t="s">
        <v>139</v>
      </c>
      <c r="II636" t="s">
        <v>139</v>
      </c>
      <c r="IJ636" t="s">
        <v>139</v>
      </c>
      <c r="IK636" t="s">
        <v>139</v>
      </c>
      <c r="IL636" t="s">
        <v>139</v>
      </c>
      <c r="IM636" t="s">
        <v>139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1</v>
      </c>
      <c r="IY636">
        <v>1</v>
      </c>
      <c r="IZ636">
        <v>1</v>
      </c>
      <c r="JA636">
        <v>0.99</v>
      </c>
      <c r="JB636">
        <v>0.97</v>
      </c>
      <c r="JC636">
        <v>0.94</v>
      </c>
      <c r="JD636">
        <v>0.92</v>
      </c>
      <c r="JE636">
        <v>0.89</v>
      </c>
      <c r="JF636">
        <v>0.87</v>
      </c>
      <c r="JG636">
        <v>0.85</v>
      </c>
      <c r="JH636">
        <v>0.8</v>
      </c>
      <c r="JI636">
        <v>0.76</v>
      </c>
      <c r="JJ636">
        <v>0.71</v>
      </c>
      <c r="JK636">
        <v>0.65</v>
      </c>
      <c r="JL636">
        <v>0.59</v>
      </c>
      <c r="JM636">
        <v>0.51</v>
      </c>
      <c r="JN636">
        <v>0.43</v>
      </c>
      <c r="JO636">
        <v>0.32</v>
      </c>
      <c r="JP636">
        <v>0.18</v>
      </c>
      <c r="JQ636">
        <v>0</v>
      </c>
    </row>
    <row r="637" spans="1:277" x14ac:dyDescent="0.25">
      <c r="A637">
        <v>2014</v>
      </c>
      <c r="B637">
        <v>179</v>
      </c>
      <c r="C637">
        <v>683</v>
      </c>
      <c r="D637">
        <v>256</v>
      </c>
      <c r="E637">
        <v>2790.2</v>
      </c>
      <c r="F637">
        <v>2.1</v>
      </c>
      <c r="G637">
        <v>0.5</v>
      </c>
      <c r="H637">
        <v>-2.2000000000000002</v>
      </c>
      <c r="I637">
        <v>0.1</v>
      </c>
      <c r="J637">
        <v>0</v>
      </c>
      <c r="K637">
        <v>0.02</v>
      </c>
      <c r="L637">
        <v>1.25</v>
      </c>
      <c r="M637">
        <v>3.8</v>
      </c>
      <c r="N637">
        <v>3.66</v>
      </c>
      <c r="O637">
        <v>-0.66</v>
      </c>
      <c r="P637">
        <v>10.98</v>
      </c>
      <c r="Q637">
        <v>4.04</v>
      </c>
      <c r="R637">
        <v>26.74</v>
      </c>
      <c r="S637">
        <v>16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61.72</v>
      </c>
      <c r="AA637">
        <v>173.78</v>
      </c>
      <c r="AB637">
        <v>265.08999999999997</v>
      </c>
      <c r="AC637">
        <v>361.15</v>
      </c>
      <c r="AD637">
        <v>465.8</v>
      </c>
      <c r="AE637">
        <v>564.88</v>
      </c>
      <c r="AF637">
        <v>674.39</v>
      </c>
      <c r="AG637">
        <v>763.92</v>
      </c>
      <c r="AH637">
        <v>874.54</v>
      </c>
      <c r="AI637">
        <v>976.97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79.010000000000005</v>
      </c>
      <c r="AU637">
        <v>184.92</v>
      </c>
      <c r="AV637">
        <v>282.83</v>
      </c>
      <c r="AW637">
        <v>389.84</v>
      </c>
      <c r="AX637">
        <v>485.3</v>
      </c>
      <c r="AY637">
        <v>596.52</v>
      </c>
      <c r="AZ637">
        <v>686.19</v>
      </c>
      <c r="BA637">
        <v>786.42</v>
      </c>
      <c r="BB637">
        <v>886.94</v>
      </c>
      <c r="BC637">
        <v>989.36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22.5</v>
      </c>
      <c r="BO637">
        <v>22.5</v>
      </c>
      <c r="BP637">
        <v>22.5</v>
      </c>
      <c r="BQ637">
        <v>22.5</v>
      </c>
      <c r="BR637">
        <v>22.5</v>
      </c>
      <c r="BS637">
        <v>22.5</v>
      </c>
      <c r="BT637">
        <v>22.5</v>
      </c>
      <c r="BU637">
        <v>22.5</v>
      </c>
      <c r="BV637">
        <v>22.5</v>
      </c>
      <c r="BW637">
        <v>22.5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22.5</v>
      </c>
      <c r="CI637">
        <v>22.5</v>
      </c>
      <c r="CJ637">
        <v>22.5</v>
      </c>
      <c r="CK637">
        <v>22.5</v>
      </c>
      <c r="CL637">
        <v>22.5</v>
      </c>
      <c r="CM637">
        <v>22.5</v>
      </c>
      <c r="CN637">
        <v>22.5</v>
      </c>
      <c r="CO637">
        <v>22.5</v>
      </c>
      <c r="CP637">
        <v>22.5</v>
      </c>
      <c r="CQ637">
        <v>22.5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0.99</v>
      </c>
      <c r="DF637">
        <v>0.97</v>
      </c>
      <c r="DG637">
        <v>0.95</v>
      </c>
      <c r="DH637">
        <v>0.93</v>
      </c>
      <c r="DI637">
        <v>0.9</v>
      </c>
      <c r="DJ637">
        <v>0.88</v>
      </c>
      <c r="DK637">
        <v>0.86</v>
      </c>
      <c r="DL637">
        <v>0.82</v>
      </c>
      <c r="DM637">
        <v>0.78</v>
      </c>
      <c r="DN637">
        <v>0.75</v>
      </c>
      <c r="DO637">
        <v>0.7</v>
      </c>
      <c r="DP637">
        <v>0.65</v>
      </c>
      <c r="DQ637">
        <v>0.6</v>
      </c>
      <c r="DR637">
        <v>0.53</v>
      </c>
      <c r="DS637">
        <v>0.47</v>
      </c>
      <c r="DT637">
        <v>0.38</v>
      </c>
      <c r="DU637">
        <v>0.28000000000000003</v>
      </c>
      <c r="EW637">
        <v>2014</v>
      </c>
      <c r="EX637">
        <v>180</v>
      </c>
      <c r="EY637">
        <v>684</v>
      </c>
      <c r="EZ637">
        <v>257</v>
      </c>
      <c r="FA637">
        <v>2797</v>
      </c>
      <c r="FB637" t="s">
        <v>139</v>
      </c>
      <c r="FC637" t="s">
        <v>139</v>
      </c>
      <c r="FD637" t="s">
        <v>139</v>
      </c>
      <c r="FE637" t="s">
        <v>139</v>
      </c>
      <c r="FF637" t="s">
        <v>139</v>
      </c>
      <c r="FG637" t="s">
        <v>139</v>
      </c>
      <c r="FH637" t="s">
        <v>139</v>
      </c>
      <c r="FI637">
        <v>0</v>
      </c>
      <c r="FJ637" t="s">
        <v>139</v>
      </c>
      <c r="FK637" t="s">
        <v>139</v>
      </c>
      <c r="FL637">
        <v>10.98</v>
      </c>
      <c r="FM637">
        <v>4.05</v>
      </c>
      <c r="FN637">
        <v>26.81</v>
      </c>
      <c r="FO637">
        <v>1</v>
      </c>
      <c r="FP637">
        <v>1</v>
      </c>
      <c r="FQ637">
        <v>1</v>
      </c>
      <c r="FR637">
        <v>0</v>
      </c>
      <c r="FS637">
        <v>0</v>
      </c>
      <c r="FT637">
        <v>0</v>
      </c>
      <c r="FU637">
        <v>0</v>
      </c>
      <c r="FV637">
        <v>68.47</v>
      </c>
      <c r="FW637">
        <v>180.53</v>
      </c>
      <c r="FX637">
        <v>271.83</v>
      </c>
      <c r="FY637">
        <v>367.89</v>
      </c>
      <c r="FZ637">
        <v>472.55</v>
      </c>
      <c r="GA637">
        <v>571.62</v>
      </c>
      <c r="GB637">
        <v>681.14</v>
      </c>
      <c r="GC637">
        <v>770.67</v>
      </c>
      <c r="GD637">
        <v>881.29</v>
      </c>
      <c r="GE637">
        <v>983.71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45.93</v>
      </c>
      <c r="GQ637">
        <v>147.99</v>
      </c>
      <c r="GR637">
        <v>246.19</v>
      </c>
      <c r="GS637">
        <v>348.35</v>
      </c>
      <c r="GT637">
        <v>446.46</v>
      </c>
      <c r="GU637">
        <v>551.88</v>
      </c>
      <c r="GV637">
        <v>648.20000000000005</v>
      </c>
      <c r="GW637">
        <v>751.37</v>
      </c>
      <c r="GX637">
        <v>859.94</v>
      </c>
      <c r="GY637">
        <v>960.42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 t="s">
        <v>139</v>
      </c>
      <c r="HK637" t="s">
        <v>139</v>
      </c>
      <c r="HL637" t="s">
        <v>139</v>
      </c>
      <c r="HM637" t="s">
        <v>139</v>
      </c>
      <c r="HN637" t="s">
        <v>139</v>
      </c>
      <c r="HO637" t="s">
        <v>139</v>
      </c>
      <c r="HP637" t="s">
        <v>139</v>
      </c>
      <c r="HQ637" t="s">
        <v>139</v>
      </c>
      <c r="HR637" t="s">
        <v>139</v>
      </c>
      <c r="HS637" t="s">
        <v>139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 t="s">
        <v>139</v>
      </c>
      <c r="IE637" t="s">
        <v>139</v>
      </c>
      <c r="IF637" t="s">
        <v>139</v>
      </c>
      <c r="IG637" t="s">
        <v>139</v>
      </c>
      <c r="IH637" t="s">
        <v>139</v>
      </c>
      <c r="II637" t="s">
        <v>139</v>
      </c>
      <c r="IJ637" t="s">
        <v>139</v>
      </c>
      <c r="IK637" t="s">
        <v>139</v>
      </c>
      <c r="IL637" t="s">
        <v>139</v>
      </c>
      <c r="IM637" t="s">
        <v>139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1</v>
      </c>
      <c r="IY637">
        <v>1</v>
      </c>
      <c r="IZ637">
        <v>1</v>
      </c>
      <c r="JA637">
        <v>0.99</v>
      </c>
      <c r="JB637">
        <v>0.97</v>
      </c>
      <c r="JC637">
        <v>0.94</v>
      </c>
      <c r="JD637">
        <v>0.92</v>
      </c>
      <c r="JE637">
        <v>0.89</v>
      </c>
      <c r="JF637">
        <v>0.87</v>
      </c>
      <c r="JG637">
        <v>0.85</v>
      </c>
      <c r="JH637">
        <v>0.8</v>
      </c>
      <c r="JI637">
        <v>0.76</v>
      </c>
      <c r="JJ637">
        <v>0.71</v>
      </c>
      <c r="JK637">
        <v>0.65</v>
      </c>
      <c r="JL637">
        <v>0.59</v>
      </c>
      <c r="JM637">
        <v>0.51</v>
      </c>
      <c r="JN637">
        <v>0.43</v>
      </c>
      <c r="JO637">
        <v>0.32</v>
      </c>
      <c r="JP637">
        <v>0.18</v>
      </c>
      <c r="JQ637">
        <v>0</v>
      </c>
    </row>
    <row r="638" spans="1:277" x14ac:dyDescent="0.25">
      <c r="A638">
        <v>2014</v>
      </c>
      <c r="B638">
        <v>180</v>
      </c>
      <c r="C638">
        <v>684</v>
      </c>
      <c r="D638">
        <v>257</v>
      </c>
      <c r="E638">
        <v>2797</v>
      </c>
      <c r="F638">
        <v>2.1</v>
      </c>
      <c r="G638">
        <v>0.5</v>
      </c>
      <c r="H638">
        <v>-2.2000000000000002</v>
      </c>
      <c r="I638">
        <v>0.1</v>
      </c>
      <c r="J638">
        <v>0</v>
      </c>
      <c r="K638">
        <v>0.02</v>
      </c>
      <c r="L638">
        <v>1.25</v>
      </c>
      <c r="M638">
        <v>3.8</v>
      </c>
      <c r="N638">
        <v>3.66</v>
      </c>
      <c r="O638">
        <v>-0.66</v>
      </c>
      <c r="P638">
        <v>10.98</v>
      </c>
      <c r="Q638">
        <v>4.05</v>
      </c>
      <c r="R638">
        <v>26.81</v>
      </c>
      <c r="S638">
        <v>16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68.47</v>
      </c>
      <c r="AA638">
        <v>180.53</v>
      </c>
      <c r="AB638">
        <v>271.83</v>
      </c>
      <c r="AC638">
        <v>367.89</v>
      </c>
      <c r="AD638">
        <v>472.55</v>
      </c>
      <c r="AE638">
        <v>571.62</v>
      </c>
      <c r="AF638">
        <v>681.14</v>
      </c>
      <c r="AG638">
        <v>770.67</v>
      </c>
      <c r="AH638">
        <v>881.29</v>
      </c>
      <c r="AI638">
        <v>983.71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85.76</v>
      </c>
      <c r="AU638">
        <v>191.67</v>
      </c>
      <c r="AV638">
        <v>289.58</v>
      </c>
      <c r="AW638">
        <v>396.59</v>
      </c>
      <c r="AX638">
        <v>492.05</v>
      </c>
      <c r="AY638">
        <v>603.26</v>
      </c>
      <c r="AZ638">
        <v>692.94</v>
      </c>
      <c r="BA638">
        <v>793.16</v>
      </c>
      <c r="BB638">
        <v>893.69</v>
      </c>
      <c r="BC638">
        <v>996.11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22.5</v>
      </c>
      <c r="BO638">
        <v>22.5</v>
      </c>
      <c r="BP638">
        <v>22.5</v>
      </c>
      <c r="BQ638">
        <v>22.5</v>
      </c>
      <c r="BR638">
        <v>22.5</v>
      </c>
      <c r="BS638">
        <v>22.5</v>
      </c>
      <c r="BT638">
        <v>22.5</v>
      </c>
      <c r="BU638">
        <v>22.5</v>
      </c>
      <c r="BV638">
        <v>22.5</v>
      </c>
      <c r="BW638">
        <v>22.5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22.5</v>
      </c>
      <c r="CI638">
        <v>22.5</v>
      </c>
      <c r="CJ638">
        <v>22.5</v>
      </c>
      <c r="CK638">
        <v>22.5</v>
      </c>
      <c r="CL638">
        <v>22.5</v>
      </c>
      <c r="CM638">
        <v>22.5</v>
      </c>
      <c r="CN638">
        <v>22.5</v>
      </c>
      <c r="CO638">
        <v>22.5</v>
      </c>
      <c r="CP638">
        <v>22.5</v>
      </c>
      <c r="CQ638">
        <v>22.5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1</v>
      </c>
      <c r="DD638">
        <v>1</v>
      </c>
      <c r="DE638">
        <v>0.99</v>
      </c>
      <c r="DF638">
        <v>0.97</v>
      </c>
      <c r="DG638">
        <v>0.95</v>
      </c>
      <c r="DH638">
        <v>0.93</v>
      </c>
      <c r="DI638">
        <v>0.9</v>
      </c>
      <c r="DJ638">
        <v>0.88</v>
      </c>
      <c r="DK638">
        <v>0.86</v>
      </c>
      <c r="DL638">
        <v>0.82</v>
      </c>
      <c r="DM638">
        <v>0.78</v>
      </c>
      <c r="DN638">
        <v>0.75</v>
      </c>
      <c r="DO638">
        <v>0.7</v>
      </c>
      <c r="DP638">
        <v>0.65</v>
      </c>
      <c r="DQ638">
        <v>0.6</v>
      </c>
      <c r="DR638">
        <v>0.53</v>
      </c>
      <c r="DS638">
        <v>0.47</v>
      </c>
      <c r="DT638">
        <v>0.38</v>
      </c>
      <c r="DU638">
        <v>0.28000000000000003</v>
      </c>
      <c r="EW638">
        <v>2014</v>
      </c>
      <c r="EX638">
        <v>181</v>
      </c>
      <c r="EY638">
        <v>685</v>
      </c>
      <c r="EZ638">
        <v>258</v>
      </c>
      <c r="FA638">
        <v>2801.8</v>
      </c>
      <c r="FB638" t="s">
        <v>139</v>
      </c>
      <c r="FC638" t="s">
        <v>139</v>
      </c>
      <c r="FD638" t="s">
        <v>139</v>
      </c>
      <c r="FE638" t="s">
        <v>139</v>
      </c>
      <c r="FF638" t="s">
        <v>139</v>
      </c>
      <c r="FG638" t="s">
        <v>139</v>
      </c>
      <c r="FH638" t="s">
        <v>139</v>
      </c>
      <c r="FI638">
        <v>0</v>
      </c>
      <c r="FJ638" t="s">
        <v>139</v>
      </c>
      <c r="FK638" t="s">
        <v>139</v>
      </c>
      <c r="FL638">
        <v>10.98</v>
      </c>
      <c r="FM638">
        <v>4.05</v>
      </c>
      <c r="FN638">
        <v>26.86</v>
      </c>
      <c r="FO638">
        <v>1</v>
      </c>
      <c r="FP638">
        <v>1</v>
      </c>
      <c r="FQ638">
        <v>1</v>
      </c>
      <c r="FR638">
        <v>0</v>
      </c>
      <c r="FS638">
        <v>0</v>
      </c>
      <c r="FT638">
        <v>0</v>
      </c>
      <c r="FU638">
        <v>0</v>
      </c>
      <c r="FV638">
        <v>73.319999999999993</v>
      </c>
      <c r="FW638">
        <v>185.37</v>
      </c>
      <c r="FX638">
        <v>276.68</v>
      </c>
      <c r="FY638">
        <v>372.74</v>
      </c>
      <c r="FZ638">
        <v>477.4</v>
      </c>
      <c r="GA638">
        <v>576.47</v>
      </c>
      <c r="GB638">
        <v>685.99</v>
      </c>
      <c r="GC638">
        <v>775.52</v>
      </c>
      <c r="GD638">
        <v>886.14</v>
      </c>
      <c r="GE638">
        <v>988.56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50.78</v>
      </c>
      <c r="GQ638">
        <v>152.83000000000001</v>
      </c>
      <c r="GR638">
        <v>251.04</v>
      </c>
      <c r="GS638">
        <v>353.2</v>
      </c>
      <c r="GT638">
        <v>451.31</v>
      </c>
      <c r="GU638">
        <v>556.72</v>
      </c>
      <c r="GV638">
        <v>653.04999999999995</v>
      </c>
      <c r="GW638">
        <v>756.22</v>
      </c>
      <c r="GX638">
        <v>864.79</v>
      </c>
      <c r="GY638">
        <v>965.27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 t="s">
        <v>139</v>
      </c>
      <c r="HK638" t="s">
        <v>139</v>
      </c>
      <c r="HL638" t="s">
        <v>139</v>
      </c>
      <c r="HM638" t="s">
        <v>139</v>
      </c>
      <c r="HN638" t="s">
        <v>139</v>
      </c>
      <c r="HO638" t="s">
        <v>139</v>
      </c>
      <c r="HP638" t="s">
        <v>139</v>
      </c>
      <c r="HQ638" t="s">
        <v>139</v>
      </c>
      <c r="HR638" t="s">
        <v>139</v>
      </c>
      <c r="HS638" t="s">
        <v>139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 t="s">
        <v>139</v>
      </c>
      <c r="IE638" t="s">
        <v>139</v>
      </c>
      <c r="IF638" t="s">
        <v>139</v>
      </c>
      <c r="IG638" t="s">
        <v>139</v>
      </c>
      <c r="IH638" t="s">
        <v>139</v>
      </c>
      <c r="II638" t="s">
        <v>139</v>
      </c>
      <c r="IJ638" t="s">
        <v>139</v>
      </c>
      <c r="IK638" t="s">
        <v>139</v>
      </c>
      <c r="IL638" t="s">
        <v>139</v>
      </c>
      <c r="IM638" t="s">
        <v>139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1</v>
      </c>
      <c r="IY638">
        <v>1</v>
      </c>
      <c r="IZ638">
        <v>1</v>
      </c>
      <c r="JA638">
        <v>0.99</v>
      </c>
      <c r="JB638">
        <v>0.97</v>
      </c>
      <c r="JC638">
        <v>0.94</v>
      </c>
      <c r="JD638">
        <v>0.92</v>
      </c>
      <c r="JE638">
        <v>0.89</v>
      </c>
      <c r="JF638">
        <v>0.87</v>
      </c>
      <c r="JG638">
        <v>0.85</v>
      </c>
      <c r="JH638">
        <v>0.8</v>
      </c>
      <c r="JI638">
        <v>0.76</v>
      </c>
      <c r="JJ638">
        <v>0.71</v>
      </c>
      <c r="JK638">
        <v>0.65</v>
      </c>
      <c r="JL638">
        <v>0.59</v>
      </c>
      <c r="JM638">
        <v>0.51</v>
      </c>
      <c r="JN638">
        <v>0.43</v>
      </c>
      <c r="JO638">
        <v>0.32</v>
      </c>
      <c r="JP638">
        <v>0.18</v>
      </c>
      <c r="JQ638">
        <v>0</v>
      </c>
    </row>
    <row r="639" spans="1:277" x14ac:dyDescent="0.25">
      <c r="A639">
        <v>2014</v>
      </c>
      <c r="B639">
        <v>181</v>
      </c>
      <c r="C639">
        <v>685</v>
      </c>
      <c r="D639">
        <v>258</v>
      </c>
      <c r="E639">
        <v>2801.8</v>
      </c>
      <c r="F639">
        <v>2.1</v>
      </c>
      <c r="G639">
        <v>0.5</v>
      </c>
      <c r="H639">
        <v>-2.2000000000000002</v>
      </c>
      <c r="I639">
        <v>0.1</v>
      </c>
      <c r="J639">
        <v>0</v>
      </c>
      <c r="K639">
        <v>0.02</v>
      </c>
      <c r="L639">
        <v>1.25</v>
      </c>
      <c r="M639">
        <v>3.8</v>
      </c>
      <c r="N639">
        <v>3.66</v>
      </c>
      <c r="O639">
        <v>-0.66</v>
      </c>
      <c r="P639">
        <v>10.98</v>
      </c>
      <c r="Q639">
        <v>4.05</v>
      </c>
      <c r="R639">
        <v>26.85</v>
      </c>
      <c r="S639">
        <v>16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0.09</v>
      </c>
      <c r="Z639">
        <v>73.319999999999993</v>
      </c>
      <c r="AA639">
        <v>185.37</v>
      </c>
      <c r="AB639">
        <v>276.68</v>
      </c>
      <c r="AC639">
        <v>372.74</v>
      </c>
      <c r="AD639">
        <v>477.4</v>
      </c>
      <c r="AE639">
        <v>576.47</v>
      </c>
      <c r="AF639">
        <v>685.99</v>
      </c>
      <c r="AG639">
        <v>775.52</v>
      </c>
      <c r="AH639">
        <v>886.14</v>
      </c>
      <c r="AI639">
        <v>988.56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90.61</v>
      </c>
      <c r="AU639">
        <v>196.52</v>
      </c>
      <c r="AV639">
        <v>294.42</v>
      </c>
      <c r="AW639">
        <v>401.43</v>
      </c>
      <c r="AX639">
        <v>496.89</v>
      </c>
      <c r="AY639">
        <v>608.11</v>
      </c>
      <c r="AZ639">
        <v>697.79</v>
      </c>
      <c r="BA639">
        <v>798.01</v>
      </c>
      <c r="BB639">
        <v>898.53</v>
      </c>
      <c r="BC639">
        <v>1000.96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22.5</v>
      </c>
      <c r="BO639">
        <v>22.5</v>
      </c>
      <c r="BP639">
        <v>22.5</v>
      </c>
      <c r="BQ639">
        <v>22.5</v>
      </c>
      <c r="BR639">
        <v>22.5</v>
      </c>
      <c r="BS639">
        <v>22.5</v>
      </c>
      <c r="BT639">
        <v>22.5</v>
      </c>
      <c r="BU639">
        <v>22.5</v>
      </c>
      <c r="BV639">
        <v>22.5</v>
      </c>
      <c r="BW639">
        <v>22.5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22.5</v>
      </c>
      <c r="CI639">
        <v>22.5</v>
      </c>
      <c r="CJ639">
        <v>22.5</v>
      </c>
      <c r="CK639">
        <v>22.5</v>
      </c>
      <c r="CL639">
        <v>22.5</v>
      </c>
      <c r="CM639">
        <v>22.5</v>
      </c>
      <c r="CN639">
        <v>22.5</v>
      </c>
      <c r="CO639">
        <v>22.5</v>
      </c>
      <c r="CP639">
        <v>22.5</v>
      </c>
      <c r="CQ639">
        <v>22.5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1</v>
      </c>
      <c r="DD639">
        <v>1</v>
      </c>
      <c r="DE639">
        <v>0.99</v>
      </c>
      <c r="DF639">
        <v>0.97</v>
      </c>
      <c r="DG639">
        <v>0.95</v>
      </c>
      <c r="DH639">
        <v>0.93</v>
      </c>
      <c r="DI639">
        <v>0.91</v>
      </c>
      <c r="DJ639">
        <v>0.88</v>
      </c>
      <c r="DK639">
        <v>0.86</v>
      </c>
      <c r="DL639">
        <v>0.82</v>
      </c>
      <c r="DM639">
        <v>0.78</v>
      </c>
      <c r="DN639">
        <v>0.75</v>
      </c>
      <c r="DO639">
        <v>0.7</v>
      </c>
      <c r="DP639">
        <v>0.65</v>
      </c>
      <c r="DQ639">
        <v>0.6</v>
      </c>
      <c r="DR639">
        <v>0.53</v>
      </c>
      <c r="DS639">
        <v>0.47</v>
      </c>
      <c r="DT639">
        <v>0.38</v>
      </c>
      <c r="DU639">
        <v>0.28000000000000003</v>
      </c>
      <c r="EW639">
        <v>2014</v>
      </c>
      <c r="EX639">
        <v>182</v>
      </c>
      <c r="EY639">
        <v>686</v>
      </c>
      <c r="EZ639">
        <v>259</v>
      </c>
      <c r="FA639">
        <v>2805.8</v>
      </c>
      <c r="FB639" t="s">
        <v>139</v>
      </c>
      <c r="FC639" t="s">
        <v>139</v>
      </c>
      <c r="FD639" t="s">
        <v>139</v>
      </c>
      <c r="FE639" t="s">
        <v>139</v>
      </c>
      <c r="FF639" t="s">
        <v>139</v>
      </c>
      <c r="FG639" t="s">
        <v>139</v>
      </c>
      <c r="FH639" t="s">
        <v>139</v>
      </c>
      <c r="FI639">
        <v>0</v>
      </c>
      <c r="FJ639" t="s">
        <v>139</v>
      </c>
      <c r="FK639" t="s">
        <v>139</v>
      </c>
      <c r="FL639">
        <v>10.98</v>
      </c>
      <c r="FM639">
        <v>4.0599999999999996</v>
      </c>
      <c r="FN639">
        <v>26.9</v>
      </c>
      <c r="FO639">
        <v>1</v>
      </c>
      <c r="FP639">
        <v>1</v>
      </c>
      <c r="FQ639">
        <v>1</v>
      </c>
      <c r="FR639">
        <v>0</v>
      </c>
      <c r="FS639">
        <v>0</v>
      </c>
      <c r="FT639">
        <v>0</v>
      </c>
      <c r="FU639">
        <v>0.09</v>
      </c>
      <c r="FV639">
        <v>77.260000000000005</v>
      </c>
      <c r="FW639">
        <v>189.32</v>
      </c>
      <c r="FX639">
        <v>280.63</v>
      </c>
      <c r="FY639">
        <v>376.69</v>
      </c>
      <c r="FZ639">
        <v>481.35</v>
      </c>
      <c r="GA639">
        <v>580.41999999999996</v>
      </c>
      <c r="GB639">
        <v>689.94</v>
      </c>
      <c r="GC639">
        <v>779.46</v>
      </c>
      <c r="GD639">
        <v>890.08</v>
      </c>
      <c r="GE639">
        <v>992.51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54.73</v>
      </c>
      <c r="GQ639">
        <v>156.78</v>
      </c>
      <c r="GR639">
        <v>254.99</v>
      </c>
      <c r="GS639">
        <v>357.15</v>
      </c>
      <c r="GT639">
        <v>455.26</v>
      </c>
      <c r="GU639">
        <v>560.66999999999996</v>
      </c>
      <c r="GV639">
        <v>656.99</v>
      </c>
      <c r="GW639">
        <v>760.17</v>
      </c>
      <c r="GX639">
        <v>868.74</v>
      </c>
      <c r="GY639">
        <v>969.21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 t="s">
        <v>139</v>
      </c>
      <c r="HK639" t="s">
        <v>139</v>
      </c>
      <c r="HL639" t="s">
        <v>139</v>
      </c>
      <c r="HM639" t="s">
        <v>139</v>
      </c>
      <c r="HN639" t="s">
        <v>139</v>
      </c>
      <c r="HO639" t="s">
        <v>139</v>
      </c>
      <c r="HP639" t="s">
        <v>139</v>
      </c>
      <c r="HQ639" t="s">
        <v>139</v>
      </c>
      <c r="HR639" t="s">
        <v>139</v>
      </c>
      <c r="HS639" t="s">
        <v>139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 t="s">
        <v>139</v>
      </c>
      <c r="IE639" t="s">
        <v>139</v>
      </c>
      <c r="IF639" t="s">
        <v>139</v>
      </c>
      <c r="IG639" t="s">
        <v>139</v>
      </c>
      <c r="IH639" t="s">
        <v>139</v>
      </c>
      <c r="II639" t="s">
        <v>139</v>
      </c>
      <c r="IJ639" t="s">
        <v>139</v>
      </c>
      <c r="IK639" t="s">
        <v>139</v>
      </c>
      <c r="IL639" t="s">
        <v>139</v>
      </c>
      <c r="IM639" t="s">
        <v>139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1</v>
      </c>
      <c r="IY639">
        <v>1</v>
      </c>
      <c r="IZ639">
        <v>1</v>
      </c>
      <c r="JA639">
        <v>0.99</v>
      </c>
      <c r="JB639">
        <v>0.97</v>
      </c>
      <c r="JC639">
        <v>0.94</v>
      </c>
      <c r="JD639">
        <v>0.92</v>
      </c>
      <c r="JE639">
        <v>0.89</v>
      </c>
      <c r="JF639">
        <v>0.87</v>
      </c>
      <c r="JG639">
        <v>0.85</v>
      </c>
      <c r="JH639">
        <v>0.8</v>
      </c>
      <c r="JI639">
        <v>0.76</v>
      </c>
      <c r="JJ639">
        <v>0.71</v>
      </c>
      <c r="JK639">
        <v>0.65</v>
      </c>
      <c r="JL639">
        <v>0.59</v>
      </c>
      <c r="JM639">
        <v>0.51</v>
      </c>
      <c r="JN639">
        <v>0.43</v>
      </c>
      <c r="JO639">
        <v>0.32</v>
      </c>
      <c r="JP639">
        <v>0.18</v>
      </c>
      <c r="JQ639">
        <v>0</v>
      </c>
    </row>
    <row r="640" spans="1:277" x14ac:dyDescent="0.25">
      <c r="A640">
        <v>2014</v>
      </c>
      <c r="B640">
        <v>182</v>
      </c>
      <c r="C640">
        <v>686</v>
      </c>
      <c r="D640">
        <v>259</v>
      </c>
      <c r="E640">
        <v>2805.8</v>
      </c>
      <c r="F640">
        <v>2.1</v>
      </c>
      <c r="G640">
        <v>0.5</v>
      </c>
      <c r="H640">
        <v>-2.2999999999999998</v>
      </c>
      <c r="I640">
        <v>0.1</v>
      </c>
      <c r="J640">
        <v>0</v>
      </c>
      <c r="K640">
        <v>0.02</v>
      </c>
      <c r="L640">
        <v>1.25</v>
      </c>
      <c r="M640">
        <v>3.8</v>
      </c>
      <c r="N640">
        <v>3.69</v>
      </c>
      <c r="O640">
        <v>-0.66</v>
      </c>
      <c r="P640">
        <v>10.98</v>
      </c>
      <c r="Q640">
        <v>4.0599999999999996</v>
      </c>
      <c r="R640">
        <v>26.89</v>
      </c>
      <c r="S640">
        <v>16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77.260000000000005</v>
      </c>
      <c r="AA640">
        <v>189.32</v>
      </c>
      <c r="AB640">
        <v>280.63</v>
      </c>
      <c r="AC640">
        <v>376.69</v>
      </c>
      <c r="AD640">
        <v>481.35</v>
      </c>
      <c r="AE640">
        <v>580.41999999999996</v>
      </c>
      <c r="AF640">
        <v>689.94</v>
      </c>
      <c r="AG640">
        <v>779.46</v>
      </c>
      <c r="AH640">
        <v>890.08</v>
      </c>
      <c r="AI640">
        <v>992.51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94.55</v>
      </c>
      <c r="AU640">
        <v>200.47</v>
      </c>
      <c r="AV640">
        <v>298.37</v>
      </c>
      <c r="AW640">
        <v>405.38</v>
      </c>
      <c r="AX640">
        <v>500.84</v>
      </c>
      <c r="AY640">
        <v>612.05999999999995</v>
      </c>
      <c r="AZ640">
        <v>701.73</v>
      </c>
      <c r="BA640">
        <v>801.96</v>
      </c>
      <c r="BB640">
        <v>902.48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22.5</v>
      </c>
      <c r="BO640">
        <v>22.5</v>
      </c>
      <c r="BP640">
        <v>22.5</v>
      </c>
      <c r="BQ640">
        <v>22.5</v>
      </c>
      <c r="BR640">
        <v>22.5</v>
      </c>
      <c r="BS640">
        <v>22.5</v>
      </c>
      <c r="BT640">
        <v>22.5</v>
      </c>
      <c r="BU640">
        <v>22.5</v>
      </c>
      <c r="BV640">
        <v>22.5</v>
      </c>
      <c r="BW640">
        <v>22.5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22.5</v>
      </c>
      <c r="CI640">
        <v>22.5</v>
      </c>
      <c r="CJ640">
        <v>22.5</v>
      </c>
      <c r="CK640">
        <v>22.5</v>
      </c>
      <c r="CL640">
        <v>22.5</v>
      </c>
      <c r="CM640">
        <v>22.5</v>
      </c>
      <c r="CN640">
        <v>22.5</v>
      </c>
      <c r="CO640">
        <v>22.5</v>
      </c>
      <c r="CP640">
        <v>22.5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1</v>
      </c>
      <c r="DD640">
        <v>1</v>
      </c>
      <c r="DE640">
        <v>0.99</v>
      </c>
      <c r="DF640">
        <v>0.97</v>
      </c>
      <c r="DG640">
        <v>0.95</v>
      </c>
      <c r="DH640">
        <v>0.93</v>
      </c>
      <c r="DI640">
        <v>0.91</v>
      </c>
      <c r="DJ640">
        <v>0.88</v>
      </c>
      <c r="DK640">
        <v>0.86</v>
      </c>
      <c r="DL640">
        <v>0.82</v>
      </c>
      <c r="DM640">
        <v>0.78</v>
      </c>
      <c r="DN640">
        <v>0.75</v>
      </c>
      <c r="DO640">
        <v>0.7</v>
      </c>
      <c r="DP640">
        <v>0.65</v>
      </c>
      <c r="DQ640">
        <v>0.6</v>
      </c>
      <c r="DR640">
        <v>0.53</v>
      </c>
      <c r="DS640">
        <v>0.47</v>
      </c>
      <c r="DT640">
        <v>0.38</v>
      </c>
      <c r="DU640">
        <v>0.28000000000000003</v>
      </c>
      <c r="EW640">
        <v>2014</v>
      </c>
      <c r="EX640">
        <v>183</v>
      </c>
      <c r="EY640">
        <v>687</v>
      </c>
      <c r="EZ640">
        <v>260</v>
      </c>
      <c r="FA640">
        <v>2812.9</v>
      </c>
      <c r="FB640" t="s">
        <v>139</v>
      </c>
      <c r="FC640" t="s">
        <v>139</v>
      </c>
      <c r="FD640" t="s">
        <v>139</v>
      </c>
      <c r="FE640" t="s">
        <v>139</v>
      </c>
      <c r="FF640" t="s">
        <v>139</v>
      </c>
      <c r="FG640" t="s">
        <v>139</v>
      </c>
      <c r="FH640" t="s">
        <v>139</v>
      </c>
      <c r="FI640">
        <v>0</v>
      </c>
      <c r="FJ640" t="s">
        <v>139</v>
      </c>
      <c r="FK640" t="s">
        <v>139</v>
      </c>
      <c r="FL640">
        <v>10.98</v>
      </c>
      <c r="FM640">
        <v>4.08</v>
      </c>
      <c r="FN640">
        <v>26.97</v>
      </c>
      <c r="FO640">
        <v>1</v>
      </c>
      <c r="FP640">
        <v>1</v>
      </c>
      <c r="FQ640">
        <v>1</v>
      </c>
      <c r="FR640">
        <v>0</v>
      </c>
      <c r="FS640">
        <v>0</v>
      </c>
      <c r="FT640">
        <v>0</v>
      </c>
      <c r="FU640">
        <v>0.09</v>
      </c>
      <c r="FV640">
        <v>84.41</v>
      </c>
      <c r="FW640">
        <v>196.47</v>
      </c>
      <c r="FX640">
        <v>287.77</v>
      </c>
      <c r="FY640">
        <v>383.83</v>
      </c>
      <c r="FZ640">
        <v>488.49</v>
      </c>
      <c r="GA640">
        <v>587.55999999999995</v>
      </c>
      <c r="GB640">
        <v>697.08</v>
      </c>
      <c r="GC640">
        <v>786.61</v>
      </c>
      <c r="GD640">
        <v>897.23</v>
      </c>
      <c r="GE640">
        <v>999.66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61.87</v>
      </c>
      <c r="GQ640">
        <v>163.93</v>
      </c>
      <c r="GR640">
        <v>262.13</v>
      </c>
      <c r="GS640">
        <v>364.29</v>
      </c>
      <c r="GT640">
        <v>462.4</v>
      </c>
      <c r="GU640">
        <v>567.82000000000005</v>
      </c>
      <c r="GV640">
        <v>664.14</v>
      </c>
      <c r="GW640">
        <v>767.32</v>
      </c>
      <c r="GX640">
        <v>875.89</v>
      </c>
      <c r="GY640">
        <v>976.36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 t="s">
        <v>139</v>
      </c>
      <c r="HK640" t="s">
        <v>139</v>
      </c>
      <c r="HL640" t="s">
        <v>139</v>
      </c>
      <c r="HM640" t="s">
        <v>139</v>
      </c>
      <c r="HN640" t="s">
        <v>139</v>
      </c>
      <c r="HO640" t="s">
        <v>139</v>
      </c>
      <c r="HP640" t="s">
        <v>139</v>
      </c>
      <c r="HQ640" t="s">
        <v>139</v>
      </c>
      <c r="HR640" t="s">
        <v>139</v>
      </c>
      <c r="HS640" t="s">
        <v>139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 t="s">
        <v>139</v>
      </c>
      <c r="IE640" t="s">
        <v>139</v>
      </c>
      <c r="IF640" t="s">
        <v>139</v>
      </c>
      <c r="IG640" t="s">
        <v>139</v>
      </c>
      <c r="IH640" t="s">
        <v>139</v>
      </c>
      <c r="II640" t="s">
        <v>139</v>
      </c>
      <c r="IJ640" t="s">
        <v>139</v>
      </c>
      <c r="IK640" t="s">
        <v>139</v>
      </c>
      <c r="IL640" t="s">
        <v>139</v>
      </c>
      <c r="IM640" t="s">
        <v>139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1</v>
      </c>
      <c r="IY640">
        <v>1</v>
      </c>
      <c r="IZ640">
        <v>1</v>
      </c>
      <c r="JA640">
        <v>0.99</v>
      </c>
      <c r="JB640">
        <v>0.97</v>
      </c>
      <c r="JC640">
        <v>0.94</v>
      </c>
      <c r="JD640">
        <v>0.92</v>
      </c>
      <c r="JE640">
        <v>0.89</v>
      </c>
      <c r="JF640">
        <v>0.87</v>
      </c>
      <c r="JG640">
        <v>0.85</v>
      </c>
      <c r="JH640">
        <v>0.8</v>
      </c>
      <c r="JI640">
        <v>0.76</v>
      </c>
      <c r="JJ640">
        <v>0.71</v>
      </c>
      <c r="JK640">
        <v>0.65</v>
      </c>
      <c r="JL640">
        <v>0.59</v>
      </c>
      <c r="JM640">
        <v>0.51</v>
      </c>
      <c r="JN640">
        <v>0.43</v>
      </c>
      <c r="JO640">
        <v>0.32</v>
      </c>
      <c r="JP640">
        <v>0.18</v>
      </c>
      <c r="JQ640">
        <v>0</v>
      </c>
    </row>
    <row r="641" spans="1:277" x14ac:dyDescent="0.25">
      <c r="A641">
        <v>2014</v>
      </c>
      <c r="B641">
        <v>183</v>
      </c>
      <c r="C641">
        <v>687</v>
      </c>
      <c r="D641">
        <v>260</v>
      </c>
      <c r="E641">
        <v>2812.9</v>
      </c>
      <c r="F641">
        <v>2.1</v>
      </c>
      <c r="G641">
        <v>0.5</v>
      </c>
      <c r="H641">
        <v>-2.2999999999999998</v>
      </c>
      <c r="I641">
        <v>0.1</v>
      </c>
      <c r="J641">
        <v>0</v>
      </c>
      <c r="K641">
        <v>0.02</v>
      </c>
      <c r="L641">
        <v>1.25</v>
      </c>
      <c r="M641">
        <v>3.8</v>
      </c>
      <c r="N641">
        <v>3.69</v>
      </c>
      <c r="O641">
        <v>-0.66</v>
      </c>
      <c r="P641">
        <v>10.98</v>
      </c>
      <c r="Q641">
        <v>4.08</v>
      </c>
      <c r="R641">
        <v>26.96</v>
      </c>
      <c r="S641">
        <v>16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84.41</v>
      </c>
      <c r="AA641">
        <v>196.47</v>
      </c>
      <c r="AB641">
        <v>287.77</v>
      </c>
      <c r="AC641">
        <v>383.83</v>
      </c>
      <c r="AD641">
        <v>488.49</v>
      </c>
      <c r="AE641">
        <v>587.55999999999995</v>
      </c>
      <c r="AF641">
        <v>697.08</v>
      </c>
      <c r="AG641">
        <v>786.61</v>
      </c>
      <c r="AH641">
        <v>897.23</v>
      </c>
      <c r="AI641">
        <v>999.66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101.7</v>
      </c>
      <c r="AU641">
        <v>207.61</v>
      </c>
      <c r="AV641">
        <v>305.52</v>
      </c>
      <c r="AW641">
        <v>412.53</v>
      </c>
      <c r="AX641">
        <v>507.99</v>
      </c>
      <c r="AY641">
        <v>619.20000000000005</v>
      </c>
      <c r="AZ641">
        <v>708.88</v>
      </c>
      <c r="BA641">
        <v>809.1</v>
      </c>
      <c r="BB641">
        <v>909.63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22.5</v>
      </c>
      <c r="BO641">
        <v>22.5</v>
      </c>
      <c r="BP641">
        <v>22.5</v>
      </c>
      <c r="BQ641">
        <v>22.5</v>
      </c>
      <c r="BR641">
        <v>22.5</v>
      </c>
      <c r="BS641">
        <v>22.5</v>
      </c>
      <c r="BT641">
        <v>22.5</v>
      </c>
      <c r="BU641">
        <v>22.5</v>
      </c>
      <c r="BV641">
        <v>22.5</v>
      </c>
      <c r="BW641">
        <v>22.5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22.5</v>
      </c>
      <c r="CI641">
        <v>22.5</v>
      </c>
      <c r="CJ641">
        <v>22.5</v>
      </c>
      <c r="CK641">
        <v>22.5</v>
      </c>
      <c r="CL641">
        <v>22.5</v>
      </c>
      <c r="CM641">
        <v>22.5</v>
      </c>
      <c r="CN641">
        <v>22.5</v>
      </c>
      <c r="CO641">
        <v>22.5</v>
      </c>
      <c r="CP641">
        <v>22.5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1</v>
      </c>
      <c r="DD641">
        <v>1</v>
      </c>
      <c r="DE641">
        <v>0.99</v>
      </c>
      <c r="DF641">
        <v>0.97</v>
      </c>
      <c r="DG641">
        <v>0.95</v>
      </c>
      <c r="DH641">
        <v>0.93</v>
      </c>
      <c r="DI641">
        <v>0.91</v>
      </c>
      <c r="DJ641">
        <v>0.88</v>
      </c>
      <c r="DK641">
        <v>0.86</v>
      </c>
      <c r="DL641">
        <v>0.82</v>
      </c>
      <c r="DM641">
        <v>0.78</v>
      </c>
      <c r="DN641">
        <v>0.75</v>
      </c>
      <c r="DO641">
        <v>0.7</v>
      </c>
      <c r="DP641">
        <v>0.65</v>
      </c>
      <c r="DQ641">
        <v>0.6</v>
      </c>
      <c r="DR641">
        <v>0.53</v>
      </c>
      <c r="DS641">
        <v>0.47</v>
      </c>
      <c r="DT641">
        <v>0.38</v>
      </c>
      <c r="DU641">
        <v>0.28000000000000003</v>
      </c>
      <c r="EW641">
        <v>2014</v>
      </c>
      <c r="EX641">
        <v>184</v>
      </c>
      <c r="EY641">
        <v>688</v>
      </c>
      <c r="EZ641">
        <v>261</v>
      </c>
      <c r="FA641">
        <v>2821.1</v>
      </c>
      <c r="FB641" t="s">
        <v>139</v>
      </c>
      <c r="FC641" t="s">
        <v>139</v>
      </c>
      <c r="FD641" t="s">
        <v>139</v>
      </c>
      <c r="FE641" t="s">
        <v>139</v>
      </c>
      <c r="FF641" t="s">
        <v>139</v>
      </c>
      <c r="FG641" t="s">
        <v>139</v>
      </c>
      <c r="FH641" t="s">
        <v>139</v>
      </c>
      <c r="FI641">
        <v>0</v>
      </c>
      <c r="FJ641" t="s">
        <v>139</v>
      </c>
      <c r="FK641" t="s">
        <v>139</v>
      </c>
      <c r="FL641">
        <v>10.98</v>
      </c>
      <c r="FM641">
        <v>4.0999999999999996</v>
      </c>
      <c r="FN641">
        <v>27.05</v>
      </c>
      <c r="FO641">
        <v>1</v>
      </c>
      <c r="FP641">
        <v>1</v>
      </c>
      <c r="FQ641">
        <v>1</v>
      </c>
      <c r="FR641">
        <v>0</v>
      </c>
      <c r="FS641">
        <v>0</v>
      </c>
      <c r="FT641">
        <v>0</v>
      </c>
      <c r="FU641">
        <v>0</v>
      </c>
      <c r="FV641">
        <v>92.61</v>
      </c>
      <c r="FW641">
        <v>204.67</v>
      </c>
      <c r="FX641">
        <v>295.97000000000003</v>
      </c>
      <c r="FY641">
        <v>392.03</v>
      </c>
      <c r="FZ641">
        <v>496.69</v>
      </c>
      <c r="GA641">
        <v>595.76</v>
      </c>
      <c r="GB641">
        <v>705.28</v>
      </c>
      <c r="GC641">
        <v>794.81</v>
      </c>
      <c r="GD641">
        <v>905.43</v>
      </c>
      <c r="GE641">
        <v>1007.85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70.069999999999993</v>
      </c>
      <c r="GQ641">
        <v>172.13</v>
      </c>
      <c r="GR641">
        <v>270.33</v>
      </c>
      <c r="GS641">
        <v>372.49</v>
      </c>
      <c r="GT641">
        <v>470.6</v>
      </c>
      <c r="GU641">
        <v>576.02</v>
      </c>
      <c r="GV641">
        <v>672.34</v>
      </c>
      <c r="GW641">
        <v>775.51</v>
      </c>
      <c r="GX641">
        <v>884.08</v>
      </c>
      <c r="GY641">
        <v>984.56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 t="s">
        <v>139</v>
      </c>
      <c r="HK641" t="s">
        <v>139</v>
      </c>
      <c r="HL641" t="s">
        <v>139</v>
      </c>
      <c r="HM641" t="s">
        <v>139</v>
      </c>
      <c r="HN641" t="s">
        <v>139</v>
      </c>
      <c r="HO641" t="s">
        <v>139</v>
      </c>
      <c r="HP641" t="s">
        <v>139</v>
      </c>
      <c r="HQ641" t="s">
        <v>139</v>
      </c>
      <c r="HR641" t="s">
        <v>139</v>
      </c>
      <c r="HS641" t="s">
        <v>139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 t="s">
        <v>139</v>
      </c>
      <c r="IE641" t="s">
        <v>139</v>
      </c>
      <c r="IF641" t="s">
        <v>139</v>
      </c>
      <c r="IG641" t="s">
        <v>139</v>
      </c>
      <c r="IH641" t="s">
        <v>139</v>
      </c>
      <c r="II641" t="s">
        <v>139</v>
      </c>
      <c r="IJ641" t="s">
        <v>139</v>
      </c>
      <c r="IK641" t="s">
        <v>139</v>
      </c>
      <c r="IL641" t="s">
        <v>139</v>
      </c>
      <c r="IM641" t="s">
        <v>139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1</v>
      </c>
      <c r="IY641">
        <v>1</v>
      </c>
      <c r="IZ641">
        <v>1</v>
      </c>
      <c r="JA641">
        <v>0.99</v>
      </c>
      <c r="JB641">
        <v>0.97</v>
      </c>
      <c r="JC641">
        <v>0.94</v>
      </c>
      <c r="JD641">
        <v>0.92</v>
      </c>
      <c r="JE641">
        <v>0.89</v>
      </c>
      <c r="JF641">
        <v>0.87</v>
      </c>
      <c r="JG641">
        <v>0.85</v>
      </c>
      <c r="JH641">
        <v>0.8</v>
      </c>
      <c r="JI641">
        <v>0.76</v>
      </c>
      <c r="JJ641">
        <v>0.71</v>
      </c>
      <c r="JK641">
        <v>0.65</v>
      </c>
      <c r="JL641">
        <v>0.59</v>
      </c>
      <c r="JM641">
        <v>0.51</v>
      </c>
      <c r="JN641">
        <v>0.43</v>
      </c>
      <c r="JO641">
        <v>0.32</v>
      </c>
      <c r="JP641">
        <v>0.18</v>
      </c>
      <c r="JQ641">
        <v>0</v>
      </c>
    </row>
    <row r="642" spans="1:277" x14ac:dyDescent="0.25">
      <c r="A642">
        <v>2014</v>
      </c>
      <c r="B642">
        <v>184</v>
      </c>
      <c r="C642">
        <v>688</v>
      </c>
      <c r="D642">
        <v>261</v>
      </c>
      <c r="E642">
        <v>2821.1</v>
      </c>
      <c r="F642">
        <v>2.1</v>
      </c>
      <c r="G642">
        <v>0.5</v>
      </c>
      <c r="H642">
        <v>-2.2999999999999998</v>
      </c>
      <c r="I642">
        <v>0.1</v>
      </c>
      <c r="J642">
        <v>0</v>
      </c>
      <c r="K642">
        <v>0.02</v>
      </c>
      <c r="L642">
        <v>1.25</v>
      </c>
      <c r="M642">
        <v>3.8</v>
      </c>
      <c r="N642">
        <v>3.69</v>
      </c>
      <c r="O642">
        <v>-0.66</v>
      </c>
      <c r="P642">
        <v>10.98</v>
      </c>
      <c r="Q642">
        <v>4.0999999999999996</v>
      </c>
      <c r="R642">
        <v>27.05</v>
      </c>
      <c r="S642">
        <v>16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0.09</v>
      </c>
      <c r="Z642">
        <v>92.61</v>
      </c>
      <c r="AA642">
        <v>204.67</v>
      </c>
      <c r="AB642">
        <v>295.97000000000003</v>
      </c>
      <c r="AC642">
        <v>392.03</v>
      </c>
      <c r="AD642">
        <v>496.69</v>
      </c>
      <c r="AE642">
        <v>595.76</v>
      </c>
      <c r="AF642">
        <v>705.28</v>
      </c>
      <c r="AG642">
        <v>794.81</v>
      </c>
      <c r="AH642">
        <v>905.43</v>
      </c>
      <c r="AI642">
        <v>1007.85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16.39</v>
      </c>
      <c r="AU642">
        <v>109.9</v>
      </c>
      <c r="AV642">
        <v>215.81</v>
      </c>
      <c r="AW642">
        <v>313.70999999999998</v>
      </c>
      <c r="AX642">
        <v>420.72</v>
      </c>
      <c r="AY642">
        <v>516.17999999999995</v>
      </c>
      <c r="AZ642">
        <v>627.4</v>
      </c>
      <c r="BA642">
        <v>717.08</v>
      </c>
      <c r="BB642">
        <v>817.3</v>
      </c>
      <c r="BC642">
        <v>917.82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22.5</v>
      </c>
      <c r="BO642">
        <v>22.5</v>
      </c>
      <c r="BP642">
        <v>22.5</v>
      </c>
      <c r="BQ642">
        <v>22.5</v>
      </c>
      <c r="BR642">
        <v>22.5</v>
      </c>
      <c r="BS642">
        <v>22.5</v>
      </c>
      <c r="BT642">
        <v>22.5</v>
      </c>
      <c r="BU642">
        <v>22.5</v>
      </c>
      <c r="BV642">
        <v>22.5</v>
      </c>
      <c r="BW642">
        <v>22.5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22.5</v>
      </c>
      <c r="CI642">
        <v>22.5</v>
      </c>
      <c r="CJ642">
        <v>22.5</v>
      </c>
      <c r="CK642">
        <v>22.5</v>
      </c>
      <c r="CL642">
        <v>22.5</v>
      </c>
      <c r="CM642">
        <v>22.5</v>
      </c>
      <c r="CN642">
        <v>22.5</v>
      </c>
      <c r="CO642">
        <v>22.5</v>
      </c>
      <c r="CP642">
        <v>22.5</v>
      </c>
      <c r="CQ642">
        <v>22.5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1</v>
      </c>
      <c r="DD642">
        <v>1</v>
      </c>
      <c r="DE642">
        <v>0.99</v>
      </c>
      <c r="DF642">
        <v>0.97</v>
      </c>
      <c r="DG642">
        <v>0.95</v>
      </c>
      <c r="DH642">
        <v>0.93</v>
      </c>
      <c r="DI642">
        <v>0.91</v>
      </c>
      <c r="DJ642">
        <v>0.88</v>
      </c>
      <c r="DK642">
        <v>0.86</v>
      </c>
      <c r="DL642">
        <v>0.82</v>
      </c>
      <c r="DM642">
        <v>0.78</v>
      </c>
      <c r="DN642">
        <v>0.75</v>
      </c>
      <c r="DO642">
        <v>0.7</v>
      </c>
      <c r="DP642">
        <v>0.65</v>
      </c>
      <c r="DQ642">
        <v>0.6</v>
      </c>
      <c r="DR642">
        <v>0.53</v>
      </c>
      <c r="DS642">
        <v>0.47</v>
      </c>
      <c r="DT642">
        <v>0.38</v>
      </c>
      <c r="DU642">
        <v>0.28000000000000003</v>
      </c>
      <c r="EW642">
        <v>2014</v>
      </c>
      <c r="EX642">
        <v>185</v>
      </c>
      <c r="EY642">
        <v>689</v>
      </c>
      <c r="EZ642">
        <v>262</v>
      </c>
      <c r="FA642">
        <v>2830.3</v>
      </c>
      <c r="FB642" t="s">
        <v>139</v>
      </c>
      <c r="FC642" t="s">
        <v>139</v>
      </c>
      <c r="FD642" t="s">
        <v>139</v>
      </c>
      <c r="FE642" t="s">
        <v>139</v>
      </c>
      <c r="FF642" t="s">
        <v>139</v>
      </c>
      <c r="FG642" t="s">
        <v>139</v>
      </c>
      <c r="FH642" t="s">
        <v>139</v>
      </c>
      <c r="FI642">
        <v>0</v>
      </c>
      <c r="FJ642" t="s">
        <v>139</v>
      </c>
      <c r="FK642" t="s">
        <v>139</v>
      </c>
      <c r="FL642">
        <v>10.98</v>
      </c>
      <c r="FM642">
        <v>4.12</v>
      </c>
      <c r="FN642">
        <v>27.15</v>
      </c>
      <c r="FO642">
        <v>1</v>
      </c>
      <c r="FP642">
        <v>1</v>
      </c>
      <c r="FQ642">
        <v>1</v>
      </c>
      <c r="FR642">
        <v>0</v>
      </c>
      <c r="FS642">
        <v>0</v>
      </c>
      <c r="FT642">
        <v>0</v>
      </c>
      <c r="FU642">
        <v>0</v>
      </c>
      <c r="FV642">
        <v>101.8</v>
      </c>
      <c r="FW642">
        <v>213.86</v>
      </c>
      <c r="FX642">
        <v>305.17</v>
      </c>
      <c r="FY642">
        <v>401.23</v>
      </c>
      <c r="FZ642">
        <v>505.89</v>
      </c>
      <c r="GA642">
        <v>604.96</v>
      </c>
      <c r="GB642">
        <v>714.48</v>
      </c>
      <c r="GC642">
        <v>804</v>
      </c>
      <c r="GD642">
        <v>914.62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79.27</v>
      </c>
      <c r="GQ642">
        <v>181.32</v>
      </c>
      <c r="GR642">
        <v>279.52999999999997</v>
      </c>
      <c r="GS642">
        <v>381.69</v>
      </c>
      <c r="GT642">
        <v>479.8</v>
      </c>
      <c r="GU642">
        <v>585.21</v>
      </c>
      <c r="GV642">
        <v>681.54</v>
      </c>
      <c r="GW642">
        <v>784.71</v>
      </c>
      <c r="GX642">
        <v>893.28</v>
      </c>
      <c r="GY642">
        <v>993.76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 t="s">
        <v>139</v>
      </c>
      <c r="HK642" t="s">
        <v>139</v>
      </c>
      <c r="HL642" t="s">
        <v>139</v>
      </c>
      <c r="HM642" t="s">
        <v>139</v>
      </c>
      <c r="HN642" t="s">
        <v>139</v>
      </c>
      <c r="HO642" t="s">
        <v>139</v>
      </c>
      <c r="HP642" t="s">
        <v>139</v>
      </c>
      <c r="HQ642" t="s">
        <v>139</v>
      </c>
      <c r="HR642" t="s">
        <v>139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 t="s">
        <v>139</v>
      </c>
      <c r="IE642" t="s">
        <v>139</v>
      </c>
      <c r="IF642" t="s">
        <v>139</v>
      </c>
      <c r="IG642" t="s">
        <v>139</v>
      </c>
      <c r="IH642" t="s">
        <v>139</v>
      </c>
      <c r="II642" t="s">
        <v>139</v>
      </c>
      <c r="IJ642" t="s">
        <v>139</v>
      </c>
      <c r="IK642" t="s">
        <v>139</v>
      </c>
      <c r="IL642" t="s">
        <v>139</v>
      </c>
      <c r="IM642" t="s">
        <v>139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1</v>
      </c>
      <c r="IY642">
        <v>1</v>
      </c>
      <c r="IZ642">
        <v>1</v>
      </c>
      <c r="JA642">
        <v>0.99</v>
      </c>
      <c r="JB642">
        <v>0.97</v>
      </c>
      <c r="JC642">
        <v>0.94</v>
      </c>
      <c r="JD642">
        <v>0.92</v>
      </c>
      <c r="JE642">
        <v>0.89</v>
      </c>
      <c r="JF642">
        <v>0.87</v>
      </c>
      <c r="JG642">
        <v>0.85</v>
      </c>
      <c r="JH642">
        <v>0.8</v>
      </c>
      <c r="JI642">
        <v>0.76</v>
      </c>
      <c r="JJ642">
        <v>0.71</v>
      </c>
      <c r="JK642">
        <v>0.65</v>
      </c>
      <c r="JL642">
        <v>0.59</v>
      </c>
      <c r="JM642">
        <v>0.51</v>
      </c>
      <c r="JN642">
        <v>0.43</v>
      </c>
      <c r="JO642">
        <v>0.32</v>
      </c>
      <c r="JP642">
        <v>0.18</v>
      </c>
      <c r="JQ642">
        <v>0</v>
      </c>
    </row>
    <row r="643" spans="1:277" x14ac:dyDescent="0.25">
      <c r="A643">
        <v>2014</v>
      </c>
      <c r="B643">
        <v>185</v>
      </c>
      <c r="C643">
        <v>689</v>
      </c>
      <c r="D643">
        <v>262</v>
      </c>
      <c r="E643">
        <v>2830.3</v>
      </c>
      <c r="F643">
        <v>2.1</v>
      </c>
      <c r="G643">
        <v>0.5</v>
      </c>
      <c r="H643">
        <v>-2.2999999999999998</v>
      </c>
      <c r="I643">
        <v>0.1</v>
      </c>
      <c r="J643">
        <v>0</v>
      </c>
      <c r="K643">
        <v>0.02</v>
      </c>
      <c r="L643">
        <v>1.25</v>
      </c>
      <c r="M643">
        <v>3.8</v>
      </c>
      <c r="N643">
        <v>3.72</v>
      </c>
      <c r="O643">
        <v>-0.67</v>
      </c>
      <c r="P643">
        <v>10.98</v>
      </c>
      <c r="Q643">
        <v>4.12</v>
      </c>
      <c r="R643">
        <v>27.14</v>
      </c>
      <c r="S643">
        <v>17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0.09</v>
      </c>
      <c r="Z643">
        <v>101.8</v>
      </c>
      <c r="AA643">
        <v>213.86</v>
      </c>
      <c r="AB643">
        <v>305.17</v>
      </c>
      <c r="AC643">
        <v>401.23</v>
      </c>
      <c r="AD643">
        <v>505.89</v>
      </c>
      <c r="AE643">
        <v>604.96</v>
      </c>
      <c r="AF643">
        <v>714.48</v>
      </c>
      <c r="AG643">
        <v>804</v>
      </c>
      <c r="AH643">
        <v>914.62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25.59</v>
      </c>
      <c r="AU643">
        <v>119.1</v>
      </c>
      <c r="AV643">
        <v>225.01</v>
      </c>
      <c r="AW643">
        <v>322.91000000000003</v>
      </c>
      <c r="AX643">
        <v>429.92</v>
      </c>
      <c r="AY643">
        <v>525.38</v>
      </c>
      <c r="AZ643">
        <v>636.6</v>
      </c>
      <c r="BA643">
        <v>726.27</v>
      </c>
      <c r="BB643">
        <v>826.5</v>
      </c>
      <c r="BC643">
        <v>927.02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22.5</v>
      </c>
      <c r="BO643">
        <v>22.5</v>
      </c>
      <c r="BP643">
        <v>22.5</v>
      </c>
      <c r="BQ643">
        <v>22.5</v>
      </c>
      <c r="BR643">
        <v>22.5</v>
      </c>
      <c r="BS643">
        <v>22.5</v>
      </c>
      <c r="BT643">
        <v>22.5</v>
      </c>
      <c r="BU643">
        <v>22.5</v>
      </c>
      <c r="BV643">
        <v>22.5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22.5</v>
      </c>
      <c r="CI643">
        <v>22.5</v>
      </c>
      <c r="CJ643">
        <v>22.5</v>
      </c>
      <c r="CK643">
        <v>22.5</v>
      </c>
      <c r="CL643">
        <v>22.5</v>
      </c>
      <c r="CM643">
        <v>22.5</v>
      </c>
      <c r="CN643">
        <v>22.5</v>
      </c>
      <c r="CO643">
        <v>22.5</v>
      </c>
      <c r="CP643">
        <v>22.5</v>
      </c>
      <c r="CQ643">
        <v>22.5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1</v>
      </c>
      <c r="DD643">
        <v>1</v>
      </c>
      <c r="DE643">
        <v>0.99</v>
      </c>
      <c r="DF643">
        <v>0.97</v>
      </c>
      <c r="DG643">
        <v>0.95</v>
      </c>
      <c r="DH643">
        <v>0.93</v>
      </c>
      <c r="DI643">
        <v>0.91</v>
      </c>
      <c r="DJ643">
        <v>0.88</v>
      </c>
      <c r="DK643">
        <v>0.86</v>
      </c>
      <c r="DL643">
        <v>0.82</v>
      </c>
      <c r="DM643">
        <v>0.78</v>
      </c>
      <c r="DN643">
        <v>0.75</v>
      </c>
      <c r="DO643">
        <v>0.7</v>
      </c>
      <c r="DP643">
        <v>0.65</v>
      </c>
      <c r="DQ643">
        <v>0.6</v>
      </c>
      <c r="DR643">
        <v>0.53</v>
      </c>
      <c r="DS643">
        <v>0.47</v>
      </c>
      <c r="DT643">
        <v>0.38</v>
      </c>
      <c r="DU643">
        <v>0.28000000000000003</v>
      </c>
      <c r="EW643">
        <v>2014</v>
      </c>
      <c r="EX643">
        <v>186</v>
      </c>
      <c r="EY643">
        <v>690</v>
      </c>
      <c r="EZ643">
        <v>263</v>
      </c>
      <c r="FA643">
        <v>2838.5</v>
      </c>
      <c r="FB643" t="s">
        <v>139</v>
      </c>
      <c r="FC643" t="s">
        <v>139</v>
      </c>
      <c r="FD643" t="s">
        <v>139</v>
      </c>
      <c r="FE643" t="s">
        <v>139</v>
      </c>
      <c r="FF643" t="s">
        <v>139</v>
      </c>
      <c r="FG643" t="s">
        <v>139</v>
      </c>
      <c r="FH643" t="s">
        <v>139</v>
      </c>
      <c r="FI643">
        <v>0</v>
      </c>
      <c r="FJ643" t="s">
        <v>139</v>
      </c>
      <c r="FK643" t="s">
        <v>139</v>
      </c>
      <c r="FL643">
        <v>10.98</v>
      </c>
      <c r="FM643">
        <v>4.13</v>
      </c>
      <c r="FN643">
        <v>27.23</v>
      </c>
      <c r="FO643">
        <v>1</v>
      </c>
      <c r="FP643">
        <v>1</v>
      </c>
      <c r="FQ643">
        <v>1</v>
      </c>
      <c r="FR643">
        <v>0</v>
      </c>
      <c r="FS643">
        <v>0</v>
      </c>
      <c r="FT643">
        <v>0</v>
      </c>
      <c r="FU643">
        <v>0.46</v>
      </c>
      <c r="FV643">
        <v>16.29</v>
      </c>
      <c r="FW643">
        <v>109.95</v>
      </c>
      <c r="FX643">
        <v>222.01</v>
      </c>
      <c r="FY643">
        <v>313.31</v>
      </c>
      <c r="FZ643">
        <v>409.38</v>
      </c>
      <c r="GA643">
        <v>514.03</v>
      </c>
      <c r="GB643">
        <v>613.1</v>
      </c>
      <c r="GC643">
        <v>722.62</v>
      </c>
      <c r="GD643">
        <v>812.15</v>
      </c>
      <c r="GE643">
        <v>922.77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87.41</v>
      </c>
      <c r="GQ643">
        <v>189.47</v>
      </c>
      <c r="GR643">
        <v>287.67</v>
      </c>
      <c r="GS643">
        <v>389.84</v>
      </c>
      <c r="GT643">
        <v>487.95</v>
      </c>
      <c r="GU643">
        <v>593.36</v>
      </c>
      <c r="GV643">
        <v>689.68</v>
      </c>
      <c r="GW643">
        <v>792.86</v>
      </c>
      <c r="GX643">
        <v>901.43</v>
      </c>
      <c r="GY643">
        <v>1001.9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 t="s">
        <v>139</v>
      </c>
      <c r="HK643" t="s">
        <v>139</v>
      </c>
      <c r="HL643" t="s">
        <v>139</v>
      </c>
      <c r="HM643" t="s">
        <v>139</v>
      </c>
      <c r="HN643" t="s">
        <v>139</v>
      </c>
      <c r="HO643" t="s">
        <v>139</v>
      </c>
      <c r="HP643" t="s">
        <v>139</v>
      </c>
      <c r="HQ643" t="s">
        <v>139</v>
      </c>
      <c r="HR643" t="s">
        <v>139</v>
      </c>
      <c r="HS643" t="s">
        <v>139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 t="s">
        <v>139</v>
      </c>
      <c r="IE643" t="s">
        <v>139</v>
      </c>
      <c r="IF643" t="s">
        <v>139</v>
      </c>
      <c r="IG643" t="s">
        <v>139</v>
      </c>
      <c r="IH643" t="s">
        <v>139</v>
      </c>
      <c r="II643" t="s">
        <v>139</v>
      </c>
      <c r="IJ643" t="s">
        <v>139</v>
      </c>
      <c r="IK643" t="s">
        <v>139</v>
      </c>
      <c r="IL643" t="s">
        <v>139</v>
      </c>
      <c r="IM643" t="s">
        <v>139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1</v>
      </c>
      <c r="IY643">
        <v>1</v>
      </c>
      <c r="IZ643">
        <v>1</v>
      </c>
      <c r="JA643">
        <v>0.99</v>
      </c>
      <c r="JB643">
        <v>0.97</v>
      </c>
      <c r="JC643">
        <v>0.94</v>
      </c>
      <c r="JD643">
        <v>0.92</v>
      </c>
      <c r="JE643">
        <v>0.89</v>
      </c>
      <c r="JF643">
        <v>0.87</v>
      </c>
      <c r="JG643">
        <v>0.85</v>
      </c>
      <c r="JH643">
        <v>0.8</v>
      </c>
      <c r="JI643">
        <v>0.76</v>
      </c>
      <c r="JJ643">
        <v>0.71</v>
      </c>
      <c r="JK643">
        <v>0.65</v>
      </c>
      <c r="JL643">
        <v>0.59</v>
      </c>
      <c r="JM643">
        <v>0.51</v>
      </c>
      <c r="JN643">
        <v>0.43</v>
      </c>
      <c r="JO643">
        <v>0.32</v>
      </c>
      <c r="JP643">
        <v>0.18</v>
      </c>
      <c r="JQ643">
        <v>0</v>
      </c>
    </row>
    <row r="644" spans="1:277" x14ac:dyDescent="0.25">
      <c r="A644">
        <v>2014</v>
      </c>
      <c r="B644">
        <v>186</v>
      </c>
      <c r="C644">
        <v>690</v>
      </c>
      <c r="D644">
        <v>263</v>
      </c>
      <c r="E644">
        <v>2838.5</v>
      </c>
      <c r="F644">
        <v>2.1</v>
      </c>
      <c r="G644">
        <v>0.5</v>
      </c>
      <c r="H644">
        <v>-2.2999999999999998</v>
      </c>
      <c r="I644">
        <v>0.1</v>
      </c>
      <c r="J644">
        <v>0</v>
      </c>
      <c r="K644">
        <v>0.02</v>
      </c>
      <c r="L644">
        <v>1.25</v>
      </c>
      <c r="M644">
        <v>3.8</v>
      </c>
      <c r="N644">
        <v>3.73</v>
      </c>
      <c r="O644">
        <v>-0.67</v>
      </c>
      <c r="P644">
        <v>10.98</v>
      </c>
      <c r="Q644">
        <v>4.13</v>
      </c>
      <c r="R644">
        <v>27.22</v>
      </c>
      <c r="S644">
        <v>17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0.27</v>
      </c>
      <c r="Z644">
        <v>16.29</v>
      </c>
      <c r="AA644">
        <v>109.95</v>
      </c>
      <c r="AB644">
        <v>222.01</v>
      </c>
      <c r="AC644">
        <v>313.31</v>
      </c>
      <c r="AD644">
        <v>409.38</v>
      </c>
      <c r="AE644">
        <v>514.03</v>
      </c>
      <c r="AF644">
        <v>613.1</v>
      </c>
      <c r="AG644">
        <v>722.62</v>
      </c>
      <c r="AH644">
        <v>812.15</v>
      </c>
      <c r="AI644">
        <v>922.77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33.74</v>
      </c>
      <c r="AU644">
        <v>127.24</v>
      </c>
      <c r="AV644">
        <v>233.15</v>
      </c>
      <c r="AW644">
        <v>331.06</v>
      </c>
      <c r="AX644">
        <v>438.07</v>
      </c>
      <c r="AY644">
        <v>533.53</v>
      </c>
      <c r="AZ644">
        <v>644.74</v>
      </c>
      <c r="BA644">
        <v>734.42</v>
      </c>
      <c r="BB644">
        <v>834.64</v>
      </c>
      <c r="BC644">
        <v>935.17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22.5</v>
      </c>
      <c r="BO644">
        <v>22.5</v>
      </c>
      <c r="BP644">
        <v>22.5</v>
      </c>
      <c r="BQ644">
        <v>22.5</v>
      </c>
      <c r="BR644">
        <v>22.5</v>
      </c>
      <c r="BS644">
        <v>22.5</v>
      </c>
      <c r="BT644">
        <v>22.5</v>
      </c>
      <c r="BU644">
        <v>22.5</v>
      </c>
      <c r="BV644">
        <v>22.5</v>
      </c>
      <c r="BW644">
        <v>22.5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22.5</v>
      </c>
      <c r="CI644">
        <v>22.5</v>
      </c>
      <c r="CJ644">
        <v>22.5</v>
      </c>
      <c r="CK644">
        <v>22.5</v>
      </c>
      <c r="CL644">
        <v>22.5</v>
      </c>
      <c r="CM644">
        <v>22.5</v>
      </c>
      <c r="CN644">
        <v>22.5</v>
      </c>
      <c r="CO644">
        <v>22.5</v>
      </c>
      <c r="CP644">
        <v>22.5</v>
      </c>
      <c r="CQ644">
        <v>22.5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1</v>
      </c>
      <c r="DD644">
        <v>1</v>
      </c>
      <c r="DE644">
        <v>0.99</v>
      </c>
      <c r="DF644">
        <v>0.97</v>
      </c>
      <c r="DG644">
        <v>0.95</v>
      </c>
      <c r="DH644">
        <v>0.93</v>
      </c>
      <c r="DI644">
        <v>0.91</v>
      </c>
      <c r="DJ644">
        <v>0.88</v>
      </c>
      <c r="DK644">
        <v>0.86</v>
      </c>
      <c r="DL644">
        <v>0.82</v>
      </c>
      <c r="DM644">
        <v>0.78</v>
      </c>
      <c r="DN644">
        <v>0.75</v>
      </c>
      <c r="DO644">
        <v>0.7</v>
      </c>
      <c r="DP644">
        <v>0.65</v>
      </c>
      <c r="DQ644">
        <v>0.6</v>
      </c>
      <c r="DR644">
        <v>0.53</v>
      </c>
      <c r="DS644">
        <v>0.47</v>
      </c>
      <c r="DT644">
        <v>0.38</v>
      </c>
      <c r="DU644">
        <v>0.28000000000000003</v>
      </c>
      <c r="EW644">
        <v>2014</v>
      </c>
      <c r="EX644">
        <v>187</v>
      </c>
      <c r="EY644">
        <v>691</v>
      </c>
      <c r="EZ644">
        <v>264</v>
      </c>
      <c r="FA644">
        <v>2845.6</v>
      </c>
      <c r="FB644" t="s">
        <v>139</v>
      </c>
      <c r="FC644" t="s">
        <v>139</v>
      </c>
      <c r="FD644" t="s">
        <v>139</v>
      </c>
      <c r="FE644" t="s">
        <v>139</v>
      </c>
      <c r="FF644" t="s">
        <v>139</v>
      </c>
      <c r="FG644" t="s">
        <v>139</v>
      </c>
      <c r="FH644" t="s">
        <v>139</v>
      </c>
      <c r="FI644">
        <v>0</v>
      </c>
      <c r="FJ644" t="s">
        <v>139</v>
      </c>
      <c r="FK644" t="s">
        <v>139</v>
      </c>
      <c r="FL644">
        <v>10.98</v>
      </c>
      <c r="FM644">
        <v>4.1500000000000004</v>
      </c>
      <c r="FN644">
        <v>27.3</v>
      </c>
      <c r="FO644">
        <v>1</v>
      </c>
      <c r="FP644">
        <v>1</v>
      </c>
      <c r="FQ644">
        <v>1</v>
      </c>
      <c r="FR644">
        <v>0</v>
      </c>
      <c r="FS644">
        <v>0</v>
      </c>
      <c r="FT644">
        <v>0</v>
      </c>
      <c r="FU644">
        <v>0</v>
      </c>
      <c r="FV644">
        <v>23.44</v>
      </c>
      <c r="FW644">
        <v>117.1</v>
      </c>
      <c r="FX644">
        <v>229.16</v>
      </c>
      <c r="FY644">
        <v>320.45999999999998</v>
      </c>
      <c r="FZ644">
        <v>416.52</v>
      </c>
      <c r="GA644">
        <v>521.17999999999995</v>
      </c>
      <c r="GB644">
        <v>620.25</v>
      </c>
      <c r="GC644">
        <v>729.77</v>
      </c>
      <c r="GD644">
        <v>819.3</v>
      </c>
      <c r="GE644">
        <v>929.92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94.56</v>
      </c>
      <c r="GQ644">
        <v>196.62</v>
      </c>
      <c r="GR644">
        <v>294.82</v>
      </c>
      <c r="GS644">
        <v>396.98</v>
      </c>
      <c r="GT644">
        <v>495.09</v>
      </c>
      <c r="GU644">
        <v>600.51</v>
      </c>
      <c r="GV644">
        <v>696.83</v>
      </c>
      <c r="GW644">
        <v>800</v>
      </c>
      <c r="GX644">
        <v>908.57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 t="s">
        <v>139</v>
      </c>
      <c r="HK644" t="s">
        <v>139</v>
      </c>
      <c r="HL644" t="s">
        <v>139</v>
      </c>
      <c r="HM644" t="s">
        <v>139</v>
      </c>
      <c r="HN644" t="s">
        <v>139</v>
      </c>
      <c r="HO644" t="s">
        <v>139</v>
      </c>
      <c r="HP644" t="s">
        <v>139</v>
      </c>
      <c r="HQ644" t="s">
        <v>139</v>
      </c>
      <c r="HR644" t="s">
        <v>139</v>
      </c>
      <c r="HS644" t="s">
        <v>139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 t="s">
        <v>139</v>
      </c>
      <c r="IE644" t="s">
        <v>139</v>
      </c>
      <c r="IF644" t="s">
        <v>139</v>
      </c>
      <c r="IG644" t="s">
        <v>139</v>
      </c>
      <c r="IH644" t="s">
        <v>139</v>
      </c>
      <c r="II644" t="s">
        <v>139</v>
      </c>
      <c r="IJ644" t="s">
        <v>139</v>
      </c>
      <c r="IK644" t="s">
        <v>139</v>
      </c>
      <c r="IL644" t="s">
        <v>139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1</v>
      </c>
      <c r="IY644">
        <v>1</v>
      </c>
      <c r="IZ644">
        <v>1</v>
      </c>
      <c r="JA644">
        <v>0.99</v>
      </c>
      <c r="JB644">
        <v>0.97</v>
      </c>
      <c r="JC644">
        <v>0.94</v>
      </c>
      <c r="JD644">
        <v>0.92</v>
      </c>
      <c r="JE644">
        <v>0.89</v>
      </c>
      <c r="JF644">
        <v>0.87</v>
      </c>
      <c r="JG644">
        <v>0.85</v>
      </c>
      <c r="JH644">
        <v>0.8</v>
      </c>
      <c r="JI644">
        <v>0.76</v>
      </c>
      <c r="JJ644">
        <v>0.71</v>
      </c>
      <c r="JK644">
        <v>0.65</v>
      </c>
      <c r="JL644">
        <v>0.59</v>
      </c>
      <c r="JM644">
        <v>0.51</v>
      </c>
      <c r="JN644">
        <v>0.43</v>
      </c>
      <c r="JO644">
        <v>0.32</v>
      </c>
      <c r="JP644">
        <v>0.18</v>
      </c>
      <c r="JQ644">
        <v>0</v>
      </c>
    </row>
    <row r="645" spans="1:277" x14ac:dyDescent="0.25">
      <c r="A645">
        <v>2014</v>
      </c>
      <c r="B645">
        <v>187</v>
      </c>
      <c r="C645">
        <v>691</v>
      </c>
      <c r="D645">
        <v>264</v>
      </c>
      <c r="E645">
        <v>2845.6</v>
      </c>
      <c r="F645">
        <v>2.1</v>
      </c>
      <c r="G645">
        <v>0.5</v>
      </c>
      <c r="H645">
        <v>-2.2999999999999998</v>
      </c>
      <c r="I645">
        <v>0.1</v>
      </c>
      <c r="J645">
        <v>0</v>
      </c>
      <c r="K645">
        <v>0.02</v>
      </c>
      <c r="L645">
        <v>1.25</v>
      </c>
      <c r="M645">
        <v>3.8</v>
      </c>
      <c r="N645">
        <v>3.75</v>
      </c>
      <c r="O645">
        <v>-0.68</v>
      </c>
      <c r="P645">
        <v>10.98</v>
      </c>
      <c r="Q645">
        <v>4.1500000000000004</v>
      </c>
      <c r="R645">
        <v>27.29</v>
      </c>
      <c r="S645">
        <v>17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0.09</v>
      </c>
      <c r="Z645">
        <v>23.44</v>
      </c>
      <c r="AA645">
        <v>117.1</v>
      </c>
      <c r="AB645">
        <v>229.16</v>
      </c>
      <c r="AC645">
        <v>320.45999999999998</v>
      </c>
      <c r="AD645">
        <v>416.52</v>
      </c>
      <c r="AE645">
        <v>521.17999999999995</v>
      </c>
      <c r="AF645">
        <v>620.25</v>
      </c>
      <c r="AG645">
        <v>729.77</v>
      </c>
      <c r="AH645">
        <v>819.3</v>
      </c>
      <c r="AI645">
        <v>929.92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40.880000000000003</v>
      </c>
      <c r="AU645">
        <v>134.38999999999999</v>
      </c>
      <c r="AV645">
        <v>240.3</v>
      </c>
      <c r="AW645">
        <v>338.21</v>
      </c>
      <c r="AX645">
        <v>445.21</v>
      </c>
      <c r="AY645">
        <v>540.66999999999996</v>
      </c>
      <c r="AZ645">
        <v>651.89</v>
      </c>
      <c r="BA645">
        <v>741.57</v>
      </c>
      <c r="BB645">
        <v>841.79</v>
      </c>
      <c r="BC645">
        <v>942.31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22.5</v>
      </c>
      <c r="BO645">
        <v>22.5</v>
      </c>
      <c r="BP645">
        <v>22.5</v>
      </c>
      <c r="BQ645">
        <v>22.5</v>
      </c>
      <c r="BR645">
        <v>22.5</v>
      </c>
      <c r="BS645">
        <v>22.5</v>
      </c>
      <c r="BT645">
        <v>22.5</v>
      </c>
      <c r="BU645">
        <v>22.5</v>
      </c>
      <c r="BV645">
        <v>22.5</v>
      </c>
      <c r="BW645">
        <v>22.5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22.5</v>
      </c>
      <c r="CI645">
        <v>22.5</v>
      </c>
      <c r="CJ645">
        <v>22.5</v>
      </c>
      <c r="CK645">
        <v>22.5</v>
      </c>
      <c r="CL645">
        <v>22.5</v>
      </c>
      <c r="CM645">
        <v>22.5</v>
      </c>
      <c r="CN645">
        <v>22.5</v>
      </c>
      <c r="CO645">
        <v>22.5</v>
      </c>
      <c r="CP645">
        <v>22.5</v>
      </c>
      <c r="CQ645">
        <v>22.5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1</v>
      </c>
      <c r="DD645">
        <v>1</v>
      </c>
      <c r="DE645">
        <v>0.99</v>
      </c>
      <c r="DF645">
        <v>0.97</v>
      </c>
      <c r="DG645">
        <v>0.95</v>
      </c>
      <c r="DH645">
        <v>0.93</v>
      </c>
      <c r="DI645">
        <v>0.91</v>
      </c>
      <c r="DJ645">
        <v>0.88</v>
      </c>
      <c r="DK645">
        <v>0.86</v>
      </c>
      <c r="DL645">
        <v>0.82</v>
      </c>
      <c r="DM645">
        <v>0.78</v>
      </c>
      <c r="DN645">
        <v>0.75</v>
      </c>
      <c r="DO645">
        <v>0.7</v>
      </c>
      <c r="DP645">
        <v>0.65</v>
      </c>
      <c r="DQ645">
        <v>0.6</v>
      </c>
      <c r="DR645">
        <v>0.53</v>
      </c>
      <c r="DS645">
        <v>0.47</v>
      </c>
      <c r="DT645">
        <v>0.38</v>
      </c>
      <c r="DU645">
        <v>0.28000000000000003</v>
      </c>
      <c r="EW645">
        <v>2014</v>
      </c>
      <c r="EX645">
        <v>188</v>
      </c>
      <c r="EY645">
        <v>692</v>
      </c>
      <c r="EZ645">
        <v>265</v>
      </c>
      <c r="FA645">
        <v>2852.2</v>
      </c>
      <c r="FB645" t="s">
        <v>139</v>
      </c>
      <c r="FC645" t="s">
        <v>139</v>
      </c>
      <c r="FD645" t="s">
        <v>139</v>
      </c>
      <c r="FE645" t="s">
        <v>139</v>
      </c>
      <c r="FF645" t="s">
        <v>139</v>
      </c>
      <c r="FG645" t="s">
        <v>139</v>
      </c>
      <c r="FH645" t="s">
        <v>139</v>
      </c>
      <c r="FI645">
        <v>0</v>
      </c>
      <c r="FJ645" t="s">
        <v>139</v>
      </c>
      <c r="FK645" t="s">
        <v>139</v>
      </c>
      <c r="FL645">
        <v>10.98</v>
      </c>
      <c r="FM645">
        <v>4.16</v>
      </c>
      <c r="FN645">
        <v>27.36</v>
      </c>
      <c r="FO645">
        <v>1</v>
      </c>
      <c r="FP645">
        <v>1</v>
      </c>
      <c r="FQ645">
        <v>1</v>
      </c>
      <c r="FR645">
        <v>0</v>
      </c>
      <c r="FS645">
        <v>0</v>
      </c>
      <c r="FT645">
        <v>0</v>
      </c>
      <c r="FU645">
        <v>0</v>
      </c>
      <c r="FV645">
        <v>30.04</v>
      </c>
      <c r="FW645">
        <v>123.7</v>
      </c>
      <c r="FX645">
        <v>235.75</v>
      </c>
      <c r="FY645">
        <v>327.06</v>
      </c>
      <c r="FZ645">
        <v>423.12</v>
      </c>
      <c r="GA645">
        <v>527.78</v>
      </c>
      <c r="GB645">
        <v>626.85</v>
      </c>
      <c r="GC645">
        <v>736.37</v>
      </c>
      <c r="GD645">
        <v>825.89</v>
      </c>
      <c r="GE645">
        <v>936.51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101.16</v>
      </c>
      <c r="GQ645">
        <v>203.21</v>
      </c>
      <c r="GR645">
        <v>301.42</v>
      </c>
      <c r="GS645">
        <v>403.58</v>
      </c>
      <c r="GT645">
        <v>501.69</v>
      </c>
      <c r="GU645">
        <v>607.1</v>
      </c>
      <c r="GV645">
        <v>703.43</v>
      </c>
      <c r="GW645">
        <v>806.6</v>
      </c>
      <c r="GX645">
        <v>915.17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 t="s">
        <v>139</v>
      </c>
      <c r="HK645" t="s">
        <v>139</v>
      </c>
      <c r="HL645" t="s">
        <v>139</v>
      </c>
      <c r="HM645" t="s">
        <v>139</v>
      </c>
      <c r="HN645" t="s">
        <v>139</v>
      </c>
      <c r="HO645" t="s">
        <v>139</v>
      </c>
      <c r="HP645" t="s">
        <v>139</v>
      </c>
      <c r="HQ645" t="s">
        <v>139</v>
      </c>
      <c r="HR645" t="s">
        <v>139</v>
      </c>
      <c r="HS645" t="s">
        <v>139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 t="s">
        <v>139</v>
      </c>
      <c r="IE645" t="s">
        <v>139</v>
      </c>
      <c r="IF645" t="s">
        <v>139</v>
      </c>
      <c r="IG645" t="s">
        <v>139</v>
      </c>
      <c r="IH645" t="s">
        <v>139</v>
      </c>
      <c r="II645" t="s">
        <v>139</v>
      </c>
      <c r="IJ645" t="s">
        <v>139</v>
      </c>
      <c r="IK645" t="s">
        <v>139</v>
      </c>
      <c r="IL645" t="s">
        <v>139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1</v>
      </c>
      <c r="IY645">
        <v>1</v>
      </c>
      <c r="IZ645">
        <v>1</v>
      </c>
      <c r="JA645">
        <v>0.99</v>
      </c>
      <c r="JB645">
        <v>0.97</v>
      </c>
      <c r="JC645">
        <v>0.94</v>
      </c>
      <c r="JD645">
        <v>0.92</v>
      </c>
      <c r="JE645">
        <v>0.89</v>
      </c>
      <c r="JF645">
        <v>0.87</v>
      </c>
      <c r="JG645">
        <v>0.85</v>
      </c>
      <c r="JH645">
        <v>0.8</v>
      </c>
      <c r="JI645">
        <v>0.76</v>
      </c>
      <c r="JJ645">
        <v>0.71</v>
      </c>
      <c r="JK645">
        <v>0.65</v>
      </c>
      <c r="JL645">
        <v>0.59</v>
      </c>
      <c r="JM645">
        <v>0.51</v>
      </c>
      <c r="JN645">
        <v>0.43</v>
      </c>
      <c r="JO645">
        <v>0.32</v>
      </c>
      <c r="JP645">
        <v>0.18</v>
      </c>
      <c r="JQ645">
        <v>0</v>
      </c>
    </row>
    <row r="646" spans="1:277" x14ac:dyDescent="0.25">
      <c r="A646">
        <v>2014</v>
      </c>
      <c r="B646">
        <v>188</v>
      </c>
      <c r="C646">
        <v>692</v>
      </c>
      <c r="D646">
        <v>265</v>
      </c>
      <c r="E646">
        <v>2852.2</v>
      </c>
      <c r="F646">
        <v>2.1</v>
      </c>
      <c r="G646">
        <v>0.5</v>
      </c>
      <c r="H646">
        <v>-2.2999999999999998</v>
      </c>
      <c r="I646">
        <v>0.1</v>
      </c>
      <c r="J646">
        <v>0</v>
      </c>
      <c r="K646">
        <v>0.02</v>
      </c>
      <c r="L646">
        <v>1.25</v>
      </c>
      <c r="M646">
        <v>3.8</v>
      </c>
      <c r="N646">
        <v>3.75</v>
      </c>
      <c r="O646">
        <v>-0.68</v>
      </c>
      <c r="P646">
        <v>10.98</v>
      </c>
      <c r="Q646">
        <v>4.16</v>
      </c>
      <c r="R646">
        <v>27.36</v>
      </c>
      <c r="S646">
        <v>17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30.04</v>
      </c>
      <c r="AA646">
        <v>123.7</v>
      </c>
      <c r="AB646">
        <v>235.75</v>
      </c>
      <c r="AC646">
        <v>327.06</v>
      </c>
      <c r="AD646">
        <v>423.12</v>
      </c>
      <c r="AE646">
        <v>527.78</v>
      </c>
      <c r="AF646">
        <v>626.85</v>
      </c>
      <c r="AG646">
        <v>736.37</v>
      </c>
      <c r="AH646">
        <v>825.89</v>
      </c>
      <c r="AI646">
        <v>936.51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47.48</v>
      </c>
      <c r="AU646">
        <v>140.99</v>
      </c>
      <c r="AV646">
        <v>246.9</v>
      </c>
      <c r="AW646">
        <v>344.8</v>
      </c>
      <c r="AX646">
        <v>451.81</v>
      </c>
      <c r="AY646">
        <v>547.27</v>
      </c>
      <c r="AZ646">
        <v>658.49</v>
      </c>
      <c r="BA646">
        <v>748.16</v>
      </c>
      <c r="BB646">
        <v>848.39</v>
      </c>
      <c r="BC646">
        <v>948.91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22.5</v>
      </c>
      <c r="BO646">
        <v>22.5</v>
      </c>
      <c r="BP646">
        <v>22.5</v>
      </c>
      <c r="BQ646">
        <v>22.5</v>
      </c>
      <c r="BR646">
        <v>22.5</v>
      </c>
      <c r="BS646">
        <v>22.5</v>
      </c>
      <c r="BT646">
        <v>22.5</v>
      </c>
      <c r="BU646">
        <v>22.5</v>
      </c>
      <c r="BV646">
        <v>22.5</v>
      </c>
      <c r="BW646">
        <v>22.5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22.5</v>
      </c>
      <c r="CI646">
        <v>22.5</v>
      </c>
      <c r="CJ646">
        <v>22.5</v>
      </c>
      <c r="CK646">
        <v>22.5</v>
      </c>
      <c r="CL646">
        <v>22.5</v>
      </c>
      <c r="CM646">
        <v>22.5</v>
      </c>
      <c r="CN646">
        <v>22.5</v>
      </c>
      <c r="CO646">
        <v>22.5</v>
      </c>
      <c r="CP646">
        <v>22.5</v>
      </c>
      <c r="CQ646">
        <v>22.5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1</v>
      </c>
      <c r="DD646">
        <v>1</v>
      </c>
      <c r="DE646">
        <v>0.99</v>
      </c>
      <c r="DF646">
        <v>0.97</v>
      </c>
      <c r="DG646">
        <v>0.95</v>
      </c>
      <c r="DH646">
        <v>0.93</v>
      </c>
      <c r="DI646">
        <v>0.91</v>
      </c>
      <c r="DJ646">
        <v>0.89</v>
      </c>
      <c r="DK646">
        <v>0.87</v>
      </c>
      <c r="DL646">
        <v>0.82</v>
      </c>
      <c r="DM646">
        <v>0.78</v>
      </c>
      <c r="DN646">
        <v>0.75</v>
      </c>
      <c r="DO646">
        <v>0.7</v>
      </c>
      <c r="DP646">
        <v>0.65</v>
      </c>
      <c r="DQ646">
        <v>0.6</v>
      </c>
      <c r="DR646">
        <v>0.53</v>
      </c>
      <c r="DS646">
        <v>0.47</v>
      </c>
      <c r="DT646">
        <v>0.38</v>
      </c>
      <c r="DU646">
        <v>0.28000000000000003</v>
      </c>
      <c r="EW646">
        <v>2014</v>
      </c>
      <c r="EX646">
        <v>189</v>
      </c>
      <c r="EY646">
        <v>693</v>
      </c>
      <c r="EZ646">
        <v>266</v>
      </c>
      <c r="FA646">
        <v>2859</v>
      </c>
      <c r="FB646" t="s">
        <v>139</v>
      </c>
      <c r="FC646" t="s">
        <v>139</v>
      </c>
      <c r="FD646" t="s">
        <v>139</v>
      </c>
      <c r="FE646" t="s">
        <v>139</v>
      </c>
      <c r="FF646" t="s">
        <v>139</v>
      </c>
      <c r="FG646" t="s">
        <v>139</v>
      </c>
      <c r="FH646" t="s">
        <v>139</v>
      </c>
      <c r="FI646">
        <v>0</v>
      </c>
      <c r="FJ646" t="s">
        <v>139</v>
      </c>
      <c r="FK646" t="s">
        <v>139</v>
      </c>
      <c r="FL646">
        <v>10.98</v>
      </c>
      <c r="FM646">
        <v>4.17</v>
      </c>
      <c r="FN646">
        <v>27.43</v>
      </c>
      <c r="FO646">
        <v>1</v>
      </c>
      <c r="FP646">
        <v>1</v>
      </c>
      <c r="FQ646">
        <v>1</v>
      </c>
      <c r="FR646">
        <v>0</v>
      </c>
      <c r="FS646">
        <v>0</v>
      </c>
      <c r="FT646">
        <v>0</v>
      </c>
      <c r="FU646">
        <v>0</v>
      </c>
      <c r="FV646">
        <v>36.78</v>
      </c>
      <c r="FW646">
        <v>130.44</v>
      </c>
      <c r="FX646">
        <v>242.5</v>
      </c>
      <c r="FY646">
        <v>333.81</v>
      </c>
      <c r="FZ646">
        <v>429.87</v>
      </c>
      <c r="GA646">
        <v>534.52</v>
      </c>
      <c r="GB646">
        <v>633.59</v>
      </c>
      <c r="GC646">
        <v>743.11</v>
      </c>
      <c r="GD646">
        <v>832.64</v>
      </c>
      <c r="GE646">
        <v>943.26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107.9</v>
      </c>
      <c r="GQ646">
        <v>209.96</v>
      </c>
      <c r="GR646">
        <v>308.17</v>
      </c>
      <c r="GS646">
        <v>410.33</v>
      </c>
      <c r="GT646">
        <v>508.44</v>
      </c>
      <c r="GU646">
        <v>613.85</v>
      </c>
      <c r="GV646">
        <v>710.17</v>
      </c>
      <c r="GW646">
        <v>813.35</v>
      </c>
      <c r="GX646">
        <v>921.92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 t="s">
        <v>139</v>
      </c>
      <c r="HK646" t="s">
        <v>139</v>
      </c>
      <c r="HL646" t="s">
        <v>139</v>
      </c>
      <c r="HM646" t="s">
        <v>139</v>
      </c>
      <c r="HN646" t="s">
        <v>139</v>
      </c>
      <c r="HO646" t="s">
        <v>139</v>
      </c>
      <c r="HP646" t="s">
        <v>139</v>
      </c>
      <c r="HQ646" t="s">
        <v>139</v>
      </c>
      <c r="HR646" t="s">
        <v>139</v>
      </c>
      <c r="HS646" t="s">
        <v>139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 t="s">
        <v>139</v>
      </c>
      <c r="IE646" t="s">
        <v>139</v>
      </c>
      <c r="IF646" t="s">
        <v>139</v>
      </c>
      <c r="IG646" t="s">
        <v>139</v>
      </c>
      <c r="IH646" t="s">
        <v>139</v>
      </c>
      <c r="II646" t="s">
        <v>139</v>
      </c>
      <c r="IJ646" t="s">
        <v>139</v>
      </c>
      <c r="IK646" t="s">
        <v>139</v>
      </c>
      <c r="IL646" t="s">
        <v>139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1</v>
      </c>
      <c r="IY646">
        <v>1</v>
      </c>
      <c r="IZ646">
        <v>1</v>
      </c>
      <c r="JA646">
        <v>0.99</v>
      </c>
      <c r="JB646">
        <v>0.97</v>
      </c>
      <c r="JC646">
        <v>0.94</v>
      </c>
      <c r="JD646">
        <v>0.92</v>
      </c>
      <c r="JE646">
        <v>0.89</v>
      </c>
      <c r="JF646">
        <v>0.87</v>
      </c>
      <c r="JG646">
        <v>0.85</v>
      </c>
      <c r="JH646">
        <v>0.8</v>
      </c>
      <c r="JI646">
        <v>0.76</v>
      </c>
      <c r="JJ646">
        <v>0.71</v>
      </c>
      <c r="JK646">
        <v>0.65</v>
      </c>
      <c r="JL646">
        <v>0.59</v>
      </c>
      <c r="JM646">
        <v>0.51</v>
      </c>
      <c r="JN646">
        <v>0.43</v>
      </c>
      <c r="JO646">
        <v>0.32</v>
      </c>
      <c r="JP646">
        <v>0.18</v>
      </c>
      <c r="JQ646">
        <v>0</v>
      </c>
    </row>
    <row r="647" spans="1:277" x14ac:dyDescent="0.25">
      <c r="A647">
        <v>2014</v>
      </c>
      <c r="B647">
        <v>189</v>
      </c>
      <c r="C647">
        <v>693</v>
      </c>
      <c r="D647">
        <v>266</v>
      </c>
      <c r="E647">
        <v>2859</v>
      </c>
      <c r="F647">
        <v>2.1</v>
      </c>
      <c r="G647">
        <v>0.5</v>
      </c>
      <c r="H647">
        <v>-2.2999999999999998</v>
      </c>
      <c r="I647">
        <v>0.1</v>
      </c>
      <c r="J647">
        <v>0</v>
      </c>
      <c r="K647">
        <v>0.02</v>
      </c>
      <c r="L647">
        <v>1.25</v>
      </c>
      <c r="M647">
        <v>3.8</v>
      </c>
      <c r="N647">
        <v>3.75</v>
      </c>
      <c r="O647">
        <v>-0.68</v>
      </c>
      <c r="P647">
        <v>10.98</v>
      </c>
      <c r="Q647">
        <v>4.17</v>
      </c>
      <c r="R647">
        <v>27.42</v>
      </c>
      <c r="S647">
        <v>17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0.18</v>
      </c>
      <c r="Z647">
        <v>36.78</v>
      </c>
      <c r="AA647">
        <v>130.44</v>
      </c>
      <c r="AB647">
        <v>242.5</v>
      </c>
      <c r="AC647">
        <v>333.81</v>
      </c>
      <c r="AD647">
        <v>429.87</v>
      </c>
      <c r="AE647">
        <v>534.52</v>
      </c>
      <c r="AF647">
        <v>633.59</v>
      </c>
      <c r="AG647">
        <v>743.11</v>
      </c>
      <c r="AH647">
        <v>832.64</v>
      </c>
      <c r="AI647">
        <v>943.26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54.23</v>
      </c>
      <c r="AU647">
        <v>147.72999999999999</v>
      </c>
      <c r="AV647">
        <v>253.64</v>
      </c>
      <c r="AW647">
        <v>351.55</v>
      </c>
      <c r="AX647">
        <v>458.56</v>
      </c>
      <c r="AY647">
        <v>554.02</v>
      </c>
      <c r="AZ647">
        <v>665.24</v>
      </c>
      <c r="BA647">
        <v>754.91</v>
      </c>
      <c r="BB647">
        <v>855.14</v>
      </c>
      <c r="BC647">
        <v>955.66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22.5</v>
      </c>
      <c r="BO647">
        <v>22.5</v>
      </c>
      <c r="BP647">
        <v>22.5</v>
      </c>
      <c r="BQ647">
        <v>22.5</v>
      </c>
      <c r="BR647">
        <v>22.5</v>
      </c>
      <c r="BS647">
        <v>22.5</v>
      </c>
      <c r="BT647">
        <v>22.5</v>
      </c>
      <c r="BU647">
        <v>22.5</v>
      </c>
      <c r="BV647">
        <v>22.5</v>
      </c>
      <c r="BW647">
        <v>22.5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22.5</v>
      </c>
      <c r="CI647">
        <v>22.5</v>
      </c>
      <c r="CJ647">
        <v>22.5</v>
      </c>
      <c r="CK647">
        <v>22.5</v>
      </c>
      <c r="CL647">
        <v>22.5</v>
      </c>
      <c r="CM647">
        <v>22.5</v>
      </c>
      <c r="CN647">
        <v>22.5</v>
      </c>
      <c r="CO647">
        <v>22.5</v>
      </c>
      <c r="CP647">
        <v>22.5</v>
      </c>
      <c r="CQ647">
        <v>22.5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1</v>
      </c>
      <c r="DE647">
        <v>0.99</v>
      </c>
      <c r="DF647">
        <v>0.97</v>
      </c>
      <c r="DG647">
        <v>0.95</v>
      </c>
      <c r="DH647">
        <v>0.93</v>
      </c>
      <c r="DI647">
        <v>0.91</v>
      </c>
      <c r="DJ647">
        <v>0.89</v>
      </c>
      <c r="DK647">
        <v>0.87</v>
      </c>
      <c r="DL647">
        <v>0.82</v>
      </c>
      <c r="DM647">
        <v>0.78</v>
      </c>
      <c r="DN647">
        <v>0.75</v>
      </c>
      <c r="DO647">
        <v>0.7</v>
      </c>
      <c r="DP647">
        <v>0.65</v>
      </c>
      <c r="DQ647">
        <v>0.6</v>
      </c>
      <c r="DR647">
        <v>0.53</v>
      </c>
      <c r="DS647">
        <v>0.47</v>
      </c>
      <c r="DT647">
        <v>0.38</v>
      </c>
      <c r="DU647">
        <v>0.28000000000000003</v>
      </c>
      <c r="EW647">
        <v>2014</v>
      </c>
      <c r="EX647">
        <v>190</v>
      </c>
      <c r="EY647">
        <v>694</v>
      </c>
      <c r="EZ647">
        <v>267</v>
      </c>
      <c r="FA647">
        <v>2864.6</v>
      </c>
      <c r="FB647" t="s">
        <v>139</v>
      </c>
      <c r="FC647" t="s">
        <v>139</v>
      </c>
      <c r="FD647" t="s">
        <v>139</v>
      </c>
      <c r="FE647" t="s">
        <v>139</v>
      </c>
      <c r="FF647" t="s">
        <v>139</v>
      </c>
      <c r="FG647" t="s">
        <v>139</v>
      </c>
      <c r="FH647" t="s">
        <v>139</v>
      </c>
      <c r="FI647">
        <v>0</v>
      </c>
      <c r="FJ647" t="s">
        <v>139</v>
      </c>
      <c r="FK647" t="s">
        <v>139</v>
      </c>
      <c r="FL647">
        <v>10.98</v>
      </c>
      <c r="FM647">
        <v>4.18</v>
      </c>
      <c r="FN647">
        <v>27.49</v>
      </c>
      <c r="FO647">
        <v>1</v>
      </c>
      <c r="FP647">
        <v>1</v>
      </c>
      <c r="FQ647">
        <v>1</v>
      </c>
      <c r="FR647">
        <v>0</v>
      </c>
      <c r="FS647">
        <v>0</v>
      </c>
      <c r="FT647">
        <v>0</v>
      </c>
      <c r="FU647">
        <v>0.09</v>
      </c>
      <c r="FV647">
        <v>42.38</v>
      </c>
      <c r="FW647">
        <v>136.04</v>
      </c>
      <c r="FX647">
        <v>248.1</v>
      </c>
      <c r="FY647">
        <v>339.4</v>
      </c>
      <c r="FZ647">
        <v>435.46</v>
      </c>
      <c r="GA647">
        <v>540.12</v>
      </c>
      <c r="GB647">
        <v>639.19000000000005</v>
      </c>
      <c r="GC647">
        <v>748.71</v>
      </c>
      <c r="GD647">
        <v>838.24</v>
      </c>
      <c r="GE647">
        <v>948.86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11.19</v>
      </c>
      <c r="GQ647">
        <v>113.5</v>
      </c>
      <c r="GR647">
        <v>215.56</v>
      </c>
      <c r="GS647">
        <v>313.76</v>
      </c>
      <c r="GT647">
        <v>415.92</v>
      </c>
      <c r="GU647">
        <v>514.03</v>
      </c>
      <c r="GV647">
        <v>619.45000000000005</v>
      </c>
      <c r="GW647">
        <v>715.77</v>
      </c>
      <c r="GX647">
        <v>818.94</v>
      </c>
      <c r="GY647">
        <v>927.51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 t="s">
        <v>139</v>
      </c>
      <c r="HK647" t="s">
        <v>139</v>
      </c>
      <c r="HL647" t="s">
        <v>139</v>
      </c>
      <c r="HM647" t="s">
        <v>139</v>
      </c>
      <c r="HN647" t="s">
        <v>139</v>
      </c>
      <c r="HO647" t="s">
        <v>139</v>
      </c>
      <c r="HP647" t="s">
        <v>139</v>
      </c>
      <c r="HQ647" t="s">
        <v>139</v>
      </c>
      <c r="HR647" t="s">
        <v>139</v>
      </c>
      <c r="HS647" t="s">
        <v>139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 t="s">
        <v>139</v>
      </c>
      <c r="IE647" t="s">
        <v>139</v>
      </c>
      <c r="IF647" t="s">
        <v>139</v>
      </c>
      <c r="IG647" t="s">
        <v>139</v>
      </c>
      <c r="IH647" t="s">
        <v>139</v>
      </c>
      <c r="II647" t="s">
        <v>139</v>
      </c>
      <c r="IJ647" t="s">
        <v>139</v>
      </c>
      <c r="IK647" t="s">
        <v>139</v>
      </c>
      <c r="IL647" t="s">
        <v>139</v>
      </c>
      <c r="IM647" t="s">
        <v>139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1</v>
      </c>
      <c r="IY647">
        <v>1</v>
      </c>
      <c r="IZ647">
        <v>1</v>
      </c>
      <c r="JA647">
        <v>0.99</v>
      </c>
      <c r="JB647">
        <v>0.97</v>
      </c>
      <c r="JC647">
        <v>0.94</v>
      </c>
      <c r="JD647">
        <v>0.92</v>
      </c>
      <c r="JE647">
        <v>0.89</v>
      </c>
      <c r="JF647">
        <v>0.87</v>
      </c>
      <c r="JG647">
        <v>0.85</v>
      </c>
      <c r="JH647">
        <v>0.8</v>
      </c>
      <c r="JI647">
        <v>0.76</v>
      </c>
      <c r="JJ647">
        <v>0.71</v>
      </c>
      <c r="JK647">
        <v>0.65</v>
      </c>
      <c r="JL647">
        <v>0.59</v>
      </c>
      <c r="JM647">
        <v>0.51</v>
      </c>
      <c r="JN647">
        <v>0.43</v>
      </c>
      <c r="JO647">
        <v>0.32</v>
      </c>
      <c r="JP647">
        <v>0.18</v>
      </c>
      <c r="JQ647">
        <v>0</v>
      </c>
    </row>
    <row r="648" spans="1:277" x14ac:dyDescent="0.25">
      <c r="A648">
        <v>2014</v>
      </c>
      <c r="B648">
        <v>190</v>
      </c>
      <c r="C648">
        <v>694</v>
      </c>
      <c r="D648">
        <v>267</v>
      </c>
      <c r="E648">
        <v>2864.6</v>
      </c>
      <c r="F648">
        <v>2.1</v>
      </c>
      <c r="G648">
        <v>0.5</v>
      </c>
      <c r="H648">
        <v>-2.2999999999999998</v>
      </c>
      <c r="I648">
        <v>0.1</v>
      </c>
      <c r="J648">
        <v>0</v>
      </c>
      <c r="K648">
        <v>0.02</v>
      </c>
      <c r="L648">
        <v>1.25</v>
      </c>
      <c r="M648">
        <v>3.8</v>
      </c>
      <c r="N648">
        <v>3.75</v>
      </c>
      <c r="O648">
        <v>-0.68</v>
      </c>
      <c r="P648">
        <v>10.98</v>
      </c>
      <c r="Q648">
        <v>4.18</v>
      </c>
      <c r="R648">
        <v>27.48</v>
      </c>
      <c r="S648">
        <v>17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42.38</v>
      </c>
      <c r="AA648">
        <v>136.04</v>
      </c>
      <c r="AB648">
        <v>248.1</v>
      </c>
      <c r="AC648">
        <v>339.4</v>
      </c>
      <c r="AD648">
        <v>435.46</v>
      </c>
      <c r="AE648">
        <v>540.12</v>
      </c>
      <c r="AF648">
        <v>639.19000000000005</v>
      </c>
      <c r="AG648">
        <v>748.71</v>
      </c>
      <c r="AH648">
        <v>838.24</v>
      </c>
      <c r="AI648">
        <v>948.86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59.83</v>
      </c>
      <c r="AU648">
        <v>153.33000000000001</v>
      </c>
      <c r="AV648">
        <v>259.24</v>
      </c>
      <c r="AW648">
        <v>357.15</v>
      </c>
      <c r="AX648">
        <v>464.16</v>
      </c>
      <c r="AY648">
        <v>559.62</v>
      </c>
      <c r="AZ648">
        <v>670.83</v>
      </c>
      <c r="BA648">
        <v>760.51</v>
      </c>
      <c r="BB648">
        <v>860.73</v>
      </c>
      <c r="BC648">
        <v>961.26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22.5</v>
      </c>
      <c r="BO648">
        <v>22.5</v>
      </c>
      <c r="BP648">
        <v>22.5</v>
      </c>
      <c r="BQ648">
        <v>22.5</v>
      </c>
      <c r="BR648">
        <v>22.5</v>
      </c>
      <c r="BS648">
        <v>22.5</v>
      </c>
      <c r="BT648">
        <v>22.5</v>
      </c>
      <c r="BU648">
        <v>22.5</v>
      </c>
      <c r="BV648">
        <v>22.5</v>
      </c>
      <c r="BW648">
        <v>22.5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22.5</v>
      </c>
      <c r="CI648">
        <v>22.5</v>
      </c>
      <c r="CJ648">
        <v>22.5</v>
      </c>
      <c r="CK648">
        <v>22.5</v>
      </c>
      <c r="CL648">
        <v>22.5</v>
      </c>
      <c r="CM648">
        <v>22.5</v>
      </c>
      <c r="CN648">
        <v>22.5</v>
      </c>
      <c r="CO648">
        <v>22.5</v>
      </c>
      <c r="CP648">
        <v>22.5</v>
      </c>
      <c r="CQ648">
        <v>22.5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1</v>
      </c>
      <c r="DD648">
        <v>1</v>
      </c>
      <c r="DE648">
        <v>0.99</v>
      </c>
      <c r="DF648">
        <v>0.97</v>
      </c>
      <c r="DG648">
        <v>0.95</v>
      </c>
      <c r="DH648">
        <v>0.93</v>
      </c>
      <c r="DI648">
        <v>0.91</v>
      </c>
      <c r="DJ648">
        <v>0.89</v>
      </c>
      <c r="DK648">
        <v>0.87</v>
      </c>
      <c r="DL648">
        <v>0.82</v>
      </c>
      <c r="DM648">
        <v>0.78</v>
      </c>
      <c r="DN648">
        <v>0.75</v>
      </c>
      <c r="DO648">
        <v>0.7</v>
      </c>
      <c r="DP648">
        <v>0.65</v>
      </c>
      <c r="DQ648">
        <v>0.6</v>
      </c>
      <c r="DR648">
        <v>0.53</v>
      </c>
      <c r="DS648">
        <v>0.47</v>
      </c>
      <c r="DT648">
        <v>0.38</v>
      </c>
      <c r="DU648">
        <v>0.28000000000000003</v>
      </c>
      <c r="EW648">
        <v>2014</v>
      </c>
      <c r="EX648">
        <v>191</v>
      </c>
      <c r="EY648">
        <v>695</v>
      </c>
      <c r="EZ648">
        <v>268</v>
      </c>
      <c r="FA648">
        <v>2871.2</v>
      </c>
      <c r="FB648" t="s">
        <v>139</v>
      </c>
      <c r="FC648" t="s">
        <v>139</v>
      </c>
      <c r="FD648" t="s">
        <v>139</v>
      </c>
      <c r="FE648" t="s">
        <v>139</v>
      </c>
      <c r="FF648" t="s">
        <v>139</v>
      </c>
      <c r="FG648" t="s">
        <v>139</v>
      </c>
      <c r="FH648" t="s">
        <v>139</v>
      </c>
      <c r="FI648">
        <v>0</v>
      </c>
      <c r="FJ648" t="s">
        <v>139</v>
      </c>
      <c r="FK648" t="s">
        <v>139</v>
      </c>
      <c r="FL648">
        <v>10.98</v>
      </c>
      <c r="FM648">
        <v>4.18</v>
      </c>
      <c r="FN648">
        <v>27.55</v>
      </c>
      <c r="FO648">
        <v>1</v>
      </c>
      <c r="FP648">
        <v>1</v>
      </c>
      <c r="FQ648">
        <v>1</v>
      </c>
      <c r="FR648">
        <v>0</v>
      </c>
      <c r="FS648">
        <v>0</v>
      </c>
      <c r="FT648">
        <v>0</v>
      </c>
      <c r="FU648">
        <v>0.18</v>
      </c>
      <c r="FV648">
        <v>48.98</v>
      </c>
      <c r="FW648">
        <v>142.63999999999999</v>
      </c>
      <c r="FX648">
        <v>254.7</v>
      </c>
      <c r="FY648">
        <v>346</v>
      </c>
      <c r="FZ648">
        <v>442.06</v>
      </c>
      <c r="GA648">
        <v>546.72</v>
      </c>
      <c r="GB648">
        <v>645.79</v>
      </c>
      <c r="GC648">
        <v>755.31</v>
      </c>
      <c r="GD648">
        <v>844.84</v>
      </c>
      <c r="GE648">
        <v>955.46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17.79</v>
      </c>
      <c r="GQ648">
        <v>120.1</v>
      </c>
      <c r="GR648">
        <v>222.15</v>
      </c>
      <c r="GS648">
        <v>320.36</v>
      </c>
      <c r="GT648">
        <v>422.52</v>
      </c>
      <c r="GU648">
        <v>520.63</v>
      </c>
      <c r="GV648">
        <v>626.04</v>
      </c>
      <c r="GW648">
        <v>722.37</v>
      </c>
      <c r="GX648">
        <v>825.54</v>
      </c>
      <c r="GY648">
        <v>934.11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 t="s">
        <v>139</v>
      </c>
      <c r="HK648" t="s">
        <v>139</v>
      </c>
      <c r="HL648" t="s">
        <v>139</v>
      </c>
      <c r="HM648" t="s">
        <v>139</v>
      </c>
      <c r="HN648" t="s">
        <v>139</v>
      </c>
      <c r="HO648" t="s">
        <v>139</v>
      </c>
      <c r="HP648" t="s">
        <v>139</v>
      </c>
      <c r="HQ648" t="s">
        <v>139</v>
      </c>
      <c r="HR648" t="s">
        <v>139</v>
      </c>
      <c r="HS648" t="s">
        <v>139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 t="s">
        <v>139</v>
      </c>
      <c r="IE648" t="s">
        <v>139</v>
      </c>
      <c r="IF648" t="s">
        <v>139</v>
      </c>
      <c r="IG648" t="s">
        <v>139</v>
      </c>
      <c r="IH648" t="s">
        <v>139</v>
      </c>
      <c r="II648" t="s">
        <v>139</v>
      </c>
      <c r="IJ648" t="s">
        <v>139</v>
      </c>
      <c r="IK648" t="s">
        <v>139</v>
      </c>
      <c r="IL648" t="s">
        <v>139</v>
      </c>
      <c r="IM648" t="s">
        <v>139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1</v>
      </c>
      <c r="IY648">
        <v>1</v>
      </c>
      <c r="IZ648">
        <v>1</v>
      </c>
      <c r="JA648">
        <v>0.99</v>
      </c>
      <c r="JB648">
        <v>0.97</v>
      </c>
      <c r="JC648">
        <v>0.94</v>
      </c>
      <c r="JD648">
        <v>0.92</v>
      </c>
      <c r="JE648">
        <v>0.89</v>
      </c>
      <c r="JF648">
        <v>0.87</v>
      </c>
      <c r="JG648">
        <v>0.85</v>
      </c>
      <c r="JH648">
        <v>0.8</v>
      </c>
      <c r="JI648">
        <v>0.76</v>
      </c>
      <c r="JJ648">
        <v>0.71</v>
      </c>
      <c r="JK648">
        <v>0.65</v>
      </c>
      <c r="JL648">
        <v>0.59</v>
      </c>
      <c r="JM648">
        <v>0.51</v>
      </c>
      <c r="JN648">
        <v>0.43</v>
      </c>
      <c r="JO648">
        <v>0.32</v>
      </c>
      <c r="JP648">
        <v>0.18</v>
      </c>
      <c r="JQ648">
        <v>0</v>
      </c>
    </row>
    <row r="649" spans="1:277" x14ac:dyDescent="0.25">
      <c r="A649">
        <v>2014</v>
      </c>
      <c r="B649">
        <v>191</v>
      </c>
      <c r="C649">
        <v>695</v>
      </c>
      <c r="D649">
        <v>268</v>
      </c>
      <c r="E649">
        <v>2871.2</v>
      </c>
      <c r="F649">
        <v>2.1</v>
      </c>
      <c r="G649">
        <v>0.5</v>
      </c>
      <c r="H649">
        <v>-2.2999999999999998</v>
      </c>
      <c r="I649">
        <v>0.1</v>
      </c>
      <c r="J649">
        <v>0</v>
      </c>
      <c r="K649">
        <v>0.02</v>
      </c>
      <c r="L649">
        <v>1.25</v>
      </c>
      <c r="M649">
        <v>3.8</v>
      </c>
      <c r="N649">
        <v>3.77</v>
      </c>
      <c r="O649">
        <v>-0.68</v>
      </c>
      <c r="P649">
        <v>10.98</v>
      </c>
      <c r="Q649">
        <v>4.18</v>
      </c>
      <c r="R649">
        <v>27.55</v>
      </c>
      <c r="S649">
        <v>17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48.98</v>
      </c>
      <c r="AA649">
        <v>142.63999999999999</v>
      </c>
      <c r="AB649">
        <v>254.7</v>
      </c>
      <c r="AC649">
        <v>346</v>
      </c>
      <c r="AD649">
        <v>442.06</v>
      </c>
      <c r="AE649">
        <v>546.72</v>
      </c>
      <c r="AF649">
        <v>645.79</v>
      </c>
      <c r="AG649">
        <v>755.31</v>
      </c>
      <c r="AH649">
        <v>844.84</v>
      </c>
      <c r="AI649">
        <v>955.46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66.42</v>
      </c>
      <c r="AU649">
        <v>159.93</v>
      </c>
      <c r="AV649">
        <v>265.83999999999997</v>
      </c>
      <c r="AW649">
        <v>363.74</v>
      </c>
      <c r="AX649">
        <v>470.75</v>
      </c>
      <c r="AY649">
        <v>566.21</v>
      </c>
      <c r="AZ649">
        <v>677.43</v>
      </c>
      <c r="BA649">
        <v>767.11</v>
      </c>
      <c r="BB649">
        <v>867.33</v>
      </c>
      <c r="BC649">
        <v>967.85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22.5</v>
      </c>
      <c r="BO649">
        <v>22.5</v>
      </c>
      <c r="BP649">
        <v>22.5</v>
      </c>
      <c r="BQ649">
        <v>22.5</v>
      </c>
      <c r="BR649">
        <v>22.5</v>
      </c>
      <c r="BS649">
        <v>22.5</v>
      </c>
      <c r="BT649">
        <v>22.5</v>
      </c>
      <c r="BU649">
        <v>22.5</v>
      </c>
      <c r="BV649">
        <v>22.5</v>
      </c>
      <c r="BW649">
        <v>22.5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22.5</v>
      </c>
      <c r="CI649">
        <v>22.5</v>
      </c>
      <c r="CJ649">
        <v>22.5</v>
      </c>
      <c r="CK649">
        <v>22.5</v>
      </c>
      <c r="CL649">
        <v>22.5</v>
      </c>
      <c r="CM649">
        <v>22.5</v>
      </c>
      <c r="CN649">
        <v>22.5</v>
      </c>
      <c r="CO649">
        <v>22.5</v>
      </c>
      <c r="CP649">
        <v>22.5</v>
      </c>
      <c r="CQ649">
        <v>22.5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1</v>
      </c>
      <c r="DD649">
        <v>1</v>
      </c>
      <c r="DE649">
        <v>0.99</v>
      </c>
      <c r="DF649">
        <v>0.97</v>
      </c>
      <c r="DG649">
        <v>0.95</v>
      </c>
      <c r="DH649">
        <v>0.93</v>
      </c>
      <c r="DI649">
        <v>0.91</v>
      </c>
      <c r="DJ649">
        <v>0.89</v>
      </c>
      <c r="DK649">
        <v>0.87</v>
      </c>
      <c r="DL649">
        <v>0.82</v>
      </c>
      <c r="DM649">
        <v>0.78</v>
      </c>
      <c r="DN649">
        <v>0.75</v>
      </c>
      <c r="DO649">
        <v>0.7</v>
      </c>
      <c r="DP649">
        <v>0.65</v>
      </c>
      <c r="DQ649">
        <v>0.6</v>
      </c>
      <c r="DR649">
        <v>0.53</v>
      </c>
      <c r="DS649">
        <v>0.47</v>
      </c>
      <c r="DT649">
        <v>0.38</v>
      </c>
      <c r="DU649">
        <v>0.28000000000000003</v>
      </c>
      <c r="EW649">
        <v>2014</v>
      </c>
      <c r="EX649">
        <v>192</v>
      </c>
      <c r="EY649">
        <v>696</v>
      </c>
      <c r="EZ649">
        <v>269</v>
      </c>
      <c r="FA649">
        <v>2877.5</v>
      </c>
      <c r="FB649" t="s">
        <v>139</v>
      </c>
      <c r="FC649" t="s">
        <v>139</v>
      </c>
      <c r="FD649" t="s">
        <v>139</v>
      </c>
      <c r="FE649" t="s">
        <v>139</v>
      </c>
      <c r="FF649" t="s">
        <v>139</v>
      </c>
      <c r="FG649" t="s">
        <v>139</v>
      </c>
      <c r="FH649" t="s">
        <v>139</v>
      </c>
      <c r="FI649">
        <v>0</v>
      </c>
      <c r="FJ649" t="s">
        <v>139</v>
      </c>
      <c r="FK649" t="s">
        <v>139</v>
      </c>
      <c r="FL649">
        <v>10.98</v>
      </c>
      <c r="FM649">
        <v>4.1900000000000004</v>
      </c>
      <c r="FN649">
        <v>27.62</v>
      </c>
      <c r="FO649">
        <v>1</v>
      </c>
      <c r="FP649">
        <v>1</v>
      </c>
      <c r="FQ649">
        <v>1</v>
      </c>
      <c r="FR649">
        <v>0</v>
      </c>
      <c r="FS649">
        <v>0</v>
      </c>
      <c r="FT649">
        <v>0</v>
      </c>
      <c r="FU649">
        <v>0</v>
      </c>
      <c r="FV649">
        <v>55.33</v>
      </c>
      <c r="FW649">
        <v>148.97999999999999</v>
      </c>
      <c r="FX649">
        <v>261.04000000000002</v>
      </c>
      <c r="FY649">
        <v>352.35</v>
      </c>
      <c r="FZ649">
        <v>448.41</v>
      </c>
      <c r="GA649">
        <v>553.07000000000005</v>
      </c>
      <c r="GB649">
        <v>652.14</v>
      </c>
      <c r="GC649">
        <v>761.66</v>
      </c>
      <c r="GD649">
        <v>851.18</v>
      </c>
      <c r="GE649">
        <v>961.8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24.14</v>
      </c>
      <c r="GQ649">
        <v>126.45</v>
      </c>
      <c r="GR649">
        <v>228.5</v>
      </c>
      <c r="GS649">
        <v>326.70999999999998</v>
      </c>
      <c r="GT649">
        <v>428.87</v>
      </c>
      <c r="GU649">
        <v>526.98</v>
      </c>
      <c r="GV649">
        <v>632.39</v>
      </c>
      <c r="GW649">
        <v>728.71</v>
      </c>
      <c r="GX649">
        <v>831.89</v>
      </c>
      <c r="GY649">
        <v>940.46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 t="s">
        <v>139</v>
      </c>
      <c r="HK649" t="s">
        <v>139</v>
      </c>
      <c r="HL649" t="s">
        <v>139</v>
      </c>
      <c r="HM649" t="s">
        <v>139</v>
      </c>
      <c r="HN649" t="s">
        <v>139</v>
      </c>
      <c r="HO649" t="s">
        <v>139</v>
      </c>
      <c r="HP649" t="s">
        <v>139</v>
      </c>
      <c r="HQ649" t="s">
        <v>139</v>
      </c>
      <c r="HR649" t="s">
        <v>139</v>
      </c>
      <c r="HS649" t="s">
        <v>139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 t="s">
        <v>139</v>
      </c>
      <c r="IE649" t="s">
        <v>139</v>
      </c>
      <c r="IF649" t="s">
        <v>139</v>
      </c>
      <c r="IG649" t="s">
        <v>139</v>
      </c>
      <c r="IH649" t="s">
        <v>139</v>
      </c>
      <c r="II649" t="s">
        <v>139</v>
      </c>
      <c r="IJ649" t="s">
        <v>139</v>
      </c>
      <c r="IK649" t="s">
        <v>139</v>
      </c>
      <c r="IL649" t="s">
        <v>139</v>
      </c>
      <c r="IM649" t="s">
        <v>139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1</v>
      </c>
      <c r="IY649">
        <v>1</v>
      </c>
      <c r="IZ649">
        <v>1</v>
      </c>
      <c r="JA649">
        <v>0.99</v>
      </c>
      <c r="JB649">
        <v>0.97</v>
      </c>
      <c r="JC649">
        <v>0.94</v>
      </c>
      <c r="JD649">
        <v>0.92</v>
      </c>
      <c r="JE649">
        <v>0.89</v>
      </c>
      <c r="JF649">
        <v>0.87</v>
      </c>
      <c r="JG649">
        <v>0.85</v>
      </c>
      <c r="JH649">
        <v>0.8</v>
      </c>
      <c r="JI649">
        <v>0.76</v>
      </c>
      <c r="JJ649">
        <v>0.71</v>
      </c>
      <c r="JK649">
        <v>0.65</v>
      </c>
      <c r="JL649">
        <v>0.59</v>
      </c>
      <c r="JM649">
        <v>0.51</v>
      </c>
      <c r="JN649">
        <v>0.43</v>
      </c>
      <c r="JO649">
        <v>0.32</v>
      </c>
      <c r="JP649">
        <v>0.18</v>
      </c>
      <c r="JQ649">
        <v>0</v>
      </c>
    </row>
    <row r="650" spans="1:277" x14ac:dyDescent="0.25">
      <c r="A650">
        <v>2014</v>
      </c>
      <c r="B650">
        <v>192</v>
      </c>
      <c r="C650">
        <v>696</v>
      </c>
      <c r="D650">
        <v>269</v>
      </c>
      <c r="E650">
        <v>2877.5</v>
      </c>
      <c r="F650">
        <v>2.1</v>
      </c>
      <c r="G650">
        <v>0.5</v>
      </c>
      <c r="H650">
        <v>-2.2999999999999998</v>
      </c>
      <c r="I650">
        <v>0.1</v>
      </c>
      <c r="J650">
        <v>0</v>
      </c>
      <c r="K650">
        <v>0.02</v>
      </c>
      <c r="L650">
        <v>1.25</v>
      </c>
      <c r="M650">
        <v>3.8</v>
      </c>
      <c r="N650">
        <v>3.77</v>
      </c>
      <c r="O650">
        <v>-0.68</v>
      </c>
      <c r="P650">
        <v>10.98</v>
      </c>
      <c r="Q650">
        <v>4.1900000000000004</v>
      </c>
      <c r="R650">
        <v>27.61</v>
      </c>
      <c r="S650">
        <v>17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55.33</v>
      </c>
      <c r="AA650">
        <v>148.97999999999999</v>
      </c>
      <c r="AB650">
        <v>261.04000000000002</v>
      </c>
      <c r="AC650">
        <v>352.35</v>
      </c>
      <c r="AD650">
        <v>448.41</v>
      </c>
      <c r="AE650">
        <v>553.07000000000005</v>
      </c>
      <c r="AF650">
        <v>652.14</v>
      </c>
      <c r="AG650">
        <v>761.66</v>
      </c>
      <c r="AH650">
        <v>851.18</v>
      </c>
      <c r="AI650">
        <v>961.8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72.77</v>
      </c>
      <c r="AU650">
        <v>166.27</v>
      </c>
      <c r="AV650">
        <v>272.19</v>
      </c>
      <c r="AW650">
        <v>370.09</v>
      </c>
      <c r="AX650">
        <v>477.1</v>
      </c>
      <c r="AY650">
        <v>572.55999999999995</v>
      </c>
      <c r="AZ650">
        <v>683.78</v>
      </c>
      <c r="BA650">
        <v>773.45</v>
      </c>
      <c r="BB650">
        <v>873.68</v>
      </c>
      <c r="BC650">
        <v>974.2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22.5</v>
      </c>
      <c r="BO650">
        <v>22.5</v>
      </c>
      <c r="BP650">
        <v>22.5</v>
      </c>
      <c r="BQ650">
        <v>22.5</v>
      </c>
      <c r="BR650">
        <v>22.5</v>
      </c>
      <c r="BS650">
        <v>22.5</v>
      </c>
      <c r="BT650">
        <v>22.5</v>
      </c>
      <c r="BU650">
        <v>22.5</v>
      </c>
      <c r="BV650">
        <v>22.5</v>
      </c>
      <c r="BW650">
        <v>22.5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22.5</v>
      </c>
      <c r="CI650">
        <v>22.5</v>
      </c>
      <c r="CJ650">
        <v>22.5</v>
      </c>
      <c r="CK650">
        <v>22.5</v>
      </c>
      <c r="CL650">
        <v>22.5</v>
      </c>
      <c r="CM650">
        <v>22.5</v>
      </c>
      <c r="CN650">
        <v>22.5</v>
      </c>
      <c r="CO650">
        <v>22.5</v>
      </c>
      <c r="CP650">
        <v>22.5</v>
      </c>
      <c r="CQ650">
        <v>22.5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1</v>
      </c>
      <c r="DD650">
        <v>1</v>
      </c>
      <c r="DE650">
        <v>0.99</v>
      </c>
      <c r="DF650">
        <v>0.97</v>
      </c>
      <c r="DG650">
        <v>0.95</v>
      </c>
      <c r="DH650">
        <v>0.93</v>
      </c>
      <c r="DI650">
        <v>0.91</v>
      </c>
      <c r="DJ650">
        <v>0.89</v>
      </c>
      <c r="DK650">
        <v>0.87</v>
      </c>
      <c r="DL650">
        <v>0.82</v>
      </c>
      <c r="DM650">
        <v>0.78</v>
      </c>
      <c r="DN650">
        <v>0.75</v>
      </c>
      <c r="DO650">
        <v>0.7</v>
      </c>
      <c r="DP650">
        <v>0.65</v>
      </c>
      <c r="DQ650">
        <v>0.6</v>
      </c>
      <c r="DR650">
        <v>0.53</v>
      </c>
      <c r="DS650">
        <v>0.47</v>
      </c>
      <c r="DT650">
        <v>0.38</v>
      </c>
      <c r="DU650">
        <v>0.28000000000000003</v>
      </c>
      <c r="EW650">
        <v>2014</v>
      </c>
      <c r="EX650">
        <v>193</v>
      </c>
      <c r="EY650">
        <v>697</v>
      </c>
      <c r="EZ650">
        <v>270</v>
      </c>
      <c r="FA650">
        <v>2883.4</v>
      </c>
      <c r="FB650" t="s">
        <v>139</v>
      </c>
      <c r="FC650" t="s">
        <v>139</v>
      </c>
      <c r="FD650" t="s">
        <v>139</v>
      </c>
      <c r="FE650" t="s">
        <v>139</v>
      </c>
      <c r="FF650" t="s">
        <v>139</v>
      </c>
      <c r="FG650" t="s">
        <v>139</v>
      </c>
      <c r="FH650" t="s">
        <v>139</v>
      </c>
      <c r="FI650">
        <v>0</v>
      </c>
      <c r="FJ650" t="s">
        <v>139</v>
      </c>
      <c r="FK650" t="s">
        <v>139</v>
      </c>
      <c r="FL650">
        <v>10.98</v>
      </c>
      <c r="FM650">
        <v>4.2</v>
      </c>
      <c r="FN650">
        <v>27.68</v>
      </c>
      <c r="FO650">
        <v>1</v>
      </c>
      <c r="FP650">
        <v>1</v>
      </c>
      <c r="FQ650">
        <v>1</v>
      </c>
      <c r="FR650">
        <v>0</v>
      </c>
      <c r="FS650">
        <v>0</v>
      </c>
      <c r="FT650">
        <v>0</v>
      </c>
      <c r="FU650">
        <v>0</v>
      </c>
      <c r="FV650">
        <v>61.17</v>
      </c>
      <c r="FW650">
        <v>154.83000000000001</v>
      </c>
      <c r="FX650">
        <v>266.89</v>
      </c>
      <c r="FY650">
        <v>358.19</v>
      </c>
      <c r="FZ650">
        <v>454.25</v>
      </c>
      <c r="GA650">
        <v>558.91</v>
      </c>
      <c r="GB650">
        <v>657.98</v>
      </c>
      <c r="GC650">
        <v>767.5</v>
      </c>
      <c r="GD650">
        <v>857.03</v>
      </c>
      <c r="GE650">
        <v>967.65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29.99</v>
      </c>
      <c r="GQ650">
        <v>132.29</v>
      </c>
      <c r="GR650">
        <v>234.35</v>
      </c>
      <c r="GS650">
        <v>332.55</v>
      </c>
      <c r="GT650">
        <v>434.71</v>
      </c>
      <c r="GU650">
        <v>532.82000000000005</v>
      </c>
      <c r="GV650">
        <v>638.24</v>
      </c>
      <c r="GW650">
        <v>734.56</v>
      </c>
      <c r="GX650">
        <v>837.73</v>
      </c>
      <c r="GY650">
        <v>946.31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 t="s">
        <v>139</v>
      </c>
      <c r="HK650" t="s">
        <v>139</v>
      </c>
      <c r="HL650" t="s">
        <v>139</v>
      </c>
      <c r="HM650" t="s">
        <v>139</v>
      </c>
      <c r="HN650" t="s">
        <v>139</v>
      </c>
      <c r="HO650" t="s">
        <v>139</v>
      </c>
      <c r="HP650" t="s">
        <v>139</v>
      </c>
      <c r="HQ650" t="s">
        <v>139</v>
      </c>
      <c r="HR650" t="s">
        <v>139</v>
      </c>
      <c r="HS650" t="s">
        <v>139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 t="s">
        <v>139</v>
      </c>
      <c r="IE650" t="s">
        <v>139</v>
      </c>
      <c r="IF650" t="s">
        <v>139</v>
      </c>
      <c r="IG650" t="s">
        <v>139</v>
      </c>
      <c r="IH650" t="s">
        <v>139</v>
      </c>
      <c r="II650" t="s">
        <v>139</v>
      </c>
      <c r="IJ650" t="s">
        <v>139</v>
      </c>
      <c r="IK650" t="s">
        <v>139</v>
      </c>
      <c r="IL650" t="s">
        <v>139</v>
      </c>
      <c r="IM650" t="s">
        <v>139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1</v>
      </c>
      <c r="IY650">
        <v>1</v>
      </c>
      <c r="IZ650">
        <v>1</v>
      </c>
      <c r="JA650">
        <v>0.99</v>
      </c>
      <c r="JB650">
        <v>0.97</v>
      </c>
      <c r="JC650">
        <v>0.94</v>
      </c>
      <c r="JD650">
        <v>0.92</v>
      </c>
      <c r="JE650">
        <v>0.9</v>
      </c>
      <c r="JF650">
        <v>0.87</v>
      </c>
      <c r="JG650">
        <v>0.85</v>
      </c>
      <c r="JH650">
        <v>0.8</v>
      </c>
      <c r="JI650">
        <v>0.76</v>
      </c>
      <c r="JJ650">
        <v>0.71</v>
      </c>
      <c r="JK650">
        <v>0.65</v>
      </c>
      <c r="JL650">
        <v>0.59</v>
      </c>
      <c r="JM650">
        <v>0.51</v>
      </c>
      <c r="JN650">
        <v>0.43</v>
      </c>
      <c r="JO650">
        <v>0.32</v>
      </c>
      <c r="JP650">
        <v>0.18</v>
      </c>
      <c r="JQ650">
        <v>0</v>
      </c>
    </row>
    <row r="651" spans="1:277" x14ac:dyDescent="0.25">
      <c r="A651">
        <v>2014</v>
      </c>
      <c r="B651">
        <v>193</v>
      </c>
      <c r="C651">
        <v>697</v>
      </c>
      <c r="D651">
        <v>270</v>
      </c>
      <c r="E651">
        <v>2883.4</v>
      </c>
      <c r="F651">
        <v>2.1</v>
      </c>
      <c r="G651">
        <v>0.5</v>
      </c>
      <c r="H651">
        <v>-2.4</v>
      </c>
      <c r="I651">
        <v>0.1</v>
      </c>
      <c r="J651">
        <v>0</v>
      </c>
      <c r="K651">
        <v>0.02</v>
      </c>
      <c r="L651">
        <v>1.25</v>
      </c>
      <c r="M651">
        <v>3.8</v>
      </c>
      <c r="N651">
        <v>3.78</v>
      </c>
      <c r="O651">
        <v>-0.68</v>
      </c>
      <c r="P651">
        <v>10.98</v>
      </c>
      <c r="Q651">
        <v>4.2</v>
      </c>
      <c r="R651">
        <v>27.67</v>
      </c>
      <c r="S651">
        <v>17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0.09</v>
      </c>
      <c r="Z651">
        <v>61.17</v>
      </c>
      <c r="AA651">
        <v>154.83000000000001</v>
      </c>
      <c r="AB651">
        <v>266.89</v>
      </c>
      <c r="AC651">
        <v>358.19</v>
      </c>
      <c r="AD651">
        <v>454.25</v>
      </c>
      <c r="AE651">
        <v>558.91</v>
      </c>
      <c r="AF651">
        <v>657.98</v>
      </c>
      <c r="AG651">
        <v>767.5</v>
      </c>
      <c r="AH651">
        <v>857.03</v>
      </c>
      <c r="AI651">
        <v>967.65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78.62</v>
      </c>
      <c r="AU651">
        <v>172.12</v>
      </c>
      <c r="AV651">
        <v>278.02999999999997</v>
      </c>
      <c r="AW651">
        <v>375.94</v>
      </c>
      <c r="AX651">
        <v>482.95</v>
      </c>
      <c r="AY651">
        <v>578.41</v>
      </c>
      <c r="AZ651">
        <v>689.62</v>
      </c>
      <c r="BA651">
        <v>779.3</v>
      </c>
      <c r="BB651">
        <v>879.52</v>
      </c>
      <c r="BC651">
        <v>980.05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22.5</v>
      </c>
      <c r="BO651">
        <v>22.5</v>
      </c>
      <c r="BP651">
        <v>22.5</v>
      </c>
      <c r="BQ651">
        <v>22.5</v>
      </c>
      <c r="BR651">
        <v>22.5</v>
      </c>
      <c r="BS651">
        <v>22.5</v>
      </c>
      <c r="BT651">
        <v>22.5</v>
      </c>
      <c r="BU651">
        <v>22.5</v>
      </c>
      <c r="BV651">
        <v>22.5</v>
      </c>
      <c r="BW651">
        <v>22.5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22.5</v>
      </c>
      <c r="CI651">
        <v>22.5</v>
      </c>
      <c r="CJ651">
        <v>22.5</v>
      </c>
      <c r="CK651">
        <v>22.5</v>
      </c>
      <c r="CL651">
        <v>22.5</v>
      </c>
      <c r="CM651">
        <v>22.5</v>
      </c>
      <c r="CN651">
        <v>22.5</v>
      </c>
      <c r="CO651">
        <v>22.5</v>
      </c>
      <c r="CP651">
        <v>22.5</v>
      </c>
      <c r="CQ651">
        <v>22.5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1</v>
      </c>
      <c r="DD651">
        <v>1</v>
      </c>
      <c r="DE651">
        <v>0.99</v>
      </c>
      <c r="DF651">
        <v>0.97</v>
      </c>
      <c r="DG651">
        <v>0.95</v>
      </c>
      <c r="DH651">
        <v>0.93</v>
      </c>
      <c r="DI651">
        <v>0.91</v>
      </c>
      <c r="DJ651">
        <v>0.89</v>
      </c>
      <c r="DK651">
        <v>0.87</v>
      </c>
      <c r="DL651">
        <v>0.82</v>
      </c>
      <c r="DM651">
        <v>0.78</v>
      </c>
      <c r="DN651">
        <v>0.75</v>
      </c>
      <c r="DO651">
        <v>0.7</v>
      </c>
      <c r="DP651">
        <v>0.65</v>
      </c>
      <c r="DQ651">
        <v>0.6</v>
      </c>
      <c r="DR651">
        <v>0.53</v>
      </c>
      <c r="DS651">
        <v>0.47</v>
      </c>
      <c r="DT651">
        <v>0.38</v>
      </c>
      <c r="DU651">
        <v>0.28000000000000003</v>
      </c>
      <c r="EW651">
        <v>2014</v>
      </c>
      <c r="EX651">
        <v>194</v>
      </c>
      <c r="EY651">
        <v>698</v>
      </c>
      <c r="EZ651">
        <v>271</v>
      </c>
      <c r="FA651">
        <v>2889.2</v>
      </c>
      <c r="FB651" t="s">
        <v>139</v>
      </c>
      <c r="FC651" t="s">
        <v>139</v>
      </c>
      <c r="FD651" t="s">
        <v>139</v>
      </c>
      <c r="FE651" t="s">
        <v>139</v>
      </c>
      <c r="FF651" t="s">
        <v>139</v>
      </c>
      <c r="FG651" t="s">
        <v>139</v>
      </c>
      <c r="FH651" t="s">
        <v>139</v>
      </c>
      <c r="FI651">
        <v>0</v>
      </c>
      <c r="FJ651" t="s">
        <v>139</v>
      </c>
      <c r="FK651" t="s">
        <v>139</v>
      </c>
      <c r="FL651">
        <v>10.98</v>
      </c>
      <c r="FM651">
        <v>4.21</v>
      </c>
      <c r="FN651">
        <v>27.73</v>
      </c>
      <c r="FO651">
        <v>1</v>
      </c>
      <c r="FP651">
        <v>1</v>
      </c>
      <c r="FQ651">
        <v>1</v>
      </c>
      <c r="FR651">
        <v>0</v>
      </c>
      <c r="FS651">
        <v>0</v>
      </c>
      <c r="FT651">
        <v>0</v>
      </c>
      <c r="FU651">
        <v>0</v>
      </c>
      <c r="FV651">
        <v>67.02</v>
      </c>
      <c r="FW651">
        <v>160.68</v>
      </c>
      <c r="FX651">
        <v>272.74</v>
      </c>
      <c r="FY651">
        <v>364.04</v>
      </c>
      <c r="FZ651">
        <v>460.1</v>
      </c>
      <c r="GA651">
        <v>564.76</v>
      </c>
      <c r="GB651">
        <v>663.83</v>
      </c>
      <c r="GC651">
        <v>773.35</v>
      </c>
      <c r="GD651">
        <v>862.88</v>
      </c>
      <c r="GE651">
        <v>973.5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35.83</v>
      </c>
      <c r="GQ651">
        <v>138.13999999999999</v>
      </c>
      <c r="GR651">
        <v>240.2</v>
      </c>
      <c r="GS651">
        <v>338.4</v>
      </c>
      <c r="GT651">
        <v>440.56</v>
      </c>
      <c r="GU651">
        <v>538.66999999999996</v>
      </c>
      <c r="GV651">
        <v>644.09</v>
      </c>
      <c r="GW651">
        <v>740.41</v>
      </c>
      <c r="GX651">
        <v>843.58</v>
      </c>
      <c r="GY651">
        <v>952.15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 t="s">
        <v>139</v>
      </c>
      <c r="HK651" t="s">
        <v>139</v>
      </c>
      <c r="HL651" t="s">
        <v>139</v>
      </c>
      <c r="HM651" t="s">
        <v>139</v>
      </c>
      <c r="HN651" t="s">
        <v>139</v>
      </c>
      <c r="HO651" t="s">
        <v>139</v>
      </c>
      <c r="HP651" t="s">
        <v>139</v>
      </c>
      <c r="HQ651" t="s">
        <v>139</v>
      </c>
      <c r="HR651" t="s">
        <v>139</v>
      </c>
      <c r="HS651" t="s">
        <v>139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 t="s">
        <v>139</v>
      </c>
      <c r="IE651" t="s">
        <v>139</v>
      </c>
      <c r="IF651" t="s">
        <v>139</v>
      </c>
      <c r="IG651" t="s">
        <v>139</v>
      </c>
      <c r="IH651" t="s">
        <v>139</v>
      </c>
      <c r="II651" t="s">
        <v>139</v>
      </c>
      <c r="IJ651" t="s">
        <v>139</v>
      </c>
      <c r="IK651" t="s">
        <v>139</v>
      </c>
      <c r="IL651" t="s">
        <v>139</v>
      </c>
      <c r="IM651" t="s">
        <v>139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1</v>
      </c>
      <c r="IY651">
        <v>1</v>
      </c>
      <c r="IZ651">
        <v>1</v>
      </c>
      <c r="JA651">
        <v>0.99</v>
      </c>
      <c r="JB651">
        <v>0.97</v>
      </c>
      <c r="JC651">
        <v>0.94</v>
      </c>
      <c r="JD651">
        <v>0.92</v>
      </c>
      <c r="JE651">
        <v>0.9</v>
      </c>
      <c r="JF651">
        <v>0.87</v>
      </c>
      <c r="JG651">
        <v>0.85</v>
      </c>
      <c r="JH651">
        <v>0.8</v>
      </c>
      <c r="JI651">
        <v>0.76</v>
      </c>
      <c r="JJ651">
        <v>0.71</v>
      </c>
      <c r="JK651">
        <v>0.65</v>
      </c>
      <c r="JL651">
        <v>0.59</v>
      </c>
      <c r="JM651">
        <v>0.51</v>
      </c>
      <c r="JN651">
        <v>0.43</v>
      </c>
      <c r="JO651">
        <v>0.32</v>
      </c>
      <c r="JP651">
        <v>0.18</v>
      </c>
      <c r="JQ651">
        <v>0</v>
      </c>
    </row>
    <row r="652" spans="1:277" x14ac:dyDescent="0.25">
      <c r="A652">
        <v>2014</v>
      </c>
      <c r="B652">
        <v>194</v>
      </c>
      <c r="C652">
        <v>698</v>
      </c>
      <c r="D652">
        <v>271</v>
      </c>
      <c r="E652">
        <v>2889.2</v>
      </c>
      <c r="F652">
        <v>2.1</v>
      </c>
      <c r="G652">
        <v>0.5</v>
      </c>
      <c r="H652">
        <v>-2.4</v>
      </c>
      <c r="I652">
        <v>0.1</v>
      </c>
      <c r="J652">
        <v>0</v>
      </c>
      <c r="K652">
        <v>0.02</v>
      </c>
      <c r="L652">
        <v>1.25</v>
      </c>
      <c r="M652">
        <v>3.8</v>
      </c>
      <c r="N652">
        <v>3.78</v>
      </c>
      <c r="O652">
        <v>-0.68</v>
      </c>
      <c r="P652">
        <v>10.98</v>
      </c>
      <c r="Q652">
        <v>4.21</v>
      </c>
      <c r="R652">
        <v>27.73</v>
      </c>
      <c r="S652">
        <v>17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67.02</v>
      </c>
      <c r="AA652">
        <v>160.68</v>
      </c>
      <c r="AB652">
        <v>272.74</v>
      </c>
      <c r="AC652">
        <v>364.04</v>
      </c>
      <c r="AD652">
        <v>460.1</v>
      </c>
      <c r="AE652">
        <v>564.76</v>
      </c>
      <c r="AF652">
        <v>663.83</v>
      </c>
      <c r="AG652">
        <v>773.35</v>
      </c>
      <c r="AH652">
        <v>862.88</v>
      </c>
      <c r="AI652">
        <v>973.5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84.46</v>
      </c>
      <c r="AU652">
        <v>177.97</v>
      </c>
      <c r="AV652">
        <v>283.88</v>
      </c>
      <c r="AW652">
        <v>381.78</v>
      </c>
      <c r="AX652">
        <v>488.79</v>
      </c>
      <c r="AY652">
        <v>584.25</v>
      </c>
      <c r="AZ652">
        <v>695.47</v>
      </c>
      <c r="BA652">
        <v>785.15</v>
      </c>
      <c r="BB652">
        <v>885.37</v>
      </c>
      <c r="BC652">
        <v>985.89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22.5</v>
      </c>
      <c r="BO652">
        <v>22.5</v>
      </c>
      <c r="BP652">
        <v>22.5</v>
      </c>
      <c r="BQ652">
        <v>22.5</v>
      </c>
      <c r="BR652">
        <v>22.5</v>
      </c>
      <c r="BS652">
        <v>22.5</v>
      </c>
      <c r="BT652">
        <v>22.5</v>
      </c>
      <c r="BU652">
        <v>22.5</v>
      </c>
      <c r="BV652">
        <v>22.5</v>
      </c>
      <c r="BW652">
        <v>22.5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22.5</v>
      </c>
      <c r="CI652">
        <v>22.5</v>
      </c>
      <c r="CJ652">
        <v>22.5</v>
      </c>
      <c r="CK652">
        <v>22.5</v>
      </c>
      <c r="CL652">
        <v>22.5</v>
      </c>
      <c r="CM652">
        <v>22.5</v>
      </c>
      <c r="CN652">
        <v>22.5</v>
      </c>
      <c r="CO652">
        <v>22.5</v>
      </c>
      <c r="CP652">
        <v>22.5</v>
      </c>
      <c r="CQ652">
        <v>22.5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1</v>
      </c>
      <c r="DD652">
        <v>1</v>
      </c>
      <c r="DE652">
        <v>0.99</v>
      </c>
      <c r="DF652">
        <v>0.97</v>
      </c>
      <c r="DG652">
        <v>0.95</v>
      </c>
      <c r="DH652">
        <v>0.93</v>
      </c>
      <c r="DI652">
        <v>0.91</v>
      </c>
      <c r="DJ652">
        <v>0.89</v>
      </c>
      <c r="DK652">
        <v>0.87</v>
      </c>
      <c r="DL652">
        <v>0.82</v>
      </c>
      <c r="DM652">
        <v>0.78</v>
      </c>
      <c r="DN652">
        <v>0.75</v>
      </c>
      <c r="DO652">
        <v>0.7</v>
      </c>
      <c r="DP652">
        <v>0.65</v>
      </c>
      <c r="DQ652">
        <v>0.6</v>
      </c>
      <c r="DR652">
        <v>0.53</v>
      </c>
      <c r="DS652">
        <v>0.47</v>
      </c>
      <c r="DT652">
        <v>0.38</v>
      </c>
      <c r="DU652">
        <v>0.28000000000000003</v>
      </c>
      <c r="EW652">
        <v>2014</v>
      </c>
      <c r="EX652">
        <v>195</v>
      </c>
      <c r="EY652">
        <v>699</v>
      </c>
      <c r="EZ652">
        <v>272</v>
      </c>
      <c r="FA652">
        <v>2894.5</v>
      </c>
      <c r="FB652" t="s">
        <v>139</v>
      </c>
      <c r="FC652" t="s">
        <v>139</v>
      </c>
      <c r="FD652" t="s">
        <v>139</v>
      </c>
      <c r="FE652" t="s">
        <v>139</v>
      </c>
      <c r="FF652" t="s">
        <v>139</v>
      </c>
      <c r="FG652" t="s">
        <v>139</v>
      </c>
      <c r="FH652" t="s">
        <v>139</v>
      </c>
      <c r="FI652">
        <v>0</v>
      </c>
      <c r="FJ652" t="s">
        <v>139</v>
      </c>
      <c r="FK652" t="s">
        <v>139</v>
      </c>
      <c r="FL652">
        <v>10.98</v>
      </c>
      <c r="FM652">
        <v>4.22</v>
      </c>
      <c r="FN652">
        <v>27.79</v>
      </c>
      <c r="FO652">
        <v>1</v>
      </c>
      <c r="FP652">
        <v>1</v>
      </c>
      <c r="FQ652">
        <v>1</v>
      </c>
      <c r="FR652">
        <v>0</v>
      </c>
      <c r="FS652">
        <v>0</v>
      </c>
      <c r="FT652">
        <v>0</v>
      </c>
      <c r="FU652">
        <v>0</v>
      </c>
      <c r="FV652">
        <v>72.27</v>
      </c>
      <c r="FW652">
        <v>165.92</v>
      </c>
      <c r="FX652">
        <v>277.98</v>
      </c>
      <c r="FY652">
        <v>369.29</v>
      </c>
      <c r="FZ652">
        <v>465.35</v>
      </c>
      <c r="GA652">
        <v>570.01</v>
      </c>
      <c r="GB652">
        <v>669.08</v>
      </c>
      <c r="GC652">
        <v>778.6</v>
      </c>
      <c r="GD652">
        <v>868.12</v>
      </c>
      <c r="GE652">
        <v>978.74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41.08</v>
      </c>
      <c r="GQ652">
        <v>143.38999999999999</v>
      </c>
      <c r="GR652">
        <v>245.44</v>
      </c>
      <c r="GS652">
        <v>343.65</v>
      </c>
      <c r="GT652">
        <v>445.81</v>
      </c>
      <c r="GU652">
        <v>543.91999999999996</v>
      </c>
      <c r="GV652">
        <v>649.33000000000004</v>
      </c>
      <c r="GW652">
        <v>745.66</v>
      </c>
      <c r="GX652">
        <v>848.83</v>
      </c>
      <c r="GY652">
        <v>957.4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 t="s">
        <v>139</v>
      </c>
      <c r="HK652" t="s">
        <v>139</v>
      </c>
      <c r="HL652" t="s">
        <v>139</v>
      </c>
      <c r="HM652" t="s">
        <v>139</v>
      </c>
      <c r="HN652" t="s">
        <v>139</v>
      </c>
      <c r="HO652" t="s">
        <v>139</v>
      </c>
      <c r="HP652" t="s">
        <v>139</v>
      </c>
      <c r="HQ652" t="s">
        <v>139</v>
      </c>
      <c r="HR652" t="s">
        <v>139</v>
      </c>
      <c r="HS652" t="s">
        <v>139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 t="s">
        <v>139</v>
      </c>
      <c r="IE652" t="s">
        <v>139</v>
      </c>
      <c r="IF652" t="s">
        <v>139</v>
      </c>
      <c r="IG652" t="s">
        <v>139</v>
      </c>
      <c r="IH652" t="s">
        <v>139</v>
      </c>
      <c r="II652" t="s">
        <v>139</v>
      </c>
      <c r="IJ652" t="s">
        <v>139</v>
      </c>
      <c r="IK652" t="s">
        <v>139</v>
      </c>
      <c r="IL652" t="s">
        <v>139</v>
      </c>
      <c r="IM652" t="s">
        <v>139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1</v>
      </c>
      <c r="IY652">
        <v>1</v>
      </c>
      <c r="IZ652">
        <v>1</v>
      </c>
      <c r="JA652">
        <v>0.99</v>
      </c>
      <c r="JB652">
        <v>0.97</v>
      </c>
      <c r="JC652">
        <v>0.94</v>
      </c>
      <c r="JD652">
        <v>0.92</v>
      </c>
      <c r="JE652">
        <v>0.9</v>
      </c>
      <c r="JF652">
        <v>0.87</v>
      </c>
      <c r="JG652">
        <v>0.85</v>
      </c>
      <c r="JH652">
        <v>0.8</v>
      </c>
      <c r="JI652">
        <v>0.76</v>
      </c>
      <c r="JJ652">
        <v>0.71</v>
      </c>
      <c r="JK652">
        <v>0.65</v>
      </c>
      <c r="JL652">
        <v>0.59</v>
      </c>
      <c r="JM652">
        <v>0.51</v>
      </c>
      <c r="JN652">
        <v>0.43</v>
      </c>
      <c r="JO652">
        <v>0.32</v>
      </c>
      <c r="JP652">
        <v>0.18</v>
      </c>
      <c r="JQ652">
        <v>0</v>
      </c>
    </row>
    <row r="653" spans="1:277" x14ac:dyDescent="0.25">
      <c r="A653">
        <v>2014</v>
      </c>
      <c r="B653">
        <v>195</v>
      </c>
      <c r="C653">
        <v>699</v>
      </c>
      <c r="D653">
        <v>272</v>
      </c>
      <c r="E653">
        <v>2894.5</v>
      </c>
      <c r="F653">
        <v>2.1</v>
      </c>
      <c r="G653">
        <v>0.5</v>
      </c>
      <c r="H653">
        <v>-2.4</v>
      </c>
      <c r="I653">
        <v>0.1</v>
      </c>
      <c r="J653">
        <v>0</v>
      </c>
      <c r="K653">
        <v>0.02</v>
      </c>
      <c r="L653">
        <v>1.25</v>
      </c>
      <c r="M653">
        <v>3.8</v>
      </c>
      <c r="N653">
        <v>3.78</v>
      </c>
      <c r="O653">
        <v>-0.68</v>
      </c>
      <c r="P653">
        <v>10.98</v>
      </c>
      <c r="Q653">
        <v>4.22</v>
      </c>
      <c r="R653">
        <v>27.78</v>
      </c>
      <c r="S653">
        <v>17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72.27</v>
      </c>
      <c r="AA653">
        <v>165.92</v>
      </c>
      <c r="AB653">
        <v>277.98</v>
      </c>
      <c r="AC653">
        <v>369.29</v>
      </c>
      <c r="AD653">
        <v>465.35</v>
      </c>
      <c r="AE653">
        <v>570.01</v>
      </c>
      <c r="AF653">
        <v>669.08</v>
      </c>
      <c r="AG653">
        <v>778.6</v>
      </c>
      <c r="AH653">
        <v>868.12</v>
      </c>
      <c r="AI653">
        <v>978.74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89.71</v>
      </c>
      <c r="AU653">
        <v>183.22</v>
      </c>
      <c r="AV653">
        <v>289.13</v>
      </c>
      <c r="AW653">
        <v>387.03</v>
      </c>
      <c r="AX653">
        <v>494.04</v>
      </c>
      <c r="AY653">
        <v>589.5</v>
      </c>
      <c r="AZ653">
        <v>700.72</v>
      </c>
      <c r="BA653">
        <v>790.39</v>
      </c>
      <c r="BB653">
        <v>890.62</v>
      </c>
      <c r="BC653">
        <v>991.14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22.5</v>
      </c>
      <c r="BO653">
        <v>22.5</v>
      </c>
      <c r="BP653">
        <v>22.5</v>
      </c>
      <c r="BQ653">
        <v>22.5</v>
      </c>
      <c r="BR653">
        <v>22.5</v>
      </c>
      <c r="BS653">
        <v>22.5</v>
      </c>
      <c r="BT653">
        <v>22.5</v>
      </c>
      <c r="BU653">
        <v>22.5</v>
      </c>
      <c r="BV653">
        <v>22.5</v>
      </c>
      <c r="BW653">
        <v>22.5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22.5</v>
      </c>
      <c r="CI653">
        <v>22.5</v>
      </c>
      <c r="CJ653">
        <v>22.5</v>
      </c>
      <c r="CK653">
        <v>22.5</v>
      </c>
      <c r="CL653">
        <v>22.5</v>
      </c>
      <c r="CM653">
        <v>22.5</v>
      </c>
      <c r="CN653">
        <v>22.5</v>
      </c>
      <c r="CO653">
        <v>22.5</v>
      </c>
      <c r="CP653">
        <v>22.5</v>
      </c>
      <c r="CQ653">
        <v>22.5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1</v>
      </c>
      <c r="DD653">
        <v>1</v>
      </c>
      <c r="DE653">
        <v>0.99</v>
      </c>
      <c r="DF653">
        <v>0.97</v>
      </c>
      <c r="DG653">
        <v>0.95</v>
      </c>
      <c r="DH653">
        <v>0.93</v>
      </c>
      <c r="DI653">
        <v>0.91</v>
      </c>
      <c r="DJ653">
        <v>0.89</v>
      </c>
      <c r="DK653">
        <v>0.87</v>
      </c>
      <c r="DL653">
        <v>0.82</v>
      </c>
      <c r="DM653">
        <v>0.78</v>
      </c>
      <c r="DN653">
        <v>0.75</v>
      </c>
      <c r="DO653">
        <v>0.7</v>
      </c>
      <c r="DP653">
        <v>0.65</v>
      </c>
      <c r="DQ653">
        <v>0.6</v>
      </c>
      <c r="DR653">
        <v>0.53</v>
      </c>
      <c r="DS653">
        <v>0.47</v>
      </c>
      <c r="DT653">
        <v>0.38</v>
      </c>
      <c r="DU653">
        <v>0.28000000000000003</v>
      </c>
      <c r="EW653">
        <v>2014</v>
      </c>
      <c r="EX653">
        <v>196</v>
      </c>
      <c r="EY653">
        <v>700</v>
      </c>
      <c r="EZ653">
        <v>273</v>
      </c>
      <c r="FA653">
        <v>2900.2</v>
      </c>
      <c r="FB653" t="s">
        <v>139</v>
      </c>
      <c r="FC653" t="s">
        <v>139</v>
      </c>
      <c r="FD653" t="s">
        <v>139</v>
      </c>
      <c r="FE653" t="s">
        <v>139</v>
      </c>
      <c r="FF653" t="s">
        <v>139</v>
      </c>
      <c r="FG653" t="s">
        <v>139</v>
      </c>
      <c r="FH653" t="s">
        <v>139</v>
      </c>
      <c r="FI653">
        <v>0</v>
      </c>
      <c r="FJ653" t="s">
        <v>139</v>
      </c>
      <c r="FK653" t="s">
        <v>139</v>
      </c>
      <c r="FL653">
        <v>10.98</v>
      </c>
      <c r="FM653">
        <v>4.24</v>
      </c>
      <c r="FN653">
        <v>27.84</v>
      </c>
      <c r="FO653">
        <v>1</v>
      </c>
      <c r="FP653">
        <v>1</v>
      </c>
      <c r="FQ653">
        <v>1</v>
      </c>
      <c r="FR653">
        <v>0</v>
      </c>
      <c r="FS653">
        <v>0</v>
      </c>
      <c r="FT653">
        <v>0</v>
      </c>
      <c r="FU653">
        <v>0</v>
      </c>
      <c r="FV653">
        <v>78.06</v>
      </c>
      <c r="FW653">
        <v>171.72</v>
      </c>
      <c r="FX653">
        <v>283.77999999999997</v>
      </c>
      <c r="FY653">
        <v>375.08</v>
      </c>
      <c r="FZ653">
        <v>471.15</v>
      </c>
      <c r="GA653">
        <v>575.79999999999995</v>
      </c>
      <c r="GB653">
        <v>674.87</v>
      </c>
      <c r="GC653">
        <v>784.39</v>
      </c>
      <c r="GD653">
        <v>873.92</v>
      </c>
      <c r="GE653">
        <v>984.54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46.88</v>
      </c>
      <c r="GQ653">
        <v>149.18</v>
      </c>
      <c r="GR653">
        <v>251.24</v>
      </c>
      <c r="GS653">
        <v>349.44</v>
      </c>
      <c r="GT653">
        <v>451.61</v>
      </c>
      <c r="GU653">
        <v>549.72</v>
      </c>
      <c r="GV653">
        <v>655.13</v>
      </c>
      <c r="GW653">
        <v>751.45</v>
      </c>
      <c r="GX653">
        <v>854.63</v>
      </c>
      <c r="GY653">
        <v>963.2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 t="s">
        <v>139</v>
      </c>
      <c r="HK653" t="s">
        <v>139</v>
      </c>
      <c r="HL653" t="s">
        <v>139</v>
      </c>
      <c r="HM653" t="s">
        <v>139</v>
      </c>
      <c r="HN653" t="s">
        <v>139</v>
      </c>
      <c r="HO653" t="s">
        <v>139</v>
      </c>
      <c r="HP653" t="s">
        <v>139</v>
      </c>
      <c r="HQ653" t="s">
        <v>139</v>
      </c>
      <c r="HR653" t="s">
        <v>139</v>
      </c>
      <c r="HS653" t="s">
        <v>139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 t="s">
        <v>139</v>
      </c>
      <c r="IE653" t="s">
        <v>139</v>
      </c>
      <c r="IF653" t="s">
        <v>139</v>
      </c>
      <c r="IG653" t="s">
        <v>139</v>
      </c>
      <c r="IH653" t="s">
        <v>139</v>
      </c>
      <c r="II653" t="s">
        <v>139</v>
      </c>
      <c r="IJ653" t="s">
        <v>139</v>
      </c>
      <c r="IK653" t="s">
        <v>139</v>
      </c>
      <c r="IL653" t="s">
        <v>139</v>
      </c>
      <c r="IM653" t="s">
        <v>139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1</v>
      </c>
      <c r="IY653">
        <v>1</v>
      </c>
      <c r="IZ653">
        <v>1</v>
      </c>
      <c r="JA653">
        <v>0.99</v>
      </c>
      <c r="JB653">
        <v>0.97</v>
      </c>
      <c r="JC653">
        <v>0.94</v>
      </c>
      <c r="JD653">
        <v>0.92</v>
      </c>
      <c r="JE653">
        <v>0.9</v>
      </c>
      <c r="JF653">
        <v>0.87</v>
      </c>
      <c r="JG653">
        <v>0.85</v>
      </c>
      <c r="JH653">
        <v>0.8</v>
      </c>
      <c r="JI653">
        <v>0.76</v>
      </c>
      <c r="JJ653">
        <v>0.71</v>
      </c>
      <c r="JK653">
        <v>0.65</v>
      </c>
      <c r="JL653">
        <v>0.59</v>
      </c>
      <c r="JM653">
        <v>0.51</v>
      </c>
      <c r="JN653">
        <v>0.43</v>
      </c>
      <c r="JO653">
        <v>0.32</v>
      </c>
      <c r="JP653">
        <v>0.18</v>
      </c>
      <c r="JQ653">
        <v>0</v>
      </c>
    </row>
    <row r="654" spans="1:277" x14ac:dyDescent="0.25">
      <c r="A654">
        <v>2014</v>
      </c>
      <c r="B654">
        <v>196</v>
      </c>
      <c r="C654">
        <v>700</v>
      </c>
      <c r="D654">
        <v>273</v>
      </c>
      <c r="E654">
        <v>2900.2</v>
      </c>
      <c r="F654">
        <v>2.1</v>
      </c>
      <c r="G654">
        <v>0.5</v>
      </c>
      <c r="H654">
        <v>-2.4</v>
      </c>
      <c r="I654">
        <v>0.1</v>
      </c>
      <c r="J654">
        <v>0</v>
      </c>
      <c r="K654">
        <v>0.02</v>
      </c>
      <c r="L654">
        <v>1.25</v>
      </c>
      <c r="M654">
        <v>3.8</v>
      </c>
      <c r="N654">
        <v>3.78</v>
      </c>
      <c r="O654">
        <v>-0.68</v>
      </c>
      <c r="P654">
        <v>10.98</v>
      </c>
      <c r="Q654">
        <v>4.24</v>
      </c>
      <c r="R654">
        <v>27.84</v>
      </c>
      <c r="S654">
        <v>17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0.09</v>
      </c>
      <c r="Z654">
        <v>78.06</v>
      </c>
      <c r="AA654">
        <v>171.72</v>
      </c>
      <c r="AB654">
        <v>283.77999999999997</v>
      </c>
      <c r="AC654">
        <v>375.08</v>
      </c>
      <c r="AD654">
        <v>471.15</v>
      </c>
      <c r="AE654">
        <v>575.79999999999995</v>
      </c>
      <c r="AF654">
        <v>674.87</v>
      </c>
      <c r="AG654">
        <v>784.39</v>
      </c>
      <c r="AH654">
        <v>873.92</v>
      </c>
      <c r="AI654">
        <v>984.54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95.51</v>
      </c>
      <c r="AU654">
        <v>189.01</v>
      </c>
      <c r="AV654">
        <v>294.92</v>
      </c>
      <c r="AW654">
        <v>392.83</v>
      </c>
      <c r="AX654">
        <v>499.84</v>
      </c>
      <c r="AY654">
        <v>595.29999999999995</v>
      </c>
      <c r="AZ654">
        <v>706.51</v>
      </c>
      <c r="BA654">
        <v>796.19</v>
      </c>
      <c r="BB654">
        <v>896.41</v>
      </c>
      <c r="BC654">
        <v>996.94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22.5</v>
      </c>
      <c r="BO654">
        <v>22.5</v>
      </c>
      <c r="BP654">
        <v>22.5</v>
      </c>
      <c r="BQ654">
        <v>22.5</v>
      </c>
      <c r="BR654">
        <v>22.5</v>
      </c>
      <c r="BS654">
        <v>22.5</v>
      </c>
      <c r="BT654">
        <v>22.5</v>
      </c>
      <c r="BU654">
        <v>22.5</v>
      </c>
      <c r="BV654">
        <v>22.5</v>
      </c>
      <c r="BW654">
        <v>22.5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22.5</v>
      </c>
      <c r="CI654">
        <v>22.5</v>
      </c>
      <c r="CJ654">
        <v>22.5</v>
      </c>
      <c r="CK654">
        <v>22.5</v>
      </c>
      <c r="CL654">
        <v>22.5</v>
      </c>
      <c r="CM654">
        <v>22.5</v>
      </c>
      <c r="CN654">
        <v>22.5</v>
      </c>
      <c r="CO654">
        <v>22.5</v>
      </c>
      <c r="CP654">
        <v>22.5</v>
      </c>
      <c r="CQ654">
        <v>22.5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1</v>
      </c>
      <c r="DD654">
        <v>1</v>
      </c>
      <c r="DE654">
        <v>0.99</v>
      </c>
      <c r="DF654">
        <v>0.97</v>
      </c>
      <c r="DG654">
        <v>0.95</v>
      </c>
      <c r="DH654">
        <v>0.93</v>
      </c>
      <c r="DI654">
        <v>0.91</v>
      </c>
      <c r="DJ654">
        <v>0.89</v>
      </c>
      <c r="DK654">
        <v>0.87</v>
      </c>
      <c r="DL654">
        <v>0.82</v>
      </c>
      <c r="DM654">
        <v>0.78</v>
      </c>
      <c r="DN654">
        <v>0.75</v>
      </c>
      <c r="DO654">
        <v>0.7</v>
      </c>
      <c r="DP654">
        <v>0.65</v>
      </c>
      <c r="DQ654">
        <v>0.6</v>
      </c>
      <c r="DR654">
        <v>0.53</v>
      </c>
      <c r="DS654">
        <v>0.47</v>
      </c>
      <c r="DT654">
        <v>0.38</v>
      </c>
      <c r="DU654">
        <v>0.28000000000000003</v>
      </c>
      <c r="EW654" t="s">
        <v>18</v>
      </c>
      <c r="EX654" t="s">
        <v>19</v>
      </c>
      <c r="EY654" t="s">
        <v>20</v>
      </c>
    </row>
    <row r="655" spans="1:277" x14ac:dyDescent="0.25">
      <c r="A655" t="s">
        <v>18</v>
      </c>
      <c r="B655" t="s">
        <v>19</v>
      </c>
      <c r="C655" t="s">
        <v>20</v>
      </c>
    </row>
    <row r="656" spans="1:277" x14ac:dyDescent="0.25">
      <c r="EW656" t="s">
        <v>21</v>
      </c>
      <c r="EX656" t="s">
        <v>22</v>
      </c>
      <c r="EY656" t="s">
        <v>23</v>
      </c>
      <c r="EZ656" t="s">
        <v>24</v>
      </c>
      <c r="FA656" t="s">
        <v>25</v>
      </c>
      <c r="FB656" t="s">
        <v>26</v>
      </c>
      <c r="FC656" t="s">
        <v>27</v>
      </c>
      <c r="FD656" t="s">
        <v>28</v>
      </c>
    </row>
    <row r="657" spans="1:277" x14ac:dyDescent="0.25">
      <c r="A657" t="s">
        <v>21</v>
      </c>
      <c r="B657" t="s">
        <v>22</v>
      </c>
      <c r="C657" t="s">
        <v>23</v>
      </c>
      <c r="D657" t="s">
        <v>24</v>
      </c>
      <c r="E657" t="s">
        <v>25</v>
      </c>
      <c r="F657" t="s">
        <v>26</v>
      </c>
      <c r="G657" t="s">
        <v>27</v>
      </c>
      <c r="H657" t="s">
        <v>28</v>
      </c>
      <c r="EX657" t="s">
        <v>29</v>
      </c>
      <c r="EY657" t="s">
        <v>30</v>
      </c>
      <c r="EZ657" t="s">
        <v>30</v>
      </c>
      <c r="FA657" t="s">
        <v>31</v>
      </c>
      <c r="FB657" t="s">
        <v>32</v>
      </c>
      <c r="FC657" t="s">
        <v>33</v>
      </c>
      <c r="FD657" t="s">
        <v>34</v>
      </c>
      <c r="FE657" t="s">
        <v>33</v>
      </c>
      <c r="FF657" t="s">
        <v>35</v>
      </c>
      <c r="FG657" t="s">
        <v>32</v>
      </c>
      <c r="FH657" t="s">
        <v>36</v>
      </c>
      <c r="FI657" t="s">
        <v>37</v>
      </c>
      <c r="FJ657" t="s">
        <v>37</v>
      </c>
    </row>
    <row r="658" spans="1:277" x14ac:dyDescent="0.25">
      <c r="B658" t="s">
        <v>29</v>
      </c>
      <c r="C658" t="s">
        <v>30</v>
      </c>
      <c r="D658" t="s">
        <v>30</v>
      </c>
      <c r="E658" t="s">
        <v>31</v>
      </c>
      <c r="F658" t="s">
        <v>32</v>
      </c>
      <c r="G658" t="s">
        <v>33</v>
      </c>
      <c r="H658" t="s">
        <v>34</v>
      </c>
      <c r="I658" t="s">
        <v>33</v>
      </c>
      <c r="J658" t="s">
        <v>35</v>
      </c>
      <c r="K658" t="s">
        <v>32</v>
      </c>
      <c r="L658" t="s">
        <v>36</v>
      </c>
      <c r="M658" t="s">
        <v>37</v>
      </c>
      <c r="N658" t="s">
        <v>37</v>
      </c>
      <c r="EX658" t="s">
        <v>22</v>
      </c>
      <c r="EY658" t="s">
        <v>38</v>
      </c>
      <c r="EZ658" t="s">
        <v>38</v>
      </c>
      <c r="FA658" t="s">
        <v>39</v>
      </c>
      <c r="FB658" t="s">
        <v>40</v>
      </c>
      <c r="FC658" t="s">
        <v>40</v>
      </c>
      <c r="FD658" t="s">
        <v>40</v>
      </c>
      <c r="FE658" t="s">
        <v>40</v>
      </c>
      <c r="FF658" t="s">
        <v>40</v>
      </c>
      <c r="FG658" t="s">
        <v>41</v>
      </c>
      <c r="FH658" t="s">
        <v>42</v>
      </c>
      <c r="FI658" t="s">
        <v>43</v>
      </c>
      <c r="FJ658" t="s">
        <v>44</v>
      </c>
      <c r="FK658" t="s">
        <v>45</v>
      </c>
      <c r="FL658" t="s">
        <v>46</v>
      </c>
      <c r="FM658" t="s">
        <v>46</v>
      </c>
    </row>
    <row r="659" spans="1:277" x14ac:dyDescent="0.25">
      <c r="B659" t="s">
        <v>22</v>
      </c>
      <c r="C659" t="s">
        <v>38</v>
      </c>
      <c r="D659" t="s">
        <v>38</v>
      </c>
      <c r="E659" t="s">
        <v>39</v>
      </c>
      <c r="F659" t="s">
        <v>40</v>
      </c>
      <c r="G659" t="s">
        <v>40</v>
      </c>
      <c r="H659" t="s">
        <v>40</v>
      </c>
      <c r="I659" t="s">
        <v>40</v>
      </c>
      <c r="J659" t="s">
        <v>40</v>
      </c>
      <c r="K659" t="s">
        <v>41</v>
      </c>
      <c r="L659" t="s">
        <v>42</v>
      </c>
      <c r="M659" t="s">
        <v>43</v>
      </c>
      <c r="N659" t="s">
        <v>44</v>
      </c>
      <c r="O659" t="s">
        <v>45</v>
      </c>
      <c r="P659" t="s">
        <v>46</v>
      </c>
      <c r="Q659" t="s">
        <v>46</v>
      </c>
      <c r="EW659" t="s">
        <v>47</v>
      </c>
      <c r="EX659" t="s">
        <v>47</v>
      </c>
      <c r="EY659" t="s">
        <v>48</v>
      </c>
      <c r="EZ659" t="s">
        <v>32</v>
      </c>
      <c r="FA659" t="s">
        <v>49</v>
      </c>
      <c r="FB659" t="s">
        <v>50</v>
      </c>
      <c r="FC659" t="s">
        <v>50</v>
      </c>
      <c r="FD659" t="s">
        <v>50</v>
      </c>
      <c r="FE659" t="s">
        <v>51</v>
      </c>
      <c r="FF659" t="s">
        <v>50</v>
      </c>
      <c r="FG659" t="s">
        <v>52</v>
      </c>
      <c r="FH659" t="s">
        <v>53</v>
      </c>
      <c r="FI659" t="s">
        <v>54</v>
      </c>
      <c r="FJ659" t="s">
        <v>55</v>
      </c>
      <c r="FK659" t="s">
        <v>56</v>
      </c>
      <c r="FL659" t="s">
        <v>57</v>
      </c>
      <c r="FM659" t="s">
        <v>58</v>
      </c>
    </row>
    <row r="660" spans="1:277" x14ac:dyDescent="0.25">
      <c r="A660" t="s">
        <v>47</v>
      </c>
      <c r="B660" t="s">
        <v>47</v>
      </c>
      <c r="C660" t="s">
        <v>48</v>
      </c>
      <c r="D660" t="s">
        <v>32</v>
      </c>
      <c r="E660" t="s">
        <v>49</v>
      </c>
      <c r="F660" t="s">
        <v>50</v>
      </c>
      <c r="G660" t="s">
        <v>50</v>
      </c>
      <c r="H660" t="s">
        <v>50</v>
      </c>
      <c r="I660" t="s">
        <v>51</v>
      </c>
      <c r="J660" t="s">
        <v>50</v>
      </c>
      <c r="K660" t="s">
        <v>52</v>
      </c>
      <c r="L660" t="s">
        <v>53</v>
      </c>
      <c r="M660" t="s">
        <v>54</v>
      </c>
      <c r="N660" t="s">
        <v>55</v>
      </c>
      <c r="O660" t="s">
        <v>56</v>
      </c>
      <c r="P660" t="s">
        <v>57</v>
      </c>
      <c r="Q660" t="s">
        <v>58</v>
      </c>
      <c r="EW660" t="s">
        <v>59</v>
      </c>
      <c r="EX660" t="s">
        <v>60</v>
      </c>
      <c r="EY660" t="s">
        <v>60</v>
      </c>
      <c r="EZ660" t="s">
        <v>60</v>
      </c>
      <c r="FA660" t="s">
        <v>61</v>
      </c>
      <c r="FB660" t="s">
        <v>62</v>
      </c>
      <c r="FC660" t="s">
        <v>61</v>
      </c>
      <c r="FD660" t="s">
        <v>61</v>
      </c>
      <c r="FE660" t="s">
        <v>61</v>
      </c>
      <c r="FF660" t="s">
        <v>61</v>
      </c>
      <c r="FG660" t="s">
        <v>61</v>
      </c>
      <c r="FH660" t="s">
        <v>61</v>
      </c>
      <c r="FI660" t="s">
        <v>61</v>
      </c>
      <c r="FJ660" t="s">
        <v>61</v>
      </c>
      <c r="FK660" t="s">
        <v>62</v>
      </c>
      <c r="FL660" t="s">
        <v>61</v>
      </c>
      <c r="FM660" t="s">
        <v>61</v>
      </c>
    </row>
    <row r="661" spans="1:277" x14ac:dyDescent="0.25">
      <c r="A661" t="s">
        <v>59</v>
      </c>
      <c r="B661" t="s">
        <v>60</v>
      </c>
      <c r="C661" t="s">
        <v>60</v>
      </c>
      <c r="D661" t="s">
        <v>60</v>
      </c>
      <c r="E661" t="s">
        <v>61</v>
      </c>
      <c r="F661" t="s">
        <v>62</v>
      </c>
      <c r="G661" t="s">
        <v>61</v>
      </c>
      <c r="H661" t="s">
        <v>61</v>
      </c>
      <c r="I661" t="s">
        <v>61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62</v>
      </c>
      <c r="P661" t="s">
        <v>61</v>
      </c>
      <c r="Q661" t="s">
        <v>61</v>
      </c>
      <c r="EW661">
        <v>2014</v>
      </c>
      <c r="EX661">
        <v>197</v>
      </c>
      <c r="EY661">
        <v>701</v>
      </c>
      <c r="EZ661">
        <v>1</v>
      </c>
      <c r="FA661">
        <v>6.2</v>
      </c>
      <c r="FB661" t="s">
        <v>139</v>
      </c>
      <c r="FC661" t="s">
        <v>139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1</v>
      </c>
      <c r="FQ661">
        <v>1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</row>
    <row r="662" spans="1:277" x14ac:dyDescent="0.25">
      <c r="A662">
        <v>2014</v>
      </c>
      <c r="B662">
        <v>197</v>
      </c>
      <c r="C662">
        <v>701</v>
      </c>
      <c r="D662">
        <v>1</v>
      </c>
      <c r="E662">
        <v>6.2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0.8</v>
      </c>
      <c r="W662">
        <v>0.2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EW662">
        <v>2014</v>
      </c>
      <c r="EX662">
        <v>198</v>
      </c>
      <c r="EY662">
        <v>702</v>
      </c>
      <c r="EZ662">
        <v>2</v>
      </c>
      <c r="FA662">
        <v>14.2</v>
      </c>
      <c r="FB662" t="s">
        <v>139</v>
      </c>
      <c r="FC662" t="s">
        <v>139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1</v>
      </c>
      <c r="FQ662">
        <v>1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</row>
    <row r="663" spans="1:277" x14ac:dyDescent="0.25">
      <c r="A663">
        <v>2014</v>
      </c>
      <c r="B663">
        <v>198</v>
      </c>
      <c r="C663">
        <v>702</v>
      </c>
      <c r="D663">
        <v>2</v>
      </c>
      <c r="E663">
        <v>14.2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0.8</v>
      </c>
      <c r="W663">
        <v>0.2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EW663">
        <v>2014</v>
      </c>
      <c r="EX663">
        <v>199</v>
      </c>
      <c r="EY663">
        <v>703</v>
      </c>
      <c r="EZ663">
        <v>3</v>
      </c>
      <c r="FA663">
        <v>20.7</v>
      </c>
      <c r="FB663" t="s">
        <v>139</v>
      </c>
      <c r="FC663" t="s">
        <v>139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1</v>
      </c>
      <c r="FQ663">
        <v>1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</row>
    <row r="664" spans="1:277" x14ac:dyDescent="0.25">
      <c r="A664">
        <v>2014</v>
      </c>
      <c r="B664">
        <v>199</v>
      </c>
      <c r="C664">
        <v>703</v>
      </c>
      <c r="D664">
        <v>3</v>
      </c>
      <c r="E664">
        <v>20.7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0.8</v>
      </c>
      <c r="W664">
        <v>0.2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EW664">
        <v>2014</v>
      </c>
      <c r="EX664">
        <v>200</v>
      </c>
      <c r="EY664">
        <v>704</v>
      </c>
      <c r="EZ664">
        <v>4</v>
      </c>
      <c r="FA664">
        <v>25.9</v>
      </c>
      <c r="FB664" t="s">
        <v>139</v>
      </c>
      <c r="FC664" t="s">
        <v>139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1</v>
      </c>
      <c r="FQ664">
        <v>1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</row>
    <row r="665" spans="1:277" x14ac:dyDescent="0.25">
      <c r="A665">
        <v>2014</v>
      </c>
      <c r="B665">
        <v>200</v>
      </c>
      <c r="C665">
        <v>704</v>
      </c>
      <c r="D665">
        <v>4</v>
      </c>
      <c r="E665">
        <v>25.9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0.8</v>
      </c>
      <c r="W665">
        <v>0.2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EW665">
        <v>2014</v>
      </c>
      <c r="EX665">
        <v>201</v>
      </c>
      <c r="EY665">
        <v>705</v>
      </c>
      <c r="EZ665">
        <v>5</v>
      </c>
      <c r="FA665">
        <v>29.5</v>
      </c>
      <c r="FB665" t="s">
        <v>139</v>
      </c>
      <c r="FC665" t="s">
        <v>139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1</v>
      </c>
      <c r="FQ665">
        <v>1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</row>
    <row r="666" spans="1:277" x14ac:dyDescent="0.25">
      <c r="A666">
        <v>2014</v>
      </c>
      <c r="B666">
        <v>201</v>
      </c>
      <c r="C666">
        <v>705</v>
      </c>
      <c r="D666">
        <v>5</v>
      </c>
      <c r="E666">
        <v>29.5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0.8</v>
      </c>
      <c r="W666">
        <v>0.2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EW666">
        <v>2014</v>
      </c>
      <c r="EX666">
        <v>202</v>
      </c>
      <c r="EY666">
        <v>706</v>
      </c>
      <c r="EZ666">
        <v>6</v>
      </c>
      <c r="FA666">
        <v>34.4</v>
      </c>
      <c r="FB666" t="s">
        <v>139</v>
      </c>
      <c r="FC666" t="s">
        <v>139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1</v>
      </c>
      <c r="FQ666">
        <v>1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</row>
    <row r="667" spans="1:277" x14ac:dyDescent="0.25">
      <c r="A667">
        <v>2014</v>
      </c>
      <c r="B667">
        <v>202</v>
      </c>
      <c r="C667">
        <v>706</v>
      </c>
      <c r="D667">
        <v>6</v>
      </c>
      <c r="E667">
        <v>34.4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0.8</v>
      </c>
      <c r="W667">
        <v>0.2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EW667">
        <v>2014</v>
      </c>
      <c r="EX667">
        <v>203</v>
      </c>
      <c r="EY667">
        <v>707</v>
      </c>
      <c r="EZ667">
        <v>7</v>
      </c>
      <c r="FA667">
        <v>40.9</v>
      </c>
      <c r="FB667" t="s">
        <v>139</v>
      </c>
      <c r="FC667" t="s">
        <v>139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1</v>
      </c>
      <c r="FQ667">
        <v>1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</row>
    <row r="668" spans="1:277" x14ac:dyDescent="0.25">
      <c r="A668">
        <v>2014</v>
      </c>
      <c r="B668">
        <v>203</v>
      </c>
      <c r="C668">
        <v>707</v>
      </c>
      <c r="D668">
        <v>7</v>
      </c>
      <c r="E668">
        <v>40.9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0.8</v>
      </c>
      <c r="W668">
        <v>0.2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EW668">
        <v>2014</v>
      </c>
      <c r="EX668">
        <v>204</v>
      </c>
      <c r="EY668">
        <v>708</v>
      </c>
      <c r="EZ668">
        <v>8</v>
      </c>
      <c r="FA668">
        <v>48.2</v>
      </c>
      <c r="FB668" t="s">
        <v>139</v>
      </c>
      <c r="FC668" t="s">
        <v>139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1</v>
      </c>
      <c r="FQ668">
        <v>1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</row>
    <row r="669" spans="1:277" x14ac:dyDescent="0.25">
      <c r="A669">
        <v>2014</v>
      </c>
      <c r="B669">
        <v>204</v>
      </c>
      <c r="C669">
        <v>708</v>
      </c>
      <c r="D669">
        <v>8</v>
      </c>
      <c r="E669">
        <v>48.2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0.8</v>
      </c>
      <c r="W669">
        <v>0.2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EW669">
        <v>2014</v>
      </c>
      <c r="EX669">
        <v>205</v>
      </c>
      <c r="EY669">
        <v>709</v>
      </c>
      <c r="EZ669">
        <v>9</v>
      </c>
      <c r="FA669">
        <v>54.3</v>
      </c>
      <c r="FB669" t="s">
        <v>139</v>
      </c>
      <c r="FC669" t="s">
        <v>139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1</v>
      </c>
      <c r="FQ669">
        <v>1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</row>
    <row r="670" spans="1:277" x14ac:dyDescent="0.25">
      <c r="A670">
        <v>2014</v>
      </c>
      <c r="B670">
        <v>205</v>
      </c>
      <c r="C670">
        <v>709</v>
      </c>
      <c r="D670">
        <v>9</v>
      </c>
      <c r="E670">
        <v>54.3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0.8</v>
      </c>
      <c r="W670">
        <v>0.2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EW670">
        <v>2014</v>
      </c>
      <c r="EX670">
        <v>206</v>
      </c>
      <c r="EY670">
        <v>710</v>
      </c>
      <c r="EZ670">
        <v>10</v>
      </c>
      <c r="FA670">
        <v>58.2</v>
      </c>
      <c r="FB670" t="s">
        <v>139</v>
      </c>
      <c r="FC670" t="s">
        <v>139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1</v>
      </c>
      <c r="FQ670">
        <v>1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</row>
    <row r="671" spans="1:277" x14ac:dyDescent="0.25">
      <c r="A671">
        <v>2014</v>
      </c>
      <c r="B671">
        <v>206</v>
      </c>
      <c r="C671">
        <v>710</v>
      </c>
      <c r="D671">
        <v>10</v>
      </c>
      <c r="E671">
        <v>58.2</v>
      </c>
      <c r="F671">
        <v>0</v>
      </c>
      <c r="G671">
        <v>0.1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0.8</v>
      </c>
      <c r="W671">
        <v>0.2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EW671">
        <v>2014</v>
      </c>
      <c r="EX671">
        <v>207</v>
      </c>
      <c r="EY671">
        <v>711</v>
      </c>
      <c r="EZ671">
        <v>11</v>
      </c>
      <c r="FA671">
        <v>62.3</v>
      </c>
      <c r="FB671" t="s">
        <v>139</v>
      </c>
      <c r="FC671" t="s">
        <v>139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1</v>
      </c>
      <c r="FQ671">
        <v>1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</row>
    <row r="672" spans="1:277" x14ac:dyDescent="0.25">
      <c r="A672">
        <v>2014</v>
      </c>
      <c r="B672">
        <v>207</v>
      </c>
      <c r="C672">
        <v>711</v>
      </c>
      <c r="D672">
        <v>11</v>
      </c>
      <c r="E672">
        <v>62.3</v>
      </c>
      <c r="F672">
        <v>0</v>
      </c>
      <c r="G672">
        <v>0.1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0.8</v>
      </c>
      <c r="W672">
        <v>0.2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EW672">
        <v>2014</v>
      </c>
      <c r="EX672">
        <v>208</v>
      </c>
      <c r="EY672">
        <v>712</v>
      </c>
      <c r="EZ672">
        <v>12</v>
      </c>
      <c r="FA672">
        <v>68</v>
      </c>
      <c r="FB672" t="s">
        <v>139</v>
      </c>
      <c r="FC672" t="s">
        <v>139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1</v>
      </c>
      <c r="FQ672">
        <v>1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</row>
    <row r="673" spans="1:277" x14ac:dyDescent="0.25">
      <c r="A673">
        <v>2014</v>
      </c>
      <c r="B673">
        <v>208</v>
      </c>
      <c r="C673">
        <v>712</v>
      </c>
      <c r="D673">
        <v>12</v>
      </c>
      <c r="E673">
        <v>68</v>
      </c>
      <c r="F673">
        <v>0</v>
      </c>
      <c r="G673">
        <v>0.1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0.8</v>
      </c>
      <c r="W673">
        <v>0.2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EW673">
        <v>2014</v>
      </c>
      <c r="EX673">
        <v>209</v>
      </c>
      <c r="EY673">
        <v>713</v>
      </c>
      <c r="EZ673">
        <v>13</v>
      </c>
      <c r="FA673">
        <v>75.099999999999994</v>
      </c>
      <c r="FB673" t="s">
        <v>139</v>
      </c>
      <c r="FC673" t="s">
        <v>139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1</v>
      </c>
      <c r="FQ673">
        <v>1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</row>
    <row r="674" spans="1:277" x14ac:dyDescent="0.25">
      <c r="A674">
        <v>2014</v>
      </c>
      <c r="B674">
        <v>209</v>
      </c>
      <c r="C674">
        <v>713</v>
      </c>
      <c r="D674">
        <v>13</v>
      </c>
      <c r="E674">
        <v>75.099999999999994</v>
      </c>
      <c r="F674">
        <v>0</v>
      </c>
      <c r="G674">
        <v>0.1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0.8</v>
      </c>
      <c r="W674">
        <v>0.2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EW674">
        <v>2014</v>
      </c>
      <c r="EX674">
        <v>210</v>
      </c>
      <c r="EY674">
        <v>714</v>
      </c>
      <c r="EZ674">
        <v>14</v>
      </c>
      <c r="FA674">
        <v>82.3</v>
      </c>
      <c r="FB674" t="s">
        <v>139</v>
      </c>
      <c r="FC674" t="s">
        <v>139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1</v>
      </c>
      <c r="FQ674">
        <v>1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</row>
    <row r="675" spans="1:277" x14ac:dyDescent="0.25">
      <c r="A675">
        <v>2014</v>
      </c>
      <c r="B675">
        <v>210</v>
      </c>
      <c r="C675">
        <v>714</v>
      </c>
      <c r="D675">
        <v>14</v>
      </c>
      <c r="E675">
        <v>82.3</v>
      </c>
      <c r="F675">
        <v>0</v>
      </c>
      <c r="G675">
        <v>0.1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0.8</v>
      </c>
      <c r="W675">
        <v>0.2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EW675">
        <v>2014</v>
      </c>
      <c r="EX675">
        <v>211</v>
      </c>
      <c r="EY675">
        <v>715</v>
      </c>
      <c r="EZ675">
        <v>15</v>
      </c>
      <c r="FA675">
        <v>88.7</v>
      </c>
      <c r="FB675" t="s">
        <v>139</v>
      </c>
      <c r="FC675" t="s">
        <v>139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</row>
    <row r="676" spans="1:277" x14ac:dyDescent="0.25">
      <c r="A676">
        <v>2014</v>
      </c>
      <c r="B676">
        <v>211</v>
      </c>
      <c r="C676">
        <v>715</v>
      </c>
      <c r="D676">
        <v>15</v>
      </c>
      <c r="E676">
        <v>88.7</v>
      </c>
      <c r="F676">
        <v>0</v>
      </c>
      <c r="G676">
        <v>0.1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0.8</v>
      </c>
      <c r="W676">
        <v>0.2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EW676">
        <v>2014</v>
      </c>
      <c r="EX676">
        <v>212</v>
      </c>
      <c r="EY676">
        <v>716</v>
      </c>
      <c r="EZ676">
        <v>16</v>
      </c>
      <c r="FA676">
        <v>94.8</v>
      </c>
      <c r="FB676" t="s">
        <v>139</v>
      </c>
      <c r="FC676" t="s">
        <v>139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1</v>
      </c>
      <c r="FQ676">
        <v>1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</row>
    <row r="677" spans="1:277" x14ac:dyDescent="0.25">
      <c r="A677">
        <v>2014</v>
      </c>
      <c r="B677">
        <v>212</v>
      </c>
      <c r="C677">
        <v>716</v>
      </c>
      <c r="D677">
        <v>16</v>
      </c>
      <c r="E677">
        <v>94.8</v>
      </c>
      <c r="F677">
        <v>0</v>
      </c>
      <c r="G677">
        <v>0.1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0.8</v>
      </c>
      <c r="W677">
        <v>0.2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EW677">
        <v>2014</v>
      </c>
      <c r="EX677">
        <v>213</v>
      </c>
      <c r="EY677">
        <v>717</v>
      </c>
      <c r="EZ677">
        <v>17</v>
      </c>
      <c r="FA677">
        <v>101.4</v>
      </c>
      <c r="FB677" t="s">
        <v>139</v>
      </c>
      <c r="FC677" t="s">
        <v>139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1</v>
      </c>
      <c r="FQ677">
        <v>1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</row>
    <row r="678" spans="1:277" x14ac:dyDescent="0.25">
      <c r="A678">
        <v>2014</v>
      </c>
      <c r="B678">
        <v>213</v>
      </c>
      <c r="C678">
        <v>717</v>
      </c>
      <c r="D678">
        <v>17</v>
      </c>
      <c r="E678">
        <v>101.4</v>
      </c>
      <c r="F678">
        <v>0</v>
      </c>
      <c r="G678">
        <v>0.1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0.8</v>
      </c>
      <c r="W678">
        <v>0.2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EW678">
        <v>2014</v>
      </c>
      <c r="EX678">
        <v>214</v>
      </c>
      <c r="EY678">
        <v>718</v>
      </c>
      <c r="EZ678">
        <v>18</v>
      </c>
      <c r="FA678">
        <v>108.8</v>
      </c>
      <c r="FB678" t="s">
        <v>139</v>
      </c>
      <c r="FC678" t="s">
        <v>139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1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</row>
    <row r="679" spans="1:277" x14ac:dyDescent="0.25">
      <c r="A679">
        <v>2014</v>
      </c>
      <c r="B679">
        <v>214</v>
      </c>
      <c r="C679">
        <v>718</v>
      </c>
      <c r="D679">
        <v>18</v>
      </c>
      <c r="E679">
        <v>108.8</v>
      </c>
      <c r="F679">
        <v>0</v>
      </c>
      <c r="G679">
        <v>0.1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0.8</v>
      </c>
      <c r="W679">
        <v>0.2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EW679">
        <v>2014</v>
      </c>
      <c r="EX679">
        <v>215</v>
      </c>
      <c r="EY679">
        <v>719</v>
      </c>
      <c r="EZ679">
        <v>19</v>
      </c>
      <c r="FA679">
        <v>117.3</v>
      </c>
      <c r="FB679" t="s">
        <v>139</v>
      </c>
      <c r="FC679" t="s">
        <v>139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0.02</v>
      </c>
      <c r="FL679">
        <v>3.57</v>
      </c>
      <c r="FM679">
        <v>0</v>
      </c>
      <c r="FN679">
        <v>7.0000000000000007E-2</v>
      </c>
      <c r="FO679">
        <v>0</v>
      </c>
      <c r="FP679">
        <v>1</v>
      </c>
      <c r="FQ679">
        <v>1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</row>
    <row r="680" spans="1:277" x14ac:dyDescent="0.25">
      <c r="A680">
        <v>2014</v>
      </c>
      <c r="B680">
        <v>215</v>
      </c>
      <c r="C680">
        <v>719</v>
      </c>
      <c r="D680">
        <v>19</v>
      </c>
      <c r="E680">
        <v>117.3</v>
      </c>
      <c r="F680">
        <v>0</v>
      </c>
      <c r="G680">
        <v>0.1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0.02</v>
      </c>
      <c r="P680">
        <v>3.57</v>
      </c>
      <c r="Q680">
        <v>0</v>
      </c>
      <c r="R680">
        <v>0.06</v>
      </c>
      <c r="S680">
        <v>0</v>
      </c>
      <c r="T680">
        <v>1</v>
      </c>
      <c r="U680">
        <v>1</v>
      </c>
      <c r="V680">
        <v>0.8</v>
      </c>
      <c r="W680">
        <v>0.2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EW680">
        <v>2014</v>
      </c>
      <c r="EX680">
        <v>216</v>
      </c>
      <c r="EY680">
        <v>720</v>
      </c>
      <c r="EZ680">
        <v>20</v>
      </c>
      <c r="FA680">
        <v>125.8</v>
      </c>
      <c r="FB680" t="s">
        <v>139</v>
      </c>
      <c r="FC680" t="s">
        <v>139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0.02</v>
      </c>
      <c r="FL680">
        <v>3.7</v>
      </c>
      <c r="FM680">
        <v>0</v>
      </c>
      <c r="FN680">
        <v>0.15</v>
      </c>
      <c r="FO680">
        <v>0</v>
      </c>
      <c r="FP680">
        <v>1</v>
      </c>
      <c r="FQ680">
        <v>1</v>
      </c>
      <c r="FR680">
        <v>0.8</v>
      </c>
      <c r="FS680">
        <v>0.17</v>
      </c>
      <c r="FT680">
        <v>0</v>
      </c>
      <c r="FU680">
        <v>0</v>
      </c>
      <c r="FV680">
        <v>8.5</v>
      </c>
      <c r="FW680">
        <v>108.5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22.5</v>
      </c>
      <c r="HK680">
        <v>23.16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1</v>
      </c>
      <c r="IY680">
        <v>1</v>
      </c>
      <c r="IZ680">
        <v>1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</row>
    <row r="681" spans="1:277" x14ac:dyDescent="0.25">
      <c r="A681">
        <v>2014</v>
      </c>
      <c r="B681">
        <v>216</v>
      </c>
      <c r="C681">
        <v>720</v>
      </c>
      <c r="D681">
        <v>20</v>
      </c>
      <c r="E681">
        <v>125.8</v>
      </c>
      <c r="F681">
        <v>0</v>
      </c>
      <c r="G681">
        <v>0.1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0.02</v>
      </c>
      <c r="P681">
        <v>3.72</v>
      </c>
      <c r="Q681">
        <v>0</v>
      </c>
      <c r="R681">
        <v>0.14000000000000001</v>
      </c>
      <c r="S681">
        <v>0</v>
      </c>
      <c r="T681">
        <v>1</v>
      </c>
      <c r="U681">
        <v>1</v>
      </c>
      <c r="V681">
        <v>0.97</v>
      </c>
      <c r="W681">
        <v>0</v>
      </c>
      <c r="X681">
        <v>0</v>
      </c>
      <c r="Y681">
        <v>0</v>
      </c>
      <c r="Z681">
        <v>8.5</v>
      </c>
      <c r="AA681">
        <v>108.5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22.5</v>
      </c>
      <c r="BO681">
        <v>23.23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EW681">
        <v>2014</v>
      </c>
      <c r="EX681">
        <v>217</v>
      </c>
      <c r="EY681">
        <v>721</v>
      </c>
      <c r="EZ681">
        <v>21</v>
      </c>
      <c r="FA681">
        <v>131.30000000000001</v>
      </c>
      <c r="FB681" t="s">
        <v>139</v>
      </c>
      <c r="FC681" t="s">
        <v>139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 t="s">
        <v>128</v>
      </c>
      <c r="FK681">
        <v>3.78</v>
      </c>
      <c r="FL681">
        <v>0</v>
      </c>
      <c r="FM681">
        <v>0.21</v>
      </c>
      <c r="FN681">
        <v>0</v>
      </c>
      <c r="FO681">
        <v>1</v>
      </c>
      <c r="FP681">
        <v>1</v>
      </c>
      <c r="FQ681">
        <v>0.8</v>
      </c>
      <c r="FR681">
        <v>0.17</v>
      </c>
      <c r="FS681">
        <v>0</v>
      </c>
      <c r="FT681">
        <v>0</v>
      </c>
      <c r="FU681">
        <v>14.04</v>
      </c>
      <c r="FV681">
        <v>114.04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 t="s">
        <v>129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1</v>
      </c>
      <c r="IV681">
        <v>1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</row>
    <row r="682" spans="1:277" x14ac:dyDescent="0.25">
      <c r="A682">
        <v>2014</v>
      </c>
      <c r="B682">
        <v>217</v>
      </c>
      <c r="C682">
        <v>721</v>
      </c>
      <c r="D682">
        <v>21</v>
      </c>
      <c r="E682">
        <v>131.30000000000001</v>
      </c>
      <c r="F682">
        <v>0</v>
      </c>
      <c r="G682">
        <v>0.1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0.02</v>
      </c>
      <c r="P682">
        <v>3.81</v>
      </c>
      <c r="Q682">
        <v>0</v>
      </c>
      <c r="R682">
        <v>0.2</v>
      </c>
      <c r="S682">
        <v>0</v>
      </c>
      <c r="T682">
        <v>1</v>
      </c>
      <c r="U682">
        <v>1</v>
      </c>
      <c r="V682">
        <v>0.8</v>
      </c>
      <c r="W682">
        <v>0.17</v>
      </c>
      <c r="X682">
        <v>0</v>
      </c>
      <c r="Y682">
        <v>0</v>
      </c>
      <c r="Z682">
        <v>14.04</v>
      </c>
      <c r="AA682">
        <v>114.04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22.5</v>
      </c>
      <c r="BO682">
        <v>23.53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EW682">
        <v>2014</v>
      </c>
      <c r="EX682">
        <v>218</v>
      </c>
      <c r="EY682">
        <v>722</v>
      </c>
      <c r="EZ682">
        <v>22</v>
      </c>
      <c r="FA682">
        <v>137.1</v>
      </c>
      <c r="FB682" t="s">
        <v>139</v>
      </c>
      <c r="FC682" t="s">
        <v>139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 t="s">
        <v>128</v>
      </c>
      <c r="FK682">
        <v>3.87</v>
      </c>
      <c r="FL682">
        <v>0</v>
      </c>
      <c r="FM682">
        <v>0.27</v>
      </c>
      <c r="FN682">
        <v>0</v>
      </c>
      <c r="FO682">
        <v>1</v>
      </c>
      <c r="FP682">
        <v>1</v>
      </c>
      <c r="FQ682">
        <v>0.8</v>
      </c>
      <c r="FR682">
        <v>0.17</v>
      </c>
      <c r="FS682">
        <v>0</v>
      </c>
      <c r="FT682">
        <v>0</v>
      </c>
      <c r="FU682">
        <v>19.84</v>
      </c>
      <c r="FV682">
        <v>119.84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 t="s">
        <v>129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1</v>
      </c>
      <c r="IV682">
        <v>1</v>
      </c>
      <c r="IW682">
        <v>1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</row>
    <row r="683" spans="1:277" x14ac:dyDescent="0.25">
      <c r="A683">
        <v>2014</v>
      </c>
      <c r="B683">
        <v>218</v>
      </c>
      <c r="C683">
        <v>722</v>
      </c>
      <c r="D683">
        <v>22</v>
      </c>
      <c r="E683">
        <v>137.1</v>
      </c>
      <c r="F683">
        <v>0</v>
      </c>
      <c r="G683">
        <v>0.1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0.02</v>
      </c>
      <c r="P683">
        <v>3.91</v>
      </c>
      <c r="Q683">
        <v>0</v>
      </c>
      <c r="R683">
        <v>0.26</v>
      </c>
      <c r="S683">
        <v>0</v>
      </c>
      <c r="T683">
        <v>1</v>
      </c>
      <c r="U683">
        <v>1</v>
      </c>
      <c r="V683">
        <v>0.8</v>
      </c>
      <c r="W683">
        <v>0.17</v>
      </c>
      <c r="X683">
        <v>0</v>
      </c>
      <c r="Y683">
        <v>0</v>
      </c>
      <c r="Z683">
        <v>19.84</v>
      </c>
      <c r="AA683">
        <v>119.84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22.5</v>
      </c>
      <c r="BO683">
        <v>23.84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1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EW683">
        <v>2014</v>
      </c>
      <c r="EX683">
        <v>219</v>
      </c>
      <c r="EY683">
        <v>723</v>
      </c>
      <c r="EZ683">
        <v>23</v>
      </c>
      <c r="FA683">
        <v>143</v>
      </c>
      <c r="FB683" t="s">
        <v>139</v>
      </c>
      <c r="FC683" t="s">
        <v>139</v>
      </c>
      <c r="FD683">
        <v>0.1</v>
      </c>
      <c r="FE683">
        <v>0</v>
      </c>
      <c r="FF683">
        <v>0</v>
      </c>
      <c r="FG683">
        <v>0</v>
      </c>
      <c r="FH683">
        <v>0</v>
      </c>
      <c r="FI683">
        <v>0</v>
      </c>
      <c r="FJ683" t="s">
        <v>128</v>
      </c>
      <c r="FK683">
        <v>3.96</v>
      </c>
      <c r="FL683">
        <v>0</v>
      </c>
      <c r="FM683">
        <v>0.32</v>
      </c>
      <c r="FN683">
        <v>0</v>
      </c>
      <c r="FO683">
        <v>1</v>
      </c>
      <c r="FP683">
        <v>1</v>
      </c>
      <c r="FQ683">
        <v>0.8</v>
      </c>
      <c r="FR683">
        <v>0.17</v>
      </c>
      <c r="FS683">
        <v>0</v>
      </c>
      <c r="FT683">
        <v>0</v>
      </c>
      <c r="FU683">
        <v>25.74</v>
      </c>
      <c r="FV683">
        <v>125.74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 t="s">
        <v>129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1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</row>
    <row r="684" spans="1:277" x14ac:dyDescent="0.25">
      <c r="A684">
        <v>2014</v>
      </c>
      <c r="B684">
        <v>219</v>
      </c>
      <c r="C684">
        <v>723</v>
      </c>
      <c r="D684">
        <v>23</v>
      </c>
      <c r="E684">
        <v>143</v>
      </c>
      <c r="F684">
        <v>0</v>
      </c>
      <c r="G684">
        <v>0.1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0.02</v>
      </c>
      <c r="P684">
        <v>4.01</v>
      </c>
      <c r="Q684">
        <v>0</v>
      </c>
      <c r="R684">
        <v>0.32</v>
      </c>
      <c r="S684">
        <v>0</v>
      </c>
      <c r="T684">
        <v>1</v>
      </c>
      <c r="U684">
        <v>1</v>
      </c>
      <c r="V684">
        <v>0.8</v>
      </c>
      <c r="W684">
        <v>0.17</v>
      </c>
      <c r="X684">
        <v>0</v>
      </c>
      <c r="Y684">
        <v>0</v>
      </c>
      <c r="Z684">
        <v>25.74</v>
      </c>
      <c r="AA684">
        <v>125.74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22.5</v>
      </c>
      <c r="BO684">
        <v>24.13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1</v>
      </c>
      <c r="DD684">
        <v>1</v>
      </c>
      <c r="DE684">
        <v>0.23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EW684">
        <v>2014</v>
      </c>
      <c r="EX684">
        <v>220</v>
      </c>
      <c r="EY684">
        <v>724</v>
      </c>
      <c r="EZ684">
        <v>24</v>
      </c>
      <c r="FA684">
        <v>149.4</v>
      </c>
      <c r="FB684" t="s">
        <v>139</v>
      </c>
      <c r="FC684" t="s">
        <v>139</v>
      </c>
      <c r="FD684">
        <v>0.1</v>
      </c>
      <c r="FE684">
        <v>0</v>
      </c>
      <c r="FF684">
        <v>0</v>
      </c>
      <c r="FG684">
        <v>0</v>
      </c>
      <c r="FH684">
        <v>0</v>
      </c>
      <c r="FI684">
        <v>0</v>
      </c>
      <c r="FJ684" t="s">
        <v>128</v>
      </c>
      <c r="FK684">
        <v>4.0599999999999996</v>
      </c>
      <c r="FL684">
        <v>0</v>
      </c>
      <c r="FM684">
        <v>0.39</v>
      </c>
      <c r="FN684">
        <v>0</v>
      </c>
      <c r="FO684">
        <v>1</v>
      </c>
      <c r="FP684">
        <v>1</v>
      </c>
      <c r="FQ684">
        <v>0.8</v>
      </c>
      <c r="FR684">
        <v>0.17</v>
      </c>
      <c r="FS684">
        <v>0</v>
      </c>
      <c r="FT684">
        <v>0</v>
      </c>
      <c r="FU684">
        <v>32.08</v>
      </c>
      <c r="FV684">
        <v>132.09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 t="s">
        <v>129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1</v>
      </c>
      <c r="IW684">
        <v>1</v>
      </c>
      <c r="IX684">
        <v>0.2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</row>
    <row r="685" spans="1:277" x14ac:dyDescent="0.25">
      <c r="A685">
        <v>2014</v>
      </c>
      <c r="B685">
        <v>220</v>
      </c>
      <c r="C685">
        <v>724</v>
      </c>
      <c r="D685">
        <v>24</v>
      </c>
      <c r="E685">
        <v>149.4</v>
      </c>
      <c r="F685">
        <v>0</v>
      </c>
      <c r="G685">
        <v>0.1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0.02</v>
      </c>
      <c r="P685">
        <v>4.12</v>
      </c>
      <c r="Q685">
        <v>0</v>
      </c>
      <c r="R685">
        <v>0.38</v>
      </c>
      <c r="S685">
        <v>1</v>
      </c>
      <c r="T685">
        <v>1</v>
      </c>
      <c r="U685">
        <v>1</v>
      </c>
      <c r="V685">
        <v>0.82</v>
      </c>
      <c r="W685">
        <v>0.15</v>
      </c>
      <c r="X685">
        <v>0</v>
      </c>
      <c r="Y685">
        <v>0</v>
      </c>
      <c r="Z685">
        <v>32.08</v>
      </c>
      <c r="AA685">
        <v>132.09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22.5</v>
      </c>
      <c r="BO685">
        <v>24.42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1</v>
      </c>
      <c r="DE685">
        <v>0.38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EW685">
        <v>2014</v>
      </c>
      <c r="EX685">
        <v>221</v>
      </c>
      <c r="EY685">
        <v>725</v>
      </c>
      <c r="EZ685">
        <v>25</v>
      </c>
      <c r="FA685">
        <v>156.19999999999999</v>
      </c>
      <c r="FB685" t="s">
        <v>139</v>
      </c>
      <c r="FC685" t="s">
        <v>139</v>
      </c>
      <c r="FD685">
        <v>0.1</v>
      </c>
      <c r="FE685">
        <v>0</v>
      </c>
      <c r="FF685">
        <v>0</v>
      </c>
      <c r="FG685">
        <v>0</v>
      </c>
      <c r="FH685">
        <v>0</v>
      </c>
      <c r="FI685">
        <v>0</v>
      </c>
      <c r="FJ685" t="s">
        <v>128</v>
      </c>
      <c r="FK685">
        <v>4.16</v>
      </c>
      <c r="FL685">
        <v>0</v>
      </c>
      <c r="FM685">
        <v>0.46</v>
      </c>
      <c r="FN685">
        <v>0</v>
      </c>
      <c r="FO685">
        <v>1</v>
      </c>
      <c r="FP685">
        <v>1</v>
      </c>
      <c r="FQ685">
        <v>0.8</v>
      </c>
      <c r="FR685">
        <v>0.17</v>
      </c>
      <c r="FS685">
        <v>0</v>
      </c>
      <c r="FT685">
        <v>0</v>
      </c>
      <c r="FU685">
        <v>38.93</v>
      </c>
      <c r="FV685">
        <v>138.93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 t="s">
        <v>129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1</v>
      </c>
      <c r="IV685">
        <v>1</v>
      </c>
      <c r="IW685">
        <v>1</v>
      </c>
      <c r="IX685">
        <v>0.34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</row>
    <row r="686" spans="1:277" x14ac:dyDescent="0.25">
      <c r="A686">
        <v>2014</v>
      </c>
      <c r="B686">
        <v>221</v>
      </c>
      <c r="C686">
        <v>725</v>
      </c>
      <c r="D686">
        <v>25</v>
      </c>
      <c r="E686">
        <v>156.19999999999999</v>
      </c>
      <c r="F686">
        <v>0</v>
      </c>
      <c r="G686">
        <v>0.1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0.02</v>
      </c>
      <c r="P686">
        <v>4.2300000000000004</v>
      </c>
      <c r="Q686">
        <v>0</v>
      </c>
      <c r="R686">
        <v>0.45</v>
      </c>
      <c r="S686">
        <v>1</v>
      </c>
      <c r="T686">
        <v>1</v>
      </c>
      <c r="U686">
        <v>1</v>
      </c>
      <c r="V686">
        <v>0.8</v>
      </c>
      <c r="W686">
        <v>0.17</v>
      </c>
      <c r="X686">
        <v>0</v>
      </c>
      <c r="Y686">
        <v>0</v>
      </c>
      <c r="Z686">
        <v>38.93</v>
      </c>
      <c r="AA686">
        <v>138.93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22.5</v>
      </c>
      <c r="BO686">
        <v>24.71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1</v>
      </c>
      <c r="DD686">
        <v>1</v>
      </c>
      <c r="DE686">
        <v>0.49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EW686">
        <v>2014</v>
      </c>
      <c r="EX686">
        <v>222</v>
      </c>
      <c r="EY686">
        <v>726</v>
      </c>
      <c r="EZ686">
        <v>26</v>
      </c>
      <c r="FA686">
        <v>163.19999999999999</v>
      </c>
      <c r="FB686" t="s">
        <v>139</v>
      </c>
      <c r="FC686" t="s">
        <v>139</v>
      </c>
      <c r="FD686">
        <v>0.2</v>
      </c>
      <c r="FE686">
        <v>0</v>
      </c>
      <c r="FF686">
        <v>0</v>
      </c>
      <c r="FG686">
        <v>0</v>
      </c>
      <c r="FH686">
        <v>0</v>
      </c>
      <c r="FI686">
        <v>0</v>
      </c>
      <c r="FJ686" t="s">
        <v>128</v>
      </c>
      <c r="FK686">
        <v>4.2699999999999996</v>
      </c>
      <c r="FL686">
        <v>0</v>
      </c>
      <c r="FM686">
        <v>0.53</v>
      </c>
      <c r="FN686">
        <v>0</v>
      </c>
      <c r="FO686">
        <v>1</v>
      </c>
      <c r="FP686">
        <v>1</v>
      </c>
      <c r="FQ686">
        <v>0.8</v>
      </c>
      <c r="FR686">
        <v>0.17</v>
      </c>
      <c r="FS686">
        <v>0</v>
      </c>
      <c r="FT686">
        <v>0</v>
      </c>
      <c r="FU686">
        <v>45.93</v>
      </c>
      <c r="FV686">
        <v>145.93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 t="s">
        <v>129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1</v>
      </c>
      <c r="IV686">
        <v>1</v>
      </c>
      <c r="IW686">
        <v>1</v>
      </c>
      <c r="IX686">
        <v>0.44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</row>
    <row r="687" spans="1:277" x14ac:dyDescent="0.25">
      <c r="A687">
        <v>2014</v>
      </c>
      <c r="B687">
        <v>222</v>
      </c>
      <c r="C687">
        <v>726</v>
      </c>
      <c r="D687">
        <v>26</v>
      </c>
      <c r="E687">
        <v>163.19999999999999</v>
      </c>
      <c r="F687">
        <v>0</v>
      </c>
      <c r="G687">
        <v>0.1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0.02</v>
      </c>
      <c r="P687">
        <v>4.3499999999999996</v>
      </c>
      <c r="Q687">
        <v>0</v>
      </c>
      <c r="R687">
        <v>0.52</v>
      </c>
      <c r="S687">
        <v>1</v>
      </c>
      <c r="T687">
        <v>1</v>
      </c>
      <c r="U687">
        <v>1</v>
      </c>
      <c r="V687">
        <v>0.8</v>
      </c>
      <c r="W687">
        <v>0.17</v>
      </c>
      <c r="X687">
        <v>0</v>
      </c>
      <c r="Y687">
        <v>0</v>
      </c>
      <c r="Z687">
        <v>45.93</v>
      </c>
      <c r="AA687">
        <v>145.93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22.5</v>
      </c>
      <c r="BO687">
        <v>24.98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1</v>
      </c>
      <c r="DD687">
        <v>1</v>
      </c>
      <c r="DE687">
        <v>0.56999999999999995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EW687">
        <v>2014</v>
      </c>
      <c r="EX687">
        <v>223</v>
      </c>
      <c r="EY687">
        <v>727</v>
      </c>
      <c r="EZ687">
        <v>27</v>
      </c>
      <c r="FA687">
        <v>171.1</v>
      </c>
      <c r="FB687" t="s">
        <v>139</v>
      </c>
      <c r="FC687" t="s">
        <v>139</v>
      </c>
      <c r="FD687">
        <v>0.2</v>
      </c>
      <c r="FE687">
        <v>0</v>
      </c>
      <c r="FF687">
        <v>0</v>
      </c>
      <c r="FG687">
        <v>0</v>
      </c>
      <c r="FH687">
        <v>0</v>
      </c>
      <c r="FI687">
        <v>0</v>
      </c>
      <c r="FJ687" t="s">
        <v>128</v>
      </c>
      <c r="FK687">
        <v>4.3899999999999997</v>
      </c>
      <c r="FL687">
        <v>0</v>
      </c>
      <c r="FM687">
        <v>0.6</v>
      </c>
      <c r="FN687">
        <v>0</v>
      </c>
      <c r="FO687">
        <v>1</v>
      </c>
      <c r="FP687">
        <v>1</v>
      </c>
      <c r="FQ687">
        <v>0.8</v>
      </c>
      <c r="FR687">
        <v>0.17</v>
      </c>
      <c r="FS687">
        <v>0</v>
      </c>
      <c r="FT687">
        <v>0</v>
      </c>
      <c r="FU687">
        <v>53.83</v>
      </c>
      <c r="FV687">
        <v>153.83000000000001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 t="s">
        <v>129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1</v>
      </c>
      <c r="IV687">
        <v>1</v>
      </c>
      <c r="IW687">
        <v>1</v>
      </c>
      <c r="IX687">
        <v>0.52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</row>
    <row r="688" spans="1:277" x14ac:dyDescent="0.25">
      <c r="A688">
        <v>2014</v>
      </c>
      <c r="B688">
        <v>223</v>
      </c>
      <c r="C688">
        <v>727</v>
      </c>
      <c r="D688">
        <v>27</v>
      </c>
      <c r="E688">
        <v>171.1</v>
      </c>
      <c r="F688">
        <v>0</v>
      </c>
      <c r="G688">
        <v>0.1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0.02</v>
      </c>
      <c r="P688">
        <v>4.49</v>
      </c>
      <c r="Q688">
        <v>0</v>
      </c>
      <c r="R688">
        <v>0.6</v>
      </c>
      <c r="S688">
        <v>1</v>
      </c>
      <c r="T688">
        <v>1</v>
      </c>
      <c r="U688">
        <v>1</v>
      </c>
      <c r="V688">
        <v>0.8</v>
      </c>
      <c r="W688">
        <v>0.17</v>
      </c>
      <c r="X688">
        <v>0</v>
      </c>
      <c r="Y688">
        <v>0</v>
      </c>
      <c r="Z688">
        <v>53.83</v>
      </c>
      <c r="AA688">
        <v>153.83000000000001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22.5</v>
      </c>
      <c r="BO688">
        <v>25.28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1</v>
      </c>
      <c r="DD688">
        <v>1</v>
      </c>
      <c r="DE688">
        <v>0.63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EW688">
        <v>2014</v>
      </c>
      <c r="EX688">
        <v>224</v>
      </c>
      <c r="EY688">
        <v>728</v>
      </c>
      <c r="EZ688">
        <v>28</v>
      </c>
      <c r="FA688">
        <v>180.1</v>
      </c>
      <c r="FB688" t="s">
        <v>139</v>
      </c>
      <c r="FC688" t="s">
        <v>139</v>
      </c>
      <c r="FD688">
        <v>0.2</v>
      </c>
      <c r="FE688">
        <v>0</v>
      </c>
      <c r="FF688">
        <v>0</v>
      </c>
      <c r="FG688">
        <v>0</v>
      </c>
      <c r="FH688">
        <v>0</v>
      </c>
      <c r="FI688">
        <v>0</v>
      </c>
      <c r="FJ688" t="s">
        <v>128</v>
      </c>
      <c r="FK688">
        <v>4.5199999999999996</v>
      </c>
      <c r="FL688">
        <v>0</v>
      </c>
      <c r="FM688">
        <v>0.69</v>
      </c>
      <c r="FN688">
        <v>0</v>
      </c>
      <c r="FO688">
        <v>1</v>
      </c>
      <c r="FP688">
        <v>1</v>
      </c>
      <c r="FQ688">
        <v>0.8</v>
      </c>
      <c r="FR688">
        <v>0.17</v>
      </c>
      <c r="FS688">
        <v>0</v>
      </c>
      <c r="FT688">
        <v>0</v>
      </c>
      <c r="FU688">
        <v>62.77</v>
      </c>
      <c r="FV688">
        <v>162.77000000000001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 t="s">
        <v>129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1</v>
      </c>
      <c r="IV688">
        <v>1</v>
      </c>
      <c r="IW688">
        <v>1</v>
      </c>
      <c r="IX688">
        <v>0.59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</row>
    <row r="689" spans="1:274" x14ac:dyDescent="0.25">
      <c r="A689">
        <v>2014</v>
      </c>
      <c r="B689">
        <v>224</v>
      </c>
      <c r="C689">
        <v>728</v>
      </c>
      <c r="D689">
        <v>28</v>
      </c>
      <c r="E689">
        <v>180.1</v>
      </c>
      <c r="F689">
        <v>0</v>
      </c>
      <c r="G689">
        <v>0.1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0.02</v>
      </c>
      <c r="P689">
        <v>4.6399999999999997</v>
      </c>
      <c r="Q689">
        <v>0</v>
      </c>
      <c r="R689">
        <v>0.69</v>
      </c>
      <c r="S689">
        <v>1</v>
      </c>
      <c r="T689">
        <v>1</v>
      </c>
      <c r="U689">
        <v>1</v>
      </c>
      <c r="V689">
        <v>0.8</v>
      </c>
      <c r="W689">
        <v>0.17</v>
      </c>
      <c r="X689">
        <v>0</v>
      </c>
      <c r="Y689">
        <v>0</v>
      </c>
      <c r="Z689">
        <v>62.77</v>
      </c>
      <c r="AA689">
        <v>162.77000000000001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22.5</v>
      </c>
      <c r="BO689">
        <v>25.59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1</v>
      </c>
      <c r="DD689">
        <v>1</v>
      </c>
      <c r="DE689">
        <v>0.68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EW689">
        <v>2014</v>
      </c>
      <c r="EX689">
        <v>225</v>
      </c>
      <c r="EY689">
        <v>729</v>
      </c>
      <c r="EZ689">
        <v>29</v>
      </c>
      <c r="FA689">
        <v>184.8</v>
      </c>
      <c r="FB689" t="s">
        <v>139</v>
      </c>
      <c r="FC689" t="s">
        <v>139</v>
      </c>
      <c r="FD689">
        <v>0.2</v>
      </c>
      <c r="FE689">
        <v>0</v>
      </c>
      <c r="FF689">
        <v>0</v>
      </c>
      <c r="FG689">
        <v>0</v>
      </c>
      <c r="FH689">
        <v>0</v>
      </c>
      <c r="FI689">
        <v>0</v>
      </c>
      <c r="FJ689" t="s">
        <v>128</v>
      </c>
      <c r="FK689">
        <v>4.5999999999999996</v>
      </c>
      <c r="FL689">
        <v>0</v>
      </c>
      <c r="FM689">
        <v>0.74</v>
      </c>
      <c r="FN689">
        <v>0</v>
      </c>
      <c r="FO689">
        <v>1</v>
      </c>
      <c r="FP689">
        <v>1</v>
      </c>
      <c r="FQ689">
        <v>0.8</v>
      </c>
      <c r="FR689">
        <v>0.17</v>
      </c>
      <c r="FS689">
        <v>0</v>
      </c>
      <c r="FT689">
        <v>0</v>
      </c>
      <c r="FU689">
        <v>67.52</v>
      </c>
      <c r="FV689">
        <v>167.52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 t="s">
        <v>129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1</v>
      </c>
      <c r="IV689">
        <v>1</v>
      </c>
      <c r="IW689">
        <v>1</v>
      </c>
      <c r="IX689">
        <v>0.62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</row>
    <row r="690" spans="1:274" x14ac:dyDescent="0.25">
      <c r="A690">
        <v>2014</v>
      </c>
      <c r="B690">
        <v>225</v>
      </c>
      <c r="C690">
        <v>729</v>
      </c>
      <c r="D690">
        <v>29</v>
      </c>
      <c r="E690">
        <v>184.8</v>
      </c>
      <c r="F690">
        <v>0</v>
      </c>
      <c r="G690">
        <v>0.1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0.02</v>
      </c>
      <c r="P690">
        <v>4.72</v>
      </c>
      <c r="Q690">
        <v>0</v>
      </c>
      <c r="R690">
        <v>0.74</v>
      </c>
      <c r="S690">
        <v>1</v>
      </c>
      <c r="T690">
        <v>1</v>
      </c>
      <c r="U690">
        <v>1</v>
      </c>
      <c r="V690">
        <v>0.8</v>
      </c>
      <c r="W690">
        <v>0.17</v>
      </c>
      <c r="X690">
        <v>0</v>
      </c>
      <c r="Y690">
        <v>0</v>
      </c>
      <c r="Z690">
        <v>67.52</v>
      </c>
      <c r="AA690">
        <v>167.52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22.5</v>
      </c>
      <c r="BO690">
        <v>25.66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1</v>
      </c>
      <c r="DD690">
        <v>1</v>
      </c>
      <c r="DE690">
        <v>0.71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EW690">
        <v>2014</v>
      </c>
      <c r="EX690">
        <v>226</v>
      </c>
      <c r="EY690">
        <v>730</v>
      </c>
      <c r="EZ690">
        <v>30</v>
      </c>
      <c r="FA690">
        <v>186.6</v>
      </c>
      <c r="FB690" t="s">
        <v>139</v>
      </c>
      <c r="FC690" t="s">
        <v>139</v>
      </c>
      <c r="FD690">
        <v>0.2</v>
      </c>
      <c r="FE690">
        <v>0</v>
      </c>
      <c r="FF690">
        <v>0</v>
      </c>
      <c r="FG690">
        <v>0</v>
      </c>
      <c r="FH690">
        <v>0</v>
      </c>
      <c r="FI690">
        <v>0</v>
      </c>
      <c r="FJ690" t="s">
        <v>128</v>
      </c>
      <c r="FK690">
        <v>4.62</v>
      </c>
      <c r="FL690">
        <v>0</v>
      </c>
      <c r="FM690">
        <v>0.76</v>
      </c>
      <c r="FN690">
        <v>0</v>
      </c>
      <c r="FO690">
        <v>1</v>
      </c>
      <c r="FP690">
        <v>1</v>
      </c>
      <c r="FQ690">
        <v>0.8</v>
      </c>
      <c r="FR690">
        <v>0.17</v>
      </c>
      <c r="FS690">
        <v>0</v>
      </c>
      <c r="FT690">
        <v>0</v>
      </c>
      <c r="FU690">
        <v>69.27</v>
      </c>
      <c r="FV690">
        <v>169.27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 t="s">
        <v>129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1</v>
      </c>
      <c r="IV690">
        <v>1</v>
      </c>
      <c r="IW690">
        <v>1</v>
      </c>
      <c r="IX690">
        <v>0.63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</row>
    <row r="691" spans="1:274" x14ac:dyDescent="0.25">
      <c r="A691">
        <v>2014</v>
      </c>
      <c r="B691">
        <v>226</v>
      </c>
      <c r="C691">
        <v>730</v>
      </c>
      <c r="D691">
        <v>30</v>
      </c>
      <c r="E691">
        <v>186.6</v>
      </c>
      <c r="F691">
        <v>0</v>
      </c>
      <c r="G691">
        <v>0.1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0.02</v>
      </c>
      <c r="P691">
        <v>4.75</v>
      </c>
      <c r="Q691">
        <v>0</v>
      </c>
      <c r="R691">
        <v>0.75</v>
      </c>
      <c r="S691">
        <v>1</v>
      </c>
      <c r="T691">
        <v>1</v>
      </c>
      <c r="U691">
        <v>1</v>
      </c>
      <c r="V691">
        <v>0.8</v>
      </c>
      <c r="W691">
        <v>0.17</v>
      </c>
      <c r="X691">
        <v>0</v>
      </c>
      <c r="Y691">
        <v>0</v>
      </c>
      <c r="Z691">
        <v>69.27</v>
      </c>
      <c r="AA691">
        <v>169.27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22.5</v>
      </c>
      <c r="BO691">
        <v>25.73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1</v>
      </c>
      <c r="DD691">
        <v>1</v>
      </c>
      <c r="DE691">
        <v>0.71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EW691">
        <v>2014</v>
      </c>
      <c r="EX691">
        <v>227</v>
      </c>
      <c r="EY691">
        <v>731</v>
      </c>
      <c r="EZ691">
        <v>31</v>
      </c>
      <c r="FA691">
        <v>193.2</v>
      </c>
      <c r="FB691" t="s">
        <v>139</v>
      </c>
      <c r="FC691" t="s">
        <v>139</v>
      </c>
      <c r="FD691">
        <v>0.3</v>
      </c>
      <c r="FE691">
        <v>0</v>
      </c>
      <c r="FF691">
        <v>0</v>
      </c>
      <c r="FG691">
        <v>0</v>
      </c>
      <c r="FH691">
        <v>0</v>
      </c>
      <c r="FI691">
        <v>0</v>
      </c>
      <c r="FJ691" t="s">
        <v>128</v>
      </c>
      <c r="FK691">
        <v>4.72</v>
      </c>
      <c r="FL691">
        <v>0</v>
      </c>
      <c r="FM691">
        <v>0.83</v>
      </c>
      <c r="FN691">
        <v>0</v>
      </c>
      <c r="FO691">
        <v>1</v>
      </c>
      <c r="FP691">
        <v>1</v>
      </c>
      <c r="FQ691">
        <v>0.8</v>
      </c>
      <c r="FR691">
        <v>0.17</v>
      </c>
      <c r="FS691">
        <v>0</v>
      </c>
      <c r="FT691">
        <v>0</v>
      </c>
      <c r="FU691">
        <v>75.91</v>
      </c>
      <c r="FV691">
        <v>175.91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 t="s">
        <v>129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1</v>
      </c>
      <c r="IV691">
        <v>1</v>
      </c>
      <c r="IW691">
        <v>1</v>
      </c>
      <c r="IX691">
        <v>0.66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</row>
    <row r="692" spans="1:274" x14ac:dyDescent="0.25">
      <c r="A692">
        <v>2014</v>
      </c>
      <c r="B692">
        <v>227</v>
      </c>
      <c r="C692">
        <v>731</v>
      </c>
      <c r="D692">
        <v>31</v>
      </c>
      <c r="E692">
        <v>193.2</v>
      </c>
      <c r="F692">
        <v>0</v>
      </c>
      <c r="G692">
        <v>0.1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0.02</v>
      </c>
      <c r="P692">
        <v>4.8600000000000003</v>
      </c>
      <c r="Q692">
        <v>0</v>
      </c>
      <c r="R692">
        <v>0.82</v>
      </c>
      <c r="S692">
        <v>1</v>
      </c>
      <c r="T692">
        <v>1</v>
      </c>
      <c r="U692">
        <v>1</v>
      </c>
      <c r="V692">
        <v>0.8</v>
      </c>
      <c r="W692">
        <v>0.17</v>
      </c>
      <c r="X692">
        <v>0</v>
      </c>
      <c r="Y692">
        <v>0</v>
      </c>
      <c r="Z692">
        <v>75.91</v>
      </c>
      <c r="AA692">
        <v>175.91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22.5</v>
      </c>
      <c r="BO692">
        <v>26.02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1</v>
      </c>
      <c r="DD692">
        <v>1</v>
      </c>
      <c r="DE692">
        <v>0.74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EW692">
        <v>2014</v>
      </c>
      <c r="EX692">
        <v>228</v>
      </c>
      <c r="EY692">
        <v>732</v>
      </c>
      <c r="EZ692">
        <v>32</v>
      </c>
      <c r="FA692">
        <v>201.7</v>
      </c>
      <c r="FB692" t="s">
        <v>139</v>
      </c>
      <c r="FC692" t="s">
        <v>139</v>
      </c>
      <c r="FD692">
        <v>0.3</v>
      </c>
      <c r="FE692">
        <v>0</v>
      </c>
      <c r="FF692">
        <v>0</v>
      </c>
      <c r="FG692">
        <v>0</v>
      </c>
      <c r="FH692">
        <v>0</v>
      </c>
      <c r="FI692">
        <v>0</v>
      </c>
      <c r="FJ692" t="s">
        <v>128</v>
      </c>
      <c r="FK692">
        <v>4.8499999999999996</v>
      </c>
      <c r="FL692">
        <v>0</v>
      </c>
      <c r="FM692">
        <v>0.91</v>
      </c>
      <c r="FN692">
        <v>0</v>
      </c>
      <c r="FO692">
        <v>1</v>
      </c>
      <c r="FP692">
        <v>1</v>
      </c>
      <c r="FQ692">
        <v>0.8</v>
      </c>
      <c r="FR692">
        <v>0.17</v>
      </c>
      <c r="FS692">
        <v>0</v>
      </c>
      <c r="FT692">
        <v>0</v>
      </c>
      <c r="FU692">
        <v>84.36</v>
      </c>
      <c r="FV692">
        <v>184.36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 t="s">
        <v>129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1</v>
      </c>
      <c r="IV692">
        <v>1</v>
      </c>
      <c r="IW692">
        <v>1</v>
      </c>
      <c r="IX692">
        <v>0.69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</row>
    <row r="693" spans="1:274" x14ac:dyDescent="0.25">
      <c r="A693">
        <v>2014</v>
      </c>
      <c r="B693">
        <v>228</v>
      </c>
      <c r="C693">
        <v>732</v>
      </c>
      <c r="D693">
        <v>32</v>
      </c>
      <c r="E693">
        <v>201.7</v>
      </c>
      <c r="F693">
        <v>0</v>
      </c>
      <c r="G693">
        <v>0.1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0.02</v>
      </c>
      <c r="P693">
        <v>5.01</v>
      </c>
      <c r="Q693">
        <v>0</v>
      </c>
      <c r="R693">
        <v>0.9</v>
      </c>
      <c r="S693">
        <v>1</v>
      </c>
      <c r="T693">
        <v>1</v>
      </c>
      <c r="U693">
        <v>1</v>
      </c>
      <c r="V693">
        <v>0.8</v>
      </c>
      <c r="W693">
        <v>0.17</v>
      </c>
      <c r="X693">
        <v>0</v>
      </c>
      <c r="Y693">
        <v>0</v>
      </c>
      <c r="Z693">
        <v>84.36</v>
      </c>
      <c r="AA693">
        <v>184.36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22.51</v>
      </c>
      <c r="BO693">
        <v>26.26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1</v>
      </c>
      <c r="DD693">
        <v>1</v>
      </c>
      <c r="DE693">
        <v>0.76</v>
      </c>
      <c r="DF693">
        <v>0.1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EW693">
        <v>2014</v>
      </c>
      <c r="EX693">
        <v>229</v>
      </c>
      <c r="EY693">
        <v>733</v>
      </c>
      <c r="EZ693">
        <v>33</v>
      </c>
      <c r="FA693">
        <v>209</v>
      </c>
      <c r="FB693" t="s">
        <v>139</v>
      </c>
      <c r="FC693" t="s">
        <v>139</v>
      </c>
      <c r="FD693">
        <v>0.3</v>
      </c>
      <c r="FE693">
        <v>0</v>
      </c>
      <c r="FF693">
        <v>0</v>
      </c>
      <c r="FG693">
        <v>0</v>
      </c>
      <c r="FH693">
        <v>0</v>
      </c>
      <c r="FI693">
        <v>0</v>
      </c>
      <c r="FJ693" t="s">
        <v>128</v>
      </c>
      <c r="FK693">
        <v>4.96</v>
      </c>
      <c r="FL693">
        <v>0</v>
      </c>
      <c r="FM693">
        <v>0.98</v>
      </c>
      <c r="FN693">
        <v>0</v>
      </c>
      <c r="FO693">
        <v>1</v>
      </c>
      <c r="FP693">
        <v>1</v>
      </c>
      <c r="FQ693">
        <v>0.8</v>
      </c>
      <c r="FR693">
        <v>0.17</v>
      </c>
      <c r="FS693">
        <v>0</v>
      </c>
      <c r="FT693">
        <v>0</v>
      </c>
      <c r="FU693">
        <v>91.71</v>
      </c>
      <c r="FV693">
        <v>191.71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 t="s">
        <v>129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1</v>
      </c>
      <c r="IW693">
        <v>1</v>
      </c>
      <c r="IX693">
        <v>0.72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</row>
    <row r="694" spans="1:274" x14ac:dyDescent="0.25">
      <c r="A694">
        <v>2014</v>
      </c>
      <c r="B694">
        <v>229</v>
      </c>
      <c r="C694">
        <v>733</v>
      </c>
      <c r="D694">
        <v>33</v>
      </c>
      <c r="E694">
        <v>209</v>
      </c>
      <c r="F694">
        <v>0</v>
      </c>
      <c r="G694">
        <v>0.1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0.02</v>
      </c>
      <c r="P694">
        <v>5.13</v>
      </c>
      <c r="Q694">
        <v>0</v>
      </c>
      <c r="R694">
        <v>0.98</v>
      </c>
      <c r="S694">
        <v>1</v>
      </c>
      <c r="T694">
        <v>1</v>
      </c>
      <c r="U694">
        <v>1</v>
      </c>
      <c r="V694">
        <v>0.81</v>
      </c>
      <c r="W694">
        <v>0.16</v>
      </c>
      <c r="X694">
        <v>0</v>
      </c>
      <c r="Y694">
        <v>0</v>
      </c>
      <c r="Z694">
        <v>91.71</v>
      </c>
      <c r="AA694">
        <v>191.71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22.51</v>
      </c>
      <c r="BO694">
        <v>26.4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1</v>
      </c>
      <c r="DD694">
        <v>1</v>
      </c>
      <c r="DE694">
        <v>0.78</v>
      </c>
      <c r="DF694">
        <v>0.17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EW694">
        <v>2014</v>
      </c>
      <c r="EX694">
        <v>230</v>
      </c>
      <c r="EY694">
        <v>734</v>
      </c>
      <c r="EZ694">
        <v>34</v>
      </c>
      <c r="FA694">
        <v>216.6</v>
      </c>
      <c r="FB694" t="s">
        <v>139</v>
      </c>
      <c r="FC694" t="s">
        <v>139</v>
      </c>
      <c r="FD694">
        <v>0.4</v>
      </c>
      <c r="FE694">
        <v>0</v>
      </c>
      <c r="FF694">
        <v>0</v>
      </c>
      <c r="FG694">
        <v>0</v>
      </c>
      <c r="FH694">
        <v>0</v>
      </c>
      <c r="FI694">
        <v>0</v>
      </c>
      <c r="FJ694" t="s">
        <v>128</v>
      </c>
      <c r="FK694">
        <v>5.08</v>
      </c>
      <c r="FL694">
        <v>0</v>
      </c>
      <c r="FM694">
        <v>1.06</v>
      </c>
      <c r="FN694">
        <v>0</v>
      </c>
      <c r="FO694">
        <v>1</v>
      </c>
      <c r="FP694">
        <v>1</v>
      </c>
      <c r="FQ694">
        <v>0.8</v>
      </c>
      <c r="FR694">
        <v>0.17</v>
      </c>
      <c r="FS694">
        <v>0</v>
      </c>
      <c r="FT694">
        <v>0</v>
      </c>
      <c r="FU694">
        <v>99.35</v>
      </c>
      <c r="FV694">
        <v>199.36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 t="s">
        <v>129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1</v>
      </c>
      <c r="IV694">
        <v>1</v>
      </c>
      <c r="IW694">
        <v>1</v>
      </c>
      <c r="IX694">
        <v>0.74</v>
      </c>
      <c r="IY694">
        <v>0.08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</row>
    <row r="695" spans="1:274" x14ac:dyDescent="0.25">
      <c r="A695">
        <v>2014</v>
      </c>
      <c r="B695">
        <v>230</v>
      </c>
      <c r="C695">
        <v>734</v>
      </c>
      <c r="D695">
        <v>34</v>
      </c>
      <c r="E695">
        <v>216.6</v>
      </c>
      <c r="F695">
        <v>0.1</v>
      </c>
      <c r="G695">
        <v>0.1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0.02</v>
      </c>
      <c r="P695">
        <v>5.26</v>
      </c>
      <c r="Q695">
        <v>0</v>
      </c>
      <c r="R695">
        <v>1.05</v>
      </c>
      <c r="S695">
        <v>1</v>
      </c>
      <c r="T695">
        <v>1</v>
      </c>
      <c r="U695">
        <v>1</v>
      </c>
      <c r="V695">
        <v>0.8</v>
      </c>
      <c r="W695">
        <v>0.17</v>
      </c>
      <c r="X695">
        <v>0</v>
      </c>
      <c r="Y695">
        <v>0</v>
      </c>
      <c r="Z695">
        <v>99.35</v>
      </c>
      <c r="AA695">
        <v>199.36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22.51</v>
      </c>
      <c r="BO695">
        <v>26.69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1</v>
      </c>
      <c r="DD695">
        <v>1</v>
      </c>
      <c r="DE695">
        <v>0.8</v>
      </c>
      <c r="DF695">
        <v>0.24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EW695">
        <v>2014</v>
      </c>
      <c r="EX695">
        <v>231</v>
      </c>
      <c r="EY695">
        <v>735</v>
      </c>
      <c r="EZ695">
        <v>35</v>
      </c>
      <c r="FA695">
        <v>224</v>
      </c>
      <c r="FB695" t="s">
        <v>139</v>
      </c>
      <c r="FC695" t="s">
        <v>139</v>
      </c>
      <c r="FD695">
        <v>0.4</v>
      </c>
      <c r="FE695">
        <v>0</v>
      </c>
      <c r="FF695">
        <v>0</v>
      </c>
      <c r="FG695">
        <v>0</v>
      </c>
      <c r="FH695">
        <v>0</v>
      </c>
      <c r="FI695">
        <v>0</v>
      </c>
      <c r="FJ695" t="s">
        <v>128</v>
      </c>
      <c r="FK695">
        <v>5.19</v>
      </c>
      <c r="FL695">
        <v>0</v>
      </c>
      <c r="FM695">
        <v>1.1299999999999999</v>
      </c>
      <c r="FN695">
        <v>0</v>
      </c>
      <c r="FO695">
        <v>1</v>
      </c>
      <c r="FP695">
        <v>1</v>
      </c>
      <c r="FQ695">
        <v>0.8</v>
      </c>
      <c r="FR695">
        <v>0.17</v>
      </c>
      <c r="FS695">
        <v>0</v>
      </c>
      <c r="FT695">
        <v>0</v>
      </c>
      <c r="FU695">
        <v>106.7</v>
      </c>
      <c r="FV695">
        <v>206.7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 t="s">
        <v>129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1</v>
      </c>
      <c r="IV695">
        <v>1</v>
      </c>
      <c r="IW695">
        <v>1</v>
      </c>
      <c r="IX695">
        <v>0.76</v>
      </c>
      <c r="IY695">
        <v>0.14000000000000001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</row>
    <row r="696" spans="1:274" x14ac:dyDescent="0.25">
      <c r="A696">
        <v>2014</v>
      </c>
      <c r="B696">
        <v>231</v>
      </c>
      <c r="C696">
        <v>735</v>
      </c>
      <c r="D696">
        <v>35</v>
      </c>
      <c r="E696">
        <v>224</v>
      </c>
      <c r="F696">
        <v>0.1</v>
      </c>
      <c r="G696">
        <v>0.1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0.02</v>
      </c>
      <c r="P696">
        <v>5.39</v>
      </c>
      <c r="Q696">
        <v>0</v>
      </c>
      <c r="R696">
        <v>1.1299999999999999</v>
      </c>
      <c r="S696">
        <v>1</v>
      </c>
      <c r="T696">
        <v>1</v>
      </c>
      <c r="U696">
        <v>1</v>
      </c>
      <c r="V696">
        <v>0.8</v>
      </c>
      <c r="W696">
        <v>0.17</v>
      </c>
      <c r="X696">
        <v>0</v>
      </c>
      <c r="Y696">
        <v>0</v>
      </c>
      <c r="Z696">
        <v>106.7</v>
      </c>
      <c r="AA696">
        <v>206.7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22.52</v>
      </c>
      <c r="BO696">
        <v>27.01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1</v>
      </c>
      <c r="DD696">
        <v>1</v>
      </c>
      <c r="DE696">
        <v>0.81</v>
      </c>
      <c r="DF696">
        <v>0.28999999999999998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EW696">
        <v>2014</v>
      </c>
      <c r="EX696">
        <v>232</v>
      </c>
      <c r="EY696">
        <v>736</v>
      </c>
      <c r="EZ696">
        <v>36</v>
      </c>
      <c r="FA696">
        <v>231.6</v>
      </c>
      <c r="FB696" t="s">
        <v>139</v>
      </c>
      <c r="FC696" t="s">
        <v>139</v>
      </c>
      <c r="FD696">
        <v>0.4</v>
      </c>
      <c r="FE696">
        <v>0</v>
      </c>
      <c r="FF696">
        <v>0</v>
      </c>
      <c r="FG696">
        <v>0</v>
      </c>
      <c r="FH696">
        <v>0</v>
      </c>
      <c r="FI696">
        <v>0</v>
      </c>
      <c r="FJ696" t="s">
        <v>128</v>
      </c>
      <c r="FK696">
        <v>5.31</v>
      </c>
      <c r="FL696">
        <v>0</v>
      </c>
      <c r="FM696">
        <v>1.21</v>
      </c>
      <c r="FN696">
        <v>0</v>
      </c>
      <c r="FO696">
        <v>1</v>
      </c>
      <c r="FP696">
        <v>1</v>
      </c>
      <c r="FQ696">
        <v>0.8</v>
      </c>
      <c r="FR696">
        <v>0.17</v>
      </c>
      <c r="FS696">
        <v>0</v>
      </c>
      <c r="FT696">
        <v>0</v>
      </c>
      <c r="FU696">
        <v>15.29</v>
      </c>
      <c r="FV696">
        <v>114.35</v>
      </c>
      <c r="FW696">
        <v>214.35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 t="s">
        <v>130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1</v>
      </c>
      <c r="IU696">
        <v>1</v>
      </c>
      <c r="IV696">
        <v>1</v>
      </c>
      <c r="IW696">
        <v>0.77</v>
      </c>
      <c r="IX696">
        <v>0.2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</row>
    <row r="697" spans="1:274" x14ac:dyDescent="0.25">
      <c r="A697">
        <v>2014</v>
      </c>
      <c r="B697">
        <v>232</v>
      </c>
      <c r="C697">
        <v>736</v>
      </c>
      <c r="D697">
        <v>36</v>
      </c>
      <c r="E697">
        <v>231.6</v>
      </c>
      <c r="F697">
        <v>0.1</v>
      </c>
      <c r="G697">
        <v>0.1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0.02</v>
      </c>
      <c r="P697">
        <v>5.52</v>
      </c>
      <c r="Q697">
        <v>0</v>
      </c>
      <c r="R697">
        <v>1.2</v>
      </c>
      <c r="S697">
        <v>1</v>
      </c>
      <c r="T697">
        <v>1</v>
      </c>
      <c r="U697">
        <v>1</v>
      </c>
      <c r="V697">
        <v>0.8</v>
      </c>
      <c r="W697">
        <v>0.17</v>
      </c>
      <c r="X697">
        <v>0</v>
      </c>
      <c r="Y697">
        <v>0</v>
      </c>
      <c r="Z697">
        <v>15.29</v>
      </c>
      <c r="AA697">
        <v>114.35</v>
      </c>
      <c r="AB697">
        <v>214.35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22.5</v>
      </c>
      <c r="BO697">
        <v>22.83</v>
      </c>
      <c r="BP697">
        <v>37.25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1</v>
      </c>
      <c r="DD697">
        <v>1</v>
      </c>
      <c r="DE697">
        <v>0.83</v>
      </c>
      <c r="DF697">
        <v>0.34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EW697">
        <v>2014</v>
      </c>
      <c r="EX697">
        <v>233</v>
      </c>
      <c r="EY697">
        <v>737</v>
      </c>
      <c r="EZ697">
        <v>37</v>
      </c>
      <c r="FA697">
        <v>239.9</v>
      </c>
      <c r="FB697" t="s">
        <v>139</v>
      </c>
      <c r="FC697" t="s">
        <v>139</v>
      </c>
      <c r="FD697">
        <v>0.5</v>
      </c>
      <c r="FE697">
        <v>0</v>
      </c>
      <c r="FF697">
        <v>0</v>
      </c>
      <c r="FG697">
        <v>0</v>
      </c>
      <c r="FH697">
        <v>0</v>
      </c>
      <c r="FI697">
        <v>0</v>
      </c>
      <c r="FJ697" t="s">
        <v>128</v>
      </c>
      <c r="FK697">
        <v>5.43</v>
      </c>
      <c r="FL697">
        <v>0</v>
      </c>
      <c r="FM697">
        <v>1.29</v>
      </c>
      <c r="FN697">
        <v>0</v>
      </c>
      <c r="FO697">
        <v>1</v>
      </c>
      <c r="FP697">
        <v>1</v>
      </c>
      <c r="FQ697">
        <v>0.8</v>
      </c>
      <c r="FR697">
        <v>0.17</v>
      </c>
      <c r="FS697">
        <v>0</v>
      </c>
      <c r="FT697">
        <v>0</v>
      </c>
      <c r="FU697">
        <v>23.54</v>
      </c>
      <c r="FV697">
        <v>122.6</v>
      </c>
      <c r="FW697">
        <v>222.6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 t="s">
        <v>130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1</v>
      </c>
      <c r="IU697">
        <v>1</v>
      </c>
      <c r="IV697">
        <v>1</v>
      </c>
      <c r="IW697">
        <v>0.79</v>
      </c>
      <c r="IX697">
        <v>0.25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</row>
    <row r="698" spans="1:274" x14ac:dyDescent="0.25">
      <c r="A698">
        <v>2014</v>
      </c>
      <c r="B698">
        <v>233</v>
      </c>
      <c r="C698">
        <v>737</v>
      </c>
      <c r="D698">
        <v>37</v>
      </c>
      <c r="E698">
        <v>239.9</v>
      </c>
      <c r="F698">
        <v>0.1</v>
      </c>
      <c r="G698">
        <v>0.1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0.02</v>
      </c>
      <c r="P698">
        <v>5.66</v>
      </c>
      <c r="Q698">
        <v>0</v>
      </c>
      <c r="R698">
        <v>1.29</v>
      </c>
      <c r="S698">
        <v>1</v>
      </c>
      <c r="T698">
        <v>1</v>
      </c>
      <c r="U698">
        <v>1</v>
      </c>
      <c r="V698">
        <v>0.8</v>
      </c>
      <c r="W698">
        <v>0.17</v>
      </c>
      <c r="X698">
        <v>0</v>
      </c>
      <c r="Y698">
        <v>0</v>
      </c>
      <c r="Z698">
        <v>23.54</v>
      </c>
      <c r="AA698">
        <v>122.6</v>
      </c>
      <c r="AB698">
        <v>222.6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22.5</v>
      </c>
      <c r="BO698">
        <v>22.84</v>
      </c>
      <c r="BP698">
        <v>37.590000000000003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1</v>
      </c>
      <c r="DD698">
        <v>1</v>
      </c>
      <c r="DE698">
        <v>0.84</v>
      </c>
      <c r="DF698">
        <v>0.38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EW698">
        <v>2014</v>
      </c>
      <c r="EX698">
        <v>234</v>
      </c>
      <c r="EY698">
        <v>738</v>
      </c>
      <c r="EZ698">
        <v>38</v>
      </c>
      <c r="FA698">
        <v>248.6</v>
      </c>
      <c r="FB698" t="s">
        <v>139</v>
      </c>
      <c r="FC698" t="s">
        <v>139</v>
      </c>
      <c r="FD698">
        <v>0.5</v>
      </c>
      <c r="FE698">
        <v>0</v>
      </c>
      <c r="FF698">
        <v>0</v>
      </c>
      <c r="FG698">
        <v>0</v>
      </c>
      <c r="FH698">
        <v>0</v>
      </c>
      <c r="FI698">
        <v>0</v>
      </c>
      <c r="FJ698" t="s">
        <v>128</v>
      </c>
      <c r="FK698">
        <v>5.56</v>
      </c>
      <c r="FL698">
        <v>0</v>
      </c>
      <c r="FM698">
        <v>1.38</v>
      </c>
      <c r="FN698">
        <v>0</v>
      </c>
      <c r="FO698">
        <v>1</v>
      </c>
      <c r="FP698">
        <v>1</v>
      </c>
      <c r="FQ698">
        <v>0.8</v>
      </c>
      <c r="FR698">
        <v>0.17</v>
      </c>
      <c r="FS698">
        <v>0</v>
      </c>
      <c r="FT698">
        <v>0</v>
      </c>
      <c r="FU698">
        <v>32.29</v>
      </c>
      <c r="FV698">
        <v>131.34</v>
      </c>
      <c r="FW698">
        <v>231.34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 t="s">
        <v>130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1</v>
      </c>
      <c r="IU698">
        <v>1</v>
      </c>
      <c r="IV698">
        <v>1</v>
      </c>
      <c r="IW698">
        <v>0.8</v>
      </c>
      <c r="IX698">
        <v>0.3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</row>
    <row r="699" spans="1:274" x14ac:dyDescent="0.25">
      <c r="A699">
        <v>2014</v>
      </c>
      <c r="B699">
        <v>234</v>
      </c>
      <c r="C699">
        <v>738</v>
      </c>
      <c r="D699">
        <v>38</v>
      </c>
      <c r="E699">
        <v>248.6</v>
      </c>
      <c r="F699">
        <v>0.1</v>
      </c>
      <c r="G699">
        <v>0.1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0.02</v>
      </c>
      <c r="P699">
        <v>5.81</v>
      </c>
      <c r="Q699">
        <v>0</v>
      </c>
      <c r="R699">
        <v>1.37</v>
      </c>
      <c r="S699">
        <v>2</v>
      </c>
      <c r="T699">
        <v>1</v>
      </c>
      <c r="U699">
        <v>1</v>
      </c>
      <c r="V699">
        <v>0.8</v>
      </c>
      <c r="W699">
        <v>0.17</v>
      </c>
      <c r="X699">
        <v>0</v>
      </c>
      <c r="Y699">
        <v>0</v>
      </c>
      <c r="Z699">
        <v>32.29</v>
      </c>
      <c r="AA699">
        <v>131.34</v>
      </c>
      <c r="AB699">
        <v>231.34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22.5</v>
      </c>
      <c r="BO699">
        <v>22.86</v>
      </c>
      <c r="BP699">
        <v>37.92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1</v>
      </c>
      <c r="DD699">
        <v>1</v>
      </c>
      <c r="DE699">
        <v>0.85</v>
      </c>
      <c r="DF699">
        <v>0.42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EW699">
        <v>2014</v>
      </c>
      <c r="EX699">
        <v>235</v>
      </c>
      <c r="EY699">
        <v>739</v>
      </c>
      <c r="EZ699">
        <v>39</v>
      </c>
      <c r="FA699">
        <v>257.89999999999998</v>
      </c>
      <c r="FB699" t="s">
        <v>139</v>
      </c>
      <c r="FC699" t="s">
        <v>139</v>
      </c>
      <c r="FD699">
        <v>0.6</v>
      </c>
      <c r="FE699">
        <v>0</v>
      </c>
      <c r="FF699">
        <v>0</v>
      </c>
      <c r="FG699">
        <v>0</v>
      </c>
      <c r="FH699">
        <v>0</v>
      </c>
      <c r="FI699">
        <v>0</v>
      </c>
      <c r="FJ699" t="s">
        <v>128</v>
      </c>
      <c r="FK699">
        <v>5.71</v>
      </c>
      <c r="FL699">
        <v>0</v>
      </c>
      <c r="FM699">
        <v>1.47</v>
      </c>
      <c r="FN699">
        <v>0</v>
      </c>
      <c r="FO699">
        <v>1</v>
      </c>
      <c r="FP699">
        <v>1</v>
      </c>
      <c r="FQ699">
        <v>0.8</v>
      </c>
      <c r="FR699">
        <v>0.17</v>
      </c>
      <c r="FS699">
        <v>0</v>
      </c>
      <c r="FT699">
        <v>0</v>
      </c>
      <c r="FU699">
        <v>41.58</v>
      </c>
      <c r="FV699">
        <v>140.63999999999999</v>
      </c>
      <c r="FW699">
        <v>240.64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 t="s">
        <v>130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1</v>
      </c>
      <c r="IU699">
        <v>1</v>
      </c>
      <c r="IV699">
        <v>1</v>
      </c>
      <c r="IW699">
        <v>0.82</v>
      </c>
      <c r="IX699">
        <v>0.35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</row>
    <row r="700" spans="1:274" x14ac:dyDescent="0.25">
      <c r="A700">
        <v>2014</v>
      </c>
      <c r="B700">
        <v>235</v>
      </c>
      <c r="C700">
        <v>739</v>
      </c>
      <c r="D700">
        <v>39</v>
      </c>
      <c r="E700">
        <v>257.89999999999998</v>
      </c>
      <c r="F700">
        <v>0.1</v>
      </c>
      <c r="G700">
        <v>0.1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0.02</v>
      </c>
      <c r="P700">
        <v>5.97</v>
      </c>
      <c r="Q700">
        <v>0</v>
      </c>
      <c r="R700">
        <v>1.47</v>
      </c>
      <c r="S700">
        <v>2</v>
      </c>
      <c r="T700">
        <v>1</v>
      </c>
      <c r="U700">
        <v>1</v>
      </c>
      <c r="V700">
        <v>0.8</v>
      </c>
      <c r="W700">
        <v>0.17</v>
      </c>
      <c r="X700">
        <v>0</v>
      </c>
      <c r="Y700">
        <v>0</v>
      </c>
      <c r="Z700">
        <v>41.58</v>
      </c>
      <c r="AA700">
        <v>140.63999999999999</v>
      </c>
      <c r="AB700">
        <v>240.64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22.5</v>
      </c>
      <c r="BO700">
        <v>22.89</v>
      </c>
      <c r="BP700">
        <v>38.25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1</v>
      </c>
      <c r="DD700">
        <v>1</v>
      </c>
      <c r="DE700">
        <v>0.86</v>
      </c>
      <c r="DF700">
        <v>0.46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EW700">
        <v>2014</v>
      </c>
      <c r="EX700">
        <v>236</v>
      </c>
      <c r="EY700">
        <v>740</v>
      </c>
      <c r="EZ700">
        <v>40</v>
      </c>
      <c r="FA700">
        <v>267.5</v>
      </c>
      <c r="FB700" t="s">
        <v>139</v>
      </c>
      <c r="FC700" t="s">
        <v>139</v>
      </c>
      <c r="FD700">
        <v>0.6</v>
      </c>
      <c r="FE700">
        <v>0</v>
      </c>
      <c r="FF700">
        <v>0</v>
      </c>
      <c r="FG700">
        <v>0</v>
      </c>
      <c r="FH700">
        <v>0</v>
      </c>
      <c r="FI700">
        <v>0</v>
      </c>
      <c r="FJ700" t="s">
        <v>128</v>
      </c>
      <c r="FK700">
        <v>5.85</v>
      </c>
      <c r="FL700">
        <v>0</v>
      </c>
      <c r="FM700">
        <v>1.57</v>
      </c>
      <c r="FN700">
        <v>0</v>
      </c>
      <c r="FO700">
        <v>1</v>
      </c>
      <c r="FP700">
        <v>1</v>
      </c>
      <c r="FQ700">
        <v>0.8</v>
      </c>
      <c r="FR700">
        <v>0.17</v>
      </c>
      <c r="FS700">
        <v>0</v>
      </c>
      <c r="FT700">
        <v>0</v>
      </c>
      <c r="FU700">
        <v>51.18</v>
      </c>
      <c r="FV700">
        <v>150.24</v>
      </c>
      <c r="FW700">
        <v>250.24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 t="s">
        <v>130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1</v>
      </c>
      <c r="IU700">
        <v>1</v>
      </c>
      <c r="IV700">
        <v>1</v>
      </c>
      <c r="IW700">
        <v>0.83</v>
      </c>
      <c r="IX700">
        <v>0.39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</row>
    <row r="701" spans="1:274" x14ac:dyDescent="0.25">
      <c r="A701">
        <v>2014</v>
      </c>
      <c r="B701">
        <v>236</v>
      </c>
      <c r="C701">
        <v>740</v>
      </c>
      <c r="D701">
        <v>40</v>
      </c>
      <c r="E701">
        <v>267.5</v>
      </c>
      <c r="F701">
        <v>0.1</v>
      </c>
      <c r="G701">
        <v>0.1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0.02</v>
      </c>
      <c r="P701">
        <v>6.13</v>
      </c>
      <c r="Q701">
        <v>0</v>
      </c>
      <c r="R701">
        <v>1.56</v>
      </c>
      <c r="S701">
        <v>2</v>
      </c>
      <c r="T701">
        <v>1</v>
      </c>
      <c r="U701">
        <v>1</v>
      </c>
      <c r="V701">
        <v>0.8</v>
      </c>
      <c r="W701">
        <v>0.17</v>
      </c>
      <c r="X701">
        <v>0</v>
      </c>
      <c r="Y701">
        <v>0</v>
      </c>
      <c r="Z701">
        <v>51.18</v>
      </c>
      <c r="AA701">
        <v>150.24</v>
      </c>
      <c r="AB701">
        <v>250.24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22.5</v>
      </c>
      <c r="BO701">
        <v>22.93</v>
      </c>
      <c r="BP701">
        <v>38.590000000000003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1</v>
      </c>
      <c r="DD701">
        <v>1</v>
      </c>
      <c r="DE701">
        <v>0.87</v>
      </c>
      <c r="DF701">
        <v>0.49</v>
      </c>
      <c r="DG701">
        <v>0.06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EW701">
        <v>2014</v>
      </c>
      <c r="EX701">
        <v>237</v>
      </c>
      <c r="EY701">
        <v>741</v>
      </c>
      <c r="EZ701">
        <v>41</v>
      </c>
      <c r="FA701">
        <v>277.60000000000002</v>
      </c>
      <c r="FB701" t="s">
        <v>139</v>
      </c>
      <c r="FC701" t="s">
        <v>139</v>
      </c>
      <c r="FD701">
        <v>0.6</v>
      </c>
      <c r="FE701">
        <v>0</v>
      </c>
      <c r="FF701">
        <v>0</v>
      </c>
      <c r="FG701">
        <v>0</v>
      </c>
      <c r="FH701">
        <v>0</v>
      </c>
      <c r="FI701">
        <v>0</v>
      </c>
      <c r="FJ701" t="s">
        <v>128</v>
      </c>
      <c r="FK701">
        <v>6</v>
      </c>
      <c r="FL701">
        <v>0</v>
      </c>
      <c r="FM701">
        <v>1.67</v>
      </c>
      <c r="FN701">
        <v>0</v>
      </c>
      <c r="FO701">
        <v>1</v>
      </c>
      <c r="FP701">
        <v>1</v>
      </c>
      <c r="FQ701">
        <v>0.8</v>
      </c>
      <c r="FR701">
        <v>0.17</v>
      </c>
      <c r="FS701">
        <v>0</v>
      </c>
      <c r="FT701">
        <v>0</v>
      </c>
      <c r="FU701">
        <v>61.28</v>
      </c>
      <c r="FV701">
        <v>160.33000000000001</v>
      </c>
      <c r="FW701">
        <v>260.33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 t="s">
        <v>130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1</v>
      </c>
      <c r="IU701">
        <v>1</v>
      </c>
      <c r="IV701">
        <v>1</v>
      </c>
      <c r="IW701">
        <v>0.84</v>
      </c>
      <c r="IX701">
        <v>0.43</v>
      </c>
      <c r="IY701">
        <v>0.06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</row>
    <row r="702" spans="1:274" x14ac:dyDescent="0.25">
      <c r="A702">
        <v>2014</v>
      </c>
      <c r="B702">
        <v>237</v>
      </c>
      <c r="C702">
        <v>741</v>
      </c>
      <c r="D702">
        <v>41</v>
      </c>
      <c r="E702">
        <v>277.60000000000002</v>
      </c>
      <c r="F702">
        <v>0.1</v>
      </c>
      <c r="G702">
        <v>0.1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0.02</v>
      </c>
      <c r="P702">
        <v>6.3</v>
      </c>
      <c r="Q702">
        <v>0</v>
      </c>
      <c r="R702">
        <v>1.66</v>
      </c>
      <c r="S702">
        <v>2</v>
      </c>
      <c r="T702">
        <v>1</v>
      </c>
      <c r="U702">
        <v>1</v>
      </c>
      <c r="V702">
        <v>0.8</v>
      </c>
      <c r="W702">
        <v>0.16</v>
      </c>
      <c r="X702">
        <v>0</v>
      </c>
      <c r="Y702">
        <v>0</v>
      </c>
      <c r="Z702">
        <v>61.28</v>
      </c>
      <c r="AA702">
        <v>160.33000000000001</v>
      </c>
      <c r="AB702">
        <v>260.33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22.5</v>
      </c>
      <c r="BO702">
        <v>22.98</v>
      </c>
      <c r="BP702">
        <v>38.909999999999997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1</v>
      </c>
      <c r="DD702">
        <v>1</v>
      </c>
      <c r="DE702">
        <v>0.88</v>
      </c>
      <c r="DF702">
        <v>0.53</v>
      </c>
      <c r="DG702">
        <v>0.12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EW702">
        <v>2014</v>
      </c>
      <c r="EX702">
        <v>238</v>
      </c>
      <c r="EY702">
        <v>742</v>
      </c>
      <c r="EZ702">
        <v>42</v>
      </c>
      <c r="FA702">
        <v>287.5</v>
      </c>
      <c r="FB702" t="s">
        <v>139</v>
      </c>
      <c r="FC702" t="s">
        <v>139</v>
      </c>
      <c r="FD702">
        <v>0.7</v>
      </c>
      <c r="FE702">
        <v>0</v>
      </c>
      <c r="FF702">
        <v>0</v>
      </c>
      <c r="FG702">
        <v>0</v>
      </c>
      <c r="FH702">
        <v>0</v>
      </c>
      <c r="FI702">
        <v>0</v>
      </c>
      <c r="FJ702" t="s">
        <v>128</v>
      </c>
      <c r="FK702">
        <v>6.15</v>
      </c>
      <c r="FL702">
        <v>0</v>
      </c>
      <c r="FM702">
        <v>1.77</v>
      </c>
      <c r="FN702">
        <v>0</v>
      </c>
      <c r="FO702">
        <v>1</v>
      </c>
      <c r="FP702">
        <v>1</v>
      </c>
      <c r="FQ702">
        <v>0.8</v>
      </c>
      <c r="FR702">
        <v>0.17</v>
      </c>
      <c r="FS702">
        <v>0</v>
      </c>
      <c r="FT702">
        <v>0</v>
      </c>
      <c r="FU702">
        <v>71.180000000000007</v>
      </c>
      <c r="FV702">
        <v>170.23</v>
      </c>
      <c r="FW702">
        <v>270.23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 t="s">
        <v>130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1</v>
      </c>
      <c r="IU702">
        <v>1</v>
      </c>
      <c r="IV702">
        <v>1</v>
      </c>
      <c r="IW702">
        <v>0.85</v>
      </c>
      <c r="IX702">
        <v>0.46</v>
      </c>
      <c r="IY702">
        <v>0.12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</row>
    <row r="703" spans="1:274" x14ac:dyDescent="0.25">
      <c r="A703">
        <v>2014</v>
      </c>
      <c r="B703">
        <v>238</v>
      </c>
      <c r="C703">
        <v>742</v>
      </c>
      <c r="D703">
        <v>42</v>
      </c>
      <c r="E703">
        <v>287.5</v>
      </c>
      <c r="F703">
        <v>0.1</v>
      </c>
      <c r="G703">
        <v>0.1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0.02</v>
      </c>
      <c r="P703">
        <v>6.47</v>
      </c>
      <c r="Q703">
        <v>0</v>
      </c>
      <c r="R703">
        <v>1.76</v>
      </c>
      <c r="S703">
        <v>2</v>
      </c>
      <c r="T703">
        <v>1</v>
      </c>
      <c r="U703">
        <v>1</v>
      </c>
      <c r="V703">
        <v>0.8</v>
      </c>
      <c r="W703">
        <v>0.17</v>
      </c>
      <c r="X703">
        <v>0</v>
      </c>
      <c r="Y703">
        <v>0</v>
      </c>
      <c r="Z703">
        <v>71.180000000000007</v>
      </c>
      <c r="AA703">
        <v>170.23</v>
      </c>
      <c r="AB703">
        <v>270.23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22.5</v>
      </c>
      <c r="BO703">
        <v>23.05</v>
      </c>
      <c r="BP703">
        <v>39.15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1</v>
      </c>
      <c r="DD703">
        <v>1</v>
      </c>
      <c r="DE703">
        <v>0.88</v>
      </c>
      <c r="DF703">
        <v>0.55000000000000004</v>
      </c>
      <c r="DG703">
        <v>0.17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EW703">
        <v>2014</v>
      </c>
      <c r="EX703">
        <v>239</v>
      </c>
      <c r="EY703">
        <v>743</v>
      </c>
      <c r="EZ703">
        <v>43</v>
      </c>
      <c r="FA703">
        <v>296.5</v>
      </c>
      <c r="FB703" t="s">
        <v>139</v>
      </c>
      <c r="FC703" t="s">
        <v>139</v>
      </c>
      <c r="FD703">
        <v>0.7</v>
      </c>
      <c r="FE703">
        <v>0</v>
      </c>
      <c r="FF703">
        <v>0</v>
      </c>
      <c r="FG703">
        <v>0</v>
      </c>
      <c r="FH703">
        <v>0</v>
      </c>
      <c r="FI703">
        <v>0</v>
      </c>
      <c r="FJ703" t="s">
        <v>128</v>
      </c>
      <c r="FK703">
        <v>6.29</v>
      </c>
      <c r="FL703">
        <v>0</v>
      </c>
      <c r="FM703">
        <v>1.86</v>
      </c>
      <c r="FN703">
        <v>0</v>
      </c>
      <c r="FO703">
        <v>1</v>
      </c>
      <c r="FP703">
        <v>1</v>
      </c>
      <c r="FQ703">
        <v>0.8</v>
      </c>
      <c r="FR703">
        <v>0.17</v>
      </c>
      <c r="FS703">
        <v>0</v>
      </c>
      <c r="FT703">
        <v>0</v>
      </c>
      <c r="FU703">
        <v>80.12</v>
      </c>
      <c r="FV703">
        <v>179.18</v>
      </c>
      <c r="FW703">
        <v>279.18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 t="s">
        <v>130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1</v>
      </c>
      <c r="IU703">
        <v>1</v>
      </c>
      <c r="IV703">
        <v>1</v>
      </c>
      <c r="IW703">
        <v>0.86</v>
      </c>
      <c r="IX703">
        <v>0.49</v>
      </c>
      <c r="IY703">
        <v>0.16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</row>
    <row r="704" spans="1:274" x14ac:dyDescent="0.25">
      <c r="A704">
        <v>2014</v>
      </c>
      <c r="B704">
        <v>239</v>
      </c>
      <c r="C704">
        <v>743</v>
      </c>
      <c r="D704">
        <v>43</v>
      </c>
      <c r="E704">
        <v>296.5</v>
      </c>
      <c r="F704">
        <v>0.1</v>
      </c>
      <c r="G704">
        <v>0.1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0.02</v>
      </c>
      <c r="P704">
        <v>6.62</v>
      </c>
      <c r="Q704">
        <v>0</v>
      </c>
      <c r="R704">
        <v>1.85</v>
      </c>
      <c r="S704">
        <v>2</v>
      </c>
      <c r="T704">
        <v>1</v>
      </c>
      <c r="U704">
        <v>1</v>
      </c>
      <c r="V704">
        <v>0.8</v>
      </c>
      <c r="W704">
        <v>0.17</v>
      </c>
      <c r="X704">
        <v>0</v>
      </c>
      <c r="Y704">
        <v>0</v>
      </c>
      <c r="Z704">
        <v>80.12</v>
      </c>
      <c r="AA704">
        <v>179.18</v>
      </c>
      <c r="AB704">
        <v>279.18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22.5</v>
      </c>
      <c r="BO704">
        <v>23.16</v>
      </c>
      <c r="BP704">
        <v>39.42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1</v>
      </c>
      <c r="DD704">
        <v>1</v>
      </c>
      <c r="DE704">
        <v>0.89</v>
      </c>
      <c r="DF704">
        <v>0.57999999999999996</v>
      </c>
      <c r="DG704">
        <v>0.22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EW704">
        <v>2014</v>
      </c>
      <c r="EX704">
        <v>240</v>
      </c>
      <c r="EY704">
        <v>744</v>
      </c>
      <c r="EZ704">
        <v>44</v>
      </c>
      <c r="FA704">
        <v>303.2</v>
      </c>
      <c r="FB704" t="s">
        <v>139</v>
      </c>
      <c r="FC704" t="s">
        <v>139</v>
      </c>
      <c r="FD704">
        <v>0.7</v>
      </c>
      <c r="FE704">
        <v>0</v>
      </c>
      <c r="FF704">
        <v>0</v>
      </c>
      <c r="FG704">
        <v>0</v>
      </c>
      <c r="FH704">
        <v>0</v>
      </c>
      <c r="FI704">
        <v>0</v>
      </c>
      <c r="FJ704" t="s">
        <v>128</v>
      </c>
      <c r="FK704">
        <v>6.39</v>
      </c>
      <c r="FL704">
        <v>0</v>
      </c>
      <c r="FM704">
        <v>1.93</v>
      </c>
      <c r="FN704">
        <v>0</v>
      </c>
      <c r="FO704">
        <v>1</v>
      </c>
      <c r="FP704">
        <v>1</v>
      </c>
      <c r="FQ704">
        <v>0.8</v>
      </c>
      <c r="FR704">
        <v>0.17</v>
      </c>
      <c r="FS704">
        <v>0</v>
      </c>
      <c r="FT704">
        <v>0</v>
      </c>
      <c r="FU704">
        <v>86.87</v>
      </c>
      <c r="FV704">
        <v>185.93</v>
      </c>
      <c r="FW704">
        <v>285.93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 t="s">
        <v>130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1</v>
      </c>
      <c r="IU704">
        <v>1</v>
      </c>
      <c r="IV704">
        <v>1</v>
      </c>
      <c r="IW704">
        <v>0.86</v>
      </c>
      <c r="IX704">
        <v>0.51</v>
      </c>
      <c r="IY704">
        <v>0.19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</row>
    <row r="705" spans="1:273" x14ac:dyDescent="0.25">
      <c r="A705">
        <v>2014</v>
      </c>
      <c r="B705">
        <v>240</v>
      </c>
      <c r="C705">
        <v>744</v>
      </c>
      <c r="D705">
        <v>44</v>
      </c>
      <c r="E705">
        <v>303.2</v>
      </c>
      <c r="F705">
        <v>0.1</v>
      </c>
      <c r="G705">
        <v>0.1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0.02</v>
      </c>
      <c r="P705">
        <v>6.74</v>
      </c>
      <c r="Q705">
        <v>0</v>
      </c>
      <c r="R705">
        <v>1.92</v>
      </c>
      <c r="S705">
        <v>2</v>
      </c>
      <c r="T705">
        <v>1</v>
      </c>
      <c r="U705">
        <v>1</v>
      </c>
      <c r="V705">
        <v>0.8</v>
      </c>
      <c r="W705">
        <v>0.17</v>
      </c>
      <c r="X705">
        <v>0</v>
      </c>
      <c r="Y705">
        <v>0</v>
      </c>
      <c r="Z705">
        <v>86.87</v>
      </c>
      <c r="AA705">
        <v>185.93</v>
      </c>
      <c r="AB705">
        <v>285.93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22.5</v>
      </c>
      <c r="BO705">
        <v>23.27</v>
      </c>
      <c r="BP705">
        <v>39.6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1</v>
      </c>
      <c r="DD705">
        <v>1</v>
      </c>
      <c r="DE705">
        <v>0.89</v>
      </c>
      <c r="DF705">
        <v>0.59</v>
      </c>
      <c r="DG705">
        <v>0.24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EW705">
        <v>2014</v>
      </c>
      <c r="EX705">
        <v>241</v>
      </c>
      <c r="EY705">
        <v>745</v>
      </c>
      <c r="EZ705">
        <v>45</v>
      </c>
      <c r="FA705">
        <v>309.2</v>
      </c>
      <c r="FB705" t="s">
        <v>139</v>
      </c>
      <c r="FC705" t="s">
        <v>139</v>
      </c>
      <c r="FD705">
        <v>0.8</v>
      </c>
      <c r="FE705">
        <v>0</v>
      </c>
      <c r="FF705">
        <v>0</v>
      </c>
      <c r="FG705">
        <v>0</v>
      </c>
      <c r="FH705">
        <v>0</v>
      </c>
      <c r="FI705">
        <v>0</v>
      </c>
      <c r="FJ705" t="s">
        <v>128</v>
      </c>
      <c r="FK705">
        <v>6.48</v>
      </c>
      <c r="FL705">
        <v>0</v>
      </c>
      <c r="FM705">
        <v>1.99</v>
      </c>
      <c r="FN705">
        <v>0</v>
      </c>
      <c r="FO705">
        <v>1</v>
      </c>
      <c r="FP705">
        <v>1</v>
      </c>
      <c r="FQ705">
        <v>0.8</v>
      </c>
      <c r="FR705">
        <v>0.17</v>
      </c>
      <c r="FS705">
        <v>0</v>
      </c>
      <c r="FT705">
        <v>0</v>
      </c>
      <c r="FU705">
        <v>92.82</v>
      </c>
      <c r="FV705">
        <v>191.87</v>
      </c>
      <c r="FW705">
        <v>291.87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 t="s">
        <v>130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1</v>
      </c>
      <c r="IU705">
        <v>1</v>
      </c>
      <c r="IV705">
        <v>1</v>
      </c>
      <c r="IW705">
        <v>0.87</v>
      </c>
      <c r="IX705">
        <v>0.52</v>
      </c>
      <c r="IY705">
        <v>0.22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</row>
    <row r="706" spans="1:273" x14ac:dyDescent="0.25">
      <c r="A706">
        <v>2014</v>
      </c>
      <c r="B706">
        <v>241</v>
      </c>
      <c r="C706">
        <v>745</v>
      </c>
      <c r="D706">
        <v>45</v>
      </c>
      <c r="E706">
        <v>309.2</v>
      </c>
      <c r="F706">
        <v>0.1</v>
      </c>
      <c r="G706">
        <v>0.1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0.02</v>
      </c>
      <c r="P706">
        <v>6.84</v>
      </c>
      <c r="Q706">
        <v>0</v>
      </c>
      <c r="R706">
        <v>1.98</v>
      </c>
      <c r="S706">
        <v>2</v>
      </c>
      <c r="T706">
        <v>1</v>
      </c>
      <c r="U706">
        <v>1</v>
      </c>
      <c r="V706">
        <v>0.8</v>
      </c>
      <c r="W706">
        <v>0.17</v>
      </c>
      <c r="X706">
        <v>0</v>
      </c>
      <c r="Y706">
        <v>0</v>
      </c>
      <c r="Z706">
        <v>92.82</v>
      </c>
      <c r="AA706">
        <v>191.87</v>
      </c>
      <c r="AB706">
        <v>291.87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22.5</v>
      </c>
      <c r="BO706">
        <v>23.4</v>
      </c>
      <c r="BP706">
        <v>39.78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1</v>
      </c>
      <c r="DD706">
        <v>1</v>
      </c>
      <c r="DE706">
        <v>0.9</v>
      </c>
      <c r="DF706">
        <v>0.6</v>
      </c>
      <c r="DG706">
        <v>0.27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EW706">
        <v>2014</v>
      </c>
      <c r="EX706">
        <v>242</v>
      </c>
      <c r="EY706">
        <v>746</v>
      </c>
      <c r="EZ706">
        <v>46</v>
      </c>
      <c r="FA706">
        <v>316.39999999999998</v>
      </c>
      <c r="FB706" t="s">
        <v>139</v>
      </c>
      <c r="FC706" t="s">
        <v>139</v>
      </c>
      <c r="FD706">
        <v>0.8</v>
      </c>
      <c r="FE706">
        <v>0</v>
      </c>
      <c r="FF706">
        <v>0</v>
      </c>
      <c r="FG706">
        <v>0</v>
      </c>
      <c r="FH706">
        <v>0</v>
      </c>
      <c r="FI706">
        <v>0</v>
      </c>
      <c r="FJ706" t="s">
        <v>128</v>
      </c>
      <c r="FK706">
        <v>6.59</v>
      </c>
      <c r="FL706">
        <v>0</v>
      </c>
      <c r="FM706">
        <v>2.06</v>
      </c>
      <c r="FN706">
        <v>0</v>
      </c>
      <c r="FO706">
        <v>1</v>
      </c>
      <c r="FP706">
        <v>1</v>
      </c>
      <c r="FQ706">
        <v>0.8</v>
      </c>
      <c r="FR706">
        <v>0.17</v>
      </c>
      <c r="FS706">
        <v>0</v>
      </c>
      <c r="FT706">
        <v>0</v>
      </c>
      <c r="FU706">
        <v>100.01</v>
      </c>
      <c r="FV706">
        <v>199.07</v>
      </c>
      <c r="FW706">
        <v>299.07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 t="s">
        <v>130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1</v>
      </c>
      <c r="IU706">
        <v>1</v>
      </c>
      <c r="IV706">
        <v>1</v>
      </c>
      <c r="IW706">
        <v>0.87</v>
      </c>
      <c r="IX706">
        <v>0.54</v>
      </c>
      <c r="IY706">
        <v>0.25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</row>
    <row r="707" spans="1:273" x14ac:dyDescent="0.25">
      <c r="A707">
        <v>2014</v>
      </c>
      <c r="B707">
        <v>242</v>
      </c>
      <c r="C707">
        <v>746</v>
      </c>
      <c r="D707">
        <v>46</v>
      </c>
      <c r="E707">
        <v>316.39999999999998</v>
      </c>
      <c r="F707">
        <v>0.1</v>
      </c>
      <c r="G707">
        <v>0.1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0.02</v>
      </c>
      <c r="P707">
        <v>6.96</v>
      </c>
      <c r="Q707">
        <v>0</v>
      </c>
      <c r="R707">
        <v>2.0499999999999998</v>
      </c>
      <c r="S707">
        <v>2</v>
      </c>
      <c r="T707">
        <v>1</v>
      </c>
      <c r="U707">
        <v>1</v>
      </c>
      <c r="V707">
        <v>0.8</v>
      </c>
      <c r="W707">
        <v>0.17</v>
      </c>
      <c r="X707">
        <v>0</v>
      </c>
      <c r="Y707">
        <v>0</v>
      </c>
      <c r="Z707">
        <v>100.01</v>
      </c>
      <c r="AA707">
        <v>199.07</v>
      </c>
      <c r="AB707">
        <v>299.07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22.51</v>
      </c>
      <c r="BO707">
        <v>23.57</v>
      </c>
      <c r="BP707">
        <v>39.96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1</v>
      </c>
      <c r="DD707">
        <v>1</v>
      </c>
      <c r="DE707">
        <v>0.9</v>
      </c>
      <c r="DF707">
        <v>0.62</v>
      </c>
      <c r="DG707">
        <v>0.28999999999999998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EW707">
        <v>2014</v>
      </c>
      <c r="EX707">
        <v>243</v>
      </c>
      <c r="EY707">
        <v>747</v>
      </c>
      <c r="EZ707">
        <v>47</v>
      </c>
      <c r="FA707">
        <v>326.5</v>
      </c>
      <c r="FB707" t="s">
        <v>139</v>
      </c>
      <c r="FC707" t="s">
        <v>139</v>
      </c>
      <c r="FD707">
        <v>0.8</v>
      </c>
      <c r="FE707">
        <v>0</v>
      </c>
      <c r="FF707">
        <v>0</v>
      </c>
      <c r="FG707">
        <v>0</v>
      </c>
      <c r="FH707">
        <v>0</v>
      </c>
      <c r="FI707">
        <v>0</v>
      </c>
      <c r="FJ707" t="s">
        <v>128</v>
      </c>
      <c r="FK707">
        <v>6.75</v>
      </c>
      <c r="FL707">
        <v>0</v>
      </c>
      <c r="FM707">
        <v>2.16</v>
      </c>
      <c r="FN707">
        <v>0</v>
      </c>
      <c r="FO707">
        <v>1</v>
      </c>
      <c r="FP707">
        <v>1</v>
      </c>
      <c r="FQ707">
        <v>0.8</v>
      </c>
      <c r="FR707">
        <v>0.17</v>
      </c>
      <c r="FS707">
        <v>0</v>
      </c>
      <c r="FT707">
        <v>0</v>
      </c>
      <c r="FU707">
        <v>20.29</v>
      </c>
      <c r="FV707">
        <v>110.16</v>
      </c>
      <c r="FW707">
        <v>209.22</v>
      </c>
      <c r="FX707">
        <v>309.22000000000003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 t="s">
        <v>131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1</v>
      </c>
      <c r="IT707">
        <v>1</v>
      </c>
      <c r="IU707">
        <v>1</v>
      </c>
      <c r="IV707">
        <v>0.88</v>
      </c>
      <c r="IW707">
        <v>0.56000000000000005</v>
      </c>
      <c r="IX707">
        <v>0.28000000000000003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</row>
    <row r="708" spans="1:273" x14ac:dyDescent="0.25">
      <c r="A708">
        <v>2014</v>
      </c>
      <c r="B708">
        <v>243</v>
      </c>
      <c r="C708">
        <v>747</v>
      </c>
      <c r="D708">
        <v>47</v>
      </c>
      <c r="E708">
        <v>326.5</v>
      </c>
      <c r="F708">
        <v>0.1</v>
      </c>
      <c r="G708">
        <v>0.1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0.02</v>
      </c>
      <c r="P708">
        <v>7.13</v>
      </c>
      <c r="Q708">
        <v>0</v>
      </c>
      <c r="R708">
        <v>2.15</v>
      </c>
      <c r="S708">
        <v>2</v>
      </c>
      <c r="T708">
        <v>1</v>
      </c>
      <c r="U708">
        <v>1</v>
      </c>
      <c r="V708">
        <v>0.8</v>
      </c>
      <c r="W708">
        <v>0.17</v>
      </c>
      <c r="X708">
        <v>0</v>
      </c>
      <c r="Y708">
        <v>0</v>
      </c>
      <c r="Z708">
        <v>20.29</v>
      </c>
      <c r="AA708">
        <v>110.16</v>
      </c>
      <c r="AB708">
        <v>209.22</v>
      </c>
      <c r="AC708">
        <v>309.22000000000003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22.5</v>
      </c>
      <c r="BO708">
        <v>22.51</v>
      </c>
      <c r="BP708">
        <v>23.91</v>
      </c>
      <c r="BQ708">
        <v>40.24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1</v>
      </c>
      <c r="DD708">
        <v>1</v>
      </c>
      <c r="DE708">
        <v>0.91</v>
      </c>
      <c r="DF708">
        <v>0.64</v>
      </c>
      <c r="DG708">
        <v>0.33</v>
      </c>
      <c r="DH708">
        <v>0.05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EW708">
        <v>2014</v>
      </c>
      <c r="EX708">
        <v>244</v>
      </c>
      <c r="EY708">
        <v>748</v>
      </c>
      <c r="EZ708">
        <v>48</v>
      </c>
      <c r="FA708">
        <v>336.1</v>
      </c>
      <c r="FB708" t="s">
        <v>139</v>
      </c>
      <c r="FC708" t="s">
        <v>139</v>
      </c>
      <c r="FD708">
        <v>0.9</v>
      </c>
      <c r="FE708">
        <v>0</v>
      </c>
      <c r="FF708">
        <v>0</v>
      </c>
      <c r="FG708">
        <v>0</v>
      </c>
      <c r="FH708">
        <v>0</v>
      </c>
      <c r="FI708">
        <v>0</v>
      </c>
      <c r="FJ708" t="s">
        <v>128</v>
      </c>
      <c r="FK708">
        <v>6.89</v>
      </c>
      <c r="FL708">
        <v>0</v>
      </c>
      <c r="FM708">
        <v>2.25</v>
      </c>
      <c r="FN708">
        <v>0</v>
      </c>
      <c r="FO708">
        <v>1</v>
      </c>
      <c r="FP708">
        <v>1</v>
      </c>
      <c r="FQ708">
        <v>0.8</v>
      </c>
      <c r="FR708">
        <v>0.17</v>
      </c>
      <c r="FS708">
        <v>0</v>
      </c>
      <c r="FT708">
        <v>0</v>
      </c>
      <c r="FU708">
        <v>29.89</v>
      </c>
      <c r="FV708">
        <v>119.76</v>
      </c>
      <c r="FW708">
        <v>218.81</v>
      </c>
      <c r="FX708">
        <v>318.81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 t="s">
        <v>131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1</v>
      </c>
      <c r="IT708">
        <v>1</v>
      </c>
      <c r="IU708">
        <v>1</v>
      </c>
      <c r="IV708">
        <v>0.88</v>
      </c>
      <c r="IW708">
        <v>0.57999999999999996</v>
      </c>
      <c r="IX708">
        <v>0.31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</row>
    <row r="709" spans="1:273" x14ac:dyDescent="0.25">
      <c r="A709">
        <v>2014</v>
      </c>
      <c r="B709">
        <v>244</v>
      </c>
      <c r="C709">
        <v>748</v>
      </c>
      <c r="D709">
        <v>48</v>
      </c>
      <c r="E709">
        <v>336.1</v>
      </c>
      <c r="F709">
        <v>0.1</v>
      </c>
      <c r="G709">
        <v>0.1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0.02</v>
      </c>
      <c r="P709">
        <v>7.3</v>
      </c>
      <c r="Q709">
        <v>0</v>
      </c>
      <c r="R709">
        <v>2.25</v>
      </c>
      <c r="S709">
        <v>2</v>
      </c>
      <c r="T709">
        <v>1</v>
      </c>
      <c r="U709">
        <v>1</v>
      </c>
      <c r="V709">
        <v>0.8</v>
      </c>
      <c r="W709">
        <v>0.16</v>
      </c>
      <c r="X709">
        <v>0</v>
      </c>
      <c r="Y709">
        <v>0</v>
      </c>
      <c r="Z709">
        <v>29.89</v>
      </c>
      <c r="AA709">
        <v>119.76</v>
      </c>
      <c r="AB709">
        <v>218.81</v>
      </c>
      <c r="AC709">
        <v>318.81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22.5</v>
      </c>
      <c r="BO709">
        <v>22.52</v>
      </c>
      <c r="BP709">
        <v>24.04</v>
      </c>
      <c r="BQ709">
        <v>40.32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1</v>
      </c>
      <c r="DD709">
        <v>1</v>
      </c>
      <c r="DE709">
        <v>0.91</v>
      </c>
      <c r="DF709">
        <v>0.65</v>
      </c>
      <c r="DG709">
        <v>0.36</v>
      </c>
      <c r="DH709">
        <v>0.09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EW709">
        <v>2014</v>
      </c>
      <c r="EX709">
        <v>245</v>
      </c>
      <c r="EY709">
        <v>749</v>
      </c>
      <c r="EZ709">
        <v>49</v>
      </c>
      <c r="FA709">
        <v>347.5</v>
      </c>
      <c r="FB709" t="s">
        <v>139</v>
      </c>
      <c r="FC709" t="s">
        <v>139</v>
      </c>
      <c r="FD709">
        <v>0.9</v>
      </c>
      <c r="FE709">
        <v>0</v>
      </c>
      <c r="FF709">
        <v>0</v>
      </c>
      <c r="FG709">
        <v>0</v>
      </c>
      <c r="FH709">
        <v>0</v>
      </c>
      <c r="FI709">
        <v>0</v>
      </c>
      <c r="FJ709" t="s">
        <v>128</v>
      </c>
      <c r="FK709">
        <v>7.06</v>
      </c>
      <c r="FL709">
        <v>0</v>
      </c>
      <c r="FM709">
        <v>2.37</v>
      </c>
      <c r="FN709">
        <v>0</v>
      </c>
      <c r="FO709">
        <v>1</v>
      </c>
      <c r="FP709">
        <v>1</v>
      </c>
      <c r="FQ709">
        <v>0.8</v>
      </c>
      <c r="FR709">
        <v>0.17</v>
      </c>
      <c r="FS709">
        <v>0</v>
      </c>
      <c r="FT709">
        <v>0</v>
      </c>
      <c r="FU709">
        <v>41.24</v>
      </c>
      <c r="FV709">
        <v>131.1</v>
      </c>
      <c r="FW709">
        <v>230.16</v>
      </c>
      <c r="FX709">
        <v>330.16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 t="s">
        <v>131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1</v>
      </c>
      <c r="IT709">
        <v>1</v>
      </c>
      <c r="IU709">
        <v>1</v>
      </c>
      <c r="IV709">
        <v>0.89</v>
      </c>
      <c r="IW709">
        <v>0.6</v>
      </c>
      <c r="IX709">
        <v>0.35</v>
      </c>
      <c r="IY709">
        <v>0.05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</row>
    <row r="710" spans="1:273" x14ac:dyDescent="0.25">
      <c r="A710">
        <v>2014</v>
      </c>
      <c r="B710">
        <v>245</v>
      </c>
      <c r="C710">
        <v>749</v>
      </c>
      <c r="D710">
        <v>49</v>
      </c>
      <c r="E710">
        <v>347.5</v>
      </c>
      <c r="F710">
        <v>0.1</v>
      </c>
      <c r="G710">
        <v>0.1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0.02</v>
      </c>
      <c r="P710">
        <v>7.49</v>
      </c>
      <c r="Q710">
        <v>0</v>
      </c>
      <c r="R710">
        <v>2.36</v>
      </c>
      <c r="S710">
        <v>3</v>
      </c>
      <c r="T710">
        <v>1</v>
      </c>
      <c r="U710">
        <v>1</v>
      </c>
      <c r="V710">
        <v>0.8</v>
      </c>
      <c r="W710">
        <v>0.17</v>
      </c>
      <c r="X710">
        <v>0</v>
      </c>
      <c r="Y710">
        <v>0</v>
      </c>
      <c r="Z710">
        <v>41.24</v>
      </c>
      <c r="AA710">
        <v>131.1</v>
      </c>
      <c r="AB710">
        <v>230.16</v>
      </c>
      <c r="AC710">
        <v>330.16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22.5</v>
      </c>
      <c r="BO710">
        <v>22.53</v>
      </c>
      <c r="BP710">
        <v>24.3</v>
      </c>
      <c r="BQ710">
        <v>40.43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1</v>
      </c>
      <c r="DD710">
        <v>1</v>
      </c>
      <c r="DE710">
        <v>0.91</v>
      </c>
      <c r="DF710">
        <v>0.67</v>
      </c>
      <c r="DG710">
        <v>0.39</v>
      </c>
      <c r="DH710">
        <v>0.14000000000000001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EW710">
        <v>2014</v>
      </c>
      <c r="EX710">
        <v>246</v>
      </c>
      <c r="EY710">
        <v>750</v>
      </c>
      <c r="EZ710">
        <v>50</v>
      </c>
      <c r="FA710">
        <v>357.9</v>
      </c>
      <c r="FB710" t="s">
        <v>139</v>
      </c>
      <c r="FC710" t="s">
        <v>139</v>
      </c>
      <c r="FD710">
        <v>0.9</v>
      </c>
      <c r="FE710">
        <v>0</v>
      </c>
      <c r="FF710">
        <v>0</v>
      </c>
      <c r="FG710">
        <v>0</v>
      </c>
      <c r="FH710">
        <v>0</v>
      </c>
      <c r="FI710">
        <v>0</v>
      </c>
      <c r="FJ710" t="s">
        <v>128</v>
      </c>
      <c r="FK710">
        <v>7.22</v>
      </c>
      <c r="FL710">
        <v>0</v>
      </c>
      <c r="FM710">
        <v>2.4700000000000002</v>
      </c>
      <c r="FN710">
        <v>0</v>
      </c>
      <c r="FO710">
        <v>1</v>
      </c>
      <c r="FP710">
        <v>1</v>
      </c>
      <c r="FQ710">
        <v>0.8</v>
      </c>
      <c r="FR710">
        <v>0.17</v>
      </c>
      <c r="FS710">
        <v>0</v>
      </c>
      <c r="FT710">
        <v>0</v>
      </c>
      <c r="FU710">
        <v>51.68</v>
      </c>
      <c r="FV710">
        <v>141.55000000000001</v>
      </c>
      <c r="FW710">
        <v>240.61</v>
      </c>
      <c r="FX710">
        <v>340.61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 t="s">
        <v>131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1</v>
      </c>
      <c r="IT710">
        <v>1</v>
      </c>
      <c r="IU710">
        <v>1</v>
      </c>
      <c r="IV710">
        <v>0.89</v>
      </c>
      <c r="IW710">
        <v>0.62</v>
      </c>
      <c r="IX710">
        <v>0.38</v>
      </c>
      <c r="IY710">
        <v>0.09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</row>
    <row r="711" spans="1:273" x14ac:dyDescent="0.25">
      <c r="A711">
        <v>2014</v>
      </c>
      <c r="B711">
        <v>246</v>
      </c>
      <c r="C711">
        <v>750</v>
      </c>
      <c r="D711">
        <v>50</v>
      </c>
      <c r="E711">
        <v>357.9</v>
      </c>
      <c r="F711">
        <v>0.1</v>
      </c>
      <c r="G711">
        <v>0.1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0.02</v>
      </c>
      <c r="P711">
        <v>7.67</v>
      </c>
      <c r="Q711">
        <v>0</v>
      </c>
      <c r="R711">
        <v>2.4700000000000002</v>
      </c>
      <c r="S711">
        <v>3</v>
      </c>
      <c r="T711">
        <v>1</v>
      </c>
      <c r="U711">
        <v>1</v>
      </c>
      <c r="V711">
        <v>0.8</v>
      </c>
      <c r="W711">
        <v>0.17</v>
      </c>
      <c r="X711">
        <v>0</v>
      </c>
      <c r="Y711">
        <v>0</v>
      </c>
      <c r="Z711">
        <v>51.68</v>
      </c>
      <c r="AA711">
        <v>141.55000000000001</v>
      </c>
      <c r="AB711">
        <v>240.61</v>
      </c>
      <c r="AC711">
        <v>340.61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22.5</v>
      </c>
      <c r="BO711">
        <v>22.55</v>
      </c>
      <c r="BP711">
        <v>24.52</v>
      </c>
      <c r="BQ711">
        <v>40.5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1</v>
      </c>
      <c r="DD711">
        <v>1</v>
      </c>
      <c r="DE711">
        <v>0.92</v>
      </c>
      <c r="DF711">
        <v>0.68</v>
      </c>
      <c r="DG711">
        <v>0.42</v>
      </c>
      <c r="DH711">
        <v>0.17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EW711">
        <v>2014</v>
      </c>
      <c r="EX711">
        <v>247</v>
      </c>
      <c r="EY711">
        <v>751</v>
      </c>
      <c r="EZ711">
        <v>51</v>
      </c>
      <c r="FA711">
        <v>365.3</v>
      </c>
      <c r="FB711" t="s">
        <v>139</v>
      </c>
      <c r="FC711" t="s">
        <v>139</v>
      </c>
      <c r="FD711">
        <v>1</v>
      </c>
      <c r="FE711">
        <v>0</v>
      </c>
      <c r="FF711">
        <v>0</v>
      </c>
      <c r="FG711">
        <v>0</v>
      </c>
      <c r="FH711">
        <v>0</v>
      </c>
      <c r="FI711">
        <v>0</v>
      </c>
      <c r="FJ711" t="s">
        <v>128</v>
      </c>
      <c r="FK711">
        <v>7.33</v>
      </c>
      <c r="FL711">
        <v>0</v>
      </c>
      <c r="FM711">
        <v>2.5499999999999998</v>
      </c>
      <c r="FN711">
        <v>0</v>
      </c>
      <c r="FO711">
        <v>1</v>
      </c>
      <c r="FP711">
        <v>1</v>
      </c>
      <c r="FQ711">
        <v>0.8</v>
      </c>
      <c r="FR711">
        <v>0.17</v>
      </c>
      <c r="FS711">
        <v>0</v>
      </c>
      <c r="FT711">
        <v>0</v>
      </c>
      <c r="FU711">
        <v>59.08</v>
      </c>
      <c r="FV711">
        <v>148.94999999999999</v>
      </c>
      <c r="FW711">
        <v>248</v>
      </c>
      <c r="FX711">
        <v>348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 t="s">
        <v>131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1</v>
      </c>
      <c r="IT711">
        <v>1</v>
      </c>
      <c r="IU711">
        <v>1</v>
      </c>
      <c r="IV711">
        <v>0.9</v>
      </c>
      <c r="IW711">
        <v>0.63</v>
      </c>
      <c r="IX711">
        <v>0.39</v>
      </c>
      <c r="IY711">
        <v>0.12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</row>
    <row r="712" spans="1:273" x14ac:dyDescent="0.25">
      <c r="A712">
        <v>2014</v>
      </c>
      <c r="B712">
        <v>247</v>
      </c>
      <c r="C712">
        <v>751</v>
      </c>
      <c r="D712">
        <v>51</v>
      </c>
      <c r="E712">
        <v>365.3</v>
      </c>
      <c r="F712">
        <v>0.1</v>
      </c>
      <c r="G712">
        <v>0.1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0.03</v>
      </c>
      <c r="P712">
        <v>7.79</v>
      </c>
      <c r="Q712">
        <v>0</v>
      </c>
      <c r="R712">
        <v>2.54</v>
      </c>
      <c r="S712">
        <v>3</v>
      </c>
      <c r="T712">
        <v>1</v>
      </c>
      <c r="U712">
        <v>1</v>
      </c>
      <c r="V712">
        <v>0.8</v>
      </c>
      <c r="W712">
        <v>0.17</v>
      </c>
      <c r="X712">
        <v>0</v>
      </c>
      <c r="Y712">
        <v>0</v>
      </c>
      <c r="Z712">
        <v>59.08</v>
      </c>
      <c r="AA712">
        <v>148.94999999999999</v>
      </c>
      <c r="AB712">
        <v>248</v>
      </c>
      <c r="AC712">
        <v>348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22.5</v>
      </c>
      <c r="BO712">
        <v>22.58</v>
      </c>
      <c r="BP712">
        <v>24.77</v>
      </c>
      <c r="BQ712">
        <v>40.57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1</v>
      </c>
      <c r="DD712">
        <v>1</v>
      </c>
      <c r="DE712">
        <v>0.92</v>
      </c>
      <c r="DF712">
        <v>0.69</v>
      </c>
      <c r="DG712">
        <v>0.43</v>
      </c>
      <c r="DH712">
        <v>0.2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EW712">
        <v>2014</v>
      </c>
      <c r="EX712">
        <v>248</v>
      </c>
      <c r="EY712">
        <v>752</v>
      </c>
      <c r="EZ712">
        <v>52</v>
      </c>
      <c r="FA712">
        <v>373.3</v>
      </c>
      <c r="FB712" t="s">
        <v>139</v>
      </c>
      <c r="FC712" t="s">
        <v>139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 t="s">
        <v>128</v>
      </c>
      <c r="FK712">
        <v>7.46</v>
      </c>
      <c r="FL712">
        <v>0</v>
      </c>
      <c r="FM712">
        <v>2.63</v>
      </c>
      <c r="FN712">
        <v>0</v>
      </c>
      <c r="FO712">
        <v>1</v>
      </c>
      <c r="FP712">
        <v>1</v>
      </c>
      <c r="FQ712">
        <v>0.8</v>
      </c>
      <c r="FR712">
        <v>0.17</v>
      </c>
      <c r="FS712">
        <v>0</v>
      </c>
      <c r="FT712">
        <v>0</v>
      </c>
      <c r="FU712">
        <v>67.08</v>
      </c>
      <c r="FV712">
        <v>156.94999999999999</v>
      </c>
      <c r="FW712">
        <v>256</v>
      </c>
      <c r="FX712">
        <v>356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 t="s">
        <v>131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1</v>
      </c>
      <c r="IT712">
        <v>1</v>
      </c>
      <c r="IU712">
        <v>1</v>
      </c>
      <c r="IV712">
        <v>0.9</v>
      </c>
      <c r="IW712">
        <v>0.64</v>
      </c>
      <c r="IX712">
        <v>0.41</v>
      </c>
      <c r="IY712">
        <v>0.15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</row>
    <row r="713" spans="1:273" x14ac:dyDescent="0.25">
      <c r="A713">
        <v>2014</v>
      </c>
      <c r="B713">
        <v>248</v>
      </c>
      <c r="C713">
        <v>752</v>
      </c>
      <c r="D713">
        <v>52</v>
      </c>
      <c r="E713">
        <v>373.3</v>
      </c>
      <c r="F713">
        <v>0.1</v>
      </c>
      <c r="G713">
        <v>0.2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0.03</v>
      </c>
      <c r="P713">
        <v>7.93</v>
      </c>
      <c r="Q713">
        <v>0</v>
      </c>
      <c r="R713">
        <v>2.62</v>
      </c>
      <c r="S713">
        <v>3</v>
      </c>
      <c r="T713">
        <v>1</v>
      </c>
      <c r="U713">
        <v>1</v>
      </c>
      <c r="V713">
        <v>0.8</v>
      </c>
      <c r="W713">
        <v>0.17</v>
      </c>
      <c r="X713">
        <v>0</v>
      </c>
      <c r="Y713">
        <v>0</v>
      </c>
      <c r="Z713">
        <v>67.08</v>
      </c>
      <c r="AA713">
        <v>156.94999999999999</v>
      </c>
      <c r="AB713">
        <v>256</v>
      </c>
      <c r="AC713">
        <v>356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22.5</v>
      </c>
      <c r="BO713">
        <v>22.63</v>
      </c>
      <c r="BP713">
        <v>25.07</v>
      </c>
      <c r="BQ713">
        <v>40.64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1</v>
      </c>
      <c r="DD713">
        <v>1</v>
      </c>
      <c r="DE713">
        <v>0.92</v>
      </c>
      <c r="DF713">
        <v>0.7</v>
      </c>
      <c r="DG713">
        <v>0.45</v>
      </c>
      <c r="DH713">
        <v>0.22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EW713">
        <v>2014</v>
      </c>
      <c r="EX713">
        <v>249</v>
      </c>
      <c r="EY713">
        <v>753</v>
      </c>
      <c r="EZ713">
        <v>53</v>
      </c>
      <c r="FA713">
        <v>380.3</v>
      </c>
      <c r="FB713" t="s">
        <v>139</v>
      </c>
      <c r="FC713" t="s">
        <v>139</v>
      </c>
      <c r="FD713">
        <v>1.1000000000000001</v>
      </c>
      <c r="FE713">
        <v>0</v>
      </c>
      <c r="FF713">
        <v>0</v>
      </c>
      <c r="FG713">
        <v>0</v>
      </c>
      <c r="FH713">
        <v>0</v>
      </c>
      <c r="FI713">
        <v>0</v>
      </c>
      <c r="FJ713" t="s">
        <v>128</v>
      </c>
      <c r="FK713">
        <v>7.56</v>
      </c>
      <c r="FL713">
        <v>0</v>
      </c>
      <c r="FM713">
        <v>2.7</v>
      </c>
      <c r="FN713">
        <v>0</v>
      </c>
      <c r="FO713">
        <v>1</v>
      </c>
      <c r="FP713">
        <v>1</v>
      </c>
      <c r="FQ713">
        <v>0.8</v>
      </c>
      <c r="FR713">
        <v>0.17</v>
      </c>
      <c r="FS713">
        <v>0</v>
      </c>
      <c r="FT713">
        <v>0</v>
      </c>
      <c r="FU713">
        <v>74.08</v>
      </c>
      <c r="FV713">
        <v>163.94</v>
      </c>
      <c r="FW713">
        <v>263</v>
      </c>
      <c r="FX713">
        <v>363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 t="s">
        <v>131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1</v>
      </c>
      <c r="IT713">
        <v>1</v>
      </c>
      <c r="IU713">
        <v>1</v>
      </c>
      <c r="IV713">
        <v>0.9</v>
      </c>
      <c r="IW713">
        <v>0.65</v>
      </c>
      <c r="IX713">
        <v>0.43</v>
      </c>
      <c r="IY713">
        <v>0.17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</row>
    <row r="714" spans="1:273" x14ac:dyDescent="0.25">
      <c r="A714">
        <v>2014</v>
      </c>
      <c r="B714">
        <v>249</v>
      </c>
      <c r="C714">
        <v>753</v>
      </c>
      <c r="D714">
        <v>53</v>
      </c>
      <c r="E714">
        <v>380.3</v>
      </c>
      <c r="F714">
        <v>0.1</v>
      </c>
      <c r="G714">
        <v>0.2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0.03</v>
      </c>
      <c r="P714">
        <v>8.0500000000000007</v>
      </c>
      <c r="Q714">
        <v>0</v>
      </c>
      <c r="R714">
        <v>2.69</v>
      </c>
      <c r="S714">
        <v>3</v>
      </c>
      <c r="T714">
        <v>1</v>
      </c>
      <c r="U714">
        <v>1</v>
      </c>
      <c r="V714">
        <v>0.8</v>
      </c>
      <c r="W714">
        <v>0.17</v>
      </c>
      <c r="X714">
        <v>0</v>
      </c>
      <c r="Y714">
        <v>0</v>
      </c>
      <c r="Z714">
        <v>74.08</v>
      </c>
      <c r="AA714">
        <v>163.94</v>
      </c>
      <c r="AB714">
        <v>263</v>
      </c>
      <c r="AC714">
        <v>363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22.5</v>
      </c>
      <c r="BO714">
        <v>22.69</v>
      </c>
      <c r="BP714">
        <v>25.33</v>
      </c>
      <c r="BQ714">
        <v>40.69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1</v>
      </c>
      <c r="DD714">
        <v>1</v>
      </c>
      <c r="DE714">
        <v>0.92</v>
      </c>
      <c r="DF714">
        <v>0.71</v>
      </c>
      <c r="DG714">
        <v>0.47</v>
      </c>
      <c r="DH714">
        <v>0.24</v>
      </c>
      <c r="DI714">
        <v>0.03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EW714">
        <v>2014</v>
      </c>
      <c r="EX714">
        <v>250</v>
      </c>
      <c r="EY714">
        <v>754</v>
      </c>
      <c r="EZ714">
        <v>54</v>
      </c>
      <c r="FA714">
        <v>388.5</v>
      </c>
      <c r="FB714" t="s">
        <v>139</v>
      </c>
      <c r="FC714" t="s">
        <v>139</v>
      </c>
      <c r="FD714">
        <v>1.1000000000000001</v>
      </c>
      <c r="FE714">
        <v>0</v>
      </c>
      <c r="FF714">
        <v>0</v>
      </c>
      <c r="FG714">
        <v>0</v>
      </c>
      <c r="FH714">
        <v>0</v>
      </c>
      <c r="FI714">
        <v>0</v>
      </c>
      <c r="FJ714" t="s">
        <v>128</v>
      </c>
      <c r="FK714">
        <v>7.69</v>
      </c>
      <c r="FL714">
        <v>0</v>
      </c>
      <c r="FM714">
        <v>2.78</v>
      </c>
      <c r="FN714">
        <v>0</v>
      </c>
      <c r="FO714">
        <v>1</v>
      </c>
      <c r="FP714">
        <v>1</v>
      </c>
      <c r="FQ714">
        <v>0.8</v>
      </c>
      <c r="FR714">
        <v>0.17</v>
      </c>
      <c r="FS714">
        <v>0</v>
      </c>
      <c r="FT714">
        <v>0</v>
      </c>
      <c r="FU714">
        <v>82.32</v>
      </c>
      <c r="FV714">
        <v>172.19</v>
      </c>
      <c r="FW714">
        <v>271.25</v>
      </c>
      <c r="FX714">
        <v>371.24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 t="s">
        <v>131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1</v>
      </c>
      <c r="IT714">
        <v>1</v>
      </c>
      <c r="IU714">
        <v>1</v>
      </c>
      <c r="IV714">
        <v>0.91</v>
      </c>
      <c r="IW714">
        <v>0.66</v>
      </c>
      <c r="IX714">
        <v>0.45</v>
      </c>
      <c r="IY714">
        <v>0.19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</row>
    <row r="715" spans="1:273" x14ac:dyDescent="0.25">
      <c r="A715">
        <v>2014</v>
      </c>
      <c r="B715">
        <v>250</v>
      </c>
      <c r="C715">
        <v>754</v>
      </c>
      <c r="D715">
        <v>54</v>
      </c>
      <c r="E715">
        <v>388.5</v>
      </c>
      <c r="F715">
        <v>0.1</v>
      </c>
      <c r="G715">
        <v>0.2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0.03</v>
      </c>
      <c r="P715">
        <v>8.19</v>
      </c>
      <c r="Q715">
        <v>0</v>
      </c>
      <c r="R715">
        <v>2.77</v>
      </c>
      <c r="S715">
        <v>3</v>
      </c>
      <c r="T715">
        <v>1</v>
      </c>
      <c r="U715">
        <v>1</v>
      </c>
      <c r="V715">
        <v>0.8</v>
      </c>
      <c r="W715">
        <v>0.17</v>
      </c>
      <c r="X715">
        <v>0</v>
      </c>
      <c r="Y715">
        <v>0</v>
      </c>
      <c r="Z715">
        <v>82.32</v>
      </c>
      <c r="AA715">
        <v>172.19</v>
      </c>
      <c r="AB715">
        <v>271.25</v>
      </c>
      <c r="AC715">
        <v>371.24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22.5</v>
      </c>
      <c r="BO715">
        <v>22.77</v>
      </c>
      <c r="BP715">
        <v>25.57</v>
      </c>
      <c r="BQ715">
        <v>40.74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1</v>
      </c>
      <c r="DD715">
        <v>1</v>
      </c>
      <c r="DE715">
        <v>0.93</v>
      </c>
      <c r="DF715">
        <v>0.72</v>
      </c>
      <c r="DG715">
        <v>0.48</v>
      </c>
      <c r="DH715">
        <v>0.27</v>
      </c>
      <c r="DI715">
        <v>0.06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EW715">
        <v>2014</v>
      </c>
      <c r="EX715">
        <v>251</v>
      </c>
      <c r="EY715">
        <v>755</v>
      </c>
      <c r="EZ715">
        <v>55</v>
      </c>
      <c r="FA715">
        <v>399.8</v>
      </c>
      <c r="FB715" t="s">
        <v>139</v>
      </c>
      <c r="FC715" t="s">
        <v>139</v>
      </c>
      <c r="FD715">
        <v>1.1000000000000001</v>
      </c>
      <c r="FE715">
        <v>0</v>
      </c>
      <c r="FF715">
        <v>0</v>
      </c>
      <c r="FG715">
        <v>0</v>
      </c>
      <c r="FH715">
        <v>0</v>
      </c>
      <c r="FI715">
        <v>0</v>
      </c>
      <c r="FJ715" t="s">
        <v>128</v>
      </c>
      <c r="FK715">
        <v>7.86</v>
      </c>
      <c r="FL715">
        <v>0</v>
      </c>
      <c r="FM715">
        <v>2.89</v>
      </c>
      <c r="FN715">
        <v>0</v>
      </c>
      <c r="FO715">
        <v>1</v>
      </c>
      <c r="FP715">
        <v>1</v>
      </c>
      <c r="FQ715">
        <v>0.8</v>
      </c>
      <c r="FR715">
        <v>0.17</v>
      </c>
      <c r="FS715">
        <v>0</v>
      </c>
      <c r="FT715">
        <v>0</v>
      </c>
      <c r="FU715">
        <v>93.57</v>
      </c>
      <c r="FV715">
        <v>183.44</v>
      </c>
      <c r="FW715">
        <v>282.49</v>
      </c>
      <c r="FX715">
        <v>382.49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 t="s">
        <v>131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1</v>
      </c>
      <c r="IT715">
        <v>1</v>
      </c>
      <c r="IU715">
        <v>1</v>
      </c>
      <c r="IV715">
        <v>0.91</v>
      </c>
      <c r="IW715">
        <v>0.68</v>
      </c>
      <c r="IX715">
        <v>0.47</v>
      </c>
      <c r="IY715">
        <v>0.23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</row>
    <row r="716" spans="1:273" x14ac:dyDescent="0.25">
      <c r="A716">
        <v>2014</v>
      </c>
      <c r="B716">
        <v>251</v>
      </c>
      <c r="C716">
        <v>755</v>
      </c>
      <c r="D716">
        <v>55</v>
      </c>
      <c r="E716">
        <v>399.8</v>
      </c>
      <c r="F716">
        <v>0.1</v>
      </c>
      <c r="G716">
        <v>0.2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0.03</v>
      </c>
      <c r="P716">
        <v>8.3800000000000008</v>
      </c>
      <c r="Q716">
        <v>0</v>
      </c>
      <c r="R716">
        <v>2.88</v>
      </c>
      <c r="S716">
        <v>3</v>
      </c>
      <c r="T716">
        <v>1</v>
      </c>
      <c r="U716">
        <v>1</v>
      </c>
      <c r="V716">
        <v>0.8</v>
      </c>
      <c r="W716">
        <v>0.17</v>
      </c>
      <c r="X716">
        <v>0</v>
      </c>
      <c r="Y716">
        <v>0</v>
      </c>
      <c r="Z716">
        <v>93.57</v>
      </c>
      <c r="AA716">
        <v>183.44</v>
      </c>
      <c r="AB716">
        <v>282.49</v>
      </c>
      <c r="AC716">
        <v>382.49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22.5</v>
      </c>
      <c r="BO716">
        <v>22.87</v>
      </c>
      <c r="BP716">
        <v>25.8</v>
      </c>
      <c r="BQ716">
        <v>40.78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1</v>
      </c>
      <c r="DD716">
        <v>1</v>
      </c>
      <c r="DE716">
        <v>0.93</v>
      </c>
      <c r="DF716">
        <v>0.73</v>
      </c>
      <c r="DG716">
        <v>0.5</v>
      </c>
      <c r="DH716">
        <v>0.3</v>
      </c>
      <c r="DI716">
        <v>0.09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EW716">
        <v>2014</v>
      </c>
      <c r="EX716">
        <v>252</v>
      </c>
      <c r="EY716">
        <v>756</v>
      </c>
      <c r="EZ716">
        <v>56</v>
      </c>
      <c r="FA716">
        <v>408.9</v>
      </c>
      <c r="FB716" t="s">
        <v>139</v>
      </c>
      <c r="FC716" t="s">
        <v>139</v>
      </c>
      <c r="FD716">
        <v>1.2</v>
      </c>
      <c r="FE716">
        <v>0</v>
      </c>
      <c r="FF716">
        <v>0</v>
      </c>
      <c r="FG716">
        <v>0</v>
      </c>
      <c r="FH716">
        <v>0</v>
      </c>
      <c r="FI716">
        <v>0</v>
      </c>
      <c r="FJ716" t="s">
        <v>128</v>
      </c>
      <c r="FK716">
        <v>8</v>
      </c>
      <c r="FL716">
        <v>0</v>
      </c>
      <c r="FM716">
        <v>2.98</v>
      </c>
      <c r="FN716">
        <v>0</v>
      </c>
      <c r="FO716">
        <v>1</v>
      </c>
      <c r="FP716">
        <v>1</v>
      </c>
      <c r="FQ716">
        <v>0.8</v>
      </c>
      <c r="FR716">
        <v>0.17</v>
      </c>
      <c r="FS716">
        <v>0</v>
      </c>
      <c r="FT716">
        <v>0</v>
      </c>
      <c r="FU716">
        <v>102.67</v>
      </c>
      <c r="FV716">
        <v>192.53</v>
      </c>
      <c r="FW716">
        <v>291.58999999999997</v>
      </c>
      <c r="FX716">
        <v>391.59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 t="s">
        <v>131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1</v>
      </c>
      <c r="IT716">
        <v>1</v>
      </c>
      <c r="IU716">
        <v>1</v>
      </c>
      <c r="IV716">
        <v>0.91</v>
      </c>
      <c r="IW716">
        <v>0.69</v>
      </c>
      <c r="IX716">
        <v>0.48</v>
      </c>
      <c r="IY716">
        <v>0.25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</row>
    <row r="717" spans="1:273" x14ac:dyDescent="0.25">
      <c r="A717">
        <v>2014</v>
      </c>
      <c r="B717">
        <v>252</v>
      </c>
      <c r="C717">
        <v>756</v>
      </c>
      <c r="D717">
        <v>56</v>
      </c>
      <c r="E717">
        <v>408.9</v>
      </c>
      <c r="F717">
        <v>0.2</v>
      </c>
      <c r="G717">
        <v>0.2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0.03</v>
      </c>
      <c r="P717">
        <v>8.5299999999999994</v>
      </c>
      <c r="Q717">
        <v>0</v>
      </c>
      <c r="R717">
        <v>2.98</v>
      </c>
      <c r="S717">
        <v>3</v>
      </c>
      <c r="T717">
        <v>1</v>
      </c>
      <c r="U717">
        <v>1</v>
      </c>
      <c r="V717">
        <v>0.8</v>
      </c>
      <c r="W717">
        <v>0.17</v>
      </c>
      <c r="X717">
        <v>0</v>
      </c>
      <c r="Y717">
        <v>0</v>
      </c>
      <c r="Z717">
        <v>102.67</v>
      </c>
      <c r="AA717">
        <v>192.53</v>
      </c>
      <c r="AB717">
        <v>291.58999999999997</v>
      </c>
      <c r="AC717">
        <v>391.59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22.51</v>
      </c>
      <c r="BO717">
        <v>23.02</v>
      </c>
      <c r="BP717">
        <v>26.02</v>
      </c>
      <c r="BQ717">
        <v>40.82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1</v>
      </c>
      <c r="DD717">
        <v>1</v>
      </c>
      <c r="DE717">
        <v>0.93</v>
      </c>
      <c r="DF717">
        <v>0.74</v>
      </c>
      <c r="DG717">
        <v>0.52</v>
      </c>
      <c r="DH717">
        <v>0.32</v>
      </c>
      <c r="DI717">
        <v>0.12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EW717">
        <v>2014</v>
      </c>
      <c r="EX717">
        <v>253</v>
      </c>
      <c r="EY717">
        <v>757</v>
      </c>
      <c r="EZ717">
        <v>57</v>
      </c>
      <c r="FA717">
        <v>419.5</v>
      </c>
      <c r="FB717" t="s">
        <v>139</v>
      </c>
      <c r="FC717" t="s">
        <v>139</v>
      </c>
      <c r="FD717">
        <v>1.2</v>
      </c>
      <c r="FE717">
        <v>0</v>
      </c>
      <c r="FF717">
        <v>0</v>
      </c>
      <c r="FG717">
        <v>0</v>
      </c>
      <c r="FH717">
        <v>0</v>
      </c>
      <c r="FI717">
        <v>0</v>
      </c>
      <c r="FJ717" t="s">
        <v>128</v>
      </c>
      <c r="FK717">
        <v>8.16</v>
      </c>
      <c r="FL717">
        <v>0</v>
      </c>
      <c r="FM717">
        <v>3.09</v>
      </c>
      <c r="FN717">
        <v>0</v>
      </c>
      <c r="FO717">
        <v>1</v>
      </c>
      <c r="FP717">
        <v>1</v>
      </c>
      <c r="FQ717">
        <v>0.8</v>
      </c>
      <c r="FR717">
        <v>0.17</v>
      </c>
      <c r="FS717">
        <v>0</v>
      </c>
      <c r="FT717">
        <v>0</v>
      </c>
      <c r="FU717">
        <v>113.31</v>
      </c>
      <c r="FV717">
        <v>203.18</v>
      </c>
      <c r="FW717">
        <v>302.24</v>
      </c>
      <c r="FX717">
        <v>402.24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 t="s">
        <v>131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1</v>
      </c>
      <c r="IT717">
        <v>1</v>
      </c>
      <c r="IU717">
        <v>1</v>
      </c>
      <c r="IV717">
        <v>0.91</v>
      </c>
      <c r="IW717">
        <v>0.7</v>
      </c>
      <c r="IX717">
        <v>0.5</v>
      </c>
      <c r="IY717">
        <v>0.28000000000000003</v>
      </c>
      <c r="IZ717">
        <v>0.04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</row>
    <row r="718" spans="1:273" x14ac:dyDescent="0.25">
      <c r="A718">
        <v>2014</v>
      </c>
      <c r="B718">
        <v>253</v>
      </c>
      <c r="C718">
        <v>757</v>
      </c>
      <c r="D718">
        <v>57</v>
      </c>
      <c r="E718">
        <v>419.5</v>
      </c>
      <c r="F718">
        <v>0.2</v>
      </c>
      <c r="G718">
        <v>0.2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0.03</v>
      </c>
      <c r="P718">
        <v>8.7200000000000006</v>
      </c>
      <c r="Q718">
        <v>0</v>
      </c>
      <c r="R718">
        <v>3.08</v>
      </c>
      <c r="S718">
        <v>3</v>
      </c>
      <c r="T718">
        <v>1</v>
      </c>
      <c r="U718">
        <v>1</v>
      </c>
      <c r="V718">
        <v>0.8</v>
      </c>
      <c r="W718">
        <v>0.17</v>
      </c>
      <c r="X718">
        <v>0</v>
      </c>
      <c r="Y718">
        <v>0</v>
      </c>
      <c r="Z718">
        <v>113.31</v>
      </c>
      <c r="AA718">
        <v>203.18</v>
      </c>
      <c r="AB718">
        <v>302.24</v>
      </c>
      <c r="AC718">
        <v>402.24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22.51</v>
      </c>
      <c r="BO718">
        <v>23.21</v>
      </c>
      <c r="BP718">
        <v>26.22</v>
      </c>
      <c r="BQ718">
        <v>40.85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1</v>
      </c>
      <c r="DD718">
        <v>1</v>
      </c>
      <c r="DE718">
        <v>0.93</v>
      </c>
      <c r="DF718">
        <v>0.75</v>
      </c>
      <c r="DG718">
        <v>0.53</v>
      </c>
      <c r="DH718">
        <v>0.34</v>
      </c>
      <c r="DI718">
        <v>0.15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EW718">
        <v>2014</v>
      </c>
      <c r="EX718">
        <v>254</v>
      </c>
      <c r="EY718">
        <v>758</v>
      </c>
      <c r="EZ718">
        <v>58</v>
      </c>
      <c r="FA718">
        <v>431.3</v>
      </c>
      <c r="FB718" t="s">
        <v>139</v>
      </c>
      <c r="FC718" t="s">
        <v>139</v>
      </c>
      <c r="FD718">
        <v>1.3</v>
      </c>
      <c r="FE718">
        <v>0</v>
      </c>
      <c r="FF718">
        <v>0</v>
      </c>
      <c r="FG718">
        <v>0</v>
      </c>
      <c r="FH718">
        <v>0</v>
      </c>
      <c r="FI718">
        <v>0</v>
      </c>
      <c r="FJ718" t="s">
        <v>128</v>
      </c>
      <c r="FK718">
        <v>8.34</v>
      </c>
      <c r="FL718">
        <v>0</v>
      </c>
      <c r="FM718">
        <v>3.21</v>
      </c>
      <c r="FN718">
        <v>0</v>
      </c>
      <c r="FO718">
        <v>1</v>
      </c>
      <c r="FP718">
        <v>1</v>
      </c>
      <c r="FQ718">
        <v>0.8</v>
      </c>
      <c r="FR718">
        <v>0.17</v>
      </c>
      <c r="FS718">
        <v>0</v>
      </c>
      <c r="FT718">
        <v>0</v>
      </c>
      <c r="FU718">
        <v>23.49</v>
      </c>
      <c r="FV718">
        <v>125.06</v>
      </c>
      <c r="FW718">
        <v>214.93</v>
      </c>
      <c r="FX718">
        <v>313.98</v>
      </c>
      <c r="FY718">
        <v>413.98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 t="s">
        <v>132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1</v>
      </c>
      <c r="IT718">
        <v>1</v>
      </c>
      <c r="IU718">
        <v>0.92</v>
      </c>
      <c r="IV718">
        <v>0.71</v>
      </c>
      <c r="IW718">
        <v>0.52</v>
      </c>
      <c r="IX718">
        <v>0.3</v>
      </c>
      <c r="IY718">
        <v>7.0000000000000007E-2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</row>
    <row r="719" spans="1:273" x14ac:dyDescent="0.25">
      <c r="A719">
        <v>2014</v>
      </c>
      <c r="B719">
        <v>254</v>
      </c>
      <c r="C719">
        <v>758</v>
      </c>
      <c r="D719">
        <v>58</v>
      </c>
      <c r="E719">
        <v>431.3</v>
      </c>
      <c r="F719">
        <v>0.2</v>
      </c>
      <c r="G719">
        <v>0.2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0.03</v>
      </c>
      <c r="P719">
        <v>8.92</v>
      </c>
      <c r="Q719">
        <v>0</v>
      </c>
      <c r="R719">
        <v>3.2</v>
      </c>
      <c r="S719">
        <v>3</v>
      </c>
      <c r="T719">
        <v>1</v>
      </c>
      <c r="U719">
        <v>1</v>
      </c>
      <c r="V719">
        <v>0.8</v>
      </c>
      <c r="W719">
        <v>0.17</v>
      </c>
      <c r="X719">
        <v>0</v>
      </c>
      <c r="Y719">
        <v>0</v>
      </c>
      <c r="Z719">
        <v>23.49</v>
      </c>
      <c r="AA719">
        <v>125.06</v>
      </c>
      <c r="AB719">
        <v>214.93</v>
      </c>
      <c r="AC719">
        <v>313.98</v>
      </c>
      <c r="AD719">
        <v>413.98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22.5</v>
      </c>
      <c r="BO719">
        <v>22.52</v>
      </c>
      <c r="BP719">
        <v>23.44</v>
      </c>
      <c r="BQ719">
        <v>26.39</v>
      </c>
      <c r="BR719">
        <v>40.869999999999997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1</v>
      </c>
      <c r="DD719">
        <v>1</v>
      </c>
      <c r="DE719">
        <v>0.94</v>
      </c>
      <c r="DF719">
        <v>0.76</v>
      </c>
      <c r="DG719">
        <v>0.55000000000000004</v>
      </c>
      <c r="DH719">
        <v>0.37</v>
      </c>
      <c r="DI719">
        <v>0.18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EW719">
        <v>2014</v>
      </c>
      <c r="EX719">
        <v>255</v>
      </c>
      <c r="EY719">
        <v>759</v>
      </c>
      <c r="EZ719">
        <v>59</v>
      </c>
      <c r="FA719">
        <v>442.2</v>
      </c>
      <c r="FB719" t="s">
        <v>139</v>
      </c>
      <c r="FC719" t="s">
        <v>139</v>
      </c>
      <c r="FD719">
        <v>1.3</v>
      </c>
      <c r="FE719">
        <v>0</v>
      </c>
      <c r="FF719">
        <v>0</v>
      </c>
      <c r="FG719">
        <v>0</v>
      </c>
      <c r="FH719">
        <v>0</v>
      </c>
      <c r="FI719">
        <v>0</v>
      </c>
      <c r="FJ719" t="s">
        <v>128</v>
      </c>
      <c r="FK719">
        <v>8.5</v>
      </c>
      <c r="FL719">
        <v>0</v>
      </c>
      <c r="FM719">
        <v>3.32</v>
      </c>
      <c r="FN719">
        <v>0</v>
      </c>
      <c r="FO719">
        <v>1</v>
      </c>
      <c r="FP719">
        <v>1</v>
      </c>
      <c r="FQ719">
        <v>0.79</v>
      </c>
      <c r="FR719">
        <v>0.17</v>
      </c>
      <c r="FS719">
        <v>0</v>
      </c>
      <c r="FT719">
        <v>0</v>
      </c>
      <c r="FU719">
        <v>34.44</v>
      </c>
      <c r="FV719">
        <v>136.01</v>
      </c>
      <c r="FW719">
        <v>225.87</v>
      </c>
      <c r="FX719">
        <v>324.93</v>
      </c>
      <c r="FY719">
        <v>424.93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 t="s">
        <v>132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1</v>
      </c>
      <c r="IT719">
        <v>1</v>
      </c>
      <c r="IU719">
        <v>0.92</v>
      </c>
      <c r="IV719">
        <v>0.72</v>
      </c>
      <c r="IW719">
        <v>0.54</v>
      </c>
      <c r="IX719">
        <v>0.33</v>
      </c>
      <c r="IY719">
        <v>0.1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</row>
    <row r="720" spans="1:273" x14ac:dyDescent="0.25">
      <c r="A720">
        <v>2014</v>
      </c>
      <c r="B720">
        <v>255</v>
      </c>
      <c r="C720">
        <v>759</v>
      </c>
      <c r="D720">
        <v>59</v>
      </c>
      <c r="E720">
        <v>442.2</v>
      </c>
      <c r="F720">
        <v>0.2</v>
      </c>
      <c r="G720">
        <v>0.2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0.03</v>
      </c>
      <c r="P720">
        <v>9.1</v>
      </c>
      <c r="Q720">
        <v>0</v>
      </c>
      <c r="R720">
        <v>3.31</v>
      </c>
      <c r="S720">
        <v>3</v>
      </c>
      <c r="T720">
        <v>1</v>
      </c>
      <c r="U720">
        <v>1</v>
      </c>
      <c r="V720">
        <v>0.79</v>
      </c>
      <c r="W720">
        <v>0.17</v>
      </c>
      <c r="X720">
        <v>0</v>
      </c>
      <c r="Y720">
        <v>0</v>
      </c>
      <c r="Z720">
        <v>34.44</v>
      </c>
      <c r="AA720">
        <v>136.01</v>
      </c>
      <c r="AB720">
        <v>225.87</v>
      </c>
      <c r="AC720">
        <v>324.93</v>
      </c>
      <c r="AD720">
        <v>424.93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22.5</v>
      </c>
      <c r="BO720">
        <v>22.54</v>
      </c>
      <c r="BP720">
        <v>23.7</v>
      </c>
      <c r="BQ720">
        <v>26.52</v>
      </c>
      <c r="BR720">
        <v>40.89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1</v>
      </c>
      <c r="DD720">
        <v>1</v>
      </c>
      <c r="DE720">
        <v>0.94</v>
      </c>
      <c r="DF720">
        <v>0.77</v>
      </c>
      <c r="DG720">
        <v>0.56999999999999995</v>
      </c>
      <c r="DH720">
        <v>0.39</v>
      </c>
      <c r="DI720">
        <v>0.21</v>
      </c>
      <c r="DJ720">
        <v>0.03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EW720">
        <v>2014</v>
      </c>
      <c r="EX720">
        <v>256</v>
      </c>
      <c r="EY720">
        <v>760</v>
      </c>
      <c r="EZ720">
        <v>60</v>
      </c>
      <c r="FA720">
        <v>451.2</v>
      </c>
      <c r="FB720" t="s">
        <v>139</v>
      </c>
      <c r="FC720" t="s">
        <v>139</v>
      </c>
      <c r="FD720">
        <v>1.4</v>
      </c>
      <c r="FE720">
        <v>0</v>
      </c>
      <c r="FF720">
        <v>0</v>
      </c>
      <c r="FG720">
        <v>0</v>
      </c>
      <c r="FH720">
        <v>0</v>
      </c>
      <c r="FI720">
        <v>0</v>
      </c>
      <c r="FJ720" t="s">
        <v>128</v>
      </c>
      <c r="FK720">
        <v>8.64</v>
      </c>
      <c r="FL720">
        <v>0</v>
      </c>
      <c r="FM720">
        <v>3.41</v>
      </c>
      <c r="FN720">
        <v>0</v>
      </c>
      <c r="FO720">
        <v>1</v>
      </c>
      <c r="FP720">
        <v>1</v>
      </c>
      <c r="FQ720">
        <v>0.79</v>
      </c>
      <c r="FR720">
        <v>0.17</v>
      </c>
      <c r="FS720">
        <v>0</v>
      </c>
      <c r="FT720">
        <v>0</v>
      </c>
      <c r="FU720">
        <v>43.44</v>
      </c>
      <c r="FV720">
        <v>145.01</v>
      </c>
      <c r="FW720">
        <v>234.87</v>
      </c>
      <c r="FX720">
        <v>333.93</v>
      </c>
      <c r="FY720">
        <v>433.93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 t="s">
        <v>132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</v>
      </c>
      <c r="IS720">
        <v>1</v>
      </c>
      <c r="IT720">
        <v>1</v>
      </c>
      <c r="IU720">
        <v>0.92</v>
      </c>
      <c r="IV720">
        <v>0.73</v>
      </c>
      <c r="IW720">
        <v>0.55000000000000004</v>
      </c>
      <c r="IX720">
        <v>0.34</v>
      </c>
      <c r="IY720">
        <v>0.13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</row>
    <row r="721" spans="1:271" x14ac:dyDescent="0.25">
      <c r="A721">
        <v>2014</v>
      </c>
      <c r="B721">
        <v>256</v>
      </c>
      <c r="C721">
        <v>760</v>
      </c>
      <c r="D721">
        <v>60</v>
      </c>
      <c r="E721">
        <v>451.2</v>
      </c>
      <c r="F721">
        <v>0.2</v>
      </c>
      <c r="G721">
        <v>0.2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0.03</v>
      </c>
      <c r="P721">
        <v>9.26</v>
      </c>
      <c r="Q721">
        <v>0</v>
      </c>
      <c r="R721">
        <v>3.4</v>
      </c>
      <c r="S721">
        <v>4</v>
      </c>
      <c r="T721">
        <v>1</v>
      </c>
      <c r="U721">
        <v>1</v>
      </c>
      <c r="V721">
        <v>0.79</v>
      </c>
      <c r="W721">
        <v>0.17</v>
      </c>
      <c r="X721">
        <v>0</v>
      </c>
      <c r="Y721">
        <v>0</v>
      </c>
      <c r="Z721">
        <v>43.44</v>
      </c>
      <c r="AA721">
        <v>145.01</v>
      </c>
      <c r="AB721">
        <v>234.87</v>
      </c>
      <c r="AC721">
        <v>333.93</v>
      </c>
      <c r="AD721">
        <v>433.93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22.5</v>
      </c>
      <c r="BO721">
        <v>22.57</v>
      </c>
      <c r="BP721">
        <v>23.98</v>
      </c>
      <c r="BQ721">
        <v>26.62</v>
      </c>
      <c r="BR721">
        <v>40.909999999999997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1</v>
      </c>
      <c r="DE721">
        <v>0.94</v>
      </c>
      <c r="DF721">
        <v>0.77</v>
      </c>
      <c r="DG721">
        <v>0.57999999999999996</v>
      </c>
      <c r="DH721">
        <v>0.4</v>
      </c>
      <c r="DI721">
        <v>0.23</v>
      </c>
      <c r="DJ721">
        <v>0.06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EW721">
        <v>2014</v>
      </c>
      <c r="EX721">
        <v>257</v>
      </c>
      <c r="EY721">
        <v>761</v>
      </c>
      <c r="EZ721">
        <v>61</v>
      </c>
      <c r="FA721">
        <v>461.6</v>
      </c>
      <c r="FB721" t="s">
        <v>139</v>
      </c>
      <c r="FC721" t="s">
        <v>139</v>
      </c>
      <c r="FD721">
        <v>1.4</v>
      </c>
      <c r="FE721">
        <v>0</v>
      </c>
      <c r="FF721">
        <v>0</v>
      </c>
      <c r="FG721">
        <v>0</v>
      </c>
      <c r="FH721">
        <v>0</v>
      </c>
      <c r="FI721">
        <v>0</v>
      </c>
      <c r="FJ721" t="s">
        <v>128</v>
      </c>
      <c r="FK721">
        <v>8.8000000000000007</v>
      </c>
      <c r="FL721">
        <v>0</v>
      </c>
      <c r="FM721">
        <v>3.51</v>
      </c>
      <c r="FN721">
        <v>0</v>
      </c>
      <c r="FO721">
        <v>1</v>
      </c>
      <c r="FP721">
        <v>1</v>
      </c>
      <c r="FQ721">
        <v>0.79</v>
      </c>
      <c r="FR721">
        <v>0.17</v>
      </c>
      <c r="FS721">
        <v>0</v>
      </c>
      <c r="FT721">
        <v>0</v>
      </c>
      <c r="FU721">
        <v>53.83</v>
      </c>
      <c r="FV721">
        <v>155.4</v>
      </c>
      <c r="FW721">
        <v>245.27</v>
      </c>
      <c r="FX721">
        <v>344.32</v>
      </c>
      <c r="FY721">
        <v>444.32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 t="s">
        <v>132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1</v>
      </c>
      <c r="IS721">
        <v>1</v>
      </c>
      <c r="IT721">
        <v>1</v>
      </c>
      <c r="IU721">
        <v>0.93</v>
      </c>
      <c r="IV721">
        <v>0.73</v>
      </c>
      <c r="IW721">
        <v>0.56000000000000005</v>
      </c>
      <c r="IX721">
        <v>0.36</v>
      </c>
      <c r="IY721">
        <v>0.15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</row>
    <row r="722" spans="1:271" x14ac:dyDescent="0.25">
      <c r="A722">
        <v>2014</v>
      </c>
      <c r="B722">
        <v>257</v>
      </c>
      <c r="C722">
        <v>761</v>
      </c>
      <c r="D722">
        <v>61</v>
      </c>
      <c r="E722">
        <v>461.6</v>
      </c>
      <c r="F722">
        <v>0.2</v>
      </c>
      <c r="G722">
        <v>0.2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0.03</v>
      </c>
      <c r="P722">
        <v>9.43</v>
      </c>
      <c r="Q722">
        <v>0</v>
      </c>
      <c r="R722">
        <v>3.5</v>
      </c>
      <c r="S722">
        <v>4</v>
      </c>
      <c r="T722">
        <v>1</v>
      </c>
      <c r="U722">
        <v>1</v>
      </c>
      <c r="V722">
        <v>0.79</v>
      </c>
      <c r="W722">
        <v>0.17</v>
      </c>
      <c r="X722">
        <v>0</v>
      </c>
      <c r="Y722">
        <v>0</v>
      </c>
      <c r="Z722">
        <v>53.83</v>
      </c>
      <c r="AA722">
        <v>155.4</v>
      </c>
      <c r="AB722">
        <v>245.27</v>
      </c>
      <c r="AC722">
        <v>344.32</v>
      </c>
      <c r="AD722">
        <v>444.32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22.5</v>
      </c>
      <c r="BO722">
        <v>22.61</v>
      </c>
      <c r="BP722">
        <v>24.27</v>
      </c>
      <c r="BQ722">
        <v>26.71</v>
      </c>
      <c r="BR722">
        <v>40.92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1</v>
      </c>
      <c r="DD722">
        <v>1</v>
      </c>
      <c r="DE722">
        <v>0.94</v>
      </c>
      <c r="DF722">
        <v>0.78</v>
      </c>
      <c r="DG722">
        <v>0.59</v>
      </c>
      <c r="DH722">
        <v>0.42</v>
      </c>
      <c r="DI722">
        <v>0.26</v>
      </c>
      <c r="DJ722">
        <v>0.09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EW722">
        <v>2014</v>
      </c>
      <c r="EX722">
        <v>258</v>
      </c>
      <c r="EY722">
        <v>762</v>
      </c>
      <c r="EZ722">
        <v>62</v>
      </c>
      <c r="FA722">
        <v>473.4</v>
      </c>
      <c r="FB722" t="s">
        <v>139</v>
      </c>
      <c r="FC722" t="s">
        <v>139</v>
      </c>
      <c r="FD722">
        <v>1.5</v>
      </c>
      <c r="FE722">
        <v>0</v>
      </c>
      <c r="FF722">
        <v>0</v>
      </c>
      <c r="FG722">
        <v>0</v>
      </c>
      <c r="FH722">
        <v>0</v>
      </c>
      <c r="FI722">
        <v>0</v>
      </c>
      <c r="FJ722" t="s">
        <v>128</v>
      </c>
      <c r="FK722">
        <v>8.98</v>
      </c>
      <c r="FL722">
        <v>0</v>
      </c>
      <c r="FM722">
        <v>3.63</v>
      </c>
      <c r="FN722">
        <v>0</v>
      </c>
      <c r="FO722">
        <v>1</v>
      </c>
      <c r="FP722">
        <v>1</v>
      </c>
      <c r="FQ722">
        <v>0.79</v>
      </c>
      <c r="FR722">
        <v>0.18</v>
      </c>
      <c r="FS722">
        <v>0</v>
      </c>
      <c r="FT722">
        <v>0</v>
      </c>
      <c r="FU722">
        <v>65.63</v>
      </c>
      <c r="FV722">
        <v>167.2</v>
      </c>
      <c r="FW722">
        <v>257.07</v>
      </c>
      <c r="FX722">
        <v>356.12</v>
      </c>
      <c r="FY722">
        <v>456.12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 t="s">
        <v>132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1</v>
      </c>
      <c r="IT722">
        <v>1</v>
      </c>
      <c r="IU722">
        <v>0.93</v>
      </c>
      <c r="IV722">
        <v>0.74</v>
      </c>
      <c r="IW722">
        <v>0.57999999999999996</v>
      </c>
      <c r="IX722">
        <v>0.39</v>
      </c>
      <c r="IY722">
        <v>0.18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</row>
    <row r="723" spans="1:271" x14ac:dyDescent="0.25">
      <c r="A723">
        <v>2014</v>
      </c>
      <c r="B723">
        <v>258</v>
      </c>
      <c r="C723">
        <v>762</v>
      </c>
      <c r="D723">
        <v>62</v>
      </c>
      <c r="E723">
        <v>473.4</v>
      </c>
      <c r="F723">
        <v>0.2</v>
      </c>
      <c r="G723">
        <v>0.2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0.03</v>
      </c>
      <c r="P723">
        <v>9.6300000000000008</v>
      </c>
      <c r="Q723">
        <v>0</v>
      </c>
      <c r="R723">
        <v>3.62</v>
      </c>
      <c r="S723">
        <v>4</v>
      </c>
      <c r="T723">
        <v>1</v>
      </c>
      <c r="U723">
        <v>1</v>
      </c>
      <c r="V723">
        <v>0.79</v>
      </c>
      <c r="W723">
        <v>0.18</v>
      </c>
      <c r="X723">
        <v>0</v>
      </c>
      <c r="Y723">
        <v>0</v>
      </c>
      <c r="Z723">
        <v>65.63</v>
      </c>
      <c r="AA723">
        <v>167.2</v>
      </c>
      <c r="AB723">
        <v>257.07</v>
      </c>
      <c r="AC723">
        <v>356.12</v>
      </c>
      <c r="AD723">
        <v>456.12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22.5</v>
      </c>
      <c r="BO723">
        <v>22.66</v>
      </c>
      <c r="BP723">
        <v>24.51</v>
      </c>
      <c r="BQ723">
        <v>26.77</v>
      </c>
      <c r="BR723">
        <v>40.93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1</v>
      </c>
      <c r="DD723">
        <v>1</v>
      </c>
      <c r="DE723">
        <v>0.94</v>
      </c>
      <c r="DF723">
        <v>0.79</v>
      </c>
      <c r="DG723">
        <v>0.61</v>
      </c>
      <c r="DH723">
        <v>0.44</v>
      </c>
      <c r="DI723">
        <v>0.28000000000000003</v>
      </c>
      <c r="DJ723">
        <v>0.12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EW723">
        <v>2014</v>
      </c>
      <c r="EX723">
        <v>259</v>
      </c>
      <c r="EY723">
        <v>763</v>
      </c>
      <c r="EZ723">
        <v>63</v>
      </c>
      <c r="FA723">
        <v>483.5</v>
      </c>
      <c r="FB723" t="s">
        <v>139</v>
      </c>
      <c r="FC723" t="s">
        <v>139</v>
      </c>
      <c r="FD723">
        <v>1.5</v>
      </c>
      <c r="FE723">
        <v>0</v>
      </c>
      <c r="FF723">
        <v>0</v>
      </c>
      <c r="FG723">
        <v>0</v>
      </c>
      <c r="FH723">
        <v>0</v>
      </c>
      <c r="FI723">
        <v>0</v>
      </c>
      <c r="FJ723" t="s">
        <v>128</v>
      </c>
      <c r="FK723">
        <v>9.1300000000000008</v>
      </c>
      <c r="FL723">
        <v>0</v>
      </c>
      <c r="FM723">
        <v>3.73</v>
      </c>
      <c r="FN723">
        <v>0</v>
      </c>
      <c r="FO723">
        <v>1</v>
      </c>
      <c r="FP723">
        <v>1</v>
      </c>
      <c r="FQ723">
        <v>0.78</v>
      </c>
      <c r="FR723">
        <v>0.18</v>
      </c>
      <c r="FS723">
        <v>0</v>
      </c>
      <c r="FT723">
        <v>0</v>
      </c>
      <c r="FU723">
        <v>75.73</v>
      </c>
      <c r="FV723">
        <v>177.3</v>
      </c>
      <c r="FW723">
        <v>267.16000000000003</v>
      </c>
      <c r="FX723">
        <v>366.22</v>
      </c>
      <c r="FY723">
        <v>466.22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 t="s">
        <v>132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1</v>
      </c>
      <c r="IT723">
        <v>1</v>
      </c>
      <c r="IU723">
        <v>0.93</v>
      </c>
      <c r="IV723">
        <v>0.75</v>
      </c>
      <c r="IW723">
        <v>0.59</v>
      </c>
      <c r="IX723">
        <v>0.4</v>
      </c>
      <c r="IY723">
        <v>0.2</v>
      </c>
      <c r="IZ723">
        <v>0.03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</row>
    <row r="724" spans="1:271" x14ac:dyDescent="0.25">
      <c r="A724">
        <v>2014</v>
      </c>
      <c r="B724">
        <v>259</v>
      </c>
      <c r="C724">
        <v>763</v>
      </c>
      <c r="D724">
        <v>63</v>
      </c>
      <c r="E724">
        <v>483.5</v>
      </c>
      <c r="F724">
        <v>0.2</v>
      </c>
      <c r="G724">
        <v>0.2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0.03</v>
      </c>
      <c r="P724">
        <v>9.8000000000000007</v>
      </c>
      <c r="Q724">
        <v>0</v>
      </c>
      <c r="R724">
        <v>3.72</v>
      </c>
      <c r="S724">
        <v>4</v>
      </c>
      <c r="T724">
        <v>1</v>
      </c>
      <c r="U724">
        <v>1</v>
      </c>
      <c r="V724">
        <v>0.78</v>
      </c>
      <c r="W724">
        <v>0.18</v>
      </c>
      <c r="X724">
        <v>0</v>
      </c>
      <c r="Y724">
        <v>0</v>
      </c>
      <c r="Z724">
        <v>75.73</v>
      </c>
      <c r="AA724">
        <v>177.3</v>
      </c>
      <c r="AB724">
        <v>267.16000000000003</v>
      </c>
      <c r="AC724">
        <v>366.22</v>
      </c>
      <c r="AD724">
        <v>466.22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22.5</v>
      </c>
      <c r="BO724">
        <v>22.75</v>
      </c>
      <c r="BP724">
        <v>24.79</v>
      </c>
      <c r="BQ724">
        <v>26.83</v>
      </c>
      <c r="BR724">
        <v>40.94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1</v>
      </c>
      <c r="DD724">
        <v>1</v>
      </c>
      <c r="DE724">
        <v>0.95</v>
      </c>
      <c r="DF724">
        <v>0.79</v>
      </c>
      <c r="DG724">
        <v>0.62</v>
      </c>
      <c r="DH724">
        <v>0.46</v>
      </c>
      <c r="DI724">
        <v>0.3</v>
      </c>
      <c r="DJ724">
        <v>0.14000000000000001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EW724">
        <v>2014</v>
      </c>
      <c r="EX724">
        <v>260</v>
      </c>
      <c r="EY724">
        <v>764</v>
      </c>
      <c r="EZ724">
        <v>64</v>
      </c>
      <c r="FA724">
        <v>493</v>
      </c>
      <c r="FB724" t="s">
        <v>139</v>
      </c>
      <c r="FC724" t="s">
        <v>139</v>
      </c>
      <c r="FD724">
        <v>1.6</v>
      </c>
      <c r="FE724">
        <v>0</v>
      </c>
      <c r="FF724">
        <v>0</v>
      </c>
      <c r="FG724">
        <v>0</v>
      </c>
      <c r="FH724">
        <v>0</v>
      </c>
      <c r="FI724">
        <v>0</v>
      </c>
      <c r="FJ724" t="s">
        <v>128</v>
      </c>
      <c r="FK724">
        <v>9.27</v>
      </c>
      <c r="FL724">
        <v>0</v>
      </c>
      <c r="FM724">
        <v>3.82</v>
      </c>
      <c r="FN724">
        <v>0</v>
      </c>
      <c r="FO724">
        <v>1</v>
      </c>
      <c r="FP724">
        <v>1</v>
      </c>
      <c r="FQ724">
        <v>0.78</v>
      </c>
      <c r="FR724">
        <v>0.18</v>
      </c>
      <c r="FS724">
        <v>0</v>
      </c>
      <c r="FT724">
        <v>0</v>
      </c>
      <c r="FU724">
        <v>85.23</v>
      </c>
      <c r="FV724">
        <v>186.79</v>
      </c>
      <c r="FW724">
        <v>276.66000000000003</v>
      </c>
      <c r="FX724">
        <v>375.72</v>
      </c>
      <c r="FY724">
        <v>475.72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 t="s">
        <v>132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1</v>
      </c>
      <c r="IS724">
        <v>1</v>
      </c>
      <c r="IT724">
        <v>1</v>
      </c>
      <c r="IU724">
        <v>0.93</v>
      </c>
      <c r="IV724">
        <v>0.76</v>
      </c>
      <c r="IW724">
        <v>0.6</v>
      </c>
      <c r="IX724">
        <v>0.42</v>
      </c>
      <c r="IY724">
        <v>0.22</v>
      </c>
      <c r="IZ724">
        <v>0.05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</row>
    <row r="725" spans="1:271" x14ac:dyDescent="0.25">
      <c r="A725">
        <v>2014</v>
      </c>
      <c r="B725">
        <v>260</v>
      </c>
      <c r="C725">
        <v>764</v>
      </c>
      <c r="D725">
        <v>64</v>
      </c>
      <c r="E725">
        <v>493</v>
      </c>
      <c r="F725">
        <v>0.2</v>
      </c>
      <c r="G725">
        <v>0.2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0.03</v>
      </c>
      <c r="P725">
        <v>9.9700000000000006</v>
      </c>
      <c r="Q725">
        <v>0</v>
      </c>
      <c r="R725">
        <v>3.82</v>
      </c>
      <c r="S725">
        <v>4</v>
      </c>
      <c r="T725">
        <v>1</v>
      </c>
      <c r="U725">
        <v>1</v>
      </c>
      <c r="V725">
        <v>0.78</v>
      </c>
      <c r="W725">
        <v>0.18</v>
      </c>
      <c r="X725">
        <v>0</v>
      </c>
      <c r="Y725">
        <v>0</v>
      </c>
      <c r="Z725">
        <v>85.23</v>
      </c>
      <c r="AA725">
        <v>186.79</v>
      </c>
      <c r="AB725">
        <v>276.66000000000003</v>
      </c>
      <c r="AC725">
        <v>375.72</v>
      </c>
      <c r="AD725">
        <v>475.72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22.5</v>
      </c>
      <c r="BO725">
        <v>22.89</v>
      </c>
      <c r="BP725">
        <v>25.07</v>
      </c>
      <c r="BQ725">
        <v>26.88</v>
      </c>
      <c r="BR725">
        <v>40.950000000000003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1</v>
      </c>
      <c r="DE725">
        <v>0.95</v>
      </c>
      <c r="DF725">
        <v>0.8</v>
      </c>
      <c r="DG725">
        <v>0.63</v>
      </c>
      <c r="DH725">
        <v>0.47</v>
      </c>
      <c r="DI725">
        <v>0.32</v>
      </c>
      <c r="DJ725">
        <v>0.16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EW725">
        <v>2014</v>
      </c>
      <c r="EX725">
        <v>261</v>
      </c>
      <c r="EY725">
        <v>765</v>
      </c>
      <c r="EZ725">
        <v>65</v>
      </c>
      <c r="FA725">
        <v>502.2</v>
      </c>
      <c r="FB725" t="s">
        <v>139</v>
      </c>
      <c r="FC725" t="s">
        <v>139</v>
      </c>
      <c r="FD725">
        <v>1.6</v>
      </c>
      <c r="FE725">
        <v>0</v>
      </c>
      <c r="FF725">
        <v>0</v>
      </c>
      <c r="FG725">
        <v>0</v>
      </c>
      <c r="FH725">
        <v>0</v>
      </c>
      <c r="FI725">
        <v>0</v>
      </c>
      <c r="FJ725" t="s">
        <v>128</v>
      </c>
      <c r="FK725">
        <v>9.41</v>
      </c>
      <c r="FL725">
        <v>0</v>
      </c>
      <c r="FM725">
        <v>3.92</v>
      </c>
      <c r="FN725">
        <v>0</v>
      </c>
      <c r="FO725">
        <v>1</v>
      </c>
      <c r="FP725">
        <v>1</v>
      </c>
      <c r="FQ725">
        <v>0.78</v>
      </c>
      <c r="FR725">
        <v>0.19</v>
      </c>
      <c r="FS725">
        <v>0</v>
      </c>
      <c r="FT725">
        <v>0</v>
      </c>
      <c r="FU725">
        <v>94.42</v>
      </c>
      <c r="FV725">
        <v>195.99</v>
      </c>
      <c r="FW725">
        <v>285.86</v>
      </c>
      <c r="FX725">
        <v>384.91</v>
      </c>
      <c r="FY725">
        <v>484.91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 t="s">
        <v>132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1</v>
      </c>
      <c r="IS725">
        <v>1</v>
      </c>
      <c r="IT725">
        <v>1</v>
      </c>
      <c r="IU725">
        <v>0.93</v>
      </c>
      <c r="IV725">
        <v>0.76</v>
      </c>
      <c r="IW725">
        <v>0.61</v>
      </c>
      <c r="IX725">
        <v>0.43</v>
      </c>
      <c r="IY725">
        <v>0.24</v>
      </c>
      <c r="IZ725">
        <v>7.0000000000000007E-2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</row>
    <row r="726" spans="1:271" x14ac:dyDescent="0.25">
      <c r="A726">
        <v>2014</v>
      </c>
      <c r="B726">
        <v>261</v>
      </c>
      <c r="C726">
        <v>765</v>
      </c>
      <c r="D726">
        <v>65</v>
      </c>
      <c r="E726">
        <v>502.2</v>
      </c>
      <c r="F726">
        <v>0.2</v>
      </c>
      <c r="G726">
        <v>0.2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0.03</v>
      </c>
      <c r="P726">
        <v>10.119999999999999</v>
      </c>
      <c r="Q726">
        <v>0</v>
      </c>
      <c r="R726">
        <v>3.91</v>
      </c>
      <c r="S726">
        <v>4</v>
      </c>
      <c r="T726">
        <v>1</v>
      </c>
      <c r="U726">
        <v>1</v>
      </c>
      <c r="V726">
        <v>0.78</v>
      </c>
      <c r="W726">
        <v>0.19</v>
      </c>
      <c r="X726">
        <v>0</v>
      </c>
      <c r="Y726">
        <v>0</v>
      </c>
      <c r="Z726">
        <v>94.42</v>
      </c>
      <c r="AA726">
        <v>195.99</v>
      </c>
      <c r="AB726">
        <v>285.86</v>
      </c>
      <c r="AC726">
        <v>384.91</v>
      </c>
      <c r="AD726">
        <v>484.91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22.5</v>
      </c>
      <c r="BO726">
        <v>23.03</v>
      </c>
      <c r="BP726">
        <v>25.28</v>
      </c>
      <c r="BQ726">
        <v>26.92</v>
      </c>
      <c r="BR726">
        <v>40.950000000000003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1</v>
      </c>
      <c r="DD726">
        <v>1</v>
      </c>
      <c r="DE726">
        <v>0.95</v>
      </c>
      <c r="DF726">
        <v>0.8</v>
      </c>
      <c r="DG726">
        <v>0.63</v>
      </c>
      <c r="DH726">
        <v>0.48</v>
      </c>
      <c r="DI726">
        <v>0.33</v>
      </c>
      <c r="DJ726">
        <v>0.18</v>
      </c>
      <c r="DK726">
        <v>0.02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EW726">
        <v>2014</v>
      </c>
      <c r="EX726">
        <v>262</v>
      </c>
      <c r="EY726">
        <v>766</v>
      </c>
      <c r="EZ726">
        <v>66</v>
      </c>
      <c r="FA726">
        <v>511.9</v>
      </c>
      <c r="FB726" t="s">
        <v>139</v>
      </c>
      <c r="FC726" t="s">
        <v>139</v>
      </c>
      <c r="FD726">
        <v>1.6</v>
      </c>
      <c r="FE726">
        <v>0</v>
      </c>
      <c r="FF726">
        <v>0</v>
      </c>
      <c r="FG726">
        <v>0</v>
      </c>
      <c r="FH726">
        <v>0</v>
      </c>
      <c r="FI726">
        <v>0</v>
      </c>
      <c r="FJ726" t="s">
        <v>128</v>
      </c>
      <c r="FK726">
        <v>9.56</v>
      </c>
      <c r="FL726">
        <v>0</v>
      </c>
      <c r="FM726">
        <v>4.01</v>
      </c>
      <c r="FN726">
        <v>0</v>
      </c>
      <c r="FO726">
        <v>1</v>
      </c>
      <c r="FP726">
        <v>1</v>
      </c>
      <c r="FQ726">
        <v>0.77</v>
      </c>
      <c r="FR726">
        <v>0.19</v>
      </c>
      <c r="FS726">
        <v>0</v>
      </c>
      <c r="FT726">
        <v>0</v>
      </c>
      <c r="FU726">
        <v>104.07</v>
      </c>
      <c r="FV726">
        <v>205.64</v>
      </c>
      <c r="FW726">
        <v>295.5</v>
      </c>
      <c r="FX726">
        <v>394.56</v>
      </c>
      <c r="FY726">
        <v>494.56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 t="s">
        <v>132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1</v>
      </c>
      <c r="IS726">
        <v>1</v>
      </c>
      <c r="IT726">
        <v>1</v>
      </c>
      <c r="IU726">
        <v>0.93</v>
      </c>
      <c r="IV726">
        <v>0.77</v>
      </c>
      <c r="IW726">
        <v>0.62</v>
      </c>
      <c r="IX726">
        <v>0.45</v>
      </c>
      <c r="IY726">
        <v>0.26</v>
      </c>
      <c r="IZ726">
        <v>0.1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</row>
    <row r="727" spans="1:271" x14ac:dyDescent="0.25">
      <c r="A727">
        <v>2014</v>
      </c>
      <c r="B727">
        <v>262</v>
      </c>
      <c r="C727">
        <v>766</v>
      </c>
      <c r="D727">
        <v>66</v>
      </c>
      <c r="E727">
        <v>511.9</v>
      </c>
      <c r="F727">
        <v>0.2</v>
      </c>
      <c r="G727">
        <v>0.2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0.03</v>
      </c>
      <c r="P727">
        <v>10.29</v>
      </c>
      <c r="Q727">
        <v>0</v>
      </c>
      <c r="R727">
        <v>4.01</v>
      </c>
      <c r="S727">
        <v>4</v>
      </c>
      <c r="T727">
        <v>1</v>
      </c>
      <c r="U727">
        <v>1</v>
      </c>
      <c r="V727">
        <v>0.77</v>
      </c>
      <c r="W727">
        <v>0.19</v>
      </c>
      <c r="X727">
        <v>0</v>
      </c>
      <c r="Y727">
        <v>0</v>
      </c>
      <c r="Z727">
        <v>104.07</v>
      </c>
      <c r="AA727">
        <v>205.64</v>
      </c>
      <c r="AB727">
        <v>295.5</v>
      </c>
      <c r="AC727">
        <v>394.56</v>
      </c>
      <c r="AD727">
        <v>494.56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9.65</v>
      </c>
      <c r="AU727">
        <v>109.65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22.5</v>
      </c>
      <c r="BO727">
        <v>23.13</v>
      </c>
      <c r="BP727">
        <v>25.38</v>
      </c>
      <c r="BQ727">
        <v>26.93</v>
      </c>
      <c r="BR727">
        <v>40.96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22.5</v>
      </c>
      <c r="CI727">
        <v>23.33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1</v>
      </c>
      <c r="DD727">
        <v>1</v>
      </c>
      <c r="DE727">
        <v>0.95</v>
      </c>
      <c r="DF727">
        <v>0.81</v>
      </c>
      <c r="DG727">
        <v>0.64</v>
      </c>
      <c r="DH727">
        <v>0.5</v>
      </c>
      <c r="DI727">
        <v>0.35</v>
      </c>
      <c r="DJ727">
        <v>0.2</v>
      </c>
      <c r="DK727">
        <v>0.05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EW727">
        <v>2014</v>
      </c>
      <c r="EX727">
        <v>263</v>
      </c>
      <c r="EY727">
        <v>767</v>
      </c>
      <c r="EZ727">
        <v>67</v>
      </c>
      <c r="FA727">
        <v>520.1</v>
      </c>
      <c r="FB727" t="s">
        <v>139</v>
      </c>
      <c r="FC727" t="s">
        <v>139</v>
      </c>
      <c r="FD727">
        <v>1.6</v>
      </c>
      <c r="FE727">
        <v>0</v>
      </c>
      <c r="FF727">
        <v>0</v>
      </c>
      <c r="FG727">
        <v>0</v>
      </c>
      <c r="FH727">
        <v>0</v>
      </c>
      <c r="FI727">
        <v>0</v>
      </c>
      <c r="FJ727" t="s">
        <v>128</v>
      </c>
      <c r="FK727">
        <v>9.68</v>
      </c>
      <c r="FL727">
        <v>0</v>
      </c>
      <c r="FM727">
        <v>4.0999999999999996</v>
      </c>
      <c r="FN727">
        <v>0</v>
      </c>
      <c r="FO727">
        <v>1</v>
      </c>
      <c r="FP727">
        <v>1</v>
      </c>
      <c r="FQ727">
        <v>0.77</v>
      </c>
      <c r="FR727">
        <v>0.19</v>
      </c>
      <c r="FS727">
        <v>0</v>
      </c>
      <c r="FT727">
        <v>0</v>
      </c>
      <c r="FU727">
        <v>112.37</v>
      </c>
      <c r="FV727">
        <v>213.93</v>
      </c>
      <c r="FW727">
        <v>303.8</v>
      </c>
      <c r="FX727">
        <v>402.86</v>
      </c>
      <c r="FY727">
        <v>502.86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 t="s">
        <v>132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1</v>
      </c>
      <c r="IS727">
        <v>1</v>
      </c>
      <c r="IT727">
        <v>1</v>
      </c>
      <c r="IU727">
        <v>0.94</v>
      </c>
      <c r="IV727">
        <v>0.77</v>
      </c>
      <c r="IW727">
        <v>0.63</v>
      </c>
      <c r="IX727">
        <v>0.46</v>
      </c>
      <c r="IY727">
        <v>0.28000000000000003</v>
      </c>
      <c r="IZ727">
        <v>0.12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</row>
    <row r="728" spans="1:271" x14ac:dyDescent="0.25">
      <c r="A728">
        <v>2014</v>
      </c>
      <c r="B728">
        <v>263</v>
      </c>
      <c r="C728">
        <v>767</v>
      </c>
      <c r="D728">
        <v>67</v>
      </c>
      <c r="E728">
        <v>520.1</v>
      </c>
      <c r="F728">
        <v>0.2</v>
      </c>
      <c r="G728">
        <v>0.2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0.03</v>
      </c>
      <c r="P728">
        <v>10.43</v>
      </c>
      <c r="Q728">
        <v>0</v>
      </c>
      <c r="R728">
        <v>4.09</v>
      </c>
      <c r="S728">
        <v>4</v>
      </c>
      <c r="T728">
        <v>1</v>
      </c>
      <c r="U728">
        <v>1</v>
      </c>
      <c r="V728">
        <v>0.77</v>
      </c>
      <c r="W728">
        <v>0.19</v>
      </c>
      <c r="X728">
        <v>0</v>
      </c>
      <c r="Y728">
        <v>0</v>
      </c>
      <c r="Z728">
        <v>112.37</v>
      </c>
      <c r="AA728">
        <v>213.93</v>
      </c>
      <c r="AB728">
        <v>303.8</v>
      </c>
      <c r="AC728">
        <v>402.86</v>
      </c>
      <c r="AD728">
        <v>502.86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17.940000000000001</v>
      </c>
      <c r="AU728">
        <v>117.94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22.51</v>
      </c>
      <c r="BO728">
        <v>23.18</v>
      </c>
      <c r="BP728">
        <v>25.42</v>
      </c>
      <c r="BQ728">
        <v>26.94</v>
      </c>
      <c r="BR728">
        <v>40.96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22.5</v>
      </c>
      <c r="CI728">
        <v>23.33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1</v>
      </c>
      <c r="DD728">
        <v>1</v>
      </c>
      <c r="DE728">
        <v>0.95</v>
      </c>
      <c r="DF728">
        <v>0.81</v>
      </c>
      <c r="DG728">
        <v>0.65</v>
      </c>
      <c r="DH728">
        <v>0.51</v>
      </c>
      <c r="DI728">
        <v>0.36</v>
      </c>
      <c r="DJ728">
        <v>0.22</v>
      </c>
      <c r="DK728">
        <v>7.0000000000000007E-2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EW728">
        <v>2014</v>
      </c>
      <c r="EX728">
        <v>264</v>
      </c>
      <c r="EY728">
        <v>768</v>
      </c>
      <c r="EZ728">
        <v>68</v>
      </c>
      <c r="FA728">
        <v>530.6</v>
      </c>
      <c r="FB728" t="s">
        <v>139</v>
      </c>
      <c r="FC728" t="s">
        <v>139</v>
      </c>
      <c r="FD728">
        <v>1.7</v>
      </c>
      <c r="FE728">
        <v>0</v>
      </c>
      <c r="FF728">
        <v>0</v>
      </c>
      <c r="FG728">
        <v>0</v>
      </c>
      <c r="FH728">
        <v>0</v>
      </c>
      <c r="FI728">
        <v>0</v>
      </c>
      <c r="FJ728" t="s">
        <v>128</v>
      </c>
      <c r="FK728">
        <v>9.84</v>
      </c>
      <c r="FL728">
        <v>0</v>
      </c>
      <c r="FM728">
        <v>4.2</v>
      </c>
      <c r="FN728">
        <v>0</v>
      </c>
      <c r="FO728">
        <v>1</v>
      </c>
      <c r="FP728">
        <v>1</v>
      </c>
      <c r="FQ728">
        <v>0.76</v>
      </c>
      <c r="FR728">
        <v>0.2</v>
      </c>
      <c r="FS728">
        <v>0</v>
      </c>
      <c r="FT728">
        <v>0.31</v>
      </c>
      <c r="FU728">
        <v>20.89</v>
      </c>
      <c r="FV728">
        <v>122.81</v>
      </c>
      <c r="FW728">
        <v>224.38</v>
      </c>
      <c r="FX728">
        <v>314.25</v>
      </c>
      <c r="FY728">
        <v>413.3</v>
      </c>
      <c r="FZ728">
        <v>513.29999999999995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 t="s">
        <v>133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1</v>
      </c>
      <c r="IR728">
        <v>1</v>
      </c>
      <c r="IS728">
        <v>1</v>
      </c>
      <c r="IT728">
        <v>0.94</v>
      </c>
      <c r="IU728">
        <v>0.78</v>
      </c>
      <c r="IV728">
        <v>0.64</v>
      </c>
      <c r="IW728">
        <v>0.47</v>
      </c>
      <c r="IX728">
        <v>0.28999999999999998</v>
      </c>
      <c r="IY728">
        <v>0.14000000000000001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</row>
    <row r="729" spans="1:271" x14ac:dyDescent="0.25">
      <c r="A729">
        <v>2014</v>
      </c>
      <c r="B729">
        <v>264</v>
      </c>
      <c r="C729">
        <v>768</v>
      </c>
      <c r="D729">
        <v>68</v>
      </c>
      <c r="E729">
        <v>530.6</v>
      </c>
      <c r="F729">
        <v>0.2</v>
      </c>
      <c r="G729">
        <v>0.2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0.03</v>
      </c>
      <c r="P729">
        <v>10.61</v>
      </c>
      <c r="Q729">
        <v>0</v>
      </c>
      <c r="R729">
        <v>4.1900000000000004</v>
      </c>
      <c r="S729">
        <v>4</v>
      </c>
      <c r="T729">
        <v>1</v>
      </c>
      <c r="U729">
        <v>1</v>
      </c>
      <c r="V729">
        <v>0.76</v>
      </c>
      <c r="W729">
        <v>0.2</v>
      </c>
      <c r="X729">
        <v>0</v>
      </c>
      <c r="Y729">
        <v>0.28999999999999998</v>
      </c>
      <c r="Z729">
        <v>20.89</v>
      </c>
      <c r="AA729">
        <v>122.81</v>
      </c>
      <c r="AB729">
        <v>224.38</v>
      </c>
      <c r="AC729">
        <v>314.25</v>
      </c>
      <c r="AD729">
        <v>413.3</v>
      </c>
      <c r="AE729">
        <v>513.29999999999995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28.39</v>
      </c>
      <c r="AU729">
        <v>128.38999999999999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22.5</v>
      </c>
      <c r="BO729">
        <v>22.51</v>
      </c>
      <c r="BP729">
        <v>23.41</v>
      </c>
      <c r="BQ729">
        <v>25.56</v>
      </c>
      <c r="BR729">
        <v>26.96</v>
      </c>
      <c r="BS729">
        <v>40.96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22.5</v>
      </c>
      <c r="CI729">
        <v>23.35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1</v>
      </c>
      <c r="DD729">
        <v>1</v>
      </c>
      <c r="DE729">
        <v>0.95</v>
      </c>
      <c r="DF729">
        <v>0.82</v>
      </c>
      <c r="DG729">
        <v>0.66</v>
      </c>
      <c r="DH729">
        <v>0.52</v>
      </c>
      <c r="DI729">
        <v>0.38</v>
      </c>
      <c r="DJ729">
        <v>0.24</v>
      </c>
      <c r="DK729">
        <v>0.09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EW729">
        <v>2014</v>
      </c>
      <c r="EX729">
        <v>265</v>
      </c>
      <c r="EY729">
        <v>769</v>
      </c>
      <c r="EZ729">
        <v>69</v>
      </c>
      <c r="FA729">
        <v>538.5</v>
      </c>
      <c r="FB729" t="s">
        <v>139</v>
      </c>
      <c r="FC729" t="s">
        <v>139</v>
      </c>
      <c r="FD729">
        <v>1.7</v>
      </c>
      <c r="FE729">
        <v>0</v>
      </c>
      <c r="FF729">
        <v>0</v>
      </c>
      <c r="FG729">
        <v>0</v>
      </c>
      <c r="FH729">
        <v>0</v>
      </c>
      <c r="FI729">
        <v>0</v>
      </c>
      <c r="FJ729" t="s">
        <v>128</v>
      </c>
      <c r="FK729">
        <v>9.9600000000000009</v>
      </c>
      <c r="FL729">
        <v>0</v>
      </c>
      <c r="FM729">
        <v>4.28</v>
      </c>
      <c r="FN729">
        <v>0</v>
      </c>
      <c r="FO729">
        <v>1</v>
      </c>
      <c r="FP729">
        <v>1</v>
      </c>
      <c r="FQ729">
        <v>0.75</v>
      </c>
      <c r="FR729">
        <v>0.21</v>
      </c>
      <c r="FS729">
        <v>0</v>
      </c>
      <c r="FT729">
        <v>0</v>
      </c>
      <c r="FU729">
        <v>28.84</v>
      </c>
      <c r="FV729">
        <v>130.76</v>
      </c>
      <c r="FW729">
        <v>232.33</v>
      </c>
      <c r="FX729">
        <v>322.19</v>
      </c>
      <c r="FY729">
        <v>421.25</v>
      </c>
      <c r="FZ729">
        <v>521.25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 t="s">
        <v>133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1</v>
      </c>
      <c r="IR729">
        <v>1</v>
      </c>
      <c r="IS729">
        <v>1</v>
      </c>
      <c r="IT729">
        <v>0.94</v>
      </c>
      <c r="IU729">
        <v>0.78</v>
      </c>
      <c r="IV729">
        <v>0.64</v>
      </c>
      <c r="IW729">
        <v>0.48</v>
      </c>
      <c r="IX729">
        <v>0.31</v>
      </c>
      <c r="IY729">
        <v>0.15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</row>
    <row r="730" spans="1:271" x14ac:dyDescent="0.25">
      <c r="A730">
        <v>2014</v>
      </c>
      <c r="B730">
        <v>265</v>
      </c>
      <c r="C730">
        <v>769</v>
      </c>
      <c r="D730">
        <v>69</v>
      </c>
      <c r="E730">
        <v>538.5</v>
      </c>
      <c r="F730">
        <v>0.2</v>
      </c>
      <c r="G730">
        <v>0.2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0.03</v>
      </c>
      <c r="P730">
        <v>10.74</v>
      </c>
      <c r="Q730">
        <v>0</v>
      </c>
      <c r="R730">
        <v>4.2699999999999996</v>
      </c>
      <c r="S730">
        <v>4</v>
      </c>
      <c r="T730">
        <v>1</v>
      </c>
      <c r="U730">
        <v>1</v>
      </c>
      <c r="V730">
        <v>0.75</v>
      </c>
      <c r="W730">
        <v>0.21</v>
      </c>
      <c r="X730">
        <v>0</v>
      </c>
      <c r="Y730">
        <v>0</v>
      </c>
      <c r="Z730">
        <v>28.84</v>
      </c>
      <c r="AA730">
        <v>130.76</v>
      </c>
      <c r="AB730">
        <v>232.33</v>
      </c>
      <c r="AC730">
        <v>322.19</v>
      </c>
      <c r="AD730">
        <v>421.25</v>
      </c>
      <c r="AE730">
        <v>521.25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36.340000000000003</v>
      </c>
      <c r="AU730">
        <v>136.34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22.5</v>
      </c>
      <c r="BO730">
        <v>22.54</v>
      </c>
      <c r="BP730">
        <v>23.78</v>
      </c>
      <c r="BQ730">
        <v>25.73</v>
      </c>
      <c r="BR730">
        <v>26.99</v>
      </c>
      <c r="BS730">
        <v>40.97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22.5</v>
      </c>
      <c r="CI730">
        <v>23.39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1</v>
      </c>
      <c r="DD730">
        <v>1</v>
      </c>
      <c r="DE730">
        <v>0.95</v>
      </c>
      <c r="DF730">
        <v>0.82</v>
      </c>
      <c r="DG730">
        <v>0.67</v>
      </c>
      <c r="DH730">
        <v>0.53</v>
      </c>
      <c r="DI730">
        <v>0.39</v>
      </c>
      <c r="DJ730">
        <v>0.25</v>
      </c>
      <c r="DK730">
        <v>0.11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EW730">
        <v>2014</v>
      </c>
      <c r="EX730">
        <v>266</v>
      </c>
      <c r="EY730">
        <v>770</v>
      </c>
      <c r="EZ730">
        <v>70</v>
      </c>
      <c r="FA730">
        <v>547.1</v>
      </c>
      <c r="FB730" t="s">
        <v>139</v>
      </c>
      <c r="FC730" t="s">
        <v>139</v>
      </c>
      <c r="FD730">
        <v>1.8</v>
      </c>
      <c r="FE730">
        <v>0</v>
      </c>
      <c r="FF730">
        <v>0</v>
      </c>
      <c r="FG730">
        <v>0</v>
      </c>
      <c r="FH730">
        <v>0</v>
      </c>
      <c r="FI730">
        <v>0</v>
      </c>
      <c r="FJ730" t="s">
        <v>128</v>
      </c>
      <c r="FK730">
        <v>10.09</v>
      </c>
      <c r="FL730">
        <v>0</v>
      </c>
      <c r="FM730">
        <v>4.37</v>
      </c>
      <c r="FN730">
        <v>0</v>
      </c>
      <c r="FO730">
        <v>1</v>
      </c>
      <c r="FP730">
        <v>1</v>
      </c>
      <c r="FQ730">
        <v>0.75</v>
      </c>
      <c r="FR730">
        <v>0.21</v>
      </c>
      <c r="FS730">
        <v>0</v>
      </c>
      <c r="FT730">
        <v>0</v>
      </c>
      <c r="FU730">
        <v>37.44</v>
      </c>
      <c r="FV730">
        <v>139.36000000000001</v>
      </c>
      <c r="FW730">
        <v>240.93</v>
      </c>
      <c r="FX730">
        <v>330.79</v>
      </c>
      <c r="FY730">
        <v>429.85</v>
      </c>
      <c r="FZ730">
        <v>529.85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 t="s">
        <v>133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1</v>
      </c>
      <c r="IR730">
        <v>1</v>
      </c>
      <c r="IS730">
        <v>1</v>
      </c>
      <c r="IT730">
        <v>0.94</v>
      </c>
      <c r="IU730">
        <v>0.79</v>
      </c>
      <c r="IV730">
        <v>0.65</v>
      </c>
      <c r="IW730">
        <v>0.49</v>
      </c>
      <c r="IX730">
        <v>0.32</v>
      </c>
      <c r="IY730">
        <v>0.17</v>
      </c>
      <c r="IZ730">
        <v>0.02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</row>
    <row r="731" spans="1:271" x14ac:dyDescent="0.25">
      <c r="A731">
        <v>2014</v>
      </c>
      <c r="B731">
        <v>266</v>
      </c>
      <c r="C731">
        <v>770</v>
      </c>
      <c r="D731">
        <v>70</v>
      </c>
      <c r="E731">
        <v>547.1</v>
      </c>
      <c r="F731">
        <v>0.2</v>
      </c>
      <c r="G731">
        <v>0.2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0.03</v>
      </c>
      <c r="P731">
        <v>10.89</v>
      </c>
      <c r="Q731">
        <v>0</v>
      </c>
      <c r="R731">
        <v>4.3600000000000003</v>
      </c>
      <c r="S731">
        <v>5</v>
      </c>
      <c r="T731">
        <v>1</v>
      </c>
      <c r="U731">
        <v>1</v>
      </c>
      <c r="V731">
        <v>0.75</v>
      </c>
      <c r="W731">
        <v>0.21</v>
      </c>
      <c r="X731">
        <v>0</v>
      </c>
      <c r="Y731">
        <v>0</v>
      </c>
      <c r="Z731">
        <v>37.44</v>
      </c>
      <c r="AA731">
        <v>139.36000000000001</v>
      </c>
      <c r="AB731">
        <v>240.93</v>
      </c>
      <c r="AC731">
        <v>330.79</v>
      </c>
      <c r="AD731">
        <v>429.85</v>
      </c>
      <c r="AE731">
        <v>529.85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44.93</v>
      </c>
      <c r="AU731">
        <v>144.94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22.5</v>
      </c>
      <c r="BO731">
        <v>22.56</v>
      </c>
      <c r="BP731">
        <v>24.13</v>
      </c>
      <c r="BQ731">
        <v>25.86</v>
      </c>
      <c r="BR731">
        <v>27.01</v>
      </c>
      <c r="BS731">
        <v>40.97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22.5</v>
      </c>
      <c r="CI731">
        <v>23.43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1</v>
      </c>
      <c r="DD731">
        <v>1</v>
      </c>
      <c r="DE731">
        <v>0.95</v>
      </c>
      <c r="DF731">
        <v>0.82</v>
      </c>
      <c r="DG731">
        <v>0.67</v>
      </c>
      <c r="DH731">
        <v>0.54</v>
      </c>
      <c r="DI731">
        <v>0.4</v>
      </c>
      <c r="DJ731">
        <v>0.27</v>
      </c>
      <c r="DK731">
        <v>0.13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EW731">
        <v>2014</v>
      </c>
      <c r="EX731">
        <v>267</v>
      </c>
      <c r="EY731">
        <v>771</v>
      </c>
      <c r="EZ731">
        <v>71</v>
      </c>
      <c r="FA731">
        <v>558.5</v>
      </c>
      <c r="FB731" t="s">
        <v>139</v>
      </c>
      <c r="FC731" t="s">
        <v>139</v>
      </c>
      <c r="FD731">
        <v>1.9</v>
      </c>
      <c r="FE731">
        <v>0</v>
      </c>
      <c r="FF731">
        <v>0</v>
      </c>
      <c r="FG731">
        <v>0</v>
      </c>
      <c r="FH731">
        <v>0</v>
      </c>
      <c r="FI731">
        <v>0</v>
      </c>
      <c r="FJ731" t="s">
        <v>128</v>
      </c>
      <c r="FK731">
        <v>10.27</v>
      </c>
      <c r="FL731">
        <v>0</v>
      </c>
      <c r="FM731">
        <v>4.4800000000000004</v>
      </c>
      <c r="FN731">
        <v>0</v>
      </c>
      <c r="FO731">
        <v>1</v>
      </c>
      <c r="FP731">
        <v>1</v>
      </c>
      <c r="FQ731">
        <v>0.73</v>
      </c>
      <c r="FR731">
        <v>0.22</v>
      </c>
      <c r="FS731">
        <v>0</v>
      </c>
      <c r="FT731">
        <v>0</v>
      </c>
      <c r="FU731">
        <v>48.83</v>
      </c>
      <c r="FV731">
        <v>150.76</v>
      </c>
      <c r="FW731">
        <v>252.32</v>
      </c>
      <c r="FX731">
        <v>342.19</v>
      </c>
      <c r="FY731">
        <v>441.24</v>
      </c>
      <c r="FZ731">
        <v>541.24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11.4</v>
      </c>
      <c r="GP731">
        <v>111.4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 t="s">
        <v>133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22.5</v>
      </c>
      <c r="HX731">
        <v>23.38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1</v>
      </c>
      <c r="IR731">
        <v>1</v>
      </c>
      <c r="IS731">
        <v>1</v>
      </c>
      <c r="IT731">
        <v>0.94</v>
      </c>
      <c r="IU731">
        <v>0.79</v>
      </c>
      <c r="IV731">
        <v>0.66</v>
      </c>
      <c r="IW731">
        <v>0.5</v>
      </c>
      <c r="IX731">
        <v>0.34</v>
      </c>
      <c r="IY731">
        <v>0.19</v>
      </c>
      <c r="IZ731">
        <v>0.05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</row>
    <row r="732" spans="1:271" x14ac:dyDescent="0.25">
      <c r="A732">
        <v>2014</v>
      </c>
      <c r="B732">
        <v>267</v>
      </c>
      <c r="C732">
        <v>771</v>
      </c>
      <c r="D732">
        <v>71</v>
      </c>
      <c r="E732">
        <v>558.5</v>
      </c>
      <c r="F732">
        <v>0.2</v>
      </c>
      <c r="G732">
        <v>0.2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0.03</v>
      </c>
      <c r="P732">
        <v>11.08</v>
      </c>
      <c r="Q732">
        <v>0</v>
      </c>
      <c r="R732">
        <v>4.47</v>
      </c>
      <c r="S732">
        <v>5</v>
      </c>
      <c r="T732">
        <v>1</v>
      </c>
      <c r="U732">
        <v>1</v>
      </c>
      <c r="V732">
        <v>0.73</v>
      </c>
      <c r="W732">
        <v>0.22</v>
      </c>
      <c r="X732">
        <v>0</v>
      </c>
      <c r="Y732">
        <v>0.09</v>
      </c>
      <c r="Z732">
        <v>48.83</v>
      </c>
      <c r="AA732">
        <v>150.76</v>
      </c>
      <c r="AB732">
        <v>252.32</v>
      </c>
      <c r="AC732">
        <v>342.19</v>
      </c>
      <c r="AD732">
        <v>441.24</v>
      </c>
      <c r="AE732">
        <v>541.24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56.33</v>
      </c>
      <c r="AU732">
        <v>156.33000000000001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22.5</v>
      </c>
      <c r="BO732">
        <v>22.6</v>
      </c>
      <c r="BP732">
        <v>24.44</v>
      </c>
      <c r="BQ732">
        <v>25.96</v>
      </c>
      <c r="BR732">
        <v>27.02</v>
      </c>
      <c r="BS732">
        <v>40.97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22.5</v>
      </c>
      <c r="CI732">
        <v>23.48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1</v>
      </c>
      <c r="DD732">
        <v>1</v>
      </c>
      <c r="DE732">
        <v>0.96</v>
      </c>
      <c r="DF732">
        <v>0.83</v>
      </c>
      <c r="DG732">
        <v>0.68</v>
      </c>
      <c r="DH732">
        <v>0.55000000000000004</v>
      </c>
      <c r="DI732">
        <v>0.42</v>
      </c>
      <c r="DJ732">
        <v>0.28999999999999998</v>
      </c>
      <c r="DK732">
        <v>0.15</v>
      </c>
      <c r="DL732">
        <v>0.03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EW732">
        <v>2014</v>
      </c>
      <c r="EX732">
        <v>268</v>
      </c>
      <c r="EY732">
        <v>772</v>
      </c>
      <c r="EZ732">
        <v>72</v>
      </c>
      <c r="FA732">
        <v>569.29999999999995</v>
      </c>
      <c r="FB732" t="s">
        <v>139</v>
      </c>
      <c r="FC732" t="s">
        <v>139</v>
      </c>
      <c r="FD732">
        <v>1.9</v>
      </c>
      <c r="FE732">
        <v>0</v>
      </c>
      <c r="FF732">
        <v>0</v>
      </c>
      <c r="FG732">
        <v>0</v>
      </c>
      <c r="FH732">
        <v>0</v>
      </c>
      <c r="FI732">
        <v>0</v>
      </c>
      <c r="FJ732" t="s">
        <v>128</v>
      </c>
      <c r="FK732">
        <v>10.43</v>
      </c>
      <c r="FL732">
        <v>0</v>
      </c>
      <c r="FM732">
        <v>4.59</v>
      </c>
      <c r="FN732">
        <v>0</v>
      </c>
      <c r="FO732">
        <v>1</v>
      </c>
      <c r="FP732">
        <v>1</v>
      </c>
      <c r="FQ732">
        <v>0.72</v>
      </c>
      <c r="FR732">
        <v>0.23</v>
      </c>
      <c r="FS732">
        <v>0</v>
      </c>
      <c r="FT732">
        <v>0</v>
      </c>
      <c r="FU732">
        <v>59.58</v>
      </c>
      <c r="FV732">
        <v>161.5</v>
      </c>
      <c r="FW732">
        <v>263.07</v>
      </c>
      <c r="FX732">
        <v>352.94</v>
      </c>
      <c r="FY732">
        <v>451.99</v>
      </c>
      <c r="FZ732">
        <v>551.99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22.14</v>
      </c>
      <c r="GP732">
        <v>122.14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 t="s">
        <v>133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 t="s">
        <v>129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1</v>
      </c>
      <c r="IP732">
        <v>1</v>
      </c>
      <c r="IQ732">
        <v>1</v>
      </c>
      <c r="IR732">
        <v>0.94</v>
      </c>
      <c r="IS732">
        <v>0.8</v>
      </c>
      <c r="IT732">
        <v>0.67</v>
      </c>
      <c r="IU732">
        <v>0.52</v>
      </c>
      <c r="IV732">
        <v>0.35</v>
      </c>
      <c r="IW732">
        <v>0.21</v>
      </c>
      <c r="IX732">
        <v>7.0000000000000007E-2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</row>
    <row r="733" spans="1:271" x14ac:dyDescent="0.25">
      <c r="A733">
        <v>2014</v>
      </c>
      <c r="B733">
        <v>268</v>
      </c>
      <c r="C733">
        <v>772</v>
      </c>
      <c r="D733">
        <v>72</v>
      </c>
      <c r="E733">
        <v>569.29999999999995</v>
      </c>
      <c r="F733">
        <v>0.3</v>
      </c>
      <c r="G733">
        <v>0.2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0.03</v>
      </c>
      <c r="P733">
        <v>11.26</v>
      </c>
      <c r="Q733">
        <v>0</v>
      </c>
      <c r="R733">
        <v>4.58</v>
      </c>
      <c r="S733">
        <v>5</v>
      </c>
      <c r="T733">
        <v>1</v>
      </c>
      <c r="U733">
        <v>1</v>
      </c>
      <c r="V733">
        <v>0.72</v>
      </c>
      <c r="W733">
        <v>0.23</v>
      </c>
      <c r="X733">
        <v>0</v>
      </c>
      <c r="Y733">
        <v>0</v>
      </c>
      <c r="Z733">
        <v>59.58</v>
      </c>
      <c r="AA733">
        <v>161.5</v>
      </c>
      <c r="AB733">
        <v>263.07</v>
      </c>
      <c r="AC733">
        <v>352.94</v>
      </c>
      <c r="AD733">
        <v>451.99</v>
      </c>
      <c r="AE733">
        <v>551.99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67.08</v>
      </c>
      <c r="AU733">
        <v>167.08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22.5</v>
      </c>
      <c r="BO733">
        <v>22.64</v>
      </c>
      <c r="BP733">
        <v>24.67</v>
      </c>
      <c r="BQ733">
        <v>26.02</v>
      </c>
      <c r="BR733">
        <v>27.03</v>
      </c>
      <c r="BS733">
        <v>40.98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22.5</v>
      </c>
      <c r="CI733">
        <v>23.51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1</v>
      </c>
      <c r="DD733">
        <v>1</v>
      </c>
      <c r="DE733">
        <v>0.96</v>
      </c>
      <c r="DF733">
        <v>0.83</v>
      </c>
      <c r="DG733">
        <v>0.69</v>
      </c>
      <c r="DH733">
        <v>0.56000000000000005</v>
      </c>
      <c r="DI733">
        <v>0.43</v>
      </c>
      <c r="DJ733">
        <v>0.31</v>
      </c>
      <c r="DK733">
        <v>0.17</v>
      </c>
      <c r="DL733">
        <v>0.05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EW733">
        <v>2014</v>
      </c>
      <c r="EX733">
        <v>269</v>
      </c>
      <c r="EY733">
        <v>773</v>
      </c>
      <c r="EZ733">
        <v>73</v>
      </c>
      <c r="FA733">
        <v>580.70000000000005</v>
      </c>
      <c r="FB733" t="s">
        <v>139</v>
      </c>
      <c r="FC733" t="s">
        <v>139</v>
      </c>
      <c r="FD733">
        <v>1.9</v>
      </c>
      <c r="FE733">
        <v>0</v>
      </c>
      <c r="FF733">
        <v>0</v>
      </c>
      <c r="FG733">
        <v>0</v>
      </c>
      <c r="FH733">
        <v>0</v>
      </c>
      <c r="FI733">
        <v>0</v>
      </c>
      <c r="FJ733" t="s">
        <v>128</v>
      </c>
      <c r="FK733">
        <v>10.6</v>
      </c>
      <c r="FL733">
        <v>0</v>
      </c>
      <c r="FM733">
        <v>4.7</v>
      </c>
      <c r="FN733">
        <v>0</v>
      </c>
      <c r="FO733">
        <v>1</v>
      </c>
      <c r="FP733">
        <v>1</v>
      </c>
      <c r="FQ733">
        <v>0.71</v>
      </c>
      <c r="FR733">
        <v>0.24</v>
      </c>
      <c r="FS733">
        <v>0</v>
      </c>
      <c r="FT733">
        <v>0</v>
      </c>
      <c r="FU733">
        <v>71.03</v>
      </c>
      <c r="FV733">
        <v>172.95</v>
      </c>
      <c r="FW733">
        <v>274.52</v>
      </c>
      <c r="FX733">
        <v>364.38</v>
      </c>
      <c r="FY733">
        <v>463.44</v>
      </c>
      <c r="FZ733">
        <v>563.44000000000005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33.590000000000003</v>
      </c>
      <c r="GP733">
        <v>133.59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 t="s">
        <v>133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 t="s">
        <v>129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1</v>
      </c>
      <c r="IP733">
        <v>1</v>
      </c>
      <c r="IQ733">
        <v>1</v>
      </c>
      <c r="IR733">
        <v>0.94</v>
      </c>
      <c r="IS733">
        <v>0.8</v>
      </c>
      <c r="IT733">
        <v>0.68</v>
      </c>
      <c r="IU733">
        <v>0.53</v>
      </c>
      <c r="IV733">
        <v>0.37</v>
      </c>
      <c r="IW733">
        <v>0.23</v>
      </c>
      <c r="IX733">
        <v>0.09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</row>
    <row r="734" spans="1:271" x14ac:dyDescent="0.25">
      <c r="A734">
        <v>2014</v>
      </c>
      <c r="B734">
        <v>269</v>
      </c>
      <c r="C734">
        <v>773</v>
      </c>
      <c r="D734">
        <v>73</v>
      </c>
      <c r="E734">
        <v>580.70000000000005</v>
      </c>
      <c r="F734">
        <v>0.3</v>
      </c>
      <c r="G734">
        <v>0.3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0.03</v>
      </c>
      <c r="P734">
        <v>11.46</v>
      </c>
      <c r="Q734">
        <v>0</v>
      </c>
      <c r="R734">
        <v>4.6900000000000004</v>
      </c>
      <c r="S734">
        <v>5</v>
      </c>
      <c r="T734">
        <v>1</v>
      </c>
      <c r="U734">
        <v>1</v>
      </c>
      <c r="V734">
        <v>0.71</v>
      </c>
      <c r="W734">
        <v>0.24</v>
      </c>
      <c r="X734">
        <v>0</v>
      </c>
      <c r="Y734">
        <v>0</v>
      </c>
      <c r="Z734">
        <v>71.03</v>
      </c>
      <c r="AA734">
        <v>172.95</v>
      </c>
      <c r="AB734">
        <v>274.52</v>
      </c>
      <c r="AC734">
        <v>364.38</v>
      </c>
      <c r="AD734">
        <v>463.44</v>
      </c>
      <c r="AE734">
        <v>563.44000000000005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78.53</v>
      </c>
      <c r="AU734">
        <v>178.53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22.5</v>
      </c>
      <c r="BO734">
        <v>22.68</v>
      </c>
      <c r="BP734">
        <v>24.79</v>
      </c>
      <c r="BQ734">
        <v>26.05</v>
      </c>
      <c r="BR734">
        <v>27.04</v>
      </c>
      <c r="BS734">
        <v>40.98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22.5</v>
      </c>
      <c r="CI734">
        <v>23.53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1</v>
      </c>
      <c r="DD734">
        <v>1</v>
      </c>
      <c r="DE734">
        <v>0.96</v>
      </c>
      <c r="DF734">
        <v>0.84</v>
      </c>
      <c r="DG734">
        <v>0.7</v>
      </c>
      <c r="DH734">
        <v>0.56999999999999995</v>
      </c>
      <c r="DI734">
        <v>0.45</v>
      </c>
      <c r="DJ734">
        <v>0.32</v>
      </c>
      <c r="DK734">
        <v>0.19</v>
      </c>
      <c r="DL734">
        <v>7.0000000000000007E-2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EW734">
        <v>2014</v>
      </c>
      <c r="EX734">
        <v>270</v>
      </c>
      <c r="EY734">
        <v>774</v>
      </c>
      <c r="EZ734">
        <v>74</v>
      </c>
      <c r="FA734">
        <v>590.9</v>
      </c>
      <c r="FB734" t="s">
        <v>139</v>
      </c>
      <c r="FC734" t="s">
        <v>139</v>
      </c>
      <c r="FD734">
        <v>1.9</v>
      </c>
      <c r="FE734">
        <v>0</v>
      </c>
      <c r="FF734">
        <v>0</v>
      </c>
      <c r="FG734">
        <v>0</v>
      </c>
      <c r="FH734">
        <v>0</v>
      </c>
      <c r="FI734">
        <v>0</v>
      </c>
      <c r="FJ734" t="s">
        <v>128</v>
      </c>
      <c r="FK734">
        <v>10.76</v>
      </c>
      <c r="FL734">
        <v>0</v>
      </c>
      <c r="FM734">
        <v>4.8</v>
      </c>
      <c r="FN734">
        <v>0</v>
      </c>
      <c r="FO734">
        <v>1</v>
      </c>
      <c r="FP734">
        <v>1</v>
      </c>
      <c r="FQ734">
        <v>0.69</v>
      </c>
      <c r="FR734">
        <v>0.26</v>
      </c>
      <c r="FS734">
        <v>0</v>
      </c>
      <c r="FT734">
        <v>0</v>
      </c>
      <c r="FU734">
        <v>81.23</v>
      </c>
      <c r="FV734">
        <v>183.15</v>
      </c>
      <c r="FW734">
        <v>284.70999999999998</v>
      </c>
      <c r="FX734">
        <v>374.58</v>
      </c>
      <c r="FY734">
        <v>473.64</v>
      </c>
      <c r="FZ734">
        <v>573.64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43.79</v>
      </c>
      <c r="GP734">
        <v>143.79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 t="s">
        <v>133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 t="s">
        <v>129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1</v>
      </c>
      <c r="IP734">
        <v>1</v>
      </c>
      <c r="IQ734">
        <v>1</v>
      </c>
      <c r="IR734">
        <v>0.95</v>
      </c>
      <c r="IS734">
        <v>0.81</v>
      </c>
      <c r="IT734">
        <v>0.68</v>
      </c>
      <c r="IU734">
        <v>0.54</v>
      </c>
      <c r="IV734">
        <v>0.38</v>
      </c>
      <c r="IW734">
        <v>0.25</v>
      </c>
      <c r="IX734">
        <v>0.11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</row>
    <row r="735" spans="1:271" x14ac:dyDescent="0.25">
      <c r="A735">
        <v>2014</v>
      </c>
      <c r="B735">
        <v>270</v>
      </c>
      <c r="C735">
        <v>774</v>
      </c>
      <c r="D735">
        <v>74</v>
      </c>
      <c r="E735">
        <v>590.9</v>
      </c>
      <c r="F735">
        <v>0.3</v>
      </c>
      <c r="G735">
        <v>0.3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0.03</v>
      </c>
      <c r="P735">
        <v>11.63</v>
      </c>
      <c r="Q735">
        <v>0</v>
      </c>
      <c r="R735">
        <v>4.8</v>
      </c>
      <c r="S735">
        <v>5</v>
      </c>
      <c r="T735">
        <v>1</v>
      </c>
      <c r="U735">
        <v>1</v>
      </c>
      <c r="V735">
        <v>0.69</v>
      </c>
      <c r="W735">
        <v>0.26</v>
      </c>
      <c r="X735">
        <v>0</v>
      </c>
      <c r="Y735">
        <v>0</v>
      </c>
      <c r="Z735">
        <v>81.23</v>
      </c>
      <c r="AA735">
        <v>183.15</v>
      </c>
      <c r="AB735">
        <v>284.70999999999998</v>
      </c>
      <c r="AC735">
        <v>374.58</v>
      </c>
      <c r="AD735">
        <v>473.64</v>
      </c>
      <c r="AE735">
        <v>573.64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88.72</v>
      </c>
      <c r="AU735">
        <v>188.72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22.5</v>
      </c>
      <c r="BO735">
        <v>22.75</v>
      </c>
      <c r="BP735">
        <v>24.94</v>
      </c>
      <c r="BQ735">
        <v>26.08</v>
      </c>
      <c r="BR735">
        <v>27.04</v>
      </c>
      <c r="BS735">
        <v>40.98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22.5</v>
      </c>
      <c r="CI735">
        <v>23.56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1</v>
      </c>
      <c r="DD735">
        <v>1</v>
      </c>
      <c r="DE735">
        <v>0.96</v>
      </c>
      <c r="DF735">
        <v>0.84</v>
      </c>
      <c r="DG735">
        <v>0.7</v>
      </c>
      <c r="DH735">
        <v>0.57999999999999996</v>
      </c>
      <c r="DI735">
        <v>0.46</v>
      </c>
      <c r="DJ735">
        <v>0.34</v>
      </c>
      <c r="DK735">
        <v>0.21</v>
      </c>
      <c r="DL735">
        <v>0.09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EW735">
        <v>2014</v>
      </c>
      <c r="EX735">
        <v>271</v>
      </c>
      <c r="EY735">
        <v>775</v>
      </c>
      <c r="EZ735">
        <v>75</v>
      </c>
      <c r="FA735">
        <v>603.5</v>
      </c>
      <c r="FB735" t="s">
        <v>139</v>
      </c>
      <c r="FC735" t="s">
        <v>139</v>
      </c>
      <c r="FD735">
        <v>2</v>
      </c>
      <c r="FE735">
        <v>0</v>
      </c>
      <c r="FF735">
        <v>0</v>
      </c>
      <c r="FG735">
        <v>0</v>
      </c>
      <c r="FH735">
        <v>0</v>
      </c>
      <c r="FI735">
        <v>0</v>
      </c>
      <c r="FJ735" t="s">
        <v>128</v>
      </c>
      <c r="FK735">
        <v>10.95</v>
      </c>
      <c r="FL735">
        <v>0</v>
      </c>
      <c r="FM735">
        <v>4.93</v>
      </c>
      <c r="FN735">
        <v>0</v>
      </c>
      <c r="FO735">
        <v>1</v>
      </c>
      <c r="FP735">
        <v>1</v>
      </c>
      <c r="FQ735">
        <v>0.67</v>
      </c>
      <c r="FR735">
        <v>0.27</v>
      </c>
      <c r="FS735">
        <v>0</v>
      </c>
      <c r="FT735">
        <v>0</v>
      </c>
      <c r="FU735">
        <v>93.82</v>
      </c>
      <c r="FV735">
        <v>195.74</v>
      </c>
      <c r="FW735">
        <v>297.31</v>
      </c>
      <c r="FX735">
        <v>387.18</v>
      </c>
      <c r="FY735">
        <v>486.23</v>
      </c>
      <c r="FZ735">
        <v>586.23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56.38</v>
      </c>
      <c r="GP735">
        <v>156.38999999999999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 t="s">
        <v>133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 t="s">
        <v>129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1</v>
      </c>
      <c r="IP735">
        <v>1</v>
      </c>
      <c r="IQ735">
        <v>1</v>
      </c>
      <c r="IR735">
        <v>0.95</v>
      </c>
      <c r="IS735">
        <v>0.81</v>
      </c>
      <c r="IT735">
        <v>0.69</v>
      </c>
      <c r="IU735">
        <v>0.55000000000000004</v>
      </c>
      <c r="IV735">
        <v>0.4</v>
      </c>
      <c r="IW735">
        <v>0.27</v>
      </c>
      <c r="IX735">
        <v>0.13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</row>
    <row r="736" spans="1:271" x14ac:dyDescent="0.25">
      <c r="A736">
        <v>2014</v>
      </c>
      <c r="B736">
        <v>271</v>
      </c>
      <c r="C736">
        <v>775</v>
      </c>
      <c r="D736">
        <v>75</v>
      </c>
      <c r="E736">
        <v>603.5</v>
      </c>
      <c r="F736">
        <v>0.3</v>
      </c>
      <c r="G736">
        <v>0.3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0.03</v>
      </c>
      <c r="P736">
        <v>11.85</v>
      </c>
      <c r="Q736">
        <v>0</v>
      </c>
      <c r="R736">
        <v>4.92</v>
      </c>
      <c r="S736">
        <v>5</v>
      </c>
      <c r="T736">
        <v>1</v>
      </c>
      <c r="U736">
        <v>1</v>
      </c>
      <c r="V736">
        <v>0.67</v>
      </c>
      <c r="W736">
        <v>0.27</v>
      </c>
      <c r="X736">
        <v>0</v>
      </c>
      <c r="Y736">
        <v>0</v>
      </c>
      <c r="Z736">
        <v>93.82</v>
      </c>
      <c r="AA736">
        <v>195.74</v>
      </c>
      <c r="AB736">
        <v>297.31</v>
      </c>
      <c r="AC736">
        <v>387.18</v>
      </c>
      <c r="AD736">
        <v>486.23</v>
      </c>
      <c r="AE736">
        <v>586.23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101.32</v>
      </c>
      <c r="AU736">
        <v>201.32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22.5</v>
      </c>
      <c r="BO736">
        <v>22.94</v>
      </c>
      <c r="BP736">
        <v>25.23</v>
      </c>
      <c r="BQ736">
        <v>26.14</v>
      </c>
      <c r="BR736">
        <v>27.05</v>
      </c>
      <c r="BS736">
        <v>40.98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22.5</v>
      </c>
      <c r="CI736">
        <v>23.64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1</v>
      </c>
      <c r="DD736">
        <v>1</v>
      </c>
      <c r="DE736">
        <v>0.96</v>
      </c>
      <c r="DF736">
        <v>0.84</v>
      </c>
      <c r="DG736">
        <v>0.71</v>
      </c>
      <c r="DH736">
        <v>0.59</v>
      </c>
      <c r="DI736">
        <v>0.47</v>
      </c>
      <c r="DJ736">
        <v>0.35</v>
      </c>
      <c r="DK736">
        <v>0.23</v>
      </c>
      <c r="DL736">
        <v>0.12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EW736">
        <v>2014</v>
      </c>
      <c r="EX736">
        <v>272</v>
      </c>
      <c r="EY736">
        <v>776</v>
      </c>
      <c r="EZ736">
        <v>76</v>
      </c>
      <c r="FA736">
        <v>617.9</v>
      </c>
      <c r="FB736" t="s">
        <v>139</v>
      </c>
      <c r="FC736" t="s">
        <v>139</v>
      </c>
      <c r="FD736">
        <v>2.1</v>
      </c>
      <c r="FE736">
        <v>0</v>
      </c>
      <c r="FF736">
        <v>0</v>
      </c>
      <c r="FG736">
        <v>0</v>
      </c>
      <c r="FH736">
        <v>0</v>
      </c>
      <c r="FI736">
        <v>0</v>
      </c>
      <c r="FJ736" t="s">
        <v>128</v>
      </c>
      <c r="FK736">
        <v>11.17</v>
      </c>
      <c r="FL736">
        <v>0</v>
      </c>
      <c r="FM736">
        <v>5.07</v>
      </c>
      <c r="FN736">
        <v>0</v>
      </c>
      <c r="FO736">
        <v>1</v>
      </c>
      <c r="FP736">
        <v>1</v>
      </c>
      <c r="FQ736">
        <v>0.64</v>
      </c>
      <c r="FR736">
        <v>0.3</v>
      </c>
      <c r="FS736">
        <v>0</v>
      </c>
      <c r="FT736">
        <v>0</v>
      </c>
      <c r="FU736">
        <v>108.22</v>
      </c>
      <c r="FV736">
        <v>210.14</v>
      </c>
      <c r="FW736">
        <v>311.70999999999998</v>
      </c>
      <c r="FX736">
        <v>401.57</v>
      </c>
      <c r="FY736">
        <v>500.63</v>
      </c>
      <c r="FZ736">
        <v>600.63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70.78</v>
      </c>
      <c r="GP736">
        <v>170.78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 t="s">
        <v>133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 t="s">
        <v>129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1</v>
      </c>
      <c r="IP736">
        <v>1</v>
      </c>
      <c r="IQ736">
        <v>1</v>
      </c>
      <c r="IR736">
        <v>0.95</v>
      </c>
      <c r="IS736">
        <v>0.82</v>
      </c>
      <c r="IT736">
        <v>0.7</v>
      </c>
      <c r="IU736">
        <v>0.56000000000000005</v>
      </c>
      <c r="IV736">
        <v>0.42</v>
      </c>
      <c r="IW736">
        <v>0.28999999999999998</v>
      </c>
      <c r="IX736">
        <v>0.16</v>
      </c>
      <c r="IY736">
        <v>0.03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</row>
    <row r="737" spans="1:267" x14ac:dyDescent="0.25">
      <c r="A737">
        <v>2014</v>
      </c>
      <c r="B737">
        <v>272</v>
      </c>
      <c r="C737">
        <v>776</v>
      </c>
      <c r="D737">
        <v>76</v>
      </c>
      <c r="E737">
        <v>617.9</v>
      </c>
      <c r="F737">
        <v>0.3</v>
      </c>
      <c r="G737">
        <v>0.3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0.03</v>
      </c>
      <c r="P737">
        <v>12.09</v>
      </c>
      <c r="Q737">
        <v>0</v>
      </c>
      <c r="R737">
        <v>5.07</v>
      </c>
      <c r="S737">
        <v>5</v>
      </c>
      <c r="T737">
        <v>1</v>
      </c>
      <c r="U737">
        <v>1</v>
      </c>
      <c r="V737">
        <v>0.64</v>
      </c>
      <c r="W737">
        <v>0.3</v>
      </c>
      <c r="X737">
        <v>0</v>
      </c>
      <c r="Y737">
        <v>0.08</v>
      </c>
      <c r="Z737">
        <v>108.22</v>
      </c>
      <c r="AA737">
        <v>210.14</v>
      </c>
      <c r="AB737">
        <v>311.70999999999998</v>
      </c>
      <c r="AC737">
        <v>401.57</v>
      </c>
      <c r="AD737">
        <v>500.63</v>
      </c>
      <c r="AE737">
        <v>600.63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28.79</v>
      </c>
      <c r="AU737">
        <v>115.72</v>
      </c>
      <c r="AV737">
        <v>215.72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22.51</v>
      </c>
      <c r="BO737">
        <v>23.26</v>
      </c>
      <c r="BP737">
        <v>25.51</v>
      </c>
      <c r="BQ737">
        <v>26.19</v>
      </c>
      <c r="BR737">
        <v>27.06</v>
      </c>
      <c r="BS737">
        <v>40.98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22.5</v>
      </c>
      <c r="CI737">
        <v>22.6</v>
      </c>
      <c r="CJ737">
        <v>27.83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1</v>
      </c>
      <c r="DD737">
        <v>1</v>
      </c>
      <c r="DE737">
        <v>0.96</v>
      </c>
      <c r="DF737">
        <v>0.85</v>
      </c>
      <c r="DG737">
        <v>0.72</v>
      </c>
      <c r="DH737">
        <v>0.6</v>
      </c>
      <c r="DI737">
        <v>0.49</v>
      </c>
      <c r="DJ737">
        <v>0.37</v>
      </c>
      <c r="DK737">
        <v>0.25</v>
      </c>
      <c r="DL737">
        <v>0.14000000000000001</v>
      </c>
      <c r="DM737">
        <v>0.03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EW737">
        <v>2014</v>
      </c>
      <c r="EX737">
        <v>273</v>
      </c>
      <c r="EY737">
        <v>777</v>
      </c>
      <c r="EZ737">
        <v>77</v>
      </c>
      <c r="FA737">
        <v>630.5</v>
      </c>
      <c r="FB737" t="s">
        <v>139</v>
      </c>
      <c r="FC737" t="s">
        <v>139</v>
      </c>
      <c r="FD737">
        <v>2.1</v>
      </c>
      <c r="FE737">
        <v>0</v>
      </c>
      <c r="FF737">
        <v>0</v>
      </c>
      <c r="FG737">
        <v>0</v>
      </c>
      <c r="FH737">
        <v>0</v>
      </c>
      <c r="FI737">
        <v>0</v>
      </c>
      <c r="FJ737" t="s">
        <v>128</v>
      </c>
      <c r="FK737">
        <v>11.36</v>
      </c>
      <c r="FL737">
        <v>0</v>
      </c>
      <c r="FM737">
        <v>5.2</v>
      </c>
      <c r="FN737">
        <v>0</v>
      </c>
      <c r="FO737">
        <v>1</v>
      </c>
      <c r="FP737">
        <v>1</v>
      </c>
      <c r="FQ737">
        <v>0.62</v>
      </c>
      <c r="FR737">
        <v>0.32</v>
      </c>
      <c r="FS737">
        <v>0</v>
      </c>
      <c r="FT737">
        <v>0.36</v>
      </c>
      <c r="FU737">
        <v>25.09</v>
      </c>
      <c r="FV737">
        <v>120.77</v>
      </c>
      <c r="FW737">
        <v>222.69</v>
      </c>
      <c r="FX737">
        <v>324.25</v>
      </c>
      <c r="FY737">
        <v>414.12</v>
      </c>
      <c r="FZ737">
        <v>513.17999999999995</v>
      </c>
      <c r="GA737">
        <v>613.17999999999995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83.33</v>
      </c>
      <c r="GP737">
        <v>183.33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 t="s">
        <v>134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 t="s">
        <v>129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1</v>
      </c>
      <c r="IO737">
        <v>1</v>
      </c>
      <c r="IP737">
        <v>1</v>
      </c>
      <c r="IQ737">
        <v>0.95</v>
      </c>
      <c r="IR737">
        <v>0.82</v>
      </c>
      <c r="IS737">
        <v>0.71</v>
      </c>
      <c r="IT737">
        <v>0.56999999999999995</v>
      </c>
      <c r="IU737">
        <v>0.43</v>
      </c>
      <c r="IV737">
        <v>0.31</v>
      </c>
      <c r="IW737">
        <v>0.18</v>
      </c>
      <c r="IX737">
        <v>0.05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</row>
    <row r="738" spans="1:267" x14ac:dyDescent="0.25">
      <c r="A738">
        <v>2014</v>
      </c>
      <c r="B738">
        <v>273</v>
      </c>
      <c r="C738">
        <v>777</v>
      </c>
      <c r="D738">
        <v>77</v>
      </c>
      <c r="E738">
        <v>630.5</v>
      </c>
      <c r="F738">
        <v>0.3</v>
      </c>
      <c r="G738">
        <v>0.3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0.03</v>
      </c>
      <c r="P738">
        <v>12.31</v>
      </c>
      <c r="Q738">
        <v>0</v>
      </c>
      <c r="R738">
        <v>5.19</v>
      </c>
      <c r="S738">
        <v>5</v>
      </c>
      <c r="T738">
        <v>1</v>
      </c>
      <c r="U738">
        <v>1</v>
      </c>
      <c r="V738">
        <v>0.62</v>
      </c>
      <c r="W738">
        <v>0.32</v>
      </c>
      <c r="X738">
        <v>0</v>
      </c>
      <c r="Y738">
        <v>0.25</v>
      </c>
      <c r="Z738">
        <v>25.09</v>
      </c>
      <c r="AA738">
        <v>120.77</v>
      </c>
      <c r="AB738">
        <v>222.69</v>
      </c>
      <c r="AC738">
        <v>324.25</v>
      </c>
      <c r="AD738">
        <v>414.12</v>
      </c>
      <c r="AE738">
        <v>513.17999999999995</v>
      </c>
      <c r="AF738">
        <v>613.17999999999995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41.34</v>
      </c>
      <c r="AU738">
        <v>128.26</v>
      </c>
      <c r="AV738">
        <v>228.26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22.5</v>
      </c>
      <c r="BO738">
        <v>22.52</v>
      </c>
      <c r="BP738">
        <v>23.61</v>
      </c>
      <c r="BQ738">
        <v>25.7</v>
      </c>
      <c r="BR738">
        <v>26.23</v>
      </c>
      <c r="BS738">
        <v>27.07</v>
      </c>
      <c r="BT738">
        <v>40.98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22.5</v>
      </c>
      <c r="CI738">
        <v>22.61</v>
      </c>
      <c r="CJ738">
        <v>27.92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1</v>
      </c>
      <c r="DD738">
        <v>1</v>
      </c>
      <c r="DE738">
        <v>0.96</v>
      </c>
      <c r="DF738">
        <v>0.85</v>
      </c>
      <c r="DG738">
        <v>0.73</v>
      </c>
      <c r="DH738">
        <v>0.61</v>
      </c>
      <c r="DI738">
        <v>0.5</v>
      </c>
      <c r="DJ738">
        <v>0.39</v>
      </c>
      <c r="DK738">
        <v>0.27</v>
      </c>
      <c r="DL738">
        <v>0.16</v>
      </c>
      <c r="DM738">
        <v>0.05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EW738">
        <v>2014</v>
      </c>
      <c r="EX738">
        <v>274</v>
      </c>
      <c r="EY738">
        <v>778</v>
      </c>
      <c r="EZ738">
        <v>78</v>
      </c>
      <c r="FA738">
        <v>643.29999999999995</v>
      </c>
      <c r="FB738" t="s">
        <v>139</v>
      </c>
      <c r="FC738" t="s">
        <v>139</v>
      </c>
      <c r="FD738">
        <v>2.2000000000000002</v>
      </c>
      <c r="FE738">
        <v>0</v>
      </c>
      <c r="FF738">
        <v>0</v>
      </c>
      <c r="FG738">
        <v>0</v>
      </c>
      <c r="FH738">
        <v>0</v>
      </c>
      <c r="FI738">
        <v>0</v>
      </c>
      <c r="FJ738" t="s">
        <v>128</v>
      </c>
      <c r="FK738">
        <v>11.55</v>
      </c>
      <c r="FL738">
        <v>0</v>
      </c>
      <c r="FM738">
        <v>5.33</v>
      </c>
      <c r="FN738">
        <v>0</v>
      </c>
      <c r="FO738">
        <v>1</v>
      </c>
      <c r="FP738">
        <v>1</v>
      </c>
      <c r="FQ738">
        <v>0.59</v>
      </c>
      <c r="FR738">
        <v>0.34</v>
      </c>
      <c r="FS738">
        <v>0</v>
      </c>
      <c r="FT738">
        <v>0</v>
      </c>
      <c r="FU738">
        <v>37.94</v>
      </c>
      <c r="FV738">
        <v>133.61000000000001</v>
      </c>
      <c r="FW738">
        <v>235.53</v>
      </c>
      <c r="FX738">
        <v>337.1</v>
      </c>
      <c r="FY738">
        <v>426.97</v>
      </c>
      <c r="FZ738">
        <v>526.02</v>
      </c>
      <c r="GA738">
        <v>626.02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96.18</v>
      </c>
      <c r="GP738">
        <v>196.18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 t="s">
        <v>134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 t="s">
        <v>129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1</v>
      </c>
      <c r="IO738">
        <v>1</v>
      </c>
      <c r="IP738">
        <v>1</v>
      </c>
      <c r="IQ738">
        <v>0.95</v>
      </c>
      <c r="IR738">
        <v>0.83</v>
      </c>
      <c r="IS738">
        <v>0.71</v>
      </c>
      <c r="IT738">
        <v>0.57999999999999996</v>
      </c>
      <c r="IU738">
        <v>0.45</v>
      </c>
      <c r="IV738">
        <v>0.32</v>
      </c>
      <c r="IW738">
        <v>0.2</v>
      </c>
      <c r="IX738">
        <v>0.08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</row>
    <row r="739" spans="1:267" x14ac:dyDescent="0.25">
      <c r="A739">
        <v>2014</v>
      </c>
      <c r="B739">
        <v>274</v>
      </c>
      <c r="C739">
        <v>778</v>
      </c>
      <c r="D739">
        <v>78</v>
      </c>
      <c r="E739">
        <v>643.29999999999995</v>
      </c>
      <c r="F739">
        <v>0.3</v>
      </c>
      <c r="G739">
        <v>0.3</v>
      </c>
      <c r="H739">
        <v>0.1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0.03</v>
      </c>
      <c r="P739">
        <v>12.52</v>
      </c>
      <c r="Q739">
        <v>0</v>
      </c>
      <c r="R739">
        <v>5.32</v>
      </c>
      <c r="S739">
        <v>5</v>
      </c>
      <c r="T739">
        <v>1</v>
      </c>
      <c r="U739">
        <v>1</v>
      </c>
      <c r="V739">
        <v>0.59</v>
      </c>
      <c r="W739">
        <v>0.34</v>
      </c>
      <c r="X739">
        <v>0</v>
      </c>
      <c r="Y739">
        <v>0</v>
      </c>
      <c r="Z739">
        <v>37.94</v>
      </c>
      <c r="AA739">
        <v>133.61000000000001</v>
      </c>
      <c r="AB739">
        <v>235.53</v>
      </c>
      <c r="AC739">
        <v>337.1</v>
      </c>
      <c r="AD739">
        <v>426.97</v>
      </c>
      <c r="AE739">
        <v>526.02</v>
      </c>
      <c r="AF739">
        <v>626.02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54.19</v>
      </c>
      <c r="AU739">
        <v>141.11000000000001</v>
      </c>
      <c r="AV739">
        <v>241.11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22.5</v>
      </c>
      <c r="BO739">
        <v>22.54</v>
      </c>
      <c r="BP739">
        <v>23.92</v>
      </c>
      <c r="BQ739">
        <v>25.82</v>
      </c>
      <c r="BR739">
        <v>26.25</v>
      </c>
      <c r="BS739">
        <v>27.07</v>
      </c>
      <c r="BT739">
        <v>40.98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22.5</v>
      </c>
      <c r="CI739">
        <v>22.61</v>
      </c>
      <c r="CJ739">
        <v>28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1</v>
      </c>
      <c r="DD739">
        <v>1</v>
      </c>
      <c r="DE739">
        <v>0.96</v>
      </c>
      <c r="DF739">
        <v>0.86</v>
      </c>
      <c r="DG739">
        <v>0.73</v>
      </c>
      <c r="DH739">
        <v>0.62</v>
      </c>
      <c r="DI739">
        <v>0.51</v>
      </c>
      <c r="DJ739">
        <v>0.4</v>
      </c>
      <c r="DK739">
        <v>0.28999999999999998</v>
      </c>
      <c r="DL739">
        <v>0.18</v>
      </c>
      <c r="DM739">
        <v>0.08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EW739">
        <v>2014</v>
      </c>
      <c r="EX739">
        <v>275</v>
      </c>
      <c r="EY739">
        <v>779</v>
      </c>
      <c r="EZ739">
        <v>79</v>
      </c>
      <c r="FA739">
        <v>651</v>
      </c>
      <c r="FB739" t="s">
        <v>139</v>
      </c>
      <c r="FC739" t="s">
        <v>139</v>
      </c>
      <c r="FD739">
        <v>2.2999999999999998</v>
      </c>
      <c r="FE739">
        <v>0</v>
      </c>
      <c r="FF739">
        <v>0</v>
      </c>
      <c r="FG739">
        <v>0</v>
      </c>
      <c r="FH739">
        <v>0</v>
      </c>
      <c r="FI739">
        <v>0</v>
      </c>
      <c r="FJ739" t="s">
        <v>128</v>
      </c>
      <c r="FK739">
        <v>11.67</v>
      </c>
      <c r="FL739">
        <v>0</v>
      </c>
      <c r="FM739">
        <v>5.4</v>
      </c>
      <c r="FN739">
        <v>0</v>
      </c>
      <c r="FO739">
        <v>1</v>
      </c>
      <c r="FP739">
        <v>1</v>
      </c>
      <c r="FQ739">
        <v>0.56999999999999995</v>
      </c>
      <c r="FR739">
        <v>0.36</v>
      </c>
      <c r="FS739">
        <v>0</v>
      </c>
      <c r="FT739">
        <v>0</v>
      </c>
      <c r="FU739">
        <v>45.59</v>
      </c>
      <c r="FV739">
        <v>141.26</v>
      </c>
      <c r="FW739">
        <v>243.18</v>
      </c>
      <c r="FX739">
        <v>344.75</v>
      </c>
      <c r="FY739">
        <v>434.61</v>
      </c>
      <c r="FZ739">
        <v>533.66999999999996</v>
      </c>
      <c r="GA739">
        <v>633.66999999999996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103.82</v>
      </c>
      <c r="GP739">
        <v>203.82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 t="s">
        <v>134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 t="s">
        <v>129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1</v>
      </c>
      <c r="IO739">
        <v>1</v>
      </c>
      <c r="IP739">
        <v>1</v>
      </c>
      <c r="IQ739">
        <v>0.95</v>
      </c>
      <c r="IR739">
        <v>0.83</v>
      </c>
      <c r="IS739">
        <v>0.72</v>
      </c>
      <c r="IT739">
        <v>0.59</v>
      </c>
      <c r="IU739">
        <v>0.45</v>
      </c>
      <c r="IV739">
        <v>0.33</v>
      </c>
      <c r="IW739">
        <v>0.21</v>
      </c>
      <c r="IX739">
        <v>0.09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</row>
    <row r="740" spans="1:267" x14ac:dyDescent="0.25">
      <c r="A740">
        <v>2014</v>
      </c>
      <c r="B740">
        <v>275</v>
      </c>
      <c r="C740">
        <v>779</v>
      </c>
      <c r="D740">
        <v>79</v>
      </c>
      <c r="E740">
        <v>651</v>
      </c>
      <c r="F740">
        <v>0.3</v>
      </c>
      <c r="G740">
        <v>0.3</v>
      </c>
      <c r="H740">
        <v>0.1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0.03</v>
      </c>
      <c r="P740">
        <v>12.65</v>
      </c>
      <c r="Q740">
        <v>0</v>
      </c>
      <c r="R740">
        <v>5.4</v>
      </c>
      <c r="S740">
        <v>6</v>
      </c>
      <c r="T740">
        <v>1</v>
      </c>
      <c r="U740">
        <v>1</v>
      </c>
      <c r="V740">
        <v>0.56999999999999995</v>
      </c>
      <c r="W740">
        <v>0.36</v>
      </c>
      <c r="X740">
        <v>0</v>
      </c>
      <c r="Y740">
        <v>0.08</v>
      </c>
      <c r="Z740">
        <v>45.59</v>
      </c>
      <c r="AA740">
        <v>141.26</v>
      </c>
      <c r="AB740">
        <v>243.18</v>
      </c>
      <c r="AC740">
        <v>344.75</v>
      </c>
      <c r="AD740">
        <v>434.61</v>
      </c>
      <c r="AE740">
        <v>533.66999999999996</v>
      </c>
      <c r="AF740">
        <v>633.66999999999996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61.83</v>
      </c>
      <c r="AU740">
        <v>148.76</v>
      </c>
      <c r="AV740">
        <v>248.76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22.5</v>
      </c>
      <c r="BO740">
        <v>22.6</v>
      </c>
      <c r="BP740">
        <v>24.59</v>
      </c>
      <c r="BQ740">
        <v>26.01</v>
      </c>
      <c r="BR740">
        <v>26.28</v>
      </c>
      <c r="BS740">
        <v>27.08</v>
      </c>
      <c r="BT740">
        <v>40.99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22.5</v>
      </c>
      <c r="CI740">
        <v>22.63</v>
      </c>
      <c r="CJ740">
        <v>28.16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1</v>
      </c>
      <c r="DD740">
        <v>1</v>
      </c>
      <c r="DE740">
        <v>0.96</v>
      </c>
      <c r="DF740">
        <v>0.86</v>
      </c>
      <c r="DG740">
        <v>0.74</v>
      </c>
      <c r="DH740">
        <v>0.63</v>
      </c>
      <c r="DI740">
        <v>0.52</v>
      </c>
      <c r="DJ740">
        <v>0.41</v>
      </c>
      <c r="DK740">
        <v>0.3</v>
      </c>
      <c r="DL740">
        <v>0.19</v>
      </c>
      <c r="DM740">
        <v>0.09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EW740">
        <v>2014</v>
      </c>
      <c r="EX740">
        <v>276</v>
      </c>
      <c r="EY740">
        <v>780</v>
      </c>
      <c r="EZ740">
        <v>80</v>
      </c>
      <c r="FA740">
        <v>657.9</v>
      </c>
      <c r="FB740" t="s">
        <v>139</v>
      </c>
      <c r="FC740" t="s">
        <v>139</v>
      </c>
      <c r="FD740">
        <v>2.4</v>
      </c>
      <c r="FE740">
        <v>0</v>
      </c>
      <c r="FF740">
        <v>0</v>
      </c>
      <c r="FG740">
        <v>0</v>
      </c>
      <c r="FH740">
        <v>0</v>
      </c>
      <c r="FI740">
        <v>0</v>
      </c>
      <c r="FJ740" t="s">
        <v>128</v>
      </c>
      <c r="FK740">
        <v>11.77</v>
      </c>
      <c r="FL740">
        <v>0</v>
      </c>
      <c r="FM740">
        <v>5.47</v>
      </c>
      <c r="FN740">
        <v>0</v>
      </c>
      <c r="FO740">
        <v>1</v>
      </c>
      <c r="FP740">
        <v>1</v>
      </c>
      <c r="FQ740">
        <v>0.55000000000000004</v>
      </c>
      <c r="FR740">
        <v>0.37</v>
      </c>
      <c r="FS740">
        <v>0</v>
      </c>
      <c r="FT740">
        <v>0.09</v>
      </c>
      <c r="FU740">
        <v>52.48</v>
      </c>
      <c r="FV740">
        <v>148.16</v>
      </c>
      <c r="FW740">
        <v>250.08</v>
      </c>
      <c r="FX740">
        <v>351.64</v>
      </c>
      <c r="FY740">
        <v>441.51</v>
      </c>
      <c r="FZ740">
        <v>540.57000000000005</v>
      </c>
      <c r="GA740">
        <v>640.57000000000005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110.72</v>
      </c>
      <c r="GP740">
        <v>210.72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 t="s">
        <v>134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 t="s">
        <v>129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1</v>
      </c>
      <c r="IO740">
        <v>1</v>
      </c>
      <c r="IP740">
        <v>1</v>
      </c>
      <c r="IQ740">
        <v>0.95</v>
      </c>
      <c r="IR740">
        <v>0.83</v>
      </c>
      <c r="IS740">
        <v>0.72</v>
      </c>
      <c r="IT740">
        <v>0.6</v>
      </c>
      <c r="IU740">
        <v>0.46</v>
      </c>
      <c r="IV740">
        <v>0.34</v>
      </c>
      <c r="IW740">
        <v>0.22</v>
      </c>
      <c r="IX740">
        <v>0.1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</row>
    <row r="741" spans="1:267" x14ac:dyDescent="0.25">
      <c r="A741">
        <v>2014</v>
      </c>
      <c r="B741">
        <v>276</v>
      </c>
      <c r="C741">
        <v>780</v>
      </c>
      <c r="D741">
        <v>80</v>
      </c>
      <c r="E741">
        <v>657.9</v>
      </c>
      <c r="F741">
        <v>0.3</v>
      </c>
      <c r="G741">
        <v>0.3</v>
      </c>
      <c r="H741">
        <v>0.1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0.04</v>
      </c>
      <c r="P741">
        <v>12.77</v>
      </c>
      <c r="Q741">
        <v>0</v>
      </c>
      <c r="R741">
        <v>5.47</v>
      </c>
      <c r="S741">
        <v>6</v>
      </c>
      <c r="T741">
        <v>1</v>
      </c>
      <c r="U741">
        <v>1</v>
      </c>
      <c r="V741">
        <v>0.55000000000000004</v>
      </c>
      <c r="W741">
        <v>0.37</v>
      </c>
      <c r="X741">
        <v>0</v>
      </c>
      <c r="Y741">
        <v>0</v>
      </c>
      <c r="Z741">
        <v>52.48</v>
      </c>
      <c r="AA741">
        <v>148.16</v>
      </c>
      <c r="AB741">
        <v>250.08</v>
      </c>
      <c r="AC741">
        <v>351.64</v>
      </c>
      <c r="AD741">
        <v>441.51</v>
      </c>
      <c r="AE741">
        <v>540.57000000000005</v>
      </c>
      <c r="AF741">
        <v>640.57000000000005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68.73</v>
      </c>
      <c r="AU741">
        <v>155.65</v>
      </c>
      <c r="AV741">
        <v>255.66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22.5</v>
      </c>
      <c r="BO741">
        <v>22.69</v>
      </c>
      <c r="BP741">
        <v>25.36</v>
      </c>
      <c r="BQ741">
        <v>26.2</v>
      </c>
      <c r="BR741">
        <v>26.32</v>
      </c>
      <c r="BS741">
        <v>27.08</v>
      </c>
      <c r="BT741">
        <v>40.99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22.5</v>
      </c>
      <c r="CI741">
        <v>22.66</v>
      </c>
      <c r="CJ741">
        <v>28.33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1</v>
      </c>
      <c r="DD741">
        <v>1</v>
      </c>
      <c r="DE741">
        <v>0.96</v>
      </c>
      <c r="DF741">
        <v>0.86</v>
      </c>
      <c r="DG741">
        <v>0.74</v>
      </c>
      <c r="DH741">
        <v>0.63</v>
      </c>
      <c r="DI741">
        <v>0.53</v>
      </c>
      <c r="DJ741">
        <v>0.42</v>
      </c>
      <c r="DK741">
        <v>0.3</v>
      </c>
      <c r="DL741">
        <v>0.2</v>
      </c>
      <c r="DM741">
        <v>0.1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EW741">
        <v>2014</v>
      </c>
      <c r="EX741">
        <v>277</v>
      </c>
      <c r="EY741">
        <v>781</v>
      </c>
      <c r="EZ741">
        <v>81</v>
      </c>
      <c r="FA741">
        <v>663.8</v>
      </c>
      <c r="FB741" t="s">
        <v>139</v>
      </c>
      <c r="FC741" t="s">
        <v>139</v>
      </c>
      <c r="FD741">
        <v>2.5</v>
      </c>
      <c r="FE741">
        <v>0</v>
      </c>
      <c r="FF741">
        <v>0</v>
      </c>
      <c r="FG741">
        <v>0</v>
      </c>
      <c r="FH741">
        <v>0</v>
      </c>
      <c r="FI741">
        <v>0</v>
      </c>
      <c r="FJ741" t="s">
        <v>128</v>
      </c>
      <c r="FK741">
        <v>11.86</v>
      </c>
      <c r="FL741">
        <v>0</v>
      </c>
      <c r="FM741">
        <v>5.53</v>
      </c>
      <c r="FN741">
        <v>0</v>
      </c>
      <c r="FO741">
        <v>1</v>
      </c>
      <c r="FP741">
        <v>1</v>
      </c>
      <c r="FQ741">
        <v>0.54</v>
      </c>
      <c r="FR741">
        <v>0.38</v>
      </c>
      <c r="FS741">
        <v>0</v>
      </c>
      <c r="FT741">
        <v>0</v>
      </c>
      <c r="FU741">
        <v>58.43</v>
      </c>
      <c r="FV741">
        <v>154.11000000000001</v>
      </c>
      <c r="FW741">
        <v>256.02999999999997</v>
      </c>
      <c r="FX741">
        <v>357.59</v>
      </c>
      <c r="FY741">
        <v>447.46</v>
      </c>
      <c r="FZ741">
        <v>546.51</v>
      </c>
      <c r="GA741">
        <v>646.51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11.89</v>
      </c>
      <c r="GP741">
        <v>116.67</v>
      </c>
      <c r="GQ741">
        <v>216.67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 t="s">
        <v>134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 t="s">
        <v>130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</v>
      </c>
      <c r="IN741">
        <v>1</v>
      </c>
      <c r="IO741">
        <v>1</v>
      </c>
      <c r="IP741">
        <v>0.95</v>
      </c>
      <c r="IQ741">
        <v>0.83</v>
      </c>
      <c r="IR741">
        <v>0.73</v>
      </c>
      <c r="IS741">
        <v>0.6</v>
      </c>
      <c r="IT741">
        <v>0.47</v>
      </c>
      <c r="IU741">
        <v>0.35</v>
      </c>
      <c r="IV741">
        <v>0.23</v>
      </c>
      <c r="IW741">
        <v>0.11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</row>
    <row r="742" spans="1:267" x14ac:dyDescent="0.25">
      <c r="A742">
        <v>2014</v>
      </c>
      <c r="B742">
        <v>277</v>
      </c>
      <c r="C742">
        <v>781</v>
      </c>
      <c r="D742">
        <v>81</v>
      </c>
      <c r="E742">
        <v>663.8</v>
      </c>
      <c r="F742">
        <v>0.3</v>
      </c>
      <c r="G742">
        <v>0.3</v>
      </c>
      <c r="H742">
        <v>0.1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0.04</v>
      </c>
      <c r="P742">
        <v>12.87</v>
      </c>
      <c r="Q742">
        <v>0</v>
      </c>
      <c r="R742">
        <v>5.53</v>
      </c>
      <c r="S742">
        <v>6</v>
      </c>
      <c r="T742">
        <v>1</v>
      </c>
      <c r="U742">
        <v>1</v>
      </c>
      <c r="V742">
        <v>0.54</v>
      </c>
      <c r="W742">
        <v>0.38</v>
      </c>
      <c r="X742">
        <v>0</v>
      </c>
      <c r="Y742">
        <v>0</v>
      </c>
      <c r="Z742">
        <v>58.43</v>
      </c>
      <c r="AA742">
        <v>154.11000000000001</v>
      </c>
      <c r="AB742">
        <v>256.02999999999997</v>
      </c>
      <c r="AC742">
        <v>357.59</v>
      </c>
      <c r="AD742">
        <v>447.46</v>
      </c>
      <c r="AE742">
        <v>546.51</v>
      </c>
      <c r="AF742">
        <v>646.51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74.680000000000007</v>
      </c>
      <c r="AU742">
        <v>161.6</v>
      </c>
      <c r="AV742">
        <v>261.60000000000002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22.5</v>
      </c>
      <c r="BO742">
        <v>22.81</v>
      </c>
      <c r="BP742">
        <v>26.11</v>
      </c>
      <c r="BQ742">
        <v>26.37</v>
      </c>
      <c r="BR742">
        <v>26.35</v>
      </c>
      <c r="BS742">
        <v>27.09</v>
      </c>
      <c r="BT742">
        <v>40.99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22.5</v>
      </c>
      <c r="CI742">
        <v>22.7</v>
      </c>
      <c r="CJ742">
        <v>28.5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1</v>
      </c>
      <c r="DD742">
        <v>1</v>
      </c>
      <c r="DE742">
        <v>0.96</v>
      </c>
      <c r="DF742">
        <v>0.86</v>
      </c>
      <c r="DG742">
        <v>0.74</v>
      </c>
      <c r="DH742">
        <v>0.64</v>
      </c>
      <c r="DI742">
        <v>0.53</v>
      </c>
      <c r="DJ742">
        <v>0.43</v>
      </c>
      <c r="DK742">
        <v>0.31</v>
      </c>
      <c r="DL742">
        <v>0.21</v>
      </c>
      <c r="DM742">
        <v>0.11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EW742">
        <v>2014</v>
      </c>
      <c r="EX742">
        <v>278</v>
      </c>
      <c r="EY742">
        <v>782</v>
      </c>
      <c r="EZ742">
        <v>82</v>
      </c>
      <c r="FA742">
        <v>669.8</v>
      </c>
      <c r="FB742" t="s">
        <v>139</v>
      </c>
      <c r="FC742" t="s">
        <v>139</v>
      </c>
      <c r="FD742">
        <v>2.6</v>
      </c>
      <c r="FE742">
        <v>0</v>
      </c>
      <c r="FF742">
        <v>0</v>
      </c>
      <c r="FG742">
        <v>0</v>
      </c>
      <c r="FH742">
        <v>0</v>
      </c>
      <c r="FI742">
        <v>0</v>
      </c>
      <c r="FJ742" t="s">
        <v>128</v>
      </c>
      <c r="FK742">
        <v>11.95</v>
      </c>
      <c r="FL742">
        <v>0</v>
      </c>
      <c r="FM742">
        <v>5.59</v>
      </c>
      <c r="FN742">
        <v>0</v>
      </c>
      <c r="FO742">
        <v>1</v>
      </c>
      <c r="FP742">
        <v>1</v>
      </c>
      <c r="FQ742">
        <v>0.52</v>
      </c>
      <c r="FR742">
        <v>0.4</v>
      </c>
      <c r="FS742">
        <v>0</v>
      </c>
      <c r="FT742">
        <v>0</v>
      </c>
      <c r="FU742">
        <v>64.38</v>
      </c>
      <c r="FV742">
        <v>160.05000000000001</v>
      </c>
      <c r="FW742">
        <v>261.97000000000003</v>
      </c>
      <c r="FX742">
        <v>363.54</v>
      </c>
      <c r="FY742">
        <v>453.41</v>
      </c>
      <c r="FZ742">
        <v>552.46</v>
      </c>
      <c r="GA742">
        <v>652.46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17.84</v>
      </c>
      <c r="GP742">
        <v>122.61</v>
      </c>
      <c r="GQ742">
        <v>222.61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 t="s">
        <v>134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 t="s">
        <v>130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1</v>
      </c>
      <c r="IN742">
        <v>1</v>
      </c>
      <c r="IO742">
        <v>1</v>
      </c>
      <c r="IP742">
        <v>0.95</v>
      </c>
      <c r="IQ742">
        <v>0.83</v>
      </c>
      <c r="IR742">
        <v>0.73</v>
      </c>
      <c r="IS742">
        <v>0.6</v>
      </c>
      <c r="IT742">
        <v>0.47</v>
      </c>
      <c r="IU742">
        <v>0.36</v>
      </c>
      <c r="IV742">
        <v>0.24</v>
      </c>
      <c r="IW742">
        <v>0.12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</row>
    <row r="743" spans="1:267" x14ac:dyDescent="0.25">
      <c r="A743">
        <v>2014</v>
      </c>
      <c r="B743">
        <v>278</v>
      </c>
      <c r="C743">
        <v>782</v>
      </c>
      <c r="D743">
        <v>82</v>
      </c>
      <c r="E743">
        <v>669.8</v>
      </c>
      <c r="F743">
        <v>0.3</v>
      </c>
      <c r="G743">
        <v>0.3</v>
      </c>
      <c r="H743">
        <v>0.1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0.04</v>
      </c>
      <c r="P743">
        <v>12.97</v>
      </c>
      <c r="Q743">
        <v>0</v>
      </c>
      <c r="R743">
        <v>5.58</v>
      </c>
      <c r="S743">
        <v>6</v>
      </c>
      <c r="T743">
        <v>1</v>
      </c>
      <c r="U743">
        <v>1</v>
      </c>
      <c r="V743">
        <v>0.52</v>
      </c>
      <c r="W743">
        <v>0.4</v>
      </c>
      <c r="X743">
        <v>0</v>
      </c>
      <c r="Y743">
        <v>0</v>
      </c>
      <c r="Z743">
        <v>64.38</v>
      </c>
      <c r="AA743">
        <v>160.05000000000001</v>
      </c>
      <c r="AB743">
        <v>261.97000000000003</v>
      </c>
      <c r="AC743">
        <v>363.54</v>
      </c>
      <c r="AD743">
        <v>453.41</v>
      </c>
      <c r="AE743">
        <v>552.46</v>
      </c>
      <c r="AF743">
        <v>652.46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80.63</v>
      </c>
      <c r="AU743">
        <v>167.55</v>
      </c>
      <c r="AV743">
        <v>267.55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22.5</v>
      </c>
      <c r="BO743">
        <v>22.97</v>
      </c>
      <c r="BP743">
        <v>26.86</v>
      </c>
      <c r="BQ743">
        <v>26.52</v>
      </c>
      <c r="BR743">
        <v>26.38</v>
      </c>
      <c r="BS743">
        <v>27.1</v>
      </c>
      <c r="BT743">
        <v>40.99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22.5</v>
      </c>
      <c r="CI743">
        <v>22.75</v>
      </c>
      <c r="CJ743">
        <v>28.66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1</v>
      </c>
      <c r="DD743">
        <v>1</v>
      </c>
      <c r="DE743">
        <v>0.96</v>
      </c>
      <c r="DF743">
        <v>0.86</v>
      </c>
      <c r="DG743">
        <v>0.75</v>
      </c>
      <c r="DH743">
        <v>0.64</v>
      </c>
      <c r="DI743">
        <v>0.54</v>
      </c>
      <c r="DJ743">
        <v>0.43</v>
      </c>
      <c r="DK743">
        <v>0.32</v>
      </c>
      <c r="DL743">
        <v>0.22</v>
      </c>
      <c r="DM743">
        <v>0.12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EW743">
        <v>2014</v>
      </c>
      <c r="EX743">
        <v>279</v>
      </c>
      <c r="EY743">
        <v>783</v>
      </c>
      <c r="EZ743">
        <v>83</v>
      </c>
      <c r="FA743">
        <v>676.3</v>
      </c>
      <c r="FB743" t="s">
        <v>139</v>
      </c>
      <c r="FC743" t="s">
        <v>139</v>
      </c>
      <c r="FD743">
        <v>2.7</v>
      </c>
      <c r="FE743">
        <v>0</v>
      </c>
      <c r="FF743">
        <v>0</v>
      </c>
      <c r="FG743">
        <v>0</v>
      </c>
      <c r="FH743">
        <v>0</v>
      </c>
      <c r="FI743">
        <v>0</v>
      </c>
      <c r="FJ743" t="s">
        <v>128</v>
      </c>
      <c r="FK743">
        <v>12.05</v>
      </c>
      <c r="FL743">
        <v>0</v>
      </c>
      <c r="FM743">
        <v>5.66</v>
      </c>
      <c r="FN743">
        <v>0</v>
      </c>
      <c r="FO743">
        <v>1</v>
      </c>
      <c r="FP743">
        <v>1</v>
      </c>
      <c r="FQ743">
        <v>0.51</v>
      </c>
      <c r="FR743">
        <v>0.41</v>
      </c>
      <c r="FS743">
        <v>0</v>
      </c>
      <c r="FT743">
        <v>0</v>
      </c>
      <c r="FU743">
        <v>70.88</v>
      </c>
      <c r="FV743">
        <v>166.55</v>
      </c>
      <c r="FW743">
        <v>268.47000000000003</v>
      </c>
      <c r="FX743">
        <v>370.04</v>
      </c>
      <c r="FY743">
        <v>459.9</v>
      </c>
      <c r="FZ743">
        <v>558.96</v>
      </c>
      <c r="GA743">
        <v>658.96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24.34</v>
      </c>
      <c r="GP743">
        <v>129.11000000000001</v>
      </c>
      <c r="GQ743">
        <v>229.11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 t="s">
        <v>134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 t="s">
        <v>130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1</v>
      </c>
      <c r="IN743">
        <v>1</v>
      </c>
      <c r="IO743">
        <v>1</v>
      </c>
      <c r="IP743">
        <v>0.95</v>
      </c>
      <c r="IQ743">
        <v>0.84</v>
      </c>
      <c r="IR743">
        <v>0.73</v>
      </c>
      <c r="IS743">
        <v>0.61</v>
      </c>
      <c r="IT743">
        <v>0.48</v>
      </c>
      <c r="IU743">
        <v>0.36</v>
      </c>
      <c r="IV743">
        <v>0.25</v>
      </c>
      <c r="IW743">
        <v>0.13</v>
      </c>
      <c r="IX743">
        <v>0.01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</row>
    <row r="744" spans="1:267" x14ac:dyDescent="0.25">
      <c r="A744">
        <v>2014</v>
      </c>
      <c r="B744">
        <v>279</v>
      </c>
      <c r="C744">
        <v>783</v>
      </c>
      <c r="D744">
        <v>83</v>
      </c>
      <c r="E744">
        <v>676.3</v>
      </c>
      <c r="F744">
        <v>0.3</v>
      </c>
      <c r="G744">
        <v>0.3</v>
      </c>
      <c r="H744">
        <v>0.1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0.04</v>
      </c>
      <c r="P744">
        <v>13.09</v>
      </c>
      <c r="Q744">
        <v>0</v>
      </c>
      <c r="R744">
        <v>5.65</v>
      </c>
      <c r="S744">
        <v>6</v>
      </c>
      <c r="T744">
        <v>1</v>
      </c>
      <c r="U744">
        <v>1</v>
      </c>
      <c r="V744">
        <v>0.51</v>
      </c>
      <c r="W744">
        <v>0.41</v>
      </c>
      <c r="X744">
        <v>0</v>
      </c>
      <c r="Y744">
        <v>0</v>
      </c>
      <c r="Z744">
        <v>70.88</v>
      </c>
      <c r="AA744">
        <v>166.55</v>
      </c>
      <c r="AB744">
        <v>268.47000000000003</v>
      </c>
      <c r="AC744">
        <v>370.04</v>
      </c>
      <c r="AD744">
        <v>459.9</v>
      </c>
      <c r="AE744">
        <v>558.96</v>
      </c>
      <c r="AF744">
        <v>658.96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87.12</v>
      </c>
      <c r="AU744">
        <v>174.05</v>
      </c>
      <c r="AV744">
        <v>274.05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22.5</v>
      </c>
      <c r="BO744">
        <v>23.17</v>
      </c>
      <c r="BP744">
        <v>27.59</v>
      </c>
      <c r="BQ744">
        <v>26.65</v>
      </c>
      <c r="BR744">
        <v>26.4</v>
      </c>
      <c r="BS744">
        <v>27.1</v>
      </c>
      <c r="BT744">
        <v>40.99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22.5</v>
      </c>
      <c r="CI744">
        <v>22.8</v>
      </c>
      <c r="CJ744">
        <v>28.83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1</v>
      </c>
      <c r="DD744">
        <v>1</v>
      </c>
      <c r="DE744">
        <v>0.96</v>
      </c>
      <c r="DF744">
        <v>0.86</v>
      </c>
      <c r="DG744">
        <v>0.75</v>
      </c>
      <c r="DH744">
        <v>0.64</v>
      </c>
      <c r="DI744">
        <v>0.54</v>
      </c>
      <c r="DJ744">
        <v>0.44</v>
      </c>
      <c r="DK744">
        <v>0.33</v>
      </c>
      <c r="DL744">
        <v>0.23</v>
      </c>
      <c r="DM744">
        <v>0.13</v>
      </c>
      <c r="DN744">
        <v>0.01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EW744">
        <v>2014</v>
      </c>
      <c r="EX744">
        <v>280</v>
      </c>
      <c r="EY744">
        <v>784</v>
      </c>
      <c r="EZ744">
        <v>84</v>
      </c>
      <c r="FA744">
        <v>683.5</v>
      </c>
      <c r="FB744" t="s">
        <v>139</v>
      </c>
      <c r="FC744" t="s">
        <v>139</v>
      </c>
      <c r="FD744">
        <v>2.8</v>
      </c>
      <c r="FE744">
        <v>0</v>
      </c>
      <c r="FF744">
        <v>0</v>
      </c>
      <c r="FG744">
        <v>0</v>
      </c>
      <c r="FH744">
        <v>0</v>
      </c>
      <c r="FI744">
        <v>0</v>
      </c>
      <c r="FJ744" t="s">
        <v>128</v>
      </c>
      <c r="FK744">
        <v>12.16</v>
      </c>
      <c r="FL744">
        <v>0</v>
      </c>
      <c r="FM744">
        <v>5.73</v>
      </c>
      <c r="FN744">
        <v>0</v>
      </c>
      <c r="FO744">
        <v>1</v>
      </c>
      <c r="FP744">
        <v>1</v>
      </c>
      <c r="FQ744">
        <v>0.49</v>
      </c>
      <c r="FR744">
        <v>0.43</v>
      </c>
      <c r="FS744">
        <v>0</v>
      </c>
      <c r="FT744">
        <v>0</v>
      </c>
      <c r="FU744">
        <v>78.17</v>
      </c>
      <c r="FV744">
        <v>173.85</v>
      </c>
      <c r="FW744">
        <v>275.77</v>
      </c>
      <c r="FX744">
        <v>377.33</v>
      </c>
      <c r="FY744">
        <v>467.2</v>
      </c>
      <c r="FZ744">
        <v>566.26</v>
      </c>
      <c r="GA744">
        <v>666.26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31.63</v>
      </c>
      <c r="GP744">
        <v>136.41</v>
      </c>
      <c r="GQ744">
        <v>236.41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 t="s">
        <v>134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 t="s">
        <v>130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1</v>
      </c>
      <c r="IN744">
        <v>1</v>
      </c>
      <c r="IO744">
        <v>1</v>
      </c>
      <c r="IP744">
        <v>0.95</v>
      </c>
      <c r="IQ744">
        <v>0.84</v>
      </c>
      <c r="IR744">
        <v>0.73</v>
      </c>
      <c r="IS744">
        <v>0.61</v>
      </c>
      <c r="IT744">
        <v>0.49</v>
      </c>
      <c r="IU744">
        <v>0.37</v>
      </c>
      <c r="IV744">
        <v>0.26</v>
      </c>
      <c r="IW744">
        <v>0.14000000000000001</v>
      </c>
      <c r="IX744">
        <v>0.02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</row>
    <row r="745" spans="1:267" x14ac:dyDescent="0.25">
      <c r="A745">
        <v>2014</v>
      </c>
      <c r="B745">
        <v>280</v>
      </c>
      <c r="C745">
        <v>784</v>
      </c>
      <c r="D745">
        <v>84</v>
      </c>
      <c r="E745">
        <v>683.5</v>
      </c>
      <c r="F745">
        <v>0.3</v>
      </c>
      <c r="G745">
        <v>0.3</v>
      </c>
      <c r="H745">
        <v>0.1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0.04</v>
      </c>
      <c r="P745">
        <v>13.21</v>
      </c>
      <c r="Q745">
        <v>0</v>
      </c>
      <c r="R745">
        <v>5.72</v>
      </c>
      <c r="S745">
        <v>6</v>
      </c>
      <c r="T745">
        <v>1</v>
      </c>
      <c r="U745">
        <v>1</v>
      </c>
      <c r="V745">
        <v>0.49</v>
      </c>
      <c r="W745">
        <v>0.42</v>
      </c>
      <c r="X745">
        <v>0</v>
      </c>
      <c r="Y745">
        <v>0.08</v>
      </c>
      <c r="Z745">
        <v>78.17</v>
      </c>
      <c r="AA745">
        <v>173.85</v>
      </c>
      <c r="AB745">
        <v>275.77</v>
      </c>
      <c r="AC745">
        <v>377.33</v>
      </c>
      <c r="AD745">
        <v>467.2</v>
      </c>
      <c r="AE745">
        <v>566.26</v>
      </c>
      <c r="AF745">
        <v>666.26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94.42</v>
      </c>
      <c r="AU745">
        <v>181.34</v>
      </c>
      <c r="AV745">
        <v>281.33999999999997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22.5</v>
      </c>
      <c r="BO745">
        <v>23.36</v>
      </c>
      <c r="BP745">
        <v>28.12</v>
      </c>
      <c r="BQ745">
        <v>26.75</v>
      </c>
      <c r="BR745">
        <v>26.42</v>
      </c>
      <c r="BS745">
        <v>27.11</v>
      </c>
      <c r="BT745">
        <v>40.99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22.5</v>
      </c>
      <c r="CI745">
        <v>22.86</v>
      </c>
      <c r="CJ745">
        <v>28.94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1</v>
      </c>
      <c r="DD745">
        <v>1</v>
      </c>
      <c r="DE745">
        <v>0.96</v>
      </c>
      <c r="DF745">
        <v>0.87</v>
      </c>
      <c r="DG745">
        <v>0.75</v>
      </c>
      <c r="DH745">
        <v>0.65</v>
      </c>
      <c r="DI745">
        <v>0.55000000000000004</v>
      </c>
      <c r="DJ745">
        <v>0.45</v>
      </c>
      <c r="DK745">
        <v>0.34</v>
      </c>
      <c r="DL745">
        <v>0.24</v>
      </c>
      <c r="DM745">
        <v>0.14000000000000001</v>
      </c>
      <c r="DN745">
        <v>0.02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EW745">
        <v>2014</v>
      </c>
      <c r="EX745">
        <v>281</v>
      </c>
      <c r="EY745">
        <v>785</v>
      </c>
      <c r="EZ745">
        <v>85</v>
      </c>
      <c r="FA745">
        <v>691.9</v>
      </c>
      <c r="FB745" t="s">
        <v>139</v>
      </c>
      <c r="FC745" t="s">
        <v>139</v>
      </c>
      <c r="FD745">
        <v>3</v>
      </c>
      <c r="FE745">
        <v>0</v>
      </c>
      <c r="FF745">
        <v>0</v>
      </c>
      <c r="FG745">
        <v>0</v>
      </c>
      <c r="FH745">
        <v>0</v>
      </c>
      <c r="FI745">
        <v>0</v>
      </c>
      <c r="FJ745" t="s">
        <v>128</v>
      </c>
      <c r="FK745">
        <v>12.29</v>
      </c>
      <c r="FL745">
        <v>0</v>
      </c>
      <c r="FM745">
        <v>5.81</v>
      </c>
      <c r="FN745">
        <v>0</v>
      </c>
      <c r="FO745">
        <v>1</v>
      </c>
      <c r="FP745">
        <v>1</v>
      </c>
      <c r="FQ745">
        <v>0.47</v>
      </c>
      <c r="FR745">
        <v>0.44</v>
      </c>
      <c r="FS745">
        <v>0</v>
      </c>
      <c r="FT745">
        <v>0.08</v>
      </c>
      <c r="FU745">
        <v>86.52</v>
      </c>
      <c r="FV745">
        <v>182.19</v>
      </c>
      <c r="FW745">
        <v>284.11</v>
      </c>
      <c r="FX745">
        <v>385.68</v>
      </c>
      <c r="FY745">
        <v>475.55</v>
      </c>
      <c r="FZ745">
        <v>574.6</v>
      </c>
      <c r="GA745">
        <v>674.6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39.979999999999997</v>
      </c>
      <c r="GP745">
        <v>144.75</v>
      </c>
      <c r="GQ745">
        <v>244.76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 t="s">
        <v>134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 t="s">
        <v>130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1</v>
      </c>
      <c r="IN745">
        <v>1</v>
      </c>
      <c r="IO745">
        <v>1</v>
      </c>
      <c r="IP745">
        <v>0.96</v>
      </c>
      <c r="IQ745">
        <v>0.84</v>
      </c>
      <c r="IR745">
        <v>0.74</v>
      </c>
      <c r="IS745">
        <v>0.62</v>
      </c>
      <c r="IT745">
        <v>0.49</v>
      </c>
      <c r="IU745">
        <v>0.38</v>
      </c>
      <c r="IV745">
        <v>0.27</v>
      </c>
      <c r="IW745">
        <v>0.15</v>
      </c>
      <c r="IX745">
        <v>0.04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</row>
    <row r="746" spans="1:267" x14ac:dyDescent="0.25">
      <c r="A746">
        <v>2014</v>
      </c>
      <c r="B746">
        <v>281</v>
      </c>
      <c r="C746">
        <v>785</v>
      </c>
      <c r="D746">
        <v>85</v>
      </c>
      <c r="E746">
        <v>691.9</v>
      </c>
      <c r="F746">
        <v>0.3</v>
      </c>
      <c r="G746">
        <v>0.3</v>
      </c>
      <c r="H746">
        <v>0.1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0.04</v>
      </c>
      <c r="P746">
        <v>13.35</v>
      </c>
      <c r="Q746">
        <v>0</v>
      </c>
      <c r="R746">
        <v>5.81</v>
      </c>
      <c r="S746">
        <v>6</v>
      </c>
      <c r="T746">
        <v>1</v>
      </c>
      <c r="U746">
        <v>1</v>
      </c>
      <c r="V746">
        <v>0.47</v>
      </c>
      <c r="W746">
        <v>0.44</v>
      </c>
      <c r="X746">
        <v>0</v>
      </c>
      <c r="Y746">
        <v>0</v>
      </c>
      <c r="Z746">
        <v>86.52</v>
      </c>
      <c r="AA746">
        <v>182.19</v>
      </c>
      <c r="AB746">
        <v>284.11</v>
      </c>
      <c r="AC746">
        <v>385.68</v>
      </c>
      <c r="AD746">
        <v>475.55</v>
      </c>
      <c r="AE746">
        <v>574.6</v>
      </c>
      <c r="AF746">
        <v>674.6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102.77</v>
      </c>
      <c r="AU746">
        <v>189.69</v>
      </c>
      <c r="AV746">
        <v>289.69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22.51</v>
      </c>
      <c r="BO746">
        <v>23.74</v>
      </c>
      <c r="BP746">
        <v>28.91</v>
      </c>
      <c r="BQ746">
        <v>26.88</v>
      </c>
      <c r="BR746">
        <v>26.45</v>
      </c>
      <c r="BS746">
        <v>27.11</v>
      </c>
      <c r="BT746">
        <v>41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22.51</v>
      </c>
      <c r="CI746">
        <v>22.97</v>
      </c>
      <c r="CJ746">
        <v>29.12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1</v>
      </c>
      <c r="DD746">
        <v>1</v>
      </c>
      <c r="DE746">
        <v>0.97</v>
      </c>
      <c r="DF746">
        <v>0.87</v>
      </c>
      <c r="DG746">
        <v>0.76</v>
      </c>
      <c r="DH746">
        <v>0.65</v>
      </c>
      <c r="DI746">
        <v>0.55000000000000004</v>
      </c>
      <c r="DJ746">
        <v>0.45</v>
      </c>
      <c r="DK746">
        <v>0.35</v>
      </c>
      <c r="DL746">
        <v>0.25</v>
      </c>
      <c r="DM746">
        <v>0.15</v>
      </c>
      <c r="DN746">
        <v>0.04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EW746">
        <v>2014</v>
      </c>
      <c r="EX746">
        <v>282</v>
      </c>
      <c r="EY746">
        <v>786</v>
      </c>
      <c r="EZ746">
        <v>86</v>
      </c>
      <c r="FA746">
        <v>702.2</v>
      </c>
      <c r="FB746" t="s">
        <v>139</v>
      </c>
      <c r="FC746" t="s">
        <v>139</v>
      </c>
      <c r="FD746">
        <v>3.1</v>
      </c>
      <c r="FE746">
        <v>0</v>
      </c>
      <c r="FF746">
        <v>0</v>
      </c>
      <c r="FG746">
        <v>0</v>
      </c>
      <c r="FH746">
        <v>0</v>
      </c>
      <c r="FI746">
        <v>0</v>
      </c>
      <c r="FJ746" t="s">
        <v>128</v>
      </c>
      <c r="FK746">
        <v>12.45</v>
      </c>
      <c r="FL746">
        <v>0</v>
      </c>
      <c r="FM746">
        <v>5.92</v>
      </c>
      <c r="FN746">
        <v>0</v>
      </c>
      <c r="FO746">
        <v>1</v>
      </c>
      <c r="FP746">
        <v>1</v>
      </c>
      <c r="FQ746">
        <v>0.44</v>
      </c>
      <c r="FR746">
        <v>0.47</v>
      </c>
      <c r="FS746">
        <v>0</v>
      </c>
      <c r="FT746">
        <v>0</v>
      </c>
      <c r="FU746">
        <v>96.82</v>
      </c>
      <c r="FV746">
        <v>192.49</v>
      </c>
      <c r="FW746">
        <v>294.41000000000003</v>
      </c>
      <c r="FX746">
        <v>395.98</v>
      </c>
      <c r="FY746">
        <v>485.84</v>
      </c>
      <c r="FZ746">
        <v>584.9</v>
      </c>
      <c r="GA746">
        <v>684.9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50.28</v>
      </c>
      <c r="GP746">
        <v>155.05000000000001</v>
      </c>
      <c r="GQ746">
        <v>255.05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 t="s">
        <v>134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 t="s">
        <v>130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1</v>
      </c>
      <c r="IN746">
        <v>1</v>
      </c>
      <c r="IO746">
        <v>1</v>
      </c>
      <c r="IP746">
        <v>0.96</v>
      </c>
      <c r="IQ746">
        <v>0.84</v>
      </c>
      <c r="IR746">
        <v>0.74</v>
      </c>
      <c r="IS746">
        <v>0.63</v>
      </c>
      <c r="IT746">
        <v>0.5</v>
      </c>
      <c r="IU746">
        <v>0.39</v>
      </c>
      <c r="IV746">
        <v>0.28000000000000003</v>
      </c>
      <c r="IW746">
        <v>0.17</v>
      </c>
      <c r="IX746">
        <v>0.06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</row>
    <row r="747" spans="1:267" x14ac:dyDescent="0.25">
      <c r="A747">
        <v>2014</v>
      </c>
      <c r="B747">
        <v>282</v>
      </c>
      <c r="C747">
        <v>786</v>
      </c>
      <c r="D747">
        <v>86</v>
      </c>
      <c r="E747">
        <v>702.2</v>
      </c>
      <c r="F747">
        <v>0.4</v>
      </c>
      <c r="G747">
        <v>0.3</v>
      </c>
      <c r="H747">
        <v>0.1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0.04</v>
      </c>
      <c r="P747">
        <v>13.53</v>
      </c>
      <c r="Q747">
        <v>0</v>
      </c>
      <c r="R747">
        <v>5.91</v>
      </c>
      <c r="S747">
        <v>6</v>
      </c>
      <c r="T747">
        <v>1</v>
      </c>
      <c r="U747">
        <v>1</v>
      </c>
      <c r="V747">
        <v>0.44</v>
      </c>
      <c r="W747">
        <v>0.47</v>
      </c>
      <c r="X747">
        <v>0</v>
      </c>
      <c r="Y747">
        <v>0</v>
      </c>
      <c r="Z747">
        <v>96.82</v>
      </c>
      <c r="AA747">
        <v>192.49</v>
      </c>
      <c r="AB747">
        <v>294.41000000000003</v>
      </c>
      <c r="AC747">
        <v>395.98</v>
      </c>
      <c r="AD747">
        <v>485.84</v>
      </c>
      <c r="AE747">
        <v>584.9</v>
      </c>
      <c r="AF747">
        <v>684.9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113.06</v>
      </c>
      <c r="AU747">
        <v>199.99</v>
      </c>
      <c r="AV747">
        <v>299.99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22.51</v>
      </c>
      <c r="BO747">
        <v>24.27</v>
      </c>
      <c r="BP747">
        <v>29.7</v>
      </c>
      <c r="BQ747">
        <v>27</v>
      </c>
      <c r="BR747">
        <v>26.47</v>
      </c>
      <c r="BS747">
        <v>27.12</v>
      </c>
      <c r="BT747">
        <v>41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22.51</v>
      </c>
      <c r="CI747">
        <v>23.12</v>
      </c>
      <c r="CJ747">
        <v>29.29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1</v>
      </c>
      <c r="DD747">
        <v>1</v>
      </c>
      <c r="DE747">
        <v>0.97</v>
      </c>
      <c r="DF747">
        <v>0.87</v>
      </c>
      <c r="DG747">
        <v>0.76</v>
      </c>
      <c r="DH747">
        <v>0.66</v>
      </c>
      <c r="DI747">
        <v>0.56000000000000005</v>
      </c>
      <c r="DJ747">
        <v>0.46</v>
      </c>
      <c r="DK747">
        <v>0.36</v>
      </c>
      <c r="DL747">
        <v>0.27</v>
      </c>
      <c r="DM747">
        <v>0.17</v>
      </c>
      <c r="DN747">
        <v>0.06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EW747">
        <v>2014</v>
      </c>
      <c r="EX747">
        <v>283</v>
      </c>
      <c r="EY747">
        <v>787</v>
      </c>
      <c r="EZ747">
        <v>87</v>
      </c>
      <c r="FA747">
        <v>713.6</v>
      </c>
      <c r="FB747" t="s">
        <v>139</v>
      </c>
      <c r="FC747" t="s">
        <v>139</v>
      </c>
      <c r="FD747">
        <v>3.3</v>
      </c>
      <c r="FE747">
        <v>0</v>
      </c>
      <c r="FF747">
        <v>0</v>
      </c>
      <c r="FG747">
        <v>0</v>
      </c>
      <c r="FH747">
        <v>0</v>
      </c>
      <c r="FI747">
        <v>0</v>
      </c>
      <c r="FJ747" t="s">
        <v>128</v>
      </c>
      <c r="FK747">
        <v>12.62</v>
      </c>
      <c r="FL747">
        <v>0</v>
      </c>
      <c r="FM747">
        <v>6.03</v>
      </c>
      <c r="FN747">
        <v>0</v>
      </c>
      <c r="FO747">
        <v>1</v>
      </c>
      <c r="FP747">
        <v>1</v>
      </c>
      <c r="FQ747">
        <v>0.41</v>
      </c>
      <c r="FR747">
        <v>0.49</v>
      </c>
      <c r="FS747">
        <v>0</v>
      </c>
      <c r="FT747">
        <v>0</v>
      </c>
      <c r="FU747">
        <v>108.26</v>
      </c>
      <c r="FV747">
        <v>203.94</v>
      </c>
      <c r="FW747">
        <v>305.86</v>
      </c>
      <c r="FX747">
        <v>407.42</v>
      </c>
      <c r="FY747">
        <v>497.29</v>
      </c>
      <c r="FZ747">
        <v>596.35</v>
      </c>
      <c r="GA747">
        <v>696.35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61.73</v>
      </c>
      <c r="GP747">
        <v>166.5</v>
      </c>
      <c r="GQ747">
        <v>266.5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 t="s">
        <v>134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 t="s">
        <v>130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1</v>
      </c>
      <c r="IN747">
        <v>1</v>
      </c>
      <c r="IO747">
        <v>1</v>
      </c>
      <c r="IP747">
        <v>0.96</v>
      </c>
      <c r="IQ747">
        <v>0.85</v>
      </c>
      <c r="IR747">
        <v>0.75</v>
      </c>
      <c r="IS747">
        <v>0.63</v>
      </c>
      <c r="IT747">
        <v>0.51</v>
      </c>
      <c r="IU747">
        <v>0.4</v>
      </c>
      <c r="IV747">
        <v>0.28999999999999998</v>
      </c>
      <c r="IW747">
        <v>0.18</v>
      </c>
      <c r="IX747">
        <v>7.0000000000000007E-2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</row>
    <row r="748" spans="1:267" x14ac:dyDescent="0.25">
      <c r="A748">
        <v>2014</v>
      </c>
      <c r="B748">
        <v>283</v>
      </c>
      <c r="C748">
        <v>787</v>
      </c>
      <c r="D748">
        <v>87</v>
      </c>
      <c r="E748">
        <v>713.6</v>
      </c>
      <c r="F748">
        <v>0.4</v>
      </c>
      <c r="G748">
        <v>0.3</v>
      </c>
      <c r="H748">
        <v>0.1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0.04</v>
      </c>
      <c r="P748">
        <v>13.72</v>
      </c>
      <c r="Q748">
        <v>0</v>
      </c>
      <c r="R748">
        <v>6.02</v>
      </c>
      <c r="S748">
        <v>6</v>
      </c>
      <c r="T748">
        <v>1</v>
      </c>
      <c r="U748">
        <v>1</v>
      </c>
      <c r="V748">
        <v>0.41</v>
      </c>
      <c r="W748">
        <v>0.49</v>
      </c>
      <c r="X748">
        <v>0</v>
      </c>
      <c r="Y748">
        <v>7.0000000000000007E-2</v>
      </c>
      <c r="Z748">
        <v>108.26</v>
      </c>
      <c r="AA748">
        <v>203.94</v>
      </c>
      <c r="AB748">
        <v>305.86</v>
      </c>
      <c r="AC748">
        <v>407.42</v>
      </c>
      <c r="AD748">
        <v>497.29</v>
      </c>
      <c r="AE748">
        <v>596.35</v>
      </c>
      <c r="AF748">
        <v>696.35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22.89</v>
      </c>
      <c r="AU748">
        <v>124.51</v>
      </c>
      <c r="AV748">
        <v>211.43</v>
      </c>
      <c r="AW748">
        <v>311.43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22.53</v>
      </c>
      <c r="BO748">
        <v>25.01</v>
      </c>
      <c r="BP748">
        <v>30.44</v>
      </c>
      <c r="BQ748">
        <v>27.11</v>
      </c>
      <c r="BR748">
        <v>26.49</v>
      </c>
      <c r="BS748">
        <v>27.12</v>
      </c>
      <c r="BT748">
        <v>41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22.5</v>
      </c>
      <c r="CI748">
        <v>22.53</v>
      </c>
      <c r="CJ748">
        <v>23.47</v>
      </c>
      <c r="CK748">
        <v>29.57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1</v>
      </c>
      <c r="DD748">
        <v>1</v>
      </c>
      <c r="DE748">
        <v>0.97</v>
      </c>
      <c r="DF748">
        <v>0.87</v>
      </c>
      <c r="DG748">
        <v>0.76</v>
      </c>
      <c r="DH748">
        <v>0.67</v>
      </c>
      <c r="DI748">
        <v>0.56999999999999995</v>
      </c>
      <c r="DJ748">
        <v>0.47</v>
      </c>
      <c r="DK748">
        <v>0.37</v>
      </c>
      <c r="DL748">
        <v>0.28000000000000003</v>
      </c>
      <c r="DM748">
        <v>0.18</v>
      </c>
      <c r="DN748">
        <v>7.0000000000000007E-2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EW748">
        <v>2014</v>
      </c>
      <c r="EX748">
        <v>284</v>
      </c>
      <c r="EY748">
        <v>788</v>
      </c>
      <c r="EZ748">
        <v>88</v>
      </c>
      <c r="FA748">
        <v>725.9</v>
      </c>
      <c r="FB748" t="s">
        <v>139</v>
      </c>
      <c r="FC748" t="s">
        <v>139</v>
      </c>
      <c r="FD748">
        <v>3.4</v>
      </c>
      <c r="FE748">
        <v>0</v>
      </c>
      <c r="FF748">
        <v>0</v>
      </c>
      <c r="FG748">
        <v>0</v>
      </c>
      <c r="FH748">
        <v>0</v>
      </c>
      <c r="FI748">
        <v>0</v>
      </c>
      <c r="FJ748" t="s">
        <v>128</v>
      </c>
      <c r="FK748">
        <v>12.81</v>
      </c>
      <c r="FL748">
        <v>0</v>
      </c>
      <c r="FM748">
        <v>6.15</v>
      </c>
      <c r="FN748">
        <v>0</v>
      </c>
      <c r="FO748">
        <v>1</v>
      </c>
      <c r="FP748">
        <v>1</v>
      </c>
      <c r="FQ748">
        <v>0.38</v>
      </c>
      <c r="FR748">
        <v>0.51</v>
      </c>
      <c r="FS748">
        <v>0</v>
      </c>
      <c r="FT748">
        <v>0.32</v>
      </c>
      <c r="FU748">
        <v>24.59</v>
      </c>
      <c r="FV748">
        <v>120.56</v>
      </c>
      <c r="FW748">
        <v>216.23</v>
      </c>
      <c r="FX748">
        <v>318.14999999999998</v>
      </c>
      <c r="FY748">
        <v>419.72</v>
      </c>
      <c r="FZ748">
        <v>509.59</v>
      </c>
      <c r="GA748">
        <v>608.64</v>
      </c>
      <c r="GB748">
        <v>708.64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74.02</v>
      </c>
      <c r="GP748">
        <v>178.8</v>
      </c>
      <c r="GQ748">
        <v>278.8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 t="s">
        <v>135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 t="s">
        <v>130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1</v>
      </c>
      <c r="IM748">
        <v>1</v>
      </c>
      <c r="IN748">
        <v>1</v>
      </c>
      <c r="IO748">
        <v>0.96</v>
      </c>
      <c r="IP748">
        <v>0.85</v>
      </c>
      <c r="IQ748">
        <v>0.75</v>
      </c>
      <c r="IR748">
        <v>0.64</v>
      </c>
      <c r="IS748">
        <v>0.52</v>
      </c>
      <c r="IT748">
        <v>0.41</v>
      </c>
      <c r="IU748">
        <v>0.31</v>
      </c>
      <c r="IV748">
        <v>0.2</v>
      </c>
      <c r="IW748">
        <v>0.09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</row>
    <row r="749" spans="1:267" x14ac:dyDescent="0.25">
      <c r="A749">
        <v>2014</v>
      </c>
      <c r="B749">
        <v>284</v>
      </c>
      <c r="C749">
        <v>788</v>
      </c>
      <c r="D749">
        <v>88</v>
      </c>
      <c r="E749">
        <v>725.9</v>
      </c>
      <c r="F749">
        <v>0.4</v>
      </c>
      <c r="G749">
        <v>0.3</v>
      </c>
      <c r="H749">
        <v>0.1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0.04</v>
      </c>
      <c r="P749">
        <v>13.93</v>
      </c>
      <c r="Q749">
        <v>0</v>
      </c>
      <c r="R749">
        <v>6.15</v>
      </c>
      <c r="S749">
        <v>6</v>
      </c>
      <c r="T749">
        <v>1</v>
      </c>
      <c r="U749">
        <v>1</v>
      </c>
      <c r="V749">
        <v>0.38</v>
      </c>
      <c r="W749">
        <v>0.51</v>
      </c>
      <c r="X749">
        <v>0</v>
      </c>
      <c r="Y749">
        <v>0.22</v>
      </c>
      <c r="Z749">
        <v>24.59</v>
      </c>
      <c r="AA749">
        <v>120.56</v>
      </c>
      <c r="AB749">
        <v>216.23</v>
      </c>
      <c r="AC749">
        <v>318.14999999999998</v>
      </c>
      <c r="AD749">
        <v>419.72</v>
      </c>
      <c r="AE749">
        <v>509.59</v>
      </c>
      <c r="AF749">
        <v>608.64</v>
      </c>
      <c r="AG749">
        <v>708.64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35.19</v>
      </c>
      <c r="AU749">
        <v>136.81</v>
      </c>
      <c r="AV749">
        <v>223.73</v>
      </c>
      <c r="AW749">
        <v>323.73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22.5</v>
      </c>
      <c r="BO749">
        <v>22.56</v>
      </c>
      <c r="BP749">
        <v>25.95</v>
      </c>
      <c r="BQ749">
        <v>31.07</v>
      </c>
      <c r="BR749">
        <v>27.2</v>
      </c>
      <c r="BS749">
        <v>26.51</v>
      </c>
      <c r="BT749">
        <v>27.13</v>
      </c>
      <c r="BU749">
        <v>41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22.5</v>
      </c>
      <c r="CI749">
        <v>22.55</v>
      </c>
      <c r="CJ749">
        <v>23.72</v>
      </c>
      <c r="CK749">
        <v>29.71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0.97</v>
      </c>
      <c r="DF749">
        <v>0.88</v>
      </c>
      <c r="DG749">
        <v>0.77</v>
      </c>
      <c r="DH749">
        <v>0.67</v>
      </c>
      <c r="DI749">
        <v>0.57999999999999996</v>
      </c>
      <c r="DJ749">
        <v>0.48</v>
      </c>
      <c r="DK749">
        <v>0.38</v>
      </c>
      <c r="DL749">
        <v>0.28999999999999998</v>
      </c>
      <c r="DM749">
        <v>0.2</v>
      </c>
      <c r="DN749">
        <v>0.09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EW749">
        <v>2014</v>
      </c>
      <c r="EX749">
        <v>285</v>
      </c>
      <c r="EY749">
        <v>789</v>
      </c>
      <c r="EZ749">
        <v>89</v>
      </c>
      <c r="FA749">
        <v>739.4</v>
      </c>
      <c r="FB749" t="s">
        <v>139</v>
      </c>
      <c r="FC749" t="s">
        <v>139</v>
      </c>
      <c r="FD749">
        <v>3.6</v>
      </c>
      <c r="FE749">
        <v>0</v>
      </c>
      <c r="FF749">
        <v>0</v>
      </c>
      <c r="FG749">
        <v>0</v>
      </c>
      <c r="FH749">
        <v>0</v>
      </c>
      <c r="FI749">
        <v>0</v>
      </c>
      <c r="FJ749" t="s">
        <v>128</v>
      </c>
      <c r="FK749">
        <v>13.01</v>
      </c>
      <c r="FL749">
        <v>0</v>
      </c>
      <c r="FM749">
        <v>6.29</v>
      </c>
      <c r="FN749">
        <v>0</v>
      </c>
      <c r="FO749">
        <v>1</v>
      </c>
      <c r="FP749">
        <v>1</v>
      </c>
      <c r="FQ749">
        <v>0.35</v>
      </c>
      <c r="FR749">
        <v>0.54</v>
      </c>
      <c r="FS749">
        <v>0</v>
      </c>
      <c r="FT749">
        <v>0</v>
      </c>
      <c r="FU749">
        <v>38.04</v>
      </c>
      <c r="FV749">
        <v>134.01</v>
      </c>
      <c r="FW749">
        <v>229.68</v>
      </c>
      <c r="FX749">
        <v>331.6</v>
      </c>
      <c r="FY749">
        <v>433.17</v>
      </c>
      <c r="FZ749">
        <v>523.03</v>
      </c>
      <c r="GA749">
        <v>622.09</v>
      </c>
      <c r="GB749">
        <v>722.09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87.47</v>
      </c>
      <c r="GP749">
        <v>192.24</v>
      </c>
      <c r="GQ749">
        <v>292.24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 t="s">
        <v>135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 t="s">
        <v>130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1</v>
      </c>
      <c r="IM749">
        <v>1</v>
      </c>
      <c r="IN749">
        <v>1</v>
      </c>
      <c r="IO749">
        <v>0.96</v>
      </c>
      <c r="IP749">
        <v>0.85</v>
      </c>
      <c r="IQ749">
        <v>0.76</v>
      </c>
      <c r="IR749">
        <v>0.65</v>
      </c>
      <c r="IS749">
        <v>0.53</v>
      </c>
      <c r="IT749">
        <v>0.43</v>
      </c>
      <c r="IU749">
        <v>0.32</v>
      </c>
      <c r="IV749">
        <v>0.22</v>
      </c>
      <c r="IW749">
        <v>0.11</v>
      </c>
      <c r="IX749">
        <v>0.02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</row>
    <row r="750" spans="1:267" x14ac:dyDescent="0.25">
      <c r="A750">
        <v>2014</v>
      </c>
      <c r="B750">
        <v>285</v>
      </c>
      <c r="C750">
        <v>789</v>
      </c>
      <c r="D750">
        <v>89</v>
      </c>
      <c r="E750">
        <v>739.4</v>
      </c>
      <c r="F750">
        <v>0.4</v>
      </c>
      <c r="G750">
        <v>0.3</v>
      </c>
      <c r="H750">
        <v>0.1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0.05</v>
      </c>
      <c r="P750">
        <v>14.16</v>
      </c>
      <c r="Q750">
        <v>0</v>
      </c>
      <c r="R750">
        <v>6.28</v>
      </c>
      <c r="S750">
        <v>6</v>
      </c>
      <c r="T750">
        <v>1</v>
      </c>
      <c r="U750">
        <v>1</v>
      </c>
      <c r="V750">
        <v>0.35</v>
      </c>
      <c r="W750">
        <v>0.54</v>
      </c>
      <c r="X750">
        <v>0</v>
      </c>
      <c r="Y750">
        <v>0</v>
      </c>
      <c r="Z750">
        <v>38.04</v>
      </c>
      <c r="AA750">
        <v>134.01</v>
      </c>
      <c r="AB750">
        <v>229.68</v>
      </c>
      <c r="AC750">
        <v>331.6</v>
      </c>
      <c r="AD750">
        <v>433.17</v>
      </c>
      <c r="AE750">
        <v>523.03</v>
      </c>
      <c r="AF750">
        <v>622.09</v>
      </c>
      <c r="AG750">
        <v>722.09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48.64</v>
      </c>
      <c r="AU750">
        <v>150.26</v>
      </c>
      <c r="AV750">
        <v>237.18</v>
      </c>
      <c r="AW750">
        <v>337.18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22.5</v>
      </c>
      <c r="BO750">
        <v>22.62</v>
      </c>
      <c r="BP750">
        <v>27.02</v>
      </c>
      <c r="BQ750">
        <v>31.56</v>
      </c>
      <c r="BR750">
        <v>27.28</v>
      </c>
      <c r="BS750">
        <v>26.53</v>
      </c>
      <c r="BT750">
        <v>27.13</v>
      </c>
      <c r="BU750">
        <v>41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22.5</v>
      </c>
      <c r="CI750">
        <v>22.58</v>
      </c>
      <c r="CJ750">
        <v>24.01</v>
      </c>
      <c r="CK750">
        <v>29.82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1</v>
      </c>
      <c r="DD750">
        <v>1</v>
      </c>
      <c r="DE750">
        <v>0.97</v>
      </c>
      <c r="DF750">
        <v>0.88</v>
      </c>
      <c r="DG750">
        <v>0.77</v>
      </c>
      <c r="DH750">
        <v>0.68</v>
      </c>
      <c r="DI750">
        <v>0.59</v>
      </c>
      <c r="DJ750">
        <v>0.5</v>
      </c>
      <c r="DK750">
        <v>0.4</v>
      </c>
      <c r="DL750">
        <v>0.31</v>
      </c>
      <c r="DM750">
        <v>0.22</v>
      </c>
      <c r="DN750">
        <v>0.11</v>
      </c>
      <c r="DO750">
        <v>0.02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EW750">
        <v>2014</v>
      </c>
      <c r="EX750">
        <v>286</v>
      </c>
      <c r="EY750">
        <v>790</v>
      </c>
      <c r="EZ750">
        <v>90</v>
      </c>
      <c r="FA750">
        <v>752.8</v>
      </c>
      <c r="FB750" t="s">
        <v>139</v>
      </c>
      <c r="FC750" t="s">
        <v>139</v>
      </c>
      <c r="FD750">
        <v>3.7</v>
      </c>
      <c r="FE750">
        <v>0</v>
      </c>
      <c r="FF750">
        <v>0</v>
      </c>
      <c r="FG750">
        <v>0</v>
      </c>
      <c r="FH750">
        <v>0</v>
      </c>
      <c r="FI750">
        <v>0</v>
      </c>
      <c r="FJ750" t="s">
        <v>128</v>
      </c>
      <c r="FK750">
        <v>13.21</v>
      </c>
      <c r="FL750">
        <v>0</v>
      </c>
      <c r="FM750">
        <v>6.42</v>
      </c>
      <c r="FN750">
        <v>0</v>
      </c>
      <c r="FO750">
        <v>1</v>
      </c>
      <c r="FP750">
        <v>1</v>
      </c>
      <c r="FQ750">
        <v>0.32</v>
      </c>
      <c r="FR750">
        <v>0.56999999999999995</v>
      </c>
      <c r="FS750">
        <v>0</v>
      </c>
      <c r="FT750">
        <v>0</v>
      </c>
      <c r="FU750">
        <v>51.49</v>
      </c>
      <c r="FV750">
        <v>147.46</v>
      </c>
      <c r="FW750">
        <v>243.13</v>
      </c>
      <c r="FX750">
        <v>345.05</v>
      </c>
      <c r="FY750">
        <v>446.61</v>
      </c>
      <c r="FZ750">
        <v>536.48</v>
      </c>
      <c r="GA750">
        <v>635.54</v>
      </c>
      <c r="GB750">
        <v>735.54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100.92</v>
      </c>
      <c r="GP750">
        <v>205.69</v>
      </c>
      <c r="GQ750">
        <v>305.69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 t="s">
        <v>135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 t="s">
        <v>130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1</v>
      </c>
      <c r="IM750">
        <v>1</v>
      </c>
      <c r="IN750">
        <v>1</v>
      </c>
      <c r="IO750">
        <v>0.96</v>
      </c>
      <c r="IP750">
        <v>0.86</v>
      </c>
      <c r="IQ750">
        <v>0.76</v>
      </c>
      <c r="IR750">
        <v>0.66</v>
      </c>
      <c r="IS750">
        <v>0.54</v>
      </c>
      <c r="IT750">
        <v>0.44</v>
      </c>
      <c r="IU750">
        <v>0.34</v>
      </c>
      <c r="IV750">
        <v>0.23</v>
      </c>
      <c r="IW750">
        <v>0.13</v>
      </c>
      <c r="IX750">
        <v>0.04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</row>
    <row r="751" spans="1:267" x14ac:dyDescent="0.25">
      <c r="A751">
        <v>2014</v>
      </c>
      <c r="B751">
        <v>286</v>
      </c>
      <c r="C751">
        <v>790</v>
      </c>
      <c r="D751">
        <v>90</v>
      </c>
      <c r="E751">
        <v>752.8</v>
      </c>
      <c r="F751">
        <v>0.4</v>
      </c>
      <c r="G751">
        <v>0.3</v>
      </c>
      <c r="H751">
        <v>0.1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0.05</v>
      </c>
      <c r="P751">
        <v>14.39</v>
      </c>
      <c r="Q751">
        <v>0</v>
      </c>
      <c r="R751">
        <v>6.42</v>
      </c>
      <c r="S751">
        <v>7</v>
      </c>
      <c r="T751">
        <v>1</v>
      </c>
      <c r="U751">
        <v>1</v>
      </c>
      <c r="V751">
        <v>0.32</v>
      </c>
      <c r="W751">
        <v>0.56000000000000005</v>
      </c>
      <c r="X751">
        <v>0</v>
      </c>
      <c r="Y751">
        <v>7.0000000000000007E-2</v>
      </c>
      <c r="Z751">
        <v>51.49</v>
      </c>
      <c r="AA751">
        <v>147.46</v>
      </c>
      <c r="AB751">
        <v>243.13</v>
      </c>
      <c r="AC751">
        <v>345.05</v>
      </c>
      <c r="AD751">
        <v>446.61</v>
      </c>
      <c r="AE751">
        <v>536.48</v>
      </c>
      <c r="AF751">
        <v>635.54</v>
      </c>
      <c r="AG751">
        <v>735.54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62.08</v>
      </c>
      <c r="AU751">
        <v>163.69999999999999</v>
      </c>
      <c r="AV751">
        <v>250.63</v>
      </c>
      <c r="AW751">
        <v>350.62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22.5</v>
      </c>
      <c r="BO751">
        <v>22.74</v>
      </c>
      <c r="BP751">
        <v>28.29</v>
      </c>
      <c r="BQ751">
        <v>31.97</v>
      </c>
      <c r="BR751">
        <v>27.34</v>
      </c>
      <c r="BS751">
        <v>26.54</v>
      </c>
      <c r="BT751">
        <v>27.13</v>
      </c>
      <c r="BU751">
        <v>41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22.5</v>
      </c>
      <c r="CI751">
        <v>22.63</v>
      </c>
      <c r="CJ751">
        <v>24.33</v>
      </c>
      <c r="CK751">
        <v>29.91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1</v>
      </c>
      <c r="DD751">
        <v>1</v>
      </c>
      <c r="DE751">
        <v>0.97</v>
      </c>
      <c r="DF751">
        <v>0.88</v>
      </c>
      <c r="DG751">
        <v>0.78</v>
      </c>
      <c r="DH751">
        <v>0.69</v>
      </c>
      <c r="DI751">
        <v>0.6</v>
      </c>
      <c r="DJ751">
        <v>0.51</v>
      </c>
      <c r="DK751">
        <v>0.41</v>
      </c>
      <c r="DL751">
        <v>0.32</v>
      </c>
      <c r="DM751">
        <v>0.23</v>
      </c>
      <c r="DN751">
        <v>0.13</v>
      </c>
      <c r="DO751">
        <v>0.04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EW751">
        <v>2014</v>
      </c>
      <c r="EX751">
        <v>287</v>
      </c>
      <c r="EY751">
        <v>791</v>
      </c>
      <c r="EZ751">
        <v>91</v>
      </c>
      <c r="FA751">
        <v>767.7</v>
      </c>
      <c r="FB751" t="s">
        <v>139</v>
      </c>
      <c r="FC751" t="s">
        <v>139</v>
      </c>
      <c r="FD751">
        <v>3.9</v>
      </c>
      <c r="FE751">
        <v>0</v>
      </c>
      <c r="FF751">
        <v>0</v>
      </c>
      <c r="FG751">
        <v>0</v>
      </c>
      <c r="FH751">
        <v>0</v>
      </c>
      <c r="FI751">
        <v>0</v>
      </c>
      <c r="FJ751" t="s">
        <v>128</v>
      </c>
      <c r="FK751">
        <v>13.44</v>
      </c>
      <c r="FL751">
        <v>0</v>
      </c>
      <c r="FM751">
        <v>6.57</v>
      </c>
      <c r="FN751">
        <v>0</v>
      </c>
      <c r="FO751">
        <v>1</v>
      </c>
      <c r="FP751">
        <v>1</v>
      </c>
      <c r="FQ751">
        <v>0.28999999999999998</v>
      </c>
      <c r="FR751">
        <v>0.59</v>
      </c>
      <c r="FS751">
        <v>0</v>
      </c>
      <c r="FT751">
        <v>0.15</v>
      </c>
      <c r="FU751">
        <v>66.33</v>
      </c>
      <c r="FV751">
        <v>162.30000000000001</v>
      </c>
      <c r="FW751">
        <v>257.98</v>
      </c>
      <c r="FX751">
        <v>359.89</v>
      </c>
      <c r="FY751">
        <v>461.46</v>
      </c>
      <c r="FZ751">
        <v>551.33000000000004</v>
      </c>
      <c r="GA751">
        <v>650.38</v>
      </c>
      <c r="GB751">
        <v>750.38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29.69</v>
      </c>
      <c r="GP751">
        <v>115.76</v>
      </c>
      <c r="GQ751">
        <v>220.54</v>
      </c>
      <c r="GR751">
        <v>320.54000000000002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 t="s">
        <v>135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 t="s">
        <v>131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1</v>
      </c>
      <c r="IL751">
        <v>1</v>
      </c>
      <c r="IM751">
        <v>1</v>
      </c>
      <c r="IN751">
        <v>0.96</v>
      </c>
      <c r="IO751">
        <v>0.86</v>
      </c>
      <c r="IP751">
        <v>0.77</v>
      </c>
      <c r="IQ751">
        <v>0.66</v>
      </c>
      <c r="IR751">
        <v>0.55000000000000004</v>
      </c>
      <c r="IS751">
        <v>0.45</v>
      </c>
      <c r="IT751">
        <v>0.35</v>
      </c>
      <c r="IU751">
        <v>0.25</v>
      </c>
      <c r="IV751">
        <v>0.15</v>
      </c>
      <c r="IW751">
        <v>0.06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</row>
    <row r="752" spans="1:267" x14ac:dyDescent="0.25">
      <c r="A752">
        <v>2014</v>
      </c>
      <c r="B752">
        <v>287</v>
      </c>
      <c r="C752">
        <v>791</v>
      </c>
      <c r="D752">
        <v>91</v>
      </c>
      <c r="E752">
        <v>767.7</v>
      </c>
      <c r="F752">
        <v>0.4</v>
      </c>
      <c r="G752">
        <v>0.3</v>
      </c>
      <c r="H752">
        <v>0.1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0.05</v>
      </c>
      <c r="P752">
        <v>14.64</v>
      </c>
      <c r="Q752">
        <v>0</v>
      </c>
      <c r="R752">
        <v>6.56</v>
      </c>
      <c r="S752">
        <v>7</v>
      </c>
      <c r="T752">
        <v>1</v>
      </c>
      <c r="U752">
        <v>1</v>
      </c>
      <c r="V752">
        <v>0.28999999999999998</v>
      </c>
      <c r="W752">
        <v>0.59</v>
      </c>
      <c r="X752">
        <v>0</v>
      </c>
      <c r="Y752">
        <v>0</v>
      </c>
      <c r="Z752">
        <v>66.33</v>
      </c>
      <c r="AA752">
        <v>162.30000000000001</v>
      </c>
      <c r="AB752">
        <v>257.98</v>
      </c>
      <c r="AC752">
        <v>359.89</v>
      </c>
      <c r="AD752">
        <v>461.46</v>
      </c>
      <c r="AE752">
        <v>551.33000000000004</v>
      </c>
      <c r="AF752">
        <v>650.38</v>
      </c>
      <c r="AG752">
        <v>750.38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76.930000000000007</v>
      </c>
      <c r="AU752">
        <v>178.55</v>
      </c>
      <c r="AV752">
        <v>265.47000000000003</v>
      </c>
      <c r="AW752">
        <v>365.47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22.5</v>
      </c>
      <c r="BO752">
        <v>22.96</v>
      </c>
      <c r="BP752">
        <v>29.71</v>
      </c>
      <c r="BQ752">
        <v>32.32</v>
      </c>
      <c r="BR752">
        <v>27.39</v>
      </c>
      <c r="BS752">
        <v>26.56</v>
      </c>
      <c r="BT752">
        <v>27.14</v>
      </c>
      <c r="BU752">
        <v>41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22.5</v>
      </c>
      <c r="CI752">
        <v>22.73</v>
      </c>
      <c r="CJ752">
        <v>24.69</v>
      </c>
      <c r="CK752">
        <v>29.99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1</v>
      </c>
      <c r="DD752">
        <v>1</v>
      </c>
      <c r="DE752">
        <v>0.97</v>
      </c>
      <c r="DF752">
        <v>0.88</v>
      </c>
      <c r="DG752">
        <v>0.78</v>
      </c>
      <c r="DH752">
        <v>0.69</v>
      </c>
      <c r="DI752">
        <v>0.61</v>
      </c>
      <c r="DJ752">
        <v>0.52</v>
      </c>
      <c r="DK752">
        <v>0.42</v>
      </c>
      <c r="DL752">
        <v>0.34</v>
      </c>
      <c r="DM752">
        <v>0.25</v>
      </c>
      <c r="DN752">
        <v>0.15</v>
      </c>
      <c r="DO752">
        <v>0.06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EW752">
        <v>2014</v>
      </c>
      <c r="EX752">
        <v>288</v>
      </c>
      <c r="EY752">
        <v>792</v>
      </c>
      <c r="EZ752">
        <v>92</v>
      </c>
      <c r="FA752">
        <v>780.9</v>
      </c>
      <c r="FB752" t="s">
        <v>139</v>
      </c>
      <c r="FC752" t="s">
        <v>139</v>
      </c>
      <c r="FD752">
        <v>4.0999999999999996</v>
      </c>
      <c r="FE752">
        <v>0</v>
      </c>
      <c r="FF752">
        <v>0</v>
      </c>
      <c r="FG752">
        <v>0</v>
      </c>
      <c r="FH752">
        <v>0</v>
      </c>
      <c r="FI752">
        <v>0</v>
      </c>
      <c r="FJ752" t="s">
        <v>128</v>
      </c>
      <c r="FK752">
        <v>13.64</v>
      </c>
      <c r="FL752">
        <v>0</v>
      </c>
      <c r="FM752">
        <v>6.7</v>
      </c>
      <c r="FN752">
        <v>0</v>
      </c>
      <c r="FO752">
        <v>1</v>
      </c>
      <c r="FP752">
        <v>1</v>
      </c>
      <c r="FQ752">
        <v>0.26</v>
      </c>
      <c r="FR752">
        <v>0.61</v>
      </c>
      <c r="FS752">
        <v>0</v>
      </c>
      <c r="FT752">
        <v>0</v>
      </c>
      <c r="FU752">
        <v>79.58</v>
      </c>
      <c r="FV752">
        <v>175.55</v>
      </c>
      <c r="FW752">
        <v>271.22000000000003</v>
      </c>
      <c r="FX752">
        <v>373.14</v>
      </c>
      <c r="FY752">
        <v>474.71</v>
      </c>
      <c r="FZ752">
        <v>564.58000000000004</v>
      </c>
      <c r="GA752">
        <v>663.63</v>
      </c>
      <c r="GB752">
        <v>763.63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42.94</v>
      </c>
      <c r="GP752">
        <v>129.01</v>
      </c>
      <c r="GQ752">
        <v>233.78</v>
      </c>
      <c r="GR752">
        <v>333.78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 t="s">
        <v>135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 t="s">
        <v>131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1</v>
      </c>
      <c r="IL752">
        <v>1</v>
      </c>
      <c r="IM752">
        <v>1</v>
      </c>
      <c r="IN752">
        <v>0.96</v>
      </c>
      <c r="IO752">
        <v>0.86</v>
      </c>
      <c r="IP752">
        <v>0.77</v>
      </c>
      <c r="IQ752">
        <v>0.67</v>
      </c>
      <c r="IR752">
        <v>0.56000000000000005</v>
      </c>
      <c r="IS752">
        <v>0.46</v>
      </c>
      <c r="IT752">
        <v>0.37</v>
      </c>
      <c r="IU752">
        <v>0.27</v>
      </c>
      <c r="IV752">
        <v>0.17</v>
      </c>
      <c r="IW752">
        <v>0.08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</row>
    <row r="753" spans="1:264" x14ac:dyDescent="0.25">
      <c r="A753">
        <v>2014</v>
      </c>
      <c r="B753">
        <v>288</v>
      </c>
      <c r="C753">
        <v>792</v>
      </c>
      <c r="D753">
        <v>92</v>
      </c>
      <c r="E753">
        <v>780.9</v>
      </c>
      <c r="F753">
        <v>0.4</v>
      </c>
      <c r="G753">
        <v>0.3</v>
      </c>
      <c r="H753">
        <v>0.1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0.05</v>
      </c>
      <c r="P753">
        <v>14.87</v>
      </c>
      <c r="Q753">
        <v>0</v>
      </c>
      <c r="R753">
        <v>6.7</v>
      </c>
      <c r="S753">
        <v>7</v>
      </c>
      <c r="T753">
        <v>1</v>
      </c>
      <c r="U753">
        <v>1</v>
      </c>
      <c r="V753">
        <v>0.26</v>
      </c>
      <c r="W753">
        <v>0.61</v>
      </c>
      <c r="X753">
        <v>0</v>
      </c>
      <c r="Y753">
        <v>7.0000000000000007E-2</v>
      </c>
      <c r="Z753">
        <v>79.58</v>
      </c>
      <c r="AA753">
        <v>175.55</v>
      </c>
      <c r="AB753">
        <v>271.22000000000003</v>
      </c>
      <c r="AC753">
        <v>373.14</v>
      </c>
      <c r="AD753">
        <v>474.71</v>
      </c>
      <c r="AE753">
        <v>564.58000000000004</v>
      </c>
      <c r="AF753">
        <v>663.63</v>
      </c>
      <c r="AG753">
        <v>763.63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90.18</v>
      </c>
      <c r="AU753">
        <v>191.8</v>
      </c>
      <c r="AV753">
        <v>278.72000000000003</v>
      </c>
      <c r="AW753">
        <v>378.72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22.5</v>
      </c>
      <c r="BO753">
        <v>23.37</v>
      </c>
      <c r="BP753">
        <v>31.14</v>
      </c>
      <c r="BQ753">
        <v>32.6</v>
      </c>
      <c r="BR753">
        <v>27.43</v>
      </c>
      <c r="BS753">
        <v>26.57</v>
      </c>
      <c r="BT753">
        <v>27.14</v>
      </c>
      <c r="BU753">
        <v>41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22.5</v>
      </c>
      <c r="CI753">
        <v>22.91</v>
      </c>
      <c r="CJ753">
        <v>25.04</v>
      </c>
      <c r="CK753">
        <v>30.05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1</v>
      </c>
      <c r="DD753">
        <v>1</v>
      </c>
      <c r="DE753">
        <v>0.97</v>
      </c>
      <c r="DF753">
        <v>0.89</v>
      </c>
      <c r="DG753">
        <v>0.79</v>
      </c>
      <c r="DH753">
        <v>0.7</v>
      </c>
      <c r="DI753">
        <v>0.61</v>
      </c>
      <c r="DJ753">
        <v>0.53</v>
      </c>
      <c r="DK753">
        <v>0.43</v>
      </c>
      <c r="DL753">
        <v>0.35</v>
      </c>
      <c r="DM753">
        <v>0.27</v>
      </c>
      <c r="DN753">
        <v>0.17</v>
      </c>
      <c r="DO753">
        <v>0.08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EW753">
        <v>2014</v>
      </c>
      <c r="EX753">
        <v>289</v>
      </c>
      <c r="EY753">
        <v>793</v>
      </c>
      <c r="EZ753">
        <v>93</v>
      </c>
      <c r="FA753">
        <v>794.2</v>
      </c>
      <c r="FB753" t="s">
        <v>139</v>
      </c>
      <c r="FC753" t="s">
        <v>139</v>
      </c>
      <c r="FD753">
        <v>4.3</v>
      </c>
      <c r="FE753">
        <v>0</v>
      </c>
      <c r="FF753">
        <v>0</v>
      </c>
      <c r="FG753">
        <v>0</v>
      </c>
      <c r="FH753">
        <v>0</v>
      </c>
      <c r="FI753">
        <v>0</v>
      </c>
      <c r="FJ753" t="s">
        <v>128</v>
      </c>
      <c r="FK753">
        <v>13.84</v>
      </c>
      <c r="FL753">
        <v>0</v>
      </c>
      <c r="FM753">
        <v>6.84</v>
      </c>
      <c r="FN753">
        <v>0</v>
      </c>
      <c r="FO753">
        <v>1</v>
      </c>
      <c r="FP753">
        <v>1</v>
      </c>
      <c r="FQ753">
        <v>0.24</v>
      </c>
      <c r="FR753">
        <v>0.63</v>
      </c>
      <c r="FS753">
        <v>0</v>
      </c>
      <c r="FT753">
        <v>7.0000000000000007E-2</v>
      </c>
      <c r="FU753">
        <v>92.88</v>
      </c>
      <c r="FV753">
        <v>188.85</v>
      </c>
      <c r="FW753">
        <v>284.52</v>
      </c>
      <c r="FX753">
        <v>386.44</v>
      </c>
      <c r="FY753">
        <v>488.01</v>
      </c>
      <c r="FZ753">
        <v>577.87</v>
      </c>
      <c r="GA753">
        <v>676.93</v>
      </c>
      <c r="GB753">
        <v>776.93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56.24</v>
      </c>
      <c r="GP753">
        <v>142.31</v>
      </c>
      <c r="GQ753">
        <v>247.08</v>
      </c>
      <c r="GR753">
        <v>347.08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 t="s">
        <v>135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 t="s">
        <v>131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1</v>
      </c>
      <c r="IL753">
        <v>1</v>
      </c>
      <c r="IM753">
        <v>1</v>
      </c>
      <c r="IN753">
        <v>0.96</v>
      </c>
      <c r="IO753">
        <v>0.86</v>
      </c>
      <c r="IP753">
        <v>0.78</v>
      </c>
      <c r="IQ753">
        <v>0.68</v>
      </c>
      <c r="IR753">
        <v>0.56999999999999995</v>
      </c>
      <c r="IS753">
        <v>0.47</v>
      </c>
      <c r="IT753">
        <v>0.38</v>
      </c>
      <c r="IU753">
        <v>0.28000000000000003</v>
      </c>
      <c r="IV753">
        <v>0.18</v>
      </c>
      <c r="IW753">
        <v>0.1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</row>
    <row r="754" spans="1:264" x14ac:dyDescent="0.25">
      <c r="A754">
        <v>2014</v>
      </c>
      <c r="B754">
        <v>289</v>
      </c>
      <c r="C754">
        <v>793</v>
      </c>
      <c r="D754">
        <v>93</v>
      </c>
      <c r="E754">
        <v>794.2</v>
      </c>
      <c r="F754">
        <v>0.4</v>
      </c>
      <c r="G754">
        <v>0.3</v>
      </c>
      <c r="H754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0.05</v>
      </c>
      <c r="P754">
        <v>15.09</v>
      </c>
      <c r="Q754">
        <v>0</v>
      </c>
      <c r="R754">
        <v>6.83</v>
      </c>
      <c r="S754">
        <v>7</v>
      </c>
      <c r="T754">
        <v>1</v>
      </c>
      <c r="U754">
        <v>1</v>
      </c>
      <c r="V754">
        <v>0.24</v>
      </c>
      <c r="W754">
        <v>0.63</v>
      </c>
      <c r="X754">
        <v>0</v>
      </c>
      <c r="Y754">
        <v>7.0000000000000007E-2</v>
      </c>
      <c r="Z754">
        <v>92.88</v>
      </c>
      <c r="AA754">
        <v>188.85</v>
      </c>
      <c r="AB754">
        <v>284.52</v>
      </c>
      <c r="AC754">
        <v>386.44</v>
      </c>
      <c r="AD754">
        <v>488.01</v>
      </c>
      <c r="AE754">
        <v>577.87</v>
      </c>
      <c r="AF754">
        <v>676.93</v>
      </c>
      <c r="AG754">
        <v>776.93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103.48</v>
      </c>
      <c r="AU754">
        <v>205.09</v>
      </c>
      <c r="AV754">
        <v>292.02</v>
      </c>
      <c r="AW754">
        <v>392.02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22.51</v>
      </c>
      <c r="BO754">
        <v>23.97</v>
      </c>
      <c r="BP754">
        <v>32.4</v>
      </c>
      <c r="BQ754">
        <v>32.81</v>
      </c>
      <c r="BR754">
        <v>27.47</v>
      </c>
      <c r="BS754">
        <v>26.57</v>
      </c>
      <c r="BT754">
        <v>27.14</v>
      </c>
      <c r="BU754">
        <v>41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22.51</v>
      </c>
      <c r="CI754">
        <v>23.14</v>
      </c>
      <c r="CJ754">
        <v>25.34</v>
      </c>
      <c r="CK754">
        <v>30.1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1</v>
      </c>
      <c r="DD754">
        <v>1</v>
      </c>
      <c r="DE754">
        <v>0.97</v>
      </c>
      <c r="DF754">
        <v>0.89</v>
      </c>
      <c r="DG754">
        <v>0.79</v>
      </c>
      <c r="DH754">
        <v>0.71</v>
      </c>
      <c r="DI754">
        <v>0.62</v>
      </c>
      <c r="DJ754">
        <v>0.54</v>
      </c>
      <c r="DK754">
        <v>0.44</v>
      </c>
      <c r="DL754">
        <v>0.37</v>
      </c>
      <c r="DM754">
        <v>0.28000000000000003</v>
      </c>
      <c r="DN754">
        <v>0.18</v>
      </c>
      <c r="DO754">
        <v>0.1</v>
      </c>
      <c r="DP754">
        <v>0.02</v>
      </c>
      <c r="DQ754">
        <v>0</v>
      </c>
      <c r="DR754">
        <v>0</v>
      </c>
      <c r="DS754">
        <v>0</v>
      </c>
      <c r="DT754">
        <v>0</v>
      </c>
      <c r="DU754">
        <v>0</v>
      </c>
      <c r="EW754">
        <v>2014</v>
      </c>
      <c r="EX754">
        <v>290</v>
      </c>
      <c r="EY754">
        <v>794</v>
      </c>
      <c r="EZ754">
        <v>94</v>
      </c>
      <c r="FA754">
        <v>809.1</v>
      </c>
      <c r="FB754" t="s">
        <v>139</v>
      </c>
      <c r="FC754" t="s">
        <v>139</v>
      </c>
      <c r="FD754">
        <v>4.5</v>
      </c>
      <c r="FE754">
        <v>0</v>
      </c>
      <c r="FF754">
        <v>0</v>
      </c>
      <c r="FG754">
        <v>0</v>
      </c>
      <c r="FH754">
        <v>0</v>
      </c>
      <c r="FI754">
        <v>0</v>
      </c>
      <c r="FJ754" t="s">
        <v>128</v>
      </c>
      <c r="FK754">
        <v>14.07</v>
      </c>
      <c r="FL754">
        <v>0</v>
      </c>
      <c r="FM754">
        <v>6.98</v>
      </c>
      <c r="FN754">
        <v>0</v>
      </c>
      <c r="FO754">
        <v>1</v>
      </c>
      <c r="FP754">
        <v>1</v>
      </c>
      <c r="FQ754">
        <v>0.22</v>
      </c>
      <c r="FR754">
        <v>0.65</v>
      </c>
      <c r="FS754">
        <v>0</v>
      </c>
      <c r="FT754">
        <v>0</v>
      </c>
      <c r="FU754">
        <v>107.78</v>
      </c>
      <c r="FV754">
        <v>203.74</v>
      </c>
      <c r="FW754">
        <v>299.42</v>
      </c>
      <c r="FX754">
        <v>401.34</v>
      </c>
      <c r="FY754">
        <v>502.9</v>
      </c>
      <c r="FZ754">
        <v>592.77</v>
      </c>
      <c r="GA754">
        <v>691.83</v>
      </c>
      <c r="GB754">
        <v>791.83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71.14</v>
      </c>
      <c r="GP754">
        <v>157.19999999999999</v>
      </c>
      <c r="GQ754">
        <v>261.98</v>
      </c>
      <c r="GR754">
        <v>361.98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 t="s">
        <v>135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 t="s">
        <v>131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1</v>
      </c>
      <c r="IL754">
        <v>1</v>
      </c>
      <c r="IM754">
        <v>1</v>
      </c>
      <c r="IN754">
        <v>0.96</v>
      </c>
      <c r="IO754">
        <v>0.87</v>
      </c>
      <c r="IP754">
        <v>0.78</v>
      </c>
      <c r="IQ754">
        <v>0.68</v>
      </c>
      <c r="IR754">
        <v>0.57999999999999996</v>
      </c>
      <c r="IS754">
        <v>0.49</v>
      </c>
      <c r="IT754">
        <v>0.39</v>
      </c>
      <c r="IU754">
        <v>0.3</v>
      </c>
      <c r="IV754">
        <v>0.2</v>
      </c>
      <c r="IW754">
        <v>0.12</v>
      </c>
      <c r="IX754">
        <v>0.02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</row>
    <row r="755" spans="1:264" x14ac:dyDescent="0.25">
      <c r="A755">
        <v>2014</v>
      </c>
      <c r="B755">
        <v>290</v>
      </c>
      <c r="C755">
        <v>794</v>
      </c>
      <c r="D755">
        <v>94</v>
      </c>
      <c r="E755">
        <v>809.1</v>
      </c>
      <c r="F755">
        <v>0.5</v>
      </c>
      <c r="G755">
        <v>0.3</v>
      </c>
      <c r="H755">
        <v>0.1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0.05</v>
      </c>
      <c r="P755">
        <v>15.35</v>
      </c>
      <c r="Q755">
        <v>0</v>
      </c>
      <c r="R755">
        <v>6.98</v>
      </c>
      <c r="S755">
        <v>7</v>
      </c>
      <c r="T755">
        <v>1</v>
      </c>
      <c r="U755">
        <v>1</v>
      </c>
      <c r="V755">
        <v>0.22</v>
      </c>
      <c r="W755">
        <v>0.65</v>
      </c>
      <c r="X755">
        <v>0</v>
      </c>
      <c r="Y755">
        <v>7.0000000000000007E-2</v>
      </c>
      <c r="Z755">
        <v>107.78</v>
      </c>
      <c r="AA755">
        <v>203.74</v>
      </c>
      <c r="AB755">
        <v>299.42</v>
      </c>
      <c r="AC755">
        <v>401.34</v>
      </c>
      <c r="AD755">
        <v>502.9</v>
      </c>
      <c r="AE755">
        <v>592.77</v>
      </c>
      <c r="AF755">
        <v>691.83</v>
      </c>
      <c r="AG755">
        <v>791.83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118.37</v>
      </c>
      <c r="AU755">
        <v>219.99</v>
      </c>
      <c r="AV755">
        <v>306.91000000000003</v>
      </c>
      <c r="AW755">
        <v>406.91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22.53</v>
      </c>
      <c r="BO755">
        <v>24.88</v>
      </c>
      <c r="BP755">
        <v>33.54</v>
      </c>
      <c r="BQ755">
        <v>32.99</v>
      </c>
      <c r="BR755">
        <v>27.5</v>
      </c>
      <c r="BS755">
        <v>26.58</v>
      </c>
      <c r="BT755">
        <v>27.14</v>
      </c>
      <c r="BU755">
        <v>41.01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22.51</v>
      </c>
      <c r="CI755">
        <v>23.47</v>
      </c>
      <c r="CJ755">
        <v>25.61</v>
      </c>
      <c r="CK755">
        <v>30.15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1</v>
      </c>
      <c r="DE755">
        <v>0.97</v>
      </c>
      <c r="DF755">
        <v>0.89</v>
      </c>
      <c r="DG755">
        <v>0.8</v>
      </c>
      <c r="DH755">
        <v>0.71</v>
      </c>
      <c r="DI755">
        <v>0.63</v>
      </c>
      <c r="DJ755">
        <v>0.55000000000000004</v>
      </c>
      <c r="DK755">
        <v>0.46</v>
      </c>
      <c r="DL755">
        <v>0.38</v>
      </c>
      <c r="DM755">
        <v>0.3</v>
      </c>
      <c r="DN755">
        <v>0.2</v>
      </c>
      <c r="DO755">
        <v>0.12</v>
      </c>
      <c r="DP755">
        <v>0.04</v>
      </c>
      <c r="DQ755">
        <v>0</v>
      </c>
      <c r="DR755">
        <v>0</v>
      </c>
      <c r="DS755">
        <v>0</v>
      </c>
      <c r="DT755">
        <v>0</v>
      </c>
      <c r="DU755">
        <v>0</v>
      </c>
      <c r="EW755">
        <v>2014</v>
      </c>
      <c r="EX755">
        <v>291</v>
      </c>
      <c r="EY755">
        <v>795</v>
      </c>
      <c r="EZ755">
        <v>95</v>
      </c>
      <c r="FA755">
        <v>822.7</v>
      </c>
      <c r="FB755" t="s">
        <v>139</v>
      </c>
      <c r="FC755" t="s">
        <v>139</v>
      </c>
      <c r="FD755">
        <v>4.7</v>
      </c>
      <c r="FE755">
        <v>0</v>
      </c>
      <c r="FF755">
        <v>0</v>
      </c>
      <c r="FG755">
        <v>0</v>
      </c>
      <c r="FH755">
        <v>0</v>
      </c>
      <c r="FI755">
        <v>0</v>
      </c>
      <c r="FJ755" t="s">
        <v>128</v>
      </c>
      <c r="FK755">
        <v>14.28</v>
      </c>
      <c r="FL755">
        <v>0</v>
      </c>
      <c r="FM755">
        <v>7.12</v>
      </c>
      <c r="FN755">
        <v>0</v>
      </c>
      <c r="FO755">
        <v>1</v>
      </c>
      <c r="FP755">
        <v>1</v>
      </c>
      <c r="FQ755">
        <v>0.2</v>
      </c>
      <c r="FR755">
        <v>0.67</v>
      </c>
      <c r="FS755">
        <v>0</v>
      </c>
      <c r="FT755">
        <v>0</v>
      </c>
      <c r="FU755">
        <v>121.37</v>
      </c>
      <c r="FV755">
        <v>217.34</v>
      </c>
      <c r="FW755">
        <v>313.01</v>
      </c>
      <c r="FX755">
        <v>414.93</v>
      </c>
      <c r="FY755">
        <v>516.5</v>
      </c>
      <c r="FZ755">
        <v>606.37</v>
      </c>
      <c r="GA755">
        <v>705.42</v>
      </c>
      <c r="GB755">
        <v>805.42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84.73</v>
      </c>
      <c r="GP755">
        <v>170.8</v>
      </c>
      <c r="GQ755">
        <v>275.58</v>
      </c>
      <c r="GR755">
        <v>375.58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 t="s">
        <v>135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 t="s">
        <v>131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1</v>
      </c>
      <c r="IL755">
        <v>1</v>
      </c>
      <c r="IM755">
        <v>1</v>
      </c>
      <c r="IN755">
        <v>0.96</v>
      </c>
      <c r="IO755">
        <v>0.87</v>
      </c>
      <c r="IP755">
        <v>0.79</v>
      </c>
      <c r="IQ755">
        <v>0.69</v>
      </c>
      <c r="IR755">
        <v>0.59</v>
      </c>
      <c r="IS755">
        <v>0.5</v>
      </c>
      <c r="IT755">
        <v>0.4</v>
      </c>
      <c r="IU755">
        <v>0.31</v>
      </c>
      <c r="IV755">
        <v>0.22</v>
      </c>
      <c r="IW755">
        <v>0.14000000000000001</v>
      </c>
      <c r="IX755">
        <v>0.04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</row>
    <row r="756" spans="1:264" x14ac:dyDescent="0.25">
      <c r="A756">
        <v>2014</v>
      </c>
      <c r="B756">
        <v>291</v>
      </c>
      <c r="C756">
        <v>795</v>
      </c>
      <c r="D756">
        <v>95</v>
      </c>
      <c r="E756">
        <v>822.7</v>
      </c>
      <c r="F756">
        <v>0.5</v>
      </c>
      <c r="G756">
        <v>0.3</v>
      </c>
      <c r="H756">
        <v>0.1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0.06</v>
      </c>
      <c r="P756">
        <v>15.58</v>
      </c>
      <c r="Q756">
        <v>0</v>
      </c>
      <c r="R756">
        <v>7.11</v>
      </c>
      <c r="S756">
        <v>7</v>
      </c>
      <c r="T756">
        <v>1</v>
      </c>
      <c r="U756">
        <v>1</v>
      </c>
      <c r="V756">
        <v>0.2</v>
      </c>
      <c r="W756">
        <v>0.67</v>
      </c>
      <c r="X756">
        <v>0</v>
      </c>
      <c r="Y756">
        <v>0</v>
      </c>
      <c r="Z756">
        <v>121.37</v>
      </c>
      <c r="AA756">
        <v>217.34</v>
      </c>
      <c r="AB756">
        <v>313.01</v>
      </c>
      <c r="AC756">
        <v>414.93</v>
      </c>
      <c r="AD756">
        <v>516.5</v>
      </c>
      <c r="AE756">
        <v>606.37</v>
      </c>
      <c r="AF756">
        <v>705.42</v>
      </c>
      <c r="AG756">
        <v>805.42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27.19</v>
      </c>
      <c r="AU756">
        <v>131.97</v>
      </c>
      <c r="AV756">
        <v>233.59</v>
      </c>
      <c r="AW756">
        <v>320.51</v>
      </c>
      <c r="AX756">
        <v>420.51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22.57</v>
      </c>
      <c r="BO756">
        <v>26.12</v>
      </c>
      <c r="BP756">
        <v>34.479999999999997</v>
      </c>
      <c r="BQ756">
        <v>33.130000000000003</v>
      </c>
      <c r="BR756">
        <v>27.52</v>
      </c>
      <c r="BS756">
        <v>26.59</v>
      </c>
      <c r="BT756">
        <v>27.15</v>
      </c>
      <c r="BU756">
        <v>41.01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22.5</v>
      </c>
      <c r="CI756">
        <v>22.53</v>
      </c>
      <c r="CJ756">
        <v>23.9</v>
      </c>
      <c r="CK756">
        <v>25.84</v>
      </c>
      <c r="CL756">
        <v>30.18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1</v>
      </c>
      <c r="DE756">
        <v>0.97</v>
      </c>
      <c r="DF756">
        <v>0.89</v>
      </c>
      <c r="DG756">
        <v>0.8</v>
      </c>
      <c r="DH756">
        <v>0.72</v>
      </c>
      <c r="DI756">
        <v>0.64</v>
      </c>
      <c r="DJ756">
        <v>0.55000000000000004</v>
      </c>
      <c r="DK756">
        <v>0.47</v>
      </c>
      <c r="DL756">
        <v>0.39</v>
      </c>
      <c r="DM756">
        <v>0.31</v>
      </c>
      <c r="DN756">
        <v>0.22</v>
      </c>
      <c r="DO756">
        <v>0.14000000000000001</v>
      </c>
      <c r="DP756">
        <v>0.06</v>
      </c>
      <c r="DQ756">
        <v>0</v>
      </c>
      <c r="DR756">
        <v>0</v>
      </c>
      <c r="DS756">
        <v>0</v>
      </c>
      <c r="DT756">
        <v>0</v>
      </c>
      <c r="DU756">
        <v>0</v>
      </c>
      <c r="EW756">
        <v>2014</v>
      </c>
      <c r="EX756">
        <v>292</v>
      </c>
      <c r="EY756">
        <v>796</v>
      </c>
      <c r="EZ756">
        <v>96</v>
      </c>
      <c r="FA756">
        <v>837</v>
      </c>
      <c r="FB756" t="s">
        <v>139</v>
      </c>
      <c r="FC756" t="s">
        <v>139</v>
      </c>
      <c r="FD756">
        <v>4.8</v>
      </c>
      <c r="FE756">
        <v>0</v>
      </c>
      <c r="FF756">
        <v>0</v>
      </c>
      <c r="FG756">
        <v>0</v>
      </c>
      <c r="FH756">
        <v>0</v>
      </c>
      <c r="FI756">
        <v>0</v>
      </c>
      <c r="FJ756" t="s">
        <v>128</v>
      </c>
      <c r="FK756">
        <v>14.49</v>
      </c>
      <c r="FL756">
        <v>0</v>
      </c>
      <c r="FM756">
        <v>7.26</v>
      </c>
      <c r="FN756">
        <v>0</v>
      </c>
      <c r="FO756">
        <v>1</v>
      </c>
      <c r="FP756">
        <v>1</v>
      </c>
      <c r="FQ756">
        <v>0.18</v>
      </c>
      <c r="FR756">
        <v>0.68</v>
      </c>
      <c r="FS756">
        <v>0</v>
      </c>
      <c r="FT756">
        <v>0.35</v>
      </c>
      <c r="FU756">
        <v>28.49</v>
      </c>
      <c r="FV756">
        <v>135.62</v>
      </c>
      <c r="FW756">
        <v>231.59</v>
      </c>
      <c r="FX756">
        <v>327.26</v>
      </c>
      <c r="FY756">
        <v>429.18</v>
      </c>
      <c r="FZ756">
        <v>530.75</v>
      </c>
      <c r="GA756">
        <v>620.61</v>
      </c>
      <c r="GB756">
        <v>719.67</v>
      </c>
      <c r="GC756">
        <v>819.67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98.98</v>
      </c>
      <c r="GP756">
        <v>185.05</v>
      </c>
      <c r="GQ756">
        <v>289.82</v>
      </c>
      <c r="GR756">
        <v>389.82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 t="s">
        <v>136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 t="s">
        <v>131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1</v>
      </c>
      <c r="IK756">
        <v>1</v>
      </c>
      <c r="IL756">
        <v>1</v>
      </c>
      <c r="IM756">
        <v>0.96</v>
      </c>
      <c r="IN756">
        <v>0.87</v>
      </c>
      <c r="IO756">
        <v>0.79</v>
      </c>
      <c r="IP756">
        <v>0.7</v>
      </c>
      <c r="IQ756">
        <v>0.59</v>
      </c>
      <c r="IR756">
        <v>0.51</v>
      </c>
      <c r="IS756">
        <v>0.41</v>
      </c>
      <c r="IT756">
        <v>0.32</v>
      </c>
      <c r="IU756">
        <v>0.23</v>
      </c>
      <c r="IV756">
        <v>0.15</v>
      </c>
      <c r="IW756">
        <v>0.06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</row>
    <row r="757" spans="1:264" x14ac:dyDescent="0.25">
      <c r="A757">
        <v>2014</v>
      </c>
      <c r="B757">
        <v>292</v>
      </c>
      <c r="C757">
        <v>796</v>
      </c>
      <c r="D757">
        <v>96</v>
      </c>
      <c r="E757">
        <v>837</v>
      </c>
      <c r="F757">
        <v>0.5</v>
      </c>
      <c r="G757">
        <v>0.3</v>
      </c>
      <c r="H757">
        <v>0.2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0.06</v>
      </c>
      <c r="P757">
        <v>15.82</v>
      </c>
      <c r="Q757">
        <v>0</v>
      </c>
      <c r="R757">
        <v>7.26</v>
      </c>
      <c r="S757">
        <v>7</v>
      </c>
      <c r="T757">
        <v>1</v>
      </c>
      <c r="U757">
        <v>1</v>
      </c>
      <c r="V757">
        <v>0.18</v>
      </c>
      <c r="W757">
        <v>0.68</v>
      </c>
      <c r="X757">
        <v>0</v>
      </c>
      <c r="Y757">
        <v>0.26</v>
      </c>
      <c r="Z757">
        <v>28.49</v>
      </c>
      <c r="AA757">
        <v>135.62</v>
      </c>
      <c r="AB757">
        <v>231.59</v>
      </c>
      <c r="AC757">
        <v>327.26</v>
      </c>
      <c r="AD757">
        <v>429.18</v>
      </c>
      <c r="AE757">
        <v>530.75</v>
      </c>
      <c r="AF757">
        <v>620.61</v>
      </c>
      <c r="AG757">
        <v>719.67</v>
      </c>
      <c r="AH757">
        <v>819.67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41.44</v>
      </c>
      <c r="AU757">
        <v>146.22</v>
      </c>
      <c r="AV757">
        <v>247.83</v>
      </c>
      <c r="AW757">
        <v>334.76</v>
      </c>
      <c r="AX757">
        <v>434.76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22.5</v>
      </c>
      <c r="BO757">
        <v>22.65</v>
      </c>
      <c r="BP757">
        <v>27.66</v>
      </c>
      <c r="BQ757">
        <v>35.24</v>
      </c>
      <c r="BR757">
        <v>33.24</v>
      </c>
      <c r="BS757">
        <v>27.54</v>
      </c>
      <c r="BT757">
        <v>26.59</v>
      </c>
      <c r="BU757">
        <v>27.15</v>
      </c>
      <c r="BV757">
        <v>41.01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22.5</v>
      </c>
      <c r="CI757">
        <v>22.58</v>
      </c>
      <c r="CJ757">
        <v>24.4</v>
      </c>
      <c r="CK757">
        <v>26.04</v>
      </c>
      <c r="CL757">
        <v>30.21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1</v>
      </c>
      <c r="DD757">
        <v>1</v>
      </c>
      <c r="DE757">
        <v>0.97</v>
      </c>
      <c r="DF757">
        <v>0.89</v>
      </c>
      <c r="DG757">
        <v>0.8</v>
      </c>
      <c r="DH757">
        <v>0.72</v>
      </c>
      <c r="DI757">
        <v>0.64</v>
      </c>
      <c r="DJ757">
        <v>0.56000000000000005</v>
      </c>
      <c r="DK757">
        <v>0.48</v>
      </c>
      <c r="DL757">
        <v>0.4</v>
      </c>
      <c r="DM757">
        <v>0.32</v>
      </c>
      <c r="DN757">
        <v>0.23</v>
      </c>
      <c r="DO757">
        <v>0.15</v>
      </c>
      <c r="DP757">
        <v>0.08</v>
      </c>
      <c r="DQ757">
        <v>0</v>
      </c>
      <c r="DR757">
        <v>0</v>
      </c>
      <c r="DS757">
        <v>0</v>
      </c>
      <c r="DT757">
        <v>0</v>
      </c>
      <c r="DU757">
        <v>0</v>
      </c>
      <c r="EW757">
        <v>2014</v>
      </c>
      <c r="EX757">
        <v>293</v>
      </c>
      <c r="EY757">
        <v>797</v>
      </c>
      <c r="EZ757">
        <v>97</v>
      </c>
      <c r="FA757">
        <v>846.8</v>
      </c>
      <c r="FB757" t="s">
        <v>139</v>
      </c>
      <c r="FC757" t="s">
        <v>139</v>
      </c>
      <c r="FD757">
        <v>4.9000000000000004</v>
      </c>
      <c r="FE757">
        <v>0</v>
      </c>
      <c r="FF757">
        <v>0</v>
      </c>
      <c r="FG757">
        <v>0</v>
      </c>
      <c r="FH757">
        <v>0</v>
      </c>
      <c r="FI757">
        <v>0</v>
      </c>
      <c r="FJ757" t="s">
        <v>128</v>
      </c>
      <c r="FK757">
        <v>14.64</v>
      </c>
      <c r="FL757">
        <v>0</v>
      </c>
      <c r="FM757">
        <v>7.36</v>
      </c>
      <c r="FN757">
        <v>0</v>
      </c>
      <c r="FO757">
        <v>1</v>
      </c>
      <c r="FP757">
        <v>1</v>
      </c>
      <c r="FQ757">
        <v>0.17</v>
      </c>
      <c r="FR757">
        <v>0.69</v>
      </c>
      <c r="FS757">
        <v>0</v>
      </c>
      <c r="FT757">
        <v>0</v>
      </c>
      <c r="FU757">
        <v>38.340000000000003</v>
      </c>
      <c r="FV757">
        <v>145.47</v>
      </c>
      <c r="FW757">
        <v>241.43</v>
      </c>
      <c r="FX757">
        <v>337.11</v>
      </c>
      <c r="FY757">
        <v>439.03</v>
      </c>
      <c r="FZ757">
        <v>540.59</v>
      </c>
      <c r="GA757">
        <v>630.46</v>
      </c>
      <c r="GB757">
        <v>729.52</v>
      </c>
      <c r="GC757">
        <v>829.52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108.83</v>
      </c>
      <c r="GP757">
        <v>194.9</v>
      </c>
      <c r="GQ757">
        <v>299.67</v>
      </c>
      <c r="GR757">
        <v>399.67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 t="s">
        <v>136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 t="s">
        <v>131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1</v>
      </c>
      <c r="IK757">
        <v>1</v>
      </c>
      <c r="IL757">
        <v>1</v>
      </c>
      <c r="IM757">
        <v>0.96</v>
      </c>
      <c r="IN757">
        <v>0.87</v>
      </c>
      <c r="IO757">
        <v>0.79</v>
      </c>
      <c r="IP757">
        <v>0.7</v>
      </c>
      <c r="IQ757">
        <v>0.6</v>
      </c>
      <c r="IR757">
        <v>0.51</v>
      </c>
      <c r="IS757">
        <v>0.42</v>
      </c>
      <c r="IT757">
        <v>0.33</v>
      </c>
      <c r="IU757">
        <v>0.24</v>
      </c>
      <c r="IV757">
        <v>0.17</v>
      </c>
      <c r="IW757">
        <v>7.0000000000000007E-2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</row>
    <row r="758" spans="1:264" x14ac:dyDescent="0.25">
      <c r="A758">
        <v>2014</v>
      </c>
      <c r="B758">
        <v>293</v>
      </c>
      <c r="C758">
        <v>797</v>
      </c>
      <c r="D758">
        <v>97</v>
      </c>
      <c r="E758">
        <v>846.8</v>
      </c>
      <c r="F758">
        <v>0.5</v>
      </c>
      <c r="G758">
        <v>0.3</v>
      </c>
      <c r="H758">
        <v>0.2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0.06</v>
      </c>
      <c r="P758">
        <v>15.99</v>
      </c>
      <c r="Q758">
        <v>0</v>
      </c>
      <c r="R758">
        <v>7.36</v>
      </c>
      <c r="S758">
        <v>8</v>
      </c>
      <c r="T758">
        <v>1</v>
      </c>
      <c r="U758">
        <v>1</v>
      </c>
      <c r="V758">
        <v>0.17</v>
      </c>
      <c r="W758">
        <v>0.69</v>
      </c>
      <c r="X758">
        <v>0</v>
      </c>
      <c r="Y758">
        <v>0</v>
      </c>
      <c r="Z758">
        <v>38.340000000000003</v>
      </c>
      <c r="AA758">
        <v>145.47</v>
      </c>
      <c r="AB758">
        <v>241.43</v>
      </c>
      <c r="AC758">
        <v>337.11</v>
      </c>
      <c r="AD758">
        <v>439.03</v>
      </c>
      <c r="AE758">
        <v>540.59</v>
      </c>
      <c r="AF758">
        <v>630.46</v>
      </c>
      <c r="AG758">
        <v>729.52</v>
      </c>
      <c r="AH758">
        <v>829.52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51.29</v>
      </c>
      <c r="AU758">
        <v>156.06</v>
      </c>
      <c r="AV758">
        <v>257.68</v>
      </c>
      <c r="AW758">
        <v>344.6</v>
      </c>
      <c r="AX758">
        <v>444.6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22.5</v>
      </c>
      <c r="BO758">
        <v>22.74</v>
      </c>
      <c r="BP758">
        <v>28.55</v>
      </c>
      <c r="BQ758">
        <v>35.549999999999997</v>
      </c>
      <c r="BR758">
        <v>33.28</v>
      </c>
      <c r="BS758">
        <v>27.55</v>
      </c>
      <c r="BT758">
        <v>26.6</v>
      </c>
      <c r="BU758">
        <v>27.15</v>
      </c>
      <c r="BV758">
        <v>41.01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22.5</v>
      </c>
      <c r="CI758">
        <v>22.62</v>
      </c>
      <c r="CJ758">
        <v>24.67</v>
      </c>
      <c r="CK758">
        <v>26.12</v>
      </c>
      <c r="CL758">
        <v>30.22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1</v>
      </c>
      <c r="DD758">
        <v>1</v>
      </c>
      <c r="DE758">
        <v>0.97</v>
      </c>
      <c r="DF758">
        <v>0.9</v>
      </c>
      <c r="DG758">
        <v>0.81</v>
      </c>
      <c r="DH758">
        <v>0.73</v>
      </c>
      <c r="DI758">
        <v>0.65</v>
      </c>
      <c r="DJ758">
        <v>0.56999999999999995</v>
      </c>
      <c r="DK758">
        <v>0.48</v>
      </c>
      <c r="DL758">
        <v>0.41</v>
      </c>
      <c r="DM758">
        <v>0.33</v>
      </c>
      <c r="DN758">
        <v>0.24</v>
      </c>
      <c r="DO758">
        <v>0.17</v>
      </c>
      <c r="DP758">
        <v>0.09</v>
      </c>
      <c r="DQ758">
        <v>0</v>
      </c>
      <c r="DR758">
        <v>0</v>
      </c>
      <c r="DS758">
        <v>0</v>
      </c>
      <c r="DT758">
        <v>0</v>
      </c>
      <c r="DU758">
        <v>0</v>
      </c>
      <c r="EW758">
        <v>2014</v>
      </c>
      <c r="EX758">
        <v>294</v>
      </c>
      <c r="EY758">
        <v>798</v>
      </c>
      <c r="EZ758">
        <v>98</v>
      </c>
      <c r="FA758">
        <v>856</v>
      </c>
      <c r="FB758" t="s">
        <v>139</v>
      </c>
      <c r="FC758" t="s">
        <v>139</v>
      </c>
      <c r="FD758">
        <v>5.0999999999999996</v>
      </c>
      <c r="FE758">
        <v>0</v>
      </c>
      <c r="FF758">
        <v>0</v>
      </c>
      <c r="FG758">
        <v>0</v>
      </c>
      <c r="FH758">
        <v>0</v>
      </c>
      <c r="FI758">
        <v>0</v>
      </c>
      <c r="FJ758" t="s">
        <v>128</v>
      </c>
      <c r="FK758">
        <v>14.78</v>
      </c>
      <c r="FL758">
        <v>0</v>
      </c>
      <c r="FM758">
        <v>7.45</v>
      </c>
      <c r="FN758">
        <v>0</v>
      </c>
      <c r="FO758">
        <v>1</v>
      </c>
      <c r="FP758">
        <v>1</v>
      </c>
      <c r="FQ758">
        <v>0.16</v>
      </c>
      <c r="FR758">
        <v>0.7</v>
      </c>
      <c r="FS758">
        <v>0</v>
      </c>
      <c r="FT758">
        <v>0</v>
      </c>
      <c r="FU758">
        <v>47.54</v>
      </c>
      <c r="FV758">
        <v>154.66</v>
      </c>
      <c r="FW758">
        <v>250.63</v>
      </c>
      <c r="FX758">
        <v>346.3</v>
      </c>
      <c r="FY758">
        <v>448.22</v>
      </c>
      <c r="FZ758">
        <v>549.79</v>
      </c>
      <c r="GA758">
        <v>639.66</v>
      </c>
      <c r="GB758">
        <v>738.71</v>
      </c>
      <c r="GC758">
        <v>838.71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118.02</v>
      </c>
      <c r="GP758">
        <v>204.09</v>
      </c>
      <c r="GQ758">
        <v>308.87</v>
      </c>
      <c r="GR758">
        <v>408.87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 t="s">
        <v>136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 t="s">
        <v>131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1</v>
      </c>
      <c r="IK758">
        <v>1</v>
      </c>
      <c r="IL758">
        <v>1</v>
      </c>
      <c r="IM758">
        <v>0.97</v>
      </c>
      <c r="IN758">
        <v>0.88</v>
      </c>
      <c r="IO758">
        <v>0.8</v>
      </c>
      <c r="IP758">
        <v>0.7</v>
      </c>
      <c r="IQ758">
        <v>0.61</v>
      </c>
      <c r="IR758">
        <v>0.52</v>
      </c>
      <c r="IS758">
        <v>0.43</v>
      </c>
      <c r="IT758">
        <v>0.34</v>
      </c>
      <c r="IU758">
        <v>0.25</v>
      </c>
      <c r="IV758">
        <v>0.18</v>
      </c>
      <c r="IW758">
        <v>0.08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</row>
    <row r="759" spans="1:264" x14ac:dyDescent="0.25">
      <c r="A759">
        <v>2014</v>
      </c>
      <c r="B759">
        <v>294</v>
      </c>
      <c r="C759">
        <v>798</v>
      </c>
      <c r="D759">
        <v>98</v>
      </c>
      <c r="E759">
        <v>856</v>
      </c>
      <c r="F759">
        <v>0.5</v>
      </c>
      <c r="G759">
        <v>0.3</v>
      </c>
      <c r="H759">
        <v>0.2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0.06</v>
      </c>
      <c r="P759">
        <v>16.14</v>
      </c>
      <c r="Q759">
        <v>0</v>
      </c>
      <c r="R759">
        <v>7.45</v>
      </c>
      <c r="S759">
        <v>8</v>
      </c>
      <c r="T759">
        <v>1</v>
      </c>
      <c r="U759">
        <v>1</v>
      </c>
      <c r="V759">
        <v>0.16</v>
      </c>
      <c r="W759">
        <v>0.7</v>
      </c>
      <c r="X759">
        <v>0</v>
      </c>
      <c r="Y759">
        <v>0.13</v>
      </c>
      <c r="Z759">
        <v>47.54</v>
      </c>
      <c r="AA759">
        <v>154.66</v>
      </c>
      <c r="AB759">
        <v>250.63</v>
      </c>
      <c r="AC759">
        <v>346.3</v>
      </c>
      <c r="AD759">
        <v>448.22</v>
      </c>
      <c r="AE759">
        <v>549.79</v>
      </c>
      <c r="AF759">
        <v>639.66</v>
      </c>
      <c r="AG759">
        <v>738.71</v>
      </c>
      <c r="AH759">
        <v>838.71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60.49</v>
      </c>
      <c r="AU759">
        <v>165.26</v>
      </c>
      <c r="AV759">
        <v>266.88</v>
      </c>
      <c r="AW759">
        <v>353.8</v>
      </c>
      <c r="AX759">
        <v>453.8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22.5</v>
      </c>
      <c r="BO759">
        <v>22.97</v>
      </c>
      <c r="BP759">
        <v>30.13</v>
      </c>
      <c r="BQ759">
        <v>36</v>
      </c>
      <c r="BR759">
        <v>33.35</v>
      </c>
      <c r="BS759">
        <v>27.56</v>
      </c>
      <c r="BT759">
        <v>26.6</v>
      </c>
      <c r="BU759">
        <v>27.15</v>
      </c>
      <c r="BV759">
        <v>41.01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22.5</v>
      </c>
      <c r="CI759">
        <v>22.72</v>
      </c>
      <c r="CJ759">
        <v>25.14</v>
      </c>
      <c r="CK759">
        <v>26.24</v>
      </c>
      <c r="CL759">
        <v>30.24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1</v>
      </c>
      <c r="DD759">
        <v>1</v>
      </c>
      <c r="DE759">
        <v>0.97</v>
      </c>
      <c r="DF759">
        <v>0.9</v>
      </c>
      <c r="DG759">
        <v>0.81</v>
      </c>
      <c r="DH759">
        <v>0.73</v>
      </c>
      <c r="DI759">
        <v>0.65</v>
      </c>
      <c r="DJ759">
        <v>0.56999999999999995</v>
      </c>
      <c r="DK759">
        <v>0.49</v>
      </c>
      <c r="DL759">
        <v>0.42</v>
      </c>
      <c r="DM759">
        <v>0.34</v>
      </c>
      <c r="DN759">
        <v>0.25</v>
      </c>
      <c r="DO759">
        <v>0.18</v>
      </c>
      <c r="DP759">
        <v>0.1</v>
      </c>
      <c r="DQ759">
        <v>0.01</v>
      </c>
      <c r="DR759">
        <v>0</v>
      </c>
      <c r="DS759">
        <v>0</v>
      </c>
      <c r="DT759">
        <v>0</v>
      </c>
      <c r="DU759">
        <v>0</v>
      </c>
      <c r="EW759">
        <v>2014</v>
      </c>
      <c r="EX759">
        <v>295</v>
      </c>
      <c r="EY759">
        <v>799</v>
      </c>
      <c r="EZ759">
        <v>99</v>
      </c>
      <c r="FA759">
        <v>866.3</v>
      </c>
      <c r="FB759" t="s">
        <v>139</v>
      </c>
      <c r="FC759" t="s">
        <v>139</v>
      </c>
      <c r="FD759">
        <v>5.3</v>
      </c>
      <c r="FE759">
        <v>0</v>
      </c>
      <c r="FF759">
        <v>0</v>
      </c>
      <c r="FG759">
        <v>0</v>
      </c>
      <c r="FH759">
        <v>0</v>
      </c>
      <c r="FI759">
        <v>0</v>
      </c>
      <c r="FJ759" t="s">
        <v>128</v>
      </c>
      <c r="FK759">
        <v>14.94</v>
      </c>
      <c r="FL759">
        <v>0</v>
      </c>
      <c r="FM759">
        <v>7.56</v>
      </c>
      <c r="FN759">
        <v>0</v>
      </c>
      <c r="FO759">
        <v>1</v>
      </c>
      <c r="FP759">
        <v>1</v>
      </c>
      <c r="FQ759">
        <v>0.15</v>
      </c>
      <c r="FR759">
        <v>0.71</v>
      </c>
      <c r="FS759">
        <v>0</v>
      </c>
      <c r="FT759">
        <v>0.14000000000000001</v>
      </c>
      <c r="FU759">
        <v>57.83</v>
      </c>
      <c r="FV759">
        <v>164.96</v>
      </c>
      <c r="FW759">
        <v>260.93</v>
      </c>
      <c r="FX759">
        <v>356.6</v>
      </c>
      <c r="FY759">
        <v>458.52</v>
      </c>
      <c r="FZ759">
        <v>560.09</v>
      </c>
      <c r="GA759">
        <v>649.95000000000005</v>
      </c>
      <c r="GB759">
        <v>749.01</v>
      </c>
      <c r="GC759">
        <v>849.01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20.59</v>
      </c>
      <c r="GP759">
        <v>128.32</v>
      </c>
      <c r="GQ759">
        <v>214.39</v>
      </c>
      <c r="GR759">
        <v>319.16000000000003</v>
      </c>
      <c r="GS759">
        <v>419.16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 t="s">
        <v>136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 t="s">
        <v>132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1</v>
      </c>
      <c r="IJ759">
        <v>1</v>
      </c>
      <c r="IK759">
        <v>1</v>
      </c>
      <c r="IL759">
        <v>0.97</v>
      </c>
      <c r="IM759">
        <v>0.88</v>
      </c>
      <c r="IN759">
        <v>0.8</v>
      </c>
      <c r="IO759">
        <v>0.71</v>
      </c>
      <c r="IP759">
        <v>0.61</v>
      </c>
      <c r="IQ759">
        <v>0.52</v>
      </c>
      <c r="IR759">
        <v>0.44</v>
      </c>
      <c r="IS759">
        <v>0.35</v>
      </c>
      <c r="IT759">
        <v>0.26</v>
      </c>
      <c r="IU759">
        <v>0.19</v>
      </c>
      <c r="IV759">
        <v>0.1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</row>
    <row r="760" spans="1:264" x14ac:dyDescent="0.25">
      <c r="A760">
        <v>2014</v>
      </c>
      <c r="B760">
        <v>295</v>
      </c>
      <c r="C760">
        <v>799</v>
      </c>
      <c r="D760">
        <v>99</v>
      </c>
      <c r="E760">
        <v>866.3</v>
      </c>
      <c r="F760">
        <v>0.5</v>
      </c>
      <c r="G760">
        <v>0.3</v>
      </c>
      <c r="H760">
        <v>0.2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0.06</v>
      </c>
      <c r="P760">
        <v>16.32</v>
      </c>
      <c r="Q760">
        <v>0</v>
      </c>
      <c r="R760">
        <v>7.55</v>
      </c>
      <c r="S760">
        <v>8</v>
      </c>
      <c r="T760">
        <v>1</v>
      </c>
      <c r="U760">
        <v>1</v>
      </c>
      <c r="V760">
        <v>0.15</v>
      </c>
      <c r="W760">
        <v>0.71</v>
      </c>
      <c r="X760">
        <v>0</v>
      </c>
      <c r="Y760">
        <v>0</v>
      </c>
      <c r="Z760">
        <v>57.83</v>
      </c>
      <c r="AA760">
        <v>164.96</v>
      </c>
      <c r="AB760">
        <v>260.93</v>
      </c>
      <c r="AC760">
        <v>356.6</v>
      </c>
      <c r="AD760">
        <v>458.52</v>
      </c>
      <c r="AE760">
        <v>560.09</v>
      </c>
      <c r="AF760">
        <v>649.95000000000005</v>
      </c>
      <c r="AG760">
        <v>749.01</v>
      </c>
      <c r="AH760">
        <v>849.01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70.78</v>
      </c>
      <c r="AU760">
        <v>175.56</v>
      </c>
      <c r="AV760">
        <v>277.17</v>
      </c>
      <c r="AW760">
        <v>364.1</v>
      </c>
      <c r="AX760">
        <v>464.1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22.5</v>
      </c>
      <c r="BO760">
        <v>23.39</v>
      </c>
      <c r="BP760">
        <v>32.130000000000003</v>
      </c>
      <c r="BQ760">
        <v>36.49</v>
      </c>
      <c r="BR760">
        <v>33.42</v>
      </c>
      <c r="BS760">
        <v>27.58</v>
      </c>
      <c r="BT760">
        <v>26.61</v>
      </c>
      <c r="BU760">
        <v>27.15</v>
      </c>
      <c r="BV760">
        <v>41.01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22.5</v>
      </c>
      <c r="CI760">
        <v>22.92</v>
      </c>
      <c r="CJ760">
        <v>25.71</v>
      </c>
      <c r="CK760">
        <v>26.38</v>
      </c>
      <c r="CL760">
        <v>30.26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1</v>
      </c>
      <c r="DD760">
        <v>1</v>
      </c>
      <c r="DE760">
        <v>0.97</v>
      </c>
      <c r="DF760">
        <v>0.9</v>
      </c>
      <c r="DG760">
        <v>0.81</v>
      </c>
      <c r="DH760">
        <v>0.73</v>
      </c>
      <c r="DI760">
        <v>0.66</v>
      </c>
      <c r="DJ760">
        <v>0.57999999999999996</v>
      </c>
      <c r="DK760">
        <v>0.5</v>
      </c>
      <c r="DL760">
        <v>0.43</v>
      </c>
      <c r="DM760">
        <v>0.35</v>
      </c>
      <c r="DN760">
        <v>0.26</v>
      </c>
      <c r="DO760">
        <v>0.19</v>
      </c>
      <c r="DP760">
        <v>0.11</v>
      </c>
      <c r="DQ760">
        <v>0.03</v>
      </c>
      <c r="DR760">
        <v>0</v>
      </c>
      <c r="DS760">
        <v>0</v>
      </c>
      <c r="DT760">
        <v>0</v>
      </c>
      <c r="DU760">
        <v>0</v>
      </c>
      <c r="EW760">
        <v>2014</v>
      </c>
      <c r="EX760">
        <v>296</v>
      </c>
      <c r="EY760">
        <v>800</v>
      </c>
      <c r="EZ760">
        <v>100</v>
      </c>
      <c r="FA760">
        <v>877.1</v>
      </c>
      <c r="FB760" t="s">
        <v>139</v>
      </c>
      <c r="FC760" t="s">
        <v>139</v>
      </c>
      <c r="FD760">
        <v>5.5</v>
      </c>
      <c r="FE760">
        <v>0</v>
      </c>
      <c r="FF760">
        <v>0</v>
      </c>
      <c r="FG760">
        <v>0</v>
      </c>
      <c r="FH760">
        <v>0</v>
      </c>
      <c r="FI760">
        <v>0</v>
      </c>
      <c r="FJ760" t="s">
        <v>128</v>
      </c>
      <c r="FK760">
        <v>15.1</v>
      </c>
      <c r="FL760">
        <v>0</v>
      </c>
      <c r="FM760">
        <v>7.67</v>
      </c>
      <c r="FN760">
        <v>0</v>
      </c>
      <c r="FO760">
        <v>1</v>
      </c>
      <c r="FP760">
        <v>1</v>
      </c>
      <c r="FQ760">
        <v>0.14000000000000001</v>
      </c>
      <c r="FR760">
        <v>0.72</v>
      </c>
      <c r="FS760">
        <v>0</v>
      </c>
      <c r="FT760">
        <v>0</v>
      </c>
      <c r="FU760">
        <v>68.680000000000007</v>
      </c>
      <c r="FV760">
        <v>175.81</v>
      </c>
      <c r="FW760">
        <v>271.77</v>
      </c>
      <c r="FX760">
        <v>367.45</v>
      </c>
      <c r="FY760">
        <v>469.37</v>
      </c>
      <c r="FZ760">
        <v>570.92999999999995</v>
      </c>
      <c r="GA760">
        <v>660.8</v>
      </c>
      <c r="GB760">
        <v>759.86</v>
      </c>
      <c r="GC760">
        <v>859.86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31.44</v>
      </c>
      <c r="GP760">
        <v>139.16999999999999</v>
      </c>
      <c r="GQ760">
        <v>225.24</v>
      </c>
      <c r="GR760">
        <v>330.01</v>
      </c>
      <c r="GS760">
        <v>430.01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 t="s">
        <v>136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 t="s">
        <v>132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1</v>
      </c>
      <c r="IJ760">
        <v>1</v>
      </c>
      <c r="IK760">
        <v>1</v>
      </c>
      <c r="IL760">
        <v>0.97</v>
      </c>
      <c r="IM760">
        <v>0.88</v>
      </c>
      <c r="IN760">
        <v>0.8</v>
      </c>
      <c r="IO760">
        <v>0.71</v>
      </c>
      <c r="IP760">
        <v>0.62</v>
      </c>
      <c r="IQ760">
        <v>0.53</v>
      </c>
      <c r="IR760">
        <v>0.45</v>
      </c>
      <c r="IS760">
        <v>0.36</v>
      </c>
      <c r="IT760">
        <v>0.27</v>
      </c>
      <c r="IU760">
        <v>0.2</v>
      </c>
      <c r="IV760">
        <v>0.11</v>
      </c>
      <c r="IW760">
        <v>0.01</v>
      </c>
      <c r="IX760">
        <v>0</v>
      </c>
      <c r="IY760">
        <v>0</v>
      </c>
      <c r="IZ760">
        <v>0</v>
      </c>
      <c r="JA760">
        <v>0</v>
      </c>
      <c r="JB760">
        <v>0</v>
      </c>
    </row>
    <row r="761" spans="1:264" x14ac:dyDescent="0.25">
      <c r="A761">
        <v>2014</v>
      </c>
      <c r="B761">
        <v>296</v>
      </c>
      <c r="C761">
        <v>800</v>
      </c>
      <c r="D761">
        <v>100</v>
      </c>
      <c r="E761">
        <v>877.1</v>
      </c>
      <c r="F761">
        <v>0.5</v>
      </c>
      <c r="G761">
        <v>0.3</v>
      </c>
      <c r="H761">
        <v>0.2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7.0000000000000007E-2</v>
      </c>
      <c r="P761">
        <v>16.5</v>
      </c>
      <c r="Q761">
        <v>0</v>
      </c>
      <c r="R761">
        <v>7.66</v>
      </c>
      <c r="S761">
        <v>8</v>
      </c>
      <c r="T761">
        <v>1</v>
      </c>
      <c r="U761">
        <v>1</v>
      </c>
      <c r="V761">
        <v>0.14000000000000001</v>
      </c>
      <c r="W761">
        <v>0.72</v>
      </c>
      <c r="X761">
        <v>0</v>
      </c>
      <c r="Y761">
        <v>0</v>
      </c>
      <c r="Z761">
        <v>68.680000000000007</v>
      </c>
      <c r="AA761">
        <v>175.81</v>
      </c>
      <c r="AB761">
        <v>271.77</v>
      </c>
      <c r="AC761">
        <v>367.45</v>
      </c>
      <c r="AD761">
        <v>469.37</v>
      </c>
      <c r="AE761">
        <v>570.92999999999995</v>
      </c>
      <c r="AF761">
        <v>660.8</v>
      </c>
      <c r="AG761">
        <v>759.86</v>
      </c>
      <c r="AH761">
        <v>859.86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81.63</v>
      </c>
      <c r="AU761">
        <v>186.4</v>
      </c>
      <c r="AV761">
        <v>288.02</v>
      </c>
      <c r="AW761">
        <v>374.95</v>
      </c>
      <c r="AX761">
        <v>474.94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22.5</v>
      </c>
      <c r="BO761">
        <v>24</v>
      </c>
      <c r="BP761">
        <v>34.04</v>
      </c>
      <c r="BQ761">
        <v>36.89</v>
      </c>
      <c r="BR761">
        <v>33.479999999999997</v>
      </c>
      <c r="BS761">
        <v>27.59</v>
      </c>
      <c r="BT761">
        <v>26.61</v>
      </c>
      <c r="BU761">
        <v>27.15</v>
      </c>
      <c r="BV761">
        <v>41.01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22.5</v>
      </c>
      <c r="CI761">
        <v>23.2</v>
      </c>
      <c r="CJ761">
        <v>26.25</v>
      </c>
      <c r="CK761">
        <v>26.49</v>
      </c>
      <c r="CL761">
        <v>30.28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1</v>
      </c>
      <c r="DD761">
        <v>1</v>
      </c>
      <c r="DE761">
        <v>0.97</v>
      </c>
      <c r="DF761">
        <v>0.9</v>
      </c>
      <c r="DG761">
        <v>0.81</v>
      </c>
      <c r="DH761">
        <v>0.74</v>
      </c>
      <c r="DI761">
        <v>0.66</v>
      </c>
      <c r="DJ761">
        <v>0.59</v>
      </c>
      <c r="DK761">
        <v>0.51</v>
      </c>
      <c r="DL761">
        <v>0.43</v>
      </c>
      <c r="DM761">
        <v>0.36</v>
      </c>
      <c r="DN761">
        <v>0.27</v>
      </c>
      <c r="DO761">
        <v>0.2</v>
      </c>
      <c r="DP761">
        <v>0.13</v>
      </c>
      <c r="DQ761">
        <v>0.04</v>
      </c>
      <c r="DR761">
        <v>0</v>
      </c>
      <c r="DS761">
        <v>0</v>
      </c>
      <c r="DT761">
        <v>0</v>
      </c>
      <c r="DU761">
        <v>0</v>
      </c>
      <c r="EW761">
        <v>2014</v>
      </c>
      <c r="EX761">
        <v>297</v>
      </c>
      <c r="EY761">
        <v>801</v>
      </c>
      <c r="EZ761">
        <v>101</v>
      </c>
      <c r="FA761">
        <v>889.4</v>
      </c>
      <c r="FB761" t="s">
        <v>139</v>
      </c>
      <c r="FC761" t="s">
        <v>139</v>
      </c>
      <c r="FD761">
        <v>5.7</v>
      </c>
      <c r="FE761">
        <v>0</v>
      </c>
      <c r="FF761">
        <v>0</v>
      </c>
      <c r="FG761">
        <v>0</v>
      </c>
      <c r="FH761">
        <v>0</v>
      </c>
      <c r="FI761">
        <v>0</v>
      </c>
      <c r="FJ761" t="s">
        <v>128</v>
      </c>
      <c r="FK761">
        <v>15.29</v>
      </c>
      <c r="FL761">
        <v>0</v>
      </c>
      <c r="FM761">
        <v>7.79</v>
      </c>
      <c r="FN761">
        <v>0</v>
      </c>
      <c r="FO761">
        <v>1</v>
      </c>
      <c r="FP761">
        <v>1</v>
      </c>
      <c r="FQ761">
        <v>0.13</v>
      </c>
      <c r="FR761">
        <v>0.72</v>
      </c>
      <c r="FS761">
        <v>0</v>
      </c>
      <c r="FT761">
        <v>7.0000000000000007E-2</v>
      </c>
      <c r="FU761">
        <v>80.98</v>
      </c>
      <c r="FV761">
        <v>188.1</v>
      </c>
      <c r="FW761">
        <v>284.07</v>
      </c>
      <c r="FX761">
        <v>379.75</v>
      </c>
      <c r="FY761">
        <v>481.66</v>
      </c>
      <c r="FZ761">
        <v>583.23</v>
      </c>
      <c r="GA761">
        <v>673.1</v>
      </c>
      <c r="GB761">
        <v>772.15</v>
      </c>
      <c r="GC761">
        <v>872.15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43.74</v>
      </c>
      <c r="GP761">
        <v>151.46</v>
      </c>
      <c r="GQ761">
        <v>237.53</v>
      </c>
      <c r="GR761">
        <v>342.31</v>
      </c>
      <c r="GS761">
        <v>442.31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 t="s">
        <v>136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 t="s">
        <v>132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1</v>
      </c>
      <c r="IJ761">
        <v>1</v>
      </c>
      <c r="IK761">
        <v>1</v>
      </c>
      <c r="IL761">
        <v>0.97</v>
      </c>
      <c r="IM761">
        <v>0.88</v>
      </c>
      <c r="IN761">
        <v>0.81</v>
      </c>
      <c r="IO761">
        <v>0.72</v>
      </c>
      <c r="IP761">
        <v>0.62</v>
      </c>
      <c r="IQ761">
        <v>0.54</v>
      </c>
      <c r="IR761">
        <v>0.45</v>
      </c>
      <c r="IS761">
        <v>0.37</v>
      </c>
      <c r="IT761">
        <v>0.28000000000000003</v>
      </c>
      <c r="IU761">
        <v>0.21</v>
      </c>
      <c r="IV761">
        <v>0.12</v>
      </c>
      <c r="IW761">
        <v>0.03</v>
      </c>
      <c r="IX761">
        <v>0</v>
      </c>
      <c r="IY761">
        <v>0</v>
      </c>
      <c r="IZ761">
        <v>0</v>
      </c>
      <c r="JA761">
        <v>0</v>
      </c>
      <c r="JB761">
        <v>0</v>
      </c>
    </row>
    <row r="762" spans="1:264" x14ac:dyDescent="0.25">
      <c r="A762">
        <v>2014</v>
      </c>
      <c r="B762">
        <v>297</v>
      </c>
      <c r="C762">
        <v>801</v>
      </c>
      <c r="D762">
        <v>101</v>
      </c>
      <c r="E762">
        <v>889.4</v>
      </c>
      <c r="F762">
        <v>0.6</v>
      </c>
      <c r="G762">
        <v>0.4</v>
      </c>
      <c r="H762">
        <v>0.2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7.0000000000000007E-2</v>
      </c>
      <c r="P762">
        <v>16.71</v>
      </c>
      <c r="Q762">
        <v>0</v>
      </c>
      <c r="R762">
        <v>7.78</v>
      </c>
      <c r="S762">
        <v>8</v>
      </c>
      <c r="T762">
        <v>1</v>
      </c>
      <c r="U762">
        <v>1</v>
      </c>
      <c r="V762">
        <v>0.13</v>
      </c>
      <c r="W762">
        <v>0.72</v>
      </c>
      <c r="X762">
        <v>0</v>
      </c>
      <c r="Y762">
        <v>0.12</v>
      </c>
      <c r="Z762">
        <v>80.98</v>
      </c>
      <c r="AA762">
        <v>188.1</v>
      </c>
      <c r="AB762">
        <v>284.07</v>
      </c>
      <c r="AC762">
        <v>379.75</v>
      </c>
      <c r="AD762">
        <v>481.66</v>
      </c>
      <c r="AE762">
        <v>583.23</v>
      </c>
      <c r="AF762">
        <v>673.1</v>
      </c>
      <c r="AG762">
        <v>772.15</v>
      </c>
      <c r="AH762">
        <v>872.15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93.93</v>
      </c>
      <c r="AU762">
        <v>198.7</v>
      </c>
      <c r="AV762">
        <v>300.32</v>
      </c>
      <c r="AW762">
        <v>387.24</v>
      </c>
      <c r="AX762">
        <v>487.24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22.51</v>
      </c>
      <c r="BO762">
        <v>24.84</v>
      </c>
      <c r="BP762">
        <v>35.770000000000003</v>
      </c>
      <c r="BQ762">
        <v>37.22</v>
      </c>
      <c r="BR762">
        <v>33.54</v>
      </c>
      <c r="BS762">
        <v>27.6</v>
      </c>
      <c r="BT762">
        <v>26.61</v>
      </c>
      <c r="BU762">
        <v>27.15</v>
      </c>
      <c r="BV762">
        <v>41.01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22.51</v>
      </c>
      <c r="CI762">
        <v>23.57</v>
      </c>
      <c r="CJ762">
        <v>26.72</v>
      </c>
      <c r="CK762">
        <v>26.59</v>
      </c>
      <c r="CL762">
        <v>30.3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1</v>
      </c>
      <c r="DE762">
        <v>0.97</v>
      </c>
      <c r="DF762">
        <v>0.9</v>
      </c>
      <c r="DG762">
        <v>0.82</v>
      </c>
      <c r="DH762">
        <v>0.74</v>
      </c>
      <c r="DI762">
        <v>0.67</v>
      </c>
      <c r="DJ762">
        <v>0.59</v>
      </c>
      <c r="DK762">
        <v>0.51</v>
      </c>
      <c r="DL762">
        <v>0.44</v>
      </c>
      <c r="DM762">
        <v>0.37</v>
      </c>
      <c r="DN762">
        <v>0.28000000000000003</v>
      </c>
      <c r="DO762">
        <v>0.21</v>
      </c>
      <c r="DP762">
        <v>0.14000000000000001</v>
      </c>
      <c r="DQ762">
        <v>0.06</v>
      </c>
      <c r="DR762">
        <v>0</v>
      </c>
      <c r="DS762">
        <v>0</v>
      </c>
      <c r="DT762">
        <v>0</v>
      </c>
      <c r="DU762">
        <v>0</v>
      </c>
      <c r="EW762">
        <v>2014</v>
      </c>
      <c r="EX762">
        <v>298</v>
      </c>
      <c r="EY762">
        <v>802</v>
      </c>
      <c r="EZ762">
        <v>102</v>
      </c>
      <c r="FA762">
        <v>899.6</v>
      </c>
      <c r="FB762" t="s">
        <v>139</v>
      </c>
      <c r="FC762" t="s">
        <v>139</v>
      </c>
      <c r="FD762">
        <v>5.8</v>
      </c>
      <c r="FE762">
        <v>0</v>
      </c>
      <c r="FF762">
        <v>0</v>
      </c>
      <c r="FG762">
        <v>0</v>
      </c>
      <c r="FH762">
        <v>0</v>
      </c>
      <c r="FI762">
        <v>0</v>
      </c>
      <c r="FJ762" t="s">
        <v>128</v>
      </c>
      <c r="FK762">
        <v>15.44</v>
      </c>
      <c r="FL762">
        <v>0</v>
      </c>
      <c r="FM762">
        <v>7.89</v>
      </c>
      <c r="FN762">
        <v>0</v>
      </c>
      <c r="FO762">
        <v>1</v>
      </c>
      <c r="FP762">
        <v>1</v>
      </c>
      <c r="FQ762">
        <v>0.12</v>
      </c>
      <c r="FR762">
        <v>0.73</v>
      </c>
      <c r="FS762">
        <v>0</v>
      </c>
      <c r="FT762">
        <v>7.0000000000000007E-2</v>
      </c>
      <c r="FU762">
        <v>91.18</v>
      </c>
      <c r="FV762">
        <v>198.3</v>
      </c>
      <c r="FW762">
        <v>294.27</v>
      </c>
      <c r="FX762">
        <v>389.94</v>
      </c>
      <c r="FY762">
        <v>491.86</v>
      </c>
      <c r="FZ762">
        <v>593.42999999999995</v>
      </c>
      <c r="GA762">
        <v>683.3</v>
      </c>
      <c r="GB762">
        <v>782.35</v>
      </c>
      <c r="GC762">
        <v>882.35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53.93</v>
      </c>
      <c r="GP762">
        <v>161.66</v>
      </c>
      <c r="GQ762">
        <v>247.73</v>
      </c>
      <c r="GR762">
        <v>352.5</v>
      </c>
      <c r="GS762">
        <v>452.5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 t="s">
        <v>136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 t="s">
        <v>132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1</v>
      </c>
      <c r="IJ762">
        <v>1</v>
      </c>
      <c r="IK762">
        <v>1</v>
      </c>
      <c r="IL762">
        <v>0.97</v>
      </c>
      <c r="IM762">
        <v>0.88</v>
      </c>
      <c r="IN762">
        <v>0.81</v>
      </c>
      <c r="IO762">
        <v>0.72</v>
      </c>
      <c r="IP762">
        <v>0.63</v>
      </c>
      <c r="IQ762">
        <v>0.54</v>
      </c>
      <c r="IR762">
        <v>0.46</v>
      </c>
      <c r="IS762">
        <v>0.38</v>
      </c>
      <c r="IT762">
        <v>0.28999999999999998</v>
      </c>
      <c r="IU762">
        <v>0.22</v>
      </c>
      <c r="IV762">
        <v>0.13</v>
      </c>
      <c r="IW762">
        <v>0.04</v>
      </c>
      <c r="IX762">
        <v>0</v>
      </c>
      <c r="IY762">
        <v>0</v>
      </c>
      <c r="IZ762">
        <v>0</v>
      </c>
      <c r="JA762">
        <v>0</v>
      </c>
      <c r="JB762">
        <v>0</v>
      </c>
    </row>
    <row r="763" spans="1:264" x14ac:dyDescent="0.25">
      <c r="A763">
        <v>2014</v>
      </c>
      <c r="B763">
        <v>298</v>
      </c>
      <c r="C763">
        <v>802</v>
      </c>
      <c r="D763">
        <v>102</v>
      </c>
      <c r="E763">
        <v>899.6</v>
      </c>
      <c r="F763">
        <v>0.6</v>
      </c>
      <c r="G763">
        <v>0.4</v>
      </c>
      <c r="H763">
        <v>0.2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7.0000000000000007E-2</v>
      </c>
      <c r="P763">
        <v>16.89</v>
      </c>
      <c r="Q763">
        <v>0</v>
      </c>
      <c r="R763">
        <v>7.88</v>
      </c>
      <c r="S763">
        <v>8</v>
      </c>
      <c r="T763">
        <v>1</v>
      </c>
      <c r="U763">
        <v>1</v>
      </c>
      <c r="V763">
        <v>0.12</v>
      </c>
      <c r="W763">
        <v>0.73</v>
      </c>
      <c r="X763">
        <v>0</v>
      </c>
      <c r="Y763">
        <v>0</v>
      </c>
      <c r="Z763">
        <v>91.18</v>
      </c>
      <c r="AA763">
        <v>198.3</v>
      </c>
      <c r="AB763">
        <v>294.27</v>
      </c>
      <c r="AC763">
        <v>389.94</v>
      </c>
      <c r="AD763">
        <v>491.86</v>
      </c>
      <c r="AE763">
        <v>593.42999999999995</v>
      </c>
      <c r="AF763">
        <v>683.3</v>
      </c>
      <c r="AG763">
        <v>782.35</v>
      </c>
      <c r="AH763">
        <v>882.35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104.12</v>
      </c>
      <c r="AU763">
        <v>208.9</v>
      </c>
      <c r="AV763">
        <v>310.52</v>
      </c>
      <c r="AW763">
        <v>397.44</v>
      </c>
      <c r="AX763">
        <v>497.44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22.51</v>
      </c>
      <c r="BO763">
        <v>25.34</v>
      </c>
      <c r="BP763">
        <v>36.42</v>
      </c>
      <c r="BQ763">
        <v>37.340000000000003</v>
      </c>
      <c r="BR763">
        <v>33.549999999999997</v>
      </c>
      <c r="BS763">
        <v>27.6</v>
      </c>
      <c r="BT763">
        <v>26.61</v>
      </c>
      <c r="BU763">
        <v>27.15</v>
      </c>
      <c r="BV763">
        <v>41.01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22.51</v>
      </c>
      <c r="CI763">
        <v>23.77</v>
      </c>
      <c r="CJ763">
        <v>26.89</v>
      </c>
      <c r="CK763">
        <v>26.62</v>
      </c>
      <c r="CL763">
        <v>30.3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1</v>
      </c>
      <c r="DD763">
        <v>1</v>
      </c>
      <c r="DE763">
        <v>0.97</v>
      </c>
      <c r="DF763">
        <v>0.9</v>
      </c>
      <c r="DG763">
        <v>0.82</v>
      </c>
      <c r="DH763">
        <v>0.75</v>
      </c>
      <c r="DI763">
        <v>0.67</v>
      </c>
      <c r="DJ763">
        <v>0.6</v>
      </c>
      <c r="DK763">
        <v>0.52</v>
      </c>
      <c r="DL763">
        <v>0.45</v>
      </c>
      <c r="DM763">
        <v>0.38</v>
      </c>
      <c r="DN763">
        <v>0.28999999999999998</v>
      </c>
      <c r="DO763">
        <v>0.22</v>
      </c>
      <c r="DP763">
        <v>0.15</v>
      </c>
      <c r="DQ763">
        <v>7.0000000000000007E-2</v>
      </c>
      <c r="DR763">
        <v>0</v>
      </c>
      <c r="DS763">
        <v>0</v>
      </c>
      <c r="DT763">
        <v>0</v>
      </c>
      <c r="DU763">
        <v>0</v>
      </c>
      <c r="EW763">
        <v>2014</v>
      </c>
      <c r="EX763">
        <v>299</v>
      </c>
      <c r="EY763">
        <v>803</v>
      </c>
      <c r="EZ763">
        <v>103</v>
      </c>
      <c r="FA763">
        <v>912.2</v>
      </c>
      <c r="FB763" t="s">
        <v>139</v>
      </c>
      <c r="FC763" t="s">
        <v>139</v>
      </c>
      <c r="FD763">
        <v>6</v>
      </c>
      <c r="FE763">
        <v>0</v>
      </c>
      <c r="FF763">
        <v>0</v>
      </c>
      <c r="FG763">
        <v>0</v>
      </c>
      <c r="FH763">
        <v>0</v>
      </c>
      <c r="FI763">
        <v>0</v>
      </c>
      <c r="FJ763" t="s">
        <v>128</v>
      </c>
      <c r="FK763">
        <v>15.63</v>
      </c>
      <c r="FL763">
        <v>0</v>
      </c>
      <c r="FM763">
        <v>8.02</v>
      </c>
      <c r="FN763">
        <v>0</v>
      </c>
      <c r="FO763">
        <v>1</v>
      </c>
      <c r="FP763">
        <v>1</v>
      </c>
      <c r="FQ763">
        <v>0.11</v>
      </c>
      <c r="FR763">
        <v>0.74</v>
      </c>
      <c r="FS763">
        <v>0</v>
      </c>
      <c r="FT763">
        <v>0</v>
      </c>
      <c r="FU763">
        <v>103.72</v>
      </c>
      <c r="FV763">
        <v>210.85</v>
      </c>
      <c r="FW763">
        <v>306.82</v>
      </c>
      <c r="FX763">
        <v>402.49</v>
      </c>
      <c r="FY763">
        <v>504.41</v>
      </c>
      <c r="FZ763">
        <v>605.98</v>
      </c>
      <c r="GA763">
        <v>695.84</v>
      </c>
      <c r="GB763">
        <v>794.9</v>
      </c>
      <c r="GC763">
        <v>894.9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66.48</v>
      </c>
      <c r="GP763">
        <v>174.21</v>
      </c>
      <c r="GQ763">
        <v>260.27999999999997</v>
      </c>
      <c r="GR763">
        <v>365.05</v>
      </c>
      <c r="GS763">
        <v>465.05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 t="s">
        <v>136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 t="s">
        <v>132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1</v>
      </c>
      <c r="IJ763">
        <v>1</v>
      </c>
      <c r="IK763">
        <v>1</v>
      </c>
      <c r="IL763">
        <v>0.97</v>
      </c>
      <c r="IM763">
        <v>0.88</v>
      </c>
      <c r="IN763">
        <v>0.81</v>
      </c>
      <c r="IO763">
        <v>0.72</v>
      </c>
      <c r="IP763">
        <v>0.63</v>
      </c>
      <c r="IQ763">
        <v>0.55000000000000004</v>
      </c>
      <c r="IR763">
        <v>0.47</v>
      </c>
      <c r="IS763">
        <v>0.39</v>
      </c>
      <c r="IT763">
        <v>0.3</v>
      </c>
      <c r="IU763">
        <v>0.23</v>
      </c>
      <c r="IV763">
        <v>0.15</v>
      </c>
      <c r="IW763">
        <v>0.06</v>
      </c>
      <c r="IX763">
        <v>0</v>
      </c>
      <c r="IY763">
        <v>0</v>
      </c>
      <c r="IZ763">
        <v>0</v>
      </c>
      <c r="JA763">
        <v>0</v>
      </c>
      <c r="JB763">
        <v>0</v>
      </c>
    </row>
    <row r="764" spans="1:264" x14ac:dyDescent="0.25">
      <c r="A764">
        <v>2014</v>
      </c>
      <c r="B764">
        <v>299</v>
      </c>
      <c r="C764">
        <v>803</v>
      </c>
      <c r="D764">
        <v>103</v>
      </c>
      <c r="E764">
        <v>912.2</v>
      </c>
      <c r="F764">
        <v>0.6</v>
      </c>
      <c r="G764">
        <v>0.4</v>
      </c>
      <c r="H764">
        <v>0.2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7.0000000000000007E-2</v>
      </c>
      <c r="P764">
        <v>17.100000000000001</v>
      </c>
      <c r="Q764">
        <v>0</v>
      </c>
      <c r="R764">
        <v>8.01</v>
      </c>
      <c r="S764">
        <v>8</v>
      </c>
      <c r="T764">
        <v>1</v>
      </c>
      <c r="U764">
        <v>1</v>
      </c>
      <c r="V764">
        <v>0.11</v>
      </c>
      <c r="W764">
        <v>0.74</v>
      </c>
      <c r="X764">
        <v>0</v>
      </c>
      <c r="Y764">
        <v>0.06</v>
      </c>
      <c r="Z764">
        <v>103.72</v>
      </c>
      <c r="AA764">
        <v>210.85</v>
      </c>
      <c r="AB764">
        <v>306.82</v>
      </c>
      <c r="AC764">
        <v>402.49</v>
      </c>
      <c r="AD764">
        <v>504.41</v>
      </c>
      <c r="AE764">
        <v>605.98</v>
      </c>
      <c r="AF764">
        <v>695.84</v>
      </c>
      <c r="AG764">
        <v>794.9</v>
      </c>
      <c r="AH764">
        <v>894.9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25.09</v>
      </c>
      <c r="AU764">
        <v>116.67</v>
      </c>
      <c r="AV764">
        <v>221.45</v>
      </c>
      <c r="AW764">
        <v>323.06</v>
      </c>
      <c r="AX764">
        <v>409.99</v>
      </c>
      <c r="AY764">
        <v>509.99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22.53</v>
      </c>
      <c r="BO764">
        <v>26.75</v>
      </c>
      <c r="BP764">
        <v>37.69</v>
      </c>
      <c r="BQ764">
        <v>37.549999999999997</v>
      </c>
      <c r="BR764">
        <v>33.590000000000003</v>
      </c>
      <c r="BS764">
        <v>27.61</v>
      </c>
      <c r="BT764">
        <v>26.62</v>
      </c>
      <c r="BU764">
        <v>27.16</v>
      </c>
      <c r="BV764">
        <v>41.01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22.5</v>
      </c>
      <c r="CI764">
        <v>22.52</v>
      </c>
      <c r="CJ764">
        <v>24.35</v>
      </c>
      <c r="CK764">
        <v>27.22</v>
      </c>
      <c r="CL764">
        <v>26.68</v>
      </c>
      <c r="CM764">
        <v>30.31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1</v>
      </c>
      <c r="DD764">
        <v>1</v>
      </c>
      <c r="DE764">
        <v>0.98</v>
      </c>
      <c r="DF764">
        <v>0.9</v>
      </c>
      <c r="DG764">
        <v>0.82</v>
      </c>
      <c r="DH764">
        <v>0.75</v>
      </c>
      <c r="DI764">
        <v>0.68</v>
      </c>
      <c r="DJ764">
        <v>0.61</v>
      </c>
      <c r="DK764">
        <v>0.53</v>
      </c>
      <c r="DL764">
        <v>0.46</v>
      </c>
      <c r="DM764">
        <v>0.39</v>
      </c>
      <c r="DN764">
        <v>0.3</v>
      </c>
      <c r="DO764">
        <v>0.23</v>
      </c>
      <c r="DP764">
        <v>0.17</v>
      </c>
      <c r="DQ764">
        <v>0.08</v>
      </c>
      <c r="DR764">
        <v>0.02</v>
      </c>
      <c r="DS764">
        <v>0</v>
      </c>
      <c r="DT764">
        <v>0</v>
      </c>
      <c r="DU764">
        <v>0</v>
      </c>
      <c r="EW764">
        <v>2014</v>
      </c>
      <c r="EX764">
        <v>300</v>
      </c>
      <c r="EY764">
        <v>804</v>
      </c>
      <c r="EZ764">
        <v>104</v>
      </c>
      <c r="FA764">
        <v>923.3</v>
      </c>
      <c r="FB764" t="s">
        <v>139</v>
      </c>
      <c r="FC764" t="s">
        <v>139</v>
      </c>
      <c r="FD764">
        <v>6.2</v>
      </c>
      <c r="FE764">
        <v>0</v>
      </c>
      <c r="FF764">
        <v>0</v>
      </c>
      <c r="FG764">
        <v>0</v>
      </c>
      <c r="FH764">
        <v>0</v>
      </c>
      <c r="FI764">
        <v>0</v>
      </c>
      <c r="FJ764" t="s">
        <v>128</v>
      </c>
      <c r="FK764">
        <v>15.8</v>
      </c>
      <c r="FL764">
        <v>0</v>
      </c>
      <c r="FM764">
        <v>8.1300000000000008</v>
      </c>
      <c r="FN764">
        <v>0</v>
      </c>
      <c r="FO764">
        <v>1</v>
      </c>
      <c r="FP764">
        <v>1</v>
      </c>
      <c r="FQ764">
        <v>0.11</v>
      </c>
      <c r="FR764">
        <v>0.74</v>
      </c>
      <c r="FS764">
        <v>0</v>
      </c>
      <c r="FT764">
        <v>0</v>
      </c>
      <c r="FU764">
        <v>114.82</v>
      </c>
      <c r="FV764">
        <v>221.95</v>
      </c>
      <c r="FW764">
        <v>317.91000000000003</v>
      </c>
      <c r="FX764">
        <v>413.59</v>
      </c>
      <c r="FY764">
        <v>515.51</v>
      </c>
      <c r="FZ764">
        <v>617.07000000000005</v>
      </c>
      <c r="GA764">
        <v>706.94</v>
      </c>
      <c r="GB764">
        <v>806</v>
      </c>
      <c r="GC764">
        <v>905.99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77.58</v>
      </c>
      <c r="GP764">
        <v>185.31</v>
      </c>
      <c r="GQ764">
        <v>271.37</v>
      </c>
      <c r="GR764">
        <v>376.15</v>
      </c>
      <c r="GS764">
        <v>476.15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 t="s">
        <v>136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 t="s">
        <v>132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1</v>
      </c>
      <c r="IJ764">
        <v>1</v>
      </c>
      <c r="IK764">
        <v>1</v>
      </c>
      <c r="IL764">
        <v>0.97</v>
      </c>
      <c r="IM764">
        <v>0.89</v>
      </c>
      <c r="IN764">
        <v>0.81</v>
      </c>
      <c r="IO764">
        <v>0.73</v>
      </c>
      <c r="IP764">
        <v>0.64</v>
      </c>
      <c r="IQ764">
        <v>0.56000000000000005</v>
      </c>
      <c r="IR764">
        <v>0.48</v>
      </c>
      <c r="IS764">
        <v>0.4</v>
      </c>
      <c r="IT764">
        <v>0.31</v>
      </c>
      <c r="IU764">
        <v>0.24</v>
      </c>
      <c r="IV764">
        <v>0.16</v>
      </c>
      <c r="IW764">
        <v>7.0000000000000007E-2</v>
      </c>
      <c r="IX764">
        <v>0</v>
      </c>
      <c r="IY764">
        <v>0</v>
      </c>
      <c r="IZ764">
        <v>0</v>
      </c>
      <c r="JA764">
        <v>0</v>
      </c>
      <c r="JB764">
        <v>0</v>
      </c>
    </row>
    <row r="765" spans="1:264" x14ac:dyDescent="0.25">
      <c r="A765">
        <v>2014</v>
      </c>
      <c r="B765">
        <v>300</v>
      </c>
      <c r="C765">
        <v>804</v>
      </c>
      <c r="D765">
        <v>104</v>
      </c>
      <c r="E765">
        <v>923.3</v>
      </c>
      <c r="F765">
        <v>0.6</v>
      </c>
      <c r="G765">
        <v>0.4</v>
      </c>
      <c r="H765">
        <v>0.2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0.08</v>
      </c>
      <c r="P765">
        <v>17.29</v>
      </c>
      <c r="Q765">
        <v>0</v>
      </c>
      <c r="R765">
        <v>8.1199999999999992</v>
      </c>
      <c r="S765">
        <v>8</v>
      </c>
      <c r="T765">
        <v>1</v>
      </c>
      <c r="U765">
        <v>1</v>
      </c>
      <c r="V765">
        <v>0.11</v>
      </c>
      <c r="W765">
        <v>0.74</v>
      </c>
      <c r="X765">
        <v>0</v>
      </c>
      <c r="Y765">
        <v>0</v>
      </c>
      <c r="Z765">
        <v>114.82</v>
      </c>
      <c r="AA765">
        <v>221.95</v>
      </c>
      <c r="AB765">
        <v>317.91000000000003</v>
      </c>
      <c r="AC765">
        <v>413.59</v>
      </c>
      <c r="AD765">
        <v>515.51</v>
      </c>
      <c r="AE765">
        <v>617.07000000000005</v>
      </c>
      <c r="AF765">
        <v>706.94</v>
      </c>
      <c r="AG765">
        <v>806</v>
      </c>
      <c r="AH765">
        <v>905.99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36.19</v>
      </c>
      <c r="AU765">
        <v>127.77</v>
      </c>
      <c r="AV765">
        <v>232.54</v>
      </c>
      <c r="AW765">
        <v>334.16</v>
      </c>
      <c r="AX765">
        <v>421.08</v>
      </c>
      <c r="AY765">
        <v>521.08000000000004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22.58</v>
      </c>
      <c r="BO765">
        <v>28.91</v>
      </c>
      <c r="BP765">
        <v>38.979999999999997</v>
      </c>
      <c r="BQ765">
        <v>37.76</v>
      </c>
      <c r="BR765">
        <v>33.630000000000003</v>
      </c>
      <c r="BS765">
        <v>27.62</v>
      </c>
      <c r="BT765">
        <v>26.62</v>
      </c>
      <c r="BU765">
        <v>27.16</v>
      </c>
      <c r="BV765">
        <v>41.01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22.5</v>
      </c>
      <c r="CI765">
        <v>22.56</v>
      </c>
      <c r="CJ765">
        <v>25.17</v>
      </c>
      <c r="CK765">
        <v>27.55</v>
      </c>
      <c r="CL765">
        <v>26.75</v>
      </c>
      <c r="CM765">
        <v>30.32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1</v>
      </c>
      <c r="DE765">
        <v>0.98</v>
      </c>
      <c r="DF765">
        <v>0.91</v>
      </c>
      <c r="DG765">
        <v>0.83</v>
      </c>
      <c r="DH765">
        <v>0.75</v>
      </c>
      <c r="DI765">
        <v>0.68</v>
      </c>
      <c r="DJ765">
        <v>0.61</v>
      </c>
      <c r="DK765">
        <v>0.53</v>
      </c>
      <c r="DL765">
        <v>0.47</v>
      </c>
      <c r="DM765">
        <v>0.4</v>
      </c>
      <c r="DN765">
        <v>0.31</v>
      </c>
      <c r="DO765">
        <v>0.24</v>
      </c>
      <c r="DP765">
        <v>0.18</v>
      </c>
      <c r="DQ765">
        <v>0.09</v>
      </c>
      <c r="DR765">
        <v>0.03</v>
      </c>
      <c r="DS765">
        <v>0</v>
      </c>
      <c r="DT765">
        <v>0</v>
      </c>
      <c r="DU765">
        <v>0</v>
      </c>
      <c r="EW765">
        <v>2014</v>
      </c>
      <c r="EX765">
        <v>301</v>
      </c>
      <c r="EY765">
        <v>805</v>
      </c>
      <c r="EZ765">
        <v>105</v>
      </c>
      <c r="FA765">
        <v>932.7</v>
      </c>
      <c r="FB765" t="s">
        <v>139</v>
      </c>
      <c r="FC765" t="s">
        <v>139</v>
      </c>
      <c r="FD765">
        <v>6.5</v>
      </c>
      <c r="FE765">
        <v>0</v>
      </c>
      <c r="FF765">
        <v>0</v>
      </c>
      <c r="FG765">
        <v>0</v>
      </c>
      <c r="FH765">
        <v>0</v>
      </c>
      <c r="FI765">
        <v>0</v>
      </c>
      <c r="FJ765" t="s">
        <v>128</v>
      </c>
      <c r="FK765">
        <v>15.94</v>
      </c>
      <c r="FL765">
        <v>0</v>
      </c>
      <c r="FM765">
        <v>8.2200000000000006</v>
      </c>
      <c r="FN765">
        <v>0</v>
      </c>
      <c r="FO765">
        <v>1</v>
      </c>
      <c r="FP765">
        <v>1</v>
      </c>
      <c r="FQ765">
        <v>0.1</v>
      </c>
      <c r="FR765">
        <v>0.75</v>
      </c>
      <c r="FS765">
        <v>0</v>
      </c>
      <c r="FT765">
        <v>0.32</v>
      </c>
      <c r="FU765">
        <v>18.89</v>
      </c>
      <c r="FV765">
        <v>124.27</v>
      </c>
      <c r="FW765">
        <v>231.39</v>
      </c>
      <c r="FX765">
        <v>327.36</v>
      </c>
      <c r="FY765">
        <v>423.03</v>
      </c>
      <c r="FZ765">
        <v>524.95000000000005</v>
      </c>
      <c r="GA765">
        <v>626.52</v>
      </c>
      <c r="GB765">
        <v>716.39</v>
      </c>
      <c r="GC765">
        <v>815.44</v>
      </c>
      <c r="GD765">
        <v>915.44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87.03</v>
      </c>
      <c r="GP765">
        <v>194.75</v>
      </c>
      <c r="GQ765">
        <v>280.82</v>
      </c>
      <c r="GR765">
        <v>385.59</v>
      </c>
      <c r="GS765">
        <v>485.59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 t="s">
        <v>137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 t="s">
        <v>132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</v>
      </c>
      <c r="II765">
        <v>1</v>
      </c>
      <c r="IJ765">
        <v>1</v>
      </c>
      <c r="IK765">
        <v>0.97</v>
      </c>
      <c r="IL765">
        <v>0.89</v>
      </c>
      <c r="IM765">
        <v>0.82</v>
      </c>
      <c r="IN765">
        <v>0.73</v>
      </c>
      <c r="IO765">
        <v>0.64</v>
      </c>
      <c r="IP765">
        <v>0.56000000000000005</v>
      </c>
      <c r="IQ765">
        <v>0.48</v>
      </c>
      <c r="IR765">
        <v>0.4</v>
      </c>
      <c r="IS765">
        <v>0.32</v>
      </c>
      <c r="IT765">
        <v>0.25</v>
      </c>
      <c r="IU765">
        <v>0.17</v>
      </c>
      <c r="IV765">
        <v>0.08</v>
      </c>
      <c r="IW765">
        <v>0</v>
      </c>
      <c r="IX765">
        <v>0</v>
      </c>
      <c r="IY765">
        <v>0</v>
      </c>
      <c r="IZ765">
        <v>0</v>
      </c>
      <c r="JA765">
        <v>0</v>
      </c>
    </row>
    <row r="766" spans="1:264" x14ac:dyDescent="0.25">
      <c r="A766">
        <v>2014</v>
      </c>
      <c r="B766">
        <v>301</v>
      </c>
      <c r="C766">
        <v>805</v>
      </c>
      <c r="D766">
        <v>105</v>
      </c>
      <c r="E766">
        <v>932.7</v>
      </c>
      <c r="F766">
        <v>0.6</v>
      </c>
      <c r="G766">
        <v>0.4</v>
      </c>
      <c r="H766">
        <v>0.3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0.08</v>
      </c>
      <c r="P766">
        <v>17.45</v>
      </c>
      <c r="Q766">
        <v>0</v>
      </c>
      <c r="R766">
        <v>8.2100000000000009</v>
      </c>
      <c r="S766">
        <v>8</v>
      </c>
      <c r="T766">
        <v>1</v>
      </c>
      <c r="U766">
        <v>1</v>
      </c>
      <c r="V766">
        <v>0.1</v>
      </c>
      <c r="W766">
        <v>0.75</v>
      </c>
      <c r="X766">
        <v>0</v>
      </c>
      <c r="Y766">
        <v>0.17</v>
      </c>
      <c r="Z766">
        <v>18.89</v>
      </c>
      <c r="AA766">
        <v>124.27</v>
      </c>
      <c r="AB766">
        <v>231.39</v>
      </c>
      <c r="AC766">
        <v>327.36</v>
      </c>
      <c r="AD766">
        <v>423.03</v>
      </c>
      <c r="AE766">
        <v>524.95000000000005</v>
      </c>
      <c r="AF766">
        <v>626.52</v>
      </c>
      <c r="AG766">
        <v>716.39</v>
      </c>
      <c r="AH766">
        <v>815.44</v>
      </c>
      <c r="AI766">
        <v>915.44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45.64</v>
      </c>
      <c r="AU766">
        <v>137.21</v>
      </c>
      <c r="AV766">
        <v>241.99</v>
      </c>
      <c r="AW766">
        <v>343.61</v>
      </c>
      <c r="AX766">
        <v>430.53</v>
      </c>
      <c r="AY766">
        <v>530.53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22.5</v>
      </c>
      <c r="BO766">
        <v>22.68</v>
      </c>
      <c r="BP766">
        <v>31.38</v>
      </c>
      <c r="BQ766">
        <v>40.06</v>
      </c>
      <c r="BR766">
        <v>37.93</v>
      </c>
      <c r="BS766">
        <v>33.659999999999997</v>
      </c>
      <c r="BT766">
        <v>27.63</v>
      </c>
      <c r="BU766">
        <v>26.62</v>
      </c>
      <c r="BV766">
        <v>27.16</v>
      </c>
      <c r="BW766">
        <v>41.01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22.5</v>
      </c>
      <c r="CI766">
        <v>22.62</v>
      </c>
      <c r="CJ766">
        <v>26.07</v>
      </c>
      <c r="CK766">
        <v>27.82</v>
      </c>
      <c r="CL766">
        <v>26.8</v>
      </c>
      <c r="CM766">
        <v>30.33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1</v>
      </c>
      <c r="DD766">
        <v>1</v>
      </c>
      <c r="DE766">
        <v>0.98</v>
      </c>
      <c r="DF766">
        <v>0.91</v>
      </c>
      <c r="DG766">
        <v>0.83</v>
      </c>
      <c r="DH766">
        <v>0.76</v>
      </c>
      <c r="DI766">
        <v>0.69</v>
      </c>
      <c r="DJ766">
        <v>0.61</v>
      </c>
      <c r="DK766">
        <v>0.54</v>
      </c>
      <c r="DL766">
        <v>0.47</v>
      </c>
      <c r="DM766">
        <v>0.4</v>
      </c>
      <c r="DN766">
        <v>0.32</v>
      </c>
      <c r="DO766">
        <v>0.25</v>
      </c>
      <c r="DP766">
        <v>0.19</v>
      </c>
      <c r="DQ766">
        <v>0.11</v>
      </c>
      <c r="DR766">
        <v>0.04</v>
      </c>
      <c r="DS766">
        <v>0</v>
      </c>
      <c r="DT766">
        <v>0</v>
      </c>
      <c r="DU766">
        <v>0</v>
      </c>
      <c r="EW766">
        <v>2014</v>
      </c>
      <c r="EX766">
        <v>302</v>
      </c>
      <c r="EY766">
        <v>806</v>
      </c>
      <c r="EZ766">
        <v>106</v>
      </c>
      <c r="FA766">
        <v>943.2</v>
      </c>
      <c r="FB766" t="s">
        <v>139</v>
      </c>
      <c r="FC766" t="s">
        <v>139</v>
      </c>
      <c r="FD766">
        <v>6.7</v>
      </c>
      <c r="FE766">
        <v>0</v>
      </c>
      <c r="FF766">
        <v>0</v>
      </c>
      <c r="FG766">
        <v>0</v>
      </c>
      <c r="FH766">
        <v>0</v>
      </c>
      <c r="FI766">
        <v>0</v>
      </c>
      <c r="FJ766" t="s">
        <v>128</v>
      </c>
      <c r="FK766">
        <v>16.100000000000001</v>
      </c>
      <c r="FL766">
        <v>0</v>
      </c>
      <c r="FM766">
        <v>8.33</v>
      </c>
      <c r="FN766">
        <v>0</v>
      </c>
      <c r="FO766">
        <v>1</v>
      </c>
      <c r="FP766">
        <v>1</v>
      </c>
      <c r="FQ766">
        <v>0.1</v>
      </c>
      <c r="FR766">
        <v>0.75</v>
      </c>
      <c r="FS766">
        <v>0</v>
      </c>
      <c r="FT766">
        <v>0</v>
      </c>
      <c r="FU766">
        <v>29.39</v>
      </c>
      <c r="FV766">
        <v>134.76</v>
      </c>
      <c r="FW766">
        <v>241.89</v>
      </c>
      <c r="FX766">
        <v>337.86</v>
      </c>
      <c r="FY766">
        <v>433.53</v>
      </c>
      <c r="FZ766">
        <v>535.45000000000005</v>
      </c>
      <c r="GA766">
        <v>637.02</v>
      </c>
      <c r="GB766">
        <v>726.88</v>
      </c>
      <c r="GC766">
        <v>825.94</v>
      </c>
      <c r="GD766">
        <v>925.94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97.52</v>
      </c>
      <c r="GP766">
        <v>205.25</v>
      </c>
      <c r="GQ766">
        <v>291.32</v>
      </c>
      <c r="GR766">
        <v>396.09</v>
      </c>
      <c r="GS766">
        <v>496.09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 t="s">
        <v>137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 t="s">
        <v>132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1</v>
      </c>
      <c r="IJ766">
        <v>1</v>
      </c>
      <c r="IK766">
        <v>0.97</v>
      </c>
      <c r="IL766">
        <v>0.89</v>
      </c>
      <c r="IM766">
        <v>0.82</v>
      </c>
      <c r="IN766">
        <v>0.74</v>
      </c>
      <c r="IO766">
        <v>0.65</v>
      </c>
      <c r="IP766">
        <v>0.56999999999999995</v>
      </c>
      <c r="IQ766">
        <v>0.49</v>
      </c>
      <c r="IR766">
        <v>0.41</v>
      </c>
      <c r="IS766">
        <v>0.33</v>
      </c>
      <c r="IT766">
        <v>0.26</v>
      </c>
      <c r="IU766">
        <v>0.18</v>
      </c>
      <c r="IV766">
        <v>0.09</v>
      </c>
      <c r="IW766">
        <v>0.01</v>
      </c>
      <c r="IX766">
        <v>0</v>
      </c>
      <c r="IY766">
        <v>0</v>
      </c>
      <c r="IZ766">
        <v>0</v>
      </c>
      <c r="JA766">
        <v>0</v>
      </c>
    </row>
    <row r="767" spans="1:264" x14ac:dyDescent="0.25">
      <c r="A767">
        <v>2014</v>
      </c>
      <c r="B767">
        <v>302</v>
      </c>
      <c r="C767">
        <v>806</v>
      </c>
      <c r="D767">
        <v>106</v>
      </c>
      <c r="E767">
        <v>943.2</v>
      </c>
      <c r="F767">
        <v>0.6</v>
      </c>
      <c r="G767">
        <v>0.4</v>
      </c>
      <c r="H767">
        <v>0.3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0.08</v>
      </c>
      <c r="P767">
        <v>17.63</v>
      </c>
      <c r="Q767">
        <v>0</v>
      </c>
      <c r="R767">
        <v>8.32</v>
      </c>
      <c r="S767">
        <v>8</v>
      </c>
      <c r="T767">
        <v>1</v>
      </c>
      <c r="U767">
        <v>1</v>
      </c>
      <c r="V767">
        <v>0.1</v>
      </c>
      <c r="W767">
        <v>0.75</v>
      </c>
      <c r="X767">
        <v>0</v>
      </c>
      <c r="Y767">
        <v>0.06</v>
      </c>
      <c r="Z767">
        <v>29.39</v>
      </c>
      <c r="AA767">
        <v>134.76</v>
      </c>
      <c r="AB767">
        <v>241.89</v>
      </c>
      <c r="AC767">
        <v>337.86</v>
      </c>
      <c r="AD767">
        <v>433.53</v>
      </c>
      <c r="AE767">
        <v>535.45000000000005</v>
      </c>
      <c r="AF767">
        <v>637.02</v>
      </c>
      <c r="AG767">
        <v>726.88</v>
      </c>
      <c r="AH767">
        <v>825.94</v>
      </c>
      <c r="AI767">
        <v>925.94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56.13</v>
      </c>
      <c r="AU767">
        <v>147.71</v>
      </c>
      <c r="AV767">
        <v>252.49</v>
      </c>
      <c r="AW767">
        <v>354.1</v>
      </c>
      <c r="AX767">
        <v>441.03</v>
      </c>
      <c r="AY767">
        <v>541.03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22.5</v>
      </c>
      <c r="BO767">
        <v>22.84</v>
      </c>
      <c r="BP767">
        <v>34.1</v>
      </c>
      <c r="BQ767">
        <v>41</v>
      </c>
      <c r="BR767">
        <v>38.090000000000003</v>
      </c>
      <c r="BS767">
        <v>33.69</v>
      </c>
      <c r="BT767">
        <v>27.63</v>
      </c>
      <c r="BU767">
        <v>26.62</v>
      </c>
      <c r="BV767">
        <v>27.16</v>
      </c>
      <c r="BW767">
        <v>41.01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22.5</v>
      </c>
      <c r="CI767">
        <v>22.72</v>
      </c>
      <c r="CJ767">
        <v>27.05</v>
      </c>
      <c r="CK767">
        <v>28.07</v>
      </c>
      <c r="CL767">
        <v>26.85</v>
      </c>
      <c r="CM767">
        <v>30.34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1</v>
      </c>
      <c r="DD767">
        <v>1</v>
      </c>
      <c r="DE767">
        <v>0.98</v>
      </c>
      <c r="DF767">
        <v>0.91</v>
      </c>
      <c r="DG767">
        <v>0.83</v>
      </c>
      <c r="DH767">
        <v>0.76</v>
      </c>
      <c r="DI767">
        <v>0.69</v>
      </c>
      <c r="DJ767">
        <v>0.62</v>
      </c>
      <c r="DK767">
        <v>0.55000000000000004</v>
      </c>
      <c r="DL767">
        <v>0.48</v>
      </c>
      <c r="DM767">
        <v>0.41</v>
      </c>
      <c r="DN767">
        <v>0.33</v>
      </c>
      <c r="DO767">
        <v>0.26</v>
      </c>
      <c r="DP767">
        <v>0.2</v>
      </c>
      <c r="DQ767">
        <v>0.12</v>
      </c>
      <c r="DR767">
        <v>0.05</v>
      </c>
      <c r="DS767">
        <v>0</v>
      </c>
      <c r="DT767">
        <v>0</v>
      </c>
      <c r="DU767">
        <v>0</v>
      </c>
      <c r="EW767">
        <v>2014</v>
      </c>
      <c r="EX767">
        <v>303</v>
      </c>
      <c r="EY767">
        <v>807</v>
      </c>
      <c r="EZ767">
        <v>107</v>
      </c>
      <c r="FA767">
        <v>956.3</v>
      </c>
      <c r="FB767" t="s">
        <v>139</v>
      </c>
      <c r="FC767" t="s">
        <v>139</v>
      </c>
      <c r="FD767">
        <v>6.9</v>
      </c>
      <c r="FE767">
        <v>0</v>
      </c>
      <c r="FF767">
        <v>0</v>
      </c>
      <c r="FG767">
        <v>0</v>
      </c>
      <c r="FH767">
        <v>0</v>
      </c>
      <c r="FI767">
        <v>0</v>
      </c>
      <c r="FJ767" t="s">
        <v>128</v>
      </c>
      <c r="FK767">
        <v>16.3</v>
      </c>
      <c r="FL767">
        <v>0</v>
      </c>
      <c r="FM767">
        <v>8.4600000000000009</v>
      </c>
      <c r="FN767">
        <v>0</v>
      </c>
      <c r="FO767">
        <v>1</v>
      </c>
      <c r="FP767">
        <v>1</v>
      </c>
      <c r="FQ767">
        <v>0.09</v>
      </c>
      <c r="FR767">
        <v>0.75</v>
      </c>
      <c r="FS767">
        <v>0</v>
      </c>
      <c r="FT767">
        <v>0.06</v>
      </c>
      <c r="FU767">
        <v>42.44</v>
      </c>
      <c r="FV767">
        <v>147.81</v>
      </c>
      <c r="FW767">
        <v>254.94</v>
      </c>
      <c r="FX767">
        <v>350.9</v>
      </c>
      <c r="FY767">
        <v>446.58</v>
      </c>
      <c r="FZ767">
        <v>548.5</v>
      </c>
      <c r="GA767">
        <v>650.05999999999995</v>
      </c>
      <c r="GB767">
        <v>739.93</v>
      </c>
      <c r="GC767">
        <v>838.99</v>
      </c>
      <c r="GD767">
        <v>938.99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110.57</v>
      </c>
      <c r="GP767">
        <v>218.3</v>
      </c>
      <c r="GQ767">
        <v>304.37</v>
      </c>
      <c r="GR767">
        <v>409.14</v>
      </c>
      <c r="GS767">
        <v>509.14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 t="s">
        <v>137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 t="s">
        <v>132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1</v>
      </c>
      <c r="II767">
        <v>1</v>
      </c>
      <c r="IJ767">
        <v>1</v>
      </c>
      <c r="IK767">
        <v>0.97</v>
      </c>
      <c r="IL767">
        <v>0.89</v>
      </c>
      <c r="IM767">
        <v>0.82</v>
      </c>
      <c r="IN767">
        <v>0.74</v>
      </c>
      <c r="IO767">
        <v>0.65</v>
      </c>
      <c r="IP767">
        <v>0.57999999999999996</v>
      </c>
      <c r="IQ767">
        <v>0.5</v>
      </c>
      <c r="IR767">
        <v>0.42</v>
      </c>
      <c r="IS767">
        <v>0.34</v>
      </c>
      <c r="IT767">
        <v>0.27</v>
      </c>
      <c r="IU767">
        <v>0.19</v>
      </c>
      <c r="IV767">
        <v>0.11</v>
      </c>
      <c r="IW767">
        <v>0.03</v>
      </c>
      <c r="IX767">
        <v>0</v>
      </c>
      <c r="IY767">
        <v>0</v>
      </c>
      <c r="IZ767">
        <v>0</v>
      </c>
      <c r="JA767">
        <v>0</v>
      </c>
    </row>
    <row r="768" spans="1:264" x14ac:dyDescent="0.25">
      <c r="A768">
        <v>2014</v>
      </c>
      <c r="B768">
        <v>303</v>
      </c>
      <c r="C768">
        <v>807</v>
      </c>
      <c r="D768">
        <v>107</v>
      </c>
      <c r="E768">
        <v>956.3</v>
      </c>
      <c r="F768">
        <v>0.7</v>
      </c>
      <c r="G768">
        <v>0.4</v>
      </c>
      <c r="H768">
        <v>0.3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0.09</v>
      </c>
      <c r="P768">
        <v>17.850000000000001</v>
      </c>
      <c r="Q768">
        <v>0</v>
      </c>
      <c r="R768">
        <v>8.4499999999999993</v>
      </c>
      <c r="S768">
        <v>9</v>
      </c>
      <c r="T768">
        <v>1</v>
      </c>
      <c r="U768">
        <v>1</v>
      </c>
      <c r="V768">
        <v>0.09</v>
      </c>
      <c r="W768">
        <v>0.75</v>
      </c>
      <c r="X768">
        <v>0</v>
      </c>
      <c r="Y768">
        <v>0.11</v>
      </c>
      <c r="Z768">
        <v>42.44</v>
      </c>
      <c r="AA768">
        <v>147.81</v>
      </c>
      <c r="AB768">
        <v>254.94</v>
      </c>
      <c r="AC768">
        <v>350.9</v>
      </c>
      <c r="AD768">
        <v>446.58</v>
      </c>
      <c r="AE768">
        <v>548.5</v>
      </c>
      <c r="AF768">
        <v>650.05999999999995</v>
      </c>
      <c r="AG768">
        <v>739.93</v>
      </c>
      <c r="AH768">
        <v>838.99</v>
      </c>
      <c r="AI768">
        <v>938.99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69.180000000000007</v>
      </c>
      <c r="AU768">
        <v>160.76</v>
      </c>
      <c r="AV768">
        <v>265.52999999999997</v>
      </c>
      <c r="AW768">
        <v>367.15</v>
      </c>
      <c r="AX768">
        <v>454.07</v>
      </c>
      <c r="AY768">
        <v>554.07000000000005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22.5</v>
      </c>
      <c r="BO768">
        <v>23.1</v>
      </c>
      <c r="BP768">
        <v>36.93</v>
      </c>
      <c r="BQ768">
        <v>41.79</v>
      </c>
      <c r="BR768">
        <v>38.22</v>
      </c>
      <c r="BS768">
        <v>33.71</v>
      </c>
      <c r="BT768">
        <v>27.64</v>
      </c>
      <c r="BU768">
        <v>26.63</v>
      </c>
      <c r="BV768">
        <v>27.16</v>
      </c>
      <c r="BW768">
        <v>41.01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22.5</v>
      </c>
      <c r="CI768">
        <v>22.88</v>
      </c>
      <c r="CJ768">
        <v>28.04</v>
      </c>
      <c r="CK768">
        <v>28.28</v>
      </c>
      <c r="CL768">
        <v>26.89</v>
      </c>
      <c r="CM768">
        <v>30.35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1</v>
      </c>
      <c r="DD768">
        <v>1</v>
      </c>
      <c r="DE768">
        <v>0.98</v>
      </c>
      <c r="DF768">
        <v>0.91</v>
      </c>
      <c r="DG768">
        <v>0.83</v>
      </c>
      <c r="DH768">
        <v>0.76</v>
      </c>
      <c r="DI768">
        <v>0.69</v>
      </c>
      <c r="DJ768">
        <v>0.63</v>
      </c>
      <c r="DK768">
        <v>0.55000000000000004</v>
      </c>
      <c r="DL768">
        <v>0.49</v>
      </c>
      <c r="DM768">
        <v>0.42</v>
      </c>
      <c r="DN768">
        <v>0.34</v>
      </c>
      <c r="DO768">
        <v>0.27</v>
      </c>
      <c r="DP768">
        <v>0.21</v>
      </c>
      <c r="DQ768">
        <v>0.13</v>
      </c>
      <c r="DR768">
        <v>7.0000000000000007E-2</v>
      </c>
      <c r="DS768">
        <v>0</v>
      </c>
      <c r="DT768">
        <v>0</v>
      </c>
      <c r="DU768">
        <v>0</v>
      </c>
      <c r="EW768">
        <v>2014</v>
      </c>
      <c r="EX768">
        <v>304</v>
      </c>
      <c r="EY768">
        <v>808</v>
      </c>
      <c r="EZ768">
        <v>108</v>
      </c>
      <c r="FA768">
        <v>970.3</v>
      </c>
      <c r="FB768" t="s">
        <v>139</v>
      </c>
      <c r="FC768" t="s">
        <v>139</v>
      </c>
      <c r="FD768">
        <v>7.1</v>
      </c>
      <c r="FE768">
        <v>0</v>
      </c>
      <c r="FF768">
        <v>0</v>
      </c>
      <c r="FG768">
        <v>0</v>
      </c>
      <c r="FH768">
        <v>0</v>
      </c>
      <c r="FI768">
        <v>0</v>
      </c>
      <c r="FJ768" t="s">
        <v>128</v>
      </c>
      <c r="FK768">
        <v>16.52</v>
      </c>
      <c r="FL768">
        <v>0</v>
      </c>
      <c r="FM768">
        <v>8.6</v>
      </c>
      <c r="FN768">
        <v>0</v>
      </c>
      <c r="FO768">
        <v>1</v>
      </c>
      <c r="FP768">
        <v>1</v>
      </c>
      <c r="FQ768">
        <v>0.09</v>
      </c>
      <c r="FR768">
        <v>0.76</v>
      </c>
      <c r="FS768">
        <v>0</v>
      </c>
      <c r="FT768">
        <v>0.12</v>
      </c>
      <c r="FU768">
        <v>56.48</v>
      </c>
      <c r="FV768">
        <v>161.86000000000001</v>
      </c>
      <c r="FW768">
        <v>268.98</v>
      </c>
      <c r="FX768">
        <v>364.95</v>
      </c>
      <c r="FY768">
        <v>460.62</v>
      </c>
      <c r="FZ768">
        <v>562.54</v>
      </c>
      <c r="GA768">
        <v>664.11</v>
      </c>
      <c r="GB768">
        <v>753.98</v>
      </c>
      <c r="GC768">
        <v>853.03</v>
      </c>
      <c r="GD768">
        <v>953.03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28.09</v>
      </c>
      <c r="GP768">
        <v>124.62</v>
      </c>
      <c r="GQ768">
        <v>232.34</v>
      </c>
      <c r="GR768">
        <v>318.41000000000003</v>
      </c>
      <c r="GS768">
        <v>423.19</v>
      </c>
      <c r="GT768">
        <v>523.19000000000005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 t="s">
        <v>137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 t="s">
        <v>133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1</v>
      </c>
      <c r="IH768">
        <v>1</v>
      </c>
      <c r="II768">
        <v>1</v>
      </c>
      <c r="IJ768">
        <v>0.97</v>
      </c>
      <c r="IK768">
        <v>0.89</v>
      </c>
      <c r="IL768">
        <v>0.82</v>
      </c>
      <c r="IM768">
        <v>0.74</v>
      </c>
      <c r="IN768">
        <v>0.66</v>
      </c>
      <c r="IO768">
        <v>0.57999999999999996</v>
      </c>
      <c r="IP768">
        <v>0.51</v>
      </c>
      <c r="IQ768">
        <v>0.43</v>
      </c>
      <c r="IR768">
        <v>0.35</v>
      </c>
      <c r="IS768">
        <v>0.28999999999999998</v>
      </c>
      <c r="IT768">
        <v>0.21</v>
      </c>
      <c r="IU768">
        <v>0.12</v>
      </c>
      <c r="IV768">
        <v>0.04</v>
      </c>
      <c r="IW768">
        <v>0</v>
      </c>
      <c r="IX768">
        <v>0</v>
      </c>
      <c r="IY768">
        <v>0</v>
      </c>
      <c r="IZ768">
        <v>0</v>
      </c>
    </row>
    <row r="769" spans="1:277" x14ac:dyDescent="0.25">
      <c r="A769">
        <v>2014</v>
      </c>
      <c r="B769">
        <v>304</v>
      </c>
      <c r="C769">
        <v>808</v>
      </c>
      <c r="D769">
        <v>108</v>
      </c>
      <c r="E769">
        <v>970.3</v>
      </c>
      <c r="F769">
        <v>0.7</v>
      </c>
      <c r="G769">
        <v>0.4</v>
      </c>
      <c r="H769">
        <v>0.3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0.09</v>
      </c>
      <c r="P769">
        <v>18.09</v>
      </c>
      <c r="Q769">
        <v>0</v>
      </c>
      <c r="R769">
        <v>8.59</v>
      </c>
      <c r="S769">
        <v>9</v>
      </c>
      <c r="T769">
        <v>1</v>
      </c>
      <c r="U769">
        <v>1</v>
      </c>
      <c r="V769">
        <v>0.09</v>
      </c>
      <c r="W769">
        <v>0.76</v>
      </c>
      <c r="X769">
        <v>0</v>
      </c>
      <c r="Y769">
        <v>0</v>
      </c>
      <c r="Z769">
        <v>56.48</v>
      </c>
      <c r="AA769">
        <v>161.86000000000001</v>
      </c>
      <c r="AB769">
        <v>268.98</v>
      </c>
      <c r="AC769">
        <v>364.95</v>
      </c>
      <c r="AD769">
        <v>460.62</v>
      </c>
      <c r="AE769">
        <v>562.54</v>
      </c>
      <c r="AF769">
        <v>664.11</v>
      </c>
      <c r="AG769">
        <v>753.98</v>
      </c>
      <c r="AH769">
        <v>853.03</v>
      </c>
      <c r="AI769">
        <v>953.03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83.23</v>
      </c>
      <c r="AU769">
        <v>174.8</v>
      </c>
      <c r="AV769">
        <v>279.58</v>
      </c>
      <c r="AW769">
        <v>381.2</v>
      </c>
      <c r="AX769">
        <v>468.12</v>
      </c>
      <c r="AY769">
        <v>568.12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22.5</v>
      </c>
      <c r="BO769">
        <v>23.54</v>
      </c>
      <c r="BP769">
        <v>39.53</v>
      </c>
      <c r="BQ769">
        <v>42.39</v>
      </c>
      <c r="BR769">
        <v>38.32</v>
      </c>
      <c r="BS769">
        <v>33.729999999999997</v>
      </c>
      <c r="BT769">
        <v>27.65</v>
      </c>
      <c r="BU769">
        <v>26.63</v>
      </c>
      <c r="BV769">
        <v>27.16</v>
      </c>
      <c r="BW769">
        <v>41.01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22.5</v>
      </c>
      <c r="CI769">
        <v>23.13</v>
      </c>
      <c r="CJ769">
        <v>28.9</v>
      </c>
      <c r="CK769">
        <v>28.43</v>
      </c>
      <c r="CL769">
        <v>26.92</v>
      </c>
      <c r="CM769">
        <v>30.36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1</v>
      </c>
      <c r="DD769">
        <v>1</v>
      </c>
      <c r="DE769">
        <v>0.98</v>
      </c>
      <c r="DF769">
        <v>0.91</v>
      </c>
      <c r="DG769">
        <v>0.84</v>
      </c>
      <c r="DH769">
        <v>0.77</v>
      </c>
      <c r="DI769">
        <v>0.7</v>
      </c>
      <c r="DJ769">
        <v>0.63</v>
      </c>
      <c r="DK769">
        <v>0.56000000000000005</v>
      </c>
      <c r="DL769">
        <v>0.5</v>
      </c>
      <c r="DM769">
        <v>0.43</v>
      </c>
      <c r="DN769">
        <v>0.35</v>
      </c>
      <c r="DO769">
        <v>0.28999999999999998</v>
      </c>
      <c r="DP769">
        <v>0.22</v>
      </c>
      <c r="DQ769">
        <v>0.14000000000000001</v>
      </c>
      <c r="DR769">
        <v>0.08</v>
      </c>
      <c r="DS769">
        <v>0.02</v>
      </c>
      <c r="DT769">
        <v>0</v>
      </c>
      <c r="DU769">
        <v>0</v>
      </c>
      <c r="EW769">
        <v>2014</v>
      </c>
      <c r="EX769">
        <v>305</v>
      </c>
      <c r="EY769">
        <v>809</v>
      </c>
      <c r="EZ769">
        <v>109</v>
      </c>
      <c r="FA769">
        <v>984</v>
      </c>
      <c r="FB769" t="s">
        <v>139</v>
      </c>
      <c r="FC769" t="s">
        <v>139</v>
      </c>
      <c r="FD769">
        <v>7.3</v>
      </c>
      <c r="FE769">
        <v>0</v>
      </c>
      <c r="FF769">
        <v>0</v>
      </c>
      <c r="FG769">
        <v>0</v>
      </c>
      <c r="FH769">
        <v>0</v>
      </c>
      <c r="FI769">
        <v>0</v>
      </c>
      <c r="FJ769" t="s">
        <v>128</v>
      </c>
      <c r="FK769">
        <v>16.72</v>
      </c>
      <c r="FL769">
        <v>0</v>
      </c>
      <c r="FM769">
        <v>8.73</v>
      </c>
      <c r="FN769">
        <v>0</v>
      </c>
      <c r="FO769">
        <v>1</v>
      </c>
      <c r="FP769">
        <v>1</v>
      </c>
      <c r="FQ769">
        <v>0.08</v>
      </c>
      <c r="FR769">
        <v>0.76</v>
      </c>
      <c r="FS769">
        <v>0</v>
      </c>
      <c r="FT769">
        <v>0</v>
      </c>
      <c r="FU769">
        <v>70.180000000000007</v>
      </c>
      <c r="FV769">
        <v>175.55</v>
      </c>
      <c r="FW769">
        <v>282.68</v>
      </c>
      <c r="FX769">
        <v>378.65</v>
      </c>
      <c r="FY769">
        <v>474.32</v>
      </c>
      <c r="FZ769">
        <v>576.24</v>
      </c>
      <c r="GA769">
        <v>677.81</v>
      </c>
      <c r="GB769">
        <v>767.67</v>
      </c>
      <c r="GC769">
        <v>866.73</v>
      </c>
      <c r="GD769">
        <v>966.73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41.79</v>
      </c>
      <c r="GP769">
        <v>138.31</v>
      </c>
      <c r="GQ769">
        <v>246.04</v>
      </c>
      <c r="GR769">
        <v>332.11</v>
      </c>
      <c r="GS769">
        <v>436.88</v>
      </c>
      <c r="GT769">
        <v>536.88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 t="s">
        <v>137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 t="s">
        <v>133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1</v>
      </c>
      <c r="IH769">
        <v>1</v>
      </c>
      <c r="II769">
        <v>1</v>
      </c>
      <c r="IJ769">
        <v>0.97</v>
      </c>
      <c r="IK769">
        <v>0.89</v>
      </c>
      <c r="IL769">
        <v>0.83</v>
      </c>
      <c r="IM769">
        <v>0.75</v>
      </c>
      <c r="IN769">
        <v>0.66</v>
      </c>
      <c r="IO769">
        <v>0.59</v>
      </c>
      <c r="IP769">
        <v>0.51</v>
      </c>
      <c r="IQ769">
        <v>0.44</v>
      </c>
      <c r="IR769">
        <v>0.36</v>
      </c>
      <c r="IS769">
        <v>0.3</v>
      </c>
      <c r="IT769">
        <v>0.22</v>
      </c>
      <c r="IU769">
        <v>0.14000000000000001</v>
      </c>
      <c r="IV769">
        <v>0.06</v>
      </c>
      <c r="IW769">
        <v>0</v>
      </c>
      <c r="IX769">
        <v>0</v>
      </c>
      <c r="IY769">
        <v>0</v>
      </c>
      <c r="IZ769">
        <v>0</v>
      </c>
    </row>
    <row r="770" spans="1:277" x14ac:dyDescent="0.25">
      <c r="A770">
        <v>2014</v>
      </c>
      <c r="B770">
        <v>305</v>
      </c>
      <c r="C770">
        <v>809</v>
      </c>
      <c r="D770">
        <v>109</v>
      </c>
      <c r="E770">
        <v>984</v>
      </c>
      <c r="F770">
        <v>0.7</v>
      </c>
      <c r="G770">
        <v>0.4</v>
      </c>
      <c r="H770">
        <v>0.3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0.09</v>
      </c>
      <c r="P770">
        <v>18.32</v>
      </c>
      <c r="Q770">
        <v>0</v>
      </c>
      <c r="R770">
        <v>8.73</v>
      </c>
      <c r="S770">
        <v>9</v>
      </c>
      <c r="T770">
        <v>1</v>
      </c>
      <c r="U770">
        <v>1</v>
      </c>
      <c r="V770">
        <v>0.09</v>
      </c>
      <c r="W770">
        <v>0.76</v>
      </c>
      <c r="X770">
        <v>0</v>
      </c>
      <c r="Y770">
        <v>0.06</v>
      </c>
      <c r="Z770">
        <v>70.180000000000007</v>
      </c>
      <c r="AA770">
        <v>175.55</v>
      </c>
      <c r="AB770">
        <v>282.68</v>
      </c>
      <c r="AC770">
        <v>378.65</v>
      </c>
      <c r="AD770">
        <v>474.32</v>
      </c>
      <c r="AE770">
        <v>576.24</v>
      </c>
      <c r="AF770">
        <v>677.81</v>
      </c>
      <c r="AG770">
        <v>767.67</v>
      </c>
      <c r="AH770">
        <v>866.73</v>
      </c>
      <c r="AI770">
        <v>966.73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96.93</v>
      </c>
      <c r="AU770">
        <v>188.5</v>
      </c>
      <c r="AV770">
        <v>293.27999999999997</v>
      </c>
      <c r="AW770">
        <v>394.89</v>
      </c>
      <c r="AX770">
        <v>481.82</v>
      </c>
      <c r="AY770">
        <v>581.82000000000005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22.5</v>
      </c>
      <c r="BO770">
        <v>24.16</v>
      </c>
      <c r="BP770">
        <v>41.55</v>
      </c>
      <c r="BQ770">
        <v>42.78</v>
      </c>
      <c r="BR770">
        <v>38.39</v>
      </c>
      <c r="BS770">
        <v>33.75</v>
      </c>
      <c r="BT770">
        <v>27.65</v>
      </c>
      <c r="BU770">
        <v>26.63</v>
      </c>
      <c r="BV770">
        <v>27.16</v>
      </c>
      <c r="BW770">
        <v>41.01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22.51</v>
      </c>
      <c r="CI770">
        <v>23.47</v>
      </c>
      <c r="CJ770">
        <v>29.55</v>
      </c>
      <c r="CK770">
        <v>28.54</v>
      </c>
      <c r="CL770">
        <v>26.94</v>
      </c>
      <c r="CM770">
        <v>30.36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1</v>
      </c>
      <c r="DD770">
        <v>1</v>
      </c>
      <c r="DE770">
        <v>0.98</v>
      </c>
      <c r="DF770">
        <v>0.91</v>
      </c>
      <c r="DG770">
        <v>0.84</v>
      </c>
      <c r="DH770">
        <v>0.77</v>
      </c>
      <c r="DI770">
        <v>0.7</v>
      </c>
      <c r="DJ770">
        <v>0.64</v>
      </c>
      <c r="DK770">
        <v>0.56999999999999995</v>
      </c>
      <c r="DL770">
        <v>0.5</v>
      </c>
      <c r="DM770">
        <v>0.44</v>
      </c>
      <c r="DN770">
        <v>0.36</v>
      </c>
      <c r="DO770">
        <v>0.3</v>
      </c>
      <c r="DP770">
        <v>0.23</v>
      </c>
      <c r="DQ770">
        <v>0.16</v>
      </c>
      <c r="DR770">
        <v>0.1</v>
      </c>
      <c r="DS770">
        <v>0.03</v>
      </c>
      <c r="DT770">
        <v>0</v>
      </c>
      <c r="DU770">
        <v>0</v>
      </c>
      <c r="EW770">
        <v>2014</v>
      </c>
      <c r="EX770">
        <v>306</v>
      </c>
      <c r="EY770">
        <v>810</v>
      </c>
      <c r="EZ770">
        <v>110</v>
      </c>
      <c r="FA770">
        <v>997.2</v>
      </c>
      <c r="FB770" t="s">
        <v>139</v>
      </c>
      <c r="FC770" t="s">
        <v>139</v>
      </c>
      <c r="FD770">
        <v>7.5</v>
      </c>
      <c r="FE770">
        <v>0</v>
      </c>
      <c r="FF770">
        <v>0</v>
      </c>
      <c r="FG770">
        <v>0</v>
      </c>
      <c r="FH770">
        <v>0</v>
      </c>
      <c r="FI770">
        <v>0</v>
      </c>
      <c r="FJ770" t="s">
        <v>128</v>
      </c>
      <c r="FK770">
        <v>16.920000000000002</v>
      </c>
      <c r="FL770">
        <v>0</v>
      </c>
      <c r="FM770">
        <v>8.8699999999999992</v>
      </c>
      <c r="FN770">
        <v>0</v>
      </c>
      <c r="FO770">
        <v>1</v>
      </c>
      <c r="FP770">
        <v>1</v>
      </c>
      <c r="FQ770">
        <v>0.08</v>
      </c>
      <c r="FR770">
        <v>0.77</v>
      </c>
      <c r="FS770">
        <v>0</v>
      </c>
      <c r="FT770">
        <v>0.12</v>
      </c>
      <c r="FU770">
        <v>83.33</v>
      </c>
      <c r="FV770">
        <v>188.7</v>
      </c>
      <c r="FW770">
        <v>295.83</v>
      </c>
      <c r="FX770">
        <v>391.79</v>
      </c>
      <c r="FY770">
        <v>487.47</v>
      </c>
      <c r="FZ770">
        <v>589.39</v>
      </c>
      <c r="GA770">
        <v>690.95</v>
      </c>
      <c r="GB770">
        <v>780.82</v>
      </c>
      <c r="GC770">
        <v>879.88</v>
      </c>
      <c r="GD770">
        <v>979.88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54.94</v>
      </c>
      <c r="GP770">
        <v>151.46</v>
      </c>
      <c r="GQ770">
        <v>259.19</v>
      </c>
      <c r="GR770">
        <v>345.26</v>
      </c>
      <c r="GS770">
        <v>450.03</v>
      </c>
      <c r="GT770">
        <v>550.03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 t="s">
        <v>137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 t="s">
        <v>133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1</v>
      </c>
      <c r="IH770">
        <v>1</v>
      </c>
      <c r="II770">
        <v>1</v>
      </c>
      <c r="IJ770">
        <v>0.97</v>
      </c>
      <c r="IK770">
        <v>0.9</v>
      </c>
      <c r="IL770">
        <v>0.83</v>
      </c>
      <c r="IM770">
        <v>0.75</v>
      </c>
      <c r="IN770">
        <v>0.67</v>
      </c>
      <c r="IO770">
        <v>0.6</v>
      </c>
      <c r="IP770">
        <v>0.52</v>
      </c>
      <c r="IQ770">
        <v>0.45</v>
      </c>
      <c r="IR770">
        <v>0.37</v>
      </c>
      <c r="IS770">
        <v>0.31</v>
      </c>
      <c r="IT770">
        <v>0.23</v>
      </c>
      <c r="IU770">
        <v>0.15</v>
      </c>
      <c r="IV770">
        <v>7.0000000000000007E-2</v>
      </c>
      <c r="IW770">
        <v>0</v>
      </c>
      <c r="IX770">
        <v>0</v>
      </c>
      <c r="IY770">
        <v>0</v>
      </c>
      <c r="IZ770">
        <v>0</v>
      </c>
    </row>
    <row r="771" spans="1:277" x14ac:dyDescent="0.25">
      <c r="A771">
        <v>2014</v>
      </c>
      <c r="B771">
        <v>306</v>
      </c>
      <c r="C771">
        <v>810</v>
      </c>
      <c r="D771">
        <v>110</v>
      </c>
      <c r="E771">
        <v>997.2</v>
      </c>
      <c r="F771">
        <v>0.7</v>
      </c>
      <c r="G771">
        <v>0.4</v>
      </c>
      <c r="H771">
        <v>0.3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0.1</v>
      </c>
      <c r="P771">
        <v>18.55</v>
      </c>
      <c r="Q771">
        <v>0</v>
      </c>
      <c r="R771">
        <v>8.86</v>
      </c>
      <c r="S771">
        <v>9</v>
      </c>
      <c r="T771">
        <v>1</v>
      </c>
      <c r="U771">
        <v>1</v>
      </c>
      <c r="V771">
        <v>0.08</v>
      </c>
      <c r="W771">
        <v>0.77</v>
      </c>
      <c r="X771">
        <v>0</v>
      </c>
      <c r="Y771">
        <v>0.05</v>
      </c>
      <c r="Z771">
        <v>83.33</v>
      </c>
      <c r="AA771">
        <v>188.7</v>
      </c>
      <c r="AB771">
        <v>295.83</v>
      </c>
      <c r="AC771">
        <v>391.79</v>
      </c>
      <c r="AD771">
        <v>487.47</v>
      </c>
      <c r="AE771">
        <v>589.39</v>
      </c>
      <c r="AF771">
        <v>690.95</v>
      </c>
      <c r="AG771">
        <v>780.82</v>
      </c>
      <c r="AH771">
        <v>879.88</v>
      </c>
      <c r="AI771">
        <v>979.88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110.07</v>
      </c>
      <c r="AU771">
        <v>201.65</v>
      </c>
      <c r="AV771">
        <v>306.42</v>
      </c>
      <c r="AW771">
        <v>408.04</v>
      </c>
      <c r="AX771">
        <v>494.96</v>
      </c>
      <c r="AY771">
        <v>594.96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22.51</v>
      </c>
      <c r="BO771">
        <v>25.45</v>
      </c>
      <c r="BP771">
        <v>43.88</v>
      </c>
      <c r="BQ771">
        <v>43.19</v>
      </c>
      <c r="BR771">
        <v>38.46</v>
      </c>
      <c r="BS771">
        <v>33.76</v>
      </c>
      <c r="BT771">
        <v>27.65</v>
      </c>
      <c r="BU771">
        <v>26.63</v>
      </c>
      <c r="BV771">
        <v>27.16</v>
      </c>
      <c r="BW771">
        <v>41.01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22.52</v>
      </c>
      <c r="CI771">
        <v>24.1</v>
      </c>
      <c r="CJ771">
        <v>30.26</v>
      </c>
      <c r="CK771">
        <v>28.64</v>
      </c>
      <c r="CL771">
        <v>26.96</v>
      </c>
      <c r="CM771">
        <v>30.37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1</v>
      </c>
      <c r="DD771">
        <v>1</v>
      </c>
      <c r="DE771">
        <v>0.98</v>
      </c>
      <c r="DF771">
        <v>0.91</v>
      </c>
      <c r="DG771">
        <v>0.84</v>
      </c>
      <c r="DH771">
        <v>0.77</v>
      </c>
      <c r="DI771">
        <v>0.71</v>
      </c>
      <c r="DJ771">
        <v>0.64</v>
      </c>
      <c r="DK771">
        <v>0.56999999999999995</v>
      </c>
      <c r="DL771">
        <v>0.51</v>
      </c>
      <c r="DM771">
        <v>0.45</v>
      </c>
      <c r="DN771">
        <v>0.37</v>
      </c>
      <c r="DO771">
        <v>0.31</v>
      </c>
      <c r="DP771">
        <v>0.25</v>
      </c>
      <c r="DQ771">
        <v>0.17</v>
      </c>
      <c r="DR771">
        <v>0.11</v>
      </c>
      <c r="DS771">
        <v>0.05</v>
      </c>
      <c r="DT771">
        <v>0</v>
      </c>
      <c r="DU771">
        <v>0</v>
      </c>
      <c r="EW771">
        <v>2014</v>
      </c>
      <c r="EX771">
        <v>307</v>
      </c>
      <c r="EY771">
        <v>811</v>
      </c>
      <c r="EZ771">
        <v>111</v>
      </c>
      <c r="FA771">
        <v>1011.6</v>
      </c>
      <c r="FB771" t="s">
        <v>139</v>
      </c>
      <c r="FC771" t="s">
        <v>139</v>
      </c>
      <c r="FD771">
        <v>7.7</v>
      </c>
      <c r="FE771">
        <v>0</v>
      </c>
      <c r="FF771">
        <v>0</v>
      </c>
      <c r="FG771">
        <v>0</v>
      </c>
      <c r="FH771">
        <v>0</v>
      </c>
      <c r="FI771">
        <v>0</v>
      </c>
      <c r="FJ771" t="s">
        <v>128</v>
      </c>
      <c r="FK771">
        <v>17.14</v>
      </c>
      <c r="FL771">
        <v>0</v>
      </c>
      <c r="FM771">
        <v>9.01</v>
      </c>
      <c r="FN771">
        <v>0</v>
      </c>
      <c r="FO771">
        <v>1</v>
      </c>
      <c r="FP771">
        <v>1</v>
      </c>
      <c r="FQ771">
        <v>0.08</v>
      </c>
      <c r="FR771">
        <v>0.77</v>
      </c>
      <c r="FS771">
        <v>0</v>
      </c>
      <c r="FT771">
        <v>0</v>
      </c>
      <c r="FU771">
        <v>97.73</v>
      </c>
      <c r="FV771">
        <v>203.1</v>
      </c>
      <c r="FW771">
        <v>310.23</v>
      </c>
      <c r="FX771">
        <v>406.19</v>
      </c>
      <c r="FY771">
        <v>501.86</v>
      </c>
      <c r="FZ771">
        <v>603.78</v>
      </c>
      <c r="GA771">
        <v>705.35</v>
      </c>
      <c r="GB771">
        <v>795.22</v>
      </c>
      <c r="GC771">
        <v>894.27</v>
      </c>
      <c r="GD771">
        <v>994.27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69.33</v>
      </c>
      <c r="GP771">
        <v>165.86</v>
      </c>
      <c r="GQ771">
        <v>273.58</v>
      </c>
      <c r="GR771">
        <v>359.65</v>
      </c>
      <c r="GS771">
        <v>464.43</v>
      </c>
      <c r="GT771">
        <v>564.42999999999995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 t="s">
        <v>137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 t="s">
        <v>133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1</v>
      </c>
      <c r="IH771">
        <v>1</v>
      </c>
      <c r="II771">
        <v>1</v>
      </c>
      <c r="IJ771">
        <v>0.97</v>
      </c>
      <c r="IK771">
        <v>0.9</v>
      </c>
      <c r="IL771">
        <v>0.83</v>
      </c>
      <c r="IM771">
        <v>0.76</v>
      </c>
      <c r="IN771">
        <v>0.67</v>
      </c>
      <c r="IO771">
        <v>0.6</v>
      </c>
      <c r="IP771">
        <v>0.53</v>
      </c>
      <c r="IQ771">
        <v>0.46</v>
      </c>
      <c r="IR771">
        <v>0.38</v>
      </c>
      <c r="IS771">
        <v>0.32</v>
      </c>
      <c r="IT771">
        <v>0.24</v>
      </c>
      <c r="IU771">
        <v>0.16</v>
      </c>
      <c r="IV771">
        <v>0.09</v>
      </c>
      <c r="IW771">
        <v>0.02</v>
      </c>
      <c r="IX771">
        <v>0</v>
      </c>
      <c r="IY771">
        <v>0</v>
      </c>
      <c r="IZ771">
        <v>0</v>
      </c>
    </row>
    <row r="772" spans="1:277" x14ac:dyDescent="0.25">
      <c r="A772">
        <v>2014</v>
      </c>
      <c r="B772">
        <v>307</v>
      </c>
      <c r="C772">
        <v>811</v>
      </c>
      <c r="D772">
        <v>111</v>
      </c>
      <c r="E772">
        <v>1011.6</v>
      </c>
      <c r="F772">
        <v>0.7</v>
      </c>
      <c r="G772">
        <v>0.4</v>
      </c>
      <c r="H772">
        <v>0.4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0.1</v>
      </c>
      <c r="P772">
        <v>18.79</v>
      </c>
      <c r="Q772">
        <v>0</v>
      </c>
      <c r="R772">
        <v>9</v>
      </c>
      <c r="S772">
        <v>9</v>
      </c>
      <c r="T772">
        <v>1</v>
      </c>
      <c r="U772">
        <v>1</v>
      </c>
      <c r="V772">
        <v>0.08</v>
      </c>
      <c r="W772">
        <v>0.77</v>
      </c>
      <c r="X772">
        <v>0</v>
      </c>
      <c r="Y772">
        <v>0.05</v>
      </c>
      <c r="Z772">
        <v>97.73</v>
      </c>
      <c r="AA772">
        <v>203.1</v>
      </c>
      <c r="AB772">
        <v>310.23</v>
      </c>
      <c r="AC772">
        <v>406.19</v>
      </c>
      <c r="AD772">
        <v>501.86</v>
      </c>
      <c r="AE772">
        <v>603.78</v>
      </c>
      <c r="AF772">
        <v>705.35</v>
      </c>
      <c r="AG772">
        <v>795.22</v>
      </c>
      <c r="AH772">
        <v>894.27</v>
      </c>
      <c r="AI772">
        <v>994.27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124.47</v>
      </c>
      <c r="AU772">
        <v>216.05</v>
      </c>
      <c r="AV772">
        <v>320.82</v>
      </c>
      <c r="AW772">
        <v>422.44</v>
      </c>
      <c r="AX772">
        <v>509.36</v>
      </c>
      <c r="AY772">
        <v>609.36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22.52</v>
      </c>
      <c r="BO772">
        <v>27.21</v>
      </c>
      <c r="BP772">
        <v>45.77</v>
      </c>
      <c r="BQ772">
        <v>43.5</v>
      </c>
      <c r="BR772">
        <v>38.520000000000003</v>
      </c>
      <c r="BS772">
        <v>33.770000000000003</v>
      </c>
      <c r="BT772">
        <v>27.66</v>
      </c>
      <c r="BU772">
        <v>26.63</v>
      </c>
      <c r="BV772">
        <v>27.16</v>
      </c>
      <c r="BW772">
        <v>41.01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22.55</v>
      </c>
      <c r="CI772">
        <v>24.89</v>
      </c>
      <c r="CJ772">
        <v>30.8</v>
      </c>
      <c r="CK772">
        <v>28.72</v>
      </c>
      <c r="CL772">
        <v>26.98</v>
      </c>
      <c r="CM772">
        <v>30.37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1</v>
      </c>
      <c r="DD772">
        <v>1</v>
      </c>
      <c r="DE772">
        <v>0.98</v>
      </c>
      <c r="DF772">
        <v>0.92</v>
      </c>
      <c r="DG772">
        <v>0.84</v>
      </c>
      <c r="DH772">
        <v>0.78</v>
      </c>
      <c r="DI772">
        <v>0.71</v>
      </c>
      <c r="DJ772">
        <v>0.65</v>
      </c>
      <c r="DK772">
        <v>0.57999999999999996</v>
      </c>
      <c r="DL772">
        <v>0.52</v>
      </c>
      <c r="DM772">
        <v>0.46</v>
      </c>
      <c r="DN772">
        <v>0.38</v>
      </c>
      <c r="DO772">
        <v>0.32</v>
      </c>
      <c r="DP772">
        <v>0.26</v>
      </c>
      <c r="DQ772">
        <v>0.18</v>
      </c>
      <c r="DR772">
        <v>0.13</v>
      </c>
      <c r="DS772">
        <v>0.06</v>
      </c>
      <c r="DT772">
        <v>0</v>
      </c>
      <c r="DU772">
        <v>0</v>
      </c>
      <c r="EW772">
        <v>2014</v>
      </c>
      <c r="EX772">
        <v>308</v>
      </c>
      <c r="EY772">
        <v>812</v>
      </c>
      <c r="EZ772">
        <v>112</v>
      </c>
      <c r="FA772">
        <v>1024.4000000000001</v>
      </c>
      <c r="FB772" t="s">
        <v>139</v>
      </c>
      <c r="FC772" t="s">
        <v>139</v>
      </c>
      <c r="FD772">
        <v>7.8</v>
      </c>
      <c r="FE772">
        <v>0</v>
      </c>
      <c r="FF772">
        <v>0</v>
      </c>
      <c r="FG772">
        <v>0</v>
      </c>
      <c r="FH772">
        <v>0</v>
      </c>
      <c r="FI772">
        <v>0</v>
      </c>
      <c r="FJ772" t="s">
        <v>128</v>
      </c>
      <c r="FK772">
        <v>17.329999999999998</v>
      </c>
      <c r="FL772">
        <v>0</v>
      </c>
      <c r="FM772">
        <v>9.14</v>
      </c>
      <c r="FN772">
        <v>0</v>
      </c>
      <c r="FO772">
        <v>1</v>
      </c>
      <c r="FP772">
        <v>1</v>
      </c>
      <c r="FQ772">
        <v>7.0000000000000007E-2</v>
      </c>
      <c r="FR772">
        <v>0.77</v>
      </c>
      <c r="FS772">
        <v>0</v>
      </c>
      <c r="FT772">
        <v>0.06</v>
      </c>
      <c r="FU772">
        <v>110.52</v>
      </c>
      <c r="FV772">
        <v>215.9</v>
      </c>
      <c r="FW772">
        <v>323.02</v>
      </c>
      <c r="FX772">
        <v>418.99</v>
      </c>
      <c r="FY772">
        <v>514.66</v>
      </c>
      <c r="FZ772">
        <v>616.58000000000004</v>
      </c>
      <c r="GA772">
        <v>718.15</v>
      </c>
      <c r="GB772">
        <v>808.02</v>
      </c>
      <c r="GC772">
        <v>907.07</v>
      </c>
      <c r="GD772">
        <v>1007.07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82.13</v>
      </c>
      <c r="GP772">
        <v>178.65</v>
      </c>
      <c r="GQ772">
        <v>286.38</v>
      </c>
      <c r="GR772">
        <v>372.45</v>
      </c>
      <c r="GS772">
        <v>477.22</v>
      </c>
      <c r="GT772">
        <v>577.22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 t="s">
        <v>137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 t="s">
        <v>133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1</v>
      </c>
      <c r="IH772">
        <v>1</v>
      </c>
      <c r="II772">
        <v>1</v>
      </c>
      <c r="IJ772">
        <v>0.97</v>
      </c>
      <c r="IK772">
        <v>0.9</v>
      </c>
      <c r="IL772">
        <v>0.83</v>
      </c>
      <c r="IM772">
        <v>0.76</v>
      </c>
      <c r="IN772">
        <v>0.68</v>
      </c>
      <c r="IO772">
        <v>0.61</v>
      </c>
      <c r="IP772">
        <v>0.54</v>
      </c>
      <c r="IQ772">
        <v>0.46</v>
      </c>
      <c r="IR772">
        <v>0.39</v>
      </c>
      <c r="IS772">
        <v>0.33</v>
      </c>
      <c r="IT772">
        <v>0.25</v>
      </c>
      <c r="IU772">
        <v>0.17</v>
      </c>
      <c r="IV772">
        <v>0.1</v>
      </c>
      <c r="IW772">
        <v>0.03</v>
      </c>
      <c r="IX772">
        <v>0</v>
      </c>
      <c r="IY772">
        <v>0</v>
      </c>
      <c r="IZ772">
        <v>0</v>
      </c>
    </row>
    <row r="773" spans="1:277" x14ac:dyDescent="0.25">
      <c r="A773">
        <v>2014</v>
      </c>
      <c r="B773">
        <v>308</v>
      </c>
      <c r="C773">
        <v>812</v>
      </c>
      <c r="D773">
        <v>112</v>
      </c>
      <c r="E773">
        <v>1024.4000000000001</v>
      </c>
      <c r="F773">
        <v>0.8</v>
      </c>
      <c r="G773">
        <v>0.4</v>
      </c>
      <c r="H773">
        <v>0.4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0.1</v>
      </c>
      <c r="P773">
        <v>19.010000000000002</v>
      </c>
      <c r="Q773">
        <v>0</v>
      </c>
      <c r="R773">
        <v>9.1300000000000008</v>
      </c>
      <c r="S773">
        <v>9</v>
      </c>
      <c r="T773">
        <v>1</v>
      </c>
      <c r="U773">
        <v>1</v>
      </c>
      <c r="V773">
        <v>7.0000000000000007E-2</v>
      </c>
      <c r="W773">
        <v>0.77</v>
      </c>
      <c r="X773">
        <v>0</v>
      </c>
      <c r="Y773">
        <v>0.05</v>
      </c>
      <c r="Z773">
        <v>110.52</v>
      </c>
      <c r="AA773">
        <v>215.9</v>
      </c>
      <c r="AB773">
        <v>323.02</v>
      </c>
      <c r="AC773">
        <v>418.99</v>
      </c>
      <c r="AD773">
        <v>514.66</v>
      </c>
      <c r="AE773">
        <v>616.58000000000004</v>
      </c>
      <c r="AF773">
        <v>718.15</v>
      </c>
      <c r="AG773">
        <v>808.02</v>
      </c>
      <c r="AH773">
        <v>907.07</v>
      </c>
      <c r="AI773">
        <v>1007.07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25.59</v>
      </c>
      <c r="AU773">
        <v>137.27000000000001</v>
      </c>
      <c r="AV773">
        <v>228.84</v>
      </c>
      <c r="AW773">
        <v>333.62</v>
      </c>
      <c r="AX773">
        <v>435.24</v>
      </c>
      <c r="AY773">
        <v>522.16</v>
      </c>
      <c r="AZ773">
        <v>622.16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22.55</v>
      </c>
      <c r="BO773">
        <v>28.35</v>
      </c>
      <c r="BP773">
        <v>46.49</v>
      </c>
      <c r="BQ773">
        <v>43.62</v>
      </c>
      <c r="BR773">
        <v>38.54</v>
      </c>
      <c r="BS773">
        <v>33.78</v>
      </c>
      <c r="BT773">
        <v>27.66</v>
      </c>
      <c r="BU773">
        <v>26.63</v>
      </c>
      <c r="BV773">
        <v>27.16</v>
      </c>
      <c r="BW773">
        <v>41.01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22.5</v>
      </c>
      <c r="CI773">
        <v>22.58</v>
      </c>
      <c r="CJ773">
        <v>25.37</v>
      </c>
      <c r="CK773">
        <v>31.01</v>
      </c>
      <c r="CL773">
        <v>28.75</v>
      </c>
      <c r="CM773">
        <v>26.99</v>
      </c>
      <c r="CN773">
        <v>30.37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1</v>
      </c>
      <c r="DD773">
        <v>1</v>
      </c>
      <c r="DE773">
        <v>0.98</v>
      </c>
      <c r="DF773">
        <v>0.92</v>
      </c>
      <c r="DG773">
        <v>0.84</v>
      </c>
      <c r="DH773">
        <v>0.78</v>
      </c>
      <c r="DI773">
        <v>0.72</v>
      </c>
      <c r="DJ773">
        <v>0.65</v>
      </c>
      <c r="DK773">
        <v>0.59</v>
      </c>
      <c r="DL773">
        <v>0.53</v>
      </c>
      <c r="DM773">
        <v>0.46</v>
      </c>
      <c r="DN773">
        <v>0.39</v>
      </c>
      <c r="DO773">
        <v>0.33</v>
      </c>
      <c r="DP773">
        <v>0.27</v>
      </c>
      <c r="DQ773">
        <v>0.2</v>
      </c>
      <c r="DR773">
        <v>0.14000000000000001</v>
      </c>
      <c r="DS773">
        <v>0.08</v>
      </c>
      <c r="DT773">
        <v>0.01</v>
      </c>
      <c r="DU773">
        <v>0</v>
      </c>
      <c r="EW773">
        <v>2014</v>
      </c>
      <c r="EX773">
        <v>309</v>
      </c>
      <c r="EY773">
        <v>813</v>
      </c>
      <c r="EZ773">
        <v>113</v>
      </c>
      <c r="FA773">
        <v>1035.5999999999999</v>
      </c>
      <c r="FB773" t="s">
        <v>139</v>
      </c>
      <c r="FC773" t="s">
        <v>139</v>
      </c>
      <c r="FD773" t="e">
        <f>-Inf</f>
        <v>#NAME?</v>
      </c>
      <c r="FE773">
        <v>0</v>
      </c>
      <c r="FF773">
        <v>0</v>
      </c>
      <c r="FG773">
        <v>0</v>
      </c>
      <c r="FH773">
        <v>0</v>
      </c>
      <c r="FI773" t="s">
        <v>128</v>
      </c>
      <c r="FJ773" t="s">
        <v>139</v>
      </c>
      <c r="FK773">
        <v>17.5</v>
      </c>
      <c r="FL773">
        <v>0</v>
      </c>
      <c r="FM773">
        <v>9.25</v>
      </c>
      <c r="FN773">
        <v>0</v>
      </c>
      <c r="FO773">
        <v>1</v>
      </c>
      <c r="FP773">
        <v>1</v>
      </c>
      <c r="FQ773">
        <v>7.0000000000000007E-2</v>
      </c>
      <c r="FR773">
        <v>0.77</v>
      </c>
      <c r="FS773">
        <v>0</v>
      </c>
      <c r="FT773">
        <v>0.12</v>
      </c>
      <c r="FU773">
        <v>22.39</v>
      </c>
      <c r="FV773">
        <v>121.72</v>
      </c>
      <c r="FW773">
        <v>227.09</v>
      </c>
      <c r="FX773">
        <v>334.22</v>
      </c>
      <c r="FY773">
        <v>430.19</v>
      </c>
      <c r="FZ773">
        <v>525.86</v>
      </c>
      <c r="GA773">
        <v>627.78</v>
      </c>
      <c r="GB773">
        <v>729.35</v>
      </c>
      <c r="GC773">
        <v>819.21</v>
      </c>
      <c r="GD773">
        <v>918.27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93.33</v>
      </c>
      <c r="GP773">
        <v>189.85</v>
      </c>
      <c r="GQ773">
        <v>297.58</v>
      </c>
      <c r="GR773">
        <v>383.65</v>
      </c>
      <c r="GS773">
        <v>488.42</v>
      </c>
      <c r="GT773">
        <v>588.41999999999996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 t="s">
        <v>137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 t="s">
        <v>133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1</v>
      </c>
      <c r="IH773">
        <v>1</v>
      </c>
      <c r="II773">
        <v>1</v>
      </c>
      <c r="IJ773">
        <v>0.97</v>
      </c>
      <c r="IK773">
        <v>0.9</v>
      </c>
      <c r="IL773">
        <v>0.84</v>
      </c>
      <c r="IM773">
        <v>0.76</v>
      </c>
      <c r="IN773">
        <v>0.68</v>
      </c>
      <c r="IO773">
        <v>0.61</v>
      </c>
      <c r="IP773">
        <v>0.54</v>
      </c>
      <c r="IQ773">
        <v>0.47</v>
      </c>
      <c r="IR773">
        <v>0.4</v>
      </c>
      <c r="IS773">
        <v>0.34</v>
      </c>
      <c r="IT773">
        <v>0.26</v>
      </c>
      <c r="IU773">
        <v>0.18</v>
      </c>
      <c r="IV773">
        <v>0.11</v>
      </c>
      <c r="IW773">
        <v>0.04</v>
      </c>
      <c r="IX773">
        <v>0</v>
      </c>
      <c r="IY773">
        <v>0</v>
      </c>
      <c r="IZ773">
        <v>0</v>
      </c>
    </row>
    <row r="774" spans="1:277" x14ac:dyDescent="0.25">
      <c r="A774">
        <v>2014</v>
      </c>
      <c r="B774">
        <v>309</v>
      </c>
      <c r="C774">
        <v>813</v>
      </c>
      <c r="D774">
        <v>113</v>
      </c>
      <c r="E774">
        <v>1035.5999999999999</v>
      </c>
      <c r="F774">
        <v>0.8</v>
      </c>
      <c r="G774">
        <v>0.4</v>
      </c>
      <c r="H774">
        <v>0.3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0.06</v>
      </c>
      <c r="O774">
        <v>0.09</v>
      </c>
      <c r="P774">
        <v>19.2</v>
      </c>
      <c r="Q774">
        <v>0</v>
      </c>
      <c r="R774">
        <v>9.24</v>
      </c>
      <c r="S774">
        <v>9</v>
      </c>
      <c r="T774">
        <v>1</v>
      </c>
      <c r="U774">
        <v>1</v>
      </c>
      <c r="V774">
        <v>7.0000000000000007E-2</v>
      </c>
      <c r="W774">
        <v>0.77</v>
      </c>
      <c r="X774">
        <v>0</v>
      </c>
      <c r="Y774">
        <v>0.05</v>
      </c>
      <c r="Z774">
        <v>22.39</v>
      </c>
      <c r="AA774">
        <v>121.72</v>
      </c>
      <c r="AB774">
        <v>227.09</v>
      </c>
      <c r="AC774">
        <v>334.22</v>
      </c>
      <c r="AD774">
        <v>430.19</v>
      </c>
      <c r="AE774">
        <v>525.86</v>
      </c>
      <c r="AF774">
        <v>627.78</v>
      </c>
      <c r="AG774">
        <v>729.35</v>
      </c>
      <c r="AH774">
        <v>819.21</v>
      </c>
      <c r="AI774">
        <v>918.27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36.79</v>
      </c>
      <c r="AU774">
        <v>148.46</v>
      </c>
      <c r="AV774">
        <v>240.04</v>
      </c>
      <c r="AW774">
        <v>344.82</v>
      </c>
      <c r="AX774">
        <v>446.43</v>
      </c>
      <c r="AY774">
        <v>533.36</v>
      </c>
      <c r="AZ774">
        <v>633.36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22.5</v>
      </c>
      <c r="BO774">
        <v>22.61</v>
      </c>
      <c r="BP774">
        <v>30.2</v>
      </c>
      <c r="BQ774">
        <v>47.27</v>
      </c>
      <c r="BR774">
        <v>43.74</v>
      </c>
      <c r="BS774">
        <v>38.56</v>
      </c>
      <c r="BT774">
        <v>33.79</v>
      </c>
      <c r="BU774">
        <v>27.66</v>
      </c>
      <c r="BV774">
        <v>26.63</v>
      </c>
      <c r="BW774">
        <v>27.16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22.5</v>
      </c>
      <c r="CI774">
        <v>22.66</v>
      </c>
      <c r="CJ774">
        <v>26.08</v>
      </c>
      <c r="CK774">
        <v>31.24</v>
      </c>
      <c r="CL774">
        <v>28.79</v>
      </c>
      <c r="CM774">
        <v>27</v>
      </c>
      <c r="CN774">
        <v>30.38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1</v>
      </c>
      <c r="DD774">
        <v>1</v>
      </c>
      <c r="DE774">
        <v>0.98</v>
      </c>
      <c r="DF774">
        <v>0.92</v>
      </c>
      <c r="DG774">
        <v>0.85</v>
      </c>
      <c r="DH774">
        <v>0.78</v>
      </c>
      <c r="DI774">
        <v>0.72</v>
      </c>
      <c r="DJ774">
        <v>0.66</v>
      </c>
      <c r="DK774">
        <v>0.59</v>
      </c>
      <c r="DL774">
        <v>0.53</v>
      </c>
      <c r="DM774">
        <v>0.47</v>
      </c>
      <c r="DN774">
        <v>0.4</v>
      </c>
      <c r="DO774">
        <v>0.34</v>
      </c>
      <c r="DP774">
        <v>0.28000000000000003</v>
      </c>
      <c r="DQ774">
        <v>0.21</v>
      </c>
      <c r="DR774">
        <v>0.15</v>
      </c>
      <c r="DS774">
        <v>0.09</v>
      </c>
      <c r="DT774">
        <v>0.03</v>
      </c>
      <c r="DU774">
        <v>0</v>
      </c>
      <c r="EW774">
        <v>2014</v>
      </c>
      <c r="EX774">
        <v>310</v>
      </c>
      <c r="EY774">
        <v>814</v>
      </c>
      <c r="EZ774">
        <v>114</v>
      </c>
      <c r="FA774">
        <v>1049.4000000000001</v>
      </c>
      <c r="FB774" t="s">
        <v>139</v>
      </c>
      <c r="FC774" t="s">
        <v>139</v>
      </c>
      <c r="FD774" t="s">
        <v>139</v>
      </c>
      <c r="FE774">
        <v>0</v>
      </c>
      <c r="FF774">
        <v>0</v>
      </c>
      <c r="FG774">
        <v>0</v>
      </c>
      <c r="FH774">
        <v>0</v>
      </c>
      <c r="FI774" t="s">
        <v>128</v>
      </c>
      <c r="FJ774" t="s">
        <v>139</v>
      </c>
      <c r="FK774">
        <v>17.71</v>
      </c>
      <c r="FL774">
        <v>0</v>
      </c>
      <c r="FM774">
        <v>9.39</v>
      </c>
      <c r="FN774">
        <v>0</v>
      </c>
      <c r="FO774">
        <v>1</v>
      </c>
      <c r="FP774">
        <v>1</v>
      </c>
      <c r="FQ774">
        <v>0</v>
      </c>
      <c r="FR774">
        <v>0</v>
      </c>
      <c r="FS774">
        <v>0</v>
      </c>
      <c r="FT774">
        <v>0</v>
      </c>
      <c r="FU774">
        <v>36.24</v>
      </c>
      <c r="FV774">
        <v>135.57</v>
      </c>
      <c r="FW774">
        <v>240.94</v>
      </c>
      <c r="FX774">
        <v>348.07</v>
      </c>
      <c r="FY774">
        <v>444.03</v>
      </c>
      <c r="FZ774">
        <v>539.71</v>
      </c>
      <c r="GA774">
        <v>641.63</v>
      </c>
      <c r="GB774">
        <v>743.19</v>
      </c>
      <c r="GC774">
        <v>833.06</v>
      </c>
      <c r="GD774">
        <v>932.12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107.18</v>
      </c>
      <c r="GP774">
        <v>203.7</v>
      </c>
      <c r="GQ774">
        <v>311.42</v>
      </c>
      <c r="GR774">
        <v>397.49</v>
      </c>
      <c r="GS774">
        <v>502.27</v>
      </c>
      <c r="GT774">
        <v>602.27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 t="s">
        <v>139</v>
      </c>
      <c r="HJ774" t="s">
        <v>139</v>
      </c>
      <c r="HK774" t="s">
        <v>139</v>
      </c>
      <c r="HL774" t="s">
        <v>139</v>
      </c>
      <c r="HM774" t="s">
        <v>139</v>
      </c>
      <c r="HN774" t="s">
        <v>139</v>
      </c>
      <c r="HO774" t="s">
        <v>139</v>
      </c>
      <c r="HP774" t="s">
        <v>139</v>
      </c>
      <c r="HQ774" t="s">
        <v>139</v>
      </c>
      <c r="HR774" t="s">
        <v>139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 t="s">
        <v>139</v>
      </c>
      <c r="ID774" t="s">
        <v>139</v>
      </c>
      <c r="IE774" t="s">
        <v>139</v>
      </c>
      <c r="IF774" t="s">
        <v>139</v>
      </c>
      <c r="IG774" t="s">
        <v>139</v>
      </c>
      <c r="IH774" t="s">
        <v>139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1</v>
      </c>
      <c r="IX774">
        <v>1</v>
      </c>
      <c r="IY774">
        <v>1</v>
      </c>
      <c r="IZ774">
        <v>0.97</v>
      </c>
      <c r="JA774">
        <v>0.9</v>
      </c>
      <c r="JB774">
        <v>0.84</v>
      </c>
      <c r="JC774">
        <v>0.77</v>
      </c>
      <c r="JD774">
        <v>0.69</v>
      </c>
      <c r="JE774">
        <v>0.62</v>
      </c>
      <c r="JF774">
        <v>0.55000000000000004</v>
      </c>
      <c r="JG774">
        <v>0.48</v>
      </c>
      <c r="JH774">
        <v>0.41</v>
      </c>
      <c r="JI774">
        <v>0.35</v>
      </c>
      <c r="JJ774">
        <v>0.27</v>
      </c>
      <c r="JK774">
        <v>0.2</v>
      </c>
      <c r="JL774">
        <v>0.13</v>
      </c>
      <c r="JM774">
        <v>0.06</v>
      </c>
      <c r="JN774">
        <v>0</v>
      </c>
      <c r="JO774">
        <v>0</v>
      </c>
      <c r="JP774">
        <v>0</v>
      </c>
    </row>
    <row r="775" spans="1:277" x14ac:dyDescent="0.25">
      <c r="A775">
        <v>2014</v>
      </c>
      <c r="B775">
        <v>310</v>
      </c>
      <c r="C775">
        <v>814</v>
      </c>
      <c r="D775">
        <v>114</v>
      </c>
      <c r="E775">
        <v>1049.4000000000001</v>
      </c>
      <c r="F775">
        <v>0.8</v>
      </c>
      <c r="G775">
        <v>0.4</v>
      </c>
      <c r="H775">
        <v>0.3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0.06</v>
      </c>
      <c r="O775">
        <v>0.1</v>
      </c>
      <c r="P775">
        <v>19.440000000000001</v>
      </c>
      <c r="Q775">
        <v>0</v>
      </c>
      <c r="R775">
        <v>9.3800000000000008</v>
      </c>
      <c r="S775">
        <v>10</v>
      </c>
      <c r="T775">
        <v>1</v>
      </c>
      <c r="U775">
        <v>1</v>
      </c>
      <c r="V775">
        <v>7.0000000000000007E-2</v>
      </c>
      <c r="W775">
        <v>0.77</v>
      </c>
      <c r="X775">
        <v>0</v>
      </c>
      <c r="Y775">
        <v>0.1</v>
      </c>
      <c r="Z775">
        <v>36.24</v>
      </c>
      <c r="AA775">
        <v>135.57</v>
      </c>
      <c r="AB775">
        <v>240.94</v>
      </c>
      <c r="AC775">
        <v>348.07</v>
      </c>
      <c r="AD775">
        <v>444.03</v>
      </c>
      <c r="AE775">
        <v>539.71</v>
      </c>
      <c r="AF775">
        <v>641.63</v>
      </c>
      <c r="AG775">
        <v>743.19</v>
      </c>
      <c r="AH775">
        <v>833.06</v>
      </c>
      <c r="AI775">
        <v>932.12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50.64</v>
      </c>
      <c r="AU775">
        <v>162.31</v>
      </c>
      <c r="AV775">
        <v>253.89</v>
      </c>
      <c r="AW775">
        <v>358.66</v>
      </c>
      <c r="AX775">
        <v>460.28</v>
      </c>
      <c r="AY775">
        <v>547.20000000000005</v>
      </c>
      <c r="AZ775">
        <v>647.20000000000005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22.5</v>
      </c>
      <c r="BO775">
        <v>22.78</v>
      </c>
      <c r="BP775">
        <v>33.39</v>
      </c>
      <c r="BQ775">
        <v>48.26</v>
      </c>
      <c r="BR775">
        <v>43.9</v>
      </c>
      <c r="BS775">
        <v>38.6</v>
      </c>
      <c r="BT775">
        <v>33.79</v>
      </c>
      <c r="BU775">
        <v>27.66</v>
      </c>
      <c r="BV775">
        <v>26.63</v>
      </c>
      <c r="BW775">
        <v>27.16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22.5</v>
      </c>
      <c r="CI775">
        <v>22.85</v>
      </c>
      <c r="CJ775">
        <v>27.27</v>
      </c>
      <c r="CK775">
        <v>31.53</v>
      </c>
      <c r="CL775">
        <v>28.83</v>
      </c>
      <c r="CM775">
        <v>27.01</v>
      </c>
      <c r="CN775">
        <v>30.38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1</v>
      </c>
      <c r="DD775">
        <v>1</v>
      </c>
      <c r="DE775">
        <v>0.98</v>
      </c>
      <c r="DF775">
        <v>0.92</v>
      </c>
      <c r="DG775">
        <v>0.85</v>
      </c>
      <c r="DH775">
        <v>0.79</v>
      </c>
      <c r="DI775">
        <v>0.73</v>
      </c>
      <c r="DJ775">
        <v>0.66</v>
      </c>
      <c r="DK775">
        <v>0.6</v>
      </c>
      <c r="DL775">
        <v>0.54</v>
      </c>
      <c r="DM775">
        <v>0.48</v>
      </c>
      <c r="DN775">
        <v>0.41</v>
      </c>
      <c r="DO775">
        <v>0.35</v>
      </c>
      <c r="DP775">
        <v>0.28999999999999998</v>
      </c>
      <c r="DQ775">
        <v>0.22</v>
      </c>
      <c r="DR775">
        <v>0.16</v>
      </c>
      <c r="DS775">
        <v>0.1</v>
      </c>
      <c r="DT775">
        <v>0.04</v>
      </c>
      <c r="DU775">
        <v>0</v>
      </c>
      <c r="EW775">
        <v>2014</v>
      </c>
      <c r="EX775">
        <v>311</v>
      </c>
      <c r="EY775">
        <v>815</v>
      </c>
      <c r="EZ775">
        <v>115</v>
      </c>
      <c r="FA775">
        <v>1062.2</v>
      </c>
      <c r="FB775" t="s">
        <v>139</v>
      </c>
      <c r="FC775" t="s">
        <v>139</v>
      </c>
      <c r="FD775" t="s">
        <v>139</v>
      </c>
      <c r="FE775">
        <v>0</v>
      </c>
      <c r="FF775">
        <v>0</v>
      </c>
      <c r="FG775">
        <v>0</v>
      </c>
      <c r="FH775">
        <v>0</v>
      </c>
      <c r="FI775">
        <v>0</v>
      </c>
      <c r="FJ775" t="s">
        <v>139</v>
      </c>
      <c r="FK775" t="s">
        <v>139</v>
      </c>
      <c r="FL775">
        <v>17.91</v>
      </c>
      <c r="FM775">
        <v>0</v>
      </c>
      <c r="FN775">
        <v>9.52</v>
      </c>
      <c r="FO775">
        <v>0</v>
      </c>
      <c r="FP775">
        <v>1</v>
      </c>
      <c r="FQ775">
        <v>1</v>
      </c>
      <c r="FR775">
        <v>0</v>
      </c>
      <c r="FS775">
        <v>0</v>
      </c>
      <c r="FT775">
        <v>0</v>
      </c>
      <c r="FU775">
        <v>0.11</v>
      </c>
      <c r="FV775">
        <v>49.04</v>
      </c>
      <c r="FW775">
        <v>148.36000000000001</v>
      </c>
      <c r="FX775">
        <v>253.74</v>
      </c>
      <c r="FY775">
        <v>360.86</v>
      </c>
      <c r="FZ775">
        <v>456.83</v>
      </c>
      <c r="GA775">
        <v>552.5</v>
      </c>
      <c r="GB775">
        <v>654.41999999999996</v>
      </c>
      <c r="GC775">
        <v>755.99</v>
      </c>
      <c r="GD775">
        <v>845.86</v>
      </c>
      <c r="GE775">
        <v>944.91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25.59</v>
      </c>
      <c r="GQ775">
        <v>119.97</v>
      </c>
      <c r="GR775">
        <v>216.5</v>
      </c>
      <c r="GS775">
        <v>324.22000000000003</v>
      </c>
      <c r="GT775">
        <v>410.29</v>
      </c>
      <c r="GU775">
        <v>515.05999999999995</v>
      </c>
      <c r="GV775">
        <v>615.05999999999995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 t="s">
        <v>139</v>
      </c>
      <c r="HK775" t="s">
        <v>139</v>
      </c>
      <c r="HL775" t="s">
        <v>139</v>
      </c>
      <c r="HM775" t="s">
        <v>139</v>
      </c>
      <c r="HN775" t="s">
        <v>139</v>
      </c>
      <c r="HO775" t="s">
        <v>139</v>
      </c>
      <c r="HP775" t="s">
        <v>139</v>
      </c>
      <c r="HQ775" t="s">
        <v>139</v>
      </c>
      <c r="HR775" t="s">
        <v>139</v>
      </c>
      <c r="HS775" t="s">
        <v>139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 t="s">
        <v>139</v>
      </c>
      <c r="IE775" t="s">
        <v>139</v>
      </c>
      <c r="IF775" t="s">
        <v>139</v>
      </c>
      <c r="IG775" t="s">
        <v>139</v>
      </c>
      <c r="IH775" t="s">
        <v>139</v>
      </c>
      <c r="II775" t="s">
        <v>139</v>
      </c>
      <c r="IJ775" t="s">
        <v>139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1</v>
      </c>
      <c r="IY775">
        <v>1</v>
      </c>
      <c r="IZ775">
        <v>1</v>
      </c>
      <c r="JA775">
        <v>0.97</v>
      </c>
      <c r="JB775">
        <v>0.9</v>
      </c>
      <c r="JC775">
        <v>0.84</v>
      </c>
      <c r="JD775">
        <v>0.77</v>
      </c>
      <c r="JE775">
        <v>0.69</v>
      </c>
      <c r="JF775">
        <v>0.62</v>
      </c>
      <c r="JG775">
        <v>0.55000000000000004</v>
      </c>
      <c r="JH775">
        <v>0.49</v>
      </c>
      <c r="JI775">
        <v>0.42</v>
      </c>
      <c r="JJ775">
        <v>0.36</v>
      </c>
      <c r="JK775">
        <v>0.28000000000000003</v>
      </c>
      <c r="JL775">
        <v>0.21</v>
      </c>
      <c r="JM775">
        <v>0.14000000000000001</v>
      </c>
      <c r="JN775">
        <v>7.0000000000000007E-2</v>
      </c>
      <c r="JO775">
        <v>0</v>
      </c>
      <c r="JP775">
        <v>0</v>
      </c>
      <c r="JQ775">
        <v>0</v>
      </c>
    </row>
    <row r="776" spans="1:277" x14ac:dyDescent="0.25">
      <c r="A776">
        <v>2014</v>
      </c>
      <c r="B776">
        <v>311</v>
      </c>
      <c r="C776">
        <v>815</v>
      </c>
      <c r="D776">
        <v>115</v>
      </c>
      <c r="E776">
        <v>1062.2</v>
      </c>
      <c r="F776">
        <v>0.8</v>
      </c>
      <c r="G776">
        <v>0.4</v>
      </c>
      <c r="H776">
        <v>0.3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0.08</v>
      </c>
      <c r="O776">
        <v>0.1</v>
      </c>
      <c r="P776">
        <v>19.649999999999999</v>
      </c>
      <c r="Q776">
        <v>0</v>
      </c>
      <c r="R776">
        <v>9.51</v>
      </c>
      <c r="S776">
        <v>10</v>
      </c>
      <c r="T776">
        <v>1</v>
      </c>
      <c r="U776">
        <v>1</v>
      </c>
      <c r="V776">
        <v>7.0000000000000007E-2</v>
      </c>
      <c r="W776">
        <v>0.77</v>
      </c>
      <c r="X776">
        <v>0</v>
      </c>
      <c r="Y776">
        <v>0.05</v>
      </c>
      <c r="Z776">
        <v>49.04</v>
      </c>
      <c r="AA776">
        <v>148.36000000000001</v>
      </c>
      <c r="AB776">
        <v>253.74</v>
      </c>
      <c r="AC776">
        <v>360.86</v>
      </c>
      <c r="AD776">
        <v>456.83</v>
      </c>
      <c r="AE776">
        <v>552.5</v>
      </c>
      <c r="AF776">
        <v>654.41999999999996</v>
      </c>
      <c r="AG776">
        <v>755.99</v>
      </c>
      <c r="AH776">
        <v>845.86</v>
      </c>
      <c r="AI776">
        <v>944.91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63.43</v>
      </c>
      <c r="AU776">
        <v>175.11</v>
      </c>
      <c r="AV776">
        <v>266.68</v>
      </c>
      <c r="AW776">
        <v>371.46</v>
      </c>
      <c r="AX776">
        <v>473.08</v>
      </c>
      <c r="AY776">
        <v>560</v>
      </c>
      <c r="AZ776">
        <v>660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22.5</v>
      </c>
      <c r="BO776">
        <v>23.01</v>
      </c>
      <c r="BP776">
        <v>35.83</v>
      </c>
      <c r="BQ776">
        <v>48.82</v>
      </c>
      <c r="BR776">
        <v>44</v>
      </c>
      <c r="BS776">
        <v>38.619999999999997</v>
      </c>
      <c r="BT776">
        <v>33.799999999999997</v>
      </c>
      <c r="BU776">
        <v>27.66</v>
      </c>
      <c r="BV776">
        <v>26.64</v>
      </c>
      <c r="BW776">
        <v>27.16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22.5</v>
      </c>
      <c r="CI776">
        <v>23.09</v>
      </c>
      <c r="CJ776">
        <v>28.11</v>
      </c>
      <c r="CK776">
        <v>31.69</v>
      </c>
      <c r="CL776">
        <v>28.85</v>
      </c>
      <c r="CM776">
        <v>27.01</v>
      </c>
      <c r="CN776">
        <v>30.38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1</v>
      </c>
      <c r="DD776">
        <v>1</v>
      </c>
      <c r="DE776">
        <v>0.98</v>
      </c>
      <c r="DF776">
        <v>0.92</v>
      </c>
      <c r="DG776">
        <v>0.85</v>
      </c>
      <c r="DH776">
        <v>0.79</v>
      </c>
      <c r="DI776">
        <v>0.73</v>
      </c>
      <c r="DJ776">
        <v>0.67</v>
      </c>
      <c r="DK776">
        <v>0.6</v>
      </c>
      <c r="DL776">
        <v>0.55000000000000004</v>
      </c>
      <c r="DM776">
        <v>0.49</v>
      </c>
      <c r="DN776">
        <v>0.42</v>
      </c>
      <c r="DO776">
        <v>0.36</v>
      </c>
      <c r="DP776">
        <v>0.3</v>
      </c>
      <c r="DQ776">
        <v>0.23</v>
      </c>
      <c r="DR776">
        <v>0.17</v>
      </c>
      <c r="DS776">
        <v>0.11</v>
      </c>
      <c r="DT776">
        <v>0.05</v>
      </c>
      <c r="DU776">
        <v>0</v>
      </c>
      <c r="EW776">
        <v>2014</v>
      </c>
      <c r="EX776">
        <v>312</v>
      </c>
      <c r="EY776">
        <v>816</v>
      </c>
      <c r="EZ776">
        <v>116</v>
      </c>
      <c r="FA776">
        <v>1073.7</v>
      </c>
      <c r="FB776" t="s">
        <v>139</v>
      </c>
      <c r="FC776" t="s">
        <v>139</v>
      </c>
      <c r="FD776" t="s">
        <v>139</v>
      </c>
      <c r="FE776">
        <v>0</v>
      </c>
      <c r="FF776">
        <v>0</v>
      </c>
      <c r="FG776">
        <v>0</v>
      </c>
      <c r="FH776">
        <v>0</v>
      </c>
      <c r="FI776">
        <v>0</v>
      </c>
      <c r="FJ776" t="s">
        <v>139</v>
      </c>
      <c r="FK776" t="s">
        <v>139</v>
      </c>
      <c r="FL776">
        <v>18.079999999999998</v>
      </c>
      <c r="FM776">
        <v>0</v>
      </c>
      <c r="FN776">
        <v>9.6300000000000008</v>
      </c>
      <c r="FO776">
        <v>0</v>
      </c>
      <c r="FP776">
        <v>1</v>
      </c>
      <c r="FQ776">
        <v>1</v>
      </c>
      <c r="FR776">
        <v>0</v>
      </c>
      <c r="FS776">
        <v>0</v>
      </c>
      <c r="FT776">
        <v>0</v>
      </c>
      <c r="FU776">
        <v>0</v>
      </c>
      <c r="FV776">
        <v>60.53</v>
      </c>
      <c r="FW776">
        <v>159.86000000000001</v>
      </c>
      <c r="FX776">
        <v>265.23</v>
      </c>
      <c r="FY776">
        <v>372.36</v>
      </c>
      <c r="FZ776">
        <v>468.33</v>
      </c>
      <c r="GA776">
        <v>564</v>
      </c>
      <c r="GB776">
        <v>665.92</v>
      </c>
      <c r="GC776">
        <v>767.49</v>
      </c>
      <c r="GD776">
        <v>857.35</v>
      </c>
      <c r="GE776">
        <v>956.41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37.090000000000003</v>
      </c>
      <c r="GQ776">
        <v>131.47</v>
      </c>
      <c r="GR776">
        <v>227.99</v>
      </c>
      <c r="GS776">
        <v>335.72</v>
      </c>
      <c r="GT776">
        <v>421.79</v>
      </c>
      <c r="GU776">
        <v>526.55999999999995</v>
      </c>
      <c r="GV776">
        <v>626.55999999999995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 t="s">
        <v>139</v>
      </c>
      <c r="HK776" t="s">
        <v>139</v>
      </c>
      <c r="HL776" t="s">
        <v>139</v>
      </c>
      <c r="HM776" t="s">
        <v>139</v>
      </c>
      <c r="HN776" t="s">
        <v>139</v>
      </c>
      <c r="HO776" t="s">
        <v>139</v>
      </c>
      <c r="HP776" t="s">
        <v>139</v>
      </c>
      <c r="HQ776" t="s">
        <v>139</v>
      </c>
      <c r="HR776" t="s">
        <v>139</v>
      </c>
      <c r="HS776" t="s">
        <v>139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 t="s">
        <v>139</v>
      </c>
      <c r="IE776" t="s">
        <v>139</v>
      </c>
      <c r="IF776" t="s">
        <v>139</v>
      </c>
      <c r="IG776" t="s">
        <v>139</v>
      </c>
      <c r="IH776" t="s">
        <v>139</v>
      </c>
      <c r="II776" t="s">
        <v>139</v>
      </c>
      <c r="IJ776" t="s">
        <v>139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1</v>
      </c>
      <c r="IY776">
        <v>1</v>
      </c>
      <c r="IZ776">
        <v>1</v>
      </c>
      <c r="JA776">
        <v>0.97</v>
      </c>
      <c r="JB776">
        <v>0.9</v>
      </c>
      <c r="JC776">
        <v>0.84</v>
      </c>
      <c r="JD776">
        <v>0.77</v>
      </c>
      <c r="JE776">
        <v>0.7</v>
      </c>
      <c r="JF776">
        <v>0.63</v>
      </c>
      <c r="JG776">
        <v>0.56000000000000005</v>
      </c>
      <c r="JH776">
        <v>0.49</v>
      </c>
      <c r="JI776">
        <v>0.42</v>
      </c>
      <c r="JJ776">
        <v>0.36</v>
      </c>
      <c r="JK776">
        <v>0.28999999999999998</v>
      </c>
      <c r="JL776">
        <v>0.22</v>
      </c>
      <c r="JM776">
        <v>0.15</v>
      </c>
      <c r="JN776">
        <v>0.08</v>
      </c>
      <c r="JO776">
        <v>0.01</v>
      </c>
      <c r="JP776">
        <v>0</v>
      </c>
      <c r="JQ776">
        <v>0</v>
      </c>
    </row>
    <row r="777" spans="1:277" x14ac:dyDescent="0.25">
      <c r="A777">
        <v>2014</v>
      </c>
      <c r="B777">
        <v>312</v>
      </c>
      <c r="C777">
        <v>816</v>
      </c>
      <c r="D777">
        <v>116</v>
      </c>
      <c r="E777">
        <v>1073.7</v>
      </c>
      <c r="F777">
        <v>0.8</v>
      </c>
      <c r="G777">
        <v>0.4</v>
      </c>
      <c r="H777">
        <v>0.3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0.08</v>
      </c>
      <c r="O777">
        <v>0.1</v>
      </c>
      <c r="P777">
        <v>19.850000000000001</v>
      </c>
      <c r="Q777">
        <v>0</v>
      </c>
      <c r="R777">
        <v>9.6199999999999992</v>
      </c>
      <c r="S777">
        <v>10</v>
      </c>
      <c r="T777">
        <v>1</v>
      </c>
      <c r="U777">
        <v>1</v>
      </c>
      <c r="V777">
        <v>7.0000000000000007E-2</v>
      </c>
      <c r="W777">
        <v>0.78</v>
      </c>
      <c r="X777">
        <v>0</v>
      </c>
      <c r="Y777">
        <v>0.05</v>
      </c>
      <c r="Z777">
        <v>60.53</v>
      </c>
      <c r="AA777">
        <v>159.86000000000001</v>
      </c>
      <c r="AB777">
        <v>265.23</v>
      </c>
      <c r="AC777">
        <v>372.36</v>
      </c>
      <c r="AD777">
        <v>468.33</v>
      </c>
      <c r="AE777">
        <v>564</v>
      </c>
      <c r="AF777">
        <v>665.92</v>
      </c>
      <c r="AG777">
        <v>767.49</v>
      </c>
      <c r="AH777">
        <v>857.35</v>
      </c>
      <c r="AI777">
        <v>956.41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74.930000000000007</v>
      </c>
      <c r="AU777">
        <v>186.6</v>
      </c>
      <c r="AV777">
        <v>278.18</v>
      </c>
      <c r="AW777">
        <v>382.96</v>
      </c>
      <c r="AX777">
        <v>484.57</v>
      </c>
      <c r="AY777">
        <v>571.5</v>
      </c>
      <c r="AZ777">
        <v>671.5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22.5</v>
      </c>
      <c r="BO777">
        <v>23.32</v>
      </c>
      <c r="BP777">
        <v>37.65</v>
      </c>
      <c r="BQ777">
        <v>49.16</v>
      </c>
      <c r="BR777">
        <v>44.06</v>
      </c>
      <c r="BS777">
        <v>38.630000000000003</v>
      </c>
      <c r="BT777">
        <v>33.799999999999997</v>
      </c>
      <c r="BU777">
        <v>27.67</v>
      </c>
      <c r="BV777">
        <v>26.64</v>
      </c>
      <c r="BW777">
        <v>27.16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22.5</v>
      </c>
      <c r="CI777">
        <v>23.36</v>
      </c>
      <c r="CJ777">
        <v>28.7</v>
      </c>
      <c r="CK777">
        <v>31.79</v>
      </c>
      <c r="CL777">
        <v>28.87</v>
      </c>
      <c r="CM777">
        <v>27.02</v>
      </c>
      <c r="CN777">
        <v>30.38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1</v>
      </c>
      <c r="DD777">
        <v>1</v>
      </c>
      <c r="DE777">
        <v>0.98</v>
      </c>
      <c r="DF777">
        <v>0.92</v>
      </c>
      <c r="DG777">
        <v>0.85</v>
      </c>
      <c r="DH777">
        <v>0.79</v>
      </c>
      <c r="DI777">
        <v>0.73</v>
      </c>
      <c r="DJ777">
        <v>0.67</v>
      </c>
      <c r="DK777">
        <v>0.61</v>
      </c>
      <c r="DL777">
        <v>0.55000000000000004</v>
      </c>
      <c r="DM777">
        <v>0.49</v>
      </c>
      <c r="DN777">
        <v>0.42</v>
      </c>
      <c r="DO777">
        <v>0.36</v>
      </c>
      <c r="DP777">
        <v>0.31</v>
      </c>
      <c r="DQ777">
        <v>0.24</v>
      </c>
      <c r="DR777">
        <v>0.18</v>
      </c>
      <c r="DS777">
        <v>0.12</v>
      </c>
      <c r="DT777">
        <v>0.06</v>
      </c>
      <c r="DU777">
        <v>0</v>
      </c>
      <c r="EW777">
        <v>2014</v>
      </c>
      <c r="EX777">
        <v>313</v>
      </c>
      <c r="EY777">
        <v>817</v>
      </c>
      <c r="EZ777">
        <v>117</v>
      </c>
      <c r="FA777">
        <v>1086.0999999999999</v>
      </c>
      <c r="FB777" t="s">
        <v>139</v>
      </c>
      <c r="FC777" t="s">
        <v>139</v>
      </c>
      <c r="FD777" t="s">
        <v>139</v>
      </c>
      <c r="FE777">
        <v>0</v>
      </c>
      <c r="FF777">
        <v>0</v>
      </c>
      <c r="FG777">
        <v>0</v>
      </c>
      <c r="FH777">
        <v>0</v>
      </c>
      <c r="FI777">
        <v>0</v>
      </c>
      <c r="FJ777" t="s">
        <v>139</v>
      </c>
      <c r="FK777" t="s">
        <v>139</v>
      </c>
      <c r="FL777">
        <v>18.27</v>
      </c>
      <c r="FM777">
        <v>0</v>
      </c>
      <c r="FN777">
        <v>9.76</v>
      </c>
      <c r="FO777">
        <v>0</v>
      </c>
      <c r="FP777">
        <v>1</v>
      </c>
      <c r="FQ777">
        <v>1</v>
      </c>
      <c r="FR777">
        <v>0</v>
      </c>
      <c r="FS777">
        <v>0</v>
      </c>
      <c r="FT777">
        <v>0</v>
      </c>
      <c r="FU777">
        <v>0</v>
      </c>
      <c r="FV777">
        <v>72.98</v>
      </c>
      <c r="FW777">
        <v>172.31</v>
      </c>
      <c r="FX777">
        <v>277.68</v>
      </c>
      <c r="FY777">
        <v>384.81</v>
      </c>
      <c r="FZ777">
        <v>480.77</v>
      </c>
      <c r="GA777">
        <v>576.45000000000005</v>
      </c>
      <c r="GB777">
        <v>678.37</v>
      </c>
      <c r="GC777">
        <v>779.93</v>
      </c>
      <c r="GD777">
        <v>869.8</v>
      </c>
      <c r="GE777">
        <v>968.86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49.54</v>
      </c>
      <c r="GQ777">
        <v>143.91999999999999</v>
      </c>
      <c r="GR777">
        <v>240.44</v>
      </c>
      <c r="GS777">
        <v>348.17</v>
      </c>
      <c r="GT777">
        <v>434.24</v>
      </c>
      <c r="GU777">
        <v>539.01</v>
      </c>
      <c r="GV777">
        <v>639.01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 t="s">
        <v>139</v>
      </c>
      <c r="HK777" t="s">
        <v>139</v>
      </c>
      <c r="HL777" t="s">
        <v>139</v>
      </c>
      <c r="HM777" t="s">
        <v>139</v>
      </c>
      <c r="HN777" t="s">
        <v>139</v>
      </c>
      <c r="HO777" t="s">
        <v>139</v>
      </c>
      <c r="HP777" t="s">
        <v>139</v>
      </c>
      <c r="HQ777" t="s">
        <v>139</v>
      </c>
      <c r="HR777" t="s">
        <v>139</v>
      </c>
      <c r="HS777" t="s">
        <v>139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 t="s">
        <v>139</v>
      </c>
      <c r="IE777" t="s">
        <v>139</v>
      </c>
      <c r="IF777" t="s">
        <v>139</v>
      </c>
      <c r="IG777" t="s">
        <v>139</v>
      </c>
      <c r="IH777" t="s">
        <v>139</v>
      </c>
      <c r="II777" t="s">
        <v>139</v>
      </c>
      <c r="IJ777" t="s">
        <v>139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1</v>
      </c>
      <c r="IY777">
        <v>1</v>
      </c>
      <c r="IZ777">
        <v>1</v>
      </c>
      <c r="JA777">
        <v>0.97</v>
      </c>
      <c r="JB777">
        <v>0.91</v>
      </c>
      <c r="JC777">
        <v>0.84</v>
      </c>
      <c r="JD777">
        <v>0.77</v>
      </c>
      <c r="JE777">
        <v>0.7</v>
      </c>
      <c r="JF777">
        <v>0.63</v>
      </c>
      <c r="JG777">
        <v>0.56999999999999995</v>
      </c>
      <c r="JH777">
        <v>0.5</v>
      </c>
      <c r="JI777">
        <v>0.43</v>
      </c>
      <c r="JJ777">
        <v>0.37</v>
      </c>
      <c r="JK777">
        <v>0.3</v>
      </c>
      <c r="JL777">
        <v>0.23</v>
      </c>
      <c r="JM777">
        <v>0.16</v>
      </c>
      <c r="JN777">
        <v>0.09</v>
      </c>
      <c r="JO777">
        <v>0.02</v>
      </c>
      <c r="JP777">
        <v>0</v>
      </c>
      <c r="JQ777">
        <v>0</v>
      </c>
    </row>
    <row r="778" spans="1:277" x14ac:dyDescent="0.25">
      <c r="A778">
        <v>2014</v>
      </c>
      <c r="B778">
        <v>313</v>
      </c>
      <c r="C778">
        <v>817</v>
      </c>
      <c r="D778">
        <v>117</v>
      </c>
      <c r="E778">
        <v>1086.0999999999999</v>
      </c>
      <c r="F778">
        <v>0.9</v>
      </c>
      <c r="G778">
        <v>0.4</v>
      </c>
      <c r="H778">
        <v>0.4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0.08</v>
      </c>
      <c r="O778">
        <v>0.1</v>
      </c>
      <c r="P778">
        <v>20.059999999999999</v>
      </c>
      <c r="Q778">
        <v>0</v>
      </c>
      <c r="R778">
        <v>9.75</v>
      </c>
      <c r="S778">
        <v>10</v>
      </c>
      <c r="T778">
        <v>1</v>
      </c>
      <c r="U778">
        <v>1</v>
      </c>
      <c r="V778">
        <v>0.06</v>
      </c>
      <c r="W778">
        <v>0.78</v>
      </c>
      <c r="X778">
        <v>0</v>
      </c>
      <c r="Y778">
        <v>0.05</v>
      </c>
      <c r="Z778">
        <v>72.98</v>
      </c>
      <c r="AA778">
        <v>172.31</v>
      </c>
      <c r="AB778">
        <v>277.68</v>
      </c>
      <c r="AC778">
        <v>384.81</v>
      </c>
      <c r="AD778">
        <v>480.77</v>
      </c>
      <c r="AE778">
        <v>576.45000000000005</v>
      </c>
      <c r="AF778">
        <v>678.37</v>
      </c>
      <c r="AG778">
        <v>779.93</v>
      </c>
      <c r="AH778">
        <v>869.8</v>
      </c>
      <c r="AI778">
        <v>968.86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87.38</v>
      </c>
      <c r="AU778">
        <v>199.05</v>
      </c>
      <c r="AV778">
        <v>290.63</v>
      </c>
      <c r="AW778">
        <v>395.4</v>
      </c>
      <c r="AX778">
        <v>497.02</v>
      </c>
      <c r="AY778">
        <v>583.94000000000005</v>
      </c>
      <c r="AZ778">
        <v>683.94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22.5</v>
      </c>
      <c r="BO778">
        <v>24.17</v>
      </c>
      <c r="BP778">
        <v>40.700000000000003</v>
      </c>
      <c r="BQ778">
        <v>49.66</v>
      </c>
      <c r="BR778">
        <v>44.14</v>
      </c>
      <c r="BS778">
        <v>38.65</v>
      </c>
      <c r="BT778">
        <v>33.81</v>
      </c>
      <c r="BU778">
        <v>27.67</v>
      </c>
      <c r="BV778">
        <v>26.64</v>
      </c>
      <c r="BW778">
        <v>27.16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22.5</v>
      </c>
      <c r="CI778">
        <v>24</v>
      </c>
      <c r="CJ778">
        <v>29.63</v>
      </c>
      <c r="CK778">
        <v>31.93</v>
      </c>
      <c r="CL778">
        <v>28.89</v>
      </c>
      <c r="CM778">
        <v>27.02</v>
      </c>
      <c r="CN778">
        <v>30.38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1</v>
      </c>
      <c r="DD778">
        <v>1</v>
      </c>
      <c r="DE778">
        <v>0.98</v>
      </c>
      <c r="DF778">
        <v>0.92</v>
      </c>
      <c r="DG778">
        <v>0.85</v>
      </c>
      <c r="DH778">
        <v>0.79</v>
      </c>
      <c r="DI778">
        <v>0.74</v>
      </c>
      <c r="DJ778">
        <v>0.68</v>
      </c>
      <c r="DK778">
        <v>0.61</v>
      </c>
      <c r="DL778">
        <v>0.56000000000000005</v>
      </c>
      <c r="DM778">
        <v>0.5</v>
      </c>
      <c r="DN778">
        <v>0.43</v>
      </c>
      <c r="DO778">
        <v>0.37</v>
      </c>
      <c r="DP778">
        <v>0.32</v>
      </c>
      <c r="DQ778">
        <v>0.25</v>
      </c>
      <c r="DR778">
        <v>0.19</v>
      </c>
      <c r="DS778">
        <v>0.13</v>
      </c>
      <c r="DT778">
        <v>0.08</v>
      </c>
      <c r="DU778">
        <v>0.01</v>
      </c>
      <c r="EW778">
        <v>2014</v>
      </c>
      <c r="EX778">
        <v>314</v>
      </c>
      <c r="EY778">
        <v>818</v>
      </c>
      <c r="EZ778">
        <v>118</v>
      </c>
      <c r="FA778">
        <v>1097.3</v>
      </c>
      <c r="FB778" t="s">
        <v>139</v>
      </c>
      <c r="FC778" t="s">
        <v>139</v>
      </c>
      <c r="FD778" t="s">
        <v>139</v>
      </c>
      <c r="FE778">
        <v>0</v>
      </c>
      <c r="FF778">
        <v>0</v>
      </c>
      <c r="FG778">
        <v>0</v>
      </c>
      <c r="FH778">
        <v>0</v>
      </c>
      <c r="FI778">
        <v>0</v>
      </c>
      <c r="FJ778" t="s">
        <v>139</v>
      </c>
      <c r="FK778" t="s">
        <v>139</v>
      </c>
      <c r="FL778">
        <v>18.440000000000001</v>
      </c>
      <c r="FM778">
        <v>0</v>
      </c>
      <c r="FN778">
        <v>9.8699999999999992</v>
      </c>
      <c r="FO778">
        <v>0</v>
      </c>
      <c r="FP778">
        <v>1</v>
      </c>
      <c r="FQ778">
        <v>1</v>
      </c>
      <c r="FR778">
        <v>0</v>
      </c>
      <c r="FS778">
        <v>0</v>
      </c>
      <c r="FT778">
        <v>0</v>
      </c>
      <c r="FU778">
        <v>0.11</v>
      </c>
      <c r="FV778">
        <v>84.13</v>
      </c>
      <c r="FW778">
        <v>183.45</v>
      </c>
      <c r="FX778">
        <v>288.83</v>
      </c>
      <c r="FY778">
        <v>395.95</v>
      </c>
      <c r="FZ778">
        <v>491.92</v>
      </c>
      <c r="GA778">
        <v>587.59</v>
      </c>
      <c r="GB778">
        <v>689.51</v>
      </c>
      <c r="GC778">
        <v>791.08</v>
      </c>
      <c r="GD778">
        <v>880.95</v>
      </c>
      <c r="GE778">
        <v>980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60.68</v>
      </c>
      <c r="GQ778">
        <v>155.06</v>
      </c>
      <c r="GR778">
        <v>251.59</v>
      </c>
      <c r="GS778">
        <v>359.31</v>
      </c>
      <c r="GT778">
        <v>445.38</v>
      </c>
      <c r="GU778">
        <v>550.16</v>
      </c>
      <c r="GV778">
        <v>650.16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 t="s">
        <v>139</v>
      </c>
      <c r="HK778" t="s">
        <v>139</v>
      </c>
      <c r="HL778" t="s">
        <v>139</v>
      </c>
      <c r="HM778" t="s">
        <v>139</v>
      </c>
      <c r="HN778" t="s">
        <v>139</v>
      </c>
      <c r="HO778" t="s">
        <v>139</v>
      </c>
      <c r="HP778" t="s">
        <v>139</v>
      </c>
      <c r="HQ778" t="s">
        <v>139</v>
      </c>
      <c r="HR778" t="s">
        <v>139</v>
      </c>
      <c r="HS778" t="s">
        <v>139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 t="s">
        <v>139</v>
      </c>
      <c r="IE778" t="s">
        <v>139</v>
      </c>
      <c r="IF778" t="s">
        <v>139</v>
      </c>
      <c r="IG778" t="s">
        <v>139</v>
      </c>
      <c r="IH778" t="s">
        <v>139</v>
      </c>
      <c r="II778" t="s">
        <v>139</v>
      </c>
      <c r="IJ778" t="s">
        <v>139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1</v>
      </c>
      <c r="IY778">
        <v>1</v>
      </c>
      <c r="IZ778">
        <v>1</v>
      </c>
      <c r="JA778">
        <v>0.97</v>
      </c>
      <c r="JB778">
        <v>0.91</v>
      </c>
      <c r="JC778">
        <v>0.85</v>
      </c>
      <c r="JD778">
        <v>0.78</v>
      </c>
      <c r="JE778">
        <v>0.7</v>
      </c>
      <c r="JF778">
        <v>0.64</v>
      </c>
      <c r="JG778">
        <v>0.56999999999999995</v>
      </c>
      <c r="JH778">
        <v>0.5</v>
      </c>
      <c r="JI778">
        <v>0.44</v>
      </c>
      <c r="JJ778">
        <v>0.38</v>
      </c>
      <c r="JK778">
        <v>0.31</v>
      </c>
      <c r="JL778">
        <v>0.24</v>
      </c>
      <c r="JM778">
        <v>0.17</v>
      </c>
      <c r="JN778">
        <v>0.1</v>
      </c>
      <c r="JO778">
        <v>0.04</v>
      </c>
      <c r="JP778">
        <v>0</v>
      </c>
      <c r="JQ778">
        <v>0</v>
      </c>
    </row>
    <row r="779" spans="1:277" x14ac:dyDescent="0.25">
      <c r="A779">
        <v>2014</v>
      </c>
      <c r="B779">
        <v>314</v>
      </c>
      <c r="C779">
        <v>818</v>
      </c>
      <c r="D779">
        <v>118</v>
      </c>
      <c r="E779">
        <v>1097.3</v>
      </c>
      <c r="F779">
        <v>0.9</v>
      </c>
      <c r="G779">
        <v>0.4</v>
      </c>
      <c r="H779">
        <v>0.4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0.08</v>
      </c>
      <c r="O779">
        <v>0.11</v>
      </c>
      <c r="P779">
        <v>20.25</v>
      </c>
      <c r="Q779">
        <v>0</v>
      </c>
      <c r="R779">
        <v>9.86</v>
      </c>
      <c r="S779">
        <v>10</v>
      </c>
      <c r="T779">
        <v>1</v>
      </c>
      <c r="U779">
        <v>1</v>
      </c>
      <c r="V779">
        <v>0.06</v>
      </c>
      <c r="W779">
        <v>0.78</v>
      </c>
      <c r="X779">
        <v>0</v>
      </c>
      <c r="Y779">
        <v>0.05</v>
      </c>
      <c r="Z779">
        <v>84.13</v>
      </c>
      <c r="AA779">
        <v>183.45</v>
      </c>
      <c r="AB779">
        <v>288.83</v>
      </c>
      <c r="AC779">
        <v>395.95</v>
      </c>
      <c r="AD779">
        <v>491.92</v>
      </c>
      <c r="AE779">
        <v>587.59</v>
      </c>
      <c r="AF779">
        <v>689.51</v>
      </c>
      <c r="AG779">
        <v>791.08</v>
      </c>
      <c r="AH779">
        <v>880.95</v>
      </c>
      <c r="AI779">
        <v>980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98.53</v>
      </c>
      <c r="AU779">
        <v>210.2</v>
      </c>
      <c r="AV779">
        <v>301.77</v>
      </c>
      <c r="AW779">
        <v>406.55</v>
      </c>
      <c r="AX779">
        <v>508.17</v>
      </c>
      <c r="AY779">
        <v>595.09</v>
      </c>
      <c r="AZ779">
        <v>695.09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22.51</v>
      </c>
      <c r="BO779">
        <v>25.58</v>
      </c>
      <c r="BP779">
        <v>43.69</v>
      </c>
      <c r="BQ779">
        <v>50.09</v>
      </c>
      <c r="BR779">
        <v>44.22</v>
      </c>
      <c r="BS779">
        <v>38.67</v>
      </c>
      <c r="BT779">
        <v>33.81</v>
      </c>
      <c r="BU779">
        <v>27.67</v>
      </c>
      <c r="BV779">
        <v>26.64</v>
      </c>
      <c r="BW779">
        <v>27.16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22.51</v>
      </c>
      <c r="CI779">
        <v>24.92</v>
      </c>
      <c r="CJ779">
        <v>30.49</v>
      </c>
      <c r="CK779">
        <v>32.049999999999997</v>
      </c>
      <c r="CL779">
        <v>28.91</v>
      </c>
      <c r="CM779">
        <v>27.03</v>
      </c>
      <c r="CN779">
        <v>30.39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1</v>
      </c>
      <c r="DD779">
        <v>1</v>
      </c>
      <c r="DE779">
        <v>0.98</v>
      </c>
      <c r="DF779">
        <v>0.92</v>
      </c>
      <c r="DG779">
        <v>0.86</v>
      </c>
      <c r="DH779">
        <v>0.8</v>
      </c>
      <c r="DI779">
        <v>0.74</v>
      </c>
      <c r="DJ779">
        <v>0.68</v>
      </c>
      <c r="DK779">
        <v>0.62</v>
      </c>
      <c r="DL779">
        <v>0.56000000000000005</v>
      </c>
      <c r="DM779">
        <v>0.5</v>
      </c>
      <c r="DN779">
        <v>0.44</v>
      </c>
      <c r="DO779">
        <v>0.38</v>
      </c>
      <c r="DP779">
        <v>0.32</v>
      </c>
      <c r="DQ779">
        <v>0.26</v>
      </c>
      <c r="DR779">
        <v>0.2</v>
      </c>
      <c r="DS779">
        <v>0.14000000000000001</v>
      </c>
      <c r="DT779">
        <v>0.09</v>
      </c>
      <c r="DU779">
        <v>0.02</v>
      </c>
      <c r="EW779">
        <v>2014</v>
      </c>
      <c r="EX779">
        <v>315</v>
      </c>
      <c r="EY779">
        <v>819</v>
      </c>
      <c r="EZ779">
        <v>119</v>
      </c>
      <c r="FA779">
        <v>1107.4000000000001</v>
      </c>
      <c r="FB779" t="s">
        <v>139</v>
      </c>
      <c r="FC779" t="s">
        <v>139</v>
      </c>
      <c r="FD779" t="s">
        <v>139</v>
      </c>
      <c r="FE779">
        <v>0</v>
      </c>
      <c r="FF779">
        <v>0</v>
      </c>
      <c r="FG779">
        <v>0</v>
      </c>
      <c r="FH779">
        <v>0</v>
      </c>
      <c r="FI779">
        <v>0</v>
      </c>
      <c r="FJ779" t="s">
        <v>139</v>
      </c>
      <c r="FK779" t="s">
        <v>139</v>
      </c>
      <c r="FL779">
        <v>18.600000000000001</v>
      </c>
      <c r="FM779">
        <v>0</v>
      </c>
      <c r="FN779">
        <v>9.9700000000000006</v>
      </c>
      <c r="FO779">
        <v>0</v>
      </c>
      <c r="FP779">
        <v>1</v>
      </c>
      <c r="FQ779">
        <v>1</v>
      </c>
      <c r="FR779">
        <v>0</v>
      </c>
      <c r="FS779">
        <v>0</v>
      </c>
      <c r="FT779">
        <v>0</v>
      </c>
      <c r="FU779">
        <v>0</v>
      </c>
      <c r="FV779">
        <v>94.28</v>
      </c>
      <c r="FW779">
        <v>193.6</v>
      </c>
      <c r="FX779">
        <v>298.97000000000003</v>
      </c>
      <c r="FY779">
        <v>406.1</v>
      </c>
      <c r="FZ779">
        <v>502.07</v>
      </c>
      <c r="GA779">
        <v>597.74</v>
      </c>
      <c r="GB779">
        <v>699.66</v>
      </c>
      <c r="GC779">
        <v>801.23</v>
      </c>
      <c r="GD779">
        <v>891.09</v>
      </c>
      <c r="GE779">
        <v>990.15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70.83</v>
      </c>
      <c r="GQ779">
        <v>165.21</v>
      </c>
      <c r="GR779">
        <v>261.73</v>
      </c>
      <c r="GS779">
        <v>369.46</v>
      </c>
      <c r="GT779">
        <v>455.53</v>
      </c>
      <c r="GU779">
        <v>560.29999999999995</v>
      </c>
      <c r="GV779">
        <v>660.3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 t="s">
        <v>139</v>
      </c>
      <c r="HK779" t="s">
        <v>139</v>
      </c>
      <c r="HL779" t="s">
        <v>139</v>
      </c>
      <c r="HM779" t="s">
        <v>139</v>
      </c>
      <c r="HN779" t="s">
        <v>139</v>
      </c>
      <c r="HO779" t="s">
        <v>139</v>
      </c>
      <c r="HP779" t="s">
        <v>139</v>
      </c>
      <c r="HQ779" t="s">
        <v>139</v>
      </c>
      <c r="HR779" t="s">
        <v>139</v>
      </c>
      <c r="HS779" t="s">
        <v>139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 t="s">
        <v>139</v>
      </c>
      <c r="IE779" t="s">
        <v>139</v>
      </c>
      <c r="IF779" t="s">
        <v>139</v>
      </c>
      <c r="IG779" t="s">
        <v>139</v>
      </c>
      <c r="IH779" t="s">
        <v>139</v>
      </c>
      <c r="II779" t="s">
        <v>139</v>
      </c>
      <c r="IJ779" t="s">
        <v>139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1</v>
      </c>
      <c r="IY779">
        <v>1</v>
      </c>
      <c r="IZ779">
        <v>1</v>
      </c>
      <c r="JA779">
        <v>0.97</v>
      </c>
      <c r="JB779">
        <v>0.91</v>
      </c>
      <c r="JC779">
        <v>0.85</v>
      </c>
      <c r="JD779">
        <v>0.78</v>
      </c>
      <c r="JE779">
        <v>0.71</v>
      </c>
      <c r="JF779">
        <v>0.64</v>
      </c>
      <c r="JG779">
        <v>0.56999999999999995</v>
      </c>
      <c r="JH779">
        <v>0.51</v>
      </c>
      <c r="JI779">
        <v>0.44</v>
      </c>
      <c r="JJ779">
        <v>0.39</v>
      </c>
      <c r="JK779">
        <v>0.32</v>
      </c>
      <c r="JL779">
        <v>0.24</v>
      </c>
      <c r="JM779">
        <v>0.18</v>
      </c>
      <c r="JN779">
        <v>0.11</v>
      </c>
      <c r="JO779">
        <v>0.05</v>
      </c>
      <c r="JP779">
        <v>0</v>
      </c>
      <c r="JQ779">
        <v>0</v>
      </c>
    </row>
    <row r="780" spans="1:277" x14ac:dyDescent="0.25">
      <c r="A780">
        <v>2014</v>
      </c>
      <c r="B780">
        <v>315</v>
      </c>
      <c r="C780">
        <v>819</v>
      </c>
      <c r="D780">
        <v>119</v>
      </c>
      <c r="E780">
        <v>1107.4000000000001</v>
      </c>
      <c r="F780">
        <v>0.9</v>
      </c>
      <c r="G780">
        <v>0.4</v>
      </c>
      <c r="H780">
        <v>0.4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0.08</v>
      </c>
      <c r="O780">
        <v>0.11</v>
      </c>
      <c r="P780">
        <v>20.420000000000002</v>
      </c>
      <c r="Q780">
        <v>0</v>
      </c>
      <c r="R780">
        <v>9.9600000000000009</v>
      </c>
      <c r="S780">
        <v>10</v>
      </c>
      <c r="T780">
        <v>1</v>
      </c>
      <c r="U780">
        <v>1</v>
      </c>
      <c r="V780">
        <v>0.06</v>
      </c>
      <c r="W780">
        <v>0.78</v>
      </c>
      <c r="X780">
        <v>0</v>
      </c>
      <c r="Y780">
        <v>0</v>
      </c>
      <c r="Z780">
        <v>94.28</v>
      </c>
      <c r="AA780">
        <v>193.6</v>
      </c>
      <c r="AB780">
        <v>298.97000000000003</v>
      </c>
      <c r="AC780">
        <v>406.1</v>
      </c>
      <c r="AD780">
        <v>502.07</v>
      </c>
      <c r="AE780">
        <v>597.74</v>
      </c>
      <c r="AF780">
        <v>699.66</v>
      </c>
      <c r="AG780">
        <v>801.23</v>
      </c>
      <c r="AH780">
        <v>891.09</v>
      </c>
      <c r="AI780">
        <v>990.15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108.67</v>
      </c>
      <c r="AU780">
        <v>220.35</v>
      </c>
      <c r="AV780">
        <v>311.92</v>
      </c>
      <c r="AW780">
        <v>416.7</v>
      </c>
      <c r="AX780">
        <v>518.30999999999995</v>
      </c>
      <c r="AY780">
        <v>605.24</v>
      </c>
      <c r="AZ780">
        <v>705.24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22.54</v>
      </c>
      <c r="BO780">
        <v>27.55</v>
      </c>
      <c r="BP780">
        <v>46.35</v>
      </c>
      <c r="BQ780">
        <v>50.46</v>
      </c>
      <c r="BR780">
        <v>44.29</v>
      </c>
      <c r="BS780">
        <v>38.69</v>
      </c>
      <c r="BT780">
        <v>33.82</v>
      </c>
      <c r="BU780">
        <v>27.67</v>
      </c>
      <c r="BV780">
        <v>26.64</v>
      </c>
      <c r="BW780">
        <v>27.16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22.53</v>
      </c>
      <c r="CI780">
        <v>26.04</v>
      </c>
      <c r="CJ780">
        <v>31.23</v>
      </c>
      <c r="CK780">
        <v>32.15</v>
      </c>
      <c r="CL780">
        <v>28.93</v>
      </c>
      <c r="CM780">
        <v>27.04</v>
      </c>
      <c r="CN780">
        <v>30.39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1</v>
      </c>
      <c r="DD780">
        <v>1</v>
      </c>
      <c r="DE780">
        <v>0.98</v>
      </c>
      <c r="DF780">
        <v>0.92</v>
      </c>
      <c r="DG780">
        <v>0.86</v>
      </c>
      <c r="DH780">
        <v>0.8</v>
      </c>
      <c r="DI780">
        <v>0.74</v>
      </c>
      <c r="DJ780">
        <v>0.68</v>
      </c>
      <c r="DK780">
        <v>0.62</v>
      </c>
      <c r="DL780">
        <v>0.56999999999999995</v>
      </c>
      <c r="DM780">
        <v>0.51</v>
      </c>
      <c r="DN780">
        <v>0.44</v>
      </c>
      <c r="DO780">
        <v>0.39</v>
      </c>
      <c r="DP780">
        <v>0.33</v>
      </c>
      <c r="DQ780">
        <v>0.26</v>
      </c>
      <c r="DR780">
        <v>0.21</v>
      </c>
      <c r="DS780">
        <v>0.15</v>
      </c>
      <c r="DT780">
        <v>0.1</v>
      </c>
      <c r="DU780">
        <v>0.03</v>
      </c>
      <c r="EW780">
        <v>2014</v>
      </c>
      <c r="EX780">
        <v>316</v>
      </c>
      <c r="EY780">
        <v>820</v>
      </c>
      <c r="EZ780">
        <v>120</v>
      </c>
      <c r="FA780">
        <v>1116.7</v>
      </c>
      <c r="FB780" t="s">
        <v>139</v>
      </c>
      <c r="FC780" t="s">
        <v>139</v>
      </c>
      <c r="FD780" t="s">
        <v>139</v>
      </c>
      <c r="FE780">
        <v>0</v>
      </c>
      <c r="FF780">
        <v>0</v>
      </c>
      <c r="FG780">
        <v>0</v>
      </c>
      <c r="FH780">
        <v>0</v>
      </c>
      <c r="FI780">
        <v>0</v>
      </c>
      <c r="FJ780" t="s">
        <v>139</v>
      </c>
      <c r="FK780" t="s">
        <v>139</v>
      </c>
      <c r="FL780">
        <v>18.739999999999998</v>
      </c>
      <c r="FM780">
        <v>0</v>
      </c>
      <c r="FN780">
        <v>10.06</v>
      </c>
      <c r="FO780">
        <v>0</v>
      </c>
      <c r="FP780">
        <v>1</v>
      </c>
      <c r="FQ780">
        <v>1</v>
      </c>
      <c r="FR780">
        <v>0</v>
      </c>
      <c r="FS780">
        <v>0</v>
      </c>
      <c r="FT780">
        <v>0</v>
      </c>
      <c r="FU780">
        <v>0</v>
      </c>
      <c r="FV780">
        <v>103.52</v>
      </c>
      <c r="FW780">
        <v>202.85</v>
      </c>
      <c r="FX780">
        <v>308.22000000000003</v>
      </c>
      <c r="FY780">
        <v>415.35</v>
      </c>
      <c r="FZ780">
        <v>511.31</v>
      </c>
      <c r="GA780">
        <v>606.99</v>
      </c>
      <c r="GB780">
        <v>708.91</v>
      </c>
      <c r="GC780">
        <v>810.47</v>
      </c>
      <c r="GD780">
        <v>900.34</v>
      </c>
      <c r="GE780">
        <v>999.4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80.08</v>
      </c>
      <c r="GQ780">
        <v>174.46</v>
      </c>
      <c r="GR780">
        <v>270.98</v>
      </c>
      <c r="GS780">
        <v>378.71</v>
      </c>
      <c r="GT780">
        <v>464.78</v>
      </c>
      <c r="GU780">
        <v>569.54999999999995</v>
      </c>
      <c r="GV780">
        <v>669.55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 t="s">
        <v>139</v>
      </c>
      <c r="HK780" t="s">
        <v>139</v>
      </c>
      <c r="HL780" t="s">
        <v>139</v>
      </c>
      <c r="HM780" t="s">
        <v>139</v>
      </c>
      <c r="HN780" t="s">
        <v>139</v>
      </c>
      <c r="HO780" t="s">
        <v>139</v>
      </c>
      <c r="HP780" t="s">
        <v>139</v>
      </c>
      <c r="HQ780" t="s">
        <v>139</v>
      </c>
      <c r="HR780" t="s">
        <v>139</v>
      </c>
      <c r="HS780" t="s">
        <v>139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 t="s">
        <v>139</v>
      </c>
      <c r="IE780" t="s">
        <v>139</v>
      </c>
      <c r="IF780" t="s">
        <v>139</v>
      </c>
      <c r="IG780" t="s">
        <v>139</v>
      </c>
      <c r="IH780" t="s">
        <v>139</v>
      </c>
      <c r="II780" t="s">
        <v>139</v>
      </c>
      <c r="IJ780" t="s">
        <v>139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1</v>
      </c>
      <c r="IY780">
        <v>1</v>
      </c>
      <c r="IZ780">
        <v>1</v>
      </c>
      <c r="JA780">
        <v>0.97</v>
      </c>
      <c r="JB780">
        <v>0.91</v>
      </c>
      <c r="JC780">
        <v>0.85</v>
      </c>
      <c r="JD780">
        <v>0.78</v>
      </c>
      <c r="JE780">
        <v>0.71</v>
      </c>
      <c r="JF780">
        <v>0.64</v>
      </c>
      <c r="JG780">
        <v>0.57999999999999996</v>
      </c>
      <c r="JH780">
        <v>0.51</v>
      </c>
      <c r="JI780">
        <v>0.45</v>
      </c>
      <c r="JJ780">
        <v>0.39</v>
      </c>
      <c r="JK780">
        <v>0.32</v>
      </c>
      <c r="JL780">
        <v>0.25</v>
      </c>
      <c r="JM780">
        <v>0.18</v>
      </c>
      <c r="JN780">
        <v>0.12</v>
      </c>
      <c r="JO780">
        <v>0.05</v>
      </c>
      <c r="JP780">
        <v>0</v>
      </c>
      <c r="JQ780">
        <v>0</v>
      </c>
    </row>
    <row r="781" spans="1:277" x14ac:dyDescent="0.25">
      <c r="A781">
        <v>2014</v>
      </c>
      <c r="B781">
        <v>316</v>
      </c>
      <c r="C781">
        <v>820</v>
      </c>
      <c r="D781">
        <v>120</v>
      </c>
      <c r="E781">
        <v>1116.7</v>
      </c>
      <c r="F781">
        <v>0.9</v>
      </c>
      <c r="G781">
        <v>0.4</v>
      </c>
      <c r="H781">
        <v>0.4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0.1</v>
      </c>
      <c r="O781">
        <v>0.11</v>
      </c>
      <c r="P781">
        <v>20.58</v>
      </c>
      <c r="Q781">
        <v>0</v>
      </c>
      <c r="R781">
        <v>10.050000000000001</v>
      </c>
      <c r="S781">
        <v>10</v>
      </c>
      <c r="T781">
        <v>1</v>
      </c>
      <c r="U781">
        <v>1</v>
      </c>
      <c r="V781">
        <v>0.06</v>
      </c>
      <c r="W781">
        <v>0.78</v>
      </c>
      <c r="X781">
        <v>0</v>
      </c>
      <c r="Y781">
        <v>0.05</v>
      </c>
      <c r="Z781">
        <v>103.52</v>
      </c>
      <c r="AA781">
        <v>202.85</v>
      </c>
      <c r="AB781">
        <v>308.22000000000003</v>
      </c>
      <c r="AC781">
        <v>415.35</v>
      </c>
      <c r="AD781">
        <v>511.31</v>
      </c>
      <c r="AE781">
        <v>606.99</v>
      </c>
      <c r="AF781">
        <v>708.91</v>
      </c>
      <c r="AG781">
        <v>810.47</v>
      </c>
      <c r="AH781">
        <v>900.34</v>
      </c>
      <c r="AI781">
        <v>999.4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18.489999999999998</v>
      </c>
      <c r="AU781">
        <v>117.92</v>
      </c>
      <c r="AV781">
        <v>229.59</v>
      </c>
      <c r="AW781">
        <v>321.17</v>
      </c>
      <c r="AX781">
        <v>425.94</v>
      </c>
      <c r="AY781">
        <v>527.55999999999995</v>
      </c>
      <c r="AZ781">
        <v>614.48</v>
      </c>
      <c r="BA781">
        <v>714.48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22.56</v>
      </c>
      <c r="BO781">
        <v>28.76</v>
      </c>
      <c r="BP781">
        <v>47.45</v>
      </c>
      <c r="BQ781">
        <v>50.61</v>
      </c>
      <c r="BR781">
        <v>44.32</v>
      </c>
      <c r="BS781">
        <v>38.69</v>
      </c>
      <c r="BT781">
        <v>33.82</v>
      </c>
      <c r="BU781">
        <v>27.67</v>
      </c>
      <c r="BV781">
        <v>26.64</v>
      </c>
      <c r="BW781">
        <v>27.16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22.5</v>
      </c>
      <c r="CI781">
        <v>22.55</v>
      </c>
      <c r="CJ781">
        <v>26.66</v>
      </c>
      <c r="CK781">
        <v>31.53</v>
      </c>
      <c r="CL781">
        <v>32.200000000000003</v>
      </c>
      <c r="CM781">
        <v>28.94</v>
      </c>
      <c r="CN781">
        <v>27.04</v>
      </c>
      <c r="CO781">
        <v>30.39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1</v>
      </c>
      <c r="DD781">
        <v>1</v>
      </c>
      <c r="DE781">
        <v>0.98</v>
      </c>
      <c r="DF781">
        <v>0.92</v>
      </c>
      <c r="DG781">
        <v>0.86</v>
      </c>
      <c r="DH781">
        <v>0.8</v>
      </c>
      <c r="DI781">
        <v>0.74</v>
      </c>
      <c r="DJ781">
        <v>0.69</v>
      </c>
      <c r="DK781">
        <v>0.62</v>
      </c>
      <c r="DL781">
        <v>0.56999999999999995</v>
      </c>
      <c r="DM781">
        <v>0.51</v>
      </c>
      <c r="DN781">
        <v>0.45</v>
      </c>
      <c r="DO781">
        <v>0.39</v>
      </c>
      <c r="DP781">
        <v>0.34</v>
      </c>
      <c r="DQ781">
        <v>0.27</v>
      </c>
      <c r="DR781">
        <v>0.22</v>
      </c>
      <c r="DS781">
        <v>0.16</v>
      </c>
      <c r="DT781">
        <v>0.11</v>
      </c>
      <c r="DU781">
        <v>0.04</v>
      </c>
      <c r="EW781">
        <v>2014</v>
      </c>
      <c r="EX781">
        <v>317</v>
      </c>
      <c r="EY781">
        <v>821</v>
      </c>
      <c r="EZ781">
        <v>121</v>
      </c>
      <c r="FA781">
        <v>1128.0999999999999</v>
      </c>
      <c r="FB781" t="s">
        <v>139</v>
      </c>
      <c r="FC781" t="s">
        <v>139</v>
      </c>
      <c r="FD781" t="s">
        <v>139</v>
      </c>
      <c r="FE781">
        <v>0</v>
      </c>
      <c r="FF781">
        <v>0</v>
      </c>
      <c r="FG781">
        <v>0</v>
      </c>
      <c r="FH781">
        <v>0</v>
      </c>
      <c r="FI781">
        <v>0</v>
      </c>
      <c r="FJ781" t="s">
        <v>139</v>
      </c>
      <c r="FK781" t="s">
        <v>139</v>
      </c>
      <c r="FL781">
        <v>18.91</v>
      </c>
      <c r="FM781">
        <v>0</v>
      </c>
      <c r="FN781">
        <v>10.18</v>
      </c>
      <c r="FO781">
        <v>0</v>
      </c>
      <c r="FP781">
        <v>1</v>
      </c>
      <c r="FQ781">
        <v>1</v>
      </c>
      <c r="FR781">
        <v>0</v>
      </c>
      <c r="FS781">
        <v>0</v>
      </c>
      <c r="FT781">
        <v>0</v>
      </c>
      <c r="FU781">
        <v>0.16</v>
      </c>
      <c r="FV781">
        <v>22.89</v>
      </c>
      <c r="FW781">
        <v>114.97</v>
      </c>
      <c r="FX781">
        <v>214.3</v>
      </c>
      <c r="FY781">
        <v>319.67</v>
      </c>
      <c r="FZ781">
        <v>426.79</v>
      </c>
      <c r="GA781">
        <v>522.76</v>
      </c>
      <c r="GB781">
        <v>618.42999999999995</v>
      </c>
      <c r="GC781">
        <v>720.35</v>
      </c>
      <c r="GD781">
        <v>821.92</v>
      </c>
      <c r="GE781">
        <v>911.79</v>
      </c>
      <c r="GF781">
        <v>1010.84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91.53</v>
      </c>
      <c r="GQ781">
        <v>185.9</v>
      </c>
      <c r="GR781">
        <v>282.43</v>
      </c>
      <c r="GS781">
        <v>390.15</v>
      </c>
      <c r="GT781">
        <v>476.22</v>
      </c>
      <c r="GU781">
        <v>581</v>
      </c>
      <c r="GV781">
        <v>681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 t="s">
        <v>139</v>
      </c>
      <c r="HK781" t="s">
        <v>139</v>
      </c>
      <c r="HL781" t="s">
        <v>139</v>
      </c>
      <c r="HM781" t="s">
        <v>139</v>
      </c>
      <c r="HN781" t="s">
        <v>139</v>
      </c>
      <c r="HO781" t="s">
        <v>139</v>
      </c>
      <c r="HP781" t="s">
        <v>139</v>
      </c>
      <c r="HQ781" t="s">
        <v>139</v>
      </c>
      <c r="HR781" t="s">
        <v>139</v>
      </c>
      <c r="HS781" t="s">
        <v>139</v>
      </c>
      <c r="HT781" t="s">
        <v>139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 t="s">
        <v>139</v>
      </c>
      <c r="IE781" t="s">
        <v>139</v>
      </c>
      <c r="IF781" t="s">
        <v>139</v>
      </c>
      <c r="IG781" t="s">
        <v>139</v>
      </c>
      <c r="IH781" t="s">
        <v>139</v>
      </c>
      <c r="II781" t="s">
        <v>139</v>
      </c>
      <c r="IJ781" t="s">
        <v>139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1</v>
      </c>
      <c r="IY781">
        <v>1</v>
      </c>
      <c r="IZ781">
        <v>1</v>
      </c>
      <c r="JA781">
        <v>0.97</v>
      </c>
      <c r="JB781">
        <v>0.91</v>
      </c>
      <c r="JC781">
        <v>0.85</v>
      </c>
      <c r="JD781">
        <v>0.78</v>
      </c>
      <c r="JE781">
        <v>0.71</v>
      </c>
      <c r="JF781">
        <v>0.65</v>
      </c>
      <c r="JG781">
        <v>0.57999999999999996</v>
      </c>
      <c r="JH781">
        <v>0.52</v>
      </c>
      <c r="JI781">
        <v>0.45</v>
      </c>
      <c r="JJ781">
        <v>0.4</v>
      </c>
      <c r="JK781">
        <v>0.33</v>
      </c>
      <c r="JL781">
        <v>0.26</v>
      </c>
      <c r="JM781">
        <v>0.19</v>
      </c>
      <c r="JN781">
        <v>0.13</v>
      </c>
      <c r="JO781">
        <v>7.0000000000000007E-2</v>
      </c>
      <c r="JP781">
        <v>0</v>
      </c>
      <c r="JQ781">
        <v>0</v>
      </c>
    </row>
    <row r="782" spans="1:277" x14ac:dyDescent="0.25">
      <c r="A782">
        <v>2014</v>
      </c>
      <c r="B782">
        <v>317</v>
      </c>
      <c r="C782">
        <v>821</v>
      </c>
      <c r="D782">
        <v>121</v>
      </c>
      <c r="E782">
        <v>1128.0999999999999</v>
      </c>
      <c r="F782">
        <v>1</v>
      </c>
      <c r="G782">
        <v>0.4</v>
      </c>
      <c r="H782">
        <v>0.4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0.1</v>
      </c>
      <c r="O782">
        <v>0.11</v>
      </c>
      <c r="P782">
        <v>20.78</v>
      </c>
      <c r="Q782">
        <v>0</v>
      </c>
      <c r="R782">
        <v>10.17</v>
      </c>
      <c r="S782">
        <v>10</v>
      </c>
      <c r="T782">
        <v>1</v>
      </c>
      <c r="U782">
        <v>1</v>
      </c>
      <c r="V782">
        <v>0.06</v>
      </c>
      <c r="W782">
        <v>0.78</v>
      </c>
      <c r="X782">
        <v>0</v>
      </c>
      <c r="Y782">
        <v>0.15</v>
      </c>
      <c r="Z782">
        <v>22.89</v>
      </c>
      <c r="AA782">
        <v>114.97</v>
      </c>
      <c r="AB782">
        <v>214.3</v>
      </c>
      <c r="AC782">
        <v>319.67</v>
      </c>
      <c r="AD782">
        <v>426.79</v>
      </c>
      <c r="AE782">
        <v>522.76</v>
      </c>
      <c r="AF782">
        <v>618.42999999999995</v>
      </c>
      <c r="AG782">
        <v>720.35</v>
      </c>
      <c r="AH782">
        <v>821.92</v>
      </c>
      <c r="AI782">
        <v>911.79</v>
      </c>
      <c r="AJ782">
        <v>1010.84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29.94</v>
      </c>
      <c r="AU782">
        <v>129.37</v>
      </c>
      <c r="AV782">
        <v>241.04</v>
      </c>
      <c r="AW782">
        <v>332.62</v>
      </c>
      <c r="AX782">
        <v>437.39</v>
      </c>
      <c r="AY782">
        <v>539.01</v>
      </c>
      <c r="AZ782">
        <v>625.92999999999995</v>
      </c>
      <c r="BA782">
        <v>725.93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22.5</v>
      </c>
      <c r="BO782">
        <v>22.62</v>
      </c>
      <c r="BP782">
        <v>30.94</v>
      </c>
      <c r="BQ782">
        <v>48.89</v>
      </c>
      <c r="BR782">
        <v>50.8</v>
      </c>
      <c r="BS782">
        <v>44.36</v>
      </c>
      <c r="BT782">
        <v>38.700000000000003</v>
      </c>
      <c r="BU782">
        <v>33.82</v>
      </c>
      <c r="BV782">
        <v>27.67</v>
      </c>
      <c r="BW782">
        <v>26.64</v>
      </c>
      <c r="BX782">
        <v>27.16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22.5</v>
      </c>
      <c r="CI782">
        <v>22.6</v>
      </c>
      <c r="CJ782">
        <v>27.69</v>
      </c>
      <c r="CK782">
        <v>31.94</v>
      </c>
      <c r="CL782">
        <v>32.25</v>
      </c>
      <c r="CM782">
        <v>28.95</v>
      </c>
      <c r="CN782">
        <v>27.04</v>
      </c>
      <c r="CO782">
        <v>30.39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1</v>
      </c>
      <c r="DD782">
        <v>1</v>
      </c>
      <c r="DE782">
        <v>0.98</v>
      </c>
      <c r="DF782">
        <v>0.92</v>
      </c>
      <c r="DG782">
        <v>0.86</v>
      </c>
      <c r="DH782">
        <v>0.8</v>
      </c>
      <c r="DI782">
        <v>0.75</v>
      </c>
      <c r="DJ782">
        <v>0.69</v>
      </c>
      <c r="DK782">
        <v>0.63</v>
      </c>
      <c r="DL782">
        <v>0.56999999999999995</v>
      </c>
      <c r="DM782">
        <v>0.52</v>
      </c>
      <c r="DN782">
        <v>0.45</v>
      </c>
      <c r="DO782">
        <v>0.4</v>
      </c>
      <c r="DP782">
        <v>0.34</v>
      </c>
      <c r="DQ782">
        <v>0.28000000000000003</v>
      </c>
      <c r="DR782">
        <v>0.23</v>
      </c>
      <c r="DS782">
        <v>0.17</v>
      </c>
      <c r="DT782">
        <v>0.12</v>
      </c>
      <c r="DU782">
        <v>0.05</v>
      </c>
      <c r="EW782">
        <v>2014</v>
      </c>
      <c r="EX782">
        <v>318</v>
      </c>
      <c r="EY782">
        <v>822</v>
      </c>
      <c r="EZ782">
        <v>122</v>
      </c>
      <c r="FA782">
        <v>1138.3</v>
      </c>
      <c r="FB782" t="s">
        <v>139</v>
      </c>
      <c r="FC782" t="s">
        <v>139</v>
      </c>
      <c r="FD782" t="s">
        <v>139</v>
      </c>
      <c r="FE782">
        <v>0</v>
      </c>
      <c r="FF782">
        <v>0</v>
      </c>
      <c r="FG782">
        <v>0</v>
      </c>
      <c r="FH782">
        <v>0</v>
      </c>
      <c r="FI782">
        <v>0</v>
      </c>
      <c r="FJ782" t="s">
        <v>139</v>
      </c>
      <c r="FK782" t="s">
        <v>139</v>
      </c>
      <c r="FL782">
        <v>19.059999999999999</v>
      </c>
      <c r="FM782">
        <v>0</v>
      </c>
      <c r="FN782">
        <v>10.28</v>
      </c>
      <c r="FO782">
        <v>0</v>
      </c>
      <c r="FP782">
        <v>1</v>
      </c>
      <c r="FQ782">
        <v>1</v>
      </c>
      <c r="FR782">
        <v>0</v>
      </c>
      <c r="FS782">
        <v>0</v>
      </c>
      <c r="FT782">
        <v>0</v>
      </c>
      <c r="FU782">
        <v>0.11</v>
      </c>
      <c r="FV782">
        <v>33.090000000000003</v>
      </c>
      <c r="FW782">
        <v>125.17</v>
      </c>
      <c r="FX782">
        <v>224.49</v>
      </c>
      <c r="FY782">
        <v>329.87</v>
      </c>
      <c r="FZ782">
        <v>436.99</v>
      </c>
      <c r="GA782">
        <v>532.96</v>
      </c>
      <c r="GB782">
        <v>628.63</v>
      </c>
      <c r="GC782">
        <v>730.55</v>
      </c>
      <c r="GD782">
        <v>832.12</v>
      </c>
      <c r="GE782">
        <v>921.99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101.72</v>
      </c>
      <c r="GQ782">
        <v>196.1</v>
      </c>
      <c r="GR782">
        <v>292.62</v>
      </c>
      <c r="GS782">
        <v>400.35</v>
      </c>
      <c r="GT782">
        <v>486.42</v>
      </c>
      <c r="GU782">
        <v>591.19000000000005</v>
      </c>
      <c r="GV782">
        <v>691.19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 t="s">
        <v>139</v>
      </c>
      <c r="HK782" t="s">
        <v>139</v>
      </c>
      <c r="HL782" t="s">
        <v>139</v>
      </c>
      <c r="HM782" t="s">
        <v>139</v>
      </c>
      <c r="HN782" t="s">
        <v>139</v>
      </c>
      <c r="HO782" t="s">
        <v>139</v>
      </c>
      <c r="HP782" t="s">
        <v>139</v>
      </c>
      <c r="HQ782" t="s">
        <v>139</v>
      </c>
      <c r="HR782" t="s">
        <v>139</v>
      </c>
      <c r="HS782" t="s">
        <v>139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 t="s">
        <v>139</v>
      </c>
      <c r="IE782" t="s">
        <v>139</v>
      </c>
      <c r="IF782" t="s">
        <v>139</v>
      </c>
      <c r="IG782" t="s">
        <v>139</v>
      </c>
      <c r="IH782" t="s">
        <v>139</v>
      </c>
      <c r="II782" t="s">
        <v>139</v>
      </c>
      <c r="IJ782" t="s">
        <v>139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1</v>
      </c>
      <c r="IY782">
        <v>1</v>
      </c>
      <c r="IZ782">
        <v>1</v>
      </c>
      <c r="JA782">
        <v>0.97</v>
      </c>
      <c r="JB782">
        <v>0.91</v>
      </c>
      <c r="JC782">
        <v>0.85</v>
      </c>
      <c r="JD782">
        <v>0.79</v>
      </c>
      <c r="JE782">
        <v>0.71</v>
      </c>
      <c r="JF782">
        <v>0.65</v>
      </c>
      <c r="JG782">
        <v>0.59</v>
      </c>
      <c r="JH782">
        <v>0.52</v>
      </c>
      <c r="JI782">
        <v>0.46</v>
      </c>
      <c r="JJ782">
        <v>0.4</v>
      </c>
      <c r="JK782">
        <v>0.34</v>
      </c>
      <c r="JL782">
        <v>0.27</v>
      </c>
      <c r="JM782">
        <v>0.2</v>
      </c>
      <c r="JN782">
        <v>0.14000000000000001</v>
      </c>
      <c r="JO782">
        <v>7.0000000000000007E-2</v>
      </c>
      <c r="JP782">
        <v>0.01</v>
      </c>
      <c r="JQ782">
        <v>0</v>
      </c>
    </row>
    <row r="783" spans="1:277" x14ac:dyDescent="0.25">
      <c r="A783">
        <v>2014</v>
      </c>
      <c r="B783">
        <v>318</v>
      </c>
      <c r="C783">
        <v>822</v>
      </c>
      <c r="D783">
        <v>122</v>
      </c>
      <c r="E783">
        <v>1138.3</v>
      </c>
      <c r="F783">
        <v>1</v>
      </c>
      <c r="G783">
        <v>0.4</v>
      </c>
      <c r="H783">
        <v>0.4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0.14000000000000001</v>
      </c>
      <c r="O783">
        <v>0.11</v>
      </c>
      <c r="P783">
        <v>20.95</v>
      </c>
      <c r="Q783">
        <v>0</v>
      </c>
      <c r="R783">
        <v>10.27</v>
      </c>
      <c r="S783">
        <v>10</v>
      </c>
      <c r="T783">
        <v>1</v>
      </c>
      <c r="U783">
        <v>1</v>
      </c>
      <c r="V783">
        <v>0.06</v>
      </c>
      <c r="W783">
        <v>0.78</v>
      </c>
      <c r="X783">
        <v>0</v>
      </c>
      <c r="Y783">
        <v>0.1</v>
      </c>
      <c r="Z783">
        <v>33.090000000000003</v>
      </c>
      <c r="AA783">
        <v>125.17</v>
      </c>
      <c r="AB783">
        <v>224.49</v>
      </c>
      <c r="AC783">
        <v>329.87</v>
      </c>
      <c r="AD783">
        <v>436.99</v>
      </c>
      <c r="AE783">
        <v>532.96</v>
      </c>
      <c r="AF783">
        <v>628.63</v>
      </c>
      <c r="AG783">
        <v>730.55</v>
      </c>
      <c r="AH783">
        <v>832.12</v>
      </c>
      <c r="AI783">
        <v>921.99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40.14</v>
      </c>
      <c r="AU783">
        <v>139.56</v>
      </c>
      <c r="AV783">
        <v>251.24</v>
      </c>
      <c r="AW783">
        <v>342.81</v>
      </c>
      <c r="AX783">
        <v>447.59</v>
      </c>
      <c r="AY783">
        <v>549.21</v>
      </c>
      <c r="AZ783">
        <v>636.13</v>
      </c>
      <c r="BA783">
        <v>736.13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22.5</v>
      </c>
      <c r="BO783">
        <v>22.73</v>
      </c>
      <c r="BP783">
        <v>33.71</v>
      </c>
      <c r="BQ783">
        <v>50.15</v>
      </c>
      <c r="BR783">
        <v>50.96</v>
      </c>
      <c r="BS783">
        <v>44.39</v>
      </c>
      <c r="BT783">
        <v>38.71</v>
      </c>
      <c r="BU783">
        <v>33.82</v>
      </c>
      <c r="BV783">
        <v>27.67</v>
      </c>
      <c r="BW783">
        <v>26.64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22.5</v>
      </c>
      <c r="CI783">
        <v>22.69</v>
      </c>
      <c r="CJ783">
        <v>28.92</v>
      </c>
      <c r="CK783">
        <v>32.32</v>
      </c>
      <c r="CL783">
        <v>32.299999999999997</v>
      </c>
      <c r="CM783">
        <v>28.96</v>
      </c>
      <c r="CN783">
        <v>27.04</v>
      </c>
      <c r="CO783">
        <v>30.39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1</v>
      </c>
      <c r="DD783">
        <v>1</v>
      </c>
      <c r="DE783">
        <v>0.98</v>
      </c>
      <c r="DF783">
        <v>0.93</v>
      </c>
      <c r="DG783">
        <v>0.86</v>
      </c>
      <c r="DH783">
        <v>0.81</v>
      </c>
      <c r="DI783">
        <v>0.75</v>
      </c>
      <c r="DJ783">
        <v>0.69</v>
      </c>
      <c r="DK783">
        <v>0.63</v>
      </c>
      <c r="DL783">
        <v>0.57999999999999996</v>
      </c>
      <c r="DM783">
        <v>0.52</v>
      </c>
      <c r="DN783">
        <v>0.46</v>
      </c>
      <c r="DO783">
        <v>0.4</v>
      </c>
      <c r="DP783">
        <v>0.35</v>
      </c>
      <c r="DQ783">
        <v>0.28999999999999998</v>
      </c>
      <c r="DR783">
        <v>0.23</v>
      </c>
      <c r="DS783">
        <v>0.18</v>
      </c>
      <c r="DT783">
        <v>0.12</v>
      </c>
      <c r="DU783">
        <v>0.06</v>
      </c>
      <c r="EW783">
        <v>2014</v>
      </c>
      <c r="EX783">
        <v>319</v>
      </c>
      <c r="EY783">
        <v>823</v>
      </c>
      <c r="EZ783">
        <v>123</v>
      </c>
      <c r="FA783">
        <v>1148.2</v>
      </c>
      <c r="FB783" t="s">
        <v>139</v>
      </c>
      <c r="FC783" t="s">
        <v>139</v>
      </c>
      <c r="FD783" t="s">
        <v>139</v>
      </c>
      <c r="FE783">
        <v>0</v>
      </c>
      <c r="FF783">
        <v>0</v>
      </c>
      <c r="FG783">
        <v>0</v>
      </c>
      <c r="FH783">
        <v>0</v>
      </c>
      <c r="FI783">
        <v>0</v>
      </c>
      <c r="FJ783" t="s">
        <v>139</v>
      </c>
      <c r="FK783" t="s">
        <v>139</v>
      </c>
      <c r="FL783">
        <v>19.21</v>
      </c>
      <c r="FM783">
        <v>0</v>
      </c>
      <c r="FN783">
        <v>10.38</v>
      </c>
      <c r="FO783">
        <v>0</v>
      </c>
      <c r="FP783">
        <v>1</v>
      </c>
      <c r="FQ783">
        <v>1</v>
      </c>
      <c r="FR783">
        <v>0</v>
      </c>
      <c r="FS783">
        <v>0</v>
      </c>
      <c r="FT783">
        <v>0</v>
      </c>
      <c r="FU783">
        <v>0</v>
      </c>
      <c r="FV783">
        <v>42.94</v>
      </c>
      <c r="FW783">
        <v>135.01</v>
      </c>
      <c r="FX783">
        <v>234.34</v>
      </c>
      <c r="FY783">
        <v>339.71</v>
      </c>
      <c r="FZ783">
        <v>446.84</v>
      </c>
      <c r="GA783">
        <v>542.80999999999995</v>
      </c>
      <c r="GB783">
        <v>638.48</v>
      </c>
      <c r="GC783">
        <v>740.4</v>
      </c>
      <c r="GD783">
        <v>841.97</v>
      </c>
      <c r="GE783">
        <v>931.83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111.57</v>
      </c>
      <c r="GQ783">
        <v>205.95</v>
      </c>
      <c r="GR783">
        <v>302.47000000000003</v>
      </c>
      <c r="GS783">
        <v>410.2</v>
      </c>
      <c r="GT783">
        <v>496.27</v>
      </c>
      <c r="GU783">
        <v>601.04</v>
      </c>
      <c r="GV783">
        <v>701.04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 t="s">
        <v>139</v>
      </c>
      <c r="HK783" t="s">
        <v>139</v>
      </c>
      <c r="HL783" t="s">
        <v>139</v>
      </c>
      <c r="HM783" t="s">
        <v>139</v>
      </c>
      <c r="HN783" t="s">
        <v>139</v>
      </c>
      <c r="HO783" t="s">
        <v>139</v>
      </c>
      <c r="HP783" t="s">
        <v>139</v>
      </c>
      <c r="HQ783" t="s">
        <v>139</v>
      </c>
      <c r="HR783" t="s">
        <v>139</v>
      </c>
      <c r="HS783" t="s">
        <v>139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 t="s">
        <v>139</v>
      </c>
      <c r="IE783" t="s">
        <v>139</v>
      </c>
      <c r="IF783" t="s">
        <v>139</v>
      </c>
      <c r="IG783" t="s">
        <v>139</v>
      </c>
      <c r="IH783" t="s">
        <v>139</v>
      </c>
      <c r="II783" t="s">
        <v>139</v>
      </c>
      <c r="IJ783" t="s">
        <v>139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1</v>
      </c>
      <c r="IY783">
        <v>1</v>
      </c>
      <c r="IZ783">
        <v>1</v>
      </c>
      <c r="JA783">
        <v>0.98</v>
      </c>
      <c r="JB783">
        <v>0.91</v>
      </c>
      <c r="JC783">
        <v>0.85</v>
      </c>
      <c r="JD783">
        <v>0.79</v>
      </c>
      <c r="JE783">
        <v>0.72</v>
      </c>
      <c r="JF783">
        <v>0.65</v>
      </c>
      <c r="JG783">
        <v>0.59</v>
      </c>
      <c r="JH783">
        <v>0.53</v>
      </c>
      <c r="JI783">
        <v>0.46</v>
      </c>
      <c r="JJ783">
        <v>0.41</v>
      </c>
      <c r="JK783">
        <v>0.34</v>
      </c>
      <c r="JL783">
        <v>0.27</v>
      </c>
      <c r="JM783">
        <v>0.21</v>
      </c>
      <c r="JN783">
        <v>0.15</v>
      </c>
      <c r="JO783">
        <v>0.08</v>
      </c>
      <c r="JP783">
        <v>0.02</v>
      </c>
      <c r="JQ783">
        <v>0</v>
      </c>
    </row>
    <row r="784" spans="1:277" x14ac:dyDescent="0.25">
      <c r="A784">
        <v>2014</v>
      </c>
      <c r="B784">
        <v>319</v>
      </c>
      <c r="C784">
        <v>823</v>
      </c>
      <c r="D784">
        <v>123</v>
      </c>
      <c r="E784">
        <v>1148.2</v>
      </c>
      <c r="F784">
        <v>1</v>
      </c>
      <c r="G784">
        <v>0.4</v>
      </c>
      <c r="H784">
        <v>0.4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0.14000000000000001</v>
      </c>
      <c r="O784">
        <v>0.12</v>
      </c>
      <c r="P784">
        <v>21.12</v>
      </c>
      <c r="Q784">
        <v>0</v>
      </c>
      <c r="R784">
        <v>10.37</v>
      </c>
      <c r="S784">
        <v>11</v>
      </c>
      <c r="T784">
        <v>1</v>
      </c>
      <c r="U784">
        <v>1</v>
      </c>
      <c r="V784">
        <v>0.06</v>
      </c>
      <c r="W784">
        <v>0.78</v>
      </c>
      <c r="X784">
        <v>0</v>
      </c>
      <c r="Y784">
        <v>0</v>
      </c>
      <c r="Z784">
        <v>42.94</v>
      </c>
      <c r="AA784">
        <v>135.01</v>
      </c>
      <c r="AB784">
        <v>234.34</v>
      </c>
      <c r="AC784">
        <v>339.71</v>
      </c>
      <c r="AD784">
        <v>446.84</v>
      </c>
      <c r="AE784">
        <v>542.80999999999995</v>
      </c>
      <c r="AF784">
        <v>638.48</v>
      </c>
      <c r="AG784">
        <v>740.4</v>
      </c>
      <c r="AH784">
        <v>841.97</v>
      </c>
      <c r="AI784">
        <v>931.83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49.98</v>
      </c>
      <c r="AU784">
        <v>149.41</v>
      </c>
      <c r="AV784">
        <v>261.08</v>
      </c>
      <c r="AW784">
        <v>352.66</v>
      </c>
      <c r="AX784">
        <v>457.44</v>
      </c>
      <c r="AY784">
        <v>559.04999999999995</v>
      </c>
      <c r="AZ784">
        <v>645.98</v>
      </c>
      <c r="BA784">
        <v>745.98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22.5</v>
      </c>
      <c r="BO784">
        <v>22.96</v>
      </c>
      <c r="BP784">
        <v>37.25</v>
      </c>
      <c r="BQ784">
        <v>51.36</v>
      </c>
      <c r="BR784">
        <v>51.12</v>
      </c>
      <c r="BS784">
        <v>44.42</v>
      </c>
      <c r="BT784">
        <v>38.72</v>
      </c>
      <c r="BU784">
        <v>33.83</v>
      </c>
      <c r="BV784">
        <v>27.67</v>
      </c>
      <c r="BW784">
        <v>26.64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22.5</v>
      </c>
      <c r="CI784">
        <v>22.86</v>
      </c>
      <c r="CJ784">
        <v>30.39</v>
      </c>
      <c r="CK784">
        <v>32.700000000000003</v>
      </c>
      <c r="CL784">
        <v>32.36</v>
      </c>
      <c r="CM784">
        <v>28.97</v>
      </c>
      <c r="CN784">
        <v>27.05</v>
      </c>
      <c r="CO784">
        <v>30.39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1</v>
      </c>
      <c r="DD784">
        <v>1</v>
      </c>
      <c r="DE784">
        <v>0.98</v>
      </c>
      <c r="DF784">
        <v>0.93</v>
      </c>
      <c r="DG784">
        <v>0.86</v>
      </c>
      <c r="DH784">
        <v>0.81</v>
      </c>
      <c r="DI784">
        <v>0.75</v>
      </c>
      <c r="DJ784">
        <v>0.7</v>
      </c>
      <c r="DK784">
        <v>0.64</v>
      </c>
      <c r="DL784">
        <v>0.57999999999999996</v>
      </c>
      <c r="DM784">
        <v>0.53</v>
      </c>
      <c r="DN784">
        <v>0.46</v>
      </c>
      <c r="DO784">
        <v>0.41</v>
      </c>
      <c r="DP784">
        <v>0.36</v>
      </c>
      <c r="DQ784">
        <v>0.28999999999999998</v>
      </c>
      <c r="DR784">
        <v>0.24</v>
      </c>
      <c r="DS784">
        <v>0.19</v>
      </c>
      <c r="DT784">
        <v>0.13</v>
      </c>
      <c r="DU784">
        <v>7.0000000000000007E-2</v>
      </c>
      <c r="EW784">
        <v>2014</v>
      </c>
      <c r="EX784">
        <v>320</v>
      </c>
      <c r="EY784">
        <v>824</v>
      </c>
      <c r="EZ784">
        <v>124</v>
      </c>
      <c r="FA784">
        <v>1157.5999999999999</v>
      </c>
      <c r="FB784" t="s">
        <v>139</v>
      </c>
      <c r="FC784" t="s">
        <v>139</v>
      </c>
      <c r="FD784" t="s">
        <v>139</v>
      </c>
      <c r="FE784">
        <v>0</v>
      </c>
      <c r="FF784">
        <v>0</v>
      </c>
      <c r="FG784">
        <v>0</v>
      </c>
      <c r="FH784">
        <v>0</v>
      </c>
      <c r="FI784">
        <v>0</v>
      </c>
      <c r="FJ784" t="s">
        <v>139</v>
      </c>
      <c r="FK784" t="s">
        <v>139</v>
      </c>
      <c r="FL784">
        <v>19.36</v>
      </c>
      <c r="FM784">
        <v>0</v>
      </c>
      <c r="FN784">
        <v>10.47</v>
      </c>
      <c r="FO784">
        <v>0</v>
      </c>
      <c r="FP784">
        <v>1</v>
      </c>
      <c r="FQ784">
        <v>1</v>
      </c>
      <c r="FR784">
        <v>0</v>
      </c>
      <c r="FS784">
        <v>0</v>
      </c>
      <c r="FT784">
        <v>0</v>
      </c>
      <c r="FU784">
        <v>0.1</v>
      </c>
      <c r="FV784">
        <v>52.38</v>
      </c>
      <c r="FW784">
        <v>144.46</v>
      </c>
      <c r="FX784">
        <v>243.79</v>
      </c>
      <c r="FY784">
        <v>349.16</v>
      </c>
      <c r="FZ784">
        <v>456.29</v>
      </c>
      <c r="GA784">
        <v>552.25</v>
      </c>
      <c r="GB784">
        <v>647.92999999999995</v>
      </c>
      <c r="GC784">
        <v>749.85</v>
      </c>
      <c r="GD784">
        <v>851.41</v>
      </c>
      <c r="GE784">
        <v>941.28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121.02</v>
      </c>
      <c r="GQ784">
        <v>215.4</v>
      </c>
      <c r="GR784">
        <v>311.92</v>
      </c>
      <c r="GS784">
        <v>419.64</v>
      </c>
      <c r="GT784">
        <v>505.71</v>
      </c>
      <c r="GU784">
        <v>610.49</v>
      </c>
      <c r="GV784">
        <v>710.49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 t="s">
        <v>139</v>
      </c>
      <c r="HK784" t="s">
        <v>139</v>
      </c>
      <c r="HL784" t="s">
        <v>139</v>
      </c>
      <c r="HM784" t="s">
        <v>139</v>
      </c>
      <c r="HN784" t="s">
        <v>139</v>
      </c>
      <c r="HO784" t="s">
        <v>139</v>
      </c>
      <c r="HP784" t="s">
        <v>139</v>
      </c>
      <c r="HQ784" t="s">
        <v>139</v>
      </c>
      <c r="HR784" t="s">
        <v>139</v>
      </c>
      <c r="HS784" t="s">
        <v>139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 t="s">
        <v>139</v>
      </c>
      <c r="IE784" t="s">
        <v>139</v>
      </c>
      <c r="IF784" t="s">
        <v>139</v>
      </c>
      <c r="IG784" t="s">
        <v>139</v>
      </c>
      <c r="IH784" t="s">
        <v>139</v>
      </c>
      <c r="II784" t="s">
        <v>139</v>
      </c>
      <c r="IJ784" t="s">
        <v>139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1</v>
      </c>
      <c r="IY784">
        <v>1</v>
      </c>
      <c r="IZ784">
        <v>1</v>
      </c>
      <c r="JA784">
        <v>0.98</v>
      </c>
      <c r="JB784">
        <v>0.91</v>
      </c>
      <c r="JC784">
        <v>0.86</v>
      </c>
      <c r="JD784">
        <v>0.79</v>
      </c>
      <c r="JE784">
        <v>0.72</v>
      </c>
      <c r="JF784">
        <v>0.66</v>
      </c>
      <c r="JG784">
        <v>0.6</v>
      </c>
      <c r="JH784">
        <v>0.53</v>
      </c>
      <c r="JI784">
        <v>0.47</v>
      </c>
      <c r="JJ784">
        <v>0.41</v>
      </c>
      <c r="JK784">
        <v>0.35</v>
      </c>
      <c r="JL784">
        <v>0.28000000000000003</v>
      </c>
      <c r="JM784">
        <v>0.22</v>
      </c>
      <c r="JN784">
        <v>0.15</v>
      </c>
      <c r="JO784">
        <v>0.09</v>
      </c>
      <c r="JP784">
        <v>0.03</v>
      </c>
      <c r="JQ784">
        <v>0</v>
      </c>
    </row>
    <row r="785" spans="1:277" x14ac:dyDescent="0.25">
      <c r="A785">
        <v>2014</v>
      </c>
      <c r="B785">
        <v>320</v>
      </c>
      <c r="C785">
        <v>824</v>
      </c>
      <c r="D785">
        <v>124</v>
      </c>
      <c r="E785">
        <v>1157.5999999999999</v>
      </c>
      <c r="F785">
        <v>1</v>
      </c>
      <c r="G785">
        <v>0.4</v>
      </c>
      <c r="H785">
        <v>0.4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0.15</v>
      </c>
      <c r="O785">
        <v>0.12</v>
      </c>
      <c r="P785">
        <v>21.28</v>
      </c>
      <c r="Q785">
        <v>0</v>
      </c>
      <c r="R785">
        <v>10.46</v>
      </c>
      <c r="S785">
        <v>11</v>
      </c>
      <c r="T785">
        <v>1</v>
      </c>
      <c r="U785">
        <v>1</v>
      </c>
      <c r="V785">
        <v>0.06</v>
      </c>
      <c r="W785">
        <v>0.78</v>
      </c>
      <c r="X785">
        <v>0</v>
      </c>
      <c r="Y785">
        <v>0.09</v>
      </c>
      <c r="Z785">
        <v>52.38</v>
      </c>
      <c r="AA785">
        <v>144.46</v>
      </c>
      <c r="AB785">
        <v>243.79</v>
      </c>
      <c r="AC785">
        <v>349.16</v>
      </c>
      <c r="AD785">
        <v>456.29</v>
      </c>
      <c r="AE785">
        <v>552.25</v>
      </c>
      <c r="AF785">
        <v>647.92999999999995</v>
      </c>
      <c r="AG785">
        <v>749.85</v>
      </c>
      <c r="AH785">
        <v>851.41</v>
      </c>
      <c r="AI785">
        <v>941.28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59.43</v>
      </c>
      <c r="AU785">
        <v>158.86000000000001</v>
      </c>
      <c r="AV785">
        <v>270.52999999999997</v>
      </c>
      <c r="AW785">
        <v>362.11</v>
      </c>
      <c r="AX785">
        <v>466.88</v>
      </c>
      <c r="AY785">
        <v>568.5</v>
      </c>
      <c r="AZ785">
        <v>655.42</v>
      </c>
      <c r="BA785">
        <v>755.42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22.5</v>
      </c>
      <c r="BO785">
        <v>23.32</v>
      </c>
      <c r="BP785">
        <v>41.06</v>
      </c>
      <c r="BQ785">
        <v>52.4</v>
      </c>
      <c r="BR785">
        <v>51.26</v>
      </c>
      <c r="BS785">
        <v>44.45</v>
      </c>
      <c r="BT785">
        <v>38.729999999999997</v>
      </c>
      <c r="BU785">
        <v>33.83</v>
      </c>
      <c r="BV785">
        <v>27.67</v>
      </c>
      <c r="BW785">
        <v>26.64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22.5</v>
      </c>
      <c r="CI785">
        <v>23.14</v>
      </c>
      <c r="CJ785">
        <v>31.89</v>
      </c>
      <c r="CK785">
        <v>33.049999999999997</v>
      </c>
      <c r="CL785">
        <v>32.409999999999997</v>
      </c>
      <c r="CM785">
        <v>28.98</v>
      </c>
      <c r="CN785">
        <v>27.05</v>
      </c>
      <c r="CO785">
        <v>30.39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1</v>
      </c>
      <c r="DD785">
        <v>1</v>
      </c>
      <c r="DE785">
        <v>0.98</v>
      </c>
      <c r="DF785">
        <v>0.93</v>
      </c>
      <c r="DG785">
        <v>0.86</v>
      </c>
      <c r="DH785">
        <v>0.81</v>
      </c>
      <c r="DI785">
        <v>0.75</v>
      </c>
      <c r="DJ785">
        <v>0.7</v>
      </c>
      <c r="DK785">
        <v>0.64</v>
      </c>
      <c r="DL785">
        <v>0.59</v>
      </c>
      <c r="DM785">
        <v>0.53</v>
      </c>
      <c r="DN785">
        <v>0.47</v>
      </c>
      <c r="DO785">
        <v>0.41</v>
      </c>
      <c r="DP785">
        <v>0.36</v>
      </c>
      <c r="DQ785">
        <v>0.3</v>
      </c>
      <c r="DR785">
        <v>0.25</v>
      </c>
      <c r="DS785">
        <v>0.19</v>
      </c>
      <c r="DT785">
        <v>0.14000000000000001</v>
      </c>
      <c r="DU785">
        <v>0.08</v>
      </c>
      <c r="EW785">
        <v>2014</v>
      </c>
      <c r="EX785">
        <v>321</v>
      </c>
      <c r="EY785">
        <v>825</v>
      </c>
      <c r="EZ785">
        <v>125</v>
      </c>
      <c r="FA785">
        <v>1166.3</v>
      </c>
      <c r="FB785" t="s">
        <v>139</v>
      </c>
      <c r="FC785" t="s">
        <v>139</v>
      </c>
      <c r="FD785" t="s">
        <v>139</v>
      </c>
      <c r="FE785">
        <v>0</v>
      </c>
      <c r="FF785">
        <v>0</v>
      </c>
      <c r="FG785">
        <v>0</v>
      </c>
      <c r="FH785">
        <v>0</v>
      </c>
      <c r="FI785">
        <v>0</v>
      </c>
      <c r="FJ785" t="s">
        <v>139</v>
      </c>
      <c r="FK785" t="s">
        <v>139</v>
      </c>
      <c r="FL785">
        <v>19.489999999999998</v>
      </c>
      <c r="FM785">
        <v>0</v>
      </c>
      <c r="FN785">
        <v>10.56</v>
      </c>
      <c r="FO785">
        <v>0</v>
      </c>
      <c r="FP785">
        <v>1</v>
      </c>
      <c r="FQ785">
        <v>1</v>
      </c>
      <c r="FR785">
        <v>0</v>
      </c>
      <c r="FS785">
        <v>0</v>
      </c>
      <c r="FT785">
        <v>0</v>
      </c>
      <c r="FU785">
        <v>0.1</v>
      </c>
      <c r="FV785">
        <v>61.08</v>
      </c>
      <c r="FW785">
        <v>153.16</v>
      </c>
      <c r="FX785">
        <v>252.48</v>
      </c>
      <c r="FY785">
        <v>357.86</v>
      </c>
      <c r="FZ785">
        <v>464.98</v>
      </c>
      <c r="GA785">
        <v>560.95000000000005</v>
      </c>
      <c r="GB785">
        <v>656.62</v>
      </c>
      <c r="GC785">
        <v>758.54</v>
      </c>
      <c r="GD785">
        <v>860.11</v>
      </c>
      <c r="GE785">
        <v>949.98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17.39</v>
      </c>
      <c r="GQ785">
        <v>129.71</v>
      </c>
      <c r="GR785">
        <v>224.09</v>
      </c>
      <c r="GS785">
        <v>320.62</v>
      </c>
      <c r="GT785">
        <v>428.34</v>
      </c>
      <c r="GU785">
        <v>514.41</v>
      </c>
      <c r="GV785">
        <v>619.17999999999995</v>
      </c>
      <c r="GW785">
        <v>719.18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 t="s">
        <v>139</v>
      </c>
      <c r="HK785" t="s">
        <v>139</v>
      </c>
      <c r="HL785" t="s">
        <v>139</v>
      </c>
      <c r="HM785" t="s">
        <v>139</v>
      </c>
      <c r="HN785" t="s">
        <v>139</v>
      </c>
      <c r="HO785" t="s">
        <v>139</v>
      </c>
      <c r="HP785" t="s">
        <v>139</v>
      </c>
      <c r="HQ785" t="s">
        <v>139</v>
      </c>
      <c r="HR785" t="s">
        <v>139</v>
      </c>
      <c r="HS785" t="s">
        <v>139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 t="s">
        <v>139</v>
      </c>
      <c r="IE785" t="s">
        <v>139</v>
      </c>
      <c r="IF785" t="s">
        <v>139</v>
      </c>
      <c r="IG785" t="s">
        <v>139</v>
      </c>
      <c r="IH785" t="s">
        <v>139</v>
      </c>
      <c r="II785" t="s">
        <v>139</v>
      </c>
      <c r="IJ785" t="s">
        <v>139</v>
      </c>
      <c r="IK785" t="s">
        <v>139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1</v>
      </c>
      <c r="IY785">
        <v>1</v>
      </c>
      <c r="IZ785">
        <v>1</v>
      </c>
      <c r="JA785">
        <v>0.98</v>
      </c>
      <c r="JB785">
        <v>0.91</v>
      </c>
      <c r="JC785">
        <v>0.86</v>
      </c>
      <c r="JD785">
        <v>0.79</v>
      </c>
      <c r="JE785">
        <v>0.72</v>
      </c>
      <c r="JF785">
        <v>0.66</v>
      </c>
      <c r="JG785">
        <v>0.6</v>
      </c>
      <c r="JH785">
        <v>0.54</v>
      </c>
      <c r="JI785">
        <v>0.47</v>
      </c>
      <c r="JJ785">
        <v>0.42</v>
      </c>
      <c r="JK785">
        <v>0.35</v>
      </c>
      <c r="JL785">
        <v>0.28999999999999998</v>
      </c>
      <c r="JM785">
        <v>0.22</v>
      </c>
      <c r="JN785">
        <v>0.16</v>
      </c>
      <c r="JO785">
        <v>0.1</v>
      </c>
      <c r="JP785">
        <v>0.04</v>
      </c>
      <c r="JQ785">
        <v>0</v>
      </c>
    </row>
    <row r="786" spans="1:277" x14ac:dyDescent="0.25">
      <c r="A786">
        <v>2014</v>
      </c>
      <c r="B786">
        <v>321</v>
      </c>
      <c r="C786">
        <v>825</v>
      </c>
      <c r="D786">
        <v>125</v>
      </c>
      <c r="E786">
        <v>1166.3</v>
      </c>
      <c r="F786">
        <v>1.1000000000000001</v>
      </c>
      <c r="G786">
        <v>0.4</v>
      </c>
      <c r="H786">
        <v>0.5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0.15</v>
      </c>
      <c r="O786">
        <v>0.12</v>
      </c>
      <c r="P786">
        <v>21.43</v>
      </c>
      <c r="Q786">
        <v>0</v>
      </c>
      <c r="R786">
        <v>10.55</v>
      </c>
      <c r="S786">
        <v>11</v>
      </c>
      <c r="T786">
        <v>1</v>
      </c>
      <c r="U786">
        <v>1</v>
      </c>
      <c r="V786">
        <v>0.06</v>
      </c>
      <c r="W786">
        <v>0.78</v>
      </c>
      <c r="X786">
        <v>0</v>
      </c>
      <c r="Y786">
        <v>0</v>
      </c>
      <c r="Z786">
        <v>61.08</v>
      </c>
      <c r="AA786">
        <v>153.16</v>
      </c>
      <c r="AB786">
        <v>252.48</v>
      </c>
      <c r="AC786">
        <v>357.86</v>
      </c>
      <c r="AD786">
        <v>464.98</v>
      </c>
      <c r="AE786">
        <v>560.95000000000005</v>
      </c>
      <c r="AF786">
        <v>656.62</v>
      </c>
      <c r="AG786">
        <v>758.54</v>
      </c>
      <c r="AH786">
        <v>860.11</v>
      </c>
      <c r="AI786">
        <v>949.98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68.13</v>
      </c>
      <c r="AU786">
        <v>167.56</v>
      </c>
      <c r="AV786">
        <v>279.23</v>
      </c>
      <c r="AW786">
        <v>370.8</v>
      </c>
      <c r="AX786">
        <v>475.58</v>
      </c>
      <c r="AY786">
        <v>577.20000000000005</v>
      </c>
      <c r="AZ786">
        <v>664.12</v>
      </c>
      <c r="BA786">
        <v>764.12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22.5</v>
      </c>
      <c r="BO786">
        <v>23.84</v>
      </c>
      <c r="BP786">
        <v>44.77</v>
      </c>
      <c r="BQ786">
        <v>53.24</v>
      </c>
      <c r="BR786">
        <v>51.38</v>
      </c>
      <c r="BS786">
        <v>44.48</v>
      </c>
      <c r="BT786">
        <v>38.74</v>
      </c>
      <c r="BU786">
        <v>33.83</v>
      </c>
      <c r="BV786">
        <v>27.68</v>
      </c>
      <c r="BW786">
        <v>26.64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22.5</v>
      </c>
      <c r="CI786">
        <v>23.53</v>
      </c>
      <c r="CJ786">
        <v>33.28</v>
      </c>
      <c r="CK786">
        <v>33.340000000000003</v>
      </c>
      <c r="CL786">
        <v>32.450000000000003</v>
      </c>
      <c r="CM786">
        <v>28.99</v>
      </c>
      <c r="CN786">
        <v>27.05</v>
      </c>
      <c r="CO786">
        <v>30.39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1</v>
      </c>
      <c r="DD786">
        <v>1</v>
      </c>
      <c r="DE786">
        <v>0.98</v>
      </c>
      <c r="DF786">
        <v>0.93</v>
      </c>
      <c r="DG786">
        <v>0.87</v>
      </c>
      <c r="DH786">
        <v>0.81</v>
      </c>
      <c r="DI786">
        <v>0.76</v>
      </c>
      <c r="DJ786">
        <v>0.7</v>
      </c>
      <c r="DK786">
        <v>0.64</v>
      </c>
      <c r="DL786">
        <v>0.59</v>
      </c>
      <c r="DM786">
        <v>0.54</v>
      </c>
      <c r="DN786">
        <v>0.47</v>
      </c>
      <c r="DO786">
        <v>0.42</v>
      </c>
      <c r="DP786">
        <v>0.37</v>
      </c>
      <c r="DQ786">
        <v>0.3</v>
      </c>
      <c r="DR786">
        <v>0.25</v>
      </c>
      <c r="DS786">
        <v>0.2</v>
      </c>
      <c r="DT786">
        <v>0.15</v>
      </c>
      <c r="DU786">
        <v>0.09</v>
      </c>
      <c r="EW786">
        <v>2014</v>
      </c>
      <c r="EX786">
        <v>322</v>
      </c>
      <c r="EY786">
        <v>826</v>
      </c>
      <c r="EZ786">
        <v>126</v>
      </c>
      <c r="FA786">
        <v>1176.2</v>
      </c>
      <c r="FB786" t="s">
        <v>139</v>
      </c>
      <c r="FC786" t="s">
        <v>139</v>
      </c>
      <c r="FD786" t="s">
        <v>139</v>
      </c>
      <c r="FE786">
        <v>0</v>
      </c>
      <c r="FF786">
        <v>0</v>
      </c>
      <c r="FG786">
        <v>0</v>
      </c>
      <c r="FH786">
        <v>0</v>
      </c>
      <c r="FI786">
        <v>0</v>
      </c>
      <c r="FJ786" t="s">
        <v>139</v>
      </c>
      <c r="FK786" t="s">
        <v>139</v>
      </c>
      <c r="FL786">
        <v>19.64</v>
      </c>
      <c r="FM786">
        <v>0</v>
      </c>
      <c r="FN786">
        <v>10.66</v>
      </c>
      <c r="FO786">
        <v>0</v>
      </c>
      <c r="FP786">
        <v>1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70.930000000000007</v>
      </c>
      <c r="FW786">
        <v>163.01</v>
      </c>
      <c r="FX786">
        <v>262.33</v>
      </c>
      <c r="FY786">
        <v>367.7</v>
      </c>
      <c r="FZ786">
        <v>474.83</v>
      </c>
      <c r="GA786">
        <v>570.79999999999995</v>
      </c>
      <c r="GB786">
        <v>666.47</v>
      </c>
      <c r="GC786">
        <v>768.39</v>
      </c>
      <c r="GD786">
        <v>869.96</v>
      </c>
      <c r="GE786">
        <v>959.82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27.24</v>
      </c>
      <c r="GQ786">
        <v>139.56</v>
      </c>
      <c r="GR786">
        <v>233.94</v>
      </c>
      <c r="GS786">
        <v>330.46</v>
      </c>
      <c r="GT786">
        <v>438.19</v>
      </c>
      <c r="GU786">
        <v>524.26</v>
      </c>
      <c r="GV786">
        <v>629.03</v>
      </c>
      <c r="GW786">
        <v>729.03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 t="s">
        <v>139</v>
      </c>
      <c r="HK786" t="s">
        <v>139</v>
      </c>
      <c r="HL786" t="s">
        <v>139</v>
      </c>
      <c r="HM786" t="s">
        <v>139</v>
      </c>
      <c r="HN786" t="s">
        <v>139</v>
      </c>
      <c r="HO786" t="s">
        <v>139</v>
      </c>
      <c r="HP786" t="s">
        <v>139</v>
      </c>
      <c r="HQ786" t="s">
        <v>139</v>
      </c>
      <c r="HR786" t="s">
        <v>139</v>
      </c>
      <c r="HS786" t="s">
        <v>139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 t="s">
        <v>139</v>
      </c>
      <c r="IE786" t="s">
        <v>139</v>
      </c>
      <c r="IF786" t="s">
        <v>139</v>
      </c>
      <c r="IG786" t="s">
        <v>139</v>
      </c>
      <c r="IH786" t="s">
        <v>139</v>
      </c>
      <c r="II786" t="s">
        <v>139</v>
      </c>
      <c r="IJ786" t="s">
        <v>139</v>
      </c>
      <c r="IK786" t="s">
        <v>139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1</v>
      </c>
      <c r="IY786">
        <v>1</v>
      </c>
      <c r="IZ786">
        <v>1</v>
      </c>
      <c r="JA786">
        <v>0.98</v>
      </c>
      <c r="JB786">
        <v>0.91</v>
      </c>
      <c r="JC786">
        <v>0.86</v>
      </c>
      <c r="JD786">
        <v>0.79</v>
      </c>
      <c r="JE786">
        <v>0.72</v>
      </c>
      <c r="JF786">
        <v>0.66</v>
      </c>
      <c r="JG786">
        <v>0.6</v>
      </c>
      <c r="JH786">
        <v>0.54</v>
      </c>
      <c r="JI786">
        <v>0.48</v>
      </c>
      <c r="JJ786">
        <v>0.43</v>
      </c>
      <c r="JK786">
        <v>0.36</v>
      </c>
      <c r="JL786">
        <v>0.28999999999999998</v>
      </c>
      <c r="JM786">
        <v>0.23</v>
      </c>
      <c r="JN786">
        <v>0.17</v>
      </c>
      <c r="JO786">
        <v>0.11</v>
      </c>
      <c r="JP786">
        <v>0.05</v>
      </c>
      <c r="JQ786">
        <v>0</v>
      </c>
    </row>
    <row r="787" spans="1:277" x14ac:dyDescent="0.25">
      <c r="A787">
        <v>2014</v>
      </c>
      <c r="B787">
        <v>322</v>
      </c>
      <c r="C787">
        <v>826</v>
      </c>
      <c r="D787">
        <v>126</v>
      </c>
      <c r="E787">
        <v>1176.2</v>
      </c>
      <c r="F787">
        <v>1.1000000000000001</v>
      </c>
      <c r="G787">
        <v>0.4</v>
      </c>
      <c r="H787">
        <v>0.5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0.15</v>
      </c>
      <c r="O787">
        <v>0.13</v>
      </c>
      <c r="P787">
        <v>21.59</v>
      </c>
      <c r="Q787">
        <v>0</v>
      </c>
      <c r="R787">
        <v>10.65</v>
      </c>
      <c r="S787">
        <v>11</v>
      </c>
      <c r="T787">
        <v>1</v>
      </c>
      <c r="U787">
        <v>1</v>
      </c>
      <c r="V787">
        <v>0.06</v>
      </c>
      <c r="W787">
        <v>0.78</v>
      </c>
      <c r="X787">
        <v>0</v>
      </c>
      <c r="Y787">
        <v>0.05</v>
      </c>
      <c r="Z787">
        <v>70.930000000000007</v>
      </c>
      <c r="AA787">
        <v>163.01</v>
      </c>
      <c r="AB787">
        <v>262.33</v>
      </c>
      <c r="AC787">
        <v>367.7</v>
      </c>
      <c r="AD787">
        <v>474.83</v>
      </c>
      <c r="AE787">
        <v>570.79999999999995</v>
      </c>
      <c r="AF787">
        <v>666.47</v>
      </c>
      <c r="AG787">
        <v>768.39</v>
      </c>
      <c r="AH787">
        <v>869.96</v>
      </c>
      <c r="AI787">
        <v>959.82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77.98</v>
      </c>
      <c r="AU787">
        <v>177.4</v>
      </c>
      <c r="AV787">
        <v>289.07</v>
      </c>
      <c r="AW787">
        <v>380.65</v>
      </c>
      <c r="AX787">
        <v>485.43</v>
      </c>
      <c r="AY787">
        <v>587.04</v>
      </c>
      <c r="AZ787">
        <v>673.97</v>
      </c>
      <c r="BA787">
        <v>773.97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22.51</v>
      </c>
      <c r="BO787">
        <v>24.63</v>
      </c>
      <c r="BP787">
        <v>48.68</v>
      </c>
      <c r="BQ787">
        <v>54.01</v>
      </c>
      <c r="BR787">
        <v>51.48</v>
      </c>
      <c r="BS787">
        <v>44.5</v>
      </c>
      <c r="BT787">
        <v>38.74</v>
      </c>
      <c r="BU787">
        <v>33.83</v>
      </c>
      <c r="BV787">
        <v>27.68</v>
      </c>
      <c r="BW787">
        <v>26.64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22.5</v>
      </c>
      <c r="CI787">
        <v>24.12</v>
      </c>
      <c r="CJ787">
        <v>34.69</v>
      </c>
      <c r="CK787">
        <v>33.61</v>
      </c>
      <c r="CL787">
        <v>32.49</v>
      </c>
      <c r="CM787">
        <v>29</v>
      </c>
      <c r="CN787">
        <v>27.06</v>
      </c>
      <c r="CO787">
        <v>30.39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1</v>
      </c>
      <c r="DD787">
        <v>1</v>
      </c>
      <c r="DE787">
        <v>0.98</v>
      </c>
      <c r="DF787">
        <v>0.93</v>
      </c>
      <c r="DG787">
        <v>0.87</v>
      </c>
      <c r="DH787">
        <v>0.81</v>
      </c>
      <c r="DI787">
        <v>0.76</v>
      </c>
      <c r="DJ787">
        <v>0.7</v>
      </c>
      <c r="DK787">
        <v>0.65</v>
      </c>
      <c r="DL787">
        <v>0.59</v>
      </c>
      <c r="DM787">
        <v>0.54</v>
      </c>
      <c r="DN787">
        <v>0.48</v>
      </c>
      <c r="DO787">
        <v>0.43</v>
      </c>
      <c r="DP787">
        <v>0.37</v>
      </c>
      <c r="DQ787">
        <v>0.31</v>
      </c>
      <c r="DR787">
        <v>0.26</v>
      </c>
      <c r="DS787">
        <v>0.21</v>
      </c>
      <c r="DT787">
        <v>0.16</v>
      </c>
      <c r="DU787">
        <v>0.1</v>
      </c>
      <c r="EW787">
        <v>2014</v>
      </c>
      <c r="EX787">
        <v>323</v>
      </c>
      <c r="EY787">
        <v>827</v>
      </c>
      <c r="EZ787">
        <v>127</v>
      </c>
      <c r="FA787">
        <v>1187.7</v>
      </c>
      <c r="FB787" t="s">
        <v>139</v>
      </c>
      <c r="FC787" t="s">
        <v>139</v>
      </c>
      <c r="FD787" t="s">
        <v>139</v>
      </c>
      <c r="FE787">
        <v>0</v>
      </c>
      <c r="FF787">
        <v>0</v>
      </c>
      <c r="FG787">
        <v>0</v>
      </c>
      <c r="FH787">
        <v>0</v>
      </c>
      <c r="FI787">
        <v>0</v>
      </c>
      <c r="FJ787" t="s">
        <v>139</v>
      </c>
      <c r="FK787" t="s">
        <v>139</v>
      </c>
      <c r="FL787">
        <v>19.809999999999999</v>
      </c>
      <c r="FM787">
        <v>0</v>
      </c>
      <c r="FN787">
        <v>10.77</v>
      </c>
      <c r="FO787">
        <v>0</v>
      </c>
      <c r="FP787">
        <v>1</v>
      </c>
      <c r="FQ787">
        <v>1</v>
      </c>
      <c r="FR787">
        <v>0</v>
      </c>
      <c r="FS787">
        <v>0</v>
      </c>
      <c r="FT787">
        <v>0</v>
      </c>
      <c r="FU787">
        <v>0.1</v>
      </c>
      <c r="FV787">
        <v>82.48</v>
      </c>
      <c r="FW787">
        <v>174.55</v>
      </c>
      <c r="FX787">
        <v>273.88</v>
      </c>
      <c r="FY787">
        <v>379.25</v>
      </c>
      <c r="FZ787">
        <v>486.38</v>
      </c>
      <c r="GA787">
        <v>582.34</v>
      </c>
      <c r="GB787">
        <v>678.02</v>
      </c>
      <c r="GC787">
        <v>779.94</v>
      </c>
      <c r="GD787">
        <v>881.5</v>
      </c>
      <c r="GE787">
        <v>971.37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38.79</v>
      </c>
      <c r="GQ787">
        <v>151.11000000000001</v>
      </c>
      <c r="GR787">
        <v>245.49</v>
      </c>
      <c r="GS787">
        <v>342.01</v>
      </c>
      <c r="GT787">
        <v>449.74</v>
      </c>
      <c r="GU787">
        <v>535.80999999999995</v>
      </c>
      <c r="GV787">
        <v>640.58000000000004</v>
      </c>
      <c r="GW787">
        <v>740.58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 t="s">
        <v>139</v>
      </c>
      <c r="HK787" t="s">
        <v>139</v>
      </c>
      <c r="HL787" t="s">
        <v>139</v>
      </c>
      <c r="HM787" t="s">
        <v>139</v>
      </c>
      <c r="HN787" t="s">
        <v>139</v>
      </c>
      <c r="HO787" t="s">
        <v>139</v>
      </c>
      <c r="HP787" t="s">
        <v>139</v>
      </c>
      <c r="HQ787" t="s">
        <v>139</v>
      </c>
      <c r="HR787" t="s">
        <v>139</v>
      </c>
      <c r="HS787" t="s">
        <v>139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 t="s">
        <v>139</v>
      </c>
      <c r="IE787" t="s">
        <v>139</v>
      </c>
      <c r="IF787" t="s">
        <v>139</v>
      </c>
      <c r="IG787" t="s">
        <v>139</v>
      </c>
      <c r="IH787" t="s">
        <v>139</v>
      </c>
      <c r="II787" t="s">
        <v>139</v>
      </c>
      <c r="IJ787" t="s">
        <v>139</v>
      </c>
      <c r="IK787" t="s">
        <v>139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1</v>
      </c>
      <c r="IY787">
        <v>1</v>
      </c>
      <c r="IZ787">
        <v>1</v>
      </c>
      <c r="JA787">
        <v>0.98</v>
      </c>
      <c r="JB787">
        <v>0.91</v>
      </c>
      <c r="JC787">
        <v>0.86</v>
      </c>
      <c r="JD787">
        <v>0.8</v>
      </c>
      <c r="JE787">
        <v>0.73</v>
      </c>
      <c r="JF787">
        <v>0.67</v>
      </c>
      <c r="JG787">
        <v>0.61</v>
      </c>
      <c r="JH787">
        <v>0.55000000000000004</v>
      </c>
      <c r="JI787">
        <v>0.48</v>
      </c>
      <c r="JJ787">
        <v>0.43</v>
      </c>
      <c r="JK787">
        <v>0.37</v>
      </c>
      <c r="JL787">
        <v>0.3</v>
      </c>
      <c r="JM787">
        <v>0.24</v>
      </c>
      <c r="JN787">
        <v>0.18</v>
      </c>
      <c r="JO787">
        <v>0.12</v>
      </c>
      <c r="JP787">
        <v>0.06</v>
      </c>
      <c r="JQ787">
        <v>0</v>
      </c>
    </row>
    <row r="788" spans="1:277" x14ac:dyDescent="0.25">
      <c r="A788">
        <v>2014</v>
      </c>
      <c r="B788">
        <v>323</v>
      </c>
      <c r="C788">
        <v>827</v>
      </c>
      <c r="D788">
        <v>127</v>
      </c>
      <c r="E788">
        <v>1187.7</v>
      </c>
      <c r="F788">
        <v>1.1000000000000001</v>
      </c>
      <c r="G788">
        <v>0.4</v>
      </c>
      <c r="H788">
        <v>0.5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0.17</v>
      </c>
      <c r="O788">
        <v>0.13</v>
      </c>
      <c r="P788">
        <v>21.79</v>
      </c>
      <c r="Q788">
        <v>0</v>
      </c>
      <c r="R788">
        <v>10.76</v>
      </c>
      <c r="S788">
        <v>11</v>
      </c>
      <c r="T788">
        <v>1</v>
      </c>
      <c r="U788">
        <v>1</v>
      </c>
      <c r="V788">
        <v>0.06</v>
      </c>
      <c r="W788">
        <v>0.78</v>
      </c>
      <c r="X788">
        <v>0</v>
      </c>
      <c r="Y788">
        <v>0.05</v>
      </c>
      <c r="Z788">
        <v>82.48</v>
      </c>
      <c r="AA788">
        <v>174.55</v>
      </c>
      <c r="AB788">
        <v>273.88</v>
      </c>
      <c r="AC788">
        <v>379.25</v>
      </c>
      <c r="AD788">
        <v>486.38</v>
      </c>
      <c r="AE788">
        <v>582.34</v>
      </c>
      <c r="AF788">
        <v>678.02</v>
      </c>
      <c r="AG788">
        <v>779.94</v>
      </c>
      <c r="AH788">
        <v>881.5</v>
      </c>
      <c r="AI788">
        <v>971.37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89.52</v>
      </c>
      <c r="AU788">
        <v>188.95</v>
      </c>
      <c r="AV788">
        <v>300.62</v>
      </c>
      <c r="AW788">
        <v>392.2</v>
      </c>
      <c r="AX788">
        <v>496.97</v>
      </c>
      <c r="AY788">
        <v>598.59</v>
      </c>
      <c r="AZ788">
        <v>685.51</v>
      </c>
      <c r="BA788">
        <v>785.51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22.51</v>
      </c>
      <c r="BO788">
        <v>25.79</v>
      </c>
      <c r="BP788">
        <v>52.56</v>
      </c>
      <c r="BQ788">
        <v>54.68</v>
      </c>
      <c r="BR788">
        <v>51.58</v>
      </c>
      <c r="BS788">
        <v>44.53</v>
      </c>
      <c r="BT788">
        <v>38.75</v>
      </c>
      <c r="BU788">
        <v>33.840000000000003</v>
      </c>
      <c r="BV788">
        <v>27.68</v>
      </c>
      <c r="BW788">
        <v>26.64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22.51</v>
      </c>
      <c r="CI788">
        <v>24.93</v>
      </c>
      <c r="CJ788">
        <v>35.97</v>
      </c>
      <c r="CK788">
        <v>33.85</v>
      </c>
      <c r="CL788">
        <v>32.53</v>
      </c>
      <c r="CM788">
        <v>29.01</v>
      </c>
      <c r="CN788">
        <v>27.06</v>
      </c>
      <c r="CO788">
        <v>30.39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0.98</v>
      </c>
      <c r="DF788">
        <v>0.93</v>
      </c>
      <c r="DG788">
        <v>0.87</v>
      </c>
      <c r="DH788">
        <v>0.81</v>
      </c>
      <c r="DI788">
        <v>0.76</v>
      </c>
      <c r="DJ788">
        <v>0.71</v>
      </c>
      <c r="DK788">
        <v>0.65</v>
      </c>
      <c r="DL788">
        <v>0.6</v>
      </c>
      <c r="DM788">
        <v>0.55000000000000004</v>
      </c>
      <c r="DN788">
        <v>0.48</v>
      </c>
      <c r="DO788">
        <v>0.43</v>
      </c>
      <c r="DP788">
        <v>0.38</v>
      </c>
      <c r="DQ788">
        <v>0.32</v>
      </c>
      <c r="DR788">
        <v>0.27</v>
      </c>
      <c r="DS788">
        <v>0.22</v>
      </c>
      <c r="DT788">
        <v>0.16</v>
      </c>
      <c r="DU788">
        <v>0.11</v>
      </c>
      <c r="EW788">
        <v>2014</v>
      </c>
      <c r="EX788">
        <v>324</v>
      </c>
      <c r="EY788">
        <v>828</v>
      </c>
      <c r="EZ788">
        <v>128</v>
      </c>
      <c r="FA788">
        <v>1197.4000000000001</v>
      </c>
      <c r="FB788" t="s">
        <v>139</v>
      </c>
      <c r="FC788" t="s">
        <v>139</v>
      </c>
      <c r="FD788" t="s">
        <v>139</v>
      </c>
      <c r="FE788">
        <v>0</v>
      </c>
      <c r="FF788">
        <v>0</v>
      </c>
      <c r="FG788">
        <v>0</v>
      </c>
      <c r="FH788">
        <v>0</v>
      </c>
      <c r="FI788">
        <v>0</v>
      </c>
      <c r="FJ788" t="s">
        <v>139</v>
      </c>
      <c r="FK788" t="s">
        <v>139</v>
      </c>
      <c r="FL788">
        <v>19.96</v>
      </c>
      <c r="FM788">
        <v>0</v>
      </c>
      <c r="FN788">
        <v>10.87</v>
      </c>
      <c r="FO788">
        <v>0</v>
      </c>
      <c r="FP788">
        <v>1</v>
      </c>
      <c r="FQ788">
        <v>1</v>
      </c>
      <c r="FR788">
        <v>0</v>
      </c>
      <c r="FS788">
        <v>0</v>
      </c>
      <c r="FT788">
        <v>0</v>
      </c>
      <c r="FU788">
        <v>0.05</v>
      </c>
      <c r="FV788">
        <v>92.12</v>
      </c>
      <c r="FW788">
        <v>184.2</v>
      </c>
      <c r="FX788">
        <v>283.52</v>
      </c>
      <c r="FY788">
        <v>388.9</v>
      </c>
      <c r="FZ788">
        <v>496.02</v>
      </c>
      <c r="GA788">
        <v>591.99</v>
      </c>
      <c r="GB788">
        <v>687.66</v>
      </c>
      <c r="GC788">
        <v>789.58</v>
      </c>
      <c r="GD788">
        <v>891.15</v>
      </c>
      <c r="GE788">
        <v>981.02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48.43</v>
      </c>
      <c r="GQ788">
        <v>160.75</v>
      </c>
      <c r="GR788">
        <v>255.13</v>
      </c>
      <c r="GS788">
        <v>351.66</v>
      </c>
      <c r="GT788">
        <v>459.38</v>
      </c>
      <c r="GU788">
        <v>545.45000000000005</v>
      </c>
      <c r="GV788">
        <v>650.23</v>
      </c>
      <c r="GW788">
        <v>750.23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 t="s">
        <v>139</v>
      </c>
      <c r="HK788" t="s">
        <v>139</v>
      </c>
      <c r="HL788" t="s">
        <v>139</v>
      </c>
      <c r="HM788" t="s">
        <v>139</v>
      </c>
      <c r="HN788" t="s">
        <v>139</v>
      </c>
      <c r="HO788" t="s">
        <v>139</v>
      </c>
      <c r="HP788" t="s">
        <v>139</v>
      </c>
      <c r="HQ788" t="s">
        <v>139</v>
      </c>
      <c r="HR788" t="s">
        <v>139</v>
      </c>
      <c r="HS788" t="s">
        <v>139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 t="s">
        <v>139</v>
      </c>
      <c r="IE788" t="s">
        <v>139</v>
      </c>
      <c r="IF788" t="s">
        <v>139</v>
      </c>
      <c r="IG788" t="s">
        <v>139</v>
      </c>
      <c r="IH788" t="s">
        <v>139</v>
      </c>
      <c r="II788" t="s">
        <v>139</v>
      </c>
      <c r="IJ788" t="s">
        <v>139</v>
      </c>
      <c r="IK788" t="s">
        <v>139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1</v>
      </c>
      <c r="IY788">
        <v>1</v>
      </c>
      <c r="IZ788">
        <v>1</v>
      </c>
      <c r="JA788">
        <v>0.98</v>
      </c>
      <c r="JB788">
        <v>0.92</v>
      </c>
      <c r="JC788">
        <v>0.86</v>
      </c>
      <c r="JD788">
        <v>0.8</v>
      </c>
      <c r="JE788">
        <v>0.73</v>
      </c>
      <c r="JF788">
        <v>0.67</v>
      </c>
      <c r="JG788">
        <v>0.61</v>
      </c>
      <c r="JH788">
        <v>0.55000000000000004</v>
      </c>
      <c r="JI788">
        <v>0.49</v>
      </c>
      <c r="JJ788">
        <v>0.44</v>
      </c>
      <c r="JK788">
        <v>0.37</v>
      </c>
      <c r="JL788">
        <v>0.31</v>
      </c>
      <c r="JM788">
        <v>0.25</v>
      </c>
      <c r="JN788">
        <v>0.19</v>
      </c>
      <c r="JO788">
        <v>0.13</v>
      </c>
      <c r="JP788">
        <v>0.06</v>
      </c>
      <c r="JQ788">
        <v>0</v>
      </c>
    </row>
    <row r="789" spans="1:277" x14ac:dyDescent="0.25">
      <c r="A789">
        <v>2014</v>
      </c>
      <c r="B789">
        <v>324</v>
      </c>
      <c r="C789">
        <v>828</v>
      </c>
      <c r="D789">
        <v>128</v>
      </c>
      <c r="E789">
        <v>1197.4000000000001</v>
      </c>
      <c r="F789">
        <v>1.2</v>
      </c>
      <c r="G789">
        <v>0.4</v>
      </c>
      <c r="H789">
        <v>0.5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0.17</v>
      </c>
      <c r="O789">
        <v>0.13</v>
      </c>
      <c r="P789">
        <v>21.96</v>
      </c>
      <c r="Q789">
        <v>0</v>
      </c>
      <c r="R789">
        <v>10.86</v>
      </c>
      <c r="S789">
        <v>11</v>
      </c>
      <c r="T789">
        <v>1</v>
      </c>
      <c r="U789">
        <v>1</v>
      </c>
      <c r="V789">
        <v>0.06</v>
      </c>
      <c r="W789">
        <v>0.78</v>
      </c>
      <c r="X789">
        <v>0</v>
      </c>
      <c r="Y789">
        <v>0.05</v>
      </c>
      <c r="Z789">
        <v>92.12</v>
      </c>
      <c r="AA789">
        <v>184.2</v>
      </c>
      <c r="AB789">
        <v>283.52</v>
      </c>
      <c r="AC789">
        <v>388.9</v>
      </c>
      <c r="AD789">
        <v>496.02</v>
      </c>
      <c r="AE789">
        <v>591.99</v>
      </c>
      <c r="AF789">
        <v>687.66</v>
      </c>
      <c r="AG789">
        <v>789.58</v>
      </c>
      <c r="AH789">
        <v>891.15</v>
      </c>
      <c r="AI789">
        <v>981.02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99.17</v>
      </c>
      <c r="AU789">
        <v>198.6</v>
      </c>
      <c r="AV789">
        <v>310.27</v>
      </c>
      <c r="AW789">
        <v>401.84</v>
      </c>
      <c r="AX789">
        <v>506.62</v>
      </c>
      <c r="AY789">
        <v>608.24</v>
      </c>
      <c r="AZ789">
        <v>695.16</v>
      </c>
      <c r="BA789">
        <v>795.16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22.52</v>
      </c>
      <c r="BO789">
        <v>26.49</v>
      </c>
      <c r="BP789">
        <v>54.01</v>
      </c>
      <c r="BQ789">
        <v>54.9</v>
      </c>
      <c r="BR789">
        <v>51.62</v>
      </c>
      <c r="BS789">
        <v>44.53</v>
      </c>
      <c r="BT789">
        <v>38.75</v>
      </c>
      <c r="BU789">
        <v>33.840000000000003</v>
      </c>
      <c r="BV789">
        <v>27.68</v>
      </c>
      <c r="BW789">
        <v>26.64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22.52</v>
      </c>
      <c r="CI789">
        <v>25.39</v>
      </c>
      <c r="CJ789">
        <v>36.42</v>
      </c>
      <c r="CK789">
        <v>33.93</v>
      </c>
      <c r="CL789">
        <v>32.54</v>
      </c>
      <c r="CM789">
        <v>29.01</v>
      </c>
      <c r="CN789">
        <v>27.06</v>
      </c>
      <c r="CO789">
        <v>30.39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0.98</v>
      </c>
      <c r="DF789">
        <v>0.93</v>
      </c>
      <c r="DG789">
        <v>0.87</v>
      </c>
      <c r="DH789">
        <v>0.82</v>
      </c>
      <c r="DI789">
        <v>0.76</v>
      </c>
      <c r="DJ789">
        <v>0.71</v>
      </c>
      <c r="DK789">
        <v>0.65</v>
      </c>
      <c r="DL789">
        <v>0.6</v>
      </c>
      <c r="DM789">
        <v>0.55000000000000004</v>
      </c>
      <c r="DN789">
        <v>0.49</v>
      </c>
      <c r="DO789">
        <v>0.44</v>
      </c>
      <c r="DP789">
        <v>0.39</v>
      </c>
      <c r="DQ789">
        <v>0.32</v>
      </c>
      <c r="DR789">
        <v>0.28000000000000003</v>
      </c>
      <c r="DS789">
        <v>0.22</v>
      </c>
      <c r="DT789">
        <v>0.17</v>
      </c>
      <c r="DU789">
        <v>0.11</v>
      </c>
      <c r="EW789">
        <v>2014</v>
      </c>
      <c r="EX789">
        <v>325</v>
      </c>
      <c r="EY789">
        <v>829</v>
      </c>
      <c r="EZ789">
        <v>129</v>
      </c>
      <c r="FA789">
        <v>1210.5</v>
      </c>
      <c r="FB789" t="s">
        <v>139</v>
      </c>
      <c r="FC789" t="s">
        <v>139</v>
      </c>
      <c r="FD789" t="s">
        <v>139</v>
      </c>
      <c r="FE789">
        <v>0</v>
      </c>
      <c r="FF789">
        <v>0</v>
      </c>
      <c r="FG789">
        <v>0</v>
      </c>
      <c r="FH789">
        <v>0</v>
      </c>
      <c r="FI789">
        <v>0</v>
      </c>
      <c r="FJ789" t="s">
        <v>139</v>
      </c>
      <c r="FK789" t="s">
        <v>139</v>
      </c>
      <c r="FL789">
        <v>19.96</v>
      </c>
      <c r="FM789">
        <v>0</v>
      </c>
      <c r="FN789">
        <v>11</v>
      </c>
      <c r="FO789">
        <v>0</v>
      </c>
      <c r="FP789">
        <v>1</v>
      </c>
      <c r="FQ789">
        <v>1</v>
      </c>
      <c r="FR789">
        <v>0</v>
      </c>
      <c r="FS789">
        <v>0</v>
      </c>
      <c r="FT789">
        <v>0</v>
      </c>
      <c r="FU789">
        <v>0</v>
      </c>
      <c r="FV789">
        <v>105.22</v>
      </c>
      <c r="FW789">
        <v>197.3</v>
      </c>
      <c r="FX789">
        <v>296.62</v>
      </c>
      <c r="FY789">
        <v>401.99</v>
      </c>
      <c r="FZ789">
        <v>509.12</v>
      </c>
      <c r="GA789">
        <v>605.09</v>
      </c>
      <c r="GB789">
        <v>700.76</v>
      </c>
      <c r="GC789">
        <v>802.68</v>
      </c>
      <c r="GD789">
        <v>904.25</v>
      </c>
      <c r="GE789">
        <v>994.11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61.53</v>
      </c>
      <c r="GQ789">
        <v>173.85</v>
      </c>
      <c r="GR789">
        <v>268.23</v>
      </c>
      <c r="GS789">
        <v>364.75</v>
      </c>
      <c r="GT789">
        <v>472.48</v>
      </c>
      <c r="GU789">
        <v>558.54999999999995</v>
      </c>
      <c r="GV789">
        <v>663.32</v>
      </c>
      <c r="GW789">
        <v>763.32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 t="s">
        <v>139</v>
      </c>
      <c r="HK789" t="s">
        <v>139</v>
      </c>
      <c r="HL789" t="s">
        <v>139</v>
      </c>
      <c r="HM789" t="s">
        <v>139</v>
      </c>
      <c r="HN789" t="s">
        <v>139</v>
      </c>
      <c r="HO789" t="s">
        <v>139</v>
      </c>
      <c r="HP789" t="s">
        <v>139</v>
      </c>
      <c r="HQ789" t="s">
        <v>139</v>
      </c>
      <c r="HR789" t="s">
        <v>139</v>
      </c>
      <c r="HS789" t="s">
        <v>139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 t="s">
        <v>139</v>
      </c>
      <c r="IE789" t="s">
        <v>139</v>
      </c>
      <c r="IF789" t="s">
        <v>139</v>
      </c>
      <c r="IG789" t="s">
        <v>139</v>
      </c>
      <c r="IH789" t="s">
        <v>139</v>
      </c>
      <c r="II789" t="s">
        <v>139</v>
      </c>
      <c r="IJ789" t="s">
        <v>139</v>
      </c>
      <c r="IK789" t="s">
        <v>139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1</v>
      </c>
      <c r="IY789">
        <v>1</v>
      </c>
      <c r="IZ789">
        <v>1</v>
      </c>
      <c r="JA789">
        <v>0.98</v>
      </c>
      <c r="JB789">
        <v>0.92</v>
      </c>
      <c r="JC789">
        <v>0.86</v>
      </c>
      <c r="JD789">
        <v>0.8</v>
      </c>
      <c r="JE789">
        <v>0.73</v>
      </c>
      <c r="JF789">
        <v>0.67</v>
      </c>
      <c r="JG789">
        <v>0.61</v>
      </c>
      <c r="JH789">
        <v>0.56000000000000005</v>
      </c>
      <c r="JI789">
        <v>0.49</v>
      </c>
      <c r="JJ789">
        <v>0.44</v>
      </c>
      <c r="JK789">
        <v>0.38</v>
      </c>
      <c r="JL789">
        <v>0.31</v>
      </c>
      <c r="JM789">
        <v>0.25</v>
      </c>
      <c r="JN789">
        <v>0.2</v>
      </c>
      <c r="JO789">
        <v>0.14000000000000001</v>
      </c>
      <c r="JP789">
        <v>0.08</v>
      </c>
      <c r="JQ789">
        <v>0</v>
      </c>
    </row>
    <row r="790" spans="1:277" x14ac:dyDescent="0.25">
      <c r="A790">
        <v>2014</v>
      </c>
      <c r="B790">
        <v>325</v>
      </c>
      <c r="C790">
        <v>829</v>
      </c>
      <c r="D790">
        <v>129</v>
      </c>
      <c r="E790">
        <v>1210.5</v>
      </c>
      <c r="F790">
        <v>1.2</v>
      </c>
      <c r="G790">
        <v>0.4</v>
      </c>
      <c r="H790">
        <v>0.5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0.17</v>
      </c>
      <c r="O790">
        <v>0.14000000000000001</v>
      </c>
      <c r="P790">
        <v>21.96</v>
      </c>
      <c r="Q790">
        <v>0</v>
      </c>
      <c r="R790">
        <v>10.99</v>
      </c>
      <c r="S790">
        <v>11</v>
      </c>
      <c r="T790">
        <v>1</v>
      </c>
      <c r="U790">
        <v>1</v>
      </c>
      <c r="V790">
        <v>0.06</v>
      </c>
      <c r="W790">
        <v>0.78</v>
      </c>
      <c r="X790">
        <v>0</v>
      </c>
      <c r="Y790">
        <v>0.09</v>
      </c>
      <c r="Z790">
        <v>105.22</v>
      </c>
      <c r="AA790">
        <v>197.3</v>
      </c>
      <c r="AB790">
        <v>296.62</v>
      </c>
      <c r="AC790">
        <v>401.99</v>
      </c>
      <c r="AD790">
        <v>509.12</v>
      </c>
      <c r="AE790">
        <v>605.09</v>
      </c>
      <c r="AF790">
        <v>700.76</v>
      </c>
      <c r="AG790">
        <v>802.68</v>
      </c>
      <c r="AH790">
        <v>904.25</v>
      </c>
      <c r="AI790">
        <v>994.11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112.27</v>
      </c>
      <c r="AU790">
        <v>211.69</v>
      </c>
      <c r="AV790">
        <v>323.37</v>
      </c>
      <c r="AW790">
        <v>414.94</v>
      </c>
      <c r="AX790">
        <v>519.72</v>
      </c>
      <c r="AY790">
        <v>621.33000000000004</v>
      </c>
      <c r="AZ790">
        <v>708.26</v>
      </c>
      <c r="BA790">
        <v>808.26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22.57</v>
      </c>
      <c r="BO790">
        <v>28.71</v>
      </c>
      <c r="BP790">
        <v>57.17</v>
      </c>
      <c r="BQ790">
        <v>55.37</v>
      </c>
      <c r="BR790">
        <v>51.69</v>
      </c>
      <c r="BS790">
        <v>44.55</v>
      </c>
      <c r="BT790">
        <v>38.76</v>
      </c>
      <c r="BU790">
        <v>33.840000000000003</v>
      </c>
      <c r="BV790">
        <v>27.68</v>
      </c>
      <c r="BW790">
        <v>26.64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22.55</v>
      </c>
      <c r="CI790">
        <v>26.75</v>
      </c>
      <c r="CJ790">
        <v>37.35</v>
      </c>
      <c r="CK790">
        <v>34.090000000000003</v>
      </c>
      <c r="CL790">
        <v>32.57</v>
      </c>
      <c r="CM790">
        <v>29.02</v>
      </c>
      <c r="CN790">
        <v>27.06</v>
      </c>
      <c r="CO790">
        <v>30.4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1</v>
      </c>
      <c r="DD790">
        <v>1</v>
      </c>
      <c r="DE790">
        <v>0.98</v>
      </c>
      <c r="DF790">
        <v>0.93</v>
      </c>
      <c r="DG790">
        <v>0.87</v>
      </c>
      <c r="DH790">
        <v>0.82</v>
      </c>
      <c r="DI790">
        <v>0.77</v>
      </c>
      <c r="DJ790">
        <v>0.71</v>
      </c>
      <c r="DK790">
        <v>0.66</v>
      </c>
      <c r="DL790">
        <v>0.61</v>
      </c>
      <c r="DM790">
        <v>0.56000000000000005</v>
      </c>
      <c r="DN790">
        <v>0.49</v>
      </c>
      <c r="DO790">
        <v>0.44</v>
      </c>
      <c r="DP790">
        <v>0.39</v>
      </c>
      <c r="DQ790">
        <v>0.33</v>
      </c>
      <c r="DR790">
        <v>0.28000000000000003</v>
      </c>
      <c r="DS790">
        <v>0.23</v>
      </c>
      <c r="DT790">
        <v>0.18</v>
      </c>
      <c r="DU790">
        <v>0.13</v>
      </c>
      <c r="EW790">
        <v>2014</v>
      </c>
      <c r="EX790">
        <v>326</v>
      </c>
      <c r="EY790">
        <v>830</v>
      </c>
      <c r="EZ790">
        <v>130</v>
      </c>
      <c r="FA790">
        <v>1220.5999999999999</v>
      </c>
      <c r="FB790" t="s">
        <v>139</v>
      </c>
      <c r="FC790" t="s">
        <v>139</v>
      </c>
      <c r="FD790" t="s">
        <v>139</v>
      </c>
      <c r="FE790">
        <v>0</v>
      </c>
      <c r="FF790">
        <v>0</v>
      </c>
      <c r="FG790">
        <v>0</v>
      </c>
      <c r="FH790">
        <v>0</v>
      </c>
      <c r="FI790">
        <v>0</v>
      </c>
      <c r="FJ790" t="s">
        <v>139</v>
      </c>
      <c r="FK790" t="s">
        <v>139</v>
      </c>
      <c r="FL790">
        <v>19.96</v>
      </c>
      <c r="FM790">
        <v>0</v>
      </c>
      <c r="FN790">
        <v>11.1</v>
      </c>
      <c r="FO790">
        <v>0</v>
      </c>
      <c r="FP790">
        <v>1</v>
      </c>
      <c r="FQ790">
        <v>1</v>
      </c>
      <c r="FR790">
        <v>0</v>
      </c>
      <c r="FS790">
        <v>0</v>
      </c>
      <c r="FT790">
        <v>0</v>
      </c>
      <c r="FU790">
        <v>0</v>
      </c>
      <c r="FV790">
        <v>115.32</v>
      </c>
      <c r="FW790">
        <v>207.39</v>
      </c>
      <c r="FX790">
        <v>306.72000000000003</v>
      </c>
      <c r="FY790">
        <v>412.09</v>
      </c>
      <c r="FZ790">
        <v>519.22</v>
      </c>
      <c r="GA790">
        <v>615.17999999999995</v>
      </c>
      <c r="GB790">
        <v>710.86</v>
      </c>
      <c r="GC790">
        <v>812.78</v>
      </c>
      <c r="GD790">
        <v>914.34</v>
      </c>
      <c r="GE790">
        <v>1004.21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71.63</v>
      </c>
      <c r="GQ790">
        <v>183.95</v>
      </c>
      <c r="GR790">
        <v>278.33</v>
      </c>
      <c r="GS790">
        <v>374.85</v>
      </c>
      <c r="GT790">
        <v>482.58</v>
      </c>
      <c r="GU790">
        <v>568.65</v>
      </c>
      <c r="GV790">
        <v>673.42</v>
      </c>
      <c r="GW790">
        <v>773.42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 t="s">
        <v>139</v>
      </c>
      <c r="HK790" t="s">
        <v>139</v>
      </c>
      <c r="HL790" t="s">
        <v>139</v>
      </c>
      <c r="HM790" t="s">
        <v>139</v>
      </c>
      <c r="HN790" t="s">
        <v>139</v>
      </c>
      <c r="HO790" t="s">
        <v>139</v>
      </c>
      <c r="HP790" t="s">
        <v>139</v>
      </c>
      <c r="HQ790" t="s">
        <v>139</v>
      </c>
      <c r="HR790" t="s">
        <v>139</v>
      </c>
      <c r="HS790" t="s">
        <v>139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 t="s">
        <v>139</v>
      </c>
      <c r="IE790" t="s">
        <v>139</v>
      </c>
      <c r="IF790" t="s">
        <v>139</v>
      </c>
      <c r="IG790" t="s">
        <v>139</v>
      </c>
      <c r="IH790" t="s">
        <v>139</v>
      </c>
      <c r="II790" t="s">
        <v>139</v>
      </c>
      <c r="IJ790" t="s">
        <v>139</v>
      </c>
      <c r="IK790" t="s">
        <v>139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1</v>
      </c>
      <c r="IY790">
        <v>1</v>
      </c>
      <c r="IZ790">
        <v>1</v>
      </c>
      <c r="JA790">
        <v>0.98</v>
      </c>
      <c r="JB790">
        <v>0.92</v>
      </c>
      <c r="JC790">
        <v>0.86</v>
      </c>
      <c r="JD790">
        <v>0.8</v>
      </c>
      <c r="JE790">
        <v>0.74</v>
      </c>
      <c r="JF790">
        <v>0.68</v>
      </c>
      <c r="JG790">
        <v>0.62</v>
      </c>
      <c r="JH790">
        <v>0.56000000000000005</v>
      </c>
      <c r="JI790">
        <v>0.5</v>
      </c>
      <c r="JJ790">
        <v>0.45</v>
      </c>
      <c r="JK790">
        <v>0.39</v>
      </c>
      <c r="JL790">
        <v>0.32</v>
      </c>
      <c r="JM790">
        <v>0.26</v>
      </c>
      <c r="JN790">
        <v>0.2</v>
      </c>
      <c r="JO790">
        <v>0.14000000000000001</v>
      </c>
      <c r="JP790">
        <v>0.08</v>
      </c>
      <c r="JQ790">
        <v>0</v>
      </c>
    </row>
    <row r="791" spans="1:277" x14ac:dyDescent="0.25">
      <c r="A791">
        <v>2014</v>
      </c>
      <c r="B791">
        <v>326</v>
      </c>
      <c r="C791">
        <v>830</v>
      </c>
      <c r="D791">
        <v>130</v>
      </c>
      <c r="E791">
        <v>1220.5999999999999</v>
      </c>
      <c r="F791">
        <v>1.2</v>
      </c>
      <c r="G791">
        <v>0.4</v>
      </c>
      <c r="H791">
        <v>0.5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0.18</v>
      </c>
      <c r="O791">
        <v>0.14000000000000001</v>
      </c>
      <c r="P791">
        <v>21.96</v>
      </c>
      <c r="Q791">
        <v>0</v>
      </c>
      <c r="R791">
        <v>11.09</v>
      </c>
      <c r="S791">
        <v>11</v>
      </c>
      <c r="T791">
        <v>1</v>
      </c>
      <c r="U791">
        <v>1</v>
      </c>
      <c r="V791">
        <v>0.06</v>
      </c>
      <c r="W791">
        <v>0.78</v>
      </c>
      <c r="X791">
        <v>0</v>
      </c>
      <c r="Y791">
        <v>0.05</v>
      </c>
      <c r="Z791">
        <v>115.32</v>
      </c>
      <c r="AA791">
        <v>207.39</v>
      </c>
      <c r="AB791">
        <v>306.72000000000003</v>
      </c>
      <c r="AC791">
        <v>412.09</v>
      </c>
      <c r="AD791">
        <v>519.22</v>
      </c>
      <c r="AE791">
        <v>615.17999999999995</v>
      </c>
      <c r="AF791">
        <v>710.86</v>
      </c>
      <c r="AG791">
        <v>812.78</v>
      </c>
      <c r="AH791">
        <v>914.34</v>
      </c>
      <c r="AI791">
        <v>1004.21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20.190000000000001</v>
      </c>
      <c r="AU791">
        <v>122.36</v>
      </c>
      <c r="AV791">
        <v>221.79</v>
      </c>
      <c r="AW791">
        <v>333.46</v>
      </c>
      <c r="AX791">
        <v>425.04</v>
      </c>
      <c r="AY791">
        <v>529.80999999999995</v>
      </c>
      <c r="AZ791">
        <v>631.42999999999995</v>
      </c>
      <c r="BA791">
        <v>718.35</v>
      </c>
      <c r="BB791">
        <v>818.35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22.59</v>
      </c>
      <c r="BO791">
        <v>29.58</v>
      </c>
      <c r="BP791">
        <v>57.94</v>
      </c>
      <c r="BQ791">
        <v>55.47</v>
      </c>
      <c r="BR791">
        <v>51.7</v>
      </c>
      <c r="BS791">
        <v>44.56</v>
      </c>
      <c r="BT791">
        <v>38.76</v>
      </c>
      <c r="BU791">
        <v>33.840000000000003</v>
      </c>
      <c r="BV791">
        <v>27.68</v>
      </c>
      <c r="BW791">
        <v>26.64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22.5</v>
      </c>
      <c r="CI791">
        <v>22.57</v>
      </c>
      <c r="CJ791">
        <v>27.22</v>
      </c>
      <c r="CK791">
        <v>37.56</v>
      </c>
      <c r="CL791">
        <v>34.130000000000003</v>
      </c>
      <c r="CM791">
        <v>32.58</v>
      </c>
      <c r="CN791">
        <v>29.02</v>
      </c>
      <c r="CO791">
        <v>27.06</v>
      </c>
      <c r="CP791">
        <v>30.4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1</v>
      </c>
      <c r="DD791">
        <v>1</v>
      </c>
      <c r="DE791">
        <v>0.98</v>
      </c>
      <c r="DF791">
        <v>0.93</v>
      </c>
      <c r="DG791">
        <v>0.87</v>
      </c>
      <c r="DH791">
        <v>0.82</v>
      </c>
      <c r="DI791">
        <v>0.77</v>
      </c>
      <c r="DJ791">
        <v>0.72</v>
      </c>
      <c r="DK791">
        <v>0.66</v>
      </c>
      <c r="DL791">
        <v>0.61</v>
      </c>
      <c r="DM791">
        <v>0.56000000000000005</v>
      </c>
      <c r="DN791">
        <v>0.5</v>
      </c>
      <c r="DO791">
        <v>0.45</v>
      </c>
      <c r="DP791">
        <v>0.4</v>
      </c>
      <c r="DQ791">
        <v>0.34</v>
      </c>
      <c r="DR791">
        <v>0.28999999999999998</v>
      </c>
      <c r="DS791">
        <v>0.24</v>
      </c>
      <c r="DT791">
        <v>0.19</v>
      </c>
      <c r="DU791">
        <v>0.13</v>
      </c>
      <c r="EW791">
        <v>2014</v>
      </c>
      <c r="EX791">
        <v>327</v>
      </c>
      <c r="EY791">
        <v>831</v>
      </c>
      <c r="EZ791">
        <v>131</v>
      </c>
      <c r="FA791">
        <v>1232.9000000000001</v>
      </c>
      <c r="FB791" t="s">
        <v>139</v>
      </c>
      <c r="FC791" t="s">
        <v>139</v>
      </c>
      <c r="FD791" t="s">
        <v>139</v>
      </c>
      <c r="FE791">
        <v>0</v>
      </c>
      <c r="FF791">
        <v>0</v>
      </c>
      <c r="FG791">
        <v>0</v>
      </c>
      <c r="FH791">
        <v>0</v>
      </c>
      <c r="FI791">
        <v>0</v>
      </c>
      <c r="FJ791" t="s">
        <v>139</v>
      </c>
      <c r="FK791" t="s">
        <v>139</v>
      </c>
      <c r="FL791">
        <v>19.87</v>
      </c>
      <c r="FM791">
        <v>0</v>
      </c>
      <c r="FN791">
        <v>11.22</v>
      </c>
      <c r="FO791">
        <v>0</v>
      </c>
      <c r="FP791">
        <v>1</v>
      </c>
      <c r="FQ791">
        <v>1</v>
      </c>
      <c r="FR791">
        <v>0</v>
      </c>
      <c r="FS791">
        <v>0</v>
      </c>
      <c r="FT791">
        <v>0</v>
      </c>
      <c r="FU791">
        <v>0.15</v>
      </c>
      <c r="FV791">
        <v>24.59</v>
      </c>
      <c r="FW791">
        <v>127.61</v>
      </c>
      <c r="FX791">
        <v>219.69</v>
      </c>
      <c r="FY791">
        <v>319.02</v>
      </c>
      <c r="FZ791">
        <v>424.39</v>
      </c>
      <c r="GA791">
        <v>531.51</v>
      </c>
      <c r="GB791">
        <v>627.48</v>
      </c>
      <c r="GC791">
        <v>723.15</v>
      </c>
      <c r="GD791">
        <v>825.07</v>
      </c>
      <c r="GE791">
        <v>926.64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83.93</v>
      </c>
      <c r="GQ791">
        <v>196.25</v>
      </c>
      <c r="GR791">
        <v>290.62</v>
      </c>
      <c r="GS791">
        <v>387.15</v>
      </c>
      <c r="GT791">
        <v>494.87</v>
      </c>
      <c r="GU791">
        <v>580.94000000000005</v>
      </c>
      <c r="GV791">
        <v>685.72</v>
      </c>
      <c r="GW791">
        <v>785.72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 t="s">
        <v>139</v>
      </c>
      <c r="HK791" t="s">
        <v>139</v>
      </c>
      <c r="HL791" t="s">
        <v>139</v>
      </c>
      <c r="HM791" t="s">
        <v>139</v>
      </c>
      <c r="HN791" t="s">
        <v>139</v>
      </c>
      <c r="HO791" t="s">
        <v>139</v>
      </c>
      <c r="HP791" t="s">
        <v>139</v>
      </c>
      <c r="HQ791" t="s">
        <v>139</v>
      </c>
      <c r="HR791" t="s">
        <v>139</v>
      </c>
      <c r="HS791" t="s">
        <v>139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 t="s">
        <v>139</v>
      </c>
      <c r="IE791" t="s">
        <v>139</v>
      </c>
      <c r="IF791" t="s">
        <v>139</v>
      </c>
      <c r="IG791" t="s">
        <v>139</v>
      </c>
      <c r="IH791" t="s">
        <v>139</v>
      </c>
      <c r="II791" t="s">
        <v>139</v>
      </c>
      <c r="IJ791" t="s">
        <v>139</v>
      </c>
      <c r="IK791" t="s">
        <v>139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1</v>
      </c>
      <c r="IY791">
        <v>1</v>
      </c>
      <c r="IZ791">
        <v>1</v>
      </c>
      <c r="JA791">
        <v>0.98</v>
      </c>
      <c r="JB791">
        <v>0.92</v>
      </c>
      <c r="JC791">
        <v>0.87</v>
      </c>
      <c r="JD791">
        <v>0.8</v>
      </c>
      <c r="JE791">
        <v>0.74</v>
      </c>
      <c r="JF791">
        <v>0.68</v>
      </c>
      <c r="JG791">
        <v>0.62</v>
      </c>
      <c r="JH791">
        <v>0.56000000000000005</v>
      </c>
      <c r="JI791">
        <v>0.5</v>
      </c>
      <c r="JJ791">
        <v>0.45</v>
      </c>
      <c r="JK791">
        <v>0.39</v>
      </c>
      <c r="JL791">
        <v>0.33</v>
      </c>
      <c r="JM791">
        <v>0.27</v>
      </c>
      <c r="JN791">
        <v>0.21</v>
      </c>
      <c r="JO791">
        <v>0.15</v>
      </c>
      <c r="JP791">
        <v>0.09</v>
      </c>
      <c r="JQ791">
        <v>0</v>
      </c>
    </row>
    <row r="792" spans="1:277" x14ac:dyDescent="0.25">
      <c r="A792">
        <v>2014</v>
      </c>
      <c r="B792">
        <v>327</v>
      </c>
      <c r="C792">
        <v>831</v>
      </c>
      <c r="D792">
        <v>131</v>
      </c>
      <c r="E792">
        <v>1232.9000000000001</v>
      </c>
      <c r="F792">
        <v>1.2</v>
      </c>
      <c r="G792">
        <v>0.4</v>
      </c>
      <c r="H792">
        <v>0.5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0.22</v>
      </c>
      <c r="O792">
        <v>0.13</v>
      </c>
      <c r="P792">
        <v>21.85</v>
      </c>
      <c r="Q792">
        <v>0</v>
      </c>
      <c r="R792">
        <v>11.22</v>
      </c>
      <c r="S792">
        <v>11</v>
      </c>
      <c r="T792">
        <v>1</v>
      </c>
      <c r="U792">
        <v>1</v>
      </c>
      <c r="V792">
        <v>0.05</v>
      </c>
      <c r="W792">
        <v>0.78</v>
      </c>
      <c r="X792">
        <v>0</v>
      </c>
      <c r="Y792">
        <v>0.05</v>
      </c>
      <c r="Z792">
        <v>24.59</v>
      </c>
      <c r="AA792">
        <v>127.61</v>
      </c>
      <c r="AB792">
        <v>219.69</v>
      </c>
      <c r="AC792">
        <v>319.02</v>
      </c>
      <c r="AD792">
        <v>424.39</v>
      </c>
      <c r="AE792">
        <v>531.51</v>
      </c>
      <c r="AF792">
        <v>627.48</v>
      </c>
      <c r="AG792">
        <v>723.15</v>
      </c>
      <c r="AH792">
        <v>825.07</v>
      </c>
      <c r="AI792">
        <v>926.64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32.49</v>
      </c>
      <c r="AU792">
        <v>134.66</v>
      </c>
      <c r="AV792">
        <v>234.09</v>
      </c>
      <c r="AW792">
        <v>345.76</v>
      </c>
      <c r="AX792">
        <v>437.34</v>
      </c>
      <c r="AY792">
        <v>542.11</v>
      </c>
      <c r="AZ792">
        <v>643.73</v>
      </c>
      <c r="BA792">
        <v>730.65</v>
      </c>
      <c r="BB792">
        <v>830.65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22.5</v>
      </c>
      <c r="BO792">
        <v>22.68</v>
      </c>
      <c r="BP792">
        <v>31.46</v>
      </c>
      <c r="BQ792">
        <v>59.13</v>
      </c>
      <c r="BR792">
        <v>55.63</v>
      </c>
      <c r="BS792">
        <v>51.73</v>
      </c>
      <c r="BT792">
        <v>44.56</v>
      </c>
      <c r="BU792">
        <v>38.76</v>
      </c>
      <c r="BV792">
        <v>33.840000000000003</v>
      </c>
      <c r="BW792">
        <v>27.68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22.5</v>
      </c>
      <c r="CI792">
        <v>22.62</v>
      </c>
      <c r="CJ792">
        <v>28.2</v>
      </c>
      <c r="CK792">
        <v>37.869999999999997</v>
      </c>
      <c r="CL792">
        <v>34.18</v>
      </c>
      <c r="CM792">
        <v>32.590000000000003</v>
      </c>
      <c r="CN792">
        <v>29.02</v>
      </c>
      <c r="CO792">
        <v>27.06</v>
      </c>
      <c r="CP792">
        <v>30.4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1</v>
      </c>
      <c r="DD792">
        <v>1</v>
      </c>
      <c r="DE792">
        <v>0.98</v>
      </c>
      <c r="DF792">
        <v>0.93</v>
      </c>
      <c r="DG792">
        <v>0.87</v>
      </c>
      <c r="DH792">
        <v>0.82</v>
      </c>
      <c r="DI792">
        <v>0.77</v>
      </c>
      <c r="DJ792">
        <v>0.72</v>
      </c>
      <c r="DK792">
        <v>0.66</v>
      </c>
      <c r="DL792">
        <v>0.61</v>
      </c>
      <c r="DM792">
        <v>0.56000000000000005</v>
      </c>
      <c r="DN792">
        <v>0.5</v>
      </c>
      <c r="DO792">
        <v>0.45</v>
      </c>
      <c r="DP792">
        <v>0.41</v>
      </c>
      <c r="DQ792">
        <v>0.35</v>
      </c>
      <c r="DR792">
        <v>0.3</v>
      </c>
      <c r="DS792">
        <v>0.25</v>
      </c>
      <c r="DT792">
        <v>0.2</v>
      </c>
      <c r="DU792">
        <v>0.14000000000000001</v>
      </c>
      <c r="EW792">
        <v>2014</v>
      </c>
      <c r="EX792">
        <v>328</v>
      </c>
      <c r="EY792">
        <v>832</v>
      </c>
      <c r="EZ792">
        <v>132</v>
      </c>
      <c r="FA792">
        <v>1246.3</v>
      </c>
      <c r="FB792" t="s">
        <v>139</v>
      </c>
      <c r="FC792" t="s">
        <v>139</v>
      </c>
      <c r="FD792" t="s">
        <v>139</v>
      </c>
      <c r="FE792">
        <v>0</v>
      </c>
      <c r="FF792">
        <v>0</v>
      </c>
      <c r="FG792">
        <v>0</v>
      </c>
      <c r="FH792">
        <v>0</v>
      </c>
      <c r="FI792">
        <v>0</v>
      </c>
      <c r="FJ792" t="s">
        <v>139</v>
      </c>
      <c r="FK792" t="s">
        <v>139</v>
      </c>
      <c r="FL792">
        <v>19.78</v>
      </c>
      <c r="FM792">
        <v>0</v>
      </c>
      <c r="FN792">
        <v>11.36</v>
      </c>
      <c r="FO792">
        <v>0</v>
      </c>
      <c r="FP792">
        <v>1</v>
      </c>
      <c r="FQ792">
        <v>1</v>
      </c>
      <c r="FR792">
        <v>0</v>
      </c>
      <c r="FS792">
        <v>0</v>
      </c>
      <c r="FT792">
        <v>0</v>
      </c>
      <c r="FU792">
        <v>0</v>
      </c>
      <c r="FV792">
        <v>38.04</v>
      </c>
      <c r="FW792">
        <v>141.06</v>
      </c>
      <c r="FX792">
        <v>233.14</v>
      </c>
      <c r="FY792">
        <v>332.46</v>
      </c>
      <c r="FZ792">
        <v>437.84</v>
      </c>
      <c r="GA792">
        <v>544.96</v>
      </c>
      <c r="GB792">
        <v>640.92999999999995</v>
      </c>
      <c r="GC792">
        <v>736.6</v>
      </c>
      <c r="GD792">
        <v>838.52</v>
      </c>
      <c r="GE792">
        <v>940.09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97.37</v>
      </c>
      <c r="GQ792">
        <v>209.69</v>
      </c>
      <c r="GR792">
        <v>304.07</v>
      </c>
      <c r="GS792">
        <v>400.59</v>
      </c>
      <c r="GT792">
        <v>508.32</v>
      </c>
      <c r="GU792">
        <v>594.39</v>
      </c>
      <c r="GV792">
        <v>699.16</v>
      </c>
      <c r="GW792">
        <v>799.16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 t="s">
        <v>139</v>
      </c>
      <c r="HK792" t="s">
        <v>139</v>
      </c>
      <c r="HL792" t="s">
        <v>139</v>
      </c>
      <c r="HM792" t="s">
        <v>139</v>
      </c>
      <c r="HN792" t="s">
        <v>139</v>
      </c>
      <c r="HO792" t="s">
        <v>139</v>
      </c>
      <c r="HP792" t="s">
        <v>139</v>
      </c>
      <c r="HQ792" t="s">
        <v>139</v>
      </c>
      <c r="HR792" t="s">
        <v>139</v>
      </c>
      <c r="HS792" t="s">
        <v>139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 t="s">
        <v>139</v>
      </c>
      <c r="IE792" t="s">
        <v>139</v>
      </c>
      <c r="IF792" t="s">
        <v>139</v>
      </c>
      <c r="IG792" t="s">
        <v>139</v>
      </c>
      <c r="IH792" t="s">
        <v>139</v>
      </c>
      <c r="II792" t="s">
        <v>139</v>
      </c>
      <c r="IJ792" t="s">
        <v>139</v>
      </c>
      <c r="IK792" t="s">
        <v>139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1</v>
      </c>
      <c r="IY792">
        <v>1</v>
      </c>
      <c r="IZ792">
        <v>1</v>
      </c>
      <c r="JA792">
        <v>0.98</v>
      </c>
      <c r="JB792">
        <v>0.92</v>
      </c>
      <c r="JC792">
        <v>0.87</v>
      </c>
      <c r="JD792">
        <v>0.81</v>
      </c>
      <c r="JE792">
        <v>0.74</v>
      </c>
      <c r="JF792">
        <v>0.68</v>
      </c>
      <c r="JG792">
        <v>0.63</v>
      </c>
      <c r="JH792">
        <v>0.56999999999999995</v>
      </c>
      <c r="JI792">
        <v>0.51</v>
      </c>
      <c r="JJ792">
        <v>0.46</v>
      </c>
      <c r="JK792">
        <v>0.4</v>
      </c>
      <c r="JL792">
        <v>0.34</v>
      </c>
      <c r="JM792">
        <v>0.28000000000000003</v>
      </c>
      <c r="JN792">
        <v>0.22</v>
      </c>
      <c r="JO792">
        <v>0.16</v>
      </c>
      <c r="JP792">
        <v>0.1</v>
      </c>
      <c r="JQ792">
        <v>0</v>
      </c>
    </row>
    <row r="793" spans="1:277" x14ac:dyDescent="0.25">
      <c r="A793">
        <v>2014</v>
      </c>
      <c r="B793">
        <v>328</v>
      </c>
      <c r="C793">
        <v>832</v>
      </c>
      <c r="D793">
        <v>132</v>
      </c>
      <c r="E793">
        <v>1246.3</v>
      </c>
      <c r="F793">
        <v>1.3</v>
      </c>
      <c r="G793">
        <v>0.4</v>
      </c>
      <c r="H793">
        <v>0.5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0.23</v>
      </c>
      <c r="O793">
        <v>0.13</v>
      </c>
      <c r="P793">
        <v>21.73</v>
      </c>
      <c r="Q793">
        <v>0</v>
      </c>
      <c r="R793">
        <v>11.35</v>
      </c>
      <c r="S793">
        <v>12</v>
      </c>
      <c r="T793">
        <v>1</v>
      </c>
      <c r="U793">
        <v>1</v>
      </c>
      <c r="V793">
        <v>0.05</v>
      </c>
      <c r="W793">
        <v>0.78</v>
      </c>
      <c r="X793">
        <v>0</v>
      </c>
      <c r="Y793">
        <v>0</v>
      </c>
      <c r="Z793">
        <v>38.04</v>
      </c>
      <c r="AA793">
        <v>141.06</v>
      </c>
      <c r="AB793">
        <v>233.14</v>
      </c>
      <c r="AC793">
        <v>332.46</v>
      </c>
      <c r="AD793">
        <v>437.84</v>
      </c>
      <c r="AE793">
        <v>544.96</v>
      </c>
      <c r="AF793">
        <v>640.92999999999995</v>
      </c>
      <c r="AG793">
        <v>736.6</v>
      </c>
      <c r="AH793">
        <v>838.52</v>
      </c>
      <c r="AI793">
        <v>940.09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45.94</v>
      </c>
      <c r="AU793">
        <v>148.11000000000001</v>
      </c>
      <c r="AV793">
        <v>247.53</v>
      </c>
      <c r="AW793">
        <v>359.21</v>
      </c>
      <c r="AX793">
        <v>450.78</v>
      </c>
      <c r="AY793">
        <v>555.55999999999995</v>
      </c>
      <c r="AZ793">
        <v>657.18</v>
      </c>
      <c r="BA793">
        <v>744.1</v>
      </c>
      <c r="BB793">
        <v>844.1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22.5</v>
      </c>
      <c r="BO793">
        <v>22.85</v>
      </c>
      <c r="BP793">
        <v>33.65</v>
      </c>
      <c r="BQ793">
        <v>60.08</v>
      </c>
      <c r="BR793">
        <v>55.76</v>
      </c>
      <c r="BS793">
        <v>51.75</v>
      </c>
      <c r="BT793">
        <v>44.57</v>
      </c>
      <c r="BU793">
        <v>38.76</v>
      </c>
      <c r="BV793">
        <v>33.840000000000003</v>
      </c>
      <c r="BW793">
        <v>27.68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22.5</v>
      </c>
      <c r="CI793">
        <v>22.72</v>
      </c>
      <c r="CJ793">
        <v>29.26</v>
      </c>
      <c r="CK793">
        <v>38.130000000000003</v>
      </c>
      <c r="CL793">
        <v>34.229999999999997</v>
      </c>
      <c r="CM793">
        <v>32.590000000000003</v>
      </c>
      <c r="CN793">
        <v>29.02</v>
      </c>
      <c r="CO793">
        <v>27.06</v>
      </c>
      <c r="CP793">
        <v>30.4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1</v>
      </c>
      <c r="DD793">
        <v>1</v>
      </c>
      <c r="DE793">
        <v>0.98</v>
      </c>
      <c r="DF793">
        <v>0.93</v>
      </c>
      <c r="DG793">
        <v>0.88</v>
      </c>
      <c r="DH793">
        <v>0.82</v>
      </c>
      <c r="DI793">
        <v>0.77</v>
      </c>
      <c r="DJ793">
        <v>0.72</v>
      </c>
      <c r="DK793">
        <v>0.67</v>
      </c>
      <c r="DL793">
        <v>0.62</v>
      </c>
      <c r="DM793">
        <v>0.56999999999999995</v>
      </c>
      <c r="DN793">
        <v>0.51</v>
      </c>
      <c r="DO793">
        <v>0.46</v>
      </c>
      <c r="DP793">
        <v>0.41</v>
      </c>
      <c r="DQ793">
        <v>0.35</v>
      </c>
      <c r="DR793">
        <v>0.31</v>
      </c>
      <c r="DS793">
        <v>0.26</v>
      </c>
      <c r="DT793">
        <v>0.21</v>
      </c>
      <c r="DU793">
        <v>0.15</v>
      </c>
      <c r="EW793">
        <v>2014</v>
      </c>
      <c r="EX793">
        <v>329</v>
      </c>
      <c r="EY793">
        <v>833</v>
      </c>
      <c r="EZ793">
        <v>133</v>
      </c>
      <c r="FA793">
        <v>1259.5</v>
      </c>
      <c r="FB793" t="s">
        <v>139</v>
      </c>
      <c r="FC793" t="s">
        <v>139</v>
      </c>
      <c r="FD793" t="s">
        <v>139</v>
      </c>
      <c r="FE793">
        <v>0</v>
      </c>
      <c r="FF793">
        <v>0</v>
      </c>
      <c r="FG793">
        <v>0</v>
      </c>
      <c r="FH793">
        <v>0</v>
      </c>
      <c r="FI793">
        <v>0</v>
      </c>
      <c r="FJ793" t="s">
        <v>139</v>
      </c>
      <c r="FK793" t="s">
        <v>139</v>
      </c>
      <c r="FL793">
        <v>19.68</v>
      </c>
      <c r="FM793">
        <v>0</v>
      </c>
      <c r="FN793">
        <v>11.49</v>
      </c>
      <c r="FO793">
        <v>0</v>
      </c>
      <c r="FP793">
        <v>1</v>
      </c>
      <c r="FQ793">
        <v>1</v>
      </c>
      <c r="FR793">
        <v>0</v>
      </c>
      <c r="FS793">
        <v>0</v>
      </c>
      <c r="FT793">
        <v>0</v>
      </c>
      <c r="FU793">
        <v>0.15</v>
      </c>
      <c r="FV793">
        <v>51.24</v>
      </c>
      <c r="FW793">
        <v>154.26</v>
      </c>
      <c r="FX793">
        <v>246.33</v>
      </c>
      <c r="FY793">
        <v>345.66</v>
      </c>
      <c r="FZ793">
        <v>451.03</v>
      </c>
      <c r="GA793">
        <v>558.16</v>
      </c>
      <c r="GB793">
        <v>654.13</v>
      </c>
      <c r="GC793">
        <v>749.8</v>
      </c>
      <c r="GD793">
        <v>851.72</v>
      </c>
      <c r="GE793">
        <v>953.29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26.39</v>
      </c>
      <c r="GQ793">
        <v>110.57</v>
      </c>
      <c r="GR793">
        <v>222.89</v>
      </c>
      <c r="GS793">
        <v>317.27</v>
      </c>
      <c r="GT793">
        <v>413.79</v>
      </c>
      <c r="GU793">
        <v>521.52</v>
      </c>
      <c r="GV793">
        <v>607.59</v>
      </c>
      <c r="GW793">
        <v>712.36</v>
      </c>
      <c r="GX793">
        <v>812.36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 t="s">
        <v>139</v>
      </c>
      <c r="HK793" t="s">
        <v>139</v>
      </c>
      <c r="HL793" t="s">
        <v>139</v>
      </c>
      <c r="HM793" t="s">
        <v>139</v>
      </c>
      <c r="HN793" t="s">
        <v>139</v>
      </c>
      <c r="HO793" t="s">
        <v>139</v>
      </c>
      <c r="HP793" t="s">
        <v>139</v>
      </c>
      <c r="HQ793" t="s">
        <v>139</v>
      </c>
      <c r="HR793" t="s">
        <v>139</v>
      </c>
      <c r="HS793" t="s">
        <v>139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 t="s">
        <v>139</v>
      </c>
      <c r="IE793" t="s">
        <v>139</v>
      </c>
      <c r="IF793" t="s">
        <v>139</v>
      </c>
      <c r="IG793" t="s">
        <v>139</v>
      </c>
      <c r="IH793" t="s">
        <v>139</v>
      </c>
      <c r="II793" t="s">
        <v>139</v>
      </c>
      <c r="IJ793" t="s">
        <v>139</v>
      </c>
      <c r="IK793" t="s">
        <v>139</v>
      </c>
      <c r="IL793" t="s">
        <v>139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1</v>
      </c>
      <c r="IY793">
        <v>1</v>
      </c>
      <c r="IZ793">
        <v>1</v>
      </c>
      <c r="JA793">
        <v>0.98</v>
      </c>
      <c r="JB793">
        <v>0.92</v>
      </c>
      <c r="JC793">
        <v>0.87</v>
      </c>
      <c r="JD793">
        <v>0.81</v>
      </c>
      <c r="JE793">
        <v>0.74</v>
      </c>
      <c r="JF793">
        <v>0.69</v>
      </c>
      <c r="JG793">
        <v>0.63</v>
      </c>
      <c r="JH793">
        <v>0.56999999999999995</v>
      </c>
      <c r="JI793">
        <v>0.52</v>
      </c>
      <c r="JJ793">
        <v>0.47</v>
      </c>
      <c r="JK793">
        <v>0.41</v>
      </c>
      <c r="JL793">
        <v>0.34</v>
      </c>
      <c r="JM793">
        <v>0.28999999999999998</v>
      </c>
      <c r="JN793">
        <v>0.23</v>
      </c>
      <c r="JO793">
        <v>0.17</v>
      </c>
      <c r="JP793">
        <v>0.12</v>
      </c>
      <c r="JQ793">
        <v>0</v>
      </c>
    </row>
    <row r="794" spans="1:277" x14ac:dyDescent="0.25">
      <c r="A794">
        <v>2014</v>
      </c>
      <c r="B794">
        <v>329</v>
      </c>
      <c r="C794">
        <v>833</v>
      </c>
      <c r="D794">
        <v>133</v>
      </c>
      <c r="E794">
        <v>1259.5</v>
      </c>
      <c r="F794">
        <v>1.3</v>
      </c>
      <c r="G794">
        <v>0.4</v>
      </c>
      <c r="H794">
        <v>0.5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0.25</v>
      </c>
      <c r="O794">
        <v>0.14000000000000001</v>
      </c>
      <c r="P794">
        <v>21.62</v>
      </c>
      <c r="Q794">
        <v>0</v>
      </c>
      <c r="R794">
        <v>11.48</v>
      </c>
      <c r="S794">
        <v>12</v>
      </c>
      <c r="T794">
        <v>1</v>
      </c>
      <c r="U794">
        <v>1</v>
      </c>
      <c r="V794">
        <v>0.05</v>
      </c>
      <c r="W794">
        <v>0.78</v>
      </c>
      <c r="X794">
        <v>0</v>
      </c>
      <c r="Y794">
        <v>0.09</v>
      </c>
      <c r="Z794">
        <v>51.24</v>
      </c>
      <c r="AA794">
        <v>154.26</v>
      </c>
      <c r="AB794">
        <v>246.33</v>
      </c>
      <c r="AC794">
        <v>345.66</v>
      </c>
      <c r="AD794">
        <v>451.03</v>
      </c>
      <c r="AE794">
        <v>558.16</v>
      </c>
      <c r="AF794">
        <v>654.13</v>
      </c>
      <c r="AG794">
        <v>749.8</v>
      </c>
      <c r="AH794">
        <v>851.72</v>
      </c>
      <c r="AI794">
        <v>953.29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59.13</v>
      </c>
      <c r="AU794">
        <v>161.31</v>
      </c>
      <c r="AV794">
        <v>260.73</v>
      </c>
      <c r="AW794">
        <v>372.4</v>
      </c>
      <c r="AX794">
        <v>463.98</v>
      </c>
      <c r="AY794">
        <v>568.76</v>
      </c>
      <c r="AZ794">
        <v>670.37</v>
      </c>
      <c r="BA794">
        <v>757.3</v>
      </c>
      <c r="BB794">
        <v>857.3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22.5</v>
      </c>
      <c r="BO794">
        <v>23.11</v>
      </c>
      <c r="BP794">
        <v>35.79</v>
      </c>
      <c r="BQ794">
        <v>60.75</v>
      </c>
      <c r="BR794">
        <v>55.85</v>
      </c>
      <c r="BS794">
        <v>51.77</v>
      </c>
      <c r="BT794">
        <v>44.57</v>
      </c>
      <c r="BU794">
        <v>38.770000000000003</v>
      </c>
      <c r="BV794">
        <v>33.840000000000003</v>
      </c>
      <c r="BW794">
        <v>27.68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22.5</v>
      </c>
      <c r="CI794">
        <v>22.88</v>
      </c>
      <c r="CJ794">
        <v>30.25</v>
      </c>
      <c r="CK794">
        <v>38.32</v>
      </c>
      <c r="CL794">
        <v>34.26</v>
      </c>
      <c r="CM794">
        <v>32.6</v>
      </c>
      <c r="CN794">
        <v>29.02</v>
      </c>
      <c r="CO794">
        <v>27.07</v>
      </c>
      <c r="CP794">
        <v>30.4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1</v>
      </c>
      <c r="DD794">
        <v>1</v>
      </c>
      <c r="DE794">
        <v>0.98</v>
      </c>
      <c r="DF794">
        <v>0.93</v>
      </c>
      <c r="DG794">
        <v>0.88</v>
      </c>
      <c r="DH794">
        <v>0.83</v>
      </c>
      <c r="DI794">
        <v>0.78</v>
      </c>
      <c r="DJ794">
        <v>0.73</v>
      </c>
      <c r="DK794">
        <v>0.67</v>
      </c>
      <c r="DL794">
        <v>0.62</v>
      </c>
      <c r="DM794">
        <v>0.56999999999999995</v>
      </c>
      <c r="DN794">
        <v>0.52</v>
      </c>
      <c r="DO794">
        <v>0.47</v>
      </c>
      <c r="DP794">
        <v>0.42</v>
      </c>
      <c r="DQ794">
        <v>0.36</v>
      </c>
      <c r="DR794">
        <v>0.32</v>
      </c>
      <c r="DS794">
        <v>0.27</v>
      </c>
      <c r="DT794">
        <v>0.22</v>
      </c>
      <c r="DU794">
        <v>0.16</v>
      </c>
      <c r="EW794">
        <v>2014</v>
      </c>
      <c r="EX794">
        <v>330</v>
      </c>
      <c r="EY794">
        <v>834</v>
      </c>
      <c r="EZ794">
        <v>134</v>
      </c>
      <c r="FA794">
        <v>1271.7</v>
      </c>
      <c r="FB794" t="s">
        <v>139</v>
      </c>
      <c r="FC794" t="s">
        <v>139</v>
      </c>
      <c r="FD794" t="s">
        <v>139</v>
      </c>
      <c r="FE794">
        <v>0</v>
      </c>
      <c r="FF794">
        <v>0</v>
      </c>
      <c r="FG794">
        <v>0</v>
      </c>
      <c r="FH794">
        <v>0</v>
      </c>
      <c r="FI794">
        <v>0</v>
      </c>
      <c r="FJ794" t="s">
        <v>139</v>
      </c>
      <c r="FK794" t="s">
        <v>139</v>
      </c>
      <c r="FL794">
        <v>19.600000000000001</v>
      </c>
      <c r="FM794">
        <v>0</v>
      </c>
      <c r="FN794">
        <v>11.61</v>
      </c>
      <c r="FO794">
        <v>0</v>
      </c>
      <c r="FP794">
        <v>1</v>
      </c>
      <c r="FQ794">
        <v>1</v>
      </c>
      <c r="FR794">
        <v>0</v>
      </c>
      <c r="FS794">
        <v>0</v>
      </c>
      <c r="FT794">
        <v>0</v>
      </c>
      <c r="FU794">
        <v>0</v>
      </c>
      <c r="FV794">
        <v>63.48</v>
      </c>
      <c r="FW794">
        <v>166.5</v>
      </c>
      <c r="FX794">
        <v>258.58</v>
      </c>
      <c r="FY794">
        <v>357.91</v>
      </c>
      <c r="FZ794">
        <v>463.28</v>
      </c>
      <c r="GA794">
        <v>570.41</v>
      </c>
      <c r="GB794">
        <v>666.37</v>
      </c>
      <c r="GC794">
        <v>762.05</v>
      </c>
      <c r="GD794">
        <v>863.97</v>
      </c>
      <c r="GE794">
        <v>965.53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38.64</v>
      </c>
      <c r="GQ794">
        <v>122.82</v>
      </c>
      <c r="GR794">
        <v>235.14</v>
      </c>
      <c r="GS794">
        <v>329.52</v>
      </c>
      <c r="GT794">
        <v>426.04</v>
      </c>
      <c r="GU794">
        <v>533.76</v>
      </c>
      <c r="GV794">
        <v>619.83000000000004</v>
      </c>
      <c r="GW794">
        <v>724.61</v>
      </c>
      <c r="GX794">
        <v>824.61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 t="s">
        <v>139</v>
      </c>
      <c r="HK794" t="s">
        <v>139</v>
      </c>
      <c r="HL794" t="s">
        <v>139</v>
      </c>
      <c r="HM794" t="s">
        <v>139</v>
      </c>
      <c r="HN794" t="s">
        <v>139</v>
      </c>
      <c r="HO794" t="s">
        <v>139</v>
      </c>
      <c r="HP794" t="s">
        <v>139</v>
      </c>
      <c r="HQ794" t="s">
        <v>139</v>
      </c>
      <c r="HR794" t="s">
        <v>139</v>
      </c>
      <c r="HS794" t="s">
        <v>139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 t="s">
        <v>139</v>
      </c>
      <c r="IE794" t="s">
        <v>139</v>
      </c>
      <c r="IF794" t="s">
        <v>139</v>
      </c>
      <c r="IG794" t="s">
        <v>139</v>
      </c>
      <c r="IH794" t="s">
        <v>139</v>
      </c>
      <c r="II794" t="s">
        <v>139</v>
      </c>
      <c r="IJ794" t="s">
        <v>139</v>
      </c>
      <c r="IK794" t="s">
        <v>139</v>
      </c>
      <c r="IL794" t="s">
        <v>139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1</v>
      </c>
      <c r="IY794">
        <v>1</v>
      </c>
      <c r="IZ794">
        <v>1</v>
      </c>
      <c r="JA794">
        <v>0.98</v>
      </c>
      <c r="JB794">
        <v>0.92</v>
      </c>
      <c r="JC794">
        <v>0.87</v>
      </c>
      <c r="JD794">
        <v>0.81</v>
      </c>
      <c r="JE794">
        <v>0.75</v>
      </c>
      <c r="JF794">
        <v>0.69</v>
      </c>
      <c r="JG794">
        <v>0.64</v>
      </c>
      <c r="JH794">
        <v>0.57999999999999996</v>
      </c>
      <c r="JI794">
        <v>0.52</v>
      </c>
      <c r="JJ794">
        <v>0.47</v>
      </c>
      <c r="JK794">
        <v>0.41</v>
      </c>
      <c r="JL794">
        <v>0.35</v>
      </c>
      <c r="JM794">
        <v>0.28999999999999998</v>
      </c>
      <c r="JN794">
        <v>0.24</v>
      </c>
      <c r="JO794">
        <v>0.18</v>
      </c>
      <c r="JP794">
        <v>0.12</v>
      </c>
      <c r="JQ794">
        <v>0</v>
      </c>
    </row>
    <row r="795" spans="1:277" x14ac:dyDescent="0.25">
      <c r="A795">
        <v>2014</v>
      </c>
      <c r="B795">
        <v>330</v>
      </c>
      <c r="C795">
        <v>834</v>
      </c>
      <c r="D795">
        <v>134</v>
      </c>
      <c r="E795">
        <v>1271.7</v>
      </c>
      <c r="F795">
        <v>1.3</v>
      </c>
      <c r="G795">
        <v>0.4</v>
      </c>
      <c r="H795">
        <v>0.5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0.25</v>
      </c>
      <c r="O795">
        <v>0.14000000000000001</v>
      </c>
      <c r="P795">
        <v>21.51</v>
      </c>
      <c r="Q795">
        <v>0</v>
      </c>
      <c r="R795">
        <v>11.6</v>
      </c>
      <c r="S795">
        <v>12</v>
      </c>
      <c r="T795">
        <v>1</v>
      </c>
      <c r="U795">
        <v>1</v>
      </c>
      <c r="V795">
        <v>0.05</v>
      </c>
      <c r="W795">
        <v>0.77</v>
      </c>
      <c r="X795">
        <v>0</v>
      </c>
      <c r="Y795">
        <v>0.09</v>
      </c>
      <c r="Z795">
        <v>63.48</v>
      </c>
      <c r="AA795">
        <v>166.5</v>
      </c>
      <c r="AB795">
        <v>258.58</v>
      </c>
      <c r="AC795">
        <v>357.91</v>
      </c>
      <c r="AD795">
        <v>463.28</v>
      </c>
      <c r="AE795">
        <v>570.41</v>
      </c>
      <c r="AF795">
        <v>666.37</v>
      </c>
      <c r="AG795">
        <v>762.05</v>
      </c>
      <c r="AH795">
        <v>863.97</v>
      </c>
      <c r="AI795">
        <v>965.53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71.38</v>
      </c>
      <c r="AU795">
        <v>173.55</v>
      </c>
      <c r="AV795">
        <v>272.98</v>
      </c>
      <c r="AW795">
        <v>384.65</v>
      </c>
      <c r="AX795">
        <v>476.23</v>
      </c>
      <c r="AY795">
        <v>581</v>
      </c>
      <c r="AZ795">
        <v>682.62</v>
      </c>
      <c r="BA795">
        <v>769.54</v>
      </c>
      <c r="BB795">
        <v>869.54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22.5</v>
      </c>
      <c r="BO795">
        <v>23.55</v>
      </c>
      <c r="BP795">
        <v>37.96</v>
      </c>
      <c r="BQ795">
        <v>61.28</v>
      </c>
      <c r="BR795">
        <v>55.93</v>
      </c>
      <c r="BS795">
        <v>51.78</v>
      </c>
      <c r="BT795">
        <v>44.58</v>
      </c>
      <c r="BU795">
        <v>38.770000000000003</v>
      </c>
      <c r="BV795">
        <v>33.840000000000003</v>
      </c>
      <c r="BW795">
        <v>27.68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22.5</v>
      </c>
      <c r="CI795">
        <v>23.15</v>
      </c>
      <c r="CJ795">
        <v>31.18</v>
      </c>
      <c r="CK795">
        <v>38.46</v>
      </c>
      <c r="CL795">
        <v>34.29</v>
      </c>
      <c r="CM795">
        <v>32.61</v>
      </c>
      <c r="CN795">
        <v>29.03</v>
      </c>
      <c r="CO795">
        <v>27.07</v>
      </c>
      <c r="CP795">
        <v>30.4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1</v>
      </c>
      <c r="DD795">
        <v>1</v>
      </c>
      <c r="DE795">
        <v>0.98</v>
      </c>
      <c r="DF795">
        <v>0.93</v>
      </c>
      <c r="DG795">
        <v>0.88</v>
      </c>
      <c r="DH795">
        <v>0.83</v>
      </c>
      <c r="DI795">
        <v>0.78</v>
      </c>
      <c r="DJ795">
        <v>0.73</v>
      </c>
      <c r="DK795">
        <v>0.67</v>
      </c>
      <c r="DL795">
        <v>0.63</v>
      </c>
      <c r="DM795">
        <v>0.57999999999999996</v>
      </c>
      <c r="DN795">
        <v>0.52</v>
      </c>
      <c r="DO795">
        <v>0.47</v>
      </c>
      <c r="DP795">
        <v>0.43</v>
      </c>
      <c r="DQ795">
        <v>0.37</v>
      </c>
      <c r="DR795">
        <v>0.32</v>
      </c>
      <c r="DS795">
        <v>0.27</v>
      </c>
      <c r="DT795">
        <v>0.23</v>
      </c>
      <c r="DU795">
        <v>0.17</v>
      </c>
      <c r="EW795">
        <v>2014</v>
      </c>
      <c r="EX795">
        <v>331</v>
      </c>
      <c r="EY795">
        <v>835</v>
      </c>
      <c r="EZ795">
        <v>135</v>
      </c>
      <c r="FA795">
        <v>1285.7</v>
      </c>
      <c r="FB795" t="s">
        <v>139</v>
      </c>
      <c r="FC795" t="s">
        <v>139</v>
      </c>
      <c r="FD795" t="s">
        <v>139</v>
      </c>
      <c r="FE795">
        <v>0</v>
      </c>
      <c r="FF795">
        <v>0</v>
      </c>
      <c r="FG795">
        <v>0</v>
      </c>
      <c r="FH795">
        <v>0</v>
      </c>
      <c r="FI795">
        <v>0</v>
      </c>
      <c r="FJ795" t="s">
        <v>139</v>
      </c>
      <c r="FK795" t="s">
        <v>139</v>
      </c>
      <c r="FL795">
        <v>19.5</v>
      </c>
      <c r="FM795">
        <v>0</v>
      </c>
      <c r="FN795">
        <v>11.75</v>
      </c>
      <c r="FO795">
        <v>0</v>
      </c>
      <c r="FP795">
        <v>1</v>
      </c>
      <c r="FQ795">
        <v>1</v>
      </c>
      <c r="FR795">
        <v>0</v>
      </c>
      <c r="FS795">
        <v>0</v>
      </c>
      <c r="FT795">
        <v>0</v>
      </c>
      <c r="FU795">
        <v>0.05</v>
      </c>
      <c r="FV795">
        <v>77.48</v>
      </c>
      <c r="FW795">
        <v>180.5</v>
      </c>
      <c r="FX795">
        <v>272.58</v>
      </c>
      <c r="FY795">
        <v>371.9</v>
      </c>
      <c r="FZ795">
        <v>477.28</v>
      </c>
      <c r="GA795">
        <v>584.4</v>
      </c>
      <c r="GB795">
        <v>680.37</v>
      </c>
      <c r="GC795">
        <v>776.04</v>
      </c>
      <c r="GD795">
        <v>877.96</v>
      </c>
      <c r="GE795">
        <v>979.53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52.64</v>
      </c>
      <c r="GQ795">
        <v>136.81</v>
      </c>
      <c r="GR795">
        <v>249.13</v>
      </c>
      <c r="GS795">
        <v>343.51</v>
      </c>
      <c r="GT795">
        <v>440.04</v>
      </c>
      <c r="GU795">
        <v>547.76</v>
      </c>
      <c r="GV795">
        <v>633.83000000000004</v>
      </c>
      <c r="GW795">
        <v>738.6</v>
      </c>
      <c r="GX795">
        <v>838.6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 t="s">
        <v>139</v>
      </c>
      <c r="HK795" t="s">
        <v>139</v>
      </c>
      <c r="HL795" t="s">
        <v>139</v>
      </c>
      <c r="HM795" t="s">
        <v>139</v>
      </c>
      <c r="HN795" t="s">
        <v>139</v>
      </c>
      <c r="HO795" t="s">
        <v>139</v>
      </c>
      <c r="HP795" t="s">
        <v>139</v>
      </c>
      <c r="HQ795" t="s">
        <v>139</v>
      </c>
      <c r="HR795" t="s">
        <v>139</v>
      </c>
      <c r="HS795" t="s">
        <v>139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 t="s">
        <v>139</v>
      </c>
      <c r="IE795" t="s">
        <v>139</v>
      </c>
      <c r="IF795" t="s">
        <v>139</v>
      </c>
      <c r="IG795" t="s">
        <v>139</v>
      </c>
      <c r="IH795" t="s">
        <v>139</v>
      </c>
      <c r="II795" t="s">
        <v>139</v>
      </c>
      <c r="IJ795" t="s">
        <v>139</v>
      </c>
      <c r="IK795" t="s">
        <v>139</v>
      </c>
      <c r="IL795" t="s">
        <v>139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1</v>
      </c>
      <c r="IY795">
        <v>1</v>
      </c>
      <c r="IZ795">
        <v>1</v>
      </c>
      <c r="JA795">
        <v>0.98</v>
      </c>
      <c r="JB795">
        <v>0.92</v>
      </c>
      <c r="JC795">
        <v>0.87</v>
      </c>
      <c r="JD795">
        <v>0.81</v>
      </c>
      <c r="JE795">
        <v>0.75</v>
      </c>
      <c r="JF795">
        <v>0.7</v>
      </c>
      <c r="JG795">
        <v>0.64</v>
      </c>
      <c r="JH795">
        <v>0.57999999999999996</v>
      </c>
      <c r="JI795">
        <v>0.53</v>
      </c>
      <c r="JJ795">
        <v>0.48</v>
      </c>
      <c r="JK795">
        <v>0.42</v>
      </c>
      <c r="JL795">
        <v>0.36</v>
      </c>
      <c r="JM795">
        <v>0.3</v>
      </c>
      <c r="JN795">
        <v>0.25</v>
      </c>
      <c r="JO795">
        <v>0.19</v>
      </c>
      <c r="JP795">
        <v>0.13</v>
      </c>
      <c r="JQ795">
        <v>0</v>
      </c>
    </row>
    <row r="796" spans="1:277" x14ac:dyDescent="0.25">
      <c r="A796">
        <v>2014</v>
      </c>
      <c r="B796">
        <v>331</v>
      </c>
      <c r="C796">
        <v>835</v>
      </c>
      <c r="D796">
        <v>135</v>
      </c>
      <c r="E796">
        <v>1285.7</v>
      </c>
      <c r="F796">
        <v>1.3</v>
      </c>
      <c r="G796">
        <v>0.4</v>
      </c>
      <c r="H796">
        <v>0.5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0.26</v>
      </c>
      <c r="O796">
        <v>0.14000000000000001</v>
      </c>
      <c r="P796">
        <v>21.39</v>
      </c>
      <c r="Q796">
        <v>0</v>
      </c>
      <c r="R796">
        <v>11.74</v>
      </c>
      <c r="S796">
        <v>12</v>
      </c>
      <c r="T796">
        <v>1</v>
      </c>
      <c r="U796">
        <v>1</v>
      </c>
      <c r="V796">
        <v>0.05</v>
      </c>
      <c r="W796">
        <v>0.77</v>
      </c>
      <c r="X796">
        <v>0</v>
      </c>
      <c r="Y796">
        <v>0.05</v>
      </c>
      <c r="Z796">
        <v>77.48</v>
      </c>
      <c r="AA796">
        <v>180.5</v>
      </c>
      <c r="AB796">
        <v>272.58</v>
      </c>
      <c r="AC796">
        <v>371.9</v>
      </c>
      <c r="AD796">
        <v>477.28</v>
      </c>
      <c r="AE796">
        <v>584.4</v>
      </c>
      <c r="AF796">
        <v>680.37</v>
      </c>
      <c r="AG796">
        <v>776.04</v>
      </c>
      <c r="AH796">
        <v>877.96</v>
      </c>
      <c r="AI796">
        <v>979.53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85.38</v>
      </c>
      <c r="AU796">
        <v>187.55</v>
      </c>
      <c r="AV796">
        <v>286.98</v>
      </c>
      <c r="AW796">
        <v>398.65</v>
      </c>
      <c r="AX796">
        <v>490.22</v>
      </c>
      <c r="AY796">
        <v>595</v>
      </c>
      <c r="AZ796">
        <v>696.62</v>
      </c>
      <c r="BA796">
        <v>783.54</v>
      </c>
      <c r="BB796">
        <v>883.54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22.5</v>
      </c>
      <c r="BO796">
        <v>24.31</v>
      </c>
      <c r="BP796">
        <v>40.29</v>
      </c>
      <c r="BQ796">
        <v>61.75</v>
      </c>
      <c r="BR796">
        <v>56</v>
      </c>
      <c r="BS796">
        <v>51.8</v>
      </c>
      <c r="BT796">
        <v>44.58</v>
      </c>
      <c r="BU796">
        <v>38.770000000000003</v>
      </c>
      <c r="BV796">
        <v>33.840000000000003</v>
      </c>
      <c r="BW796">
        <v>27.68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22.5</v>
      </c>
      <c r="CI796">
        <v>23.59</v>
      </c>
      <c r="CJ796">
        <v>32.15</v>
      </c>
      <c r="CK796">
        <v>38.6</v>
      </c>
      <c r="CL796">
        <v>34.32</v>
      </c>
      <c r="CM796">
        <v>32.61</v>
      </c>
      <c r="CN796">
        <v>29.03</v>
      </c>
      <c r="CO796">
        <v>27.07</v>
      </c>
      <c r="CP796">
        <v>30.4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1</v>
      </c>
      <c r="DD796">
        <v>1</v>
      </c>
      <c r="DE796">
        <v>0.98</v>
      </c>
      <c r="DF796">
        <v>0.94</v>
      </c>
      <c r="DG796">
        <v>0.88</v>
      </c>
      <c r="DH796">
        <v>0.83</v>
      </c>
      <c r="DI796">
        <v>0.78</v>
      </c>
      <c r="DJ796">
        <v>0.73</v>
      </c>
      <c r="DK796">
        <v>0.68</v>
      </c>
      <c r="DL796">
        <v>0.63</v>
      </c>
      <c r="DM796">
        <v>0.57999999999999996</v>
      </c>
      <c r="DN796">
        <v>0.53</v>
      </c>
      <c r="DO796">
        <v>0.48</v>
      </c>
      <c r="DP796">
        <v>0.43</v>
      </c>
      <c r="DQ796">
        <v>0.38</v>
      </c>
      <c r="DR796">
        <v>0.33</v>
      </c>
      <c r="DS796">
        <v>0.28000000000000003</v>
      </c>
      <c r="DT796">
        <v>0.23</v>
      </c>
      <c r="DU796">
        <v>0.18</v>
      </c>
      <c r="EW796">
        <v>2014</v>
      </c>
      <c r="EX796">
        <v>332</v>
      </c>
      <c r="EY796">
        <v>836</v>
      </c>
      <c r="EZ796">
        <v>136</v>
      </c>
      <c r="FA796">
        <v>1298</v>
      </c>
      <c r="FB796" t="s">
        <v>139</v>
      </c>
      <c r="FC796" t="s">
        <v>139</v>
      </c>
      <c r="FD796" t="s">
        <v>139</v>
      </c>
      <c r="FE796">
        <v>0</v>
      </c>
      <c r="FF796">
        <v>0</v>
      </c>
      <c r="FG796">
        <v>0</v>
      </c>
      <c r="FH796">
        <v>0</v>
      </c>
      <c r="FI796">
        <v>0</v>
      </c>
      <c r="FJ796" t="s">
        <v>139</v>
      </c>
      <c r="FK796" t="s">
        <v>139</v>
      </c>
      <c r="FL796">
        <v>19.41</v>
      </c>
      <c r="FM796">
        <v>0</v>
      </c>
      <c r="FN796">
        <v>11.87</v>
      </c>
      <c r="FO796">
        <v>0</v>
      </c>
      <c r="FP796">
        <v>1</v>
      </c>
      <c r="FQ796">
        <v>1</v>
      </c>
      <c r="FR796">
        <v>0</v>
      </c>
      <c r="FS796">
        <v>0</v>
      </c>
      <c r="FT796">
        <v>0</v>
      </c>
      <c r="FU796">
        <v>0.1</v>
      </c>
      <c r="FV796">
        <v>89.78</v>
      </c>
      <c r="FW796">
        <v>192.8</v>
      </c>
      <c r="FX796">
        <v>284.88</v>
      </c>
      <c r="FY796">
        <v>384.2</v>
      </c>
      <c r="FZ796">
        <v>489.57</v>
      </c>
      <c r="GA796">
        <v>596.70000000000005</v>
      </c>
      <c r="GB796">
        <v>692.67</v>
      </c>
      <c r="GC796">
        <v>788.34</v>
      </c>
      <c r="GD796">
        <v>890.26</v>
      </c>
      <c r="GE796">
        <v>991.83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64.930000000000007</v>
      </c>
      <c r="GQ796">
        <v>149.11000000000001</v>
      </c>
      <c r="GR796">
        <v>261.43</v>
      </c>
      <c r="GS796">
        <v>355.81</v>
      </c>
      <c r="GT796">
        <v>452.33</v>
      </c>
      <c r="GU796">
        <v>560.05999999999995</v>
      </c>
      <c r="GV796">
        <v>646.13</v>
      </c>
      <c r="GW796">
        <v>750.9</v>
      </c>
      <c r="GX796">
        <v>850.9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 t="s">
        <v>139</v>
      </c>
      <c r="HK796" t="s">
        <v>139</v>
      </c>
      <c r="HL796" t="s">
        <v>139</v>
      </c>
      <c r="HM796" t="s">
        <v>139</v>
      </c>
      <c r="HN796" t="s">
        <v>139</v>
      </c>
      <c r="HO796" t="s">
        <v>139</v>
      </c>
      <c r="HP796" t="s">
        <v>139</v>
      </c>
      <c r="HQ796" t="s">
        <v>139</v>
      </c>
      <c r="HR796" t="s">
        <v>139</v>
      </c>
      <c r="HS796" t="s">
        <v>139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 t="s">
        <v>139</v>
      </c>
      <c r="IE796" t="s">
        <v>139</v>
      </c>
      <c r="IF796" t="s">
        <v>139</v>
      </c>
      <c r="IG796" t="s">
        <v>139</v>
      </c>
      <c r="IH796" t="s">
        <v>139</v>
      </c>
      <c r="II796" t="s">
        <v>139</v>
      </c>
      <c r="IJ796" t="s">
        <v>139</v>
      </c>
      <c r="IK796" t="s">
        <v>139</v>
      </c>
      <c r="IL796" t="s">
        <v>139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1</v>
      </c>
      <c r="IY796">
        <v>1</v>
      </c>
      <c r="IZ796">
        <v>1</v>
      </c>
      <c r="JA796">
        <v>0.98</v>
      </c>
      <c r="JB796">
        <v>0.92</v>
      </c>
      <c r="JC796">
        <v>0.87</v>
      </c>
      <c r="JD796">
        <v>0.81</v>
      </c>
      <c r="JE796">
        <v>0.75</v>
      </c>
      <c r="JF796">
        <v>0.7</v>
      </c>
      <c r="JG796">
        <v>0.64</v>
      </c>
      <c r="JH796">
        <v>0.59</v>
      </c>
      <c r="JI796">
        <v>0.53</v>
      </c>
      <c r="JJ796">
        <v>0.48</v>
      </c>
      <c r="JK796">
        <v>0.43</v>
      </c>
      <c r="JL796">
        <v>0.37</v>
      </c>
      <c r="JM796">
        <v>0.31</v>
      </c>
      <c r="JN796">
        <v>0.25</v>
      </c>
      <c r="JO796">
        <v>0.2</v>
      </c>
      <c r="JP796">
        <v>0.14000000000000001</v>
      </c>
      <c r="JQ796">
        <v>0</v>
      </c>
    </row>
    <row r="797" spans="1:277" x14ac:dyDescent="0.25">
      <c r="A797">
        <v>2014</v>
      </c>
      <c r="B797">
        <v>332</v>
      </c>
      <c r="C797">
        <v>836</v>
      </c>
      <c r="D797">
        <v>136</v>
      </c>
      <c r="E797">
        <v>1298</v>
      </c>
      <c r="F797">
        <v>1.3</v>
      </c>
      <c r="G797">
        <v>0.4</v>
      </c>
      <c r="H797">
        <v>0.5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0.27</v>
      </c>
      <c r="O797">
        <v>0.14000000000000001</v>
      </c>
      <c r="P797">
        <v>21.28</v>
      </c>
      <c r="Q797">
        <v>0</v>
      </c>
      <c r="R797">
        <v>11.87</v>
      </c>
      <c r="S797">
        <v>12</v>
      </c>
      <c r="T797">
        <v>1</v>
      </c>
      <c r="U797">
        <v>1</v>
      </c>
      <c r="V797">
        <v>0.05</v>
      </c>
      <c r="W797">
        <v>0.77</v>
      </c>
      <c r="X797">
        <v>0</v>
      </c>
      <c r="Y797">
        <v>0</v>
      </c>
      <c r="Z797">
        <v>89.78</v>
      </c>
      <c r="AA797">
        <v>192.8</v>
      </c>
      <c r="AB797">
        <v>284.88</v>
      </c>
      <c r="AC797">
        <v>384.2</v>
      </c>
      <c r="AD797">
        <v>489.57</v>
      </c>
      <c r="AE797">
        <v>596.70000000000005</v>
      </c>
      <c r="AF797">
        <v>692.67</v>
      </c>
      <c r="AG797">
        <v>788.34</v>
      </c>
      <c r="AH797">
        <v>890.26</v>
      </c>
      <c r="AI797">
        <v>991.83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97.68</v>
      </c>
      <c r="AU797">
        <v>199.85</v>
      </c>
      <c r="AV797">
        <v>299.27</v>
      </c>
      <c r="AW797">
        <v>410.94</v>
      </c>
      <c r="AX797">
        <v>502.52</v>
      </c>
      <c r="AY797">
        <v>607.29999999999995</v>
      </c>
      <c r="AZ797">
        <v>708.91</v>
      </c>
      <c r="BA797">
        <v>795.84</v>
      </c>
      <c r="BB797">
        <v>895.84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22.51</v>
      </c>
      <c r="BO797">
        <v>25.64</v>
      </c>
      <c r="BP797">
        <v>42.68</v>
      </c>
      <c r="BQ797">
        <v>62.17</v>
      </c>
      <c r="BR797">
        <v>56.06</v>
      </c>
      <c r="BS797">
        <v>51.81</v>
      </c>
      <c r="BT797">
        <v>44.59</v>
      </c>
      <c r="BU797">
        <v>38.770000000000003</v>
      </c>
      <c r="BV797">
        <v>33.840000000000003</v>
      </c>
      <c r="BW797">
        <v>27.68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22.51</v>
      </c>
      <c r="CI797">
        <v>24.35</v>
      </c>
      <c r="CJ797">
        <v>33.1</v>
      </c>
      <c r="CK797">
        <v>38.72</v>
      </c>
      <c r="CL797">
        <v>34.340000000000003</v>
      </c>
      <c r="CM797">
        <v>32.619999999999997</v>
      </c>
      <c r="CN797">
        <v>29.03</v>
      </c>
      <c r="CO797">
        <v>27.07</v>
      </c>
      <c r="CP797">
        <v>30.4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1</v>
      </c>
      <c r="DD797">
        <v>1</v>
      </c>
      <c r="DE797">
        <v>0.98</v>
      </c>
      <c r="DF797">
        <v>0.94</v>
      </c>
      <c r="DG797">
        <v>0.88</v>
      </c>
      <c r="DH797">
        <v>0.83</v>
      </c>
      <c r="DI797">
        <v>0.78</v>
      </c>
      <c r="DJ797">
        <v>0.73</v>
      </c>
      <c r="DK797">
        <v>0.68</v>
      </c>
      <c r="DL797">
        <v>0.64</v>
      </c>
      <c r="DM797">
        <v>0.59</v>
      </c>
      <c r="DN797">
        <v>0.53</v>
      </c>
      <c r="DO797">
        <v>0.48</v>
      </c>
      <c r="DP797">
        <v>0.44</v>
      </c>
      <c r="DQ797">
        <v>0.38</v>
      </c>
      <c r="DR797">
        <v>0.34</v>
      </c>
      <c r="DS797">
        <v>0.28999999999999998</v>
      </c>
      <c r="DT797">
        <v>0.24</v>
      </c>
      <c r="DU797">
        <v>0.19</v>
      </c>
      <c r="EW797">
        <v>2014</v>
      </c>
      <c r="EX797">
        <v>333</v>
      </c>
      <c r="EY797">
        <v>837</v>
      </c>
      <c r="EZ797">
        <v>137</v>
      </c>
      <c r="FA797">
        <v>1310.0999999999999</v>
      </c>
      <c r="FB797" t="s">
        <v>139</v>
      </c>
      <c r="FC797" t="s">
        <v>139</v>
      </c>
      <c r="FD797" t="s">
        <v>139</v>
      </c>
      <c r="FE797" t="s">
        <v>139</v>
      </c>
      <c r="FF797" t="s">
        <v>139</v>
      </c>
      <c r="FG797" t="s">
        <v>139</v>
      </c>
      <c r="FH797" t="s">
        <v>139</v>
      </c>
      <c r="FI797">
        <v>0</v>
      </c>
      <c r="FJ797" t="s">
        <v>139</v>
      </c>
      <c r="FK797" t="s">
        <v>139</v>
      </c>
      <c r="FL797">
        <v>19.329999999999998</v>
      </c>
      <c r="FM797">
        <v>0.04</v>
      </c>
      <c r="FN797">
        <v>12</v>
      </c>
      <c r="FO797">
        <v>1</v>
      </c>
      <c r="FP797">
        <v>1</v>
      </c>
      <c r="FQ797">
        <v>1</v>
      </c>
      <c r="FR797">
        <v>0</v>
      </c>
      <c r="FS797">
        <v>0</v>
      </c>
      <c r="FT797">
        <v>0</v>
      </c>
      <c r="FU797">
        <v>0</v>
      </c>
      <c r="FV797">
        <v>101.88</v>
      </c>
      <c r="FW797">
        <v>204.9</v>
      </c>
      <c r="FX797">
        <v>296.97000000000003</v>
      </c>
      <c r="FY797">
        <v>396.3</v>
      </c>
      <c r="FZ797">
        <v>501.67</v>
      </c>
      <c r="GA797">
        <v>608.79999999999995</v>
      </c>
      <c r="GB797">
        <v>704.76</v>
      </c>
      <c r="GC797">
        <v>800.44</v>
      </c>
      <c r="GD797">
        <v>902.36</v>
      </c>
      <c r="GE797">
        <v>1003.92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77.03</v>
      </c>
      <c r="GQ797">
        <v>161.21</v>
      </c>
      <c r="GR797">
        <v>273.52999999999997</v>
      </c>
      <c r="GS797">
        <v>367.91</v>
      </c>
      <c r="GT797">
        <v>464.43</v>
      </c>
      <c r="GU797">
        <v>572.16</v>
      </c>
      <c r="GV797">
        <v>658.23</v>
      </c>
      <c r="GW797">
        <v>763</v>
      </c>
      <c r="GX797">
        <v>863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 t="s">
        <v>139</v>
      </c>
      <c r="HK797" t="s">
        <v>139</v>
      </c>
      <c r="HL797" t="s">
        <v>139</v>
      </c>
      <c r="HM797" t="s">
        <v>139</v>
      </c>
      <c r="HN797" t="s">
        <v>139</v>
      </c>
      <c r="HO797" t="s">
        <v>139</v>
      </c>
      <c r="HP797" t="s">
        <v>139</v>
      </c>
      <c r="HQ797" t="s">
        <v>139</v>
      </c>
      <c r="HR797" t="s">
        <v>139</v>
      </c>
      <c r="HS797" t="s">
        <v>139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 t="s">
        <v>139</v>
      </c>
      <c r="IE797" t="s">
        <v>139</v>
      </c>
      <c r="IF797" t="s">
        <v>139</v>
      </c>
      <c r="IG797" t="s">
        <v>139</v>
      </c>
      <c r="IH797" t="s">
        <v>139</v>
      </c>
      <c r="II797" t="s">
        <v>139</v>
      </c>
      <c r="IJ797" t="s">
        <v>139</v>
      </c>
      <c r="IK797" t="s">
        <v>139</v>
      </c>
      <c r="IL797" t="s">
        <v>139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1</v>
      </c>
      <c r="IY797">
        <v>1</v>
      </c>
      <c r="IZ797">
        <v>1</v>
      </c>
      <c r="JA797">
        <v>0.98</v>
      </c>
      <c r="JB797">
        <v>0.92</v>
      </c>
      <c r="JC797">
        <v>0.87</v>
      </c>
      <c r="JD797">
        <v>0.82</v>
      </c>
      <c r="JE797">
        <v>0.76</v>
      </c>
      <c r="JF797">
        <v>0.7</v>
      </c>
      <c r="JG797">
        <v>0.65</v>
      </c>
      <c r="JH797">
        <v>0.59</v>
      </c>
      <c r="JI797">
        <v>0.54</v>
      </c>
      <c r="JJ797">
        <v>0.49</v>
      </c>
      <c r="JK797">
        <v>0.43</v>
      </c>
      <c r="JL797">
        <v>0.37</v>
      </c>
      <c r="JM797">
        <v>0.32</v>
      </c>
      <c r="JN797">
        <v>0.26</v>
      </c>
      <c r="JO797">
        <v>0.21</v>
      </c>
      <c r="JP797">
        <v>0.15</v>
      </c>
      <c r="JQ797">
        <v>0</v>
      </c>
    </row>
    <row r="798" spans="1:277" x14ac:dyDescent="0.25">
      <c r="A798">
        <v>2014</v>
      </c>
      <c r="B798">
        <v>333</v>
      </c>
      <c r="C798">
        <v>837</v>
      </c>
      <c r="D798">
        <v>137</v>
      </c>
      <c r="E798">
        <v>1310.0999999999999</v>
      </c>
      <c r="F798">
        <v>1.4</v>
      </c>
      <c r="G798">
        <v>0.4</v>
      </c>
      <c r="H798">
        <v>0.5</v>
      </c>
      <c r="I798">
        <v>0</v>
      </c>
      <c r="J798">
        <v>0</v>
      </c>
      <c r="K798">
        <v>0</v>
      </c>
      <c r="L798">
        <v>1.26</v>
      </c>
      <c r="M798">
        <v>0</v>
      </c>
      <c r="N798">
        <v>0.28999999999999998</v>
      </c>
      <c r="O798">
        <v>0.14000000000000001</v>
      </c>
      <c r="P798">
        <v>21.18</v>
      </c>
      <c r="Q798">
        <v>0.04</v>
      </c>
      <c r="R798">
        <v>11.99</v>
      </c>
      <c r="S798">
        <v>1</v>
      </c>
      <c r="T798">
        <v>1</v>
      </c>
      <c r="U798">
        <v>1</v>
      </c>
      <c r="V798">
        <v>0.05</v>
      </c>
      <c r="W798">
        <v>0.77</v>
      </c>
      <c r="X798">
        <v>0.02</v>
      </c>
      <c r="Y798">
        <v>0.05</v>
      </c>
      <c r="Z798">
        <v>101.88</v>
      </c>
      <c r="AA798">
        <v>204.9</v>
      </c>
      <c r="AB798">
        <v>296.97000000000003</v>
      </c>
      <c r="AC798">
        <v>396.3</v>
      </c>
      <c r="AD798">
        <v>501.67</v>
      </c>
      <c r="AE798">
        <v>608.79999999999995</v>
      </c>
      <c r="AF798">
        <v>704.76</v>
      </c>
      <c r="AG798">
        <v>800.44</v>
      </c>
      <c r="AH798">
        <v>902.36</v>
      </c>
      <c r="AI798">
        <v>1003.92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109.77</v>
      </c>
      <c r="AU798">
        <v>211.94</v>
      </c>
      <c r="AV798">
        <v>311.37</v>
      </c>
      <c r="AW798">
        <v>423.04</v>
      </c>
      <c r="AX798">
        <v>514.62</v>
      </c>
      <c r="AY798">
        <v>619.39</v>
      </c>
      <c r="AZ798">
        <v>721.01</v>
      </c>
      <c r="BA798">
        <v>807.93</v>
      </c>
      <c r="BB798">
        <v>907.93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22.54</v>
      </c>
      <c r="BO798">
        <v>27.24</v>
      </c>
      <c r="BP798">
        <v>44.52</v>
      </c>
      <c r="BQ798">
        <v>62.47</v>
      </c>
      <c r="BR798">
        <v>56.11</v>
      </c>
      <c r="BS798">
        <v>51.82</v>
      </c>
      <c r="BT798">
        <v>44.59</v>
      </c>
      <c r="BU798">
        <v>38.770000000000003</v>
      </c>
      <c r="BV798">
        <v>33.840000000000003</v>
      </c>
      <c r="BW798">
        <v>27.68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22.53</v>
      </c>
      <c r="CI798">
        <v>25.21</v>
      </c>
      <c r="CJ798">
        <v>33.799999999999997</v>
      </c>
      <c r="CK798">
        <v>38.799999999999997</v>
      </c>
      <c r="CL798">
        <v>34.36</v>
      </c>
      <c r="CM798">
        <v>32.619999999999997</v>
      </c>
      <c r="CN798">
        <v>29.03</v>
      </c>
      <c r="CO798">
        <v>27.07</v>
      </c>
      <c r="CP798">
        <v>30.4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1</v>
      </c>
      <c r="DD798">
        <v>1</v>
      </c>
      <c r="DE798">
        <v>0.98</v>
      </c>
      <c r="DF798">
        <v>0.94</v>
      </c>
      <c r="DG798">
        <v>0.88</v>
      </c>
      <c r="DH798">
        <v>0.83</v>
      </c>
      <c r="DI798">
        <v>0.79</v>
      </c>
      <c r="DJ798">
        <v>0.74</v>
      </c>
      <c r="DK798">
        <v>0.69</v>
      </c>
      <c r="DL798">
        <v>0.64</v>
      </c>
      <c r="DM798">
        <v>0.59</v>
      </c>
      <c r="DN798">
        <v>0.54</v>
      </c>
      <c r="DO798">
        <v>0.49</v>
      </c>
      <c r="DP798">
        <v>0.44</v>
      </c>
      <c r="DQ798">
        <v>0.39</v>
      </c>
      <c r="DR798">
        <v>0.34</v>
      </c>
      <c r="DS798">
        <v>0.3</v>
      </c>
      <c r="DT798">
        <v>0.25</v>
      </c>
      <c r="DU798">
        <v>0.2</v>
      </c>
      <c r="EW798">
        <v>2014</v>
      </c>
      <c r="EX798">
        <v>334</v>
      </c>
      <c r="EY798">
        <v>838</v>
      </c>
      <c r="EZ798">
        <v>138</v>
      </c>
      <c r="FA798">
        <v>1321.5</v>
      </c>
      <c r="FB798" t="s">
        <v>139</v>
      </c>
      <c r="FC798" t="s">
        <v>139</v>
      </c>
      <c r="FD798" t="s">
        <v>139</v>
      </c>
      <c r="FE798" t="s">
        <v>139</v>
      </c>
      <c r="FF798" t="s">
        <v>139</v>
      </c>
      <c r="FG798" t="s">
        <v>139</v>
      </c>
      <c r="FH798" t="s">
        <v>139</v>
      </c>
      <c r="FI798">
        <v>0</v>
      </c>
      <c r="FJ798" t="s">
        <v>139</v>
      </c>
      <c r="FK798" t="s">
        <v>139</v>
      </c>
      <c r="FL798">
        <v>19.239999999999998</v>
      </c>
      <c r="FM798">
        <v>7.0000000000000007E-2</v>
      </c>
      <c r="FN798">
        <v>12.11</v>
      </c>
      <c r="FO798">
        <v>1</v>
      </c>
      <c r="FP798">
        <v>1</v>
      </c>
      <c r="FQ798">
        <v>1</v>
      </c>
      <c r="FR798">
        <v>0</v>
      </c>
      <c r="FS798">
        <v>0</v>
      </c>
      <c r="FT798">
        <v>0</v>
      </c>
      <c r="FU798">
        <v>0</v>
      </c>
      <c r="FV798">
        <v>113.22</v>
      </c>
      <c r="FW798">
        <v>216.24</v>
      </c>
      <c r="FX798">
        <v>308.32</v>
      </c>
      <c r="FY798">
        <v>407.64</v>
      </c>
      <c r="FZ798">
        <v>513.02</v>
      </c>
      <c r="GA798">
        <v>620.14</v>
      </c>
      <c r="GB798">
        <v>716.11</v>
      </c>
      <c r="GC798">
        <v>811.78</v>
      </c>
      <c r="GD798">
        <v>913.7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88.38</v>
      </c>
      <c r="GQ798">
        <v>172.55</v>
      </c>
      <c r="GR798">
        <v>284.88</v>
      </c>
      <c r="GS798">
        <v>379.25</v>
      </c>
      <c r="GT798">
        <v>475.78</v>
      </c>
      <c r="GU798">
        <v>583.5</v>
      </c>
      <c r="GV798">
        <v>669.57</v>
      </c>
      <c r="GW798">
        <v>774.35</v>
      </c>
      <c r="GX798">
        <v>874.35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 t="s">
        <v>139</v>
      </c>
      <c r="HK798" t="s">
        <v>139</v>
      </c>
      <c r="HL798" t="s">
        <v>139</v>
      </c>
      <c r="HM798" t="s">
        <v>139</v>
      </c>
      <c r="HN798" t="s">
        <v>139</v>
      </c>
      <c r="HO798" t="s">
        <v>139</v>
      </c>
      <c r="HP798" t="s">
        <v>139</v>
      </c>
      <c r="HQ798" t="s">
        <v>139</v>
      </c>
      <c r="HR798" t="s">
        <v>139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 t="s">
        <v>139</v>
      </c>
      <c r="IE798" t="s">
        <v>139</v>
      </c>
      <c r="IF798" t="s">
        <v>139</v>
      </c>
      <c r="IG798" t="s">
        <v>139</v>
      </c>
      <c r="IH798" t="s">
        <v>139</v>
      </c>
      <c r="II798" t="s">
        <v>139</v>
      </c>
      <c r="IJ798" t="s">
        <v>139</v>
      </c>
      <c r="IK798" t="s">
        <v>139</v>
      </c>
      <c r="IL798" t="s">
        <v>139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1</v>
      </c>
      <c r="IY798">
        <v>1</v>
      </c>
      <c r="IZ798">
        <v>1</v>
      </c>
      <c r="JA798">
        <v>0.98</v>
      </c>
      <c r="JB798">
        <v>0.92</v>
      </c>
      <c r="JC798">
        <v>0.88</v>
      </c>
      <c r="JD798">
        <v>0.82</v>
      </c>
      <c r="JE798">
        <v>0.76</v>
      </c>
      <c r="JF798">
        <v>0.7</v>
      </c>
      <c r="JG798">
        <v>0.65</v>
      </c>
      <c r="JH798">
        <v>0.6</v>
      </c>
      <c r="JI798">
        <v>0.54</v>
      </c>
      <c r="JJ798">
        <v>0.49</v>
      </c>
      <c r="JK798">
        <v>0.44</v>
      </c>
      <c r="JL798">
        <v>0.38</v>
      </c>
      <c r="JM798">
        <v>0.32</v>
      </c>
      <c r="JN798">
        <v>0.27</v>
      </c>
      <c r="JO798">
        <v>0.22</v>
      </c>
      <c r="JP798">
        <v>0.16</v>
      </c>
      <c r="JQ798">
        <v>0</v>
      </c>
    </row>
    <row r="799" spans="1:277" x14ac:dyDescent="0.25">
      <c r="A799">
        <v>2014</v>
      </c>
      <c r="B799">
        <v>334</v>
      </c>
      <c r="C799">
        <v>838</v>
      </c>
      <c r="D799">
        <v>138</v>
      </c>
      <c r="E799">
        <v>1321.5</v>
      </c>
      <c r="F799">
        <v>1.4</v>
      </c>
      <c r="G799">
        <v>0.4</v>
      </c>
      <c r="H799">
        <v>0.5</v>
      </c>
      <c r="I799">
        <v>0</v>
      </c>
      <c r="J799">
        <v>0</v>
      </c>
      <c r="K799">
        <v>0</v>
      </c>
      <c r="L799">
        <v>1.26</v>
      </c>
      <c r="M799">
        <v>0</v>
      </c>
      <c r="N799">
        <v>0.33</v>
      </c>
      <c r="O799">
        <v>0.14000000000000001</v>
      </c>
      <c r="P799">
        <v>21.08</v>
      </c>
      <c r="Q799">
        <v>7.0000000000000007E-2</v>
      </c>
      <c r="R799">
        <v>12.1</v>
      </c>
      <c r="S799">
        <v>1</v>
      </c>
      <c r="T799">
        <v>1</v>
      </c>
      <c r="U799">
        <v>1</v>
      </c>
      <c r="V799">
        <v>0.05</v>
      </c>
      <c r="W799">
        <v>0.77</v>
      </c>
      <c r="X799">
        <v>0.02</v>
      </c>
      <c r="Y799">
        <v>0.05</v>
      </c>
      <c r="Z799">
        <v>113.22</v>
      </c>
      <c r="AA799">
        <v>216.24</v>
      </c>
      <c r="AB799">
        <v>308.32</v>
      </c>
      <c r="AC799">
        <v>407.64</v>
      </c>
      <c r="AD799">
        <v>513.02</v>
      </c>
      <c r="AE799">
        <v>620.14</v>
      </c>
      <c r="AF799">
        <v>716.11</v>
      </c>
      <c r="AG799">
        <v>811.78</v>
      </c>
      <c r="AH799">
        <v>913.7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22.69</v>
      </c>
      <c r="AU799">
        <v>121.12</v>
      </c>
      <c r="AV799">
        <v>223.29</v>
      </c>
      <c r="AW799">
        <v>322.72000000000003</v>
      </c>
      <c r="AX799">
        <v>434.39</v>
      </c>
      <c r="AY799">
        <v>525.96</v>
      </c>
      <c r="AZ799">
        <v>630.74</v>
      </c>
      <c r="BA799">
        <v>732.36</v>
      </c>
      <c r="BB799">
        <v>819.28</v>
      </c>
      <c r="BC799">
        <v>919.28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22.59</v>
      </c>
      <c r="BO799">
        <v>29.51</v>
      </c>
      <c r="BP799">
        <v>46.26</v>
      </c>
      <c r="BQ799">
        <v>62.74</v>
      </c>
      <c r="BR799">
        <v>56.15</v>
      </c>
      <c r="BS799">
        <v>51.83</v>
      </c>
      <c r="BT799">
        <v>44.59</v>
      </c>
      <c r="BU799">
        <v>38.770000000000003</v>
      </c>
      <c r="BV799">
        <v>33.840000000000003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22.5</v>
      </c>
      <c r="CI799">
        <v>22.57</v>
      </c>
      <c r="CJ799">
        <v>26.38</v>
      </c>
      <c r="CK799">
        <v>34.43</v>
      </c>
      <c r="CL799">
        <v>38.880000000000003</v>
      </c>
      <c r="CM799">
        <v>34.380000000000003</v>
      </c>
      <c r="CN799">
        <v>32.630000000000003</v>
      </c>
      <c r="CO799">
        <v>29.03</v>
      </c>
      <c r="CP799">
        <v>27.07</v>
      </c>
      <c r="CQ799">
        <v>30.4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1</v>
      </c>
      <c r="DD799">
        <v>1</v>
      </c>
      <c r="DE799">
        <v>0.98</v>
      </c>
      <c r="DF799">
        <v>0.94</v>
      </c>
      <c r="DG799">
        <v>0.88</v>
      </c>
      <c r="DH799">
        <v>0.83</v>
      </c>
      <c r="DI799">
        <v>0.79</v>
      </c>
      <c r="DJ799">
        <v>0.74</v>
      </c>
      <c r="DK799">
        <v>0.69</v>
      </c>
      <c r="DL799">
        <v>0.64</v>
      </c>
      <c r="DM799">
        <v>0.6</v>
      </c>
      <c r="DN799">
        <v>0.54</v>
      </c>
      <c r="DO799">
        <v>0.49</v>
      </c>
      <c r="DP799">
        <v>0.45</v>
      </c>
      <c r="DQ799">
        <v>0.39</v>
      </c>
      <c r="DR799">
        <v>0.35</v>
      </c>
      <c r="DS799">
        <v>0.3</v>
      </c>
      <c r="DT799">
        <v>0.26</v>
      </c>
      <c r="DU799">
        <v>0.21</v>
      </c>
      <c r="EW799">
        <v>2014</v>
      </c>
      <c r="EX799">
        <v>335</v>
      </c>
      <c r="EY799">
        <v>839</v>
      </c>
      <c r="EZ799">
        <v>139</v>
      </c>
      <c r="FA799">
        <v>1334.4</v>
      </c>
      <c r="FB799" t="s">
        <v>139</v>
      </c>
      <c r="FC799" t="s">
        <v>139</v>
      </c>
      <c r="FD799" t="s">
        <v>139</v>
      </c>
      <c r="FE799" t="s">
        <v>139</v>
      </c>
      <c r="FF799" t="s">
        <v>139</v>
      </c>
      <c r="FG799" t="s">
        <v>139</v>
      </c>
      <c r="FH799" t="s">
        <v>139</v>
      </c>
      <c r="FI799">
        <v>0</v>
      </c>
      <c r="FJ799" t="s">
        <v>139</v>
      </c>
      <c r="FK799" t="s">
        <v>139</v>
      </c>
      <c r="FL799">
        <v>19.149999999999999</v>
      </c>
      <c r="FM799">
        <v>0.12</v>
      </c>
      <c r="FN799">
        <v>12.24</v>
      </c>
      <c r="FO799">
        <v>1</v>
      </c>
      <c r="FP799">
        <v>1</v>
      </c>
      <c r="FQ799">
        <v>1</v>
      </c>
      <c r="FR799">
        <v>0</v>
      </c>
      <c r="FS799">
        <v>0</v>
      </c>
      <c r="FT799">
        <v>0</v>
      </c>
      <c r="FU799">
        <v>0.31</v>
      </c>
      <c r="FV799">
        <v>25.79</v>
      </c>
      <c r="FW799">
        <v>126.12</v>
      </c>
      <c r="FX799">
        <v>229.14</v>
      </c>
      <c r="FY799">
        <v>321.22000000000003</v>
      </c>
      <c r="FZ799">
        <v>420.54</v>
      </c>
      <c r="GA799">
        <v>525.91</v>
      </c>
      <c r="GB799">
        <v>633.04</v>
      </c>
      <c r="GC799">
        <v>729.01</v>
      </c>
      <c r="GD799">
        <v>824.68</v>
      </c>
      <c r="GE799">
        <v>926.6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101.28</v>
      </c>
      <c r="GQ799">
        <v>185.45</v>
      </c>
      <c r="GR799">
        <v>297.77</v>
      </c>
      <c r="GS799">
        <v>392.15</v>
      </c>
      <c r="GT799">
        <v>488.67</v>
      </c>
      <c r="GU799">
        <v>596.4</v>
      </c>
      <c r="GV799">
        <v>682.47</v>
      </c>
      <c r="GW799">
        <v>787.24</v>
      </c>
      <c r="GX799">
        <v>887.24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 t="s">
        <v>139</v>
      </c>
      <c r="HK799" t="s">
        <v>139</v>
      </c>
      <c r="HL799" t="s">
        <v>139</v>
      </c>
      <c r="HM799" t="s">
        <v>139</v>
      </c>
      <c r="HN799" t="s">
        <v>139</v>
      </c>
      <c r="HO799" t="s">
        <v>139</v>
      </c>
      <c r="HP799" t="s">
        <v>139</v>
      </c>
      <c r="HQ799" t="s">
        <v>139</v>
      </c>
      <c r="HR799" t="s">
        <v>139</v>
      </c>
      <c r="HS799" t="s">
        <v>139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 t="s">
        <v>139</v>
      </c>
      <c r="IE799" t="s">
        <v>139</v>
      </c>
      <c r="IF799" t="s">
        <v>139</v>
      </c>
      <c r="IG799" t="s">
        <v>139</v>
      </c>
      <c r="IH799" t="s">
        <v>139</v>
      </c>
      <c r="II799" t="s">
        <v>139</v>
      </c>
      <c r="IJ799" t="s">
        <v>139</v>
      </c>
      <c r="IK799" t="s">
        <v>139</v>
      </c>
      <c r="IL799" t="s">
        <v>139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1</v>
      </c>
      <c r="IY799">
        <v>1</v>
      </c>
      <c r="IZ799">
        <v>1</v>
      </c>
      <c r="JA799">
        <v>0.98</v>
      </c>
      <c r="JB799">
        <v>0.92</v>
      </c>
      <c r="JC799">
        <v>0.88</v>
      </c>
      <c r="JD799">
        <v>0.82</v>
      </c>
      <c r="JE799">
        <v>0.76</v>
      </c>
      <c r="JF799">
        <v>0.71</v>
      </c>
      <c r="JG799">
        <v>0.65</v>
      </c>
      <c r="JH799">
        <v>0.6</v>
      </c>
      <c r="JI799">
        <v>0.55000000000000004</v>
      </c>
      <c r="JJ799">
        <v>0.5</v>
      </c>
      <c r="JK799">
        <v>0.44</v>
      </c>
      <c r="JL799">
        <v>0.38</v>
      </c>
      <c r="JM799">
        <v>0.33</v>
      </c>
      <c r="JN799">
        <v>0.28000000000000003</v>
      </c>
      <c r="JO799">
        <v>0.22</v>
      </c>
      <c r="JP799">
        <v>0.17</v>
      </c>
      <c r="JQ799">
        <v>0</v>
      </c>
    </row>
    <row r="800" spans="1:277" x14ac:dyDescent="0.25">
      <c r="A800">
        <v>2014</v>
      </c>
      <c r="B800">
        <v>335</v>
      </c>
      <c r="C800">
        <v>839</v>
      </c>
      <c r="D800">
        <v>139</v>
      </c>
      <c r="E800">
        <v>1334.4</v>
      </c>
      <c r="F800">
        <v>1.4</v>
      </c>
      <c r="G800">
        <v>0.4</v>
      </c>
      <c r="H800">
        <v>0.5</v>
      </c>
      <c r="I800">
        <v>0</v>
      </c>
      <c r="J800">
        <v>0</v>
      </c>
      <c r="K800">
        <v>0</v>
      </c>
      <c r="L800">
        <v>1.27</v>
      </c>
      <c r="M800">
        <v>0</v>
      </c>
      <c r="N800">
        <v>0.33</v>
      </c>
      <c r="O800">
        <v>0.13</v>
      </c>
      <c r="P800">
        <v>20.97</v>
      </c>
      <c r="Q800">
        <v>0.12</v>
      </c>
      <c r="R800">
        <v>12.23</v>
      </c>
      <c r="S800">
        <v>1</v>
      </c>
      <c r="T800">
        <v>1</v>
      </c>
      <c r="U800">
        <v>1</v>
      </c>
      <c r="V800">
        <v>0.05</v>
      </c>
      <c r="W800">
        <v>0.77</v>
      </c>
      <c r="X800">
        <v>0.03</v>
      </c>
      <c r="Y800">
        <v>0.24</v>
      </c>
      <c r="Z800">
        <v>25.79</v>
      </c>
      <c r="AA800">
        <v>126.12</v>
      </c>
      <c r="AB800">
        <v>229.14</v>
      </c>
      <c r="AC800">
        <v>321.22000000000003</v>
      </c>
      <c r="AD800">
        <v>420.54</v>
      </c>
      <c r="AE800">
        <v>525.91</v>
      </c>
      <c r="AF800">
        <v>633.04</v>
      </c>
      <c r="AG800">
        <v>729.01</v>
      </c>
      <c r="AH800">
        <v>824.68</v>
      </c>
      <c r="AI800">
        <v>926.6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35.590000000000003</v>
      </c>
      <c r="AU800">
        <v>134.02000000000001</v>
      </c>
      <c r="AV800">
        <v>236.19</v>
      </c>
      <c r="AW800">
        <v>335.61</v>
      </c>
      <c r="AX800">
        <v>447.29</v>
      </c>
      <c r="AY800">
        <v>538.86</v>
      </c>
      <c r="AZ800">
        <v>643.64</v>
      </c>
      <c r="BA800">
        <v>745.25</v>
      </c>
      <c r="BB800">
        <v>832.18</v>
      </c>
      <c r="BC800">
        <v>932.18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22.5</v>
      </c>
      <c r="BO800">
        <v>22.68</v>
      </c>
      <c r="BP800">
        <v>31.79</v>
      </c>
      <c r="BQ800">
        <v>47.51</v>
      </c>
      <c r="BR800">
        <v>62.93</v>
      </c>
      <c r="BS800">
        <v>56.18</v>
      </c>
      <c r="BT800">
        <v>51.83</v>
      </c>
      <c r="BU800">
        <v>44.59</v>
      </c>
      <c r="BV800">
        <v>38.770000000000003</v>
      </c>
      <c r="BW800">
        <v>33.840000000000003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22.5</v>
      </c>
      <c r="CI800">
        <v>22.63</v>
      </c>
      <c r="CJ800">
        <v>27.51</v>
      </c>
      <c r="CK800">
        <v>34.880000000000003</v>
      </c>
      <c r="CL800">
        <v>38.94</v>
      </c>
      <c r="CM800">
        <v>34.39</v>
      </c>
      <c r="CN800">
        <v>32.630000000000003</v>
      </c>
      <c r="CO800">
        <v>29.03</v>
      </c>
      <c r="CP800">
        <v>27.07</v>
      </c>
      <c r="CQ800">
        <v>30.4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1</v>
      </c>
      <c r="DD800">
        <v>1</v>
      </c>
      <c r="DE800">
        <v>0.98</v>
      </c>
      <c r="DF800">
        <v>0.94</v>
      </c>
      <c r="DG800">
        <v>0.88</v>
      </c>
      <c r="DH800">
        <v>0.84</v>
      </c>
      <c r="DI800">
        <v>0.79</v>
      </c>
      <c r="DJ800">
        <v>0.74</v>
      </c>
      <c r="DK800">
        <v>0.69</v>
      </c>
      <c r="DL800">
        <v>0.65</v>
      </c>
      <c r="DM800">
        <v>0.6</v>
      </c>
      <c r="DN800">
        <v>0.55000000000000004</v>
      </c>
      <c r="DO800">
        <v>0.5</v>
      </c>
      <c r="DP800">
        <v>0.45</v>
      </c>
      <c r="DQ800">
        <v>0.4</v>
      </c>
      <c r="DR800">
        <v>0.36</v>
      </c>
      <c r="DS800">
        <v>0.31</v>
      </c>
      <c r="DT800">
        <v>0.27</v>
      </c>
      <c r="DU800">
        <v>0.21</v>
      </c>
      <c r="EW800">
        <v>2014</v>
      </c>
      <c r="EX800">
        <v>336</v>
      </c>
      <c r="EY800">
        <v>840</v>
      </c>
      <c r="EZ800">
        <v>140</v>
      </c>
      <c r="FA800">
        <v>1347.1</v>
      </c>
      <c r="FB800" t="s">
        <v>139</v>
      </c>
      <c r="FC800" t="s">
        <v>139</v>
      </c>
      <c r="FD800" t="s">
        <v>139</v>
      </c>
      <c r="FE800" t="s">
        <v>139</v>
      </c>
      <c r="FF800" t="s">
        <v>139</v>
      </c>
      <c r="FG800" t="s">
        <v>139</v>
      </c>
      <c r="FH800" t="s">
        <v>139</v>
      </c>
      <c r="FI800">
        <v>0</v>
      </c>
      <c r="FJ800" t="s">
        <v>139</v>
      </c>
      <c r="FK800" t="s">
        <v>139</v>
      </c>
      <c r="FL800">
        <v>19.059999999999999</v>
      </c>
      <c r="FM800">
        <v>0.16</v>
      </c>
      <c r="FN800">
        <v>12.36</v>
      </c>
      <c r="FO800">
        <v>1</v>
      </c>
      <c r="FP800">
        <v>1</v>
      </c>
      <c r="FQ800">
        <v>1</v>
      </c>
      <c r="FR800">
        <v>0</v>
      </c>
      <c r="FS800">
        <v>0</v>
      </c>
      <c r="FT800">
        <v>0</v>
      </c>
      <c r="FU800">
        <v>0</v>
      </c>
      <c r="FV800">
        <v>38.49</v>
      </c>
      <c r="FW800">
        <v>138.82</v>
      </c>
      <c r="FX800">
        <v>241.84</v>
      </c>
      <c r="FY800">
        <v>333.91</v>
      </c>
      <c r="FZ800">
        <v>433.24</v>
      </c>
      <c r="GA800">
        <v>538.61</v>
      </c>
      <c r="GB800">
        <v>645.74</v>
      </c>
      <c r="GC800">
        <v>741.7</v>
      </c>
      <c r="GD800">
        <v>837.38</v>
      </c>
      <c r="GE800">
        <v>939.3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113.97</v>
      </c>
      <c r="GQ800">
        <v>198.15</v>
      </c>
      <c r="GR800">
        <v>310.47000000000003</v>
      </c>
      <c r="GS800">
        <v>404.85</v>
      </c>
      <c r="GT800">
        <v>501.37</v>
      </c>
      <c r="GU800">
        <v>609.1</v>
      </c>
      <c r="GV800">
        <v>695.17</v>
      </c>
      <c r="GW800">
        <v>799.94</v>
      </c>
      <c r="GX800">
        <v>899.94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 t="s">
        <v>139</v>
      </c>
      <c r="HK800" t="s">
        <v>139</v>
      </c>
      <c r="HL800" t="s">
        <v>139</v>
      </c>
      <c r="HM800" t="s">
        <v>139</v>
      </c>
      <c r="HN800" t="s">
        <v>139</v>
      </c>
      <c r="HO800" t="s">
        <v>139</v>
      </c>
      <c r="HP800" t="s">
        <v>139</v>
      </c>
      <c r="HQ800" t="s">
        <v>139</v>
      </c>
      <c r="HR800" t="s">
        <v>139</v>
      </c>
      <c r="HS800" t="s">
        <v>139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 t="s">
        <v>139</v>
      </c>
      <c r="IE800" t="s">
        <v>139</v>
      </c>
      <c r="IF800" t="s">
        <v>139</v>
      </c>
      <c r="IG800" t="s">
        <v>139</v>
      </c>
      <c r="IH800" t="s">
        <v>139</v>
      </c>
      <c r="II800" t="s">
        <v>139</v>
      </c>
      <c r="IJ800" t="s">
        <v>139</v>
      </c>
      <c r="IK800" t="s">
        <v>139</v>
      </c>
      <c r="IL800" t="s">
        <v>139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1</v>
      </c>
      <c r="IY800">
        <v>1</v>
      </c>
      <c r="IZ800">
        <v>1</v>
      </c>
      <c r="JA800">
        <v>0.98</v>
      </c>
      <c r="JB800">
        <v>0.93</v>
      </c>
      <c r="JC800">
        <v>0.88</v>
      </c>
      <c r="JD800">
        <v>0.82</v>
      </c>
      <c r="JE800">
        <v>0.76</v>
      </c>
      <c r="JF800">
        <v>0.71</v>
      </c>
      <c r="JG800">
        <v>0.66</v>
      </c>
      <c r="JH800">
        <v>0.6</v>
      </c>
      <c r="JI800">
        <v>0.55000000000000004</v>
      </c>
      <c r="JJ800">
        <v>0.51</v>
      </c>
      <c r="JK800">
        <v>0.45</v>
      </c>
      <c r="JL800">
        <v>0.39</v>
      </c>
      <c r="JM800">
        <v>0.34</v>
      </c>
      <c r="JN800">
        <v>0.28000000000000003</v>
      </c>
      <c r="JO800">
        <v>0.23</v>
      </c>
      <c r="JP800">
        <v>0.18</v>
      </c>
      <c r="JQ800">
        <v>0</v>
      </c>
    </row>
    <row r="801" spans="1:277" x14ac:dyDescent="0.25">
      <c r="A801">
        <v>2014</v>
      </c>
      <c r="B801">
        <v>336</v>
      </c>
      <c r="C801">
        <v>840</v>
      </c>
      <c r="D801">
        <v>140</v>
      </c>
      <c r="E801">
        <v>1347.1</v>
      </c>
      <c r="F801">
        <v>1.5</v>
      </c>
      <c r="G801">
        <v>0.4</v>
      </c>
      <c r="H801">
        <v>0.6</v>
      </c>
      <c r="I801">
        <v>0</v>
      </c>
      <c r="J801">
        <v>0</v>
      </c>
      <c r="K801">
        <v>0</v>
      </c>
      <c r="L801">
        <v>1.27</v>
      </c>
      <c r="M801">
        <v>0</v>
      </c>
      <c r="N801">
        <v>0.34</v>
      </c>
      <c r="O801">
        <v>0.14000000000000001</v>
      </c>
      <c r="P801">
        <v>20.86</v>
      </c>
      <c r="Q801">
        <v>0.16</v>
      </c>
      <c r="R801">
        <v>12.36</v>
      </c>
      <c r="S801">
        <v>2</v>
      </c>
      <c r="T801">
        <v>1</v>
      </c>
      <c r="U801">
        <v>1</v>
      </c>
      <c r="V801">
        <v>0.05</v>
      </c>
      <c r="W801">
        <v>0.77</v>
      </c>
      <c r="X801">
        <v>0.03</v>
      </c>
      <c r="Y801">
        <v>0</v>
      </c>
      <c r="Z801">
        <v>38.49</v>
      </c>
      <c r="AA801">
        <v>138.82</v>
      </c>
      <c r="AB801">
        <v>241.84</v>
      </c>
      <c r="AC801">
        <v>333.91</v>
      </c>
      <c r="AD801">
        <v>433.24</v>
      </c>
      <c r="AE801">
        <v>538.61</v>
      </c>
      <c r="AF801">
        <v>645.74</v>
      </c>
      <c r="AG801">
        <v>741.7</v>
      </c>
      <c r="AH801">
        <v>837.38</v>
      </c>
      <c r="AI801">
        <v>939.3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48.29</v>
      </c>
      <c r="AU801">
        <v>146.71</v>
      </c>
      <c r="AV801">
        <v>248.88</v>
      </c>
      <c r="AW801">
        <v>348.31</v>
      </c>
      <c r="AX801">
        <v>459.98</v>
      </c>
      <c r="AY801">
        <v>551.55999999999995</v>
      </c>
      <c r="AZ801">
        <v>656.33</v>
      </c>
      <c r="BA801">
        <v>757.95</v>
      </c>
      <c r="BB801">
        <v>844.88</v>
      </c>
      <c r="BC801">
        <v>944.87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22.5</v>
      </c>
      <c r="BO801">
        <v>22.9</v>
      </c>
      <c r="BP801">
        <v>35.200000000000003</v>
      </c>
      <c r="BQ801">
        <v>48.85</v>
      </c>
      <c r="BR801">
        <v>63.14</v>
      </c>
      <c r="BS801">
        <v>56.22</v>
      </c>
      <c r="BT801">
        <v>51.84</v>
      </c>
      <c r="BU801">
        <v>44.6</v>
      </c>
      <c r="BV801">
        <v>38.770000000000003</v>
      </c>
      <c r="BW801">
        <v>33.840000000000003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22.5</v>
      </c>
      <c r="CI801">
        <v>22.78</v>
      </c>
      <c r="CJ801">
        <v>29.15</v>
      </c>
      <c r="CK801">
        <v>35.36</v>
      </c>
      <c r="CL801">
        <v>38.99</v>
      </c>
      <c r="CM801">
        <v>34.4</v>
      </c>
      <c r="CN801">
        <v>32.630000000000003</v>
      </c>
      <c r="CO801">
        <v>29.03</v>
      </c>
      <c r="CP801">
        <v>27.07</v>
      </c>
      <c r="CQ801">
        <v>30.4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1</v>
      </c>
      <c r="DD801">
        <v>1</v>
      </c>
      <c r="DE801">
        <v>0.98</v>
      </c>
      <c r="DF801">
        <v>0.94</v>
      </c>
      <c r="DG801">
        <v>0.89</v>
      </c>
      <c r="DH801">
        <v>0.84</v>
      </c>
      <c r="DI801">
        <v>0.79</v>
      </c>
      <c r="DJ801">
        <v>0.74</v>
      </c>
      <c r="DK801">
        <v>0.69</v>
      </c>
      <c r="DL801">
        <v>0.65</v>
      </c>
      <c r="DM801">
        <v>0.6</v>
      </c>
      <c r="DN801">
        <v>0.55000000000000004</v>
      </c>
      <c r="DO801">
        <v>0.51</v>
      </c>
      <c r="DP801">
        <v>0.46</v>
      </c>
      <c r="DQ801">
        <v>0.41</v>
      </c>
      <c r="DR801">
        <v>0.36</v>
      </c>
      <c r="DS801">
        <v>0.32</v>
      </c>
      <c r="DT801">
        <v>0.27</v>
      </c>
      <c r="DU801">
        <v>0.22</v>
      </c>
      <c r="EW801">
        <v>2014</v>
      </c>
      <c r="EX801">
        <v>337</v>
      </c>
      <c r="EY801">
        <v>841</v>
      </c>
      <c r="EZ801">
        <v>141</v>
      </c>
      <c r="FA801">
        <v>1360.5</v>
      </c>
      <c r="FB801" t="s">
        <v>139</v>
      </c>
      <c r="FC801" t="s">
        <v>139</v>
      </c>
      <c r="FD801" t="s">
        <v>139</v>
      </c>
      <c r="FE801" t="s">
        <v>139</v>
      </c>
      <c r="FF801" t="s">
        <v>139</v>
      </c>
      <c r="FG801" t="s">
        <v>139</v>
      </c>
      <c r="FH801" t="s">
        <v>139</v>
      </c>
      <c r="FI801">
        <v>0</v>
      </c>
      <c r="FJ801" t="s">
        <v>139</v>
      </c>
      <c r="FK801" t="s">
        <v>139</v>
      </c>
      <c r="FL801">
        <v>18.97</v>
      </c>
      <c r="FM801">
        <v>0.21</v>
      </c>
      <c r="FN801">
        <v>12.5</v>
      </c>
      <c r="FO801">
        <v>1</v>
      </c>
      <c r="FP801">
        <v>1</v>
      </c>
      <c r="FQ801">
        <v>1</v>
      </c>
      <c r="FR801">
        <v>0</v>
      </c>
      <c r="FS801">
        <v>0</v>
      </c>
      <c r="FT801">
        <v>0</v>
      </c>
      <c r="FU801">
        <v>0.21</v>
      </c>
      <c r="FV801">
        <v>51.89</v>
      </c>
      <c r="FW801">
        <v>152.21</v>
      </c>
      <c r="FX801">
        <v>255.23</v>
      </c>
      <c r="FY801">
        <v>347.31</v>
      </c>
      <c r="FZ801">
        <v>446.64</v>
      </c>
      <c r="GA801">
        <v>552.01</v>
      </c>
      <c r="GB801">
        <v>659.13</v>
      </c>
      <c r="GC801">
        <v>755.1</v>
      </c>
      <c r="GD801">
        <v>850.77</v>
      </c>
      <c r="GE801">
        <v>952.69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26.79</v>
      </c>
      <c r="GQ801">
        <v>127.37</v>
      </c>
      <c r="GR801">
        <v>211.55</v>
      </c>
      <c r="GS801">
        <v>323.87</v>
      </c>
      <c r="GT801">
        <v>418.24</v>
      </c>
      <c r="GU801">
        <v>514.77</v>
      </c>
      <c r="GV801">
        <v>622.49</v>
      </c>
      <c r="GW801">
        <v>708.56</v>
      </c>
      <c r="GX801">
        <v>813.34</v>
      </c>
      <c r="GY801">
        <v>913.34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 t="s">
        <v>139</v>
      </c>
      <c r="HK801" t="s">
        <v>139</v>
      </c>
      <c r="HL801" t="s">
        <v>139</v>
      </c>
      <c r="HM801" t="s">
        <v>139</v>
      </c>
      <c r="HN801" t="s">
        <v>139</v>
      </c>
      <c r="HO801" t="s">
        <v>139</v>
      </c>
      <c r="HP801" t="s">
        <v>139</v>
      </c>
      <c r="HQ801" t="s">
        <v>139</v>
      </c>
      <c r="HR801" t="s">
        <v>139</v>
      </c>
      <c r="HS801" t="s">
        <v>139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 t="s">
        <v>139</v>
      </c>
      <c r="IE801" t="s">
        <v>139</v>
      </c>
      <c r="IF801" t="s">
        <v>139</v>
      </c>
      <c r="IG801" t="s">
        <v>139</v>
      </c>
      <c r="IH801" t="s">
        <v>139</v>
      </c>
      <c r="II801" t="s">
        <v>139</v>
      </c>
      <c r="IJ801" t="s">
        <v>139</v>
      </c>
      <c r="IK801" t="s">
        <v>139</v>
      </c>
      <c r="IL801" t="s">
        <v>139</v>
      </c>
      <c r="IM801" t="s">
        <v>139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1</v>
      </c>
      <c r="IY801">
        <v>1</v>
      </c>
      <c r="IZ801">
        <v>1</v>
      </c>
      <c r="JA801">
        <v>0.98</v>
      </c>
      <c r="JB801">
        <v>0.93</v>
      </c>
      <c r="JC801">
        <v>0.88</v>
      </c>
      <c r="JD801">
        <v>0.82</v>
      </c>
      <c r="JE801">
        <v>0.77</v>
      </c>
      <c r="JF801">
        <v>0.71</v>
      </c>
      <c r="JG801">
        <v>0.66</v>
      </c>
      <c r="JH801">
        <v>0.61</v>
      </c>
      <c r="JI801">
        <v>0.56000000000000005</v>
      </c>
      <c r="JJ801">
        <v>0.51</v>
      </c>
      <c r="JK801">
        <v>0.46</v>
      </c>
      <c r="JL801">
        <v>0.4</v>
      </c>
      <c r="JM801">
        <v>0.34</v>
      </c>
      <c r="JN801">
        <v>0.28999999999999998</v>
      </c>
      <c r="JO801">
        <v>0.24</v>
      </c>
      <c r="JP801">
        <v>0.18</v>
      </c>
      <c r="JQ801">
        <v>0</v>
      </c>
    </row>
    <row r="802" spans="1:277" x14ac:dyDescent="0.25">
      <c r="A802">
        <v>2014</v>
      </c>
      <c r="B802">
        <v>337</v>
      </c>
      <c r="C802">
        <v>841</v>
      </c>
      <c r="D802">
        <v>141</v>
      </c>
      <c r="E802">
        <v>1360.5</v>
      </c>
      <c r="F802">
        <v>1.5</v>
      </c>
      <c r="G802">
        <v>0.4</v>
      </c>
      <c r="H802">
        <v>0.6</v>
      </c>
      <c r="I802">
        <v>0</v>
      </c>
      <c r="J802">
        <v>0</v>
      </c>
      <c r="K802">
        <v>0</v>
      </c>
      <c r="L802">
        <v>1.27</v>
      </c>
      <c r="M802">
        <v>0.01</v>
      </c>
      <c r="N802">
        <v>0.37</v>
      </c>
      <c r="O802">
        <v>0.14000000000000001</v>
      </c>
      <c r="P802">
        <v>20.74</v>
      </c>
      <c r="Q802">
        <v>0.21</v>
      </c>
      <c r="R802">
        <v>12.49</v>
      </c>
      <c r="S802">
        <v>2</v>
      </c>
      <c r="T802">
        <v>1</v>
      </c>
      <c r="U802">
        <v>1</v>
      </c>
      <c r="V802">
        <v>0.05</v>
      </c>
      <c r="W802">
        <v>0.76</v>
      </c>
      <c r="X802">
        <v>0.03</v>
      </c>
      <c r="Y802">
        <v>0.05</v>
      </c>
      <c r="Z802">
        <v>51.89</v>
      </c>
      <c r="AA802">
        <v>152.21</v>
      </c>
      <c r="AB802">
        <v>255.23</v>
      </c>
      <c r="AC802">
        <v>347.31</v>
      </c>
      <c r="AD802">
        <v>446.64</v>
      </c>
      <c r="AE802">
        <v>552.01</v>
      </c>
      <c r="AF802">
        <v>659.13</v>
      </c>
      <c r="AG802">
        <v>755.1</v>
      </c>
      <c r="AH802">
        <v>850.77</v>
      </c>
      <c r="AI802">
        <v>952.69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61.69</v>
      </c>
      <c r="AU802">
        <v>160.11000000000001</v>
      </c>
      <c r="AV802">
        <v>262.27999999999997</v>
      </c>
      <c r="AW802">
        <v>361.71</v>
      </c>
      <c r="AX802">
        <v>473.38</v>
      </c>
      <c r="AY802">
        <v>564.96</v>
      </c>
      <c r="AZ802">
        <v>669.73</v>
      </c>
      <c r="BA802">
        <v>771.35</v>
      </c>
      <c r="BB802">
        <v>858.27</v>
      </c>
      <c r="BC802">
        <v>958.27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22.5</v>
      </c>
      <c r="BO802">
        <v>23.24</v>
      </c>
      <c r="BP802">
        <v>38.26</v>
      </c>
      <c r="BQ802">
        <v>49.77</v>
      </c>
      <c r="BR802">
        <v>63.28</v>
      </c>
      <c r="BS802">
        <v>56.24</v>
      </c>
      <c r="BT802">
        <v>51.85</v>
      </c>
      <c r="BU802">
        <v>44.6</v>
      </c>
      <c r="BV802">
        <v>38.770000000000003</v>
      </c>
      <c r="BW802">
        <v>33.840000000000003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22.5</v>
      </c>
      <c r="CI802">
        <v>23</v>
      </c>
      <c r="CJ802">
        <v>30.58</v>
      </c>
      <c r="CK802">
        <v>35.69</v>
      </c>
      <c r="CL802">
        <v>39.04</v>
      </c>
      <c r="CM802">
        <v>34.409999999999997</v>
      </c>
      <c r="CN802">
        <v>32.630000000000003</v>
      </c>
      <c r="CO802">
        <v>29.03</v>
      </c>
      <c r="CP802">
        <v>27.07</v>
      </c>
      <c r="CQ802">
        <v>30.4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0.98</v>
      </c>
      <c r="DF802">
        <v>0.94</v>
      </c>
      <c r="DG802">
        <v>0.89</v>
      </c>
      <c r="DH802">
        <v>0.84</v>
      </c>
      <c r="DI802">
        <v>0.79</v>
      </c>
      <c r="DJ802">
        <v>0.75</v>
      </c>
      <c r="DK802">
        <v>0.7</v>
      </c>
      <c r="DL802">
        <v>0.65</v>
      </c>
      <c r="DM802">
        <v>0.61</v>
      </c>
      <c r="DN802">
        <v>0.56000000000000005</v>
      </c>
      <c r="DO802">
        <v>0.51</v>
      </c>
      <c r="DP802">
        <v>0.47</v>
      </c>
      <c r="DQ802">
        <v>0.41</v>
      </c>
      <c r="DR802">
        <v>0.37</v>
      </c>
      <c r="DS802">
        <v>0.33</v>
      </c>
      <c r="DT802">
        <v>0.28000000000000003</v>
      </c>
      <c r="DU802">
        <v>0.23</v>
      </c>
      <c r="EW802">
        <v>2014</v>
      </c>
      <c r="EX802">
        <v>338</v>
      </c>
      <c r="EY802">
        <v>842</v>
      </c>
      <c r="EZ802">
        <v>142</v>
      </c>
      <c r="FA802">
        <v>1372.4</v>
      </c>
      <c r="FB802" t="s">
        <v>139</v>
      </c>
      <c r="FC802" t="s">
        <v>139</v>
      </c>
      <c r="FD802" t="s">
        <v>139</v>
      </c>
      <c r="FE802" t="s">
        <v>139</v>
      </c>
      <c r="FF802" t="s">
        <v>139</v>
      </c>
      <c r="FG802" t="s">
        <v>139</v>
      </c>
      <c r="FH802" t="s">
        <v>139</v>
      </c>
      <c r="FI802">
        <v>0</v>
      </c>
      <c r="FJ802" t="s">
        <v>139</v>
      </c>
      <c r="FK802" t="s">
        <v>139</v>
      </c>
      <c r="FL802">
        <v>18.88</v>
      </c>
      <c r="FM802">
        <v>0.24</v>
      </c>
      <c r="FN802">
        <v>12.62</v>
      </c>
      <c r="FO802">
        <v>1</v>
      </c>
      <c r="FP802">
        <v>1</v>
      </c>
      <c r="FQ802">
        <v>1</v>
      </c>
      <c r="FR802">
        <v>0</v>
      </c>
      <c r="FS802">
        <v>0</v>
      </c>
      <c r="FT802">
        <v>0</v>
      </c>
      <c r="FU802">
        <v>0</v>
      </c>
      <c r="FV802">
        <v>63.78</v>
      </c>
      <c r="FW802">
        <v>164.11</v>
      </c>
      <c r="FX802">
        <v>267.13</v>
      </c>
      <c r="FY802">
        <v>359.21</v>
      </c>
      <c r="FZ802">
        <v>458.53</v>
      </c>
      <c r="GA802">
        <v>563.91</v>
      </c>
      <c r="GB802">
        <v>671.03</v>
      </c>
      <c r="GC802">
        <v>767</v>
      </c>
      <c r="GD802">
        <v>862.67</v>
      </c>
      <c r="GE802">
        <v>964.59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38.69</v>
      </c>
      <c r="GQ802">
        <v>139.27000000000001</v>
      </c>
      <c r="GR802">
        <v>223.44</v>
      </c>
      <c r="GS802">
        <v>335.76</v>
      </c>
      <c r="GT802">
        <v>430.14</v>
      </c>
      <c r="GU802">
        <v>526.66</v>
      </c>
      <c r="GV802">
        <v>634.39</v>
      </c>
      <c r="GW802">
        <v>720.46</v>
      </c>
      <c r="GX802">
        <v>825.23</v>
      </c>
      <c r="GY802">
        <v>925.23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 t="s">
        <v>139</v>
      </c>
      <c r="HK802" t="s">
        <v>139</v>
      </c>
      <c r="HL802" t="s">
        <v>139</v>
      </c>
      <c r="HM802" t="s">
        <v>139</v>
      </c>
      <c r="HN802" t="s">
        <v>139</v>
      </c>
      <c r="HO802" t="s">
        <v>139</v>
      </c>
      <c r="HP802" t="s">
        <v>139</v>
      </c>
      <c r="HQ802" t="s">
        <v>139</v>
      </c>
      <c r="HR802" t="s">
        <v>139</v>
      </c>
      <c r="HS802" t="s">
        <v>139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 t="s">
        <v>139</v>
      </c>
      <c r="IE802" t="s">
        <v>139</v>
      </c>
      <c r="IF802" t="s">
        <v>139</v>
      </c>
      <c r="IG802" t="s">
        <v>139</v>
      </c>
      <c r="IH802" t="s">
        <v>139</v>
      </c>
      <c r="II802" t="s">
        <v>139</v>
      </c>
      <c r="IJ802" t="s">
        <v>139</v>
      </c>
      <c r="IK802" t="s">
        <v>139</v>
      </c>
      <c r="IL802" t="s">
        <v>139</v>
      </c>
      <c r="IM802" t="s">
        <v>139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1</v>
      </c>
      <c r="IY802">
        <v>1</v>
      </c>
      <c r="IZ802">
        <v>1</v>
      </c>
      <c r="JA802">
        <v>0.98</v>
      </c>
      <c r="JB802">
        <v>0.93</v>
      </c>
      <c r="JC802">
        <v>0.88</v>
      </c>
      <c r="JD802">
        <v>0.83</v>
      </c>
      <c r="JE802">
        <v>0.77</v>
      </c>
      <c r="JF802">
        <v>0.72</v>
      </c>
      <c r="JG802">
        <v>0.66</v>
      </c>
      <c r="JH802">
        <v>0.61</v>
      </c>
      <c r="JI802">
        <v>0.56000000000000005</v>
      </c>
      <c r="JJ802">
        <v>0.52</v>
      </c>
      <c r="JK802">
        <v>0.46</v>
      </c>
      <c r="JL802">
        <v>0.4</v>
      </c>
      <c r="JM802">
        <v>0.35</v>
      </c>
      <c r="JN802">
        <v>0.3</v>
      </c>
      <c r="JO802">
        <v>0.25</v>
      </c>
      <c r="JP802">
        <v>0.18</v>
      </c>
      <c r="JQ802">
        <v>0</v>
      </c>
    </row>
    <row r="803" spans="1:277" x14ac:dyDescent="0.25">
      <c r="A803">
        <v>2014</v>
      </c>
      <c r="B803">
        <v>338</v>
      </c>
      <c r="C803">
        <v>842</v>
      </c>
      <c r="D803">
        <v>142</v>
      </c>
      <c r="E803">
        <v>1372.4</v>
      </c>
      <c r="F803">
        <v>1.5</v>
      </c>
      <c r="G803">
        <v>0.4</v>
      </c>
      <c r="H803">
        <v>0.6</v>
      </c>
      <c r="I803">
        <v>0</v>
      </c>
      <c r="J803">
        <v>0</v>
      </c>
      <c r="K803">
        <v>0</v>
      </c>
      <c r="L803">
        <v>1.28</v>
      </c>
      <c r="M803">
        <v>0.01</v>
      </c>
      <c r="N803">
        <v>0.37</v>
      </c>
      <c r="O803">
        <v>0.14000000000000001</v>
      </c>
      <c r="P803">
        <v>20.64</v>
      </c>
      <c r="Q803">
        <v>0.24</v>
      </c>
      <c r="R803">
        <v>12.61</v>
      </c>
      <c r="S803">
        <v>2</v>
      </c>
      <c r="T803">
        <v>1</v>
      </c>
      <c r="U803">
        <v>1</v>
      </c>
      <c r="V803">
        <v>0.05</v>
      </c>
      <c r="W803">
        <v>0.76</v>
      </c>
      <c r="X803">
        <v>0.03</v>
      </c>
      <c r="Y803">
        <v>0.1</v>
      </c>
      <c r="Z803">
        <v>63.78</v>
      </c>
      <c r="AA803">
        <v>164.11</v>
      </c>
      <c r="AB803">
        <v>267.13</v>
      </c>
      <c r="AC803">
        <v>359.21</v>
      </c>
      <c r="AD803">
        <v>458.53</v>
      </c>
      <c r="AE803">
        <v>563.91</v>
      </c>
      <c r="AF803">
        <v>671.03</v>
      </c>
      <c r="AG803">
        <v>767</v>
      </c>
      <c r="AH803">
        <v>862.67</v>
      </c>
      <c r="AI803">
        <v>964.59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73.58</v>
      </c>
      <c r="AU803">
        <v>172.01</v>
      </c>
      <c r="AV803">
        <v>274.18</v>
      </c>
      <c r="AW803">
        <v>373.6</v>
      </c>
      <c r="AX803">
        <v>485.28</v>
      </c>
      <c r="AY803">
        <v>576.85</v>
      </c>
      <c r="AZ803">
        <v>681.63</v>
      </c>
      <c r="BA803">
        <v>783.25</v>
      </c>
      <c r="BB803">
        <v>870.17</v>
      </c>
      <c r="BC803">
        <v>970.17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22.5</v>
      </c>
      <c r="BO803">
        <v>23.73</v>
      </c>
      <c r="BP803">
        <v>40.79</v>
      </c>
      <c r="BQ803">
        <v>50.39</v>
      </c>
      <c r="BR803">
        <v>63.37</v>
      </c>
      <c r="BS803">
        <v>56.26</v>
      </c>
      <c r="BT803">
        <v>51.85</v>
      </c>
      <c r="BU803">
        <v>44.6</v>
      </c>
      <c r="BV803">
        <v>38.770000000000003</v>
      </c>
      <c r="BW803">
        <v>33.840000000000003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22.5</v>
      </c>
      <c r="CI803">
        <v>23.31</v>
      </c>
      <c r="CJ803">
        <v>31.72</v>
      </c>
      <c r="CK803">
        <v>35.909999999999997</v>
      </c>
      <c r="CL803">
        <v>39.07</v>
      </c>
      <c r="CM803">
        <v>34.42</v>
      </c>
      <c r="CN803">
        <v>32.64</v>
      </c>
      <c r="CO803">
        <v>29.03</v>
      </c>
      <c r="CP803">
        <v>27.07</v>
      </c>
      <c r="CQ803">
        <v>30.4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1</v>
      </c>
      <c r="DD803">
        <v>1</v>
      </c>
      <c r="DE803">
        <v>0.98</v>
      </c>
      <c r="DF803">
        <v>0.94</v>
      </c>
      <c r="DG803">
        <v>0.89</v>
      </c>
      <c r="DH803">
        <v>0.84</v>
      </c>
      <c r="DI803">
        <v>0.8</v>
      </c>
      <c r="DJ803">
        <v>0.75</v>
      </c>
      <c r="DK803">
        <v>0.7</v>
      </c>
      <c r="DL803">
        <v>0.66</v>
      </c>
      <c r="DM803">
        <v>0.61</v>
      </c>
      <c r="DN803">
        <v>0.56000000000000005</v>
      </c>
      <c r="DO803">
        <v>0.52</v>
      </c>
      <c r="DP803">
        <v>0.47</v>
      </c>
      <c r="DQ803">
        <v>0.42</v>
      </c>
      <c r="DR803">
        <v>0.38</v>
      </c>
      <c r="DS803">
        <v>0.33</v>
      </c>
      <c r="DT803">
        <v>0.28999999999999998</v>
      </c>
      <c r="DU803">
        <v>0.24</v>
      </c>
      <c r="EW803">
        <v>2014</v>
      </c>
      <c r="EX803">
        <v>339</v>
      </c>
      <c r="EY803">
        <v>843</v>
      </c>
      <c r="EZ803">
        <v>143</v>
      </c>
      <c r="FA803">
        <v>1382.6</v>
      </c>
      <c r="FB803" t="s">
        <v>139</v>
      </c>
      <c r="FC803" t="s">
        <v>139</v>
      </c>
      <c r="FD803" t="s">
        <v>139</v>
      </c>
      <c r="FE803" t="s">
        <v>139</v>
      </c>
      <c r="FF803" t="s">
        <v>139</v>
      </c>
      <c r="FG803" t="s">
        <v>139</v>
      </c>
      <c r="FH803" t="s">
        <v>139</v>
      </c>
      <c r="FI803">
        <v>0</v>
      </c>
      <c r="FJ803" t="s">
        <v>139</v>
      </c>
      <c r="FK803" t="s">
        <v>139</v>
      </c>
      <c r="FL803">
        <v>18.809999999999999</v>
      </c>
      <c r="FM803">
        <v>0.27</v>
      </c>
      <c r="FN803">
        <v>12.72</v>
      </c>
      <c r="FO803">
        <v>1</v>
      </c>
      <c r="FP803">
        <v>1</v>
      </c>
      <c r="FQ803">
        <v>1</v>
      </c>
      <c r="FR803">
        <v>0</v>
      </c>
      <c r="FS803">
        <v>0</v>
      </c>
      <c r="FT803">
        <v>0</v>
      </c>
      <c r="FU803">
        <v>0</v>
      </c>
      <c r="FV803">
        <v>73.98</v>
      </c>
      <c r="FW803">
        <v>174.31</v>
      </c>
      <c r="FX803">
        <v>277.33</v>
      </c>
      <c r="FY803">
        <v>369.4</v>
      </c>
      <c r="FZ803">
        <v>468.73</v>
      </c>
      <c r="GA803">
        <v>574.1</v>
      </c>
      <c r="GB803">
        <v>681.23</v>
      </c>
      <c r="GC803">
        <v>777.2</v>
      </c>
      <c r="GD803">
        <v>872.87</v>
      </c>
      <c r="GE803">
        <v>974.79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48.89</v>
      </c>
      <c r="GQ803">
        <v>149.46</v>
      </c>
      <c r="GR803">
        <v>233.64</v>
      </c>
      <c r="GS803">
        <v>345.96</v>
      </c>
      <c r="GT803">
        <v>440.34</v>
      </c>
      <c r="GU803">
        <v>536.86</v>
      </c>
      <c r="GV803">
        <v>644.59</v>
      </c>
      <c r="GW803">
        <v>730.66</v>
      </c>
      <c r="GX803">
        <v>835.43</v>
      </c>
      <c r="GY803">
        <v>935.43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 t="s">
        <v>139</v>
      </c>
      <c r="HK803" t="s">
        <v>139</v>
      </c>
      <c r="HL803" t="s">
        <v>139</v>
      </c>
      <c r="HM803" t="s">
        <v>139</v>
      </c>
      <c r="HN803" t="s">
        <v>139</v>
      </c>
      <c r="HO803" t="s">
        <v>139</v>
      </c>
      <c r="HP803" t="s">
        <v>139</v>
      </c>
      <c r="HQ803" t="s">
        <v>139</v>
      </c>
      <c r="HR803" t="s">
        <v>139</v>
      </c>
      <c r="HS803" t="s">
        <v>139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 t="s">
        <v>139</v>
      </c>
      <c r="IE803" t="s">
        <v>139</v>
      </c>
      <c r="IF803" t="s">
        <v>139</v>
      </c>
      <c r="IG803" t="s">
        <v>139</v>
      </c>
      <c r="IH803" t="s">
        <v>139</v>
      </c>
      <c r="II803" t="s">
        <v>139</v>
      </c>
      <c r="IJ803" t="s">
        <v>139</v>
      </c>
      <c r="IK803" t="s">
        <v>139</v>
      </c>
      <c r="IL803" t="s">
        <v>139</v>
      </c>
      <c r="IM803" t="s">
        <v>139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1</v>
      </c>
      <c r="IY803">
        <v>1</v>
      </c>
      <c r="IZ803">
        <v>1</v>
      </c>
      <c r="JA803">
        <v>0.98</v>
      </c>
      <c r="JB803">
        <v>0.93</v>
      </c>
      <c r="JC803">
        <v>0.88</v>
      </c>
      <c r="JD803">
        <v>0.83</v>
      </c>
      <c r="JE803">
        <v>0.77</v>
      </c>
      <c r="JF803">
        <v>0.72</v>
      </c>
      <c r="JG803">
        <v>0.67</v>
      </c>
      <c r="JH803">
        <v>0.62</v>
      </c>
      <c r="JI803">
        <v>0.56000000000000005</v>
      </c>
      <c r="JJ803">
        <v>0.52</v>
      </c>
      <c r="JK803">
        <v>0.46</v>
      </c>
      <c r="JL803">
        <v>0.41</v>
      </c>
      <c r="JM803">
        <v>0.36</v>
      </c>
      <c r="JN803">
        <v>0.3</v>
      </c>
      <c r="JO803">
        <v>0.25</v>
      </c>
      <c r="JP803">
        <v>0.18</v>
      </c>
      <c r="JQ803">
        <v>0</v>
      </c>
    </row>
    <row r="804" spans="1:277" x14ac:dyDescent="0.25">
      <c r="A804">
        <v>2014</v>
      </c>
      <c r="B804">
        <v>339</v>
      </c>
      <c r="C804">
        <v>843</v>
      </c>
      <c r="D804">
        <v>143</v>
      </c>
      <c r="E804">
        <v>1382.6</v>
      </c>
      <c r="F804">
        <v>1.5</v>
      </c>
      <c r="G804">
        <v>0.4</v>
      </c>
      <c r="H804">
        <v>0.6</v>
      </c>
      <c r="I804">
        <v>0</v>
      </c>
      <c r="J804">
        <v>0</v>
      </c>
      <c r="K804">
        <v>0.01</v>
      </c>
      <c r="L804">
        <v>1.28</v>
      </c>
      <c r="M804">
        <v>0.01</v>
      </c>
      <c r="N804">
        <v>0.38</v>
      </c>
      <c r="O804">
        <v>0.14000000000000001</v>
      </c>
      <c r="P804">
        <v>20.55</v>
      </c>
      <c r="Q804">
        <v>0.27</v>
      </c>
      <c r="R804">
        <v>12.71</v>
      </c>
      <c r="S804">
        <v>2</v>
      </c>
      <c r="T804">
        <v>1</v>
      </c>
      <c r="U804">
        <v>1</v>
      </c>
      <c r="V804">
        <v>0.05</v>
      </c>
      <c r="W804">
        <v>0.76</v>
      </c>
      <c r="X804">
        <v>0.03</v>
      </c>
      <c r="Y804">
        <v>0</v>
      </c>
      <c r="Z804">
        <v>73.98</v>
      </c>
      <c r="AA804">
        <v>174.31</v>
      </c>
      <c r="AB804">
        <v>277.33</v>
      </c>
      <c r="AC804">
        <v>369.4</v>
      </c>
      <c r="AD804">
        <v>468.73</v>
      </c>
      <c r="AE804">
        <v>574.1</v>
      </c>
      <c r="AF804">
        <v>681.23</v>
      </c>
      <c r="AG804">
        <v>777.2</v>
      </c>
      <c r="AH804">
        <v>872.87</v>
      </c>
      <c r="AI804">
        <v>974.79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83.78</v>
      </c>
      <c r="AU804">
        <v>182.21</v>
      </c>
      <c r="AV804">
        <v>284.38</v>
      </c>
      <c r="AW804">
        <v>383.8</v>
      </c>
      <c r="AX804">
        <v>495.47</v>
      </c>
      <c r="AY804">
        <v>587.04999999999995</v>
      </c>
      <c r="AZ804">
        <v>691.83</v>
      </c>
      <c r="BA804">
        <v>793.44</v>
      </c>
      <c r="BB804">
        <v>880.37</v>
      </c>
      <c r="BC804">
        <v>980.37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22.5</v>
      </c>
      <c r="BO804">
        <v>24.64</v>
      </c>
      <c r="BP804">
        <v>43.57</v>
      </c>
      <c r="BQ804">
        <v>50.98</v>
      </c>
      <c r="BR804">
        <v>63.47</v>
      </c>
      <c r="BS804">
        <v>56.28</v>
      </c>
      <c r="BT804">
        <v>51.86</v>
      </c>
      <c r="BU804">
        <v>44.6</v>
      </c>
      <c r="BV804">
        <v>38.78</v>
      </c>
      <c r="BW804">
        <v>33.840000000000003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22.51</v>
      </c>
      <c r="CI804">
        <v>23.86</v>
      </c>
      <c r="CJ804">
        <v>32.94</v>
      </c>
      <c r="CK804">
        <v>36.130000000000003</v>
      </c>
      <c r="CL804">
        <v>39.1</v>
      </c>
      <c r="CM804">
        <v>34.43</v>
      </c>
      <c r="CN804">
        <v>32.64</v>
      </c>
      <c r="CO804">
        <v>29.04</v>
      </c>
      <c r="CP804">
        <v>27.07</v>
      </c>
      <c r="CQ804">
        <v>30.4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1</v>
      </c>
      <c r="DD804">
        <v>1</v>
      </c>
      <c r="DE804">
        <v>0.98</v>
      </c>
      <c r="DF804">
        <v>0.94</v>
      </c>
      <c r="DG804">
        <v>0.89</v>
      </c>
      <c r="DH804">
        <v>0.84</v>
      </c>
      <c r="DI804">
        <v>0.8</v>
      </c>
      <c r="DJ804">
        <v>0.75</v>
      </c>
      <c r="DK804">
        <v>0.7</v>
      </c>
      <c r="DL804">
        <v>0.66</v>
      </c>
      <c r="DM804">
        <v>0.62</v>
      </c>
      <c r="DN804">
        <v>0.56000000000000005</v>
      </c>
      <c r="DO804">
        <v>0.52</v>
      </c>
      <c r="DP804">
        <v>0.48</v>
      </c>
      <c r="DQ804">
        <v>0.42</v>
      </c>
      <c r="DR804">
        <v>0.38</v>
      </c>
      <c r="DS804">
        <v>0.34</v>
      </c>
      <c r="DT804">
        <v>0.28999999999999998</v>
      </c>
      <c r="DU804">
        <v>0.24</v>
      </c>
      <c r="EW804">
        <v>2014</v>
      </c>
      <c r="EX804">
        <v>340</v>
      </c>
      <c r="EY804">
        <v>844</v>
      </c>
      <c r="EZ804">
        <v>144</v>
      </c>
      <c r="FA804">
        <v>1393.9</v>
      </c>
      <c r="FB804" t="s">
        <v>139</v>
      </c>
      <c r="FC804" t="s">
        <v>139</v>
      </c>
      <c r="FD804" t="s">
        <v>139</v>
      </c>
      <c r="FE804" t="s">
        <v>139</v>
      </c>
      <c r="FF804" t="s">
        <v>139</v>
      </c>
      <c r="FG804" t="s">
        <v>139</v>
      </c>
      <c r="FH804" t="s">
        <v>139</v>
      </c>
      <c r="FI804">
        <v>0</v>
      </c>
      <c r="FJ804" t="s">
        <v>139</v>
      </c>
      <c r="FK804" t="s">
        <v>139</v>
      </c>
      <c r="FL804">
        <v>18.73</v>
      </c>
      <c r="FM804">
        <v>0.31</v>
      </c>
      <c r="FN804">
        <v>12.83</v>
      </c>
      <c r="FO804">
        <v>1</v>
      </c>
      <c r="FP804">
        <v>1</v>
      </c>
      <c r="FQ804">
        <v>1</v>
      </c>
      <c r="FR804">
        <v>0</v>
      </c>
      <c r="FS804">
        <v>0</v>
      </c>
      <c r="FT804">
        <v>0</v>
      </c>
      <c r="FU804">
        <v>0.21</v>
      </c>
      <c r="FV804">
        <v>85.33</v>
      </c>
      <c r="FW804">
        <v>185.66</v>
      </c>
      <c r="FX804">
        <v>288.67</v>
      </c>
      <c r="FY804">
        <v>380.75</v>
      </c>
      <c r="FZ804">
        <v>480.08</v>
      </c>
      <c r="GA804">
        <v>585.45000000000005</v>
      </c>
      <c r="GB804">
        <v>692.58</v>
      </c>
      <c r="GC804">
        <v>788.54</v>
      </c>
      <c r="GD804">
        <v>884.22</v>
      </c>
      <c r="GE804">
        <v>986.14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60.24</v>
      </c>
      <c r="GQ804">
        <v>160.81</v>
      </c>
      <c r="GR804">
        <v>244.99</v>
      </c>
      <c r="GS804">
        <v>357.31</v>
      </c>
      <c r="GT804">
        <v>451.69</v>
      </c>
      <c r="GU804">
        <v>548.21</v>
      </c>
      <c r="GV804">
        <v>655.93</v>
      </c>
      <c r="GW804">
        <v>742</v>
      </c>
      <c r="GX804">
        <v>846.78</v>
      </c>
      <c r="GY804">
        <v>946.78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 t="s">
        <v>139</v>
      </c>
      <c r="HK804" t="s">
        <v>139</v>
      </c>
      <c r="HL804" t="s">
        <v>139</v>
      </c>
      <c r="HM804" t="s">
        <v>139</v>
      </c>
      <c r="HN804" t="s">
        <v>139</v>
      </c>
      <c r="HO804" t="s">
        <v>139</v>
      </c>
      <c r="HP804" t="s">
        <v>139</v>
      </c>
      <c r="HQ804" t="s">
        <v>139</v>
      </c>
      <c r="HR804" t="s">
        <v>139</v>
      </c>
      <c r="HS804" t="s">
        <v>139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 t="s">
        <v>139</v>
      </c>
      <c r="IE804" t="s">
        <v>139</v>
      </c>
      <c r="IF804" t="s">
        <v>139</v>
      </c>
      <c r="IG804" t="s">
        <v>139</v>
      </c>
      <c r="IH804" t="s">
        <v>139</v>
      </c>
      <c r="II804" t="s">
        <v>139</v>
      </c>
      <c r="IJ804" t="s">
        <v>139</v>
      </c>
      <c r="IK804" t="s">
        <v>139</v>
      </c>
      <c r="IL804" t="s">
        <v>139</v>
      </c>
      <c r="IM804" t="s">
        <v>139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1</v>
      </c>
      <c r="IY804">
        <v>1</v>
      </c>
      <c r="IZ804">
        <v>1</v>
      </c>
      <c r="JA804">
        <v>0.98</v>
      </c>
      <c r="JB804">
        <v>0.93</v>
      </c>
      <c r="JC804">
        <v>0.88</v>
      </c>
      <c r="JD804">
        <v>0.83</v>
      </c>
      <c r="JE804">
        <v>0.77</v>
      </c>
      <c r="JF804">
        <v>0.72</v>
      </c>
      <c r="JG804">
        <v>0.67</v>
      </c>
      <c r="JH804">
        <v>0.62</v>
      </c>
      <c r="JI804">
        <v>0.56999999999999995</v>
      </c>
      <c r="JJ804">
        <v>0.52</v>
      </c>
      <c r="JK804">
        <v>0.47</v>
      </c>
      <c r="JL804">
        <v>0.41</v>
      </c>
      <c r="JM804">
        <v>0.36</v>
      </c>
      <c r="JN804">
        <v>0.31</v>
      </c>
      <c r="JO804">
        <v>0.26</v>
      </c>
      <c r="JP804">
        <v>0.18</v>
      </c>
      <c r="JQ804">
        <v>0</v>
      </c>
    </row>
    <row r="805" spans="1:277" x14ac:dyDescent="0.25">
      <c r="A805">
        <v>2014</v>
      </c>
      <c r="B805">
        <v>340</v>
      </c>
      <c r="C805">
        <v>844</v>
      </c>
      <c r="D805">
        <v>144</v>
      </c>
      <c r="E805">
        <v>1393.9</v>
      </c>
      <c r="F805">
        <v>1.6</v>
      </c>
      <c r="G805">
        <v>0.4</v>
      </c>
      <c r="H805">
        <v>0.6</v>
      </c>
      <c r="I805">
        <v>0</v>
      </c>
      <c r="J805">
        <v>0</v>
      </c>
      <c r="K805">
        <v>0.01</v>
      </c>
      <c r="L805">
        <v>1.29</v>
      </c>
      <c r="M805">
        <v>0.02</v>
      </c>
      <c r="N805">
        <v>0.4</v>
      </c>
      <c r="O805">
        <v>0.15</v>
      </c>
      <c r="P805">
        <v>20.45</v>
      </c>
      <c r="Q805">
        <v>0.31</v>
      </c>
      <c r="R805">
        <v>12.83</v>
      </c>
      <c r="S805">
        <v>2</v>
      </c>
      <c r="T805">
        <v>1</v>
      </c>
      <c r="U805">
        <v>1</v>
      </c>
      <c r="V805">
        <v>0.05</v>
      </c>
      <c r="W805">
        <v>0.76</v>
      </c>
      <c r="X805">
        <v>0.04</v>
      </c>
      <c r="Y805">
        <v>0.1</v>
      </c>
      <c r="Z805">
        <v>85.33</v>
      </c>
      <c r="AA805">
        <v>185.66</v>
      </c>
      <c r="AB805">
        <v>288.67</v>
      </c>
      <c r="AC805">
        <v>380.75</v>
      </c>
      <c r="AD805">
        <v>480.08</v>
      </c>
      <c r="AE805">
        <v>585.45000000000005</v>
      </c>
      <c r="AF805">
        <v>692.58</v>
      </c>
      <c r="AG805">
        <v>788.54</v>
      </c>
      <c r="AH805">
        <v>884.22</v>
      </c>
      <c r="AI805">
        <v>986.14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95.13</v>
      </c>
      <c r="AU805">
        <v>193.55</v>
      </c>
      <c r="AV805">
        <v>295.72000000000003</v>
      </c>
      <c r="AW805">
        <v>395.15</v>
      </c>
      <c r="AX805">
        <v>506.82</v>
      </c>
      <c r="AY805">
        <v>598.4</v>
      </c>
      <c r="AZ805">
        <v>703.17</v>
      </c>
      <c r="BA805">
        <v>804.79</v>
      </c>
      <c r="BB805">
        <v>891.71</v>
      </c>
      <c r="BC805">
        <v>991.71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22.51</v>
      </c>
      <c r="BO805">
        <v>26.18</v>
      </c>
      <c r="BP805">
        <v>46.67</v>
      </c>
      <c r="BQ805">
        <v>51.59</v>
      </c>
      <c r="BR805">
        <v>63.57</v>
      </c>
      <c r="BS805">
        <v>56.3</v>
      </c>
      <c r="BT805">
        <v>51.86</v>
      </c>
      <c r="BU805">
        <v>44.6</v>
      </c>
      <c r="BV805">
        <v>38.78</v>
      </c>
      <c r="BW805">
        <v>33.85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22.52</v>
      </c>
      <c r="CI805">
        <v>24.75</v>
      </c>
      <c r="CJ805">
        <v>34.270000000000003</v>
      </c>
      <c r="CK805">
        <v>36.340000000000003</v>
      </c>
      <c r="CL805">
        <v>39.130000000000003</v>
      </c>
      <c r="CM805">
        <v>34.43</v>
      </c>
      <c r="CN805">
        <v>32.64</v>
      </c>
      <c r="CO805">
        <v>29.04</v>
      </c>
      <c r="CP805">
        <v>27.07</v>
      </c>
      <c r="CQ805">
        <v>30.4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1</v>
      </c>
      <c r="DD805">
        <v>1</v>
      </c>
      <c r="DE805">
        <v>0.98</v>
      </c>
      <c r="DF805">
        <v>0.94</v>
      </c>
      <c r="DG805">
        <v>0.89</v>
      </c>
      <c r="DH805">
        <v>0.84</v>
      </c>
      <c r="DI805">
        <v>0.8</v>
      </c>
      <c r="DJ805">
        <v>0.75</v>
      </c>
      <c r="DK805">
        <v>0.71</v>
      </c>
      <c r="DL805">
        <v>0.66</v>
      </c>
      <c r="DM805">
        <v>0.62</v>
      </c>
      <c r="DN805">
        <v>0.56999999999999995</v>
      </c>
      <c r="DO805">
        <v>0.52</v>
      </c>
      <c r="DP805">
        <v>0.48</v>
      </c>
      <c r="DQ805">
        <v>0.43</v>
      </c>
      <c r="DR805">
        <v>0.39</v>
      </c>
      <c r="DS805">
        <v>0.34</v>
      </c>
      <c r="DT805">
        <v>0.3</v>
      </c>
      <c r="DU805">
        <v>0.25</v>
      </c>
      <c r="EW805">
        <v>2014</v>
      </c>
      <c r="EX805">
        <v>341</v>
      </c>
      <c r="EY805">
        <v>845</v>
      </c>
      <c r="EZ805">
        <v>145</v>
      </c>
      <c r="FA805">
        <v>1406.9</v>
      </c>
      <c r="FB805" t="s">
        <v>139</v>
      </c>
      <c r="FC805" t="s">
        <v>139</v>
      </c>
      <c r="FD805" t="s">
        <v>139</v>
      </c>
      <c r="FE805" t="s">
        <v>139</v>
      </c>
      <c r="FF805" t="s">
        <v>139</v>
      </c>
      <c r="FG805" t="s">
        <v>139</v>
      </c>
      <c r="FH805" t="s">
        <v>139</v>
      </c>
      <c r="FI805">
        <v>0</v>
      </c>
      <c r="FJ805" t="s">
        <v>139</v>
      </c>
      <c r="FK805" t="s">
        <v>139</v>
      </c>
      <c r="FL805">
        <v>18.64</v>
      </c>
      <c r="FM805">
        <v>0.35</v>
      </c>
      <c r="FN805">
        <v>12.96</v>
      </c>
      <c r="FO805">
        <v>1</v>
      </c>
      <c r="FP805">
        <v>1</v>
      </c>
      <c r="FQ805">
        <v>1</v>
      </c>
      <c r="FR805">
        <v>0</v>
      </c>
      <c r="FS805">
        <v>0</v>
      </c>
      <c r="FT805">
        <v>0</v>
      </c>
      <c r="FU805">
        <v>0</v>
      </c>
      <c r="FV805">
        <v>98.28</v>
      </c>
      <c r="FW805">
        <v>198.6</v>
      </c>
      <c r="FX805">
        <v>301.62</v>
      </c>
      <c r="FY805">
        <v>393.7</v>
      </c>
      <c r="FZ805">
        <v>493.02</v>
      </c>
      <c r="GA805">
        <v>598.4</v>
      </c>
      <c r="GB805">
        <v>705.52</v>
      </c>
      <c r="GC805">
        <v>801.49</v>
      </c>
      <c r="GD805">
        <v>897.16</v>
      </c>
      <c r="GE805">
        <v>999.08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73.180000000000007</v>
      </c>
      <c r="GQ805">
        <v>173.76</v>
      </c>
      <c r="GR805">
        <v>257.93</v>
      </c>
      <c r="GS805">
        <v>370.25</v>
      </c>
      <c r="GT805">
        <v>464.63</v>
      </c>
      <c r="GU805">
        <v>561.16</v>
      </c>
      <c r="GV805">
        <v>668.88</v>
      </c>
      <c r="GW805">
        <v>754.95</v>
      </c>
      <c r="GX805">
        <v>859.72</v>
      </c>
      <c r="GY805">
        <v>959.72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 t="s">
        <v>139</v>
      </c>
      <c r="HK805" t="s">
        <v>139</v>
      </c>
      <c r="HL805" t="s">
        <v>139</v>
      </c>
      <c r="HM805" t="s">
        <v>139</v>
      </c>
      <c r="HN805" t="s">
        <v>139</v>
      </c>
      <c r="HO805" t="s">
        <v>139</v>
      </c>
      <c r="HP805" t="s">
        <v>139</v>
      </c>
      <c r="HQ805" t="s">
        <v>139</v>
      </c>
      <c r="HR805" t="s">
        <v>139</v>
      </c>
      <c r="HS805" t="s">
        <v>139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 t="s">
        <v>139</v>
      </c>
      <c r="IE805" t="s">
        <v>139</v>
      </c>
      <c r="IF805" t="s">
        <v>139</v>
      </c>
      <c r="IG805" t="s">
        <v>139</v>
      </c>
      <c r="IH805" t="s">
        <v>139</v>
      </c>
      <c r="II805" t="s">
        <v>139</v>
      </c>
      <c r="IJ805" t="s">
        <v>139</v>
      </c>
      <c r="IK805" t="s">
        <v>139</v>
      </c>
      <c r="IL805" t="s">
        <v>139</v>
      </c>
      <c r="IM805" t="s">
        <v>139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1</v>
      </c>
      <c r="IY805">
        <v>1</v>
      </c>
      <c r="IZ805">
        <v>1</v>
      </c>
      <c r="JA805">
        <v>0.98</v>
      </c>
      <c r="JB805">
        <v>0.93</v>
      </c>
      <c r="JC805">
        <v>0.88</v>
      </c>
      <c r="JD805">
        <v>0.83</v>
      </c>
      <c r="JE805">
        <v>0.77</v>
      </c>
      <c r="JF805">
        <v>0.72</v>
      </c>
      <c r="JG805">
        <v>0.67</v>
      </c>
      <c r="JH805">
        <v>0.62</v>
      </c>
      <c r="JI805">
        <v>0.56999999999999995</v>
      </c>
      <c r="JJ805">
        <v>0.53</v>
      </c>
      <c r="JK805">
        <v>0.48</v>
      </c>
      <c r="JL805">
        <v>0.42</v>
      </c>
      <c r="JM805">
        <v>0.37</v>
      </c>
      <c r="JN805">
        <v>0.32</v>
      </c>
      <c r="JO805">
        <v>0.27</v>
      </c>
      <c r="JP805">
        <v>0.18</v>
      </c>
      <c r="JQ805">
        <v>0</v>
      </c>
    </row>
    <row r="806" spans="1:277" x14ac:dyDescent="0.25">
      <c r="A806">
        <v>2014</v>
      </c>
      <c r="B806">
        <v>341</v>
      </c>
      <c r="C806">
        <v>845</v>
      </c>
      <c r="D806">
        <v>145</v>
      </c>
      <c r="E806">
        <v>1406.9</v>
      </c>
      <c r="F806">
        <v>1.6</v>
      </c>
      <c r="G806">
        <v>0.4</v>
      </c>
      <c r="H806">
        <v>0.6</v>
      </c>
      <c r="I806">
        <v>0</v>
      </c>
      <c r="J806">
        <v>0</v>
      </c>
      <c r="K806">
        <v>0.01</v>
      </c>
      <c r="L806">
        <v>1.3</v>
      </c>
      <c r="M806">
        <v>0.02</v>
      </c>
      <c r="N806">
        <v>0.4</v>
      </c>
      <c r="O806">
        <v>0.15</v>
      </c>
      <c r="P806">
        <v>20.34</v>
      </c>
      <c r="Q806">
        <v>0.35</v>
      </c>
      <c r="R806">
        <v>12.96</v>
      </c>
      <c r="S806">
        <v>2</v>
      </c>
      <c r="T806">
        <v>1</v>
      </c>
      <c r="U806">
        <v>1</v>
      </c>
      <c r="V806">
        <v>0.05</v>
      </c>
      <c r="W806">
        <v>0.76</v>
      </c>
      <c r="X806">
        <v>0.04</v>
      </c>
      <c r="Y806">
        <v>0</v>
      </c>
      <c r="Z806">
        <v>98.28</v>
      </c>
      <c r="AA806">
        <v>198.6</v>
      </c>
      <c r="AB806">
        <v>301.62</v>
      </c>
      <c r="AC806">
        <v>393.7</v>
      </c>
      <c r="AD806">
        <v>493.02</v>
      </c>
      <c r="AE806">
        <v>598.4</v>
      </c>
      <c r="AF806">
        <v>705.52</v>
      </c>
      <c r="AG806">
        <v>801.49</v>
      </c>
      <c r="AH806">
        <v>897.16</v>
      </c>
      <c r="AI806">
        <v>999.08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108.07</v>
      </c>
      <c r="AU806">
        <v>206.5</v>
      </c>
      <c r="AV806">
        <v>308.67</v>
      </c>
      <c r="AW806">
        <v>408.1</v>
      </c>
      <c r="AX806">
        <v>519.77</v>
      </c>
      <c r="AY806">
        <v>611.34</v>
      </c>
      <c r="AZ806">
        <v>716.12</v>
      </c>
      <c r="BA806">
        <v>817.74</v>
      </c>
      <c r="BB806">
        <v>904.66</v>
      </c>
      <c r="BC806">
        <v>1004.66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22.54</v>
      </c>
      <c r="BO806">
        <v>28.41</v>
      </c>
      <c r="BP806">
        <v>49.53</v>
      </c>
      <c r="BQ806">
        <v>52.12</v>
      </c>
      <c r="BR806">
        <v>63.66</v>
      </c>
      <c r="BS806">
        <v>56.32</v>
      </c>
      <c r="BT806">
        <v>51.87</v>
      </c>
      <c r="BU806">
        <v>44.6</v>
      </c>
      <c r="BV806">
        <v>38.78</v>
      </c>
      <c r="BW806">
        <v>33.85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22.54</v>
      </c>
      <c r="CI806">
        <v>25.98</v>
      </c>
      <c r="CJ806">
        <v>35.450000000000003</v>
      </c>
      <c r="CK806">
        <v>36.53</v>
      </c>
      <c r="CL806">
        <v>39.15</v>
      </c>
      <c r="CM806">
        <v>34.44</v>
      </c>
      <c r="CN806">
        <v>32.64</v>
      </c>
      <c r="CO806">
        <v>29.04</v>
      </c>
      <c r="CP806">
        <v>27.07</v>
      </c>
      <c r="CQ806">
        <v>30.4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1</v>
      </c>
      <c r="DD806">
        <v>1</v>
      </c>
      <c r="DE806">
        <v>0.98</v>
      </c>
      <c r="DF806">
        <v>0.94</v>
      </c>
      <c r="DG806">
        <v>0.89</v>
      </c>
      <c r="DH806">
        <v>0.85</v>
      </c>
      <c r="DI806">
        <v>0.8</v>
      </c>
      <c r="DJ806">
        <v>0.76</v>
      </c>
      <c r="DK806">
        <v>0.71</v>
      </c>
      <c r="DL806">
        <v>0.67</v>
      </c>
      <c r="DM806">
        <v>0.62</v>
      </c>
      <c r="DN806">
        <v>0.56999999999999995</v>
      </c>
      <c r="DO806">
        <v>0.53</v>
      </c>
      <c r="DP806">
        <v>0.49</v>
      </c>
      <c r="DQ806">
        <v>0.43</v>
      </c>
      <c r="DR806">
        <v>0.39</v>
      </c>
      <c r="DS806">
        <v>0.35</v>
      </c>
      <c r="DT806">
        <v>0.31</v>
      </c>
      <c r="DU806">
        <v>0.26</v>
      </c>
      <c r="EW806">
        <v>2014</v>
      </c>
      <c r="EX806">
        <v>342</v>
      </c>
      <c r="EY806">
        <v>846</v>
      </c>
      <c r="EZ806">
        <v>146</v>
      </c>
      <c r="FA806">
        <v>1419.8</v>
      </c>
      <c r="FB806" t="s">
        <v>139</v>
      </c>
      <c r="FC806" t="s">
        <v>139</v>
      </c>
      <c r="FD806" t="s">
        <v>139</v>
      </c>
      <c r="FE806" t="s">
        <v>139</v>
      </c>
      <c r="FF806" t="s">
        <v>139</v>
      </c>
      <c r="FG806" t="s">
        <v>139</v>
      </c>
      <c r="FH806" t="s">
        <v>139</v>
      </c>
      <c r="FI806">
        <v>0</v>
      </c>
      <c r="FJ806" t="s">
        <v>139</v>
      </c>
      <c r="FK806" t="s">
        <v>139</v>
      </c>
      <c r="FL806">
        <v>18.55</v>
      </c>
      <c r="FM806">
        <v>0.39</v>
      </c>
      <c r="FN806">
        <v>13.09</v>
      </c>
      <c r="FO806">
        <v>1</v>
      </c>
      <c r="FP806">
        <v>1</v>
      </c>
      <c r="FQ806">
        <v>1</v>
      </c>
      <c r="FR806">
        <v>0</v>
      </c>
      <c r="FS806">
        <v>0</v>
      </c>
      <c r="FT806">
        <v>0</v>
      </c>
      <c r="FU806">
        <v>0</v>
      </c>
      <c r="FV806">
        <v>111.17</v>
      </c>
      <c r="FW806">
        <v>211.5</v>
      </c>
      <c r="FX806">
        <v>314.52</v>
      </c>
      <c r="FY806">
        <v>406.6</v>
      </c>
      <c r="FZ806">
        <v>505.92</v>
      </c>
      <c r="GA806">
        <v>611.29</v>
      </c>
      <c r="GB806">
        <v>718.42</v>
      </c>
      <c r="GC806">
        <v>814.39</v>
      </c>
      <c r="GD806">
        <v>910.06</v>
      </c>
      <c r="GE806">
        <v>1011.98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86.08</v>
      </c>
      <c r="GQ806">
        <v>186.66</v>
      </c>
      <c r="GR806">
        <v>270.83</v>
      </c>
      <c r="GS806">
        <v>383.15</v>
      </c>
      <c r="GT806">
        <v>477.53</v>
      </c>
      <c r="GU806">
        <v>574.04999999999995</v>
      </c>
      <c r="GV806">
        <v>681.78</v>
      </c>
      <c r="GW806">
        <v>767.85</v>
      </c>
      <c r="GX806">
        <v>872.62</v>
      </c>
      <c r="GY806">
        <v>972.62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 t="s">
        <v>139</v>
      </c>
      <c r="HK806" t="s">
        <v>139</v>
      </c>
      <c r="HL806" t="s">
        <v>139</v>
      </c>
      <c r="HM806" t="s">
        <v>139</v>
      </c>
      <c r="HN806" t="s">
        <v>139</v>
      </c>
      <c r="HO806" t="s">
        <v>139</v>
      </c>
      <c r="HP806" t="s">
        <v>139</v>
      </c>
      <c r="HQ806" t="s">
        <v>139</v>
      </c>
      <c r="HR806" t="s">
        <v>139</v>
      </c>
      <c r="HS806" t="s">
        <v>139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 t="s">
        <v>139</v>
      </c>
      <c r="IE806" t="s">
        <v>139</v>
      </c>
      <c r="IF806" t="s">
        <v>139</v>
      </c>
      <c r="IG806" t="s">
        <v>139</v>
      </c>
      <c r="IH806" t="s">
        <v>139</v>
      </c>
      <c r="II806" t="s">
        <v>139</v>
      </c>
      <c r="IJ806" t="s">
        <v>139</v>
      </c>
      <c r="IK806" t="s">
        <v>139</v>
      </c>
      <c r="IL806" t="s">
        <v>139</v>
      </c>
      <c r="IM806" t="s">
        <v>139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1</v>
      </c>
      <c r="IY806">
        <v>1</v>
      </c>
      <c r="IZ806">
        <v>1</v>
      </c>
      <c r="JA806">
        <v>0.98</v>
      </c>
      <c r="JB806">
        <v>0.93</v>
      </c>
      <c r="JC806">
        <v>0.88</v>
      </c>
      <c r="JD806">
        <v>0.83</v>
      </c>
      <c r="JE806">
        <v>0.78</v>
      </c>
      <c r="JF806">
        <v>0.73</v>
      </c>
      <c r="JG806">
        <v>0.68</v>
      </c>
      <c r="JH806">
        <v>0.63</v>
      </c>
      <c r="JI806">
        <v>0.57999999999999996</v>
      </c>
      <c r="JJ806">
        <v>0.53</v>
      </c>
      <c r="JK806">
        <v>0.48</v>
      </c>
      <c r="JL806">
        <v>0.42</v>
      </c>
      <c r="JM806">
        <v>0.37</v>
      </c>
      <c r="JN806">
        <v>0.32</v>
      </c>
      <c r="JO806">
        <v>0.27</v>
      </c>
      <c r="JP806">
        <v>0.18</v>
      </c>
      <c r="JQ806">
        <v>0</v>
      </c>
    </row>
    <row r="807" spans="1:277" x14ac:dyDescent="0.25">
      <c r="A807">
        <v>2014</v>
      </c>
      <c r="B807">
        <v>342</v>
      </c>
      <c r="C807">
        <v>846</v>
      </c>
      <c r="D807">
        <v>146</v>
      </c>
      <c r="E807">
        <v>1419.8</v>
      </c>
      <c r="F807">
        <v>1.6</v>
      </c>
      <c r="G807">
        <v>0.4</v>
      </c>
      <c r="H807">
        <v>0.6</v>
      </c>
      <c r="I807">
        <v>0</v>
      </c>
      <c r="J807">
        <v>0</v>
      </c>
      <c r="K807">
        <v>0.01</v>
      </c>
      <c r="L807">
        <v>1.3</v>
      </c>
      <c r="M807">
        <v>0.02</v>
      </c>
      <c r="N807">
        <v>0.43</v>
      </c>
      <c r="O807">
        <v>0.15</v>
      </c>
      <c r="P807">
        <v>20.23</v>
      </c>
      <c r="Q807">
        <v>0.39</v>
      </c>
      <c r="R807">
        <v>13.08</v>
      </c>
      <c r="S807">
        <v>2</v>
      </c>
      <c r="T807">
        <v>1</v>
      </c>
      <c r="U807">
        <v>1</v>
      </c>
      <c r="V807">
        <v>0.05</v>
      </c>
      <c r="W807">
        <v>0.75</v>
      </c>
      <c r="X807">
        <v>0.04</v>
      </c>
      <c r="Y807">
        <v>0.05</v>
      </c>
      <c r="Z807">
        <v>111.17</v>
      </c>
      <c r="AA807">
        <v>211.5</v>
      </c>
      <c r="AB807">
        <v>314.52</v>
      </c>
      <c r="AC807">
        <v>406.6</v>
      </c>
      <c r="AD807">
        <v>505.92</v>
      </c>
      <c r="AE807">
        <v>611.29</v>
      </c>
      <c r="AF807">
        <v>718.42</v>
      </c>
      <c r="AG807">
        <v>814.39</v>
      </c>
      <c r="AH807">
        <v>910.06</v>
      </c>
      <c r="AI807">
        <v>1011.98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25.79</v>
      </c>
      <c r="AU807">
        <v>120.97</v>
      </c>
      <c r="AV807">
        <v>219.4</v>
      </c>
      <c r="AW807">
        <v>321.57</v>
      </c>
      <c r="AX807">
        <v>420.99</v>
      </c>
      <c r="AY807">
        <v>532.66</v>
      </c>
      <c r="AZ807">
        <v>624.24</v>
      </c>
      <c r="BA807">
        <v>729.02</v>
      </c>
      <c r="BB807">
        <v>830.63</v>
      </c>
      <c r="BC807">
        <v>917.56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22.59</v>
      </c>
      <c r="BO807">
        <v>30.78</v>
      </c>
      <c r="BP807">
        <v>51.4</v>
      </c>
      <c r="BQ807">
        <v>52.45</v>
      </c>
      <c r="BR807">
        <v>63.72</v>
      </c>
      <c r="BS807">
        <v>56.33</v>
      </c>
      <c r="BT807">
        <v>51.87</v>
      </c>
      <c r="BU807">
        <v>44.61</v>
      </c>
      <c r="BV807">
        <v>38.78</v>
      </c>
      <c r="BW807">
        <v>33.85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22.5</v>
      </c>
      <c r="CI807">
        <v>22.58</v>
      </c>
      <c r="CJ807">
        <v>27.23</v>
      </c>
      <c r="CK807">
        <v>36.22</v>
      </c>
      <c r="CL807">
        <v>36.64</v>
      </c>
      <c r="CM807">
        <v>39.17</v>
      </c>
      <c r="CN807">
        <v>34.450000000000003</v>
      </c>
      <c r="CO807">
        <v>32.64</v>
      </c>
      <c r="CP807">
        <v>29.04</v>
      </c>
      <c r="CQ807">
        <v>27.07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1</v>
      </c>
      <c r="DD807">
        <v>1</v>
      </c>
      <c r="DE807">
        <v>0.98</v>
      </c>
      <c r="DF807">
        <v>0.94</v>
      </c>
      <c r="DG807">
        <v>0.89</v>
      </c>
      <c r="DH807">
        <v>0.85</v>
      </c>
      <c r="DI807">
        <v>0.8</v>
      </c>
      <c r="DJ807">
        <v>0.76</v>
      </c>
      <c r="DK807">
        <v>0.71</v>
      </c>
      <c r="DL807">
        <v>0.67</v>
      </c>
      <c r="DM807">
        <v>0.63</v>
      </c>
      <c r="DN807">
        <v>0.57999999999999996</v>
      </c>
      <c r="DO807">
        <v>0.53</v>
      </c>
      <c r="DP807">
        <v>0.49</v>
      </c>
      <c r="DQ807">
        <v>0.44</v>
      </c>
      <c r="DR807">
        <v>0.4</v>
      </c>
      <c r="DS807">
        <v>0.36</v>
      </c>
      <c r="DT807">
        <v>0.31</v>
      </c>
      <c r="DU807">
        <v>0.27</v>
      </c>
      <c r="EW807">
        <v>2014</v>
      </c>
      <c r="EX807">
        <v>343</v>
      </c>
      <c r="EY807">
        <v>847</v>
      </c>
      <c r="EZ807">
        <v>147</v>
      </c>
      <c r="FA807">
        <v>1432</v>
      </c>
      <c r="FB807" t="s">
        <v>139</v>
      </c>
      <c r="FC807" t="s">
        <v>139</v>
      </c>
      <c r="FD807" t="s">
        <v>139</v>
      </c>
      <c r="FE807" t="s">
        <v>139</v>
      </c>
      <c r="FF807" t="s">
        <v>139</v>
      </c>
      <c r="FG807" t="s">
        <v>139</v>
      </c>
      <c r="FH807" t="s">
        <v>139</v>
      </c>
      <c r="FI807">
        <v>0</v>
      </c>
      <c r="FJ807" t="s">
        <v>139</v>
      </c>
      <c r="FK807" t="s">
        <v>139</v>
      </c>
      <c r="FL807">
        <v>18.46</v>
      </c>
      <c r="FM807">
        <v>0.43</v>
      </c>
      <c r="FN807">
        <v>13.21</v>
      </c>
      <c r="FO807">
        <v>1</v>
      </c>
      <c r="FP807">
        <v>1</v>
      </c>
      <c r="FQ807">
        <v>1</v>
      </c>
      <c r="FR807">
        <v>0</v>
      </c>
      <c r="FS807">
        <v>0</v>
      </c>
      <c r="FT807">
        <v>0</v>
      </c>
      <c r="FU807">
        <v>0.16</v>
      </c>
      <c r="FV807">
        <v>24.49</v>
      </c>
      <c r="FW807">
        <v>123.42</v>
      </c>
      <c r="FX807">
        <v>223.75</v>
      </c>
      <c r="FY807">
        <v>326.77</v>
      </c>
      <c r="FZ807">
        <v>418.84</v>
      </c>
      <c r="GA807">
        <v>518.16999999999996</v>
      </c>
      <c r="GB807">
        <v>623.54</v>
      </c>
      <c r="GC807">
        <v>730.67</v>
      </c>
      <c r="GD807">
        <v>826.63</v>
      </c>
      <c r="GE807">
        <v>922.31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98.33</v>
      </c>
      <c r="GQ807">
        <v>198.9</v>
      </c>
      <c r="GR807">
        <v>283.08</v>
      </c>
      <c r="GS807">
        <v>395.4</v>
      </c>
      <c r="GT807">
        <v>489.78</v>
      </c>
      <c r="GU807">
        <v>586.29999999999995</v>
      </c>
      <c r="GV807">
        <v>694.03</v>
      </c>
      <c r="GW807">
        <v>780.1</v>
      </c>
      <c r="GX807">
        <v>884.87</v>
      </c>
      <c r="GY807">
        <v>984.87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 t="s">
        <v>139</v>
      </c>
      <c r="HK807" t="s">
        <v>139</v>
      </c>
      <c r="HL807" t="s">
        <v>139</v>
      </c>
      <c r="HM807" t="s">
        <v>139</v>
      </c>
      <c r="HN807" t="s">
        <v>139</v>
      </c>
      <c r="HO807" t="s">
        <v>139</v>
      </c>
      <c r="HP807" t="s">
        <v>139</v>
      </c>
      <c r="HQ807" t="s">
        <v>139</v>
      </c>
      <c r="HR807" t="s">
        <v>139</v>
      </c>
      <c r="HS807" t="s">
        <v>139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 t="s">
        <v>139</v>
      </c>
      <c r="IE807" t="s">
        <v>139</v>
      </c>
      <c r="IF807" t="s">
        <v>139</v>
      </c>
      <c r="IG807" t="s">
        <v>139</v>
      </c>
      <c r="IH807" t="s">
        <v>139</v>
      </c>
      <c r="II807" t="s">
        <v>139</v>
      </c>
      <c r="IJ807" t="s">
        <v>139</v>
      </c>
      <c r="IK807" t="s">
        <v>139</v>
      </c>
      <c r="IL807" t="s">
        <v>139</v>
      </c>
      <c r="IM807" t="s">
        <v>139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1</v>
      </c>
      <c r="IY807">
        <v>1</v>
      </c>
      <c r="IZ807">
        <v>1</v>
      </c>
      <c r="JA807">
        <v>0.98</v>
      </c>
      <c r="JB807">
        <v>0.93</v>
      </c>
      <c r="JC807">
        <v>0.89</v>
      </c>
      <c r="JD807">
        <v>0.83</v>
      </c>
      <c r="JE807">
        <v>0.78</v>
      </c>
      <c r="JF807">
        <v>0.73</v>
      </c>
      <c r="JG807">
        <v>0.68</v>
      </c>
      <c r="JH807">
        <v>0.63</v>
      </c>
      <c r="JI807">
        <v>0.57999999999999996</v>
      </c>
      <c r="JJ807">
        <v>0.54</v>
      </c>
      <c r="JK807">
        <v>0.49</v>
      </c>
      <c r="JL807">
        <v>0.43</v>
      </c>
      <c r="JM807">
        <v>0.38</v>
      </c>
      <c r="JN807">
        <v>0.33</v>
      </c>
      <c r="JO807">
        <v>0.28000000000000003</v>
      </c>
      <c r="JP807">
        <v>0.18</v>
      </c>
      <c r="JQ807">
        <v>0</v>
      </c>
    </row>
    <row r="808" spans="1:277" x14ac:dyDescent="0.25">
      <c r="A808">
        <v>2014</v>
      </c>
      <c r="B808">
        <v>343</v>
      </c>
      <c r="C808">
        <v>847</v>
      </c>
      <c r="D808">
        <v>147</v>
      </c>
      <c r="E808">
        <v>1432</v>
      </c>
      <c r="F808">
        <v>1.7</v>
      </c>
      <c r="G808">
        <v>0.4</v>
      </c>
      <c r="H808">
        <v>0.6</v>
      </c>
      <c r="I808">
        <v>0</v>
      </c>
      <c r="J808">
        <v>0</v>
      </c>
      <c r="K808">
        <v>0.01</v>
      </c>
      <c r="L808">
        <v>1.31</v>
      </c>
      <c r="M808">
        <v>0.03</v>
      </c>
      <c r="N808">
        <v>0.48</v>
      </c>
      <c r="O808">
        <v>0.14000000000000001</v>
      </c>
      <c r="P808">
        <v>20.12</v>
      </c>
      <c r="Q808">
        <v>0.43</v>
      </c>
      <c r="R808">
        <v>13.21</v>
      </c>
      <c r="S808">
        <v>2</v>
      </c>
      <c r="T808">
        <v>1</v>
      </c>
      <c r="U808">
        <v>1</v>
      </c>
      <c r="V808">
        <v>0.05</v>
      </c>
      <c r="W808">
        <v>0.75</v>
      </c>
      <c r="X808">
        <v>0.05</v>
      </c>
      <c r="Y808">
        <v>0.1</v>
      </c>
      <c r="Z808">
        <v>24.49</v>
      </c>
      <c r="AA808">
        <v>123.42</v>
      </c>
      <c r="AB808">
        <v>223.75</v>
      </c>
      <c r="AC808">
        <v>326.77</v>
      </c>
      <c r="AD808">
        <v>418.84</v>
      </c>
      <c r="AE808">
        <v>518.16999999999996</v>
      </c>
      <c r="AF808">
        <v>623.54</v>
      </c>
      <c r="AG808">
        <v>730.67</v>
      </c>
      <c r="AH808">
        <v>826.63</v>
      </c>
      <c r="AI808">
        <v>922.31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38.04</v>
      </c>
      <c r="AU808">
        <v>133.22</v>
      </c>
      <c r="AV808">
        <v>231.64</v>
      </c>
      <c r="AW808">
        <v>333.81</v>
      </c>
      <c r="AX808">
        <v>433.24</v>
      </c>
      <c r="AY808">
        <v>544.91</v>
      </c>
      <c r="AZ808">
        <v>636.49</v>
      </c>
      <c r="BA808">
        <v>741.26</v>
      </c>
      <c r="BB808">
        <v>842.88</v>
      </c>
      <c r="BC808">
        <v>929.8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22.5</v>
      </c>
      <c r="BO808">
        <v>22.69</v>
      </c>
      <c r="BP808">
        <v>33.51</v>
      </c>
      <c r="BQ808">
        <v>52.81</v>
      </c>
      <c r="BR808">
        <v>52.69</v>
      </c>
      <c r="BS808">
        <v>63.76</v>
      </c>
      <c r="BT808">
        <v>56.34</v>
      </c>
      <c r="BU808">
        <v>51.87</v>
      </c>
      <c r="BV808">
        <v>44.61</v>
      </c>
      <c r="BW808">
        <v>38.78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22.5</v>
      </c>
      <c r="CI808">
        <v>22.65</v>
      </c>
      <c r="CJ808">
        <v>28.59</v>
      </c>
      <c r="CK808">
        <v>36.79</v>
      </c>
      <c r="CL808">
        <v>36.729999999999997</v>
      </c>
      <c r="CM808">
        <v>39.18</v>
      </c>
      <c r="CN808">
        <v>34.450000000000003</v>
      </c>
      <c r="CO808">
        <v>32.64</v>
      </c>
      <c r="CP808">
        <v>29.04</v>
      </c>
      <c r="CQ808">
        <v>27.07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1</v>
      </c>
      <c r="DD808">
        <v>1</v>
      </c>
      <c r="DE808">
        <v>0.98</v>
      </c>
      <c r="DF808">
        <v>0.94</v>
      </c>
      <c r="DG808">
        <v>0.89</v>
      </c>
      <c r="DH808">
        <v>0.85</v>
      </c>
      <c r="DI808">
        <v>0.81</v>
      </c>
      <c r="DJ808">
        <v>0.76</v>
      </c>
      <c r="DK808">
        <v>0.71</v>
      </c>
      <c r="DL808">
        <v>0.67</v>
      </c>
      <c r="DM808">
        <v>0.63</v>
      </c>
      <c r="DN808">
        <v>0.57999999999999996</v>
      </c>
      <c r="DO808">
        <v>0.54</v>
      </c>
      <c r="DP808">
        <v>0.5</v>
      </c>
      <c r="DQ808">
        <v>0.45</v>
      </c>
      <c r="DR808">
        <v>0.4</v>
      </c>
      <c r="DS808">
        <v>0.36</v>
      </c>
      <c r="DT808">
        <v>0.32</v>
      </c>
      <c r="DU808">
        <v>0.27</v>
      </c>
      <c r="EW808">
        <v>2014</v>
      </c>
      <c r="EX808">
        <v>344</v>
      </c>
      <c r="EY808">
        <v>848</v>
      </c>
      <c r="EZ808">
        <v>148</v>
      </c>
      <c r="FA808">
        <v>1443.2</v>
      </c>
      <c r="FB808" t="s">
        <v>139</v>
      </c>
      <c r="FC808" t="s">
        <v>139</v>
      </c>
      <c r="FD808" t="s">
        <v>139</v>
      </c>
      <c r="FE808" t="s">
        <v>139</v>
      </c>
      <c r="FF808" t="s">
        <v>139</v>
      </c>
      <c r="FG808" t="s">
        <v>139</v>
      </c>
      <c r="FH808" t="s">
        <v>139</v>
      </c>
      <c r="FI808">
        <v>0</v>
      </c>
      <c r="FJ808" t="s">
        <v>139</v>
      </c>
      <c r="FK808" t="s">
        <v>139</v>
      </c>
      <c r="FL808">
        <v>18.38</v>
      </c>
      <c r="FM808">
        <v>0.47</v>
      </c>
      <c r="FN808">
        <v>13.33</v>
      </c>
      <c r="FO808">
        <v>1</v>
      </c>
      <c r="FP808">
        <v>1</v>
      </c>
      <c r="FQ808">
        <v>1</v>
      </c>
      <c r="FR808">
        <v>0</v>
      </c>
      <c r="FS808">
        <v>0</v>
      </c>
      <c r="FT808">
        <v>0</v>
      </c>
      <c r="FU808">
        <v>0</v>
      </c>
      <c r="FV808">
        <v>35.64</v>
      </c>
      <c r="FW808">
        <v>134.57</v>
      </c>
      <c r="FX808">
        <v>234.89</v>
      </c>
      <c r="FY808">
        <v>337.91</v>
      </c>
      <c r="FZ808">
        <v>429.99</v>
      </c>
      <c r="GA808">
        <v>529.30999999999995</v>
      </c>
      <c r="GB808">
        <v>634.69000000000005</v>
      </c>
      <c r="GC808">
        <v>741.81</v>
      </c>
      <c r="GD808">
        <v>837.78</v>
      </c>
      <c r="GE808">
        <v>933.45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109.47</v>
      </c>
      <c r="GQ808">
        <v>210.05</v>
      </c>
      <c r="GR808">
        <v>294.23</v>
      </c>
      <c r="GS808">
        <v>406.55</v>
      </c>
      <c r="GT808">
        <v>500.92</v>
      </c>
      <c r="GU808">
        <v>597.45000000000005</v>
      </c>
      <c r="GV808">
        <v>705.17</v>
      </c>
      <c r="GW808">
        <v>791.24</v>
      </c>
      <c r="GX808">
        <v>896.02</v>
      </c>
      <c r="GY808">
        <v>996.02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 t="s">
        <v>139</v>
      </c>
      <c r="HK808" t="s">
        <v>139</v>
      </c>
      <c r="HL808" t="s">
        <v>139</v>
      </c>
      <c r="HM808" t="s">
        <v>139</v>
      </c>
      <c r="HN808" t="s">
        <v>139</v>
      </c>
      <c r="HO808" t="s">
        <v>139</v>
      </c>
      <c r="HP808" t="s">
        <v>139</v>
      </c>
      <c r="HQ808" t="s">
        <v>139</v>
      </c>
      <c r="HR808" t="s">
        <v>139</v>
      </c>
      <c r="HS808" t="s">
        <v>139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 t="s">
        <v>139</v>
      </c>
      <c r="IE808" t="s">
        <v>139</v>
      </c>
      <c r="IF808" t="s">
        <v>139</v>
      </c>
      <c r="IG808" t="s">
        <v>139</v>
      </c>
      <c r="IH808" t="s">
        <v>139</v>
      </c>
      <c r="II808" t="s">
        <v>139</v>
      </c>
      <c r="IJ808" t="s">
        <v>139</v>
      </c>
      <c r="IK808" t="s">
        <v>139</v>
      </c>
      <c r="IL808" t="s">
        <v>139</v>
      </c>
      <c r="IM808" t="s">
        <v>139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1</v>
      </c>
      <c r="IY808">
        <v>1</v>
      </c>
      <c r="IZ808">
        <v>1</v>
      </c>
      <c r="JA808">
        <v>0.98</v>
      </c>
      <c r="JB808">
        <v>0.93</v>
      </c>
      <c r="JC808">
        <v>0.89</v>
      </c>
      <c r="JD808">
        <v>0.83</v>
      </c>
      <c r="JE808">
        <v>0.78</v>
      </c>
      <c r="JF808">
        <v>0.73</v>
      </c>
      <c r="JG808">
        <v>0.68</v>
      </c>
      <c r="JH808">
        <v>0.63</v>
      </c>
      <c r="JI808">
        <v>0.57999999999999996</v>
      </c>
      <c r="JJ808">
        <v>0.54</v>
      </c>
      <c r="JK808">
        <v>0.49</v>
      </c>
      <c r="JL808">
        <v>0.44</v>
      </c>
      <c r="JM808">
        <v>0.38</v>
      </c>
      <c r="JN808">
        <v>0.34</v>
      </c>
      <c r="JO808">
        <v>0.28999999999999998</v>
      </c>
      <c r="JP808">
        <v>0.18</v>
      </c>
      <c r="JQ808">
        <v>0</v>
      </c>
    </row>
    <row r="809" spans="1:277" x14ac:dyDescent="0.25">
      <c r="A809">
        <v>2014</v>
      </c>
      <c r="B809">
        <v>344</v>
      </c>
      <c r="C809">
        <v>848</v>
      </c>
      <c r="D809">
        <v>148</v>
      </c>
      <c r="E809">
        <v>1443.2</v>
      </c>
      <c r="F809">
        <v>1.7</v>
      </c>
      <c r="G809">
        <v>0.4</v>
      </c>
      <c r="H809">
        <v>0.6</v>
      </c>
      <c r="I809">
        <v>0</v>
      </c>
      <c r="J809">
        <v>0</v>
      </c>
      <c r="K809">
        <v>0.01</v>
      </c>
      <c r="L809">
        <v>1.31</v>
      </c>
      <c r="M809">
        <v>0.03</v>
      </c>
      <c r="N809">
        <v>0.49</v>
      </c>
      <c r="O809">
        <v>0.14000000000000001</v>
      </c>
      <c r="P809">
        <v>20.03</v>
      </c>
      <c r="Q809">
        <v>0.47</v>
      </c>
      <c r="R809">
        <v>13.32</v>
      </c>
      <c r="S809">
        <v>2</v>
      </c>
      <c r="T809">
        <v>1</v>
      </c>
      <c r="U809">
        <v>1</v>
      </c>
      <c r="V809">
        <v>0.05</v>
      </c>
      <c r="W809">
        <v>0.75</v>
      </c>
      <c r="X809">
        <v>0.05</v>
      </c>
      <c r="Y809">
        <v>0.05</v>
      </c>
      <c r="Z809">
        <v>35.64</v>
      </c>
      <c r="AA809">
        <v>134.57</v>
      </c>
      <c r="AB809">
        <v>234.89</v>
      </c>
      <c r="AC809">
        <v>337.91</v>
      </c>
      <c r="AD809">
        <v>429.99</v>
      </c>
      <c r="AE809">
        <v>529.30999999999995</v>
      </c>
      <c r="AF809">
        <v>634.69000000000005</v>
      </c>
      <c r="AG809">
        <v>741.81</v>
      </c>
      <c r="AH809">
        <v>837.78</v>
      </c>
      <c r="AI809">
        <v>933.45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49.19</v>
      </c>
      <c r="AU809">
        <v>144.36000000000001</v>
      </c>
      <c r="AV809">
        <v>242.79</v>
      </c>
      <c r="AW809">
        <v>344.96</v>
      </c>
      <c r="AX809">
        <v>444.39</v>
      </c>
      <c r="AY809">
        <v>556.05999999999995</v>
      </c>
      <c r="AZ809">
        <v>647.63</v>
      </c>
      <c r="BA809">
        <v>752.41</v>
      </c>
      <c r="BB809">
        <v>854.03</v>
      </c>
      <c r="BC809">
        <v>940.95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22.5</v>
      </c>
      <c r="BO809">
        <v>22.76</v>
      </c>
      <c r="BP809">
        <v>34.729999999999997</v>
      </c>
      <c r="BQ809">
        <v>53.26</v>
      </c>
      <c r="BR809">
        <v>52.77</v>
      </c>
      <c r="BS809">
        <v>63.78</v>
      </c>
      <c r="BT809">
        <v>56.34</v>
      </c>
      <c r="BU809">
        <v>51.87</v>
      </c>
      <c r="BV809">
        <v>44.61</v>
      </c>
      <c r="BW809">
        <v>38.78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22.5</v>
      </c>
      <c r="CI809">
        <v>22.71</v>
      </c>
      <c r="CJ809">
        <v>29.19</v>
      </c>
      <c r="CK809">
        <v>36.97</v>
      </c>
      <c r="CL809">
        <v>36.76</v>
      </c>
      <c r="CM809">
        <v>39.19</v>
      </c>
      <c r="CN809">
        <v>34.450000000000003</v>
      </c>
      <c r="CO809">
        <v>32.64</v>
      </c>
      <c r="CP809">
        <v>29.04</v>
      </c>
      <c r="CQ809">
        <v>27.07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1</v>
      </c>
      <c r="DD809">
        <v>1</v>
      </c>
      <c r="DE809">
        <v>0.99</v>
      </c>
      <c r="DF809">
        <v>0.94</v>
      </c>
      <c r="DG809">
        <v>0.89</v>
      </c>
      <c r="DH809">
        <v>0.85</v>
      </c>
      <c r="DI809">
        <v>0.81</v>
      </c>
      <c r="DJ809">
        <v>0.76</v>
      </c>
      <c r="DK809">
        <v>0.72</v>
      </c>
      <c r="DL809">
        <v>0.68</v>
      </c>
      <c r="DM809">
        <v>0.63</v>
      </c>
      <c r="DN809">
        <v>0.57999999999999996</v>
      </c>
      <c r="DO809">
        <v>0.54</v>
      </c>
      <c r="DP809">
        <v>0.5</v>
      </c>
      <c r="DQ809">
        <v>0.45</v>
      </c>
      <c r="DR809">
        <v>0.41</v>
      </c>
      <c r="DS809">
        <v>0.37</v>
      </c>
      <c r="DT809">
        <v>0.33</v>
      </c>
      <c r="DU809">
        <v>0.28000000000000003</v>
      </c>
      <c r="EW809">
        <v>2014</v>
      </c>
      <c r="EX809">
        <v>345</v>
      </c>
      <c r="EY809">
        <v>849</v>
      </c>
      <c r="EZ809">
        <v>149</v>
      </c>
      <c r="FA809">
        <v>1456.2</v>
      </c>
      <c r="FB809" t="s">
        <v>139</v>
      </c>
      <c r="FC809" t="s">
        <v>139</v>
      </c>
      <c r="FD809" t="s">
        <v>139</v>
      </c>
      <c r="FE809" t="s">
        <v>139</v>
      </c>
      <c r="FF809" t="s">
        <v>139</v>
      </c>
      <c r="FG809" t="s">
        <v>139</v>
      </c>
      <c r="FH809" t="s">
        <v>139</v>
      </c>
      <c r="FI809">
        <v>0</v>
      </c>
      <c r="FJ809" t="s">
        <v>139</v>
      </c>
      <c r="FK809" t="s">
        <v>139</v>
      </c>
      <c r="FL809">
        <v>18.29</v>
      </c>
      <c r="FM809">
        <v>0.51</v>
      </c>
      <c r="FN809">
        <v>13.46</v>
      </c>
      <c r="FO809">
        <v>1</v>
      </c>
      <c r="FP809">
        <v>1</v>
      </c>
      <c r="FQ809">
        <v>1</v>
      </c>
      <c r="FR809">
        <v>0</v>
      </c>
      <c r="FS809">
        <v>0</v>
      </c>
      <c r="FT809">
        <v>0</v>
      </c>
      <c r="FU809">
        <v>0.05</v>
      </c>
      <c r="FV809">
        <v>48.64</v>
      </c>
      <c r="FW809">
        <v>147.56</v>
      </c>
      <c r="FX809">
        <v>247.89</v>
      </c>
      <c r="FY809">
        <v>350.91</v>
      </c>
      <c r="FZ809">
        <v>442.99</v>
      </c>
      <c r="GA809">
        <v>542.30999999999995</v>
      </c>
      <c r="GB809">
        <v>647.67999999999995</v>
      </c>
      <c r="GC809">
        <v>754.81</v>
      </c>
      <c r="GD809">
        <v>850.78</v>
      </c>
      <c r="GE809">
        <v>946.45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122.47</v>
      </c>
      <c r="GQ809">
        <v>223.05</v>
      </c>
      <c r="GR809">
        <v>307.22000000000003</v>
      </c>
      <c r="GS809">
        <v>419.54</v>
      </c>
      <c r="GT809">
        <v>513.91999999999996</v>
      </c>
      <c r="GU809">
        <v>610.44000000000005</v>
      </c>
      <c r="GV809">
        <v>718.17</v>
      </c>
      <c r="GW809">
        <v>804.24</v>
      </c>
      <c r="GX809">
        <v>909.01</v>
      </c>
      <c r="GY809">
        <v>1009.01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 t="s">
        <v>139</v>
      </c>
      <c r="HK809" t="s">
        <v>139</v>
      </c>
      <c r="HL809" t="s">
        <v>139</v>
      </c>
      <c r="HM809" t="s">
        <v>139</v>
      </c>
      <c r="HN809" t="s">
        <v>139</v>
      </c>
      <c r="HO809" t="s">
        <v>139</v>
      </c>
      <c r="HP809" t="s">
        <v>139</v>
      </c>
      <c r="HQ809" t="s">
        <v>139</v>
      </c>
      <c r="HR809" t="s">
        <v>139</v>
      </c>
      <c r="HS809" t="s">
        <v>139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 t="s">
        <v>139</v>
      </c>
      <c r="IE809" t="s">
        <v>139</v>
      </c>
      <c r="IF809" t="s">
        <v>139</v>
      </c>
      <c r="IG809" t="s">
        <v>139</v>
      </c>
      <c r="IH809" t="s">
        <v>139</v>
      </c>
      <c r="II809" t="s">
        <v>139</v>
      </c>
      <c r="IJ809" t="s">
        <v>139</v>
      </c>
      <c r="IK809" t="s">
        <v>139</v>
      </c>
      <c r="IL809" t="s">
        <v>139</v>
      </c>
      <c r="IM809" t="s">
        <v>139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1</v>
      </c>
      <c r="IY809">
        <v>1</v>
      </c>
      <c r="IZ809">
        <v>1</v>
      </c>
      <c r="JA809">
        <v>0.98</v>
      </c>
      <c r="JB809">
        <v>0.93</v>
      </c>
      <c r="JC809">
        <v>0.89</v>
      </c>
      <c r="JD809">
        <v>0.84</v>
      </c>
      <c r="JE809">
        <v>0.78</v>
      </c>
      <c r="JF809">
        <v>0.73</v>
      </c>
      <c r="JG809">
        <v>0.69</v>
      </c>
      <c r="JH809">
        <v>0.64</v>
      </c>
      <c r="JI809">
        <v>0.59</v>
      </c>
      <c r="JJ809">
        <v>0.55000000000000004</v>
      </c>
      <c r="JK809">
        <v>0.49</v>
      </c>
      <c r="JL809">
        <v>0.44</v>
      </c>
      <c r="JM809">
        <v>0.39</v>
      </c>
      <c r="JN809">
        <v>0.34</v>
      </c>
      <c r="JO809">
        <v>0.28999999999999998</v>
      </c>
      <c r="JP809">
        <v>0.18</v>
      </c>
      <c r="JQ809">
        <v>0</v>
      </c>
    </row>
    <row r="810" spans="1:277" x14ac:dyDescent="0.25">
      <c r="A810">
        <v>2014</v>
      </c>
      <c r="B810">
        <v>345</v>
      </c>
      <c r="C810">
        <v>849</v>
      </c>
      <c r="D810">
        <v>149</v>
      </c>
      <c r="E810">
        <v>1456.2</v>
      </c>
      <c r="F810">
        <v>1.7</v>
      </c>
      <c r="G810">
        <v>0.4</v>
      </c>
      <c r="H810">
        <v>0.6</v>
      </c>
      <c r="I810">
        <v>0</v>
      </c>
      <c r="J810">
        <v>0</v>
      </c>
      <c r="K810">
        <v>0.01</v>
      </c>
      <c r="L810">
        <v>1.32</v>
      </c>
      <c r="M810">
        <v>0.03</v>
      </c>
      <c r="N810">
        <v>0.52</v>
      </c>
      <c r="O810">
        <v>0.13</v>
      </c>
      <c r="P810">
        <v>19.91</v>
      </c>
      <c r="Q810">
        <v>0.51</v>
      </c>
      <c r="R810">
        <v>13.45</v>
      </c>
      <c r="S810">
        <v>3</v>
      </c>
      <c r="T810">
        <v>1</v>
      </c>
      <c r="U810">
        <v>1</v>
      </c>
      <c r="V810">
        <v>0.05</v>
      </c>
      <c r="W810">
        <v>0.75</v>
      </c>
      <c r="X810">
        <v>0.05</v>
      </c>
      <c r="Y810">
        <v>0.05</v>
      </c>
      <c r="Z810">
        <v>48.64</v>
      </c>
      <c r="AA810">
        <v>147.56</v>
      </c>
      <c r="AB810">
        <v>247.89</v>
      </c>
      <c r="AC810">
        <v>350.91</v>
      </c>
      <c r="AD810">
        <v>442.99</v>
      </c>
      <c r="AE810">
        <v>542.30999999999995</v>
      </c>
      <c r="AF810">
        <v>647.67999999999995</v>
      </c>
      <c r="AG810">
        <v>754.81</v>
      </c>
      <c r="AH810">
        <v>850.78</v>
      </c>
      <c r="AI810">
        <v>946.45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62.18</v>
      </c>
      <c r="AU810">
        <v>157.36000000000001</v>
      </c>
      <c r="AV810">
        <v>255.79</v>
      </c>
      <c r="AW810">
        <v>357.96</v>
      </c>
      <c r="AX810">
        <v>457.38</v>
      </c>
      <c r="AY810">
        <v>569.05999999999995</v>
      </c>
      <c r="AZ810">
        <v>660.63</v>
      </c>
      <c r="BA810">
        <v>765.41</v>
      </c>
      <c r="BB810">
        <v>867.02</v>
      </c>
      <c r="BC810">
        <v>953.95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22.5</v>
      </c>
      <c r="BO810">
        <v>23.03</v>
      </c>
      <c r="BP810">
        <v>37.590000000000003</v>
      </c>
      <c r="BQ810">
        <v>54.07</v>
      </c>
      <c r="BR810">
        <v>52.91</v>
      </c>
      <c r="BS810">
        <v>63.8</v>
      </c>
      <c r="BT810">
        <v>56.35</v>
      </c>
      <c r="BU810">
        <v>51.88</v>
      </c>
      <c r="BV810">
        <v>44.61</v>
      </c>
      <c r="BW810">
        <v>38.78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22.5</v>
      </c>
      <c r="CI810">
        <v>22.9</v>
      </c>
      <c r="CJ810">
        <v>30.55</v>
      </c>
      <c r="CK810">
        <v>37.299999999999997</v>
      </c>
      <c r="CL810">
        <v>36.81</v>
      </c>
      <c r="CM810">
        <v>39.200000000000003</v>
      </c>
      <c r="CN810">
        <v>34.450000000000003</v>
      </c>
      <c r="CO810">
        <v>32.65</v>
      </c>
      <c r="CP810">
        <v>29.04</v>
      </c>
      <c r="CQ810">
        <v>27.07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1</v>
      </c>
      <c r="DD810">
        <v>1</v>
      </c>
      <c r="DE810">
        <v>0.99</v>
      </c>
      <c r="DF810">
        <v>0.94</v>
      </c>
      <c r="DG810">
        <v>0.89</v>
      </c>
      <c r="DH810">
        <v>0.85</v>
      </c>
      <c r="DI810">
        <v>0.81</v>
      </c>
      <c r="DJ810">
        <v>0.77</v>
      </c>
      <c r="DK810">
        <v>0.72</v>
      </c>
      <c r="DL810">
        <v>0.68</v>
      </c>
      <c r="DM810">
        <v>0.64</v>
      </c>
      <c r="DN810">
        <v>0.59</v>
      </c>
      <c r="DO810">
        <v>0.55000000000000004</v>
      </c>
      <c r="DP810">
        <v>0.5</v>
      </c>
      <c r="DQ810">
        <v>0.46</v>
      </c>
      <c r="DR810">
        <v>0.42</v>
      </c>
      <c r="DS810">
        <v>0.37</v>
      </c>
      <c r="DT810">
        <v>0.33</v>
      </c>
      <c r="DU810">
        <v>0.28000000000000003</v>
      </c>
      <c r="EW810">
        <v>2014</v>
      </c>
      <c r="EX810">
        <v>346</v>
      </c>
      <c r="EY810">
        <v>850</v>
      </c>
      <c r="EZ810">
        <v>150</v>
      </c>
      <c r="FA810">
        <v>1469.7</v>
      </c>
      <c r="FB810" t="s">
        <v>139</v>
      </c>
      <c r="FC810" t="s">
        <v>139</v>
      </c>
      <c r="FD810" t="s">
        <v>139</v>
      </c>
      <c r="FE810" t="s">
        <v>139</v>
      </c>
      <c r="FF810" t="s">
        <v>139</v>
      </c>
      <c r="FG810" t="s">
        <v>139</v>
      </c>
      <c r="FH810" t="s">
        <v>139</v>
      </c>
      <c r="FI810">
        <v>0</v>
      </c>
      <c r="FJ810" t="s">
        <v>139</v>
      </c>
      <c r="FK810" t="s">
        <v>139</v>
      </c>
      <c r="FL810">
        <v>18.190000000000001</v>
      </c>
      <c r="FM810">
        <v>0.56000000000000005</v>
      </c>
      <c r="FN810">
        <v>13.59</v>
      </c>
      <c r="FO810">
        <v>1</v>
      </c>
      <c r="FP810">
        <v>1</v>
      </c>
      <c r="FQ810">
        <v>1</v>
      </c>
      <c r="FR810">
        <v>0</v>
      </c>
      <c r="FS810">
        <v>0</v>
      </c>
      <c r="FT810">
        <v>0</v>
      </c>
      <c r="FU810">
        <v>0.16</v>
      </c>
      <c r="FV810">
        <v>62.13</v>
      </c>
      <c r="FW810">
        <v>161.06</v>
      </c>
      <c r="FX810">
        <v>261.39</v>
      </c>
      <c r="FY810">
        <v>364.41</v>
      </c>
      <c r="FZ810">
        <v>456.48</v>
      </c>
      <c r="GA810">
        <v>555.80999999999995</v>
      </c>
      <c r="GB810">
        <v>661.18</v>
      </c>
      <c r="GC810">
        <v>768.31</v>
      </c>
      <c r="GD810">
        <v>864.27</v>
      </c>
      <c r="GE810">
        <v>959.95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26.99</v>
      </c>
      <c r="GQ810">
        <v>135.97</v>
      </c>
      <c r="GR810">
        <v>236.54</v>
      </c>
      <c r="GS810">
        <v>320.72000000000003</v>
      </c>
      <c r="GT810">
        <v>433.04</v>
      </c>
      <c r="GU810">
        <v>527.41999999999996</v>
      </c>
      <c r="GV810">
        <v>623.94000000000005</v>
      </c>
      <c r="GW810">
        <v>731.67</v>
      </c>
      <c r="GX810">
        <v>817.74</v>
      </c>
      <c r="GY810">
        <v>922.51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 t="s">
        <v>139</v>
      </c>
      <c r="HK810" t="s">
        <v>139</v>
      </c>
      <c r="HL810" t="s">
        <v>139</v>
      </c>
      <c r="HM810" t="s">
        <v>139</v>
      </c>
      <c r="HN810" t="s">
        <v>139</v>
      </c>
      <c r="HO810" t="s">
        <v>139</v>
      </c>
      <c r="HP810" t="s">
        <v>139</v>
      </c>
      <c r="HQ810" t="s">
        <v>139</v>
      </c>
      <c r="HR810" t="s">
        <v>139</v>
      </c>
      <c r="HS810" t="s">
        <v>139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 t="s">
        <v>139</v>
      </c>
      <c r="IE810" t="s">
        <v>139</v>
      </c>
      <c r="IF810" t="s">
        <v>139</v>
      </c>
      <c r="IG810" t="s">
        <v>139</v>
      </c>
      <c r="IH810" t="s">
        <v>139</v>
      </c>
      <c r="II810" t="s">
        <v>139</v>
      </c>
      <c r="IJ810" t="s">
        <v>139</v>
      </c>
      <c r="IK810" t="s">
        <v>139</v>
      </c>
      <c r="IL810" t="s">
        <v>139</v>
      </c>
      <c r="IM810" t="s">
        <v>139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1</v>
      </c>
      <c r="IY810">
        <v>1</v>
      </c>
      <c r="IZ810">
        <v>1</v>
      </c>
      <c r="JA810">
        <v>0.98</v>
      </c>
      <c r="JB810">
        <v>0.93</v>
      </c>
      <c r="JC810">
        <v>0.89</v>
      </c>
      <c r="JD810">
        <v>0.84</v>
      </c>
      <c r="JE810">
        <v>0.78</v>
      </c>
      <c r="JF810">
        <v>0.74</v>
      </c>
      <c r="JG810">
        <v>0.69</v>
      </c>
      <c r="JH810">
        <v>0.64</v>
      </c>
      <c r="JI810">
        <v>0.59</v>
      </c>
      <c r="JJ810">
        <v>0.55000000000000004</v>
      </c>
      <c r="JK810">
        <v>0.5</v>
      </c>
      <c r="JL810">
        <v>0.45</v>
      </c>
      <c r="JM810">
        <v>0.4</v>
      </c>
      <c r="JN810">
        <v>0.35</v>
      </c>
      <c r="JO810">
        <v>0.3</v>
      </c>
      <c r="JP810">
        <v>0.18</v>
      </c>
      <c r="JQ810">
        <v>0</v>
      </c>
    </row>
    <row r="811" spans="1:277" x14ac:dyDescent="0.25">
      <c r="A811">
        <v>2014</v>
      </c>
      <c r="B811">
        <v>346</v>
      </c>
      <c r="C811">
        <v>850</v>
      </c>
      <c r="D811">
        <v>150</v>
      </c>
      <c r="E811">
        <v>1469.7</v>
      </c>
      <c r="F811">
        <v>1.7</v>
      </c>
      <c r="G811">
        <v>0.4</v>
      </c>
      <c r="H811">
        <v>0.6</v>
      </c>
      <c r="I811">
        <v>0</v>
      </c>
      <c r="J811">
        <v>0</v>
      </c>
      <c r="K811">
        <v>0.01</v>
      </c>
      <c r="L811">
        <v>1.32</v>
      </c>
      <c r="M811">
        <v>0.09</v>
      </c>
      <c r="N811">
        <v>0.52</v>
      </c>
      <c r="O811">
        <v>0.13</v>
      </c>
      <c r="P811">
        <v>19.8</v>
      </c>
      <c r="Q811">
        <v>0.56000000000000005</v>
      </c>
      <c r="R811">
        <v>13.58</v>
      </c>
      <c r="S811">
        <v>3</v>
      </c>
      <c r="T811">
        <v>1</v>
      </c>
      <c r="U811">
        <v>1</v>
      </c>
      <c r="V811">
        <v>0.05</v>
      </c>
      <c r="W811">
        <v>0.74</v>
      </c>
      <c r="X811">
        <v>0.06</v>
      </c>
      <c r="Y811">
        <v>0.1</v>
      </c>
      <c r="Z811">
        <v>62.13</v>
      </c>
      <c r="AA811">
        <v>161.06</v>
      </c>
      <c r="AB811">
        <v>261.39</v>
      </c>
      <c r="AC811">
        <v>364.41</v>
      </c>
      <c r="AD811">
        <v>456.48</v>
      </c>
      <c r="AE811">
        <v>555.80999999999995</v>
      </c>
      <c r="AF811">
        <v>661.18</v>
      </c>
      <c r="AG811">
        <v>768.31</v>
      </c>
      <c r="AH811">
        <v>864.27</v>
      </c>
      <c r="AI811">
        <v>959.95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75.680000000000007</v>
      </c>
      <c r="AU811">
        <v>170.86</v>
      </c>
      <c r="AV811">
        <v>269.27999999999997</v>
      </c>
      <c r="AW811">
        <v>371.45</v>
      </c>
      <c r="AX811">
        <v>470.88</v>
      </c>
      <c r="AY811">
        <v>582.54999999999995</v>
      </c>
      <c r="AZ811">
        <v>674.13</v>
      </c>
      <c r="BA811">
        <v>778.9</v>
      </c>
      <c r="BB811">
        <v>880.52</v>
      </c>
      <c r="BC811">
        <v>967.44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22.5</v>
      </c>
      <c r="BO811">
        <v>23.39</v>
      </c>
      <c r="BP811">
        <v>39.880000000000003</v>
      </c>
      <c r="BQ811">
        <v>54.57</v>
      </c>
      <c r="BR811">
        <v>53</v>
      </c>
      <c r="BS811">
        <v>63.82</v>
      </c>
      <c r="BT811">
        <v>56.36</v>
      </c>
      <c r="BU811">
        <v>51.88</v>
      </c>
      <c r="BV811">
        <v>44.61</v>
      </c>
      <c r="BW811">
        <v>38.78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22.5</v>
      </c>
      <c r="CI811">
        <v>23.15</v>
      </c>
      <c r="CJ811">
        <v>31.62</v>
      </c>
      <c r="CK811">
        <v>37.520000000000003</v>
      </c>
      <c r="CL811">
        <v>36.840000000000003</v>
      </c>
      <c r="CM811">
        <v>39.200000000000003</v>
      </c>
      <c r="CN811">
        <v>34.46</v>
      </c>
      <c r="CO811">
        <v>32.65</v>
      </c>
      <c r="CP811">
        <v>29.04</v>
      </c>
      <c r="CQ811">
        <v>27.07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1</v>
      </c>
      <c r="DD811">
        <v>1</v>
      </c>
      <c r="DE811">
        <v>0.99</v>
      </c>
      <c r="DF811">
        <v>0.94</v>
      </c>
      <c r="DG811">
        <v>0.9</v>
      </c>
      <c r="DH811">
        <v>0.85</v>
      </c>
      <c r="DI811">
        <v>0.81</v>
      </c>
      <c r="DJ811">
        <v>0.77</v>
      </c>
      <c r="DK811">
        <v>0.72</v>
      </c>
      <c r="DL811">
        <v>0.68</v>
      </c>
      <c r="DM811">
        <v>0.64</v>
      </c>
      <c r="DN811">
        <v>0.59</v>
      </c>
      <c r="DO811">
        <v>0.55000000000000004</v>
      </c>
      <c r="DP811">
        <v>0.51</v>
      </c>
      <c r="DQ811">
        <v>0.46</v>
      </c>
      <c r="DR811">
        <v>0.42</v>
      </c>
      <c r="DS811">
        <v>0.38</v>
      </c>
      <c r="DT811">
        <v>0.34</v>
      </c>
      <c r="DU811">
        <v>0.28000000000000003</v>
      </c>
      <c r="EW811">
        <v>2014</v>
      </c>
      <c r="EX811">
        <v>347</v>
      </c>
      <c r="EY811">
        <v>851</v>
      </c>
      <c r="EZ811">
        <v>151</v>
      </c>
      <c r="FA811">
        <v>1479.9</v>
      </c>
      <c r="FB811" t="s">
        <v>139</v>
      </c>
      <c r="FC811" t="s">
        <v>139</v>
      </c>
      <c r="FD811" t="s">
        <v>139</v>
      </c>
      <c r="FE811" t="s">
        <v>139</v>
      </c>
      <c r="FF811" t="s">
        <v>139</v>
      </c>
      <c r="FG811" t="s">
        <v>139</v>
      </c>
      <c r="FH811" t="s">
        <v>139</v>
      </c>
      <c r="FI811">
        <v>0</v>
      </c>
      <c r="FJ811" t="s">
        <v>139</v>
      </c>
      <c r="FK811" t="s">
        <v>139</v>
      </c>
      <c r="FL811">
        <v>18.12</v>
      </c>
      <c r="FM811">
        <v>0.59</v>
      </c>
      <c r="FN811">
        <v>13.69</v>
      </c>
      <c r="FO811">
        <v>1</v>
      </c>
      <c r="FP811">
        <v>1</v>
      </c>
      <c r="FQ811">
        <v>1</v>
      </c>
      <c r="FR811">
        <v>0</v>
      </c>
      <c r="FS811">
        <v>0</v>
      </c>
      <c r="FT811">
        <v>0</v>
      </c>
      <c r="FU811">
        <v>0</v>
      </c>
      <c r="FV811">
        <v>72.430000000000007</v>
      </c>
      <c r="FW811">
        <v>171.36</v>
      </c>
      <c r="FX811">
        <v>271.68</v>
      </c>
      <c r="FY811">
        <v>374.7</v>
      </c>
      <c r="FZ811">
        <v>466.78</v>
      </c>
      <c r="GA811">
        <v>566.11</v>
      </c>
      <c r="GB811">
        <v>671.48</v>
      </c>
      <c r="GC811">
        <v>778.6</v>
      </c>
      <c r="GD811">
        <v>874.57</v>
      </c>
      <c r="GE811">
        <v>970.24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37.29</v>
      </c>
      <c r="GQ811">
        <v>146.26</v>
      </c>
      <c r="GR811">
        <v>246.84</v>
      </c>
      <c r="GS811">
        <v>331.02</v>
      </c>
      <c r="GT811">
        <v>443.34</v>
      </c>
      <c r="GU811">
        <v>537.72</v>
      </c>
      <c r="GV811">
        <v>634.24</v>
      </c>
      <c r="GW811">
        <v>741.96</v>
      </c>
      <c r="GX811">
        <v>828.03</v>
      </c>
      <c r="GY811">
        <v>932.81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 t="s">
        <v>139</v>
      </c>
      <c r="HK811" t="s">
        <v>139</v>
      </c>
      <c r="HL811" t="s">
        <v>139</v>
      </c>
      <c r="HM811" t="s">
        <v>139</v>
      </c>
      <c r="HN811" t="s">
        <v>139</v>
      </c>
      <c r="HO811" t="s">
        <v>139</v>
      </c>
      <c r="HP811" t="s">
        <v>139</v>
      </c>
      <c r="HQ811" t="s">
        <v>139</v>
      </c>
      <c r="HR811" t="s">
        <v>139</v>
      </c>
      <c r="HS811" t="s">
        <v>139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 t="s">
        <v>139</v>
      </c>
      <c r="IE811" t="s">
        <v>139</v>
      </c>
      <c r="IF811" t="s">
        <v>139</v>
      </c>
      <c r="IG811" t="s">
        <v>139</v>
      </c>
      <c r="IH811" t="s">
        <v>139</v>
      </c>
      <c r="II811" t="s">
        <v>139</v>
      </c>
      <c r="IJ811" t="s">
        <v>139</v>
      </c>
      <c r="IK811" t="s">
        <v>139</v>
      </c>
      <c r="IL811" t="s">
        <v>139</v>
      </c>
      <c r="IM811" t="s">
        <v>139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1</v>
      </c>
      <c r="IY811">
        <v>1</v>
      </c>
      <c r="IZ811">
        <v>1</v>
      </c>
      <c r="JA811">
        <v>0.98</v>
      </c>
      <c r="JB811">
        <v>0.93</v>
      </c>
      <c r="JC811">
        <v>0.89</v>
      </c>
      <c r="JD811">
        <v>0.84</v>
      </c>
      <c r="JE811">
        <v>0.79</v>
      </c>
      <c r="JF811">
        <v>0.74</v>
      </c>
      <c r="JG811">
        <v>0.69</v>
      </c>
      <c r="JH811">
        <v>0.64</v>
      </c>
      <c r="JI811">
        <v>0.59</v>
      </c>
      <c r="JJ811">
        <v>0.55000000000000004</v>
      </c>
      <c r="JK811">
        <v>0.5</v>
      </c>
      <c r="JL811">
        <v>0.45</v>
      </c>
      <c r="JM811">
        <v>0.4</v>
      </c>
      <c r="JN811">
        <v>0.35</v>
      </c>
      <c r="JO811">
        <v>0.31</v>
      </c>
      <c r="JP811">
        <v>0.18</v>
      </c>
      <c r="JQ811">
        <v>0</v>
      </c>
    </row>
    <row r="812" spans="1:277" x14ac:dyDescent="0.25">
      <c r="A812">
        <v>2014</v>
      </c>
      <c r="B812">
        <v>347</v>
      </c>
      <c r="C812">
        <v>851</v>
      </c>
      <c r="D812">
        <v>151</v>
      </c>
      <c r="E812">
        <v>1479.9</v>
      </c>
      <c r="F812">
        <v>1.8</v>
      </c>
      <c r="G812">
        <v>0.4</v>
      </c>
      <c r="H812">
        <v>0.6</v>
      </c>
      <c r="I812">
        <v>0</v>
      </c>
      <c r="J812">
        <v>0</v>
      </c>
      <c r="K812">
        <v>0.01</v>
      </c>
      <c r="L812">
        <v>1.32</v>
      </c>
      <c r="M812">
        <v>0.09</v>
      </c>
      <c r="N812">
        <v>0.56000000000000005</v>
      </c>
      <c r="O812">
        <v>0.13</v>
      </c>
      <c r="P812">
        <v>19.71</v>
      </c>
      <c r="Q812">
        <v>0.59</v>
      </c>
      <c r="R812">
        <v>13.69</v>
      </c>
      <c r="S812">
        <v>3</v>
      </c>
      <c r="T812">
        <v>1</v>
      </c>
      <c r="U812">
        <v>1</v>
      </c>
      <c r="V812">
        <v>0.05</v>
      </c>
      <c r="W812">
        <v>0.74</v>
      </c>
      <c r="X812">
        <v>0.06</v>
      </c>
      <c r="Y812">
        <v>0</v>
      </c>
      <c r="Z812">
        <v>72.430000000000007</v>
      </c>
      <c r="AA812">
        <v>171.36</v>
      </c>
      <c r="AB812">
        <v>271.68</v>
      </c>
      <c r="AC812">
        <v>374.7</v>
      </c>
      <c r="AD812">
        <v>466.78</v>
      </c>
      <c r="AE812">
        <v>566.11</v>
      </c>
      <c r="AF812">
        <v>671.48</v>
      </c>
      <c r="AG812">
        <v>778.6</v>
      </c>
      <c r="AH812">
        <v>874.57</v>
      </c>
      <c r="AI812">
        <v>970.24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85.98</v>
      </c>
      <c r="AU812">
        <v>181.15</v>
      </c>
      <c r="AV812">
        <v>279.58</v>
      </c>
      <c r="AW812">
        <v>381.75</v>
      </c>
      <c r="AX812">
        <v>481.18</v>
      </c>
      <c r="AY812">
        <v>592.85</v>
      </c>
      <c r="AZ812">
        <v>684.43</v>
      </c>
      <c r="BA812">
        <v>789.2</v>
      </c>
      <c r="BB812">
        <v>890.82</v>
      </c>
      <c r="BC812">
        <v>977.74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22.5</v>
      </c>
      <c r="BO812">
        <v>23.66</v>
      </c>
      <c r="BP812">
        <v>40.82</v>
      </c>
      <c r="BQ812">
        <v>54.74</v>
      </c>
      <c r="BR812">
        <v>53.03</v>
      </c>
      <c r="BS812">
        <v>63.83</v>
      </c>
      <c r="BT812">
        <v>56.36</v>
      </c>
      <c r="BU812">
        <v>51.88</v>
      </c>
      <c r="BV812">
        <v>44.61</v>
      </c>
      <c r="BW812">
        <v>38.78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22.5</v>
      </c>
      <c r="CI812">
        <v>23.32</v>
      </c>
      <c r="CJ812">
        <v>32.04</v>
      </c>
      <c r="CK812">
        <v>37.590000000000003</v>
      </c>
      <c r="CL812">
        <v>36.85</v>
      </c>
      <c r="CM812">
        <v>39.21</v>
      </c>
      <c r="CN812">
        <v>34.46</v>
      </c>
      <c r="CO812">
        <v>32.65</v>
      </c>
      <c r="CP812">
        <v>29.04</v>
      </c>
      <c r="CQ812">
        <v>27.07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1</v>
      </c>
      <c r="DD812">
        <v>1</v>
      </c>
      <c r="DE812">
        <v>0.99</v>
      </c>
      <c r="DF812">
        <v>0.94</v>
      </c>
      <c r="DG812">
        <v>0.9</v>
      </c>
      <c r="DH812">
        <v>0.85</v>
      </c>
      <c r="DI812">
        <v>0.81</v>
      </c>
      <c r="DJ812">
        <v>0.77</v>
      </c>
      <c r="DK812">
        <v>0.72</v>
      </c>
      <c r="DL812">
        <v>0.68</v>
      </c>
      <c r="DM812">
        <v>0.64</v>
      </c>
      <c r="DN812">
        <v>0.59</v>
      </c>
      <c r="DO812">
        <v>0.55000000000000004</v>
      </c>
      <c r="DP812">
        <v>0.51</v>
      </c>
      <c r="DQ812">
        <v>0.46</v>
      </c>
      <c r="DR812">
        <v>0.43</v>
      </c>
      <c r="DS812">
        <v>0.38</v>
      </c>
      <c r="DT812">
        <v>0.34</v>
      </c>
      <c r="DU812">
        <v>0.28000000000000003</v>
      </c>
      <c r="EW812">
        <v>2014</v>
      </c>
      <c r="EX812">
        <v>348</v>
      </c>
      <c r="EY812">
        <v>852</v>
      </c>
      <c r="EZ812">
        <v>152</v>
      </c>
      <c r="FA812">
        <v>1493.2</v>
      </c>
      <c r="FB812" t="s">
        <v>139</v>
      </c>
      <c r="FC812" t="s">
        <v>139</v>
      </c>
      <c r="FD812" t="s">
        <v>139</v>
      </c>
      <c r="FE812" t="s">
        <v>139</v>
      </c>
      <c r="FF812" t="s">
        <v>139</v>
      </c>
      <c r="FG812" t="s">
        <v>139</v>
      </c>
      <c r="FH812" t="s">
        <v>139</v>
      </c>
      <c r="FI812">
        <v>0</v>
      </c>
      <c r="FJ812" t="s">
        <v>139</v>
      </c>
      <c r="FK812" t="s">
        <v>139</v>
      </c>
      <c r="FL812">
        <v>18.03</v>
      </c>
      <c r="FM812">
        <v>0.63</v>
      </c>
      <c r="FN812">
        <v>13.83</v>
      </c>
      <c r="FO812">
        <v>1</v>
      </c>
      <c r="FP812">
        <v>1</v>
      </c>
      <c r="FQ812">
        <v>1</v>
      </c>
      <c r="FR812">
        <v>0</v>
      </c>
      <c r="FS812">
        <v>0</v>
      </c>
      <c r="FT812">
        <v>0</v>
      </c>
      <c r="FU812">
        <v>0.22</v>
      </c>
      <c r="FV812">
        <v>85.73</v>
      </c>
      <c r="FW812">
        <v>184.65</v>
      </c>
      <c r="FX812">
        <v>284.98</v>
      </c>
      <c r="FY812">
        <v>388</v>
      </c>
      <c r="FZ812">
        <v>480.08</v>
      </c>
      <c r="GA812">
        <v>579.4</v>
      </c>
      <c r="GB812">
        <v>684.78</v>
      </c>
      <c r="GC812">
        <v>791.9</v>
      </c>
      <c r="GD812">
        <v>887.87</v>
      </c>
      <c r="GE812">
        <v>983.54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50.59</v>
      </c>
      <c r="GQ812">
        <v>159.56</v>
      </c>
      <c r="GR812">
        <v>260.14</v>
      </c>
      <c r="GS812">
        <v>344.31</v>
      </c>
      <c r="GT812">
        <v>456.63</v>
      </c>
      <c r="GU812">
        <v>551.01</v>
      </c>
      <c r="GV812">
        <v>647.53</v>
      </c>
      <c r="GW812">
        <v>755.26</v>
      </c>
      <c r="GX812">
        <v>841.33</v>
      </c>
      <c r="GY812">
        <v>946.1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 t="s">
        <v>139</v>
      </c>
      <c r="HK812" t="s">
        <v>139</v>
      </c>
      <c r="HL812" t="s">
        <v>139</v>
      </c>
      <c r="HM812" t="s">
        <v>139</v>
      </c>
      <c r="HN812" t="s">
        <v>139</v>
      </c>
      <c r="HO812" t="s">
        <v>139</v>
      </c>
      <c r="HP812" t="s">
        <v>139</v>
      </c>
      <c r="HQ812" t="s">
        <v>139</v>
      </c>
      <c r="HR812" t="s">
        <v>139</v>
      </c>
      <c r="HS812" t="s">
        <v>139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 t="s">
        <v>139</v>
      </c>
      <c r="IE812" t="s">
        <v>139</v>
      </c>
      <c r="IF812" t="s">
        <v>139</v>
      </c>
      <c r="IG812" t="s">
        <v>139</v>
      </c>
      <c r="IH812" t="s">
        <v>139</v>
      </c>
      <c r="II812" t="s">
        <v>139</v>
      </c>
      <c r="IJ812" t="s">
        <v>139</v>
      </c>
      <c r="IK812" t="s">
        <v>139</v>
      </c>
      <c r="IL812" t="s">
        <v>139</v>
      </c>
      <c r="IM812" t="s">
        <v>139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1</v>
      </c>
      <c r="IY812">
        <v>1</v>
      </c>
      <c r="IZ812">
        <v>1</v>
      </c>
      <c r="JA812">
        <v>0.98</v>
      </c>
      <c r="JB812">
        <v>0.93</v>
      </c>
      <c r="JC812">
        <v>0.89</v>
      </c>
      <c r="JD812">
        <v>0.84</v>
      </c>
      <c r="JE812">
        <v>0.79</v>
      </c>
      <c r="JF812">
        <v>0.74</v>
      </c>
      <c r="JG812">
        <v>0.69</v>
      </c>
      <c r="JH812">
        <v>0.65</v>
      </c>
      <c r="JI812">
        <v>0.6</v>
      </c>
      <c r="JJ812">
        <v>0.56000000000000005</v>
      </c>
      <c r="JK812">
        <v>0.51</v>
      </c>
      <c r="JL812">
        <v>0.46</v>
      </c>
      <c r="JM812">
        <v>0.41</v>
      </c>
      <c r="JN812">
        <v>0.36</v>
      </c>
      <c r="JO812">
        <v>0.31</v>
      </c>
      <c r="JP812">
        <v>0.18</v>
      </c>
      <c r="JQ812">
        <v>0</v>
      </c>
    </row>
    <row r="813" spans="1:277" x14ac:dyDescent="0.25">
      <c r="A813">
        <v>2014</v>
      </c>
      <c r="B813">
        <v>348</v>
      </c>
      <c r="C813">
        <v>852</v>
      </c>
      <c r="D813">
        <v>152</v>
      </c>
      <c r="E813">
        <v>1493.2</v>
      </c>
      <c r="F813">
        <v>1.8</v>
      </c>
      <c r="G813">
        <v>0.4</v>
      </c>
      <c r="H813">
        <v>0.6</v>
      </c>
      <c r="I813">
        <v>0</v>
      </c>
      <c r="J813">
        <v>0</v>
      </c>
      <c r="K813">
        <v>0.02</v>
      </c>
      <c r="L813">
        <v>1.33</v>
      </c>
      <c r="M813">
        <v>0.1</v>
      </c>
      <c r="N813">
        <v>0.56999999999999995</v>
      </c>
      <c r="O813">
        <v>0.13</v>
      </c>
      <c r="P813">
        <v>19.59</v>
      </c>
      <c r="Q813">
        <v>0.63</v>
      </c>
      <c r="R813">
        <v>13.82</v>
      </c>
      <c r="S813">
        <v>3</v>
      </c>
      <c r="T813">
        <v>1</v>
      </c>
      <c r="U813">
        <v>1</v>
      </c>
      <c r="V813">
        <v>0.05</v>
      </c>
      <c r="W813">
        <v>0.74</v>
      </c>
      <c r="X813">
        <v>0.06</v>
      </c>
      <c r="Y813">
        <v>0.1</v>
      </c>
      <c r="Z813">
        <v>85.73</v>
      </c>
      <c r="AA813">
        <v>184.65</v>
      </c>
      <c r="AB813">
        <v>284.98</v>
      </c>
      <c r="AC813">
        <v>388</v>
      </c>
      <c r="AD813">
        <v>480.08</v>
      </c>
      <c r="AE813">
        <v>579.4</v>
      </c>
      <c r="AF813">
        <v>684.78</v>
      </c>
      <c r="AG813">
        <v>791.9</v>
      </c>
      <c r="AH813">
        <v>887.87</v>
      </c>
      <c r="AI813">
        <v>983.54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99.28</v>
      </c>
      <c r="AU813">
        <v>194.45</v>
      </c>
      <c r="AV813">
        <v>292.88</v>
      </c>
      <c r="AW813">
        <v>395.05</v>
      </c>
      <c r="AX813">
        <v>494.47</v>
      </c>
      <c r="AY813">
        <v>606.15</v>
      </c>
      <c r="AZ813">
        <v>697.72</v>
      </c>
      <c r="BA813">
        <v>802.5</v>
      </c>
      <c r="BB813">
        <v>904.12</v>
      </c>
      <c r="BC813">
        <v>991.04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22.51</v>
      </c>
      <c r="BO813">
        <v>24.59</v>
      </c>
      <c r="BP813">
        <v>43.01</v>
      </c>
      <c r="BQ813">
        <v>55.11</v>
      </c>
      <c r="BR813">
        <v>53.1</v>
      </c>
      <c r="BS813">
        <v>63.84</v>
      </c>
      <c r="BT813">
        <v>56.36</v>
      </c>
      <c r="BU813">
        <v>51.88</v>
      </c>
      <c r="BV813">
        <v>44.61</v>
      </c>
      <c r="BW813">
        <v>38.78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22.51</v>
      </c>
      <c r="CI813">
        <v>23.92</v>
      </c>
      <c r="CJ813">
        <v>33</v>
      </c>
      <c r="CK813">
        <v>37.74</v>
      </c>
      <c r="CL813">
        <v>36.880000000000003</v>
      </c>
      <c r="CM813">
        <v>39.21</v>
      </c>
      <c r="CN813">
        <v>34.46</v>
      </c>
      <c r="CO813">
        <v>32.65</v>
      </c>
      <c r="CP813">
        <v>29.04</v>
      </c>
      <c r="CQ813">
        <v>27.07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1</v>
      </c>
      <c r="DD813">
        <v>1</v>
      </c>
      <c r="DE813">
        <v>0.99</v>
      </c>
      <c r="DF813">
        <v>0.94</v>
      </c>
      <c r="DG813">
        <v>0.9</v>
      </c>
      <c r="DH813">
        <v>0.86</v>
      </c>
      <c r="DI813">
        <v>0.81</v>
      </c>
      <c r="DJ813">
        <v>0.77</v>
      </c>
      <c r="DK813">
        <v>0.73</v>
      </c>
      <c r="DL813">
        <v>0.69</v>
      </c>
      <c r="DM813">
        <v>0.65</v>
      </c>
      <c r="DN813">
        <v>0.6</v>
      </c>
      <c r="DO813">
        <v>0.56000000000000005</v>
      </c>
      <c r="DP813">
        <v>0.52</v>
      </c>
      <c r="DQ813">
        <v>0.47</v>
      </c>
      <c r="DR813">
        <v>0.43</v>
      </c>
      <c r="DS813">
        <v>0.39</v>
      </c>
      <c r="DT813">
        <v>0.35</v>
      </c>
      <c r="DU813">
        <v>0.28000000000000003</v>
      </c>
      <c r="EW813">
        <v>2014</v>
      </c>
      <c r="EX813">
        <v>349</v>
      </c>
      <c r="EY813">
        <v>853</v>
      </c>
      <c r="EZ813">
        <v>153</v>
      </c>
      <c r="FA813">
        <v>1504.3</v>
      </c>
      <c r="FB813" t="s">
        <v>139</v>
      </c>
      <c r="FC813" t="s">
        <v>139</v>
      </c>
      <c r="FD813" t="s">
        <v>139</v>
      </c>
      <c r="FE813" t="s">
        <v>139</v>
      </c>
      <c r="FF813" t="s">
        <v>139</v>
      </c>
      <c r="FG813" t="s">
        <v>139</v>
      </c>
      <c r="FH813" t="s">
        <v>139</v>
      </c>
      <c r="FI813">
        <v>0</v>
      </c>
      <c r="FJ813" t="s">
        <v>139</v>
      </c>
      <c r="FK813" t="s">
        <v>139</v>
      </c>
      <c r="FL813">
        <v>17.95</v>
      </c>
      <c r="FM813">
        <v>0.67</v>
      </c>
      <c r="FN813">
        <v>13.94</v>
      </c>
      <c r="FO813">
        <v>1</v>
      </c>
      <c r="FP813">
        <v>1</v>
      </c>
      <c r="FQ813">
        <v>1</v>
      </c>
      <c r="FR813">
        <v>0</v>
      </c>
      <c r="FS813">
        <v>0</v>
      </c>
      <c r="FT813">
        <v>0</v>
      </c>
      <c r="FU813">
        <v>0</v>
      </c>
      <c r="FV813">
        <v>96.83</v>
      </c>
      <c r="FW813">
        <v>195.75</v>
      </c>
      <c r="FX813">
        <v>296.08</v>
      </c>
      <c r="FY813">
        <v>399.1</v>
      </c>
      <c r="FZ813">
        <v>491.17</v>
      </c>
      <c r="GA813">
        <v>590.5</v>
      </c>
      <c r="GB813">
        <v>695.87</v>
      </c>
      <c r="GC813">
        <v>803</v>
      </c>
      <c r="GD813">
        <v>898.97</v>
      </c>
      <c r="GE813">
        <v>994.64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61.68</v>
      </c>
      <c r="GQ813">
        <v>170.66</v>
      </c>
      <c r="GR813">
        <v>271.23</v>
      </c>
      <c r="GS813">
        <v>355.41</v>
      </c>
      <c r="GT813">
        <v>467.73</v>
      </c>
      <c r="GU813">
        <v>562.11</v>
      </c>
      <c r="GV813">
        <v>658.63</v>
      </c>
      <c r="GW813">
        <v>766.36</v>
      </c>
      <c r="GX813">
        <v>852.43</v>
      </c>
      <c r="GY813">
        <v>957.2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 t="s">
        <v>139</v>
      </c>
      <c r="HK813" t="s">
        <v>139</v>
      </c>
      <c r="HL813" t="s">
        <v>139</v>
      </c>
      <c r="HM813" t="s">
        <v>139</v>
      </c>
      <c r="HN813" t="s">
        <v>139</v>
      </c>
      <c r="HO813" t="s">
        <v>139</v>
      </c>
      <c r="HP813" t="s">
        <v>139</v>
      </c>
      <c r="HQ813" t="s">
        <v>139</v>
      </c>
      <c r="HR813" t="s">
        <v>139</v>
      </c>
      <c r="HS813" t="s">
        <v>139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 t="s">
        <v>139</v>
      </c>
      <c r="IE813" t="s">
        <v>139</v>
      </c>
      <c r="IF813" t="s">
        <v>139</v>
      </c>
      <c r="IG813" t="s">
        <v>139</v>
      </c>
      <c r="IH813" t="s">
        <v>139</v>
      </c>
      <c r="II813" t="s">
        <v>139</v>
      </c>
      <c r="IJ813" t="s">
        <v>139</v>
      </c>
      <c r="IK813" t="s">
        <v>139</v>
      </c>
      <c r="IL813" t="s">
        <v>139</v>
      </c>
      <c r="IM813" t="s">
        <v>139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1</v>
      </c>
      <c r="IY813">
        <v>1</v>
      </c>
      <c r="IZ813">
        <v>1</v>
      </c>
      <c r="JA813">
        <v>0.98</v>
      </c>
      <c r="JB813">
        <v>0.93</v>
      </c>
      <c r="JC813">
        <v>0.89</v>
      </c>
      <c r="JD813">
        <v>0.84</v>
      </c>
      <c r="JE813">
        <v>0.79</v>
      </c>
      <c r="JF813">
        <v>0.74</v>
      </c>
      <c r="JG813">
        <v>0.7</v>
      </c>
      <c r="JH813">
        <v>0.65</v>
      </c>
      <c r="JI813">
        <v>0.6</v>
      </c>
      <c r="JJ813">
        <v>0.56000000000000005</v>
      </c>
      <c r="JK813">
        <v>0.51</v>
      </c>
      <c r="JL813">
        <v>0.46</v>
      </c>
      <c r="JM813">
        <v>0.41</v>
      </c>
      <c r="JN813">
        <v>0.37</v>
      </c>
      <c r="JO813">
        <v>0.31</v>
      </c>
      <c r="JP813">
        <v>0.18</v>
      </c>
      <c r="JQ813">
        <v>0</v>
      </c>
    </row>
    <row r="814" spans="1:277" x14ac:dyDescent="0.25">
      <c r="A814">
        <v>2014</v>
      </c>
      <c r="B814">
        <v>349</v>
      </c>
      <c r="C814">
        <v>853</v>
      </c>
      <c r="D814">
        <v>153</v>
      </c>
      <c r="E814">
        <v>1504.3</v>
      </c>
      <c r="F814">
        <v>1.8</v>
      </c>
      <c r="G814">
        <v>0.4</v>
      </c>
      <c r="H814">
        <v>0.6</v>
      </c>
      <c r="I814">
        <v>0</v>
      </c>
      <c r="J814">
        <v>0</v>
      </c>
      <c r="K814">
        <v>0.02</v>
      </c>
      <c r="L814">
        <v>1.34</v>
      </c>
      <c r="M814">
        <v>0.11</v>
      </c>
      <c r="N814">
        <v>0.59</v>
      </c>
      <c r="O814">
        <v>0.13</v>
      </c>
      <c r="P814">
        <v>19.5</v>
      </c>
      <c r="Q814">
        <v>0.67</v>
      </c>
      <c r="R814">
        <v>13.93</v>
      </c>
      <c r="S814">
        <v>3</v>
      </c>
      <c r="T814">
        <v>1</v>
      </c>
      <c r="U814">
        <v>1</v>
      </c>
      <c r="V814">
        <v>0.05</v>
      </c>
      <c r="W814">
        <v>0.73</v>
      </c>
      <c r="X814">
        <v>7.0000000000000007E-2</v>
      </c>
      <c r="Y814">
        <v>0</v>
      </c>
      <c r="Z814">
        <v>96.83</v>
      </c>
      <c r="AA814">
        <v>195.75</v>
      </c>
      <c r="AB814">
        <v>296.08</v>
      </c>
      <c r="AC814">
        <v>399.1</v>
      </c>
      <c r="AD814">
        <v>491.17</v>
      </c>
      <c r="AE814">
        <v>590.5</v>
      </c>
      <c r="AF814">
        <v>695.87</v>
      </c>
      <c r="AG814">
        <v>803</v>
      </c>
      <c r="AH814">
        <v>898.97</v>
      </c>
      <c r="AI814">
        <v>994.64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110.37</v>
      </c>
      <c r="AU814">
        <v>205.55</v>
      </c>
      <c r="AV814">
        <v>303.98</v>
      </c>
      <c r="AW814">
        <v>406.15</v>
      </c>
      <c r="AX814">
        <v>505.57</v>
      </c>
      <c r="AY814">
        <v>617.24</v>
      </c>
      <c r="AZ814">
        <v>708.82</v>
      </c>
      <c r="BA814">
        <v>813.6</v>
      </c>
      <c r="BB814">
        <v>915.21</v>
      </c>
      <c r="BC814">
        <v>1002.14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22.53</v>
      </c>
      <c r="BO814">
        <v>26.39</v>
      </c>
      <c r="BP814">
        <v>45.5</v>
      </c>
      <c r="BQ814">
        <v>55.48</v>
      </c>
      <c r="BR814">
        <v>53.17</v>
      </c>
      <c r="BS814">
        <v>63.86</v>
      </c>
      <c r="BT814">
        <v>56.37</v>
      </c>
      <c r="BU814">
        <v>51.88</v>
      </c>
      <c r="BV814">
        <v>44.61</v>
      </c>
      <c r="BW814">
        <v>38.78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22.54</v>
      </c>
      <c r="CI814">
        <v>24.98</v>
      </c>
      <c r="CJ814">
        <v>34.06</v>
      </c>
      <c r="CK814">
        <v>37.9</v>
      </c>
      <c r="CL814">
        <v>36.909999999999997</v>
      </c>
      <c r="CM814">
        <v>39.22</v>
      </c>
      <c r="CN814">
        <v>34.46</v>
      </c>
      <c r="CO814">
        <v>32.65</v>
      </c>
      <c r="CP814">
        <v>29.04</v>
      </c>
      <c r="CQ814">
        <v>27.07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1</v>
      </c>
      <c r="DD814">
        <v>1</v>
      </c>
      <c r="DE814">
        <v>0.99</v>
      </c>
      <c r="DF814">
        <v>0.95</v>
      </c>
      <c r="DG814">
        <v>0.9</v>
      </c>
      <c r="DH814">
        <v>0.86</v>
      </c>
      <c r="DI814">
        <v>0.82</v>
      </c>
      <c r="DJ814">
        <v>0.77</v>
      </c>
      <c r="DK814">
        <v>0.73</v>
      </c>
      <c r="DL814">
        <v>0.69</v>
      </c>
      <c r="DM814">
        <v>0.65</v>
      </c>
      <c r="DN814">
        <v>0.6</v>
      </c>
      <c r="DO814">
        <v>0.56000000000000005</v>
      </c>
      <c r="DP814">
        <v>0.52</v>
      </c>
      <c r="DQ814">
        <v>0.47</v>
      </c>
      <c r="DR814">
        <v>0.44</v>
      </c>
      <c r="DS814">
        <v>0.4</v>
      </c>
      <c r="DT814">
        <v>0.36</v>
      </c>
      <c r="DU814">
        <v>0.28000000000000003</v>
      </c>
      <c r="EW814">
        <v>2014</v>
      </c>
      <c r="EX814">
        <v>350</v>
      </c>
      <c r="EY814">
        <v>854</v>
      </c>
      <c r="EZ814">
        <v>154</v>
      </c>
      <c r="FA814">
        <v>1515.7</v>
      </c>
      <c r="FB814" t="s">
        <v>139</v>
      </c>
      <c r="FC814" t="s">
        <v>139</v>
      </c>
      <c r="FD814" t="s">
        <v>139</v>
      </c>
      <c r="FE814" t="s">
        <v>139</v>
      </c>
      <c r="FF814" t="s">
        <v>139</v>
      </c>
      <c r="FG814" t="s">
        <v>139</v>
      </c>
      <c r="FH814" t="s">
        <v>139</v>
      </c>
      <c r="FI814">
        <v>0</v>
      </c>
      <c r="FJ814" t="s">
        <v>139</v>
      </c>
      <c r="FK814" t="s">
        <v>139</v>
      </c>
      <c r="FL814">
        <v>17.87</v>
      </c>
      <c r="FM814">
        <v>0.7</v>
      </c>
      <c r="FN814">
        <v>14.05</v>
      </c>
      <c r="FO814">
        <v>1</v>
      </c>
      <c r="FP814">
        <v>1</v>
      </c>
      <c r="FQ814">
        <v>1</v>
      </c>
      <c r="FR814">
        <v>0</v>
      </c>
      <c r="FS814">
        <v>0</v>
      </c>
      <c r="FT814">
        <v>0</v>
      </c>
      <c r="FU814">
        <v>0</v>
      </c>
      <c r="FV814">
        <v>108.17</v>
      </c>
      <c r="FW814">
        <v>207.1</v>
      </c>
      <c r="FX814">
        <v>307.43</v>
      </c>
      <c r="FY814">
        <v>410.45</v>
      </c>
      <c r="FZ814">
        <v>502.52</v>
      </c>
      <c r="GA814">
        <v>601.85</v>
      </c>
      <c r="GB814">
        <v>707.22</v>
      </c>
      <c r="GC814">
        <v>814.35</v>
      </c>
      <c r="GD814">
        <v>910.31</v>
      </c>
      <c r="GE814">
        <v>1005.99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73.03</v>
      </c>
      <c r="GQ814">
        <v>182.01</v>
      </c>
      <c r="GR814">
        <v>282.58</v>
      </c>
      <c r="GS814">
        <v>366.76</v>
      </c>
      <c r="GT814">
        <v>479.08</v>
      </c>
      <c r="GU814">
        <v>573.46</v>
      </c>
      <c r="GV814">
        <v>669.98</v>
      </c>
      <c r="GW814">
        <v>777.7</v>
      </c>
      <c r="GX814">
        <v>863.77</v>
      </c>
      <c r="GY814">
        <v>968.55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 t="s">
        <v>139</v>
      </c>
      <c r="HK814" t="s">
        <v>139</v>
      </c>
      <c r="HL814" t="s">
        <v>139</v>
      </c>
      <c r="HM814" t="s">
        <v>139</v>
      </c>
      <c r="HN814" t="s">
        <v>139</v>
      </c>
      <c r="HO814" t="s">
        <v>139</v>
      </c>
      <c r="HP814" t="s">
        <v>139</v>
      </c>
      <c r="HQ814" t="s">
        <v>139</v>
      </c>
      <c r="HR814" t="s">
        <v>139</v>
      </c>
      <c r="HS814" t="s">
        <v>139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 t="s">
        <v>139</v>
      </c>
      <c r="IE814" t="s">
        <v>139</v>
      </c>
      <c r="IF814" t="s">
        <v>139</v>
      </c>
      <c r="IG814" t="s">
        <v>139</v>
      </c>
      <c r="IH814" t="s">
        <v>139</v>
      </c>
      <c r="II814" t="s">
        <v>139</v>
      </c>
      <c r="IJ814" t="s">
        <v>139</v>
      </c>
      <c r="IK814" t="s">
        <v>139</v>
      </c>
      <c r="IL814" t="s">
        <v>139</v>
      </c>
      <c r="IM814" t="s">
        <v>139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1</v>
      </c>
      <c r="IY814">
        <v>1</v>
      </c>
      <c r="IZ814">
        <v>1</v>
      </c>
      <c r="JA814">
        <v>0.98</v>
      </c>
      <c r="JB814">
        <v>0.93</v>
      </c>
      <c r="JC814">
        <v>0.89</v>
      </c>
      <c r="JD814">
        <v>0.84</v>
      </c>
      <c r="JE814">
        <v>0.79</v>
      </c>
      <c r="JF814">
        <v>0.75</v>
      </c>
      <c r="JG814">
        <v>0.7</v>
      </c>
      <c r="JH814">
        <v>0.65</v>
      </c>
      <c r="JI814">
        <v>0.6</v>
      </c>
      <c r="JJ814">
        <v>0.56000000000000005</v>
      </c>
      <c r="JK814">
        <v>0.52</v>
      </c>
      <c r="JL814">
        <v>0.46</v>
      </c>
      <c r="JM814">
        <v>0.42</v>
      </c>
      <c r="JN814">
        <v>0.37</v>
      </c>
      <c r="JO814">
        <v>0.31</v>
      </c>
      <c r="JP814">
        <v>0.18</v>
      </c>
      <c r="JQ814">
        <v>0</v>
      </c>
    </row>
    <row r="815" spans="1:277" x14ac:dyDescent="0.25">
      <c r="A815">
        <v>2014</v>
      </c>
      <c r="B815">
        <v>350</v>
      </c>
      <c r="C815">
        <v>854</v>
      </c>
      <c r="D815">
        <v>154</v>
      </c>
      <c r="E815">
        <v>1515.7</v>
      </c>
      <c r="F815">
        <v>1.8</v>
      </c>
      <c r="G815">
        <v>0.4</v>
      </c>
      <c r="H815">
        <v>0.6</v>
      </c>
      <c r="I815">
        <v>0</v>
      </c>
      <c r="J815">
        <v>0</v>
      </c>
      <c r="K815">
        <v>0.02</v>
      </c>
      <c r="L815">
        <v>1.35</v>
      </c>
      <c r="M815">
        <v>0.12</v>
      </c>
      <c r="N815">
        <v>0.6</v>
      </c>
      <c r="O815">
        <v>0.13</v>
      </c>
      <c r="P815">
        <v>19.399999999999999</v>
      </c>
      <c r="Q815">
        <v>0.7</v>
      </c>
      <c r="R815">
        <v>14.04</v>
      </c>
      <c r="S815">
        <v>3</v>
      </c>
      <c r="T815">
        <v>1</v>
      </c>
      <c r="U815">
        <v>1</v>
      </c>
      <c r="V815">
        <v>0.05</v>
      </c>
      <c r="W815">
        <v>0.73</v>
      </c>
      <c r="X815">
        <v>7.0000000000000007E-2</v>
      </c>
      <c r="Y815">
        <v>0.1</v>
      </c>
      <c r="Z815">
        <v>108.17</v>
      </c>
      <c r="AA815">
        <v>207.1</v>
      </c>
      <c r="AB815">
        <v>307.43</v>
      </c>
      <c r="AC815">
        <v>410.45</v>
      </c>
      <c r="AD815">
        <v>502.52</v>
      </c>
      <c r="AE815">
        <v>601.85</v>
      </c>
      <c r="AF815">
        <v>707.22</v>
      </c>
      <c r="AG815">
        <v>814.35</v>
      </c>
      <c r="AH815">
        <v>910.31</v>
      </c>
      <c r="AI815">
        <v>1005.99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22.69</v>
      </c>
      <c r="AU815">
        <v>121.72</v>
      </c>
      <c r="AV815">
        <v>216.9</v>
      </c>
      <c r="AW815">
        <v>315.32</v>
      </c>
      <c r="AX815">
        <v>417.49</v>
      </c>
      <c r="AY815">
        <v>516.91999999999996</v>
      </c>
      <c r="AZ815">
        <v>628.59</v>
      </c>
      <c r="BA815">
        <v>720.17</v>
      </c>
      <c r="BB815">
        <v>824.94</v>
      </c>
      <c r="BC815">
        <v>926.56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22.58</v>
      </c>
      <c r="BO815">
        <v>28.67</v>
      </c>
      <c r="BP815">
        <v>47.59</v>
      </c>
      <c r="BQ815">
        <v>55.79</v>
      </c>
      <c r="BR815">
        <v>53.23</v>
      </c>
      <c r="BS815">
        <v>63.88</v>
      </c>
      <c r="BT815">
        <v>56.37</v>
      </c>
      <c r="BU815">
        <v>51.88</v>
      </c>
      <c r="BV815">
        <v>44.61</v>
      </c>
      <c r="BW815">
        <v>38.78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22.5</v>
      </c>
      <c r="CI815">
        <v>22.59</v>
      </c>
      <c r="CJ815">
        <v>26.28</v>
      </c>
      <c r="CK815">
        <v>34.93</v>
      </c>
      <c r="CL815">
        <v>38.03</v>
      </c>
      <c r="CM815">
        <v>36.93</v>
      </c>
      <c r="CN815">
        <v>39.22</v>
      </c>
      <c r="CO815">
        <v>34.46</v>
      </c>
      <c r="CP815">
        <v>32.65</v>
      </c>
      <c r="CQ815">
        <v>29.04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1</v>
      </c>
      <c r="DD815">
        <v>1</v>
      </c>
      <c r="DE815">
        <v>0.99</v>
      </c>
      <c r="DF815">
        <v>0.95</v>
      </c>
      <c r="DG815">
        <v>0.9</v>
      </c>
      <c r="DH815">
        <v>0.86</v>
      </c>
      <c r="DI815">
        <v>0.82</v>
      </c>
      <c r="DJ815">
        <v>0.78</v>
      </c>
      <c r="DK815">
        <v>0.73</v>
      </c>
      <c r="DL815">
        <v>0.69</v>
      </c>
      <c r="DM815">
        <v>0.65</v>
      </c>
      <c r="DN815">
        <v>0.6</v>
      </c>
      <c r="DO815">
        <v>0.56000000000000005</v>
      </c>
      <c r="DP815">
        <v>0.53</v>
      </c>
      <c r="DQ815">
        <v>0.48</v>
      </c>
      <c r="DR815">
        <v>0.44</v>
      </c>
      <c r="DS815">
        <v>0.4</v>
      </c>
      <c r="DT815">
        <v>0.36</v>
      </c>
      <c r="DU815">
        <v>0.28000000000000003</v>
      </c>
      <c r="EW815">
        <v>2014</v>
      </c>
      <c r="EX815">
        <v>351</v>
      </c>
      <c r="EY815">
        <v>855</v>
      </c>
      <c r="EZ815">
        <v>155</v>
      </c>
      <c r="FA815">
        <v>1527.6</v>
      </c>
      <c r="FB815" t="s">
        <v>139</v>
      </c>
      <c r="FC815" t="s">
        <v>139</v>
      </c>
      <c r="FD815" t="s">
        <v>139</v>
      </c>
      <c r="FE815" t="s">
        <v>139</v>
      </c>
      <c r="FF815" t="s">
        <v>139</v>
      </c>
      <c r="FG815" t="s">
        <v>139</v>
      </c>
      <c r="FH815" t="s">
        <v>139</v>
      </c>
      <c r="FI815">
        <v>0</v>
      </c>
      <c r="FJ815" t="s">
        <v>139</v>
      </c>
      <c r="FK815" t="s">
        <v>139</v>
      </c>
      <c r="FL815">
        <v>17.78</v>
      </c>
      <c r="FM815">
        <v>0.74</v>
      </c>
      <c r="FN815">
        <v>14.17</v>
      </c>
      <c r="FO815">
        <v>1</v>
      </c>
      <c r="FP815">
        <v>1</v>
      </c>
      <c r="FQ815">
        <v>1</v>
      </c>
      <c r="FR815">
        <v>0</v>
      </c>
      <c r="FS815">
        <v>0</v>
      </c>
      <c r="FT815">
        <v>0</v>
      </c>
      <c r="FU815">
        <v>0.11</v>
      </c>
      <c r="FV815">
        <v>23.79</v>
      </c>
      <c r="FW815">
        <v>120.07</v>
      </c>
      <c r="FX815">
        <v>219</v>
      </c>
      <c r="FY815">
        <v>319.32</v>
      </c>
      <c r="FZ815">
        <v>422.34</v>
      </c>
      <c r="GA815">
        <v>514.41999999999996</v>
      </c>
      <c r="GB815">
        <v>613.74</v>
      </c>
      <c r="GC815">
        <v>719.12</v>
      </c>
      <c r="GD815">
        <v>826.24</v>
      </c>
      <c r="GE815">
        <v>922.21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84.93</v>
      </c>
      <c r="GQ815">
        <v>193.9</v>
      </c>
      <c r="GR815">
        <v>294.48</v>
      </c>
      <c r="GS815">
        <v>378.65</v>
      </c>
      <c r="GT815">
        <v>490.97</v>
      </c>
      <c r="GU815">
        <v>585.35</v>
      </c>
      <c r="GV815">
        <v>681.88</v>
      </c>
      <c r="GW815">
        <v>789.6</v>
      </c>
      <c r="GX815">
        <v>875.67</v>
      </c>
      <c r="GY815">
        <v>980.44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 t="s">
        <v>139</v>
      </c>
      <c r="HK815" t="s">
        <v>139</v>
      </c>
      <c r="HL815" t="s">
        <v>139</v>
      </c>
      <c r="HM815" t="s">
        <v>139</v>
      </c>
      <c r="HN815" t="s">
        <v>139</v>
      </c>
      <c r="HO815" t="s">
        <v>139</v>
      </c>
      <c r="HP815" t="s">
        <v>139</v>
      </c>
      <c r="HQ815" t="s">
        <v>139</v>
      </c>
      <c r="HR815" t="s">
        <v>139</v>
      </c>
      <c r="HS815" t="s">
        <v>139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 t="s">
        <v>139</v>
      </c>
      <c r="IE815" t="s">
        <v>139</v>
      </c>
      <c r="IF815" t="s">
        <v>139</v>
      </c>
      <c r="IG815" t="s">
        <v>139</v>
      </c>
      <c r="IH815" t="s">
        <v>139</v>
      </c>
      <c r="II815" t="s">
        <v>139</v>
      </c>
      <c r="IJ815" t="s">
        <v>139</v>
      </c>
      <c r="IK815" t="s">
        <v>139</v>
      </c>
      <c r="IL815" t="s">
        <v>139</v>
      </c>
      <c r="IM815" t="s">
        <v>139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1</v>
      </c>
      <c r="IY815">
        <v>1</v>
      </c>
      <c r="IZ815">
        <v>1</v>
      </c>
      <c r="JA815">
        <v>0.98</v>
      </c>
      <c r="JB815">
        <v>0.93</v>
      </c>
      <c r="JC815">
        <v>0.89</v>
      </c>
      <c r="JD815">
        <v>0.84</v>
      </c>
      <c r="JE815">
        <v>0.79</v>
      </c>
      <c r="JF815">
        <v>0.75</v>
      </c>
      <c r="JG815">
        <v>0.7</v>
      </c>
      <c r="JH815">
        <v>0.66</v>
      </c>
      <c r="JI815">
        <v>0.61</v>
      </c>
      <c r="JJ815">
        <v>0.56999999999999995</v>
      </c>
      <c r="JK815">
        <v>0.52</v>
      </c>
      <c r="JL815">
        <v>0.47</v>
      </c>
      <c r="JM815">
        <v>0.42</v>
      </c>
      <c r="JN815">
        <v>0.38</v>
      </c>
      <c r="JO815">
        <v>0.31</v>
      </c>
      <c r="JP815">
        <v>0.18</v>
      </c>
      <c r="JQ815">
        <v>0</v>
      </c>
    </row>
    <row r="816" spans="1:277" x14ac:dyDescent="0.25">
      <c r="A816">
        <v>2014</v>
      </c>
      <c r="B816">
        <v>351</v>
      </c>
      <c r="C816">
        <v>855</v>
      </c>
      <c r="D816">
        <v>155</v>
      </c>
      <c r="E816">
        <v>1527.6</v>
      </c>
      <c r="F816">
        <v>1.9</v>
      </c>
      <c r="G816">
        <v>0.4</v>
      </c>
      <c r="H816">
        <v>0.6</v>
      </c>
      <c r="I816">
        <v>0</v>
      </c>
      <c r="J816">
        <v>0</v>
      </c>
      <c r="K816">
        <v>0.02</v>
      </c>
      <c r="L816">
        <v>1.36</v>
      </c>
      <c r="M816">
        <v>0.13</v>
      </c>
      <c r="N816">
        <v>0.66</v>
      </c>
      <c r="O816">
        <v>0.13</v>
      </c>
      <c r="P816">
        <v>19.3</v>
      </c>
      <c r="Q816">
        <v>0.74</v>
      </c>
      <c r="R816">
        <v>14.16</v>
      </c>
      <c r="S816">
        <v>3</v>
      </c>
      <c r="T816">
        <v>1</v>
      </c>
      <c r="U816">
        <v>1</v>
      </c>
      <c r="V816">
        <v>0.05</v>
      </c>
      <c r="W816">
        <v>0.73</v>
      </c>
      <c r="X816">
        <v>0.08</v>
      </c>
      <c r="Y816">
        <v>0.05</v>
      </c>
      <c r="Z816">
        <v>23.79</v>
      </c>
      <c r="AA816">
        <v>120.07</v>
      </c>
      <c r="AB816">
        <v>219</v>
      </c>
      <c r="AC816">
        <v>319.32</v>
      </c>
      <c r="AD816">
        <v>422.34</v>
      </c>
      <c r="AE816">
        <v>514.41999999999996</v>
      </c>
      <c r="AF816">
        <v>613.74</v>
      </c>
      <c r="AG816">
        <v>719.12</v>
      </c>
      <c r="AH816">
        <v>826.24</v>
      </c>
      <c r="AI816">
        <v>922.21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34.590000000000003</v>
      </c>
      <c r="AU816">
        <v>133.62</v>
      </c>
      <c r="AV816">
        <v>228.79</v>
      </c>
      <c r="AW816">
        <v>327.22000000000003</v>
      </c>
      <c r="AX816">
        <v>429.39</v>
      </c>
      <c r="AY816">
        <v>528.82000000000005</v>
      </c>
      <c r="AZ816">
        <v>640.49</v>
      </c>
      <c r="BA816">
        <v>732.06</v>
      </c>
      <c r="BB816">
        <v>836.84</v>
      </c>
      <c r="BC816">
        <v>938.46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22.5</v>
      </c>
      <c r="BO816">
        <v>22.67</v>
      </c>
      <c r="BP816">
        <v>31.41</v>
      </c>
      <c r="BQ816">
        <v>49.29</v>
      </c>
      <c r="BR816">
        <v>56.03</v>
      </c>
      <c r="BS816">
        <v>53.28</v>
      </c>
      <c r="BT816">
        <v>63.89</v>
      </c>
      <c r="BU816">
        <v>56.37</v>
      </c>
      <c r="BV816">
        <v>51.88</v>
      </c>
      <c r="BW816">
        <v>44.61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22.5</v>
      </c>
      <c r="CI816">
        <v>22.67</v>
      </c>
      <c r="CJ816">
        <v>27.75</v>
      </c>
      <c r="CK816">
        <v>35.64</v>
      </c>
      <c r="CL816">
        <v>38.130000000000003</v>
      </c>
      <c r="CM816">
        <v>36.950000000000003</v>
      </c>
      <c r="CN816">
        <v>39.22</v>
      </c>
      <c r="CO816">
        <v>34.46</v>
      </c>
      <c r="CP816">
        <v>32.65</v>
      </c>
      <c r="CQ816">
        <v>29.04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1</v>
      </c>
      <c r="DD816">
        <v>1</v>
      </c>
      <c r="DE816">
        <v>0.99</v>
      </c>
      <c r="DF816">
        <v>0.95</v>
      </c>
      <c r="DG816">
        <v>0.9</v>
      </c>
      <c r="DH816">
        <v>0.86</v>
      </c>
      <c r="DI816">
        <v>0.82</v>
      </c>
      <c r="DJ816">
        <v>0.78</v>
      </c>
      <c r="DK816">
        <v>0.73</v>
      </c>
      <c r="DL816">
        <v>0.7</v>
      </c>
      <c r="DM816">
        <v>0.66</v>
      </c>
      <c r="DN816">
        <v>0.61</v>
      </c>
      <c r="DO816">
        <v>0.56999999999999995</v>
      </c>
      <c r="DP816">
        <v>0.53</v>
      </c>
      <c r="DQ816">
        <v>0.48</v>
      </c>
      <c r="DR816">
        <v>0.45</v>
      </c>
      <c r="DS816">
        <v>0.41</v>
      </c>
      <c r="DT816">
        <v>0.37</v>
      </c>
      <c r="DU816">
        <v>0.28000000000000003</v>
      </c>
      <c r="EW816">
        <v>2014</v>
      </c>
      <c r="EX816">
        <v>352</v>
      </c>
      <c r="EY816">
        <v>856</v>
      </c>
      <c r="EZ816">
        <v>156</v>
      </c>
      <c r="FA816">
        <v>1541.3</v>
      </c>
      <c r="FB816" t="s">
        <v>139</v>
      </c>
      <c r="FC816" t="s">
        <v>139</v>
      </c>
      <c r="FD816" t="s">
        <v>139</v>
      </c>
      <c r="FE816" t="s">
        <v>139</v>
      </c>
      <c r="FF816" t="s">
        <v>139</v>
      </c>
      <c r="FG816" t="s">
        <v>139</v>
      </c>
      <c r="FH816" t="s">
        <v>139</v>
      </c>
      <c r="FI816">
        <v>0</v>
      </c>
      <c r="FJ816" t="s">
        <v>139</v>
      </c>
      <c r="FK816" t="s">
        <v>139</v>
      </c>
      <c r="FL816">
        <v>17.690000000000001</v>
      </c>
      <c r="FM816">
        <v>0.79</v>
      </c>
      <c r="FN816">
        <v>14.31</v>
      </c>
      <c r="FO816">
        <v>1</v>
      </c>
      <c r="FP816">
        <v>1</v>
      </c>
      <c r="FQ816">
        <v>1</v>
      </c>
      <c r="FR816">
        <v>0</v>
      </c>
      <c r="FS816">
        <v>0</v>
      </c>
      <c r="FT816">
        <v>0</v>
      </c>
      <c r="FU816">
        <v>0</v>
      </c>
      <c r="FV816">
        <v>37.54</v>
      </c>
      <c r="FW816">
        <v>133.82</v>
      </c>
      <c r="FX816">
        <v>232.74</v>
      </c>
      <c r="FY816">
        <v>333.07</v>
      </c>
      <c r="FZ816">
        <v>436.09</v>
      </c>
      <c r="GA816">
        <v>528.16999999999996</v>
      </c>
      <c r="GB816">
        <v>627.49</v>
      </c>
      <c r="GC816">
        <v>732.86</v>
      </c>
      <c r="GD816">
        <v>839.99</v>
      </c>
      <c r="GE816">
        <v>935.96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98.68</v>
      </c>
      <c r="GQ816">
        <v>207.65</v>
      </c>
      <c r="GR816">
        <v>308.23</v>
      </c>
      <c r="GS816">
        <v>392.4</v>
      </c>
      <c r="GT816">
        <v>504.72</v>
      </c>
      <c r="GU816">
        <v>599.1</v>
      </c>
      <c r="GV816">
        <v>695.62</v>
      </c>
      <c r="GW816">
        <v>803.35</v>
      </c>
      <c r="GX816">
        <v>889.42</v>
      </c>
      <c r="GY816">
        <v>994.19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 t="s">
        <v>139</v>
      </c>
      <c r="HK816" t="s">
        <v>139</v>
      </c>
      <c r="HL816" t="s">
        <v>139</v>
      </c>
      <c r="HM816" t="s">
        <v>139</v>
      </c>
      <c r="HN816" t="s">
        <v>139</v>
      </c>
      <c r="HO816" t="s">
        <v>139</v>
      </c>
      <c r="HP816" t="s">
        <v>139</v>
      </c>
      <c r="HQ816" t="s">
        <v>139</v>
      </c>
      <c r="HR816" t="s">
        <v>139</v>
      </c>
      <c r="HS816" t="s">
        <v>139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 t="s">
        <v>139</v>
      </c>
      <c r="IE816" t="s">
        <v>139</v>
      </c>
      <c r="IF816" t="s">
        <v>139</v>
      </c>
      <c r="IG816" t="s">
        <v>139</v>
      </c>
      <c r="IH816" t="s">
        <v>139</v>
      </c>
      <c r="II816" t="s">
        <v>139</v>
      </c>
      <c r="IJ816" t="s">
        <v>139</v>
      </c>
      <c r="IK816" t="s">
        <v>139</v>
      </c>
      <c r="IL816" t="s">
        <v>139</v>
      </c>
      <c r="IM816" t="s">
        <v>139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1</v>
      </c>
      <c r="IY816">
        <v>1</v>
      </c>
      <c r="IZ816">
        <v>1</v>
      </c>
      <c r="JA816">
        <v>0.98</v>
      </c>
      <c r="JB816">
        <v>0.94</v>
      </c>
      <c r="JC816">
        <v>0.89</v>
      </c>
      <c r="JD816">
        <v>0.85</v>
      </c>
      <c r="JE816">
        <v>0.8</v>
      </c>
      <c r="JF816">
        <v>0.75</v>
      </c>
      <c r="JG816">
        <v>0.7</v>
      </c>
      <c r="JH816">
        <v>0.66</v>
      </c>
      <c r="JI816">
        <v>0.61</v>
      </c>
      <c r="JJ816">
        <v>0.56999999999999995</v>
      </c>
      <c r="JK816">
        <v>0.52</v>
      </c>
      <c r="JL816">
        <v>0.47</v>
      </c>
      <c r="JM816">
        <v>0.43</v>
      </c>
      <c r="JN816">
        <v>0.38</v>
      </c>
      <c r="JO816">
        <v>0.31</v>
      </c>
      <c r="JP816">
        <v>0.18</v>
      </c>
      <c r="JQ816">
        <v>0</v>
      </c>
    </row>
    <row r="817" spans="1:277" x14ac:dyDescent="0.25">
      <c r="A817">
        <v>2014</v>
      </c>
      <c r="B817">
        <v>352</v>
      </c>
      <c r="C817">
        <v>856</v>
      </c>
      <c r="D817">
        <v>156</v>
      </c>
      <c r="E817">
        <v>1541.3</v>
      </c>
      <c r="F817">
        <v>1.9</v>
      </c>
      <c r="G817">
        <v>0.4</v>
      </c>
      <c r="H817">
        <v>0.6</v>
      </c>
      <c r="I817">
        <v>0</v>
      </c>
      <c r="J817">
        <v>0</v>
      </c>
      <c r="K817">
        <v>0.03</v>
      </c>
      <c r="L817">
        <v>1.38</v>
      </c>
      <c r="M817">
        <v>0.14000000000000001</v>
      </c>
      <c r="N817">
        <v>0.69</v>
      </c>
      <c r="O817">
        <v>0.12</v>
      </c>
      <c r="P817">
        <v>19.18</v>
      </c>
      <c r="Q817">
        <v>0.79</v>
      </c>
      <c r="R817">
        <v>14.3</v>
      </c>
      <c r="S817">
        <v>3</v>
      </c>
      <c r="T817">
        <v>1</v>
      </c>
      <c r="U817">
        <v>1</v>
      </c>
      <c r="V817">
        <v>0.05</v>
      </c>
      <c r="W817">
        <v>0.72</v>
      </c>
      <c r="X817">
        <v>0.08</v>
      </c>
      <c r="Y817">
        <v>0.05</v>
      </c>
      <c r="Z817">
        <v>37.54</v>
      </c>
      <c r="AA817">
        <v>133.82</v>
      </c>
      <c r="AB817">
        <v>232.74</v>
      </c>
      <c r="AC817">
        <v>333.07</v>
      </c>
      <c r="AD817">
        <v>436.09</v>
      </c>
      <c r="AE817">
        <v>528.16999999999996</v>
      </c>
      <c r="AF817">
        <v>627.49</v>
      </c>
      <c r="AG817">
        <v>732.86</v>
      </c>
      <c r="AH817">
        <v>839.99</v>
      </c>
      <c r="AI817">
        <v>935.96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48.34</v>
      </c>
      <c r="AU817">
        <v>147.36000000000001</v>
      </c>
      <c r="AV817">
        <v>242.54</v>
      </c>
      <c r="AW817">
        <v>340.97</v>
      </c>
      <c r="AX817">
        <v>443.14</v>
      </c>
      <c r="AY817">
        <v>542.55999999999995</v>
      </c>
      <c r="AZ817">
        <v>654.23</v>
      </c>
      <c r="BA817">
        <v>745.81</v>
      </c>
      <c r="BB817">
        <v>850.59</v>
      </c>
      <c r="BC817">
        <v>952.2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22.5</v>
      </c>
      <c r="BO817">
        <v>22.82</v>
      </c>
      <c r="BP817">
        <v>34.32</v>
      </c>
      <c r="BQ817">
        <v>50.56</v>
      </c>
      <c r="BR817">
        <v>56.21</v>
      </c>
      <c r="BS817">
        <v>53.32</v>
      </c>
      <c r="BT817">
        <v>63.9</v>
      </c>
      <c r="BU817">
        <v>56.37</v>
      </c>
      <c r="BV817">
        <v>51.88</v>
      </c>
      <c r="BW817">
        <v>44.61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22.5</v>
      </c>
      <c r="CI817">
        <v>22.81</v>
      </c>
      <c r="CJ817">
        <v>29.26</v>
      </c>
      <c r="CK817">
        <v>36.17</v>
      </c>
      <c r="CL817">
        <v>38.200000000000003</v>
      </c>
      <c r="CM817">
        <v>36.97</v>
      </c>
      <c r="CN817">
        <v>39.229999999999997</v>
      </c>
      <c r="CO817">
        <v>34.46</v>
      </c>
      <c r="CP817">
        <v>32.65</v>
      </c>
      <c r="CQ817">
        <v>29.04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1</v>
      </c>
      <c r="DD817">
        <v>1</v>
      </c>
      <c r="DE817">
        <v>0.99</v>
      </c>
      <c r="DF817">
        <v>0.95</v>
      </c>
      <c r="DG817">
        <v>0.9</v>
      </c>
      <c r="DH817">
        <v>0.86</v>
      </c>
      <c r="DI817">
        <v>0.82</v>
      </c>
      <c r="DJ817">
        <v>0.78</v>
      </c>
      <c r="DK817">
        <v>0.74</v>
      </c>
      <c r="DL817">
        <v>0.7</v>
      </c>
      <c r="DM817">
        <v>0.66</v>
      </c>
      <c r="DN817">
        <v>0.61</v>
      </c>
      <c r="DO817">
        <v>0.56999999999999995</v>
      </c>
      <c r="DP817">
        <v>0.53</v>
      </c>
      <c r="DQ817">
        <v>0.49</v>
      </c>
      <c r="DR817">
        <v>0.45</v>
      </c>
      <c r="DS817">
        <v>0.41</v>
      </c>
      <c r="DT817">
        <v>0.37</v>
      </c>
      <c r="DU817">
        <v>0.28000000000000003</v>
      </c>
      <c r="EW817">
        <v>2014</v>
      </c>
      <c r="EX817">
        <v>353</v>
      </c>
      <c r="EY817">
        <v>857</v>
      </c>
      <c r="EZ817">
        <v>157</v>
      </c>
      <c r="FA817">
        <v>1555.4</v>
      </c>
      <c r="FB817" t="s">
        <v>139</v>
      </c>
      <c r="FC817" t="s">
        <v>139</v>
      </c>
      <c r="FD817" t="s">
        <v>139</v>
      </c>
      <c r="FE817" t="s">
        <v>139</v>
      </c>
      <c r="FF817" t="s">
        <v>139</v>
      </c>
      <c r="FG817" t="s">
        <v>139</v>
      </c>
      <c r="FH817" t="s">
        <v>139</v>
      </c>
      <c r="FI817">
        <v>0</v>
      </c>
      <c r="FJ817" t="s">
        <v>139</v>
      </c>
      <c r="FK817" t="s">
        <v>139</v>
      </c>
      <c r="FL817">
        <v>17.59</v>
      </c>
      <c r="FM817">
        <v>0.84</v>
      </c>
      <c r="FN817">
        <v>14.45</v>
      </c>
      <c r="FO817">
        <v>1</v>
      </c>
      <c r="FP817">
        <v>1</v>
      </c>
      <c r="FQ817">
        <v>1</v>
      </c>
      <c r="FR817">
        <v>0</v>
      </c>
      <c r="FS817">
        <v>0</v>
      </c>
      <c r="FT817">
        <v>0</v>
      </c>
      <c r="FU817">
        <v>0.06</v>
      </c>
      <c r="FV817">
        <v>51.64</v>
      </c>
      <c r="FW817">
        <v>147.91</v>
      </c>
      <c r="FX817">
        <v>246.84</v>
      </c>
      <c r="FY817">
        <v>347.17</v>
      </c>
      <c r="FZ817">
        <v>450.19</v>
      </c>
      <c r="GA817">
        <v>542.26</v>
      </c>
      <c r="GB817">
        <v>641.59</v>
      </c>
      <c r="GC817">
        <v>746.96</v>
      </c>
      <c r="GD817">
        <v>854.09</v>
      </c>
      <c r="GE817">
        <v>950.05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112.77</v>
      </c>
      <c r="GQ817">
        <v>221.75</v>
      </c>
      <c r="GR817">
        <v>322.32</v>
      </c>
      <c r="GS817">
        <v>406.5</v>
      </c>
      <c r="GT817">
        <v>518.82000000000005</v>
      </c>
      <c r="GU817">
        <v>613.20000000000005</v>
      </c>
      <c r="GV817">
        <v>709.72</v>
      </c>
      <c r="GW817">
        <v>817.45</v>
      </c>
      <c r="GX817">
        <v>903.52</v>
      </c>
      <c r="GY817">
        <v>1008.29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 t="s">
        <v>139</v>
      </c>
      <c r="HK817" t="s">
        <v>139</v>
      </c>
      <c r="HL817" t="s">
        <v>139</v>
      </c>
      <c r="HM817" t="s">
        <v>139</v>
      </c>
      <c r="HN817" t="s">
        <v>139</v>
      </c>
      <c r="HO817" t="s">
        <v>139</v>
      </c>
      <c r="HP817" t="s">
        <v>139</v>
      </c>
      <c r="HQ817" t="s">
        <v>139</v>
      </c>
      <c r="HR817" t="s">
        <v>139</v>
      </c>
      <c r="HS817" t="s">
        <v>139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 t="s">
        <v>139</v>
      </c>
      <c r="IE817" t="s">
        <v>139</v>
      </c>
      <c r="IF817" t="s">
        <v>139</v>
      </c>
      <c r="IG817" t="s">
        <v>139</v>
      </c>
      <c r="IH817" t="s">
        <v>139</v>
      </c>
      <c r="II817" t="s">
        <v>139</v>
      </c>
      <c r="IJ817" t="s">
        <v>139</v>
      </c>
      <c r="IK817" t="s">
        <v>139</v>
      </c>
      <c r="IL817" t="s">
        <v>139</v>
      </c>
      <c r="IM817" t="s">
        <v>139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1</v>
      </c>
      <c r="IY817">
        <v>1</v>
      </c>
      <c r="IZ817">
        <v>1</v>
      </c>
      <c r="JA817">
        <v>0.98</v>
      </c>
      <c r="JB817">
        <v>0.94</v>
      </c>
      <c r="JC817">
        <v>0.9</v>
      </c>
      <c r="JD817">
        <v>0.85</v>
      </c>
      <c r="JE817">
        <v>0.8</v>
      </c>
      <c r="JF817">
        <v>0.75</v>
      </c>
      <c r="JG817">
        <v>0.71</v>
      </c>
      <c r="JH817">
        <v>0.66</v>
      </c>
      <c r="JI817">
        <v>0.62</v>
      </c>
      <c r="JJ817">
        <v>0.57999999999999996</v>
      </c>
      <c r="JK817">
        <v>0.53</v>
      </c>
      <c r="JL817">
        <v>0.48</v>
      </c>
      <c r="JM817">
        <v>0.43</v>
      </c>
      <c r="JN817">
        <v>0.39</v>
      </c>
      <c r="JO817">
        <v>0.31</v>
      </c>
      <c r="JP817">
        <v>0.18</v>
      </c>
      <c r="JQ817">
        <v>0</v>
      </c>
    </row>
    <row r="818" spans="1:277" x14ac:dyDescent="0.25">
      <c r="A818">
        <v>2014</v>
      </c>
      <c r="B818">
        <v>353</v>
      </c>
      <c r="C818">
        <v>857</v>
      </c>
      <c r="D818">
        <v>157</v>
      </c>
      <c r="E818">
        <v>1555.4</v>
      </c>
      <c r="F818">
        <v>1.9</v>
      </c>
      <c r="G818">
        <v>0.4</v>
      </c>
      <c r="H818">
        <v>0.5</v>
      </c>
      <c r="I818">
        <v>0</v>
      </c>
      <c r="J818">
        <v>0</v>
      </c>
      <c r="K818">
        <v>0.03</v>
      </c>
      <c r="L818">
        <v>1.39</v>
      </c>
      <c r="M818">
        <v>0.15</v>
      </c>
      <c r="N818">
        <v>0.72</v>
      </c>
      <c r="O818">
        <v>0.12</v>
      </c>
      <c r="P818">
        <v>19.05</v>
      </c>
      <c r="Q818">
        <v>0.84</v>
      </c>
      <c r="R818">
        <v>14.44</v>
      </c>
      <c r="S818">
        <v>4</v>
      </c>
      <c r="T818">
        <v>1</v>
      </c>
      <c r="U818">
        <v>1</v>
      </c>
      <c r="V818">
        <v>0.05</v>
      </c>
      <c r="W818">
        <v>0.72</v>
      </c>
      <c r="X818">
        <v>0.09</v>
      </c>
      <c r="Y818">
        <v>0.05</v>
      </c>
      <c r="Z818">
        <v>51.64</v>
      </c>
      <c r="AA818">
        <v>147.91</v>
      </c>
      <c r="AB818">
        <v>246.84</v>
      </c>
      <c r="AC818">
        <v>347.17</v>
      </c>
      <c r="AD818">
        <v>450.19</v>
      </c>
      <c r="AE818">
        <v>542.26</v>
      </c>
      <c r="AF818">
        <v>641.59</v>
      </c>
      <c r="AG818">
        <v>746.96</v>
      </c>
      <c r="AH818">
        <v>854.09</v>
      </c>
      <c r="AI818">
        <v>950.05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62.43</v>
      </c>
      <c r="AU818">
        <v>161.46</v>
      </c>
      <c r="AV818">
        <v>256.64</v>
      </c>
      <c r="AW818">
        <v>355.06</v>
      </c>
      <c r="AX818">
        <v>457.23</v>
      </c>
      <c r="AY818">
        <v>556.66</v>
      </c>
      <c r="AZ818">
        <v>668.33</v>
      </c>
      <c r="BA818">
        <v>759.91</v>
      </c>
      <c r="BB818">
        <v>864.68</v>
      </c>
      <c r="BC818">
        <v>966.3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22.5</v>
      </c>
      <c r="BO818">
        <v>23.06</v>
      </c>
      <c r="BP818">
        <v>36.94</v>
      </c>
      <c r="BQ818">
        <v>51.38</v>
      </c>
      <c r="BR818">
        <v>56.33</v>
      </c>
      <c r="BS818">
        <v>53.35</v>
      </c>
      <c r="BT818">
        <v>63.9</v>
      </c>
      <c r="BU818">
        <v>56.38</v>
      </c>
      <c r="BV818">
        <v>51.88</v>
      </c>
      <c r="BW818">
        <v>44.61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22.5</v>
      </c>
      <c r="CI818">
        <v>23.01</v>
      </c>
      <c r="CJ818">
        <v>30.56</v>
      </c>
      <c r="CK818">
        <v>36.51</v>
      </c>
      <c r="CL818">
        <v>38.25</v>
      </c>
      <c r="CM818">
        <v>36.979999999999997</v>
      </c>
      <c r="CN818">
        <v>39.229999999999997</v>
      </c>
      <c r="CO818">
        <v>34.47</v>
      </c>
      <c r="CP818">
        <v>32.65</v>
      </c>
      <c r="CQ818">
        <v>29.04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1</v>
      </c>
      <c r="DD818">
        <v>1</v>
      </c>
      <c r="DE818">
        <v>0.99</v>
      </c>
      <c r="DF818">
        <v>0.95</v>
      </c>
      <c r="DG818">
        <v>0.9</v>
      </c>
      <c r="DH818">
        <v>0.86</v>
      </c>
      <c r="DI818">
        <v>0.82</v>
      </c>
      <c r="DJ818">
        <v>0.78</v>
      </c>
      <c r="DK818">
        <v>0.74</v>
      </c>
      <c r="DL818">
        <v>0.7</v>
      </c>
      <c r="DM818">
        <v>0.66</v>
      </c>
      <c r="DN818">
        <v>0.62</v>
      </c>
      <c r="DO818">
        <v>0.57999999999999996</v>
      </c>
      <c r="DP818">
        <v>0.54</v>
      </c>
      <c r="DQ818">
        <v>0.49</v>
      </c>
      <c r="DR818">
        <v>0.46</v>
      </c>
      <c r="DS818">
        <v>0.42</v>
      </c>
      <c r="DT818">
        <v>0.38</v>
      </c>
      <c r="DU818">
        <v>0.28000000000000003</v>
      </c>
      <c r="EW818">
        <v>2014</v>
      </c>
      <c r="EX818">
        <v>354</v>
      </c>
      <c r="EY818">
        <v>858</v>
      </c>
      <c r="EZ818">
        <v>158</v>
      </c>
      <c r="FA818">
        <v>1569.2</v>
      </c>
      <c r="FB818" t="s">
        <v>139</v>
      </c>
      <c r="FC818" t="s">
        <v>139</v>
      </c>
      <c r="FD818" t="s">
        <v>139</v>
      </c>
      <c r="FE818" t="s">
        <v>139</v>
      </c>
      <c r="FF818" t="s">
        <v>139</v>
      </c>
      <c r="FG818" t="s">
        <v>139</v>
      </c>
      <c r="FH818" t="s">
        <v>139</v>
      </c>
      <c r="FI818">
        <v>0</v>
      </c>
      <c r="FJ818" t="s">
        <v>139</v>
      </c>
      <c r="FK818" t="s">
        <v>139</v>
      </c>
      <c r="FL818">
        <v>17.489999999999998</v>
      </c>
      <c r="FM818">
        <v>0.88</v>
      </c>
      <c r="FN818">
        <v>14.59</v>
      </c>
      <c r="FO818">
        <v>1</v>
      </c>
      <c r="FP818">
        <v>1</v>
      </c>
      <c r="FQ818">
        <v>1</v>
      </c>
      <c r="FR818">
        <v>0</v>
      </c>
      <c r="FS818">
        <v>0</v>
      </c>
      <c r="FT818">
        <v>0</v>
      </c>
      <c r="FU818">
        <v>0.17</v>
      </c>
      <c r="FV818">
        <v>65.430000000000007</v>
      </c>
      <c r="FW818">
        <v>161.71</v>
      </c>
      <c r="FX818">
        <v>260.64</v>
      </c>
      <c r="FY818">
        <v>360.96</v>
      </c>
      <c r="FZ818">
        <v>463.98</v>
      </c>
      <c r="GA818">
        <v>556.05999999999995</v>
      </c>
      <c r="GB818">
        <v>655.38</v>
      </c>
      <c r="GC818">
        <v>760.76</v>
      </c>
      <c r="GD818">
        <v>867.88</v>
      </c>
      <c r="GE818">
        <v>963.85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27.59</v>
      </c>
      <c r="GQ818">
        <v>126.57</v>
      </c>
      <c r="GR818">
        <v>235.54</v>
      </c>
      <c r="GS818">
        <v>336.12</v>
      </c>
      <c r="GT818">
        <v>420.3</v>
      </c>
      <c r="GU818">
        <v>532.62</v>
      </c>
      <c r="GV818">
        <v>626.99</v>
      </c>
      <c r="GW818">
        <v>723.52</v>
      </c>
      <c r="GX818">
        <v>831.24</v>
      </c>
      <c r="GY818">
        <v>917.31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 t="s">
        <v>139</v>
      </c>
      <c r="HK818" t="s">
        <v>139</v>
      </c>
      <c r="HL818" t="s">
        <v>139</v>
      </c>
      <c r="HM818" t="s">
        <v>139</v>
      </c>
      <c r="HN818" t="s">
        <v>139</v>
      </c>
      <c r="HO818" t="s">
        <v>139</v>
      </c>
      <c r="HP818" t="s">
        <v>139</v>
      </c>
      <c r="HQ818" t="s">
        <v>139</v>
      </c>
      <c r="HR818" t="s">
        <v>139</v>
      </c>
      <c r="HS818" t="s">
        <v>139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 t="s">
        <v>139</v>
      </c>
      <c r="IE818" t="s">
        <v>139</v>
      </c>
      <c r="IF818" t="s">
        <v>139</v>
      </c>
      <c r="IG818" t="s">
        <v>139</v>
      </c>
      <c r="IH818" t="s">
        <v>139</v>
      </c>
      <c r="II818" t="s">
        <v>139</v>
      </c>
      <c r="IJ818" t="s">
        <v>139</v>
      </c>
      <c r="IK818" t="s">
        <v>139</v>
      </c>
      <c r="IL818" t="s">
        <v>139</v>
      </c>
      <c r="IM818" t="s">
        <v>139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1</v>
      </c>
      <c r="IY818">
        <v>1</v>
      </c>
      <c r="IZ818">
        <v>1</v>
      </c>
      <c r="JA818">
        <v>0.98</v>
      </c>
      <c r="JB818">
        <v>0.94</v>
      </c>
      <c r="JC818">
        <v>0.9</v>
      </c>
      <c r="JD818">
        <v>0.85</v>
      </c>
      <c r="JE818">
        <v>0.8</v>
      </c>
      <c r="JF818">
        <v>0.75</v>
      </c>
      <c r="JG818">
        <v>0.71</v>
      </c>
      <c r="JH818">
        <v>0.67</v>
      </c>
      <c r="JI818">
        <v>0.62</v>
      </c>
      <c r="JJ818">
        <v>0.57999999999999996</v>
      </c>
      <c r="JK818">
        <v>0.53</v>
      </c>
      <c r="JL818">
        <v>0.48</v>
      </c>
      <c r="JM818">
        <v>0.44</v>
      </c>
      <c r="JN818">
        <v>0.39</v>
      </c>
      <c r="JO818">
        <v>0.31</v>
      </c>
      <c r="JP818">
        <v>0.18</v>
      </c>
      <c r="JQ818">
        <v>0</v>
      </c>
    </row>
    <row r="819" spans="1:277" x14ac:dyDescent="0.25">
      <c r="A819">
        <v>2014</v>
      </c>
      <c r="B819">
        <v>354</v>
      </c>
      <c r="C819">
        <v>858</v>
      </c>
      <c r="D819">
        <v>158</v>
      </c>
      <c r="E819">
        <v>1569.2</v>
      </c>
      <c r="F819">
        <v>2</v>
      </c>
      <c r="G819">
        <v>0.4</v>
      </c>
      <c r="H819">
        <v>0.6</v>
      </c>
      <c r="I819">
        <v>0</v>
      </c>
      <c r="J819">
        <v>0</v>
      </c>
      <c r="K819">
        <v>0.03</v>
      </c>
      <c r="L819">
        <v>1.39</v>
      </c>
      <c r="M819">
        <v>0.37</v>
      </c>
      <c r="N819">
        <v>0.72</v>
      </c>
      <c r="O819">
        <v>0.11</v>
      </c>
      <c r="P819">
        <v>18.940000000000001</v>
      </c>
      <c r="Q819">
        <v>0.88</v>
      </c>
      <c r="R819">
        <v>14.58</v>
      </c>
      <c r="S819">
        <v>4</v>
      </c>
      <c r="T819">
        <v>1</v>
      </c>
      <c r="U819">
        <v>1</v>
      </c>
      <c r="V819">
        <v>0.05</v>
      </c>
      <c r="W819">
        <v>0.71</v>
      </c>
      <c r="X819">
        <v>0.09</v>
      </c>
      <c r="Y819">
        <v>0.05</v>
      </c>
      <c r="Z819">
        <v>65.430000000000007</v>
      </c>
      <c r="AA819">
        <v>161.71</v>
      </c>
      <c r="AB819">
        <v>260.64</v>
      </c>
      <c r="AC819">
        <v>360.96</v>
      </c>
      <c r="AD819">
        <v>463.98</v>
      </c>
      <c r="AE819">
        <v>556.05999999999995</v>
      </c>
      <c r="AF819">
        <v>655.38</v>
      </c>
      <c r="AG819">
        <v>760.76</v>
      </c>
      <c r="AH819">
        <v>867.88</v>
      </c>
      <c r="AI819">
        <v>963.85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76.23</v>
      </c>
      <c r="AU819">
        <v>175.26</v>
      </c>
      <c r="AV819">
        <v>270.43</v>
      </c>
      <c r="AW819">
        <v>368.86</v>
      </c>
      <c r="AX819">
        <v>471.03</v>
      </c>
      <c r="AY819">
        <v>570.46</v>
      </c>
      <c r="AZ819">
        <v>682.13</v>
      </c>
      <c r="BA819">
        <v>773.7</v>
      </c>
      <c r="BB819">
        <v>878.48</v>
      </c>
      <c r="BC819">
        <v>980.1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22.5</v>
      </c>
      <c r="BO819">
        <v>23.48</v>
      </c>
      <c r="BP819">
        <v>39.590000000000003</v>
      </c>
      <c r="BQ819">
        <v>52</v>
      </c>
      <c r="BR819">
        <v>56.42</v>
      </c>
      <c r="BS819">
        <v>53.37</v>
      </c>
      <c r="BT819">
        <v>63.91</v>
      </c>
      <c r="BU819">
        <v>56.38</v>
      </c>
      <c r="BV819">
        <v>51.89</v>
      </c>
      <c r="BW819">
        <v>44.61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22.5</v>
      </c>
      <c r="CI819">
        <v>23.36</v>
      </c>
      <c r="CJ819">
        <v>31.83</v>
      </c>
      <c r="CK819">
        <v>36.78</v>
      </c>
      <c r="CL819">
        <v>38.29</v>
      </c>
      <c r="CM819">
        <v>36.979999999999997</v>
      </c>
      <c r="CN819">
        <v>39.229999999999997</v>
      </c>
      <c r="CO819">
        <v>34.47</v>
      </c>
      <c r="CP819">
        <v>32.65</v>
      </c>
      <c r="CQ819">
        <v>29.04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1</v>
      </c>
      <c r="DD819">
        <v>1</v>
      </c>
      <c r="DE819">
        <v>0.99</v>
      </c>
      <c r="DF819">
        <v>0.95</v>
      </c>
      <c r="DG819">
        <v>0.9</v>
      </c>
      <c r="DH819">
        <v>0.86</v>
      </c>
      <c r="DI819">
        <v>0.82</v>
      </c>
      <c r="DJ819">
        <v>0.78</v>
      </c>
      <c r="DK819">
        <v>0.74</v>
      </c>
      <c r="DL819">
        <v>0.7</v>
      </c>
      <c r="DM819">
        <v>0.67</v>
      </c>
      <c r="DN819">
        <v>0.62</v>
      </c>
      <c r="DO819">
        <v>0.57999999999999996</v>
      </c>
      <c r="DP819">
        <v>0.54</v>
      </c>
      <c r="DQ819">
        <v>0.5</v>
      </c>
      <c r="DR819">
        <v>0.46</v>
      </c>
      <c r="DS819">
        <v>0.42</v>
      </c>
      <c r="DT819">
        <v>0.38</v>
      </c>
      <c r="DU819">
        <v>0.28000000000000003</v>
      </c>
      <c r="EW819">
        <v>2014</v>
      </c>
      <c r="EX819">
        <v>355</v>
      </c>
      <c r="EY819">
        <v>859</v>
      </c>
      <c r="EZ819">
        <v>159</v>
      </c>
      <c r="FA819">
        <v>1583.6</v>
      </c>
      <c r="FB819" t="s">
        <v>139</v>
      </c>
      <c r="FC819" t="s">
        <v>139</v>
      </c>
      <c r="FD819" t="s">
        <v>139</v>
      </c>
      <c r="FE819" t="s">
        <v>139</v>
      </c>
      <c r="FF819" t="s">
        <v>139</v>
      </c>
      <c r="FG819" t="s">
        <v>139</v>
      </c>
      <c r="FH819" t="s">
        <v>139</v>
      </c>
      <c r="FI819">
        <v>0</v>
      </c>
      <c r="FJ819" t="s">
        <v>139</v>
      </c>
      <c r="FK819" t="s">
        <v>139</v>
      </c>
      <c r="FL819">
        <v>17.39</v>
      </c>
      <c r="FM819">
        <v>0.93</v>
      </c>
      <c r="FN819">
        <v>14.73</v>
      </c>
      <c r="FO819">
        <v>1</v>
      </c>
      <c r="FP819">
        <v>1</v>
      </c>
      <c r="FQ819">
        <v>1</v>
      </c>
      <c r="FR819">
        <v>0</v>
      </c>
      <c r="FS819">
        <v>0</v>
      </c>
      <c r="FT819">
        <v>0</v>
      </c>
      <c r="FU819">
        <v>0.06</v>
      </c>
      <c r="FV819">
        <v>79.83</v>
      </c>
      <c r="FW819">
        <v>176.11</v>
      </c>
      <c r="FX819">
        <v>275.02999999999997</v>
      </c>
      <c r="FY819">
        <v>375.36</v>
      </c>
      <c r="FZ819">
        <v>478.38</v>
      </c>
      <c r="GA819">
        <v>570.46</v>
      </c>
      <c r="GB819">
        <v>669.78</v>
      </c>
      <c r="GC819">
        <v>775.15</v>
      </c>
      <c r="GD819">
        <v>882.28</v>
      </c>
      <c r="GE819">
        <v>978.25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41.99</v>
      </c>
      <c r="GQ819">
        <v>140.97</v>
      </c>
      <c r="GR819">
        <v>249.94</v>
      </c>
      <c r="GS819">
        <v>350.52</v>
      </c>
      <c r="GT819">
        <v>434.69</v>
      </c>
      <c r="GU819">
        <v>547.01</v>
      </c>
      <c r="GV819">
        <v>641.39</v>
      </c>
      <c r="GW819">
        <v>737.91</v>
      </c>
      <c r="GX819">
        <v>845.64</v>
      </c>
      <c r="GY819">
        <v>931.71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 t="s">
        <v>139</v>
      </c>
      <c r="HK819" t="s">
        <v>139</v>
      </c>
      <c r="HL819" t="s">
        <v>139</v>
      </c>
      <c r="HM819" t="s">
        <v>139</v>
      </c>
      <c r="HN819" t="s">
        <v>139</v>
      </c>
      <c r="HO819" t="s">
        <v>139</v>
      </c>
      <c r="HP819" t="s">
        <v>139</v>
      </c>
      <c r="HQ819" t="s">
        <v>139</v>
      </c>
      <c r="HR819" t="s">
        <v>139</v>
      </c>
      <c r="HS819" t="s">
        <v>139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 t="s">
        <v>139</v>
      </c>
      <c r="IE819" t="s">
        <v>139</v>
      </c>
      <c r="IF819" t="s">
        <v>139</v>
      </c>
      <c r="IG819" t="s">
        <v>139</v>
      </c>
      <c r="IH819" t="s">
        <v>139</v>
      </c>
      <c r="II819" t="s">
        <v>139</v>
      </c>
      <c r="IJ819" t="s">
        <v>139</v>
      </c>
      <c r="IK819" t="s">
        <v>139</v>
      </c>
      <c r="IL819" t="s">
        <v>139</v>
      </c>
      <c r="IM819" t="s">
        <v>139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1</v>
      </c>
      <c r="IY819">
        <v>1</v>
      </c>
      <c r="IZ819">
        <v>1</v>
      </c>
      <c r="JA819">
        <v>0.98</v>
      </c>
      <c r="JB819">
        <v>0.94</v>
      </c>
      <c r="JC819">
        <v>0.9</v>
      </c>
      <c r="JD819">
        <v>0.85</v>
      </c>
      <c r="JE819">
        <v>0.8</v>
      </c>
      <c r="JF819">
        <v>0.76</v>
      </c>
      <c r="JG819">
        <v>0.71</v>
      </c>
      <c r="JH819">
        <v>0.67</v>
      </c>
      <c r="JI819">
        <v>0.62</v>
      </c>
      <c r="JJ819">
        <v>0.57999999999999996</v>
      </c>
      <c r="JK819">
        <v>0.54</v>
      </c>
      <c r="JL819">
        <v>0.49</v>
      </c>
      <c r="JM819">
        <v>0.44</v>
      </c>
      <c r="JN819">
        <v>0.4</v>
      </c>
      <c r="JO819">
        <v>0.31</v>
      </c>
      <c r="JP819">
        <v>0.18</v>
      </c>
      <c r="JQ819">
        <v>0</v>
      </c>
    </row>
    <row r="820" spans="1:277" x14ac:dyDescent="0.25">
      <c r="A820">
        <v>2014</v>
      </c>
      <c r="B820">
        <v>355</v>
      </c>
      <c r="C820">
        <v>859</v>
      </c>
      <c r="D820">
        <v>159</v>
      </c>
      <c r="E820">
        <v>1583.6</v>
      </c>
      <c r="F820">
        <v>2</v>
      </c>
      <c r="G820">
        <v>0.4</v>
      </c>
      <c r="H820">
        <v>0.5</v>
      </c>
      <c r="I820">
        <v>0</v>
      </c>
      <c r="J820">
        <v>0</v>
      </c>
      <c r="K820">
        <v>0.03</v>
      </c>
      <c r="L820">
        <v>1.4</v>
      </c>
      <c r="M820">
        <v>0.38</v>
      </c>
      <c r="N820">
        <v>0.76</v>
      </c>
      <c r="O820">
        <v>0.1</v>
      </c>
      <c r="P820">
        <v>18.809999999999999</v>
      </c>
      <c r="Q820">
        <v>0.93</v>
      </c>
      <c r="R820">
        <v>14.72</v>
      </c>
      <c r="S820">
        <v>4</v>
      </c>
      <c r="T820">
        <v>1</v>
      </c>
      <c r="U820">
        <v>1</v>
      </c>
      <c r="V820">
        <v>0.05</v>
      </c>
      <c r="W820">
        <v>0.71</v>
      </c>
      <c r="X820">
        <v>0.1</v>
      </c>
      <c r="Y820">
        <v>0.05</v>
      </c>
      <c r="Z820">
        <v>79.83</v>
      </c>
      <c r="AA820">
        <v>176.11</v>
      </c>
      <c r="AB820">
        <v>275.02999999999997</v>
      </c>
      <c r="AC820">
        <v>375.36</v>
      </c>
      <c r="AD820">
        <v>478.38</v>
      </c>
      <c r="AE820">
        <v>570.46</v>
      </c>
      <c r="AF820">
        <v>669.78</v>
      </c>
      <c r="AG820">
        <v>775.15</v>
      </c>
      <c r="AH820">
        <v>882.28</v>
      </c>
      <c r="AI820">
        <v>978.25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90.63</v>
      </c>
      <c r="AU820">
        <v>189.65</v>
      </c>
      <c r="AV820">
        <v>284.83</v>
      </c>
      <c r="AW820">
        <v>383.26</v>
      </c>
      <c r="AX820">
        <v>485.43</v>
      </c>
      <c r="AY820">
        <v>584.85</v>
      </c>
      <c r="AZ820">
        <v>696.53</v>
      </c>
      <c r="BA820">
        <v>788.1</v>
      </c>
      <c r="BB820">
        <v>892.88</v>
      </c>
      <c r="BC820">
        <v>994.49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22.5</v>
      </c>
      <c r="BO820">
        <v>24.06</v>
      </c>
      <c r="BP820">
        <v>41.63</v>
      </c>
      <c r="BQ820">
        <v>52.4</v>
      </c>
      <c r="BR820">
        <v>56.48</v>
      </c>
      <c r="BS820">
        <v>53.38</v>
      </c>
      <c r="BT820">
        <v>63.91</v>
      </c>
      <c r="BU820">
        <v>56.38</v>
      </c>
      <c r="BV820">
        <v>51.89</v>
      </c>
      <c r="BW820">
        <v>44.61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22.51</v>
      </c>
      <c r="CI820">
        <v>23.8</v>
      </c>
      <c r="CJ820">
        <v>32.76</v>
      </c>
      <c r="CK820">
        <v>36.950000000000003</v>
      </c>
      <c r="CL820">
        <v>38.32</v>
      </c>
      <c r="CM820">
        <v>36.99</v>
      </c>
      <c r="CN820">
        <v>39.229999999999997</v>
      </c>
      <c r="CO820">
        <v>34.47</v>
      </c>
      <c r="CP820">
        <v>32.65</v>
      </c>
      <c r="CQ820">
        <v>29.04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1</v>
      </c>
      <c r="DD820">
        <v>1</v>
      </c>
      <c r="DE820">
        <v>0.99</v>
      </c>
      <c r="DF820">
        <v>0.95</v>
      </c>
      <c r="DG820">
        <v>0.9</v>
      </c>
      <c r="DH820">
        <v>0.86</v>
      </c>
      <c r="DI820">
        <v>0.83</v>
      </c>
      <c r="DJ820">
        <v>0.79</v>
      </c>
      <c r="DK820">
        <v>0.74</v>
      </c>
      <c r="DL820">
        <v>0.71</v>
      </c>
      <c r="DM820">
        <v>0.67</v>
      </c>
      <c r="DN820">
        <v>0.62</v>
      </c>
      <c r="DO820">
        <v>0.57999999999999996</v>
      </c>
      <c r="DP820">
        <v>0.55000000000000004</v>
      </c>
      <c r="DQ820">
        <v>0.5</v>
      </c>
      <c r="DR820">
        <v>0.47</v>
      </c>
      <c r="DS820">
        <v>0.43</v>
      </c>
      <c r="DT820">
        <v>0.38</v>
      </c>
      <c r="DU820">
        <v>0.28000000000000003</v>
      </c>
      <c r="EW820">
        <v>2014</v>
      </c>
      <c r="EX820">
        <v>356</v>
      </c>
      <c r="EY820">
        <v>860</v>
      </c>
      <c r="EZ820">
        <v>160</v>
      </c>
      <c r="FA820">
        <v>1597.7</v>
      </c>
      <c r="FB820" t="s">
        <v>139</v>
      </c>
      <c r="FC820" t="s">
        <v>139</v>
      </c>
      <c r="FD820" t="s">
        <v>139</v>
      </c>
      <c r="FE820" t="s">
        <v>139</v>
      </c>
      <c r="FF820" t="s">
        <v>139</v>
      </c>
      <c r="FG820" t="s">
        <v>139</v>
      </c>
      <c r="FH820" t="s">
        <v>139</v>
      </c>
      <c r="FI820">
        <v>0</v>
      </c>
      <c r="FJ820" t="s">
        <v>139</v>
      </c>
      <c r="FK820" t="s">
        <v>139</v>
      </c>
      <c r="FL820">
        <v>17.29</v>
      </c>
      <c r="FM820">
        <v>0.98</v>
      </c>
      <c r="FN820">
        <v>14.87</v>
      </c>
      <c r="FO820">
        <v>1</v>
      </c>
      <c r="FP820">
        <v>1</v>
      </c>
      <c r="FQ820">
        <v>1</v>
      </c>
      <c r="FR820">
        <v>0</v>
      </c>
      <c r="FS820">
        <v>0</v>
      </c>
      <c r="FT820">
        <v>0</v>
      </c>
      <c r="FU820">
        <v>0.06</v>
      </c>
      <c r="FV820">
        <v>93.93</v>
      </c>
      <c r="FW820">
        <v>190.2</v>
      </c>
      <c r="FX820">
        <v>289.13</v>
      </c>
      <c r="FY820">
        <v>389.46</v>
      </c>
      <c r="FZ820">
        <v>492.48</v>
      </c>
      <c r="GA820">
        <v>584.54999999999995</v>
      </c>
      <c r="GB820">
        <v>683.88</v>
      </c>
      <c r="GC820">
        <v>789.25</v>
      </c>
      <c r="GD820">
        <v>896.38</v>
      </c>
      <c r="GE820">
        <v>992.34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56.09</v>
      </c>
      <c r="GQ820">
        <v>155.06</v>
      </c>
      <c r="GR820">
        <v>264.04000000000002</v>
      </c>
      <c r="GS820">
        <v>364.61</v>
      </c>
      <c r="GT820">
        <v>448.79</v>
      </c>
      <c r="GU820">
        <v>561.11</v>
      </c>
      <c r="GV820">
        <v>655.49</v>
      </c>
      <c r="GW820">
        <v>752.01</v>
      </c>
      <c r="GX820">
        <v>859.74</v>
      </c>
      <c r="GY820">
        <v>945.81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 t="s">
        <v>139</v>
      </c>
      <c r="HK820" t="s">
        <v>139</v>
      </c>
      <c r="HL820" t="s">
        <v>139</v>
      </c>
      <c r="HM820" t="s">
        <v>139</v>
      </c>
      <c r="HN820" t="s">
        <v>139</v>
      </c>
      <c r="HO820" t="s">
        <v>139</v>
      </c>
      <c r="HP820" t="s">
        <v>139</v>
      </c>
      <c r="HQ820" t="s">
        <v>139</v>
      </c>
      <c r="HR820" t="s">
        <v>139</v>
      </c>
      <c r="HS820" t="s">
        <v>139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 t="s">
        <v>139</v>
      </c>
      <c r="IE820" t="s">
        <v>139</v>
      </c>
      <c r="IF820" t="s">
        <v>139</v>
      </c>
      <c r="IG820" t="s">
        <v>139</v>
      </c>
      <c r="IH820" t="s">
        <v>139</v>
      </c>
      <c r="II820" t="s">
        <v>139</v>
      </c>
      <c r="IJ820" t="s">
        <v>139</v>
      </c>
      <c r="IK820" t="s">
        <v>139</v>
      </c>
      <c r="IL820" t="s">
        <v>139</v>
      </c>
      <c r="IM820" t="s">
        <v>139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1</v>
      </c>
      <c r="IY820">
        <v>1</v>
      </c>
      <c r="IZ820">
        <v>1</v>
      </c>
      <c r="JA820">
        <v>0.98</v>
      </c>
      <c r="JB820">
        <v>0.94</v>
      </c>
      <c r="JC820">
        <v>0.9</v>
      </c>
      <c r="JD820">
        <v>0.85</v>
      </c>
      <c r="JE820">
        <v>0.8</v>
      </c>
      <c r="JF820">
        <v>0.76</v>
      </c>
      <c r="JG820">
        <v>0.72</v>
      </c>
      <c r="JH820">
        <v>0.67</v>
      </c>
      <c r="JI820">
        <v>0.63</v>
      </c>
      <c r="JJ820">
        <v>0.59</v>
      </c>
      <c r="JK820">
        <v>0.54</v>
      </c>
      <c r="JL820">
        <v>0.49</v>
      </c>
      <c r="JM820">
        <v>0.45</v>
      </c>
      <c r="JN820">
        <v>0.41</v>
      </c>
      <c r="JO820">
        <v>0.31</v>
      </c>
      <c r="JP820">
        <v>0.18</v>
      </c>
      <c r="JQ820">
        <v>0</v>
      </c>
    </row>
    <row r="821" spans="1:277" x14ac:dyDescent="0.25">
      <c r="A821">
        <v>2014</v>
      </c>
      <c r="B821">
        <v>356</v>
      </c>
      <c r="C821">
        <v>860</v>
      </c>
      <c r="D821">
        <v>160</v>
      </c>
      <c r="E821">
        <v>1597.7</v>
      </c>
      <c r="F821">
        <v>2</v>
      </c>
      <c r="G821">
        <v>0.4</v>
      </c>
      <c r="H821">
        <v>0.5</v>
      </c>
      <c r="I821">
        <v>0</v>
      </c>
      <c r="J821">
        <v>0</v>
      </c>
      <c r="K821">
        <v>0.03</v>
      </c>
      <c r="L821">
        <v>1.41</v>
      </c>
      <c r="M821">
        <v>0.4</v>
      </c>
      <c r="N821">
        <v>0.79</v>
      </c>
      <c r="O821">
        <v>0.1</v>
      </c>
      <c r="P821">
        <v>18.690000000000001</v>
      </c>
      <c r="Q821">
        <v>0.98</v>
      </c>
      <c r="R821">
        <v>14.86</v>
      </c>
      <c r="S821">
        <v>4</v>
      </c>
      <c r="T821">
        <v>1</v>
      </c>
      <c r="U821">
        <v>1</v>
      </c>
      <c r="V821">
        <v>0.05</v>
      </c>
      <c r="W821">
        <v>0.7</v>
      </c>
      <c r="X821">
        <v>0.11</v>
      </c>
      <c r="Y821">
        <v>0.05</v>
      </c>
      <c r="Z821">
        <v>93.93</v>
      </c>
      <c r="AA821">
        <v>190.2</v>
      </c>
      <c r="AB821">
        <v>289.13</v>
      </c>
      <c r="AC821">
        <v>389.46</v>
      </c>
      <c r="AD821">
        <v>492.48</v>
      </c>
      <c r="AE821">
        <v>584.54999999999995</v>
      </c>
      <c r="AF821">
        <v>683.88</v>
      </c>
      <c r="AG821">
        <v>789.25</v>
      </c>
      <c r="AH821">
        <v>896.38</v>
      </c>
      <c r="AI821">
        <v>992.34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104.73</v>
      </c>
      <c r="AU821">
        <v>203.75</v>
      </c>
      <c r="AV821">
        <v>298.93</v>
      </c>
      <c r="AW821">
        <v>397.35</v>
      </c>
      <c r="AX821">
        <v>499.52</v>
      </c>
      <c r="AY821">
        <v>598.95000000000005</v>
      </c>
      <c r="AZ821">
        <v>710.62</v>
      </c>
      <c r="BA821">
        <v>802.2</v>
      </c>
      <c r="BB821">
        <v>906.97</v>
      </c>
      <c r="BC821">
        <v>1008.59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22.51</v>
      </c>
      <c r="BO821">
        <v>24.91</v>
      </c>
      <c r="BP821">
        <v>43.3</v>
      </c>
      <c r="BQ821">
        <v>52.68</v>
      </c>
      <c r="BR821">
        <v>56.52</v>
      </c>
      <c r="BS821">
        <v>53.4</v>
      </c>
      <c r="BT821">
        <v>63.92</v>
      </c>
      <c r="BU821">
        <v>56.38</v>
      </c>
      <c r="BV821">
        <v>51.89</v>
      </c>
      <c r="BW821">
        <v>44.61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22.51</v>
      </c>
      <c r="CI821">
        <v>24.4</v>
      </c>
      <c r="CJ821">
        <v>33.5</v>
      </c>
      <c r="CK821">
        <v>37.08</v>
      </c>
      <c r="CL821">
        <v>38.340000000000003</v>
      </c>
      <c r="CM821">
        <v>36.99</v>
      </c>
      <c r="CN821">
        <v>39.229999999999997</v>
      </c>
      <c r="CO821">
        <v>34.47</v>
      </c>
      <c r="CP821">
        <v>32.65</v>
      </c>
      <c r="CQ821">
        <v>29.04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1</v>
      </c>
      <c r="DD821">
        <v>1</v>
      </c>
      <c r="DE821">
        <v>0.99</v>
      </c>
      <c r="DF821">
        <v>0.95</v>
      </c>
      <c r="DG821">
        <v>0.91</v>
      </c>
      <c r="DH821">
        <v>0.87</v>
      </c>
      <c r="DI821">
        <v>0.83</v>
      </c>
      <c r="DJ821">
        <v>0.79</v>
      </c>
      <c r="DK821">
        <v>0.75</v>
      </c>
      <c r="DL821">
        <v>0.71</v>
      </c>
      <c r="DM821">
        <v>0.67</v>
      </c>
      <c r="DN821">
        <v>0.63</v>
      </c>
      <c r="DO821">
        <v>0.59</v>
      </c>
      <c r="DP821">
        <v>0.55000000000000004</v>
      </c>
      <c r="DQ821">
        <v>0.51</v>
      </c>
      <c r="DR821">
        <v>0.47</v>
      </c>
      <c r="DS821">
        <v>0.43</v>
      </c>
      <c r="DT821">
        <v>0.38</v>
      </c>
      <c r="DU821">
        <v>0.28000000000000003</v>
      </c>
      <c r="EW821">
        <v>2014</v>
      </c>
      <c r="EX821">
        <v>357</v>
      </c>
      <c r="EY821">
        <v>861</v>
      </c>
      <c r="EZ821">
        <v>161</v>
      </c>
      <c r="FA821">
        <v>1608.4</v>
      </c>
      <c r="FB821" t="s">
        <v>139</v>
      </c>
      <c r="FC821" t="s">
        <v>139</v>
      </c>
      <c r="FD821" t="s">
        <v>139</v>
      </c>
      <c r="FE821" t="s">
        <v>139</v>
      </c>
      <c r="FF821" t="s">
        <v>139</v>
      </c>
      <c r="FG821" t="s">
        <v>139</v>
      </c>
      <c r="FH821" t="s">
        <v>139</v>
      </c>
      <c r="FI821">
        <v>0</v>
      </c>
      <c r="FJ821" t="s">
        <v>139</v>
      </c>
      <c r="FK821" t="s">
        <v>139</v>
      </c>
      <c r="FL821">
        <v>17.21</v>
      </c>
      <c r="FM821">
        <v>1.02</v>
      </c>
      <c r="FN821">
        <v>14.98</v>
      </c>
      <c r="FO821">
        <v>1</v>
      </c>
      <c r="FP821">
        <v>1</v>
      </c>
      <c r="FQ821">
        <v>1</v>
      </c>
      <c r="FR821">
        <v>0</v>
      </c>
      <c r="FS821">
        <v>0</v>
      </c>
      <c r="FT821">
        <v>0</v>
      </c>
      <c r="FU821">
        <v>0</v>
      </c>
      <c r="FV821">
        <v>104.58</v>
      </c>
      <c r="FW821">
        <v>200.85</v>
      </c>
      <c r="FX821">
        <v>299.77999999999997</v>
      </c>
      <c r="FY821">
        <v>400.1</v>
      </c>
      <c r="FZ821">
        <v>503.12</v>
      </c>
      <c r="GA821">
        <v>595.20000000000005</v>
      </c>
      <c r="GB821">
        <v>694.53</v>
      </c>
      <c r="GC821">
        <v>799.9</v>
      </c>
      <c r="GD821">
        <v>907.02</v>
      </c>
      <c r="GE821">
        <v>1002.99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66.739999999999995</v>
      </c>
      <c r="GQ821">
        <v>165.71</v>
      </c>
      <c r="GR821">
        <v>274.68</v>
      </c>
      <c r="GS821">
        <v>375.26</v>
      </c>
      <c r="GT821">
        <v>459.44</v>
      </c>
      <c r="GU821">
        <v>571.76</v>
      </c>
      <c r="GV821">
        <v>666.13</v>
      </c>
      <c r="GW821">
        <v>762.66</v>
      </c>
      <c r="GX821">
        <v>870.38</v>
      </c>
      <c r="GY821">
        <v>956.45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 t="s">
        <v>139</v>
      </c>
      <c r="HK821" t="s">
        <v>139</v>
      </c>
      <c r="HL821" t="s">
        <v>139</v>
      </c>
      <c r="HM821" t="s">
        <v>139</v>
      </c>
      <c r="HN821" t="s">
        <v>139</v>
      </c>
      <c r="HO821" t="s">
        <v>139</v>
      </c>
      <c r="HP821" t="s">
        <v>139</v>
      </c>
      <c r="HQ821" t="s">
        <v>139</v>
      </c>
      <c r="HR821" t="s">
        <v>139</v>
      </c>
      <c r="HS821" t="s">
        <v>139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 t="s">
        <v>139</v>
      </c>
      <c r="IE821" t="s">
        <v>139</v>
      </c>
      <c r="IF821" t="s">
        <v>139</v>
      </c>
      <c r="IG821" t="s">
        <v>139</v>
      </c>
      <c r="IH821" t="s">
        <v>139</v>
      </c>
      <c r="II821" t="s">
        <v>139</v>
      </c>
      <c r="IJ821" t="s">
        <v>139</v>
      </c>
      <c r="IK821" t="s">
        <v>139</v>
      </c>
      <c r="IL821" t="s">
        <v>139</v>
      </c>
      <c r="IM821" t="s">
        <v>139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1</v>
      </c>
      <c r="IY821">
        <v>1</v>
      </c>
      <c r="IZ821">
        <v>1</v>
      </c>
      <c r="JA821">
        <v>0.98</v>
      </c>
      <c r="JB821">
        <v>0.94</v>
      </c>
      <c r="JC821">
        <v>0.9</v>
      </c>
      <c r="JD821">
        <v>0.85</v>
      </c>
      <c r="JE821">
        <v>0.8</v>
      </c>
      <c r="JF821">
        <v>0.76</v>
      </c>
      <c r="JG821">
        <v>0.72</v>
      </c>
      <c r="JH821">
        <v>0.67</v>
      </c>
      <c r="JI821">
        <v>0.63</v>
      </c>
      <c r="JJ821">
        <v>0.59</v>
      </c>
      <c r="JK821">
        <v>0.55000000000000004</v>
      </c>
      <c r="JL821">
        <v>0.5</v>
      </c>
      <c r="JM821">
        <v>0.45</v>
      </c>
      <c r="JN821">
        <v>0.41</v>
      </c>
      <c r="JO821">
        <v>0.31</v>
      </c>
      <c r="JP821">
        <v>0.18</v>
      </c>
      <c r="JQ821">
        <v>0</v>
      </c>
    </row>
    <row r="822" spans="1:277" x14ac:dyDescent="0.25">
      <c r="A822">
        <v>2014</v>
      </c>
      <c r="B822">
        <v>357</v>
      </c>
      <c r="C822">
        <v>861</v>
      </c>
      <c r="D822">
        <v>161</v>
      </c>
      <c r="E822">
        <v>1608.4</v>
      </c>
      <c r="F822">
        <v>2</v>
      </c>
      <c r="G822">
        <v>0.4</v>
      </c>
      <c r="H822">
        <v>0.5</v>
      </c>
      <c r="I822">
        <v>0</v>
      </c>
      <c r="J822">
        <v>0</v>
      </c>
      <c r="K822">
        <v>0.03</v>
      </c>
      <c r="L822">
        <v>1.41</v>
      </c>
      <c r="M822">
        <v>0.4</v>
      </c>
      <c r="N822">
        <v>0.82</v>
      </c>
      <c r="O822">
        <v>0.09</v>
      </c>
      <c r="P822">
        <v>18.600000000000001</v>
      </c>
      <c r="Q822">
        <v>1.02</v>
      </c>
      <c r="R822">
        <v>14.97</v>
      </c>
      <c r="S822">
        <v>4</v>
      </c>
      <c r="T822">
        <v>1</v>
      </c>
      <c r="U822">
        <v>1</v>
      </c>
      <c r="V822">
        <v>0.05</v>
      </c>
      <c r="W822">
        <v>0.7</v>
      </c>
      <c r="X822">
        <v>0.11</v>
      </c>
      <c r="Y822">
        <v>0</v>
      </c>
      <c r="Z822">
        <v>104.58</v>
      </c>
      <c r="AA822">
        <v>200.85</v>
      </c>
      <c r="AB822">
        <v>299.77999999999997</v>
      </c>
      <c r="AC822">
        <v>400.1</v>
      </c>
      <c r="AD822">
        <v>503.12</v>
      </c>
      <c r="AE822">
        <v>595.20000000000005</v>
      </c>
      <c r="AF822">
        <v>694.53</v>
      </c>
      <c r="AG822">
        <v>799.9</v>
      </c>
      <c r="AH822">
        <v>907.02</v>
      </c>
      <c r="AI822">
        <v>1002.99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115.37</v>
      </c>
      <c r="AU822">
        <v>214.4</v>
      </c>
      <c r="AV822">
        <v>309.57</v>
      </c>
      <c r="AW822">
        <v>408</v>
      </c>
      <c r="AX822">
        <v>510.17</v>
      </c>
      <c r="AY822">
        <v>609.6</v>
      </c>
      <c r="AZ822">
        <v>721.27</v>
      </c>
      <c r="BA822">
        <v>812.85</v>
      </c>
      <c r="BB822">
        <v>917.62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22.52</v>
      </c>
      <c r="BO822">
        <v>25.19</v>
      </c>
      <c r="BP822">
        <v>43.62</v>
      </c>
      <c r="BQ822">
        <v>52.73</v>
      </c>
      <c r="BR822">
        <v>56.53</v>
      </c>
      <c r="BS822">
        <v>53.4</v>
      </c>
      <c r="BT822">
        <v>63.92</v>
      </c>
      <c r="BU822">
        <v>56.38</v>
      </c>
      <c r="BV822">
        <v>51.89</v>
      </c>
      <c r="BW822">
        <v>44.61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22.52</v>
      </c>
      <c r="CI822">
        <v>24.58</v>
      </c>
      <c r="CJ822">
        <v>33.64</v>
      </c>
      <c r="CK822">
        <v>37.1</v>
      </c>
      <c r="CL822">
        <v>38.35</v>
      </c>
      <c r="CM822">
        <v>37</v>
      </c>
      <c r="CN822">
        <v>39.24</v>
      </c>
      <c r="CO822">
        <v>34.47</v>
      </c>
      <c r="CP822">
        <v>32.65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1</v>
      </c>
      <c r="DD822">
        <v>1</v>
      </c>
      <c r="DE822">
        <v>0.99</v>
      </c>
      <c r="DF822">
        <v>0.95</v>
      </c>
      <c r="DG822">
        <v>0.91</v>
      </c>
      <c r="DH822">
        <v>0.87</v>
      </c>
      <c r="DI822">
        <v>0.83</v>
      </c>
      <c r="DJ822">
        <v>0.79</v>
      </c>
      <c r="DK822">
        <v>0.75</v>
      </c>
      <c r="DL822">
        <v>0.71</v>
      </c>
      <c r="DM822">
        <v>0.67</v>
      </c>
      <c r="DN822">
        <v>0.63</v>
      </c>
      <c r="DO822">
        <v>0.59</v>
      </c>
      <c r="DP822">
        <v>0.55000000000000004</v>
      </c>
      <c r="DQ822">
        <v>0.51</v>
      </c>
      <c r="DR822">
        <v>0.48</v>
      </c>
      <c r="DS822">
        <v>0.44</v>
      </c>
      <c r="DT822">
        <v>0.38</v>
      </c>
      <c r="DU822">
        <v>0.28000000000000003</v>
      </c>
      <c r="EW822">
        <v>2014</v>
      </c>
      <c r="EX822">
        <v>358</v>
      </c>
      <c r="EY822">
        <v>862</v>
      </c>
      <c r="EZ822">
        <v>162</v>
      </c>
      <c r="FA822">
        <v>1620.3</v>
      </c>
      <c r="FB822" t="s">
        <v>139</v>
      </c>
      <c r="FC822" t="s">
        <v>139</v>
      </c>
      <c r="FD822" t="s">
        <v>139</v>
      </c>
      <c r="FE822" t="s">
        <v>139</v>
      </c>
      <c r="FF822" t="s">
        <v>139</v>
      </c>
      <c r="FG822" t="s">
        <v>139</v>
      </c>
      <c r="FH822" t="s">
        <v>139</v>
      </c>
      <c r="FI822">
        <v>0</v>
      </c>
      <c r="FJ822" t="s">
        <v>139</v>
      </c>
      <c r="FK822" t="s">
        <v>139</v>
      </c>
      <c r="FL822">
        <v>17.13</v>
      </c>
      <c r="FM822">
        <v>1.05</v>
      </c>
      <c r="FN822">
        <v>15.1</v>
      </c>
      <c r="FO822">
        <v>1</v>
      </c>
      <c r="FP822">
        <v>1</v>
      </c>
      <c r="FQ822">
        <v>1</v>
      </c>
      <c r="FR822">
        <v>0</v>
      </c>
      <c r="FS822">
        <v>0</v>
      </c>
      <c r="FT822">
        <v>0</v>
      </c>
      <c r="FU822">
        <v>0</v>
      </c>
      <c r="FV822">
        <v>116.52</v>
      </c>
      <c r="FW822">
        <v>212.8</v>
      </c>
      <c r="FX822">
        <v>311.72000000000003</v>
      </c>
      <c r="FY822">
        <v>412.05</v>
      </c>
      <c r="FZ822">
        <v>515.07000000000005</v>
      </c>
      <c r="GA822">
        <v>607.15</v>
      </c>
      <c r="GB822">
        <v>706.47</v>
      </c>
      <c r="GC822">
        <v>811.85</v>
      </c>
      <c r="GD822">
        <v>918.97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78.680000000000007</v>
      </c>
      <c r="GQ822">
        <v>177.66</v>
      </c>
      <c r="GR822">
        <v>286.63</v>
      </c>
      <c r="GS822">
        <v>387.21</v>
      </c>
      <c r="GT822">
        <v>471.38</v>
      </c>
      <c r="GU822">
        <v>583.70000000000005</v>
      </c>
      <c r="GV822">
        <v>678.08</v>
      </c>
      <c r="GW822">
        <v>774.6</v>
      </c>
      <c r="GX822">
        <v>882.33</v>
      </c>
      <c r="GY822">
        <v>968.4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 t="s">
        <v>139</v>
      </c>
      <c r="HK822" t="s">
        <v>139</v>
      </c>
      <c r="HL822" t="s">
        <v>139</v>
      </c>
      <c r="HM822" t="s">
        <v>139</v>
      </c>
      <c r="HN822" t="s">
        <v>139</v>
      </c>
      <c r="HO822" t="s">
        <v>139</v>
      </c>
      <c r="HP822" t="s">
        <v>139</v>
      </c>
      <c r="HQ822" t="s">
        <v>139</v>
      </c>
      <c r="HR822" t="s">
        <v>139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 t="s">
        <v>139</v>
      </c>
      <c r="IE822" t="s">
        <v>139</v>
      </c>
      <c r="IF822" t="s">
        <v>139</v>
      </c>
      <c r="IG822" t="s">
        <v>139</v>
      </c>
      <c r="IH822" t="s">
        <v>139</v>
      </c>
      <c r="II822" t="s">
        <v>139</v>
      </c>
      <c r="IJ822" t="s">
        <v>139</v>
      </c>
      <c r="IK822" t="s">
        <v>139</v>
      </c>
      <c r="IL822" t="s">
        <v>139</v>
      </c>
      <c r="IM822" t="s">
        <v>139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1</v>
      </c>
      <c r="IY822">
        <v>1</v>
      </c>
      <c r="IZ822">
        <v>1</v>
      </c>
      <c r="JA822">
        <v>0.98</v>
      </c>
      <c r="JB822">
        <v>0.94</v>
      </c>
      <c r="JC822">
        <v>0.9</v>
      </c>
      <c r="JD822">
        <v>0.85</v>
      </c>
      <c r="JE822">
        <v>0.81</v>
      </c>
      <c r="JF822">
        <v>0.76</v>
      </c>
      <c r="JG822">
        <v>0.72</v>
      </c>
      <c r="JH822">
        <v>0.68</v>
      </c>
      <c r="JI822">
        <v>0.63</v>
      </c>
      <c r="JJ822">
        <v>0.6</v>
      </c>
      <c r="JK822">
        <v>0.55000000000000004</v>
      </c>
      <c r="JL822">
        <v>0.5</v>
      </c>
      <c r="JM822">
        <v>0.46</v>
      </c>
      <c r="JN822">
        <v>0.41</v>
      </c>
      <c r="JO822">
        <v>0.31</v>
      </c>
      <c r="JP822">
        <v>0.18</v>
      </c>
      <c r="JQ822">
        <v>0</v>
      </c>
    </row>
    <row r="823" spans="1:277" x14ac:dyDescent="0.25">
      <c r="A823">
        <v>2014</v>
      </c>
      <c r="B823">
        <v>358</v>
      </c>
      <c r="C823">
        <v>862</v>
      </c>
      <c r="D823">
        <v>162</v>
      </c>
      <c r="E823">
        <v>1620.3</v>
      </c>
      <c r="F823">
        <v>2</v>
      </c>
      <c r="G823">
        <v>0.4</v>
      </c>
      <c r="H823">
        <v>0.4</v>
      </c>
      <c r="I823">
        <v>0</v>
      </c>
      <c r="J823">
        <v>0</v>
      </c>
      <c r="K823">
        <v>0.03</v>
      </c>
      <c r="L823">
        <v>1.42</v>
      </c>
      <c r="M823">
        <v>0.42</v>
      </c>
      <c r="N823">
        <v>0.89</v>
      </c>
      <c r="O823">
        <v>0.08</v>
      </c>
      <c r="P823">
        <v>18.489999999999998</v>
      </c>
      <c r="Q823">
        <v>1.05</v>
      </c>
      <c r="R823">
        <v>15.09</v>
      </c>
      <c r="S823">
        <v>4</v>
      </c>
      <c r="T823">
        <v>1</v>
      </c>
      <c r="U823">
        <v>1</v>
      </c>
      <c r="V823">
        <v>0.05</v>
      </c>
      <c r="W823">
        <v>0.69</v>
      </c>
      <c r="X823">
        <v>0.12</v>
      </c>
      <c r="Y823">
        <v>0.16</v>
      </c>
      <c r="Z823">
        <v>116.52</v>
      </c>
      <c r="AA823">
        <v>212.8</v>
      </c>
      <c r="AB823">
        <v>311.72000000000003</v>
      </c>
      <c r="AC823">
        <v>412.05</v>
      </c>
      <c r="AD823">
        <v>515.07000000000005</v>
      </c>
      <c r="AE823">
        <v>607.15</v>
      </c>
      <c r="AF823">
        <v>706.47</v>
      </c>
      <c r="AG823">
        <v>811.85</v>
      </c>
      <c r="AH823">
        <v>918.97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23.89</v>
      </c>
      <c r="AU823">
        <v>127.32</v>
      </c>
      <c r="AV823">
        <v>226.35</v>
      </c>
      <c r="AW823">
        <v>321.52</v>
      </c>
      <c r="AX823">
        <v>419.95</v>
      </c>
      <c r="AY823">
        <v>522.12</v>
      </c>
      <c r="AZ823">
        <v>621.54</v>
      </c>
      <c r="BA823">
        <v>733.22</v>
      </c>
      <c r="BB823">
        <v>824.79</v>
      </c>
      <c r="BC823">
        <v>929.57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22.56</v>
      </c>
      <c r="BO823">
        <v>26.49</v>
      </c>
      <c r="BP823">
        <v>44.64</v>
      </c>
      <c r="BQ823">
        <v>52.89</v>
      </c>
      <c r="BR823">
        <v>56.56</v>
      </c>
      <c r="BS823">
        <v>53.4</v>
      </c>
      <c r="BT823">
        <v>63.92</v>
      </c>
      <c r="BU823">
        <v>56.38</v>
      </c>
      <c r="BV823">
        <v>51.89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22.5</v>
      </c>
      <c r="CI823">
        <v>22.55</v>
      </c>
      <c r="CJ823">
        <v>25.37</v>
      </c>
      <c r="CK823">
        <v>34.07</v>
      </c>
      <c r="CL823">
        <v>37.159999999999997</v>
      </c>
      <c r="CM823">
        <v>38.36</v>
      </c>
      <c r="CN823">
        <v>37</v>
      </c>
      <c r="CO823">
        <v>39.24</v>
      </c>
      <c r="CP823">
        <v>34.47</v>
      </c>
      <c r="CQ823">
        <v>32.65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1</v>
      </c>
      <c r="DD823">
        <v>1</v>
      </c>
      <c r="DE823">
        <v>0.99</v>
      </c>
      <c r="DF823">
        <v>0.95</v>
      </c>
      <c r="DG823">
        <v>0.91</v>
      </c>
      <c r="DH823">
        <v>0.87</v>
      </c>
      <c r="DI823">
        <v>0.83</v>
      </c>
      <c r="DJ823">
        <v>0.79</v>
      </c>
      <c r="DK823">
        <v>0.75</v>
      </c>
      <c r="DL823">
        <v>0.71</v>
      </c>
      <c r="DM823">
        <v>0.68</v>
      </c>
      <c r="DN823">
        <v>0.63</v>
      </c>
      <c r="DO823">
        <v>0.6</v>
      </c>
      <c r="DP823">
        <v>0.56000000000000005</v>
      </c>
      <c r="DQ823">
        <v>0.51</v>
      </c>
      <c r="DR823">
        <v>0.48</v>
      </c>
      <c r="DS823">
        <v>0.44</v>
      </c>
      <c r="DT823">
        <v>0.38</v>
      </c>
      <c r="DU823">
        <v>0.28000000000000003</v>
      </c>
      <c r="EW823">
        <v>2014</v>
      </c>
      <c r="EX823">
        <v>359</v>
      </c>
      <c r="EY823">
        <v>863</v>
      </c>
      <c r="EZ823">
        <v>163</v>
      </c>
      <c r="FA823">
        <v>1634.8</v>
      </c>
      <c r="FB823" t="s">
        <v>139</v>
      </c>
      <c r="FC823" t="s">
        <v>139</v>
      </c>
      <c r="FD823" t="s">
        <v>139</v>
      </c>
      <c r="FE823" t="s">
        <v>139</v>
      </c>
      <c r="FF823" t="s">
        <v>139</v>
      </c>
      <c r="FG823" t="s">
        <v>139</v>
      </c>
      <c r="FH823" t="s">
        <v>139</v>
      </c>
      <c r="FI823">
        <v>0</v>
      </c>
      <c r="FJ823" t="s">
        <v>139</v>
      </c>
      <c r="FK823" t="s">
        <v>139</v>
      </c>
      <c r="FL823">
        <v>17.02</v>
      </c>
      <c r="FM823">
        <v>1.1000000000000001</v>
      </c>
      <c r="FN823">
        <v>15.24</v>
      </c>
      <c r="FO823">
        <v>1</v>
      </c>
      <c r="FP823">
        <v>1</v>
      </c>
      <c r="FQ823">
        <v>1</v>
      </c>
      <c r="FR823">
        <v>0</v>
      </c>
      <c r="FS823">
        <v>0</v>
      </c>
      <c r="FT823">
        <v>0</v>
      </c>
      <c r="FU823">
        <v>0.35</v>
      </c>
      <c r="FV823">
        <v>28.89</v>
      </c>
      <c r="FW823">
        <v>130.97</v>
      </c>
      <c r="FX823">
        <v>227.25</v>
      </c>
      <c r="FY823">
        <v>326.17</v>
      </c>
      <c r="FZ823">
        <v>426.5</v>
      </c>
      <c r="GA823">
        <v>529.52</v>
      </c>
      <c r="GB823">
        <v>621.59</v>
      </c>
      <c r="GC823">
        <v>720.92</v>
      </c>
      <c r="GD823">
        <v>826.29</v>
      </c>
      <c r="GE823">
        <v>933.42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93.13</v>
      </c>
      <c r="GQ823">
        <v>192.11</v>
      </c>
      <c r="GR823">
        <v>301.08</v>
      </c>
      <c r="GS823">
        <v>401.65</v>
      </c>
      <c r="GT823">
        <v>485.83</v>
      </c>
      <c r="GU823">
        <v>598.15</v>
      </c>
      <c r="GV823">
        <v>692.53</v>
      </c>
      <c r="GW823">
        <v>789.05</v>
      </c>
      <c r="GX823">
        <v>896.78</v>
      </c>
      <c r="GY823">
        <v>982.85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 t="s">
        <v>139</v>
      </c>
      <c r="HK823" t="s">
        <v>139</v>
      </c>
      <c r="HL823" t="s">
        <v>139</v>
      </c>
      <c r="HM823" t="s">
        <v>139</v>
      </c>
      <c r="HN823" t="s">
        <v>139</v>
      </c>
      <c r="HO823" t="s">
        <v>139</v>
      </c>
      <c r="HP823" t="s">
        <v>139</v>
      </c>
      <c r="HQ823" t="s">
        <v>139</v>
      </c>
      <c r="HR823" t="s">
        <v>139</v>
      </c>
      <c r="HS823" t="s">
        <v>139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 t="s">
        <v>139</v>
      </c>
      <c r="IE823" t="s">
        <v>139</v>
      </c>
      <c r="IF823" t="s">
        <v>139</v>
      </c>
      <c r="IG823" t="s">
        <v>139</v>
      </c>
      <c r="IH823" t="s">
        <v>139</v>
      </c>
      <c r="II823" t="s">
        <v>139</v>
      </c>
      <c r="IJ823" t="s">
        <v>139</v>
      </c>
      <c r="IK823" t="s">
        <v>139</v>
      </c>
      <c r="IL823" t="s">
        <v>139</v>
      </c>
      <c r="IM823" t="s">
        <v>139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1</v>
      </c>
      <c r="IY823">
        <v>1</v>
      </c>
      <c r="IZ823">
        <v>1</v>
      </c>
      <c r="JA823">
        <v>0.98</v>
      </c>
      <c r="JB823">
        <v>0.94</v>
      </c>
      <c r="JC823">
        <v>0.9</v>
      </c>
      <c r="JD823">
        <v>0.86</v>
      </c>
      <c r="JE823">
        <v>0.81</v>
      </c>
      <c r="JF823">
        <v>0.77</v>
      </c>
      <c r="JG823">
        <v>0.72</v>
      </c>
      <c r="JH823">
        <v>0.68</v>
      </c>
      <c r="JI823">
        <v>0.64</v>
      </c>
      <c r="JJ823">
        <v>0.6</v>
      </c>
      <c r="JK823">
        <v>0.55000000000000004</v>
      </c>
      <c r="JL823">
        <v>0.51</v>
      </c>
      <c r="JM823">
        <v>0.46</v>
      </c>
      <c r="JN823">
        <v>0.42</v>
      </c>
      <c r="JO823">
        <v>0.31</v>
      </c>
      <c r="JP823">
        <v>0.18</v>
      </c>
      <c r="JQ823">
        <v>0</v>
      </c>
    </row>
    <row r="824" spans="1:277" x14ac:dyDescent="0.25">
      <c r="A824">
        <v>2014</v>
      </c>
      <c r="B824">
        <v>359</v>
      </c>
      <c r="C824">
        <v>863</v>
      </c>
      <c r="D824">
        <v>163</v>
      </c>
      <c r="E824">
        <v>1634.8</v>
      </c>
      <c r="F824">
        <v>2.1</v>
      </c>
      <c r="G824">
        <v>0.4</v>
      </c>
      <c r="H824">
        <v>0.4</v>
      </c>
      <c r="I824">
        <v>0</v>
      </c>
      <c r="J824">
        <v>0</v>
      </c>
      <c r="K824">
        <v>0.04</v>
      </c>
      <c r="L824">
        <v>1.44</v>
      </c>
      <c r="M824">
        <v>0.43</v>
      </c>
      <c r="N824">
        <v>0.92</v>
      </c>
      <c r="O824">
        <v>0.08</v>
      </c>
      <c r="P824">
        <v>18.37</v>
      </c>
      <c r="Q824">
        <v>1.1000000000000001</v>
      </c>
      <c r="R824">
        <v>15.23</v>
      </c>
      <c r="S824">
        <v>4</v>
      </c>
      <c r="T824">
        <v>1</v>
      </c>
      <c r="U824">
        <v>1</v>
      </c>
      <c r="V824">
        <v>0.05</v>
      </c>
      <c r="W824">
        <v>0.69</v>
      </c>
      <c r="X824">
        <v>0.12</v>
      </c>
      <c r="Y824">
        <v>0.22</v>
      </c>
      <c r="Z824">
        <v>28.89</v>
      </c>
      <c r="AA824">
        <v>130.97</v>
      </c>
      <c r="AB824">
        <v>227.25</v>
      </c>
      <c r="AC824">
        <v>326.17</v>
      </c>
      <c r="AD824">
        <v>426.5</v>
      </c>
      <c r="AE824">
        <v>529.52</v>
      </c>
      <c r="AF824">
        <v>621.59</v>
      </c>
      <c r="AG824">
        <v>720.92</v>
      </c>
      <c r="AH824">
        <v>826.29</v>
      </c>
      <c r="AI824">
        <v>933.42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38.340000000000003</v>
      </c>
      <c r="AU824">
        <v>141.77000000000001</v>
      </c>
      <c r="AV824">
        <v>240.79</v>
      </c>
      <c r="AW824">
        <v>335.97</v>
      </c>
      <c r="AX824">
        <v>434.4</v>
      </c>
      <c r="AY824">
        <v>536.57000000000005</v>
      </c>
      <c r="AZ824">
        <v>635.99</v>
      </c>
      <c r="BA824">
        <v>747.66</v>
      </c>
      <c r="BB824">
        <v>839.24</v>
      </c>
      <c r="BC824">
        <v>944.02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22.5</v>
      </c>
      <c r="BO824">
        <v>22.64</v>
      </c>
      <c r="BP824">
        <v>28.2</v>
      </c>
      <c r="BQ824">
        <v>45.56</v>
      </c>
      <c r="BR824">
        <v>53.02</v>
      </c>
      <c r="BS824">
        <v>56.58</v>
      </c>
      <c r="BT824">
        <v>53.41</v>
      </c>
      <c r="BU824">
        <v>63.92</v>
      </c>
      <c r="BV824">
        <v>56.38</v>
      </c>
      <c r="BW824">
        <v>51.89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22.5</v>
      </c>
      <c r="CI824">
        <v>22.62</v>
      </c>
      <c r="CJ824">
        <v>26.35</v>
      </c>
      <c r="CK824">
        <v>34.46</v>
      </c>
      <c r="CL824">
        <v>37.22</v>
      </c>
      <c r="CM824">
        <v>38.369999999999997</v>
      </c>
      <c r="CN824">
        <v>37</v>
      </c>
      <c r="CO824">
        <v>39.24</v>
      </c>
      <c r="CP824">
        <v>34.47</v>
      </c>
      <c r="CQ824">
        <v>32.65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1</v>
      </c>
      <c r="DD824">
        <v>1</v>
      </c>
      <c r="DE824">
        <v>0.99</v>
      </c>
      <c r="DF824">
        <v>0.95</v>
      </c>
      <c r="DG824">
        <v>0.91</v>
      </c>
      <c r="DH824">
        <v>0.87</v>
      </c>
      <c r="DI824">
        <v>0.83</v>
      </c>
      <c r="DJ824">
        <v>0.79</v>
      </c>
      <c r="DK824">
        <v>0.75</v>
      </c>
      <c r="DL824">
        <v>0.72</v>
      </c>
      <c r="DM824">
        <v>0.68</v>
      </c>
      <c r="DN824">
        <v>0.64</v>
      </c>
      <c r="DO824">
        <v>0.6</v>
      </c>
      <c r="DP824">
        <v>0.56000000000000005</v>
      </c>
      <c r="DQ824">
        <v>0.52</v>
      </c>
      <c r="DR824">
        <v>0.48</v>
      </c>
      <c r="DS824">
        <v>0.45</v>
      </c>
      <c r="DT824">
        <v>0.38</v>
      </c>
      <c r="DU824">
        <v>0.28000000000000003</v>
      </c>
      <c r="EW824">
        <v>2014</v>
      </c>
      <c r="EX824">
        <v>360</v>
      </c>
      <c r="EY824">
        <v>864</v>
      </c>
      <c r="EZ824">
        <v>164</v>
      </c>
      <c r="FA824">
        <v>1650.4</v>
      </c>
      <c r="FB824" t="s">
        <v>139</v>
      </c>
      <c r="FC824" t="s">
        <v>139</v>
      </c>
      <c r="FD824" t="s">
        <v>139</v>
      </c>
      <c r="FE824" t="s">
        <v>139</v>
      </c>
      <c r="FF824" t="s">
        <v>139</v>
      </c>
      <c r="FG824" t="s">
        <v>139</v>
      </c>
      <c r="FH824" t="s">
        <v>139</v>
      </c>
      <c r="FI824">
        <v>0</v>
      </c>
      <c r="FJ824" t="s">
        <v>139</v>
      </c>
      <c r="FK824" t="s">
        <v>139</v>
      </c>
      <c r="FL824">
        <v>16.91</v>
      </c>
      <c r="FM824">
        <v>1.1599999999999999</v>
      </c>
      <c r="FN824">
        <v>15.4</v>
      </c>
      <c r="FO824">
        <v>1</v>
      </c>
      <c r="FP824">
        <v>1</v>
      </c>
      <c r="FQ824">
        <v>1</v>
      </c>
      <c r="FR824">
        <v>0</v>
      </c>
      <c r="FS824">
        <v>0</v>
      </c>
      <c r="FT824">
        <v>0</v>
      </c>
      <c r="FU824">
        <v>0</v>
      </c>
      <c r="FV824">
        <v>44.54</v>
      </c>
      <c r="FW824">
        <v>146.62</v>
      </c>
      <c r="FX824">
        <v>242.89</v>
      </c>
      <c r="FY824">
        <v>341.82</v>
      </c>
      <c r="FZ824">
        <v>442.15</v>
      </c>
      <c r="GA824">
        <v>545.16999999999996</v>
      </c>
      <c r="GB824">
        <v>637.24</v>
      </c>
      <c r="GC824">
        <v>736.57</v>
      </c>
      <c r="GD824">
        <v>841.94</v>
      </c>
      <c r="GE824">
        <v>949.07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108.78</v>
      </c>
      <c r="GQ824">
        <v>207.75</v>
      </c>
      <c r="GR824">
        <v>316.72000000000003</v>
      </c>
      <c r="GS824">
        <v>417.3</v>
      </c>
      <c r="GT824">
        <v>501.48</v>
      </c>
      <c r="GU824">
        <v>613.79999999999995</v>
      </c>
      <c r="GV824">
        <v>708.18</v>
      </c>
      <c r="GW824">
        <v>804.7</v>
      </c>
      <c r="GX824">
        <v>912.42</v>
      </c>
      <c r="GY824">
        <v>998.49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 t="s">
        <v>139</v>
      </c>
      <c r="HK824" t="s">
        <v>139</v>
      </c>
      <c r="HL824" t="s">
        <v>139</v>
      </c>
      <c r="HM824" t="s">
        <v>139</v>
      </c>
      <c r="HN824" t="s">
        <v>139</v>
      </c>
      <c r="HO824" t="s">
        <v>139</v>
      </c>
      <c r="HP824" t="s">
        <v>139</v>
      </c>
      <c r="HQ824" t="s">
        <v>139</v>
      </c>
      <c r="HR824" t="s">
        <v>139</v>
      </c>
      <c r="HS824" t="s">
        <v>139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 t="s">
        <v>139</v>
      </c>
      <c r="IE824" t="s">
        <v>139</v>
      </c>
      <c r="IF824" t="s">
        <v>139</v>
      </c>
      <c r="IG824" t="s">
        <v>139</v>
      </c>
      <c r="IH824" t="s">
        <v>139</v>
      </c>
      <c r="II824" t="s">
        <v>139</v>
      </c>
      <c r="IJ824" t="s">
        <v>139</v>
      </c>
      <c r="IK824" t="s">
        <v>139</v>
      </c>
      <c r="IL824" t="s">
        <v>139</v>
      </c>
      <c r="IM824" t="s">
        <v>139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1</v>
      </c>
      <c r="IY824">
        <v>1</v>
      </c>
      <c r="IZ824">
        <v>1</v>
      </c>
      <c r="JA824">
        <v>0.98</v>
      </c>
      <c r="JB824">
        <v>0.94</v>
      </c>
      <c r="JC824">
        <v>0.9</v>
      </c>
      <c r="JD824">
        <v>0.86</v>
      </c>
      <c r="JE824">
        <v>0.81</v>
      </c>
      <c r="JF824">
        <v>0.77</v>
      </c>
      <c r="JG824">
        <v>0.73</v>
      </c>
      <c r="JH824">
        <v>0.68</v>
      </c>
      <c r="JI824">
        <v>0.64</v>
      </c>
      <c r="JJ824">
        <v>0.6</v>
      </c>
      <c r="JK824">
        <v>0.56000000000000005</v>
      </c>
      <c r="JL824">
        <v>0.51</v>
      </c>
      <c r="JM824">
        <v>0.47</v>
      </c>
      <c r="JN824">
        <v>0.42</v>
      </c>
      <c r="JO824">
        <v>0.31</v>
      </c>
      <c r="JP824">
        <v>0.18</v>
      </c>
      <c r="JQ824">
        <v>0</v>
      </c>
    </row>
    <row r="825" spans="1:277" x14ac:dyDescent="0.25">
      <c r="A825">
        <v>2014</v>
      </c>
      <c r="B825">
        <v>360</v>
      </c>
      <c r="C825">
        <v>864</v>
      </c>
      <c r="D825">
        <v>164</v>
      </c>
      <c r="E825">
        <v>1650.4</v>
      </c>
      <c r="F825">
        <v>2.1</v>
      </c>
      <c r="G825">
        <v>0.4</v>
      </c>
      <c r="H825">
        <v>0.4</v>
      </c>
      <c r="I825">
        <v>0</v>
      </c>
      <c r="J825">
        <v>0</v>
      </c>
      <c r="K825">
        <v>0.04</v>
      </c>
      <c r="L825">
        <v>1.45</v>
      </c>
      <c r="M825">
        <v>0.44</v>
      </c>
      <c r="N825">
        <v>0.92</v>
      </c>
      <c r="O825">
        <v>0.08</v>
      </c>
      <c r="P825">
        <v>18.23</v>
      </c>
      <c r="Q825">
        <v>1.1599999999999999</v>
      </c>
      <c r="R825">
        <v>15.39</v>
      </c>
      <c r="S825">
        <v>5</v>
      </c>
      <c r="T825">
        <v>1</v>
      </c>
      <c r="U825">
        <v>1</v>
      </c>
      <c r="V825">
        <v>0.05</v>
      </c>
      <c r="W825">
        <v>0.68</v>
      </c>
      <c r="X825">
        <v>0.13</v>
      </c>
      <c r="Y825">
        <v>0.11</v>
      </c>
      <c r="Z825">
        <v>44.54</v>
      </c>
      <c r="AA825">
        <v>146.62</v>
      </c>
      <c r="AB825">
        <v>242.89</v>
      </c>
      <c r="AC825">
        <v>341.82</v>
      </c>
      <c r="AD825">
        <v>442.15</v>
      </c>
      <c r="AE825">
        <v>545.16999999999996</v>
      </c>
      <c r="AF825">
        <v>637.24</v>
      </c>
      <c r="AG825">
        <v>736.57</v>
      </c>
      <c r="AH825">
        <v>841.94</v>
      </c>
      <c r="AI825">
        <v>949.07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53.99</v>
      </c>
      <c r="AU825">
        <v>157.41</v>
      </c>
      <c r="AV825">
        <v>256.44</v>
      </c>
      <c r="AW825">
        <v>351.62</v>
      </c>
      <c r="AX825">
        <v>450.04</v>
      </c>
      <c r="AY825">
        <v>552.21</v>
      </c>
      <c r="AZ825">
        <v>651.64</v>
      </c>
      <c r="BA825">
        <v>763.31</v>
      </c>
      <c r="BB825">
        <v>854.89</v>
      </c>
      <c r="BC825">
        <v>959.66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22.5</v>
      </c>
      <c r="BO825">
        <v>22.78</v>
      </c>
      <c r="BP825">
        <v>30</v>
      </c>
      <c r="BQ825">
        <v>46.21</v>
      </c>
      <c r="BR825">
        <v>53.12</v>
      </c>
      <c r="BS825">
        <v>56.6</v>
      </c>
      <c r="BT825">
        <v>53.42</v>
      </c>
      <c r="BU825">
        <v>63.92</v>
      </c>
      <c r="BV825">
        <v>56.38</v>
      </c>
      <c r="BW825">
        <v>51.89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22.5</v>
      </c>
      <c r="CI825">
        <v>22.74</v>
      </c>
      <c r="CJ825">
        <v>27.32</v>
      </c>
      <c r="CK825">
        <v>34.74</v>
      </c>
      <c r="CL825">
        <v>37.270000000000003</v>
      </c>
      <c r="CM825">
        <v>38.380000000000003</v>
      </c>
      <c r="CN825">
        <v>37</v>
      </c>
      <c r="CO825">
        <v>39.24</v>
      </c>
      <c r="CP825">
        <v>34.47</v>
      </c>
      <c r="CQ825">
        <v>32.65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1</v>
      </c>
      <c r="DD825">
        <v>1</v>
      </c>
      <c r="DE825">
        <v>0.99</v>
      </c>
      <c r="DF825">
        <v>0.95</v>
      </c>
      <c r="DG825">
        <v>0.91</v>
      </c>
      <c r="DH825">
        <v>0.87</v>
      </c>
      <c r="DI825">
        <v>0.83</v>
      </c>
      <c r="DJ825">
        <v>0.8</v>
      </c>
      <c r="DK825">
        <v>0.75</v>
      </c>
      <c r="DL825">
        <v>0.72</v>
      </c>
      <c r="DM825">
        <v>0.68</v>
      </c>
      <c r="DN825">
        <v>0.64</v>
      </c>
      <c r="DO825">
        <v>0.6</v>
      </c>
      <c r="DP825">
        <v>0.56999999999999995</v>
      </c>
      <c r="DQ825">
        <v>0.52</v>
      </c>
      <c r="DR825">
        <v>0.49</v>
      </c>
      <c r="DS825">
        <v>0.45</v>
      </c>
      <c r="DT825">
        <v>0.38</v>
      </c>
      <c r="DU825">
        <v>0.28000000000000003</v>
      </c>
      <c r="EW825">
        <v>2014</v>
      </c>
      <c r="EX825">
        <v>361</v>
      </c>
      <c r="EY825">
        <v>865</v>
      </c>
      <c r="EZ825">
        <v>165</v>
      </c>
      <c r="FA825">
        <v>1665.7</v>
      </c>
      <c r="FB825" t="s">
        <v>139</v>
      </c>
      <c r="FC825" t="s">
        <v>139</v>
      </c>
      <c r="FD825" t="s">
        <v>139</v>
      </c>
      <c r="FE825" t="s">
        <v>139</v>
      </c>
      <c r="FF825" t="s">
        <v>139</v>
      </c>
      <c r="FG825" t="s">
        <v>139</v>
      </c>
      <c r="FH825" t="s">
        <v>139</v>
      </c>
      <c r="FI825">
        <v>0</v>
      </c>
      <c r="FJ825" t="s">
        <v>139</v>
      </c>
      <c r="FK825" t="s">
        <v>139</v>
      </c>
      <c r="FL825">
        <v>16.809999999999999</v>
      </c>
      <c r="FM825">
        <v>1.22</v>
      </c>
      <c r="FN825">
        <v>15.55</v>
      </c>
      <c r="FO825">
        <v>1</v>
      </c>
      <c r="FP825">
        <v>1</v>
      </c>
      <c r="FQ825">
        <v>1</v>
      </c>
      <c r="FR825">
        <v>0</v>
      </c>
      <c r="FS825">
        <v>0</v>
      </c>
      <c r="FT825">
        <v>0</v>
      </c>
      <c r="FU825">
        <v>0.18</v>
      </c>
      <c r="FV825">
        <v>59.79</v>
      </c>
      <c r="FW825">
        <v>161.86000000000001</v>
      </c>
      <c r="FX825">
        <v>258.14</v>
      </c>
      <c r="FY825">
        <v>357.07</v>
      </c>
      <c r="FZ825">
        <v>457.39</v>
      </c>
      <c r="GA825">
        <v>560.41</v>
      </c>
      <c r="GB825">
        <v>652.49</v>
      </c>
      <c r="GC825">
        <v>751.81</v>
      </c>
      <c r="GD825">
        <v>857.19</v>
      </c>
      <c r="GE825">
        <v>964.31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30.49</v>
      </c>
      <c r="GQ825">
        <v>124.02</v>
      </c>
      <c r="GR825">
        <v>223</v>
      </c>
      <c r="GS825">
        <v>331.97</v>
      </c>
      <c r="GT825">
        <v>432.55</v>
      </c>
      <c r="GU825">
        <v>516.72</v>
      </c>
      <c r="GV825">
        <v>629.04</v>
      </c>
      <c r="GW825">
        <v>723.42</v>
      </c>
      <c r="GX825">
        <v>819.95</v>
      </c>
      <c r="GY825">
        <v>927.67</v>
      </c>
      <c r="GZ825">
        <v>1013.74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 t="s">
        <v>139</v>
      </c>
      <c r="HK825" t="s">
        <v>139</v>
      </c>
      <c r="HL825" t="s">
        <v>139</v>
      </c>
      <c r="HM825" t="s">
        <v>139</v>
      </c>
      <c r="HN825" t="s">
        <v>139</v>
      </c>
      <c r="HO825" t="s">
        <v>139</v>
      </c>
      <c r="HP825" t="s">
        <v>139</v>
      </c>
      <c r="HQ825" t="s">
        <v>139</v>
      </c>
      <c r="HR825" t="s">
        <v>139</v>
      </c>
      <c r="HS825" t="s">
        <v>139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 t="s">
        <v>139</v>
      </c>
      <c r="IE825" t="s">
        <v>139</v>
      </c>
      <c r="IF825" t="s">
        <v>139</v>
      </c>
      <c r="IG825" t="s">
        <v>139</v>
      </c>
      <c r="IH825" t="s">
        <v>139</v>
      </c>
      <c r="II825" t="s">
        <v>139</v>
      </c>
      <c r="IJ825" t="s">
        <v>139</v>
      </c>
      <c r="IK825" t="s">
        <v>139</v>
      </c>
      <c r="IL825" t="s">
        <v>139</v>
      </c>
      <c r="IM825" t="s">
        <v>139</v>
      </c>
      <c r="IN825" t="s">
        <v>139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1</v>
      </c>
      <c r="IY825">
        <v>1</v>
      </c>
      <c r="IZ825">
        <v>1</v>
      </c>
      <c r="JA825">
        <v>0.98</v>
      </c>
      <c r="JB825">
        <v>0.94</v>
      </c>
      <c r="JC825">
        <v>0.9</v>
      </c>
      <c r="JD825">
        <v>0.86</v>
      </c>
      <c r="JE825">
        <v>0.81</v>
      </c>
      <c r="JF825">
        <v>0.77</v>
      </c>
      <c r="JG825">
        <v>0.73</v>
      </c>
      <c r="JH825">
        <v>0.69</v>
      </c>
      <c r="JI825">
        <v>0.64</v>
      </c>
      <c r="JJ825">
        <v>0.61</v>
      </c>
      <c r="JK825">
        <v>0.56000000000000005</v>
      </c>
      <c r="JL825">
        <v>0.52</v>
      </c>
      <c r="JM825">
        <v>0.47</v>
      </c>
      <c r="JN825">
        <v>0.42</v>
      </c>
      <c r="JO825">
        <v>0.31</v>
      </c>
      <c r="JP825">
        <v>0.18</v>
      </c>
      <c r="JQ825">
        <v>0</v>
      </c>
    </row>
    <row r="826" spans="1:277" x14ac:dyDescent="0.25">
      <c r="A826">
        <v>2014</v>
      </c>
      <c r="B826">
        <v>361</v>
      </c>
      <c r="C826">
        <v>865</v>
      </c>
      <c r="D826">
        <v>165</v>
      </c>
      <c r="E826">
        <v>1665.7</v>
      </c>
      <c r="F826">
        <v>2.1</v>
      </c>
      <c r="G826">
        <v>0.4</v>
      </c>
      <c r="H826">
        <v>0.4</v>
      </c>
      <c r="I826">
        <v>0</v>
      </c>
      <c r="J826">
        <v>0</v>
      </c>
      <c r="K826">
        <v>0.04</v>
      </c>
      <c r="L826">
        <v>1.44</v>
      </c>
      <c r="M826">
        <v>0.9</v>
      </c>
      <c r="N826">
        <v>0.98</v>
      </c>
      <c r="O826">
        <v>0.08</v>
      </c>
      <c r="P826">
        <v>18.100000000000001</v>
      </c>
      <c r="Q826">
        <v>1.22</v>
      </c>
      <c r="R826">
        <v>15.54</v>
      </c>
      <c r="S826">
        <v>5</v>
      </c>
      <c r="T826">
        <v>1</v>
      </c>
      <c r="U826">
        <v>1</v>
      </c>
      <c r="V826">
        <v>0.05</v>
      </c>
      <c r="W826">
        <v>0.68</v>
      </c>
      <c r="X826">
        <v>0.14000000000000001</v>
      </c>
      <c r="Y826">
        <v>0</v>
      </c>
      <c r="Z826">
        <v>59.79</v>
      </c>
      <c r="AA826">
        <v>161.86000000000001</v>
      </c>
      <c r="AB826">
        <v>258.14</v>
      </c>
      <c r="AC826">
        <v>357.07</v>
      </c>
      <c r="AD826">
        <v>457.39</v>
      </c>
      <c r="AE826">
        <v>560.41</v>
      </c>
      <c r="AF826">
        <v>652.49</v>
      </c>
      <c r="AG826">
        <v>751.81</v>
      </c>
      <c r="AH826">
        <v>857.19</v>
      </c>
      <c r="AI826">
        <v>964.31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69.239999999999995</v>
      </c>
      <c r="AU826">
        <v>172.66</v>
      </c>
      <c r="AV826">
        <v>271.69</v>
      </c>
      <c r="AW826">
        <v>366.86</v>
      </c>
      <c r="AX826">
        <v>465.29</v>
      </c>
      <c r="AY826">
        <v>567.46</v>
      </c>
      <c r="AZ826">
        <v>666.89</v>
      </c>
      <c r="BA826">
        <v>778.56</v>
      </c>
      <c r="BB826">
        <v>870.13</v>
      </c>
      <c r="BC826">
        <v>974.91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22.5</v>
      </c>
      <c r="BO826">
        <v>23.07</v>
      </c>
      <c r="BP826">
        <v>31.91</v>
      </c>
      <c r="BQ826">
        <v>46.7</v>
      </c>
      <c r="BR826">
        <v>53.2</v>
      </c>
      <c r="BS826">
        <v>56.61</v>
      </c>
      <c r="BT826">
        <v>53.42</v>
      </c>
      <c r="BU826">
        <v>63.92</v>
      </c>
      <c r="BV826">
        <v>56.38</v>
      </c>
      <c r="BW826">
        <v>51.89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22.5</v>
      </c>
      <c r="CI826">
        <v>22.98</v>
      </c>
      <c r="CJ826">
        <v>28.3</v>
      </c>
      <c r="CK826">
        <v>34.96</v>
      </c>
      <c r="CL826">
        <v>37.299999999999997</v>
      </c>
      <c r="CM826">
        <v>38.380000000000003</v>
      </c>
      <c r="CN826">
        <v>37.01</v>
      </c>
      <c r="CO826">
        <v>39.24</v>
      </c>
      <c r="CP826">
        <v>34.47</v>
      </c>
      <c r="CQ826">
        <v>32.65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1</v>
      </c>
      <c r="DD826">
        <v>1</v>
      </c>
      <c r="DE826">
        <v>0.99</v>
      </c>
      <c r="DF826">
        <v>0.95</v>
      </c>
      <c r="DG826">
        <v>0.91</v>
      </c>
      <c r="DH826">
        <v>0.87</v>
      </c>
      <c r="DI826">
        <v>0.83</v>
      </c>
      <c r="DJ826">
        <v>0.8</v>
      </c>
      <c r="DK826">
        <v>0.76</v>
      </c>
      <c r="DL826">
        <v>0.72</v>
      </c>
      <c r="DM826">
        <v>0.69</v>
      </c>
      <c r="DN826">
        <v>0.64</v>
      </c>
      <c r="DO826">
        <v>0.61</v>
      </c>
      <c r="DP826">
        <v>0.56999999999999995</v>
      </c>
      <c r="DQ826">
        <v>0.53</v>
      </c>
      <c r="DR826">
        <v>0.49</v>
      </c>
      <c r="DS826">
        <v>0.46</v>
      </c>
      <c r="DT826">
        <v>0.38</v>
      </c>
      <c r="DU826">
        <v>0.28000000000000003</v>
      </c>
      <c r="EW826">
        <v>2014</v>
      </c>
      <c r="EX826">
        <v>362</v>
      </c>
      <c r="EY826">
        <v>866</v>
      </c>
      <c r="EZ826">
        <v>166</v>
      </c>
      <c r="FA826">
        <v>1679.9</v>
      </c>
      <c r="FB826" t="s">
        <v>139</v>
      </c>
      <c r="FC826" t="s">
        <v>139</v>
      </c>
      <c r="FD826" t="s">
        <v>139</v>
      </c>
      <c r="FE826" t="s">
        <v>139</v>
      </c>
      <c r="FF826" t="s">
        <v>139</v>
      </c>
      <c r="FG826" t="s">
        <v>139</v>
      </c>
      <c r="FH826" t="s">
        <v>139</v>
      </c>
      <c r="FI826">
        <v>0</v>
      </c>
      <c r="FJ826" t="s">
        <v>139</v>
      </c>
      <c r="FK826" t="s">
        <v>139</v>
      </c>
      <c r="FL826">
        <v>16.7</v>
      </c>
      <c r="FM826">
        <v>1.27</v>
      </c>
      <c r="FN826">
        <v>15.69</v>
      </c>
      <c r="FO826">
        <v>1</v>
      </c>
      <c r="FP826">
        <v>1</v>
      </c>
      <c r="FQ826">
        <v>1</v>
      </c>
      <c r="FR826">
        <v>0</v>
      </c>
      <c r="FS826">
        <v>0</v>
      </c>
      <c r="FT826">
        <v>0</v>
      </c>
      <c r="FU826">
        <v>0</v>
      </c>
      <c r="FV826">
        <v>74.040000000000006</v>
      </c>
      <c r="FW826">
        <v>176.11</v>
      </c>
      <c r="FX826">
        <v>272.39</v>
      </c>
      <c r="FY826">
        <v>371.31</v>
      </c>
      <c r="FZ826">
        <v>471.64</v>
      </c>
      <c r="GA826">
        <v>574.66</v>
      </c>
      <c r="GB826">
        <v>666.73</v>
      </c>
      <c r="GC826">
        <v>766.06</v>
      </c>
      <c r="GD826">
        <v>871.43</v>
      </c>
      <c r="GE826">
        <v>978.56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44.74</v>
      </c>
      <c r="GQ826">
        <v>138.27000000000001</v>
      </c>
      <c r="GR826">
        <v>237.25</v>
      </c>
      <c r="GS826">
        <v>346.22</v>
      </c>
      <c r="GT826">
        <v>446.8</v>
      </c>
      <c r="GU826">
        <v>530.97</v>
      </c>
      <c r="GV826">
        <v>643.29</v>
      </c>
      <c r="GW826">
        <v>737.67</v>
      </c>
      <c r="GX826">
        <v>834.19</v>
      </c>
      <c r="GY826">
        <v>941.92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 t="s">
        <v>139</v>
      </c>
      <c r="HK826" t="s">
        <v>139</v>
      </c>
      <c r="HL826" t="s">
        <v>139</v>
      </c>
      <c r="HM826" t="s">
        <v>139</v>
      </c>
      <c r="HN826" t="s">
        <v>139</v>
      </c>
      <c r="HO826" t="s">
        <v>139</v>
      </c>
      <c r="HP826" t="s">
        <v>139</v>
      </c>
      <c r="HQ826" t="s">
        <v>139</v>
      </c>
      <c r="HR826" t="s">
        <v>139</v>
      </c>
      <c r="HS826" t="s">
        <v>139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 t="s">
        <v>139</v>
      </c>
      <c r="IE826" t="s">
        <v>139</v>
      </c>
      <c r="IF826" t="s">
        <v>139</v>
      </c>
      <c r="IG826" t="s">
        <v>139</v>
      </c>
      <c r="IH826" t="s">
        <v>139</v>
      </c>
      <c r="II826" t="s">
        <v>139</v>
      </c>
      <c r="IJ826" t="s">
        <v>139</v>
      </c>
      <c r="IK826" t="s">
        <v>139</v>
      </c>
      <c r="IL826" t="s">
        <v>139</v>
      </c>
      <c r="IM826" t="s">
        <v>139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1</v>
      </c>
      <c r="IY826">
        <v>1</v>
      </c>
      <c r="IZ826">
        <v>1</v>
      </c>
      <c r="JA826">
        <v>0.98</v>
      </c>
      <c r="JB826">
        <v>0.94</v>
      </c>
      <c r="JC826">
        <v>0.9</v>
      </c>
      <c r="JD826">
        <v>0.86</v>
      </c>
      <c r="JE826">
        <v>0.81</v>
      </c>
      <c r="JF826">
        <v>0.77</v>
      </c>
      <c r="JG826">
        <v>0.73</v>
      </c>
      <c r="JH826">
        <v>0.69</v>
      </c>
      <c r="JI826">
        <v>0.65</v>
      </c>
      <c r="JJ826">
        <v>0.61</v>
      </c>
      <c r="JK826">
        <v>0.56999999999999995</v>
      </c>
      <c r="JL826">
        <v>0.52</v>
      </c>
      <c r="JM826">
        <v>0.48</v>
      </c>
      <c r="JN826">
        <v>0.42</v>
      </c>
      <c r="JO826">
        <v>0.31</v>
      </c>
      <c r="JP826">
        <v>0.18</v>
      </c>
      <c r="JQ826">
        <v>0</v>
      </c>
    </row>
    <row r="827" spans="1:277" x14ac:dyDescent="0.25">
      <c r="A827">
        <v>2014</v>
      </c>
      <c r="B827">
        <v>362</v>
      </c>
      <c r="C827">
        <v>866</v>
      </c>
      <c r="D827">
        <v>166</v>
      </c>
      <c r="E827">
        <v>1679.9</v>
      </c>
      <c r="F827">
        <v>2.1</v>
      </c>
      <c r="G827">
        <v>0.4</v>
      </c>
      <c r="H827">
        <v>0.4</v>
      </c>
      <c r="I827">
        <v>0.1</v>
      </c>
      <c r="J827">
        <v>0</v>
      </c>
      <c r="K827">
        <v>0.04</v>
      </c>
      <c r="L827">
        <v>1.46</v>
      </c>
      <c r="M827">
        <v>0.92</v>
      </c>
      <c r="N827">
        <v>0.99</v>
      </c>
      <c r="O827">
        <v>0.05</v>
      </c>
      <c r="P827">
        <v>17.98</v>
      </c>
      <c r="Q827">
        <v>1.27</v>
      </c>
      <c r="R827">
        <v>15.69</v>
      </c>
      <c r="S827">
        <v>5</v>
      </c>
      <c r="T827">
        <v>1</v>
      </c>
      <c r="U827">
        <v>1</v>
      </c>
      <c r="V827">
        <v>0.05</v>
      </c>
      <c r="W827">
        <v>0.67</v>
      </c>
      <c r="X827">
        <v>0.15</v>
      </c>
      <c r="Y827">
        <v>0.11</v>
      </c>
      <c r="Z827">
        <v>74.040000000000006</v>
      </c>
      <c r="AA827">
        <v>176.11</v>
      </c>
      <c r="AB827">
        <v>272.39</v>
      </c>
      <c r="AC827">
        <v>371.31</v>
      </c>
      <c r="AD827">
        <v>471.64</v>
      </c>
      <c r="AE827">
        <v>574.66</v>
      </c>
      <c r="AF827">
        <v>666.73</v>
      </c>
      <c r="AG827">
        <v>766.06</v>
      </c>
      <c r="AH827">
        <v>871.43</v>
      </c>
      <c r="AI827">
        <v>978.56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83.48</v>
      </c>
      <c r="AU827">
        <v>186.91</v>
      </c>
      <c r="AV827">
        <v>285.93</v>
      </c>
      <c r="AW827">
        <v>381.11</v>
      </c>
      <c r="AX827">
        <v>479.54</v>
      </c>
      <c r="AY827">
        <v>581.71</v>
      </c>
      <c r="AZ827">
        <v>681.13</v>
      </c>
      <c r="BA827">
        <v>792.8</v>
      </c>
      <c r="BB827">
        <v>884.38</v>
      </c>
      <c r="BC827">
        <v>989.16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22.5</v>
      </c>
      <c r="BO827">
        <v>23.53</v>
      </c>
      <c r="BP827">
        <v>33.53</v>
      </c>
      <c r="BQ827">
        <v>47.04</v>
      </c>
      <c r="BR827">
        <v>53.25</v>
      </c>
      <c r="BS827">
        <v>56.62</v>
      </c>
      <c r="BT827">
        <v>53.42</v>
      </c>
      <c r="BU827">
        <v>63.92</v>
      </c>
      <c r="BV827">
        <v>56.38</v>
      </c>
      <c r="BW827">
        <v>51.89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22.5</v>
      </c>
      <c r="CI827">
        <v>23.33</v>
      </c>
      <c r="CJ827">
        <v>29.08</v>
      </c>
      <c r="CK827">
        <v>35.11</v>
      </c>
      <c r="CL827">
        <v>37.33</v>
      </c>
      <c r="CM827">
        <v>38.39</v>
      </c>
      <c r="CN827">
        <v>37.01</v>
      </c>
      <c r="CO827">
        <v>39.24</v>
      </c>
      <c r="CP827">
        <v>34.47</v>
      </c>
      <c r="CQ827">
        <v>32.65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1</v>
      </c>
      <c r="DD827">
        <v>1</v>
      </c>
      <c r="DE827">
        <v>0.99</v>
      </c>
      <c r="DF827">
        <v>0.95</v>
      </c>
      <c r="DG827">
        <v>0.91</v>
      </c>
      <c r="DH827">
        <v>0.87</v>
      </c>
      <c r="DI827">
        <v>0.84</v>
      </c>
      <c r="DJ827">
        <v>0.8</v>
      </c>
      <c r="DK827">
        <v>0.76</v>
      </c>
      <c r="DL827">
        <v>0.72</v>
      </c>
      <c r="DM827">
        <v>0.69</v>
      </c>
      <c r="DN827">
        <v>0.65</v>
      </c>
      <c r="DO827">
        <v>0.61</v>
      </c>
      <c r="DP827">
        <v>0.57999999999999996</v>
      </c>
      <c r="DQ827">
        <v>0.53</v>
      </c>
      <c r="DR827">
        <v>0.5</v>
      </c>
      <c r="DS827">
        <v>0.46</v>
      </c>
      <c r="DT827">
        <v>0.38</v>
      </c>
      <c r="DU827">
        <v>0.28000000000000003</v>
      </c>
      <c r="EW827">
        <v>2014</v>
      </c>
      <c r="EX827">
        <v>363</v>
      </c>
      <c r="EY827">
        <v>867</v>
      </c>
      <c r="EZ827">
        <v>167</v>
      </c>
      <c r="FA827">
        <v>1694</v>
      </c>
      <c r="FB827" t="s">
        <v>139</v>
      </c>
      <c r="FC827" t="s">
        <v>139</v>
      </c>
      <c r="FD827" t="s">
        <v>139</v>
      </c>
      <c r="FE827" t="s">
        <v>139</v>
      </c>
      <c r="FF827" t="s">
        <v>139</v>
      </c>
      <c r="FG827" t="s">
        <v>139</v>
      </c>
      <c r="FH827" t="s">
        <v>139</v>
      </c>
      <c r="FI827">
        <v>0</v>
      </c>
      <c r="FJ827" t="s">
        <v>139</v>
      </c>
      <c r="FK827" t="s">
        <v>139</v>
      </c>
      <c r="FL827">
        <v>16.600000000000001</v>
      </c>
      <c r="FM827">
        <v>1.32</v>
      </c>
      <c r="FN827">
        <v>15.83</v>
      </c>
      <c r="FO827">
        <v>1</v>
      </c>
      <c r="FP827">
        <v>1</v>
      </c>
      <c r="FQ827">
        <v>1</v>
      </c>
      <c r="FR827">
        <v>0</v>
      </c>
      <c r="FS827">
        <v>0</v>
      </c>
      <c r="FT827">
        <v>0</v>
      </c>
      <c r="FU827">
        <v>0.12</v>
      </c>
      <c r="FV827">
        <v>88.13</v>
      </c>
      <c r="FW827">
        <v>190.21</v>
      </c>
      <c r="FX827">
        <v>286.48</v>
      </c>
      <c r="FY827">
        <v>385.41</v>
      </c>
      <c r="FZ827">
        <v>485.74</v>
      </c>
      <c r="GA827">
        <v>588.76</v>
      </c>
      <c r="GB827">
        <v>680.83</v>
      </c>
      <c r="GC827">
        <v>780.16</v>
      </c>
      <c r="GD827">
        <v>885.53</v>
      </c>
      <c r="GE827">
        <v>992.66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58.84</v>
      </c>
      <c r="GQ827">
        <v>152.37</v>
      </c>
      <c r="GR827">
        <v>251.34</v>
      </c>
      <c r="GS827">
        <v>360.32</v>
      </c>
      <c r="GT827">
        <v>460.89</v>
      </c>
      <c r="GU827">
        <v>545.07000000000005</v>
      </c>
      <c r="GV827">
        <v>657.39</v>
      </c>
      <c r="GW827">
        <v>751.77</v>
      </c>
      <c r="GX827">
        <v>848.29</v>
      </c>
      <c r="GY827">
        <v>956.02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 t="s">
        <v>139</v>
      </c>
      <c r="HK827" t="s">
        <v>139</v>
      </c>
      <c r="HL827" t="s">
        <v>139</v>
      </c>
      <c r="HM827" t="s">
        <v>139</v>
      </c>
      <c r="HN827" t="s">
        <v>139</v>
      </c>
      <c r="HO827" t="s">
        <v>139</v>
      </c>
      <c r="HP827" t="s">
        <v>139</v>
      </c>
      <c r="HQ827" t="s">
        <v>139</v>
      </c>
      <c r="HR827" t="s">
        <v>139</v>
      </c>
      <c r="HS827" t="s">
        <v>139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 t="s">
        <v>139</v>
      </c>
      <c r="IE827" t="s">
        <v>139</v>
      </c>
      <c r="IF827" t="s">
        <v>139</v>
      </c>
      <c r="IG827" t="s">
        <v>139</v>
      </c>
      <c r="IH827" t="s">
        <v>139</v>
      </c>
      <c r="II827" t="s">
        <v>139</v>
      </c>
      <c r="IJ827" t="s">
        <v>139</v>
      </c>
      <c r="IK827" t="s">
        <v>139</v>
      </c>
      <c r="IL827" t="s">
        <v>139</v>
      </c>
      <c r="IM827" t="s">
        <v>139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1</v>
      </c>
      <c r="IY827">
        <v>1</v>
      </c>
      <c r="IZ827">
        <v>1</v>
      </c>
      <c r="JA827">
        <v>0.98</v>
      </c>
      <c r="JB827">
        <v>0.94</v>
      </c>
      <c r="JC827">
        <v>0.9</v>
      </c>
      <c r="JD827">
        <v>0.86</v>
      </c>
      <c r="JE827">
        <v>0.82</v>
      </c>
      <c r="JF827">
        <v>0.77</v>
      </c>
      <c r="JG827">
        <v>0.73</v>
      </c>
      <c r="JH827">
        <v>0.69</v>
      </c>
      <c r="JI827">
        <v>0.65</v>
      </c>
      <c r="JJ827">
        <v>0.61</v>
      </c>
      <c r="JK827">
        <v>0.56999999999999995</v>
      </c>
      <c r="JL827">
        <v>0.52</v>
      </c>
      <c r="JM827">
        <v>0.48</v>
      </c>
      <c r="JN827">
        <v>0.42</v>
      </c>
      <c r="JO827">
        <v>0.31</v>
      </c>
      <c r="JP827">
        <v>0.18</v>
      </c>
      <c r="JQ827">
        <v>0</v>
      </c>
    </row>
    <row r="828" spans="1:277" x14ac:dyDescent="0.25">
      <c r="A828">
        <v>2014</v>
      </c>
      <c r="B828">
        <v>363</v>
      </c>
      <c r="C828">
        <v>867</v>
      </c>
      <c r="D828">
        <v>167</v>
      </c>
      <c r="E828">
        <v>1694</v>
      </c>
      <c r="F828">
        <v>2.1</v>
      </c>
      <c r="G828">
        <v>0.4</v>
      </c>
      <c r="H828">
        <v>0.4</v>
      </c>
      <c r="I828">
        <v>0.1</v>
      </c>
      <c r="J828">
        <v>0</v>
      </c>
      <c r="K828">
        <v>0.04</v>
      </c>
      <c r="L828">
        <v>1.46</v>
      </c>
      <c r="M828">
        <v>0.93</v>
      </c>
      <c r="N828">
        <v>1.05</v>
      </c>
      <c r="O828">
        <v>0.04</v>
      </c>
      <c r="P828">
        <v>17.850000000000001</v>
      </c>
      <c r="Q828">
        <v>1.32</v>
      </c>
      <c r="R828">
        <v>15.83</v>
      </c>
      <c r="S828">
        <v>5</v>
      </c>
      <c r="T828">
        <v>1</v>
      </c>
      <c r="U828">
        <v>1</v>
      </c>
      <c r="V828">
        <v>0.05</v>
      </c>
      <c r="W828">
        <v>0.66</v>
      </c>
      <c r="X828">
        <v>0.16</v>
      </c>
      <c r="Y828">
        <v>0</v>
      </c>
      <c r="Z828">
        <v>88.13</v>
      </c>
      <c r="AA828">
        <v>190.21</v>
      </c>
      <c r="AB828">
        <v>286.48</v>
      </c>
      <c r="AC828">
        <v>385.41</v>
      </c>
      <c r="AD828">
        <v>485.74</v>
      </c>
      <c r="AE828">
        <v>588.76</v>
      </c>
      <c r="AF828">
        <v>680.83</v>
      </c>
      <c r="AG828">
        <v>780.16</v>
      </c>
      <c r="AH828">
        <v>885.53</v>
      </c>
      <c r="AI828">
        <v>992.66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97.58</v>
      </c>
      <c r="AU828">
        <v>201</v>
      </c>
      <c r="AV828">
        <v>300.02999999999997</v>
      </c>
      <c r="AW828">
        <v>395.21</v>
      </c>
      <c r="AX828">
        <v>493.63</v>
      </c>
      <c r="AY828">
        <v>595.79999999999995</v>
      </c>
      <c r="AZ828">
        <v>695.23</v>
      </c>
      <c r="BA828">
        <v>806.9</v>
      </c>
      <c r="BB828">
        <v>898.48</v>
      </c>
      <c r="BC828">
        <v>1003.25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22.5</v>
      </c>
      <c r="BO828">
        <v>24</v>
      </c>
      <c r="BP828">
        <v>34.49</v>
      </c>
      <c r="BQ828">
        <v>47.21</v>
      </c>
      <c r="BR828">
        <v>53.28</v>
      </c>
      <c r="BS828">
        <v>56.63</v>
      </c>
      <c r="BT828">
        <v>53.43</v>
      </c>
      <c r="BU828">
        <v>63.92</v>
      </c>
      <c r="BV828">
        <v>56.38</v>
      </c>
      <c r="BW828">
        <v>51.89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22.51</v>
      </c>
      <c r="CI828">
        <v>23.68</v>
      </c>
      <c r="CJ828">
        <v>29.54</v>
      </c>
      <c r="CK828">
        <v>35.19</v>
      </c>
      <c r="CL828">
        <v>37.340000000000003</v>
      </c>
      <c r="CM828">
        <v>38.39</v>
      </c>
      <c r="CN828">
        <v>37.01</v>
      </c>
      <c r="CO828">
        <v>39.24</v>
      </c>
      <c r="CP828">
        <v>34.47</v>
      </c>
      <c r="CQ828">
        <v>32.65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1</v>
      </c>
      <c r="DD828">
        <v>1</v>
      </c>
      <c r="DE828">
        <v>0.99</v>
      </c>
      <c r="DF828">
        <v>0.95</v>
      </c>
      <c r="DG828">
        <v>0.91</v>
      </c>
      <c r="DH828">
        <v>0.87</v>
      </c>
      <c r="DI828">
        <v>0.84</v>
      </c>
      <c r="DJ828">
        <v>0.8</v>
      </c>
      <c r="DK828">
        <v>0.76</v>
      </c>
      <c r="DL828">
        <v>0.73</v>
      </c>
      <c r="DM828">
        <v>0.69</v>
      </c>
      <c r="DN828">
        <v>0.65</v>
      </c>
      <c r="DO828">
        <v>0.61</v>
      </c>
      <c r="DP828">
        <v>0.57999999999999996</v>
      </c>
      <c r="DQ828">
        <v>0.54</v>
      </c>
      <c r="DR828">
        <v>0.5</v>
      </c>
      <c r="DS828">
        <v>0.46</v>
      </c>
      <c r="DT828">
        <v>0.38</v>
      </c>
      <c r="DU828">
        <v>0.28000000000000003</v>
      </c>
      <c r="EW828">
        <v>2014</v>
      </c>
      <c r="EX828">
        <v>364</v>
      </c>
      <c r="EY828">
        <v>868</v>
      </c>
      <c r="EZ828">
        <v>168</v>
      </c>
      <c r="FA828">
        <v>1708.4</v>
      </c>
      <c r="FB828" t="s">
        <v>139</v>
      </c>
      <c r="FC828" t="s">
        <v>139</v>
      </c>
      <c r="FD828" t="s">
        <v>139</v>
      </c>
      <c r="FE828" t="s">
        <v>139</v>
      </c>
      <c r="FF828" t="s">
        <v>139</v>
      </c>
      <c r="FG828" t="s">
        <v>139</v>
      </c>
      <c r="FH828" t="s">
        <v>139</v>
      </c>
      <c r="FI828">
        <v>0</v>
      </c>
      <c r="FJ828" t="s">
        <v>139</v>
      </c>
      <c r="FK828" t="s">
        <v>139</v>
      </c>
      <c r="FL828">
        <v>16.5</v>
      </c>
      <c r="FM828">
        <v>1.37</v>
      </c>
      <c r="FN828">
        <v>15.98</v>
      </c>
      <c r="FO828">
        <v>1</v>
      </c>
      <c r="FP828">
        <v>1</v>
      </c>
      <c r="FQ828">
        <v>1</v>
      </c>
      <c r="FR828">
        <v>0</v>
      </c>
      <c r="FS828">
        <v>0</v>
      </c>
      <c r="FT828">
        <v>0</v>
      </c>
      <c r="FU828">
        <v>0</v>
      </c>
      <c r="FV828">
        <v>102.53</v>
      </c>
      <c r="FW828">
        <v>204.6</v>
      </c>
      <c r="FX828">
        <v>300.88</v>
      </c>
      <c r="FY828">
        <v>399.81</v>
      </c>
      <c r="FZ828">
        <v>500.13</v>
      </c>
      <c r="GA828">
        <v>603.15</v>
      </c>
      <c r="GB828">
        <v>695.23</v>
      </c>
      <c r="GC828">
        <v>794.55</v>
      </c>
      <c r="GD828">
        <v>899.93</v>
      </c>
      <c r="GE828">
        <v>1007.05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73.239999999999995</v>
      </c>
      <c r="GQ828">
        <v>166.76</v>
      </c>
      <c r="GR828">
        <v>265.74</v>
      </c>
      <c r="GS828">
        <v>374.71</v>
      </c>
      <c r="GT828">
        <v>475.29</v>
      </c>
      <c r="GU828">
        <v>559.47</v>
      </c>
      <c r="GV828">
        <v>671.78</v>
      </c>
      <c r="GW828">
        <v>766.16</v>
      </c>
      <c r="GX828">
        <v>862.69</v>
      </c>
      <c r="GY828">
        <v>970.41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 t="s">
        <v>139</v>
      </c>
      <c r="HK828" t="s">
        <v>139</v>
      </c>
      <c r="HL828" t="s">
        <v>139</v>
      </c>
      <c r="HM828" t="s">
        <v>139</v>
      </c>
      <c r="HN828" t="s">
        <v>139</v>
      </c>
      <c r="HO828" t="s">
        <v>139</v>
      </c>
      <c r="HP828" t="s">
        <v>139</v>
      </c>
      <c r="HQ828" t="s">
        <v>139</v>
      </c>
      <c r="HR828" t="s">
        <v>139</v>
      </c>
      <c r="HS828" t="s">
        <v>139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 t="s">
        <v>139</v>
      </c>
      <c r="IE828" t="s">
        <v>139</v>
      </c>
      <c r="IF828" t="s">
        <v>139</v>
      </c>
      <c r="IG828" t="s">
        <v>139</v>
      </c>
      <c r="IH828" t="s">
        <v>139</v>
      </c>
      <c r="II828" t="s">
        <v>139</v>
      </c>
      <c r="IJ828" t="s">
        <v>139</v>
      </c>
      <c r="IK828" t="s">
        <v>139</v>
      </c>
      <c r="IL828" t="s">
        <v>139</v>
      </c>
      <c r="IM828" t="s">
        <v>139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1</v>
      </c>
      <c r="IY828">
        <v>1</v>
      </c>
      <c r="IZ828">
        <v>1</v>
      </c>
      <c r="JA828">
        <v>0.98</v>
      </c>
      <c r="JB828">
        <v>0.94</v>
      </c>
      <c r="JC828">
        <v>0.91</v>
      </c>
      <c r="JD828">
        <v>0.86</v>
      </c>
      <c r="JE828">
        <v>0.82</v>
      </c>
      <c r="JF828">
        <v>0.78</v>
      </c>
      <c r="JG828">
        <v>0.74</v>
      </c>
      <c r="JH828">
        <v>0.69</v>
      </c>
      <c r="JI828">
        <v>0.65</v>
      </c>
      <c r="JJ828">
        <v>0.62</v>
      </c>
      <c r="JK828">
        <v>0.56999999999999995</v>
      </c>
      <c r="JL828">
        <v>0.53</v>
      </c>
      <c r="JM828">
        <v>0.49</v>
      </c>
      <c r="JN828">
        <v>0.42</v>
      </c>
      <c r="JO828">
        <v>0.31</v>
      </c>
      <c r="JP828">
        <v>0.18</v>
      </c>
      <c r="JQ828">
        <v>0</v>
      </c>
    </row>
    <row r="829" spans="1:277" x14ac:dyDescent="0.25">
      <c r="A829">
        <v>2014</v>
      </c>
      <c r="B829">
        <v>364</v>
      </c>
      <c r="C829">
        <v>868</v>
      </c>
      <c r="D829">
        <v>168</v>
      </c>
      <c r="E829">
        <v>1708.4</v>
      </c>
      <c r="F829">
        <v>2.2000000000000002</v>
      </c>
      <c r="G829">
        <v>0.4</v>
      </c>
      <c r="H829">
        <v>0.3</v>
      </c>
      <c r="I829">
        <v>0.1</v>
      </c>
      <c r="J829">
        <v>0</v>
      </c>
      <c r="K829">
        <v>0.04</v>
      </c>
      <c r="L829">
        <v>1.47</v>
      </c>
      <c r="M829">
        <v>0.94</v>
      </c>
      <c r="N829">
        <v>1.08</v>
      </c>
      <c r="O829">
        <v>0.04</v>
      </c>
      <c r="P829">
        <v>17.73</v>
      </c>
      <c r="Q829">
        <v>1.37</v>
      </c>
      <c r="R829">
        <v>15.97</v>
      </c>
      <c r="S829">
        <v>5</v>
      </c>
      <c r="T829">
        <v>1</v>
      </c>
      <c r="U829">
        <v>1</v>
      </c>
      <c r="V829">
        <v>0.05</v>
      </c>
      <c r="W829">
        <v>0.66</v>
      </c>
      <c r="X829">
        <v>0.16</v>
      </c>
      <c r="Y829">
        <v>0</v>
      </c>
      <c r="Z829">
        <v>102.53</v>
      </c>
      <c r="AA829">
        <v>204.6</v>
      </c>
      <c r="AB829">
        <v>300.88</v>
      </c>
      <c r="AC829">
        <v>399.81</v>
      </c>
      <c r="AD829">
        <v>500.13</v>
      </c>
      <c r="AE829">
        <v>603.15</v>
      </c>
      <c r="AF829">
        <v>695.23</v>
      </c>
      <c r="AG829">
        <v>794.55</v>
      </c>
      <c r="AH829">
        <v>899.93</v>
      </c>
      <c r="AI829">
        <v>1007.05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111.98</v>
      </c>
      <c r="AU829">
        <v>215.4</v>
      </c>
      <c r="AV829">
        <v>314.43</v>
      </c>
      <c r="AW829">
        <v>409.6</v>
      </c>
      <c r="AX829">
        <v>508.03</v>
      </c>
      <c r="AY829">
        <v>610.20000000000005</v>
      </c>
      <c r="AZ829">
        <v>709.63</v>
      </c>
      <c r="BA829">
        <v>821.3</v>
      </c>
      <c r="BB829">
        <v>912.87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22.51</v>
      </c>
      <c r="BO829">
        <v>24.47</v>
      </c>
      <c r="BP829">
        <v>35.049999999999997</v>
      </c>
      <c r="BQ829">
        <v>47.3</v>
      </c>
      <c r="BR829">
        <v>53.29</v>
      </c>
      <c r="BS829">
        <v>56.63</v>
      </c>
      <c r="BT829">
        <v>53.43</v>
      </c>
      <c r="BU829">
        <v>63.93</v>
      </c>
      <c r="BV829">
        <v>56.38</v>
      </c>
      <c r="BW829">
        <v>51.89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22.51</v>
      </c>
      <c r="CI829">
        <v>24</v>
      </c>
      <c r="CJ829">
        <v>29.79</v>
      </c>
      <c r="CK829">
        <v>35.229999999999997</v>
      </c>
      <c r="CL829">
        <v>37.35</v>
      </c>
      <c r="CM829">
        <v>38.39</v>
      </c>
      <c r="CN829">
        <v>37.01</v>
      </c>
      <c r="CO829">
        <v>39.24</v>
      </c>
      <c r="CP829">
        <v>34.47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1</v>
      </c>
      <c r="DD829">
        <v>1</v>
      </c>
      <c r="DE829">
        <v>0.99</v>
      </c>
      <c r="DF829">
        <v>0.95</v>
      </c>
      <c r="DG829">
        <v>0.91</v>
      </c>
      <c r="DH829">
        <v>0.87</v>
      </c>
      <c r="DI829">
        <v>0.84</v>
      </c>
      <c r="DJ829">
        <v>0.8</v>
      </c>
      <c r="DK829">
        <v>0.76</v>
      </c>
      <c r="DL829">
        <v>0.73</v>
      </c>
      <c r="DM829">
        <v>0.69</v>
      </c>
      <c r="DN829">
        <v>0.65</v>
      </c>
      <c r="DO829">
        <v>0.62</v>
      </c>
      <c r="DP829">
        <v>0.57999999999999996</v>
      </c>
      <c r="DQ829">
        <v>0.54</v>
      </c>
      <c r="DR829">
        <v>0.51</v>
      </c>
      <c r="DS829">
        <v>0.46</v>
      </c>
      <c r="DT829">
        <v>0.38</v>
      </c>
      <c r="DU829">
        <v>0.28000000000000003</v>
      </c>
      <c r="EW829">
        <v>2014</v>
      </c>
      <c r="EX829">
        <v>365</v>
      </c>
      <c r="EY829">
        <v>869</v>
      </c>
      <c r="EZ829">
        <v>169</v>
      </c>
      <c r="FA829">
        <v>1722.9</v>
      </c>
      <c r="FB829" t="s">
        <v>139</v>
      </c>
      <c r="FC829" t="s">
        <v>139</v>
      </c>
      <c r="FD829" t="s">
        <v>139</v>
      </c>
      <c r="FE829" t="s">
        <v>139</v>
      </c>
      <c r="FF829" t="s">
        <v>139</v>
      </c>
      <c r="FG829" t="s">
        <v>139</v>
      </c>
      <c r="FH829" t="s">
        <v>139</v>
      </c>
      <c r="FI829">
        <v>0</v>
      </c>
      <c r="FJ829" t="s">
        <v>139</v>
      </c>
      <c r="FK829" t="s">
        <v>139</v>
      </c>
      <c r="FL829">
        <v>16.399999999999999</v>
      </c>
      <c r="FM829">
        <v>1.42</v>
      </c>
      <c r="FN829">
        <v>16.12</v>
      </c>
      <c r="FO829">
        <v>1</v>
      </c>
      <c r="FP829">
        <v>1</v>
      </c>
      <c r="FQ829">
        <v>1</v>
      </c>
      <c r="FR829">
        <v>0</v>
      </c>
      <c r="FS829">
        <v>0</v>
      </c>
      <c r="FT829">
        <v>0</v>
      </c>
      <c r="FU829">
        <v>0.06</v>
      </c>
      <c r="FV829">
        <v>117.08</v>
      </c>
      <c r="FW829">
        <v>219.15</v>
      </c>
      <c r="FX829">
        <v>315.43</v>
      </c>
      <c r="FY829">
        <v>414.35</v>
      </c>
      <c r="FZ829">
        <v>514.67999999999995</v>
      </c>
      <c r="GA829">
        <v>617.70000000000005</v>
      </c>
      <c r="GB829">
        <v>709.78</v>
      </c>
      <c r="GC829">
        <v>809.1</v>
      </c>
      <c r="GD829">
        <v>914.47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87.78</v>
      </c>
      <c r="GQ829">
        <v>181.31</v>
      </c>
      <c r="GR829">
        <v>280.29000000000002</v>
      </c>
      <c r="GS829">
        <v>389.26</v>
      </c>
      <c r="GT829">
        <v>489.84</v>
      </c>
      <c r="GU829">
        <v>574.01</v>
      </c>
      <c r="GV829">
        <v>686.33</v>
      </c>
      <c r="GW829">
        <v>780.71</v>
      </c>
      <c r="GX829">
        <v>877.23</v>
      </c>
      <c r="GY829">
        <v>984.96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 t="s">
        <v>139</v>
      </c>
      <c r="HK829" t="s">
        <v>139</v>
      </c>
      <c r="HL829" t="s">
        <v>139</v>
      </c>
      <c r="HM829" t="s">
        <v>139</v>
      </c>
      <c r="HN829" t="s">
        <v>139</v>
      </c>
      <c r="HO829" t="s">
        <v>139</v>
      </c>
      <c r="HP829" t="s">
        <v>139</v>
      </c>
      <c r="HQ829" t="s">
        <v>139</v>
      </c>
      <c r="HR829" t="s">
        <v>139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 t="s">
        <v>139</v>
      </c>
      <c r="IE829" t="s">
        <v>139</v>
      </c>
      <c r="IF829" t="s">
        <v>139</v>
      </c>
      <c r="IG829" t="s">
        <v>139</v>
      </c>
      <c r="IH829" t="s">
        <v>139</v>
      </c>
      <c r="II829" t="s">
        <v>139</v>
      </c>
      <c r="IJ829" t="s">
        <v>139</v>
      </c>
      <c r="IK829" t="s">
        <v>139</v>
      </c>
      <c r="IL829" t="s">
        <v>139</v>
      </c>
      <c r="IM829" t="s">
        <v>139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1</v>
      </c>
      <c r="IY829">
        <v>1</v>
      </c>
      <c r="IZ829">
        <v>1</v>
      </c>
      <c r="JA829">
        <v>0.98</v>
      </c>
      <c r="JB829">
        <v>0.94</v>
      </c>
      <c r="JC829">
        <v>0.91</v>
      </c>
      <c r="JD829">
        <v>0.86</v>
      </c>
      <c r="JE829">
        <v>0.82</v>
      </c>
      <c r="JF829">
        <v>0.78</v>
      </c>
      <c r="JG829">
        <v>0.74</v>
      </c>
      <c r="JH829">
        <v>0.7</v>
      </c>
      <c r="JI829">
        <v>0.66</v>
      </c>
      <c r="JJ829">
        <v>0.62</v>
      </c>
      <c r="JK829">
        <v>0.57999999999999996</v>
      </c>
      <c r="JL829">
        <v>0.53</v>
      </c>
      <c r="JM829">
        <v>0.49</v>
      </c>
      <c r="JN829">
        <v>0.42</v>
      </c>
      <c r="JO829">
        <v>0.31</v>
      </c>
      <c r="JP829">
        <v>0.18</v>
      </c>
      <c r="JQ829">
        <v>0</v>
      </c>
    </row>
    <row r="830" spans="1:277" x14ac:dyDescent="0.25">
      <c r="A830">
        <v>2014</v>
      </c>
      <c r="B830">
        <v>365</v>
      </c>
      <c r="C830">
        <v>869</v>
      </c>
      <c r="D830">
        <v>169</v>
      </c>
      <c r="E830">
        <v>1722.9</v>
      </c>
      <c r="F830">
        <v>2.2000000000000002</v>
      </c>
      <c r="G830">
        <v>0.4</v>
      </c>
      <c r="H830">
        <v>0.2</v>
      </c>
      <c r="I830">
        <v>0.1</v>
      </c>
      <c r="J830">
        <v>0</v>
      </c>
      <c r="K830">
        <v>0.04</v>
      </c>
      <c r="L830">
        <v>1.48</v>
      </c>
      <c r="M830">
        <v>0.94</v>
      </c>
      <c r="N830">
        <v>1.18</v>
      </c>
      <c r="O830">
        <v>0.02</v>
      </c>
      <c r="P830">
        <v>17.600000000000001</v>
      </c>
      <c r="Q830">
        <v>1.42</v>
      </c>
      <c r="R830">
        <v>16.12</v>
      </c>
      <c r="S830">
        <v>5</v>
      </c>
      <c r="T830">
        <v>1</v>
      </c>
      <c r="U830">
        <v>1</v>
      </c>
      <c r="V830">
        <v>0.05</v>
      </c>
      <c r="W830">
        <v>0.65</v>
      </c>
      <c r="X830">
        <v>0.17</v>
      </c>
      <c r="Y830">
        <v>0.11</v>
      </c>
      <c r="Z830">
        <v>117.08</v>
      </c>
      <c r="AA830">
        <v>219.15</v>
      </c>
      <c r="AB830">
        <v>315.43</v>
      </c>
      <c r="AC830">
        <v>414.35</v>
      </c>
      <c r="AD830">
        <v>514.67999999999995</v>
      </c>
      <c r="AE830">
        <v>617.70000000000005</v>
      </c>
      <c r="AF830">
        <v>709.78</v>
      </c>
      <c r="AG830">
        <v>809.1</v>
      </c>
      <c r="AH830">
        <v>914.47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29.09</v>
      </c>
      <c r="AU830">
        <v>126.52</v>
      </c>
      <c r="AV830">
        <v>229.95</v>
      </c>
      <c r="AW830">
        <v>328.98</v>
      </c>
      <c r="AX830">
        <v>424.15</v>
      </c>
      <c r="AY830">
        <v>522.58000000000004</v>
      </c>
      <c r="AZ830">
        <v>624.75</v>
      </c>
      <c r="BA830">
        <v>724.17</v>
      </c>
      <c r="BB830">
        <v>835.85</v>
      </c>
      <c r="BC830">
        <v>927.42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22.52</v>
      </c>
      <c r="BO830">
        <v>25.05</v>
      </c>
      <c r="BP830">
        <v>35.46</v>
      </c>
      <c r="BQ830">
        <v>47.36</v>
      </c>
      <c r="BR830">
        <v>53.3</v>
      </c>
      <c r="BS830">
        <v>56.64</v>
      </c>
      <c r="BT830">
        <v>53.43</v>
      </c>
      <c r="BU830">
        <v>63.93</v>
      </c>
      <c r="BV830">
        <v>56.38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22.5</v>
      </c>
      <c r="CI830">
        <v>22.53</v>
      </c>
      <c r="CJ830">
        <v>24.37</v>
      </c>
      <c r="CK830">
        <v>29.97</v>
      </c>
      <c r="CL830">
        <v>35.26</v>
      </c>
      <c r="CM830">
        <v>37.35</v>
      </c>
      <c r="CN830">
        <v>38.39</v>
      </c>
      <c r="CO830">
        <v>37.01</v>
      </c>
      <c r="CP830">
        <v>39.24</v>
      </c>
      <c r="CQ830">
        <v>34.47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1</v>
      </c>
      <c r="DD830">
        <v>1</v>
      </c>
      <c r="DE830">
        <v>0.99</v>
      </c>
      <c r="DF830">
        <v>0.95</v>
      </c>
      <c r="DG830">
        <v>0.91</v>
      </c>
      <c r="DH830">
        <v>0.88</v>
      </c>
      <c r="DI830">
        <v>0.84</v>
      </c>
      <c r="DJ830">
        <v>0.8</v>
      </c>
      <c r="DK830">
        <v>0.77</v>
      </c>
      <c r="DL830">
        <v>0.73</v>
      </c>
      <c r="DM830">
        <v>0.7</v>
      </c>
      <c r="DN830">
        <v>0.66</v>
      </c>
      <c r="DO830">
        <v>0.62</v>
      </c>
      <c r="DP830">
        <v>0.59</v>
      </c>
      <c r="DQ830">
        <v>0.55000000000000004</v>
      </c>
      <c r="DR830">
        <v>0.51</v>
      </c>
      <c r="DS830">
        <v>0.46</v>
      </c>
      <c r="DT830">
        <v>0.38</v>
      </c>
      <c r="DU830">
        <v>0.28000000000000003</v>
      </c>
      <c r="EW830">
        <v>2015</v>
      </c>
      <c r="EX830">
        <v>1</v>
      </c>
      <c r="EY830">
        <v>870</v>
      </c>
      <c r="EZ830">
        <v>170</v>
      </c>
      <c r="FA830">
        <v>1738.6</v>
      </c>
      <c r="FB830" t="s">
        <v>139</v>
      </c>
      <c r="FC830" t="s">
        <v>139</v>
      </c>
      <c r="FD830" t="s">
        <v>139</v>
      </c>
      <c r="FE830" t="s">
        <v>139</v>
      </c>
      <c r="FF830" t="s">
        <v>139</v>
      </c>
      <c r="FG830" t="s">
        <v>139</v>
      </c>
      <c r="FH830" t="s">
        <v>139</v>
      </c>
      <c r="FI830">
        <v>0</v>
      </c>
      <c r="FJ830" t="s">
        <v>139</v>
      </c>
      <c r="FK830" t="s">
        <v>139</v>
      </c>
      <c r="FL830">
        <v>16.29</v>
      </c>
      <c r="FM830">
        <v>1.47</v>
      </c>
      <c r="FN830">
        <v>16.28</v>
      </c>
      <c r="FO830">
        <v>1</v>
      </c>
      <c r="FP830">
        <v>1</v>
      </c>
      <c r="FQ830">
        <v>1</v>
      </c>
      <c r="FR830">
        <v>0</v>
      </c>
      <c r="FS830">
        <v>0</v>
      </c>
      <c r="FT830">
        <v>0</v>
      </c>
      <c r="FU830">
        <v>0.24</v>
      </c>
      <c r="FV830">
        <v>31.29</v>
      </c>
      <c r="FW830">
        <v>132.72</v>
      </c>
      <c r="FX830">
        <v>234.8</v>
      </c>
      <c r="FY830">
        <v>331.08</v>
      </c>
      <c r="FZ830">
        <v>430</v>
      </c>
      <c r="GA830">
        <v>530.33000000000004</v>
      </c>
      <c r="GB830">
        <v>633.35</v>
      </c>
      <c r="GC830">
        <v>725.42</v>
      </c>
      <c r="GD830">
        <v>824.75</v>
      </c>
      <c r="GE830">
        <v>930.12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103.43</v>
      </c>
      <c r="GQ830">
        <v>196.96</v>
      </c>
      <c r="GR830">
        <v>295.93</v>
      </c>
      <c r="GS830">
        <v>404.91</v>
      </c>
      <c r="GT830">
        <v>505.48</v>
      </c>
      <c r="GU830">
        <v>589.66</v>
      </c>
      <c r="GV830">
        <v>701.98</v>
      </c>
      <c r="GW830">
        <v>796.36</v>
      </c>
      <c r="GX830">
        <v>892.88</v>
      </c>
      <c r="GY830">
        <v>1000.61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 t="s">
        <v>139</v>
      </c>
      <c r="HK830" t="s">
        <v>139</v>
      </c>
      <c r="HL830" t="s">
        <v>139</v>
      </c>
      <c r="HM830" t="s">
        <v>139</v>
      </c>
      <c r="HN830" t="s">
        <v>139</v>
      </c>
      <c r="HO830" t="s">
        <v>139</v>
      </c>
      <c r="HP830" t="s">
        <v>139</v>
      </c>
      <c r="HQ830" t="s">
        <v>139</v>
      </c>
      <c r="HR830" t="s">
        <v>139</v>
      </c>
      <c r="HS830" t="s">
        <v>139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 t="s">
        <v>139</v>
      </c>
      <c r="IE830" t="s">
        <v>139</v>
      </c>
      <c r="IF830" t="s">
        <v>139</v>
      </c>
      <c r="IG830" t="s">
        <v>139</v>
      </c>
      <c r="IH830" t="s">
        <v>139</v>
      </c>
      <c r="II830" t="s">
        <v>139</v>
      </c>
      <c r="IJ830" t="s">
        <v>139</v>
      </c>
      <c r="IK830" t="s">
        <v>139</v>
      </c>
      <c r="IL830" t="s">
        <v>139</v>
      </c>
      <c r="IM830" t="s">
        <v>139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1</v>
      </c>
      <c r="IY830">
        <v>1</v>
      </c>
      <c r="IZ830">
        <v>1</v>
      </c>
      <c r="JA830">
        <v>0.98</v>
      </c>
      <c r="JB830">
        <v>0.94</v>
      </c>
      <c r="JC830">
        <v>0.91</v>
      </c>
      <c r="JD830">
        <v>0.87</v>
      </c>
      <c r="JE830">
        <v>0.82</v>
      </c>
      <c r="JF830">
        <v>0.78</v>
      </c>
      <c r="JG830">
        <v>0.74</v>
      </c>
      <c r="JH830">
        <v>0.7</v>
      </c>
      <c r="JI830">
        <v>0.66</v>
      </c>
      <c r="JJ830">
        <v>0.62</v>
      </c>
      <c r="JK830">
        <v>0.57999999999999996</v>
      </c>
      <c r="JL830">
        <v>0.54</v>
      </c>
      <c r="JM830">
        <v>0.5</v>
      </c>
      <c r="JN830">
        <v>0.42</v>
      </c>
      <c r="JO830">
        <v>0.31</v>
      </c>
      <c r="JP830">
        <v>0.18</v>
      </c>
      <c r="JQ830">
        <v>0</v>
      </c>
    </row>
    <row r="831" spans="1:277" x14ac:dyDescent="0.25">
      <c r="A831">
        <v>2015</v>
      </c>
      <c r="B831">
        <v>1</v>
      </c>
      <c r="C831">
        <v>870</v>
      </c>
      <c r="D831">
        <v>170</v>
      </c>
      <c r="E831">
        <v>1738.6</v>
      </c>
      <c r="F831">
        <v>2.2000000000000002</v>
      </c>
      <c r="G831">
        <v>0.4</v>
      </c>
      <c r="H831">
        <v>0.2</v>
      </c>
      <c r="I831">
        <v>0.1</v>
      </c>
      <c r="J831">
        <v>0</v>
      </c>
      <c r="K831">
        <v>0.04</v>
      </c>
      <c r="L831">
        <v>1.48</v>
      </c>
      <c r="M831">
        <v>0.95</v>
      </c>
      <c r="N831">
        <v>1.21</v>
      </c>
      <c r="O831">
        <v>0.01</v>
      </c>
      <c r="P831">
        <v>17.47</v>
      </c>
      <c r="Q831">
        <v>1.47</v>
      </c>
      <c r="R831">
        <v>16.27</v>
      </c>
      <c r="S831">
        <v>5</v>
      </c>
      <c r="T831">
        <v>1</v>
      </c>
      <c r="U831">
        <v>1</v>
      </c>
      <c r="V831">
        <v>0.05</v>
      </c>
      <c r="W831">
        <v>0.64</v>
      </c>
      <c r="X831">
        <v>0.18</v>
      </c>
      <c r="Y831">
        <v>0.23</v>
      </c>
      <c r="Z831">
        <v>31.29</v>
      </c>
      <c r="AA831">
        <v>132.72</v>
      </c>
      <c r="AB831">
        <v>234.8</v>
      </c>
      <c r="AC831">
        <v>331.08</v>
      </c>
      <c r="AD831">
        <v>430</v>
      </c>
      <c r="AE831">
        <v>530.33000000000004</v>
      </c>
      <c r="AF831">
        <v>633.35</v>
      </c>
      <c r="AG831">
        <v>725.42</v>
      </c>
      <c r="AH831">
        <v>824.75</v>
      </c>
      <c r="AI831">
        <v>930.12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44.74</v>
      </c>
      <c r="AU831">
        <v>142.16999999999999</v>
      </c>
      <c r="AV831">
        <v>245.6</v>
      </c>
      <c r="AW831">
        <v>344.62</v>
      </c>
      <c r="AX831">
        <v>439.8</v>
      </c>
      <c r="AY831">
        <v>538.22</v>
      </c>
      <c r="AZ831">
        <v>640.39</v>
      </c>
      <c r="BA831">
        <v>739.82</v>
      </c>
      <c r="BB831">
        <v>851.49</v>
      </c>
      <c r="BC831">
        <v>943.07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22.5</v>
      </c>
      <c r="BO831">
        <v>22.54</v>
      </c>
      <c r="BP831">
        <v>25.44</v>
      </c>
      <c r="BQ831">
        <v>35.65</v>
      </c>
      <c r="BR831">
        <v>47.39</v>
      </c>
      <c r="BS831">
        <v>53.31</v>
      </c>
      <c r="BT831">
        <v>56.64</v>
      </c>
      <c r="BU831">
        <v>53.43</v>
      </c>
      <c r="BV831">
        <v>63.93</v>
      </c>
      <c r="BW831">
        <v>56.38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22.5</v>
      </c>
      <c r="CI831">
        <v>22.54</v>
      </c>
      <c r="CJ831">
        <v>24.6</v>
      </c>
      <c r="CK831">
        <v>30.05</v>
      </c>
      <c r="CL831">
        <v>35.270000000000003</v>
      </c>
      <c r="CM831">
        <v>37.36</v>
      </c>
      <c r="CN831">
        <v>38.4</v>
      </c>
      <c r="CO831">
        <v>37.01</v>
      </c>
      <c r="CP831">
        <v>39.24</v>
      </c>
      <c r="CQ831">
        <v>34.47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1</v>
      </c>
      <c r="DD831">
        <v>1</v>
      </c>
      <c r="DE831">
        <v>0.99</v>
      </c>
      <c r="DF831">
        <v>0.95</v>
      </c>
      <c r="DG831">
        <v>0.91</v>
      </c>
      <c r="DH831">
        <v>0.88</v>
      </c>
      <c r="DI831">
        <v>0.84</v>
      </c>
      <c r="DJ831">
        <v>0.81</v>
      </c>
      <c r="DK831">
        <v>0.77</v>
      </c>
      <c r="DL831">
        <v>0.73</v>
      </c>
      <c r="DM831">
        <v>0.7</v>
      </c>
      <c r="DN831">
        <v>0.66</v>
      </c>
      <c r="DO831">
        <v>0.62</v>
      </c>
      <c r="DP831">
        <v>0.59</v>
      </c>
      <c r="DQ831">
        <v>0.55000000000000004</v>
      </c>
      <c r="DR831">
        <v>0.52</v>
      </c>
      <c r="DS831">
        <v>0.46</v>
      </c>
      <c r="DT831">
        <v>0.38</v>
      </c>
      <c r="DU831">
        <v>0.28000000000000003</v>
      </c>
      <c r="EW831">
        <v>2015</v>
      </c>
      <c r="EX831">
        <v>2</v>
      </c>
      <c r="EY831">
        <v>871</v>
      </c>
      <c r="EZ831">
        <v>171</v>
      </c>
      <c r="FA831">
        <v>1753.3</v>
      </c>
      <c r="FB831" t="s">
        <v>139</v>
      </c>
      <c r="FC831" t="s">
        <v>139</v>
      </c>
      <c r="FD831" t="s">
        <v>139</v>
      </c>
      <c r="FE831" t="s">
        <v>139</v>
      </c>
      <c r="FF831" t="s">
        <v>139</v>
      </c>
      <c r="FG831" t="s">
        <v>139</v>
      </c>
      <c r="FH831" t="s">
        <v>139</v>
      </c>
      <c r="FI831">
        <v>0</v>
      </c>
      <c r="FJ831" t="s">
        <v>139</v>
      </c>
      <c r="FK831" t="s">
        <v>139</v>
      </c>
      <c r="FL831">
        <v>16.18</v>
      </c>
      <c r="FM831">
        <v>1.53</v>
      </c>
      <c r="FN831">
        <v>16.43</v>
      </c>
      <c r="FO831">
        <v>1</v>
      </c>
      <c r="FP831">
        <v>1</v>
      </c>
      <c r="FQ831">
        <v>1</v>
      </c>
      <c r="FR831">
        <v>0</v>
      </c>
      <c r="FS831">
        <v>0</v>
      </c>
      <c r="FT831">
        <v>0</v>
      </c>
      <c r="FU831">
        <v>0.06</v>
      </c>
      <c r="FV831">
        <v>46.04</v>
      </c>
      <c r="FW831">
        <v>147.47</v>
      </c>
      <c r="FX831">
        <v>249.55</v>
      </c>
      <c r="FY831">
        <v>345.82</v>
      </c>
      <c r="FZ831">
        <v>444.75</v>
      </c>
      <c r="GA831">
        <v>545.07000000000005</v>
      </c>
      <c r="GB831">
        <v>648.09</v>
      </c>
      <c r="GC831">
        <v>740.17</v>
      </c>
      <c r="GD831">
        <v>839.5</v>
      </c>
      <c r="GE831">
        <v>944.87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118.18</v>
      </c>
      <c r="GQ831">
        <v>211.71</v>
      </c>
      <c r="GR831">
        <v>310.68</v>
      </c>
      <c r="GS831">
        <v>419.65</v>
      </c>
      <c r="GT831">
        <v>520.23</v>
      </c>
      <c r="GU831">
        <v>604.41</v>
      </c>
      <c r="GV831">
        <v>716.73</v>
      </c>
      <c r="GW831">
        <v>811.1</v>
      </c>
      <c r="GX831">
        <v>907.63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 t="s">
        <v>139</v>
      </c>
      <c r="HK831" t="s">
        <v>139</v>
      </c>
      <c r="HL831" t="s">
        <v>139</v>
      </c>
      <c r="HM831" t="s">
        <v>139</v>
      </c>
      <c r="HN831" t="s">
        <v>139</v>
      </c>
      <c r="HO831" t="s">
        <v>139</v>
      </c>
      <c r="HP831" t="s">
        <v>139</v>
      </c>
      <c r="HQ831" t="s">
        <v>139</v>
      </c>
      <c r="HR831" t="s">
        <v>139</v>
      </c>
      <c r="HS831" t="s">
        <v>139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 t="s">
        <v>139</v>
      </c>
      <c r="IE831" t="s">
        <v>139</v>
      </c>
      <c r="IF831" t="s">
        <v>139</v>
      </c>
      <c r="IG831" t="s">
        <v>139</v>
      </c>
      <c r="IH831" t="s">
        <v>139</v>
      </c>
      <c r="II831" t="s">
        <v>139</v>
      </c>
      <c r="IJ831" t="s">
        <v>139</v>
      </c>
      <c r="IK831" t="s">
        <v>139</v>
      </c>
      <c r="IL831" t="s">
        <v>139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1</v>
      </c>
      <c r="IZ831">
        <v>1</v>
      </c>
      <c r="JA831">
        <v>0.98</v>
      </c>
      <c r="JB831">
        <v>0.94</v>
      </c>
      <c r="JC831">
        <v>0.91</v>
      </c>
      <c r="JD831">
        <v>0.87</v>
      </c>
      <c r="JE831">
        <v>0.82</v>
      </c>
      <c r="JF831">
        <v>0.78</v>
      </c>
      <c r="JG831">
        <v>0.74</v>
      </c>
      <c r="JH831">
        <v>0.7</v>
      </c>
      <c r="JI831">
        <v>0.66</v>
      </c>
      <c r="JJ831">
        <v>0.63</v>
      </c>
      <c r="JK831">
        <v>0.59</v>
      </c>
      <c r="JL831">
        <v>0.54</v>
      </c>
      <c r="JM831">
        <v>0.5</v>
      </c>
      <c r="JN831">
        <v>0.42</v>
      </c>
      <c r="JO831">
        <v>0.31</v>
      </c>
      <c r="JP831">
        <v>0.18</v>
      </c>
      <c r="JQ831">
        <v>0</v>
      </c>
    </row>
    <row r="832" spans="1:277" x14ac:dyDescent="0.25">
      <c r="A832">
        <v>2015</v>
      </c>
      <c r="B832">
        <v>2</v>
      </c>
      <c r="C832">
        <v>871</v>
      </c>
      <c r="D832">
        <v>171</v>
      </c>
      <c r="E832">
        <v>1753.3</v>
      </c>
      <c r="F832">
        <v>2.2000000000000002</v>
      </c>
      <c r="G832">
        <v>0.4</v>
      </c>
      <c r="H832">
        <v>0.2</v>
      </c>
      <c r="I832">
        <v>0.1</v>
      </c>
      <c r="J832">
        <v>0</v>
      </c>
      <c r="K832">
        <v>0.04</v>
      </c>
      <c r="L832">
        <v>1.48</v>
      </c>
      <c r="M832">
        <v>0.95</v>
      </c>
      <c r="N832">
        <v>1.26</v>
      </c>
      <c r="O832">
        <v>0.01</v>
      </c>
      <c r="P832">
        <v>17.34</v>
      </c>
      <c r="Q832">
        <v>1.53</v>
      </c>
      <c r="R832">
        <v>16.420000000000002</v>
      </c>
      <c r="S832">
        <v>6</v>
      </c>
      <c r="T832">
        <v>1</v>
      </c>
      <c r="U832">
        <v>1</v>
      </c>
      <c r="V832">
        <v>0.05</v>
      </c>
      <c r="W832">
        <v>0.63</v>
      </c>
      <c r="X832">
        <v>0.19</v>
      </c>
      <c r="Y832">
        <v>0.06</v>
      </c>
      <c r="Z832">
        <v>46.04</v>
      </c>
      <c r="AA832">
        <v>147.47</v>
      </c>
      <c r="AB832">
        <v>249.55</v>
      </c>
      <c r="AC832">
        <v>345.82</v>
      </c>
      <c r="AD832">
        <v>444.75</v>
      </c>
      <c r="AE832">
        <v>545.07000000000005</v>
      </c>
      <c r="AF832">
        <v>648.09</v>
      </c>
      <c r="AG832">
        <v>740.17</v>
      </c>
      <c r="AH832">
        <v>839.5</v>
      </c>
      <c r="AI832">
        <v>944.87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59.49</v>
      </c>
      <c r="AU832">
        <v>156.91999999999999</v>
      </c>
      <c r="AV832">
        <v>260.33999999999997</v>
      </c>
      <c r="AW832">
        <v>359.37</v>
      </c>
      <c r="AX832">
        <v>454.55</v>
      </c>
      <c r="AY832">
        <v>552.97</v>
      </c>
      <c r="AZ832">
        <v>655.14</v>
      </c>
      <c r="BA832">
        <v>754.57</v>
      </c>
      <c r="BB832">
        <v>866.24</v>
      </c>
      <c r="BC832">
        <v>957.82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22.5</v>
      </c>
      <c r="BO832">
        <v>22.56</v>
      </c>
      <c r="BP832">
        <v>25.66</v>
      </c>
      <c r="BQ832">
        <v>35.72</v>
      </c>
      <c r="BR832">
        <v>47.4</v>
      </c>
      <c r="BS832">
        <v>53.31</v>
      </c>
      <c r="BT832">
        <v>56.64</v>
      </c>
      <c r="BU832">
        <v>53.43</v>
      </c>
      <c r="BV832">
        <v>63.93</v>
      </c>
      <c r="BW832">
        <v>56.38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22.5</v>
      </c>
      <c r="CI832">
        <v>22.56</v>
      </c>
      <c r="CJ832">
        <v>24.73</v>
      </c>
      <c r="CK832">
        <v>30.08</v>
      </c>
      <c r="CL832">
        <v>35.28</v>
      </c>
      <c r="CM832">
        <v>37.36</v>
      </c>
      <c r="CN832">
        <v>38.4</v>
      </c>
      <c r="CO832">
        <v>37.01</v>
      </c>
      <c r="CP832">
        <v>39.24</v>
      </c>
      <c r="CQ832">
        <v>34.47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1</v>
      </c>
      <c r="DD832">
        <v>1</v>
      </c>
      <c r="DE832">
        <v>0.99</v>
      </c>
      <c r="DF832">
        <v>0.95</v>
      </c>
      <c r="DG832">
        <v>0.91</v>
      </c>
      <c r="DH832">
        <v>0.88</v>
      </c>
      <c r="DI832">
        <v>0.84</v>
      </c>
      <c r="DJ832">
        <v>0.81</v>
      </c>
      <c r="DK832">
        <v>0.77</v>
      </c>
      <c r="DL832">
        <v>0.74</v>
      </c>
      <c r="DM832">
        <v>0.7</v>
      </c>
      <c r="DN832">
        <v>0.66</v>
      </c>
      <c r="DO832">
        <v>0.63</v>
      </c>
      <c r="DP832">
        <v>0.59</v>
      </c>
      <c r="DQ832">
        <v>0.55000000000000004</v>
      </c>
      <c r="DR832">
        <v>0.52</v>
      </c>
      <c r="DS832">
        <v>0.46</v>
      </c>
      <c r="DT832">
        <v>0.38</v>
      </c>
      <c r="DU832">
        <v>0.28000000000000003</v>
      </c>
      <c r="EW832">
        <v>2015</v>
      </c>
      <c r="EX832">
        <v>3</v>
      </c>
      <c r="EY832">
        <v>872</v>
      </c>
      <c r="EZ832">
        <v>172</v>
      </c>
      <c r="FA832">
        <v>1769.1</v>
      </c>
      <c r="FB832" t="s">
        <v>139</v>
      </c>
      <c r="FC832" t="s">
        <v>139</v>
      </c>
      <c r="FD832" t="s">
        <v>139</v>
      </c>
      <c r="FE832" t="s">
        <v>139</v>
      </c>
      <c r="FF832" t="s">
        <v>139</v>
      </c>
      <c r="FG832" t="s">
        <v>139</v>
      </c>
      <c r="FH832" t="s">
        <v>139</v>
      </c>
      <c r="FI832">
        <v>0</v>
      </c>
      <c r="FJ832" t="s">
        <v>139</v>
      </c>
      <c r="FK832" t="s">
        <v>139</v>
      </c>
      <c r="FL832">
        <v>16.07</v>
      </c>
      <c r="FM832">
        <v>1.58</v>
      </c>
      <c r="FN832">
        <v>16.579999999999998</v>
      </c>
      <c r="FO832">
        <v>1</v>
      </c>
      <c r="FP832">
        <v>1</v>
      </c>
      <c r="FQ832">
        <v>1</v>
      </c>
      <c r="FR832">
        <v>0</v>
      </c>
      <c r="FS832">
        <v>0</v>
      </c>
      <c r="FT832">
        <v>0</v>
      </c>
      <c r="FU832">
        <v>0.25</v>
      </c>
      <c r="FV832">
        <v>61.79</v>
      </c>
      <c r="FW832">
        <v>163.22</v>
      </c>
      <c r="FX832">
        <v>265.29000000000002</v>
      </c>
      <c r="FY832">
        <v>361.57</v>
      </c>
      <c r="FZ832">
        <v>460.5</v>
      </c>
      <c r="GA832">
        <v>560.82000000000005</v>
      </c>
      <c r="GB832">
        <v>663.84</v>
      </c>
      <c r="GC832">
        <v>755.92</v>
      </c>
      <c r="GD832">
        <v>855.24</v>
      </c>
      <c r="GE832">
        <v>960.62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31.49</v>
      </c>
      <c r="GQ832">
        <v>133.91999999999999</v>
      </c>
      <c r="GR832">
        <v>227.45</v>
      </c>
      <c r="GS832">
        <v>326.43</v>
      </c>
      <c r="GT832">
        <v>435.4</v>
      </c>
      <c r="GU832">
        <v>535.98</v>
      </c>
      <c r="GV832">
        <v>620.15</v>
      </c>
      <c r="GW832">
        <v>732.47</v>
      </c>
      <c r="GX832">
        <v>826.85</v>
      </c>
      <c r="GY832">
        <v>923.37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 t="s">
        <v>139</v>
      </c>
      <c r="HK832" t="s">
        <v>139</v>
      </c>
      <c r="HL832" t="s">
        <v>139</v>
      </c>
      <c r="HM832" t="s">
        <v>139</v>
      </c>
      <c r="HN832" t="s">
        <v>139</v>
      </c>
      <c r="HO832" t="s">
        <v>139</v>
      </c>
      <c r="HP832" t="s">
        <v>139</v>
      </c>
      <c r="HQ832" t="s">
        <v>139</v>
      </c>
      <c r="HR832" t="s">
        <v>139</v>
      </c>
      <c r="HS832" t="s">
        <v>139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 t="s">
        <v>139</v>
      </c>
      <c r="IE832" t="s">
        <v>139</v>
      </c>
      <c r="IF832" t="s">
        <v>139</v>
      </c>
      <c r="IG832" t="s">
        <v>139</v>
      </c>
      <c r="IH832" t="s">
        <v>139</v>
      </c>
      <c r="II832" t="s">
        <v>139</v>
      </c>
      <c r="IJ832" t="s">
        <v>139</v>
      </c>
      <c r="IK832" t="s">
        <v>139</v>
      </c>
      <c r="IL832" t="s">
        <v>139</v>
      </c>
      <c r="IM832" t="s">
        <v>139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1</v>
      </c>
      <c r="IZ832">
        <v>1</v>
      </c>
      <c r="JA832">
        <v>0.98</v>
      </c>
      <c r="JB832">
        <v>0.94</v>
      </c>
      <c r="JC832">
        <v>0.91</v>
      </c>
      <c r="JD832">
        <v>0.87</v>
      </c>
      <c r="JE832">
        <v>0.82</v>
      </c>
      <c r="JF832">
        <v>0.78</v>
      </c>
      <c r="JG832">
        <v>0.74</v>
      </c>
      <c r="JH832">
        <v>0.71</v>
      </c>
      <c r="JI832">
        <v>0.67</v>
      </c>
      <c r="JJ832">
        <v>0.63</v>
      </c>
      <c r="JK832">
        <v>0.59</v>
      </c>
      <c r="JL832">
        <v>0.55000000000000004</v>
      </c>
      <c r="JM832">
        <v>0.51</v>
      </c>
      <c r="JN832">
        <v>0.42</v>
      </c>
      <c r="JO832">
        <v>0.31</v>
      </c>
      <c r="JP832">
        <v>0.18</v>
      </c>
      <c r="JQ832">
        <v>0</v>
      </c>
    </row>
    <row r="833" spans="1:277" x14ac:dyDescent="0.25">
      <c r="A833">
        <v>2015</v>
      </c>
      <c r="B833">
        <v>3</v>
      </c>
      <c r="C833">
        <v>872</v>
      </c>
      <c r="D833">
        <v>172</v>
      </c>
      <c r="E833">
        <v>1769.1</v>
      </c>
      <c r="F833">
        <v>2.2000000000000002</v>
      </c>
      <c r="G833">
        <v>0.4</v>
      </c>
      <c r="H833">
        <v>0.2</v>
      </c>
      <c r="I833">
        <v>0.1</v>
      </c>
      <c r="J833">
        <v>0</v>
      </c>
      <c r="K833">
        <v>0.04</v>
      </c>
      <c r="L833">
        <v>1.46</v>
      </c>
      <c r="M833">
        <v>1.55</v>
      </c>
      <c r="N833">
        <v>1.27</v>
      </c>
      <c r="O833">
        <v>0</v>
      </c>
      <c r="P833">
        <v>17.2</v>
      </c>
      <c r="Q833">
        <v>1.58</v>
      </c>
      <c r="R833">
        <v>16.579999999999998</v>
      </c>
      <c r="S833">
        <v>6</v>
      </c>
      <c r="T833">
        <v>1</v>
      </c>
      <c r="U833">
        <v>1</v>
      </c>
      <c r="V833">
        <v>0.05</v>
      </c>
      <c r="W833">
        <v>0.62</v>
      </c>
      <c r="X833">
        <v>0.2</v>
      </c>
      <c r="Y833">
        <v>0.06</v>
      </c>
      <c r="Z833">
        <v>61.79</v>
      </c>
      <c r="AA833">
        <v>163.22</v>
      </c>
      <c r="AB833">
        <v>265.29000000000002</v>
      </c>
      <c r="AC833">
        <v>361.57</v>
      </c>
      <c r="AD833">
        <v>460.5</v>
      </c>
      <c r="AE833">
        <v>560.82000000000005</v>
      </c>
      <c r="AF833">
        <v>663.84</v>
      </c>
      <c r="AG833">
        <v>755.92</v>
      </c>
      <c r="AH833">
        <v>855.24</v>
      </c>
      <c r="AI833">
        <v>960.62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75.23</v>
      </c>
      <c r="AU833">
        <v>172.66</v>
      </c>
      <c r="AV833">
        <v>276.08999999999997</v>
      </c>
      <c r="AW833">
        <v>375.12</v>
      </c>
      <c r="AX833">
        <v>470.29</v>
      </c>
      <c r="AY833">
        <v>568.72</v>
      </c>
      <c r="AZ833">
        <v>670.89</v>
      </c>
      <c r="BA833">
        <v>770.31</v>
      </c>
      <c r="BB833">
        <v>881.99</v>
      </c>
      <c r="BC833">
        <v>973.56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22.5</v>
      </c>
      <c r="BO833">
        <v>22.58</v>
      </c>
      <c r="BP833">
        <v>25.77</v>
      </c>
      <c r="BQ833">
        <v>35.74</v>
      </c>
      <c r="BR833">
        <v>47.41</v>
      </c>
      <c r="BS833">
        <v>53.31</v>
      </c>
      <c r="BT833">
        <v>56.64</v>
      </c>
      <c r="BU833">
        <v>53.43</v>
      </c>
      <c r="BV833">
        <v>63.93</v>
      </c>
      <c r="BW833">
        <v>56.38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22.5</v>
      </c>
      <c r="CI833">
        <v>22.57</v>
      </c>
      <c r="CJ833">
        <v>24.79</v>
      </c>
      <c r="CK833">
        <v>30.09</v>
      </c>
      <c r="CL833">
        <v>35.28</v>
      </c>
      <c r="CM833">
        <v>37.36</v>
      </c>
      <c r="CN833">
        <v>38.4</v>
      </c>
      <c r="CO833">
        <v>37.01</v>
      </c>
      <c r="CP833">
        <v>39.24</v>
      </c>
      <c r="CQ833">
        <v>34.47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1</v>
      </c>
      <c r="DD833">
        <v>1</v>
      </c>
      <c r="DE833">
        <v>0.99</v>
      </c>
      <c r="DF833">
        <v>0.95</v>
      </c>
      <c r="DG833">
        <v>0.91</v>
      </c>
      <c r="DH833">
        <v>0.88</v>
      </c>
      <c r="DI833">
        <v>0.85</v>
      </c>
      <c r="DJ833">
        <v>0.81</v>
      </c>
      <c r="DK833">
        <v>0.77</v>
      </c>
      <c r="DL833">
        <v>0.74</v>
      </c>
      <c r="DM833">
        <v>0.71</v>
      </c>
      <c r="DN833">
        <v>0.67</v>
      </c>
      <c r="DO833">
        <v>0.63</v>
      </c>
      <c r="DP833">
        <v>0.6</v>
      </c>
      <c r="DQ833">
        <v>0.56000000000000005</v>
      </c>
      <c r="DR833">
        <v>0.53</v>
      </c>
      <c r="DS833">
        <v>0.46</v>
      </c>
      <c r="DT833">
        <v>0.38</v>
      </c>
      <c r="DU833">
        <v>0.28000000000000003</v>
      </c>
      <c r="EW833">
        <v>2015</v>
      </c>
      <c r="EX833">
        <v>4</v>
      </c>
      <c r="EY833">
        <v>873</v>
      </c>
      <c r="EZ833">
        <v>173</v>
      </c>
      <c r="FA833">
        <v>1782.7</v>
      </c>
      <c r="FB833" t="s">
        <v>139</v>
      </c>
      <c r="FC833" t="s">
        <v>139</v>
      </c>
      <c r="FD833" t="s">
        <v>139</v>
      </c>
      <c r="FE833" t="s">
        <v>139</v>
      </c>
      <c r="FF833" t="s">
        <v>139</v>
      </c>
      <c r="FG833" t="s">
        <v>139</v>
      </c>
      <c r="FH833" t="s">
        <v>139</v>
      </c>
      <c r="FI833">
        <v>0</v>
      </c>
      <c r="FJ833" t="s">
        <v>139</v>
      </c>
      <c r="FK833" t="s">
        <v>139</v>
      </c>
      <c r="FL833">
        <v>15.98</v>
      </c>
      <c r="FM833">
        <v>1.63</v>
      </c>
      <c r="FN833">
        <v>16.72</v>
      </c>
      <c r="FO833">
        <v>1</v>
      </c>
      <c r="FP833">
        <v>1</v>
      </c>
      <c r="FQ833">
        <v>1</v>
      </c>
      <c r="FR833">
        <v>0</v>
      </c>
      <c r="FS833">
        <v>0</v>
      </c>
      <c r="FT833">
        <v>0</v>
      </c>
      <c r="FU833">
        <v>0</v>
      </c>
      <c r="FV833">
        <v>75.430000000000007</v>
      </c>
      <c r="FW833">
        <v>176.86</v>
      </c>
      <c r="FX833">
        <v>278.94</v>
      </c>
      <c r="FY833">
        <v>375.22</v>
      </c>
      <c r="FZ833">
        <v>474.14</v>
      </c>
      <c r="GA833">
        <v>574.47</v>
      </c>
      <c r="GB833">
        <v>677.49</v>
      </c>
      <c r="GC833">
        <v>769.56</v>
      </c>
      <c r="GD833">
        <v>868.89</v>
      </c>
      <c r="GE833">
        <v>974.26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45.14</v>
      </c>
      <c r="GQ833">
        <v>147.57</v>
      </c>
      <c r="GR833">
        <v>241.1</v>
      </c>
      <c r="GS833">
        <v>340.08</v>
      </c>
      <c r="GT833">
        <v>449.05</v>
      </c>
      <c r="GU833">
        <v>549.62</v>
      </c>
      <c r="GV833">
        <v>633.79999999999995</v>
      </c>
      <c r="GW833">
        <v>746.12</v>
      </c>
      <c r="GX833">
        <v>840.5</v>
      </c>
      <c r="GY833">
        <v>937.02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 t="s">
        <v>139</v>
      </c>
      <c r="HK833" t="s">
        <v>139</v>
      </c>
      <c r="HL833" t="s">
        <v>139</v>
      </c>
      <c r="HM833" t="s">
        <v>139</v>
      </c>
      <c r="HN833" t="s">
        <v>139</v>
      </c>
      <c r="HO833" t="s">
        <v>139</v>
      </c>
      <c r="HP833" t="s">
        <v>139</v>
      </c>
      <c r="HQ833" t="s">
        <v>139</v>
      </c>
      <c r="HR833" t="s">
        <v>139</v>
      </c>
      <c r="HS833" t="s">
        <v>139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 t="s">
        <v>139</v>
      </c>
      <c r="IE833" t="s">
        <v>139</v>
      </c>
      <c r="IF833" t="s">
        <v>139</v>
      </c>
      <c r="IG833" t="s">
        <v>139</v>
      </c>
      <c r="IH833" t="s">
        <v>139</v>
      </c>
      <c r="II833" t="s">
        <v>139</v>
      </c>
      <c r="IJ833" t="s">
        <v>139</v>
      </c>
      <c r="IK833" t="s">
        <v>139</v>
      </c>
      <c r="IL833" t="s">
        <v>139</v>
      </c>
      <c r="IM833" t="s">
        <v>139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1</v>
      </c>
      <c r="IY833">
        <v>1</v>
      </c>
      <c r="IZ833">
        <v>1</v>
      </c>
      <c r="JA833">
        <v>0.98</v>
      </c>
      <c r="JB833">
        <v>0.94</v>
      </c>
      <c r="JC833">
        <v>0.91</v>
      </c>
      <c r="JD833">
        <v>0.87</v>
      </c>
      <c r="JE833">
        <v>0.82</v>
      </c>
      <c r="JF833">
        <v>0.79</v>
      </c>
      <c r="JG833">
        <v>0.75</v>
      </c>
      <c r="JH833">
        <v>0.71</v>
      </c>
      <c r="JI833">
        <v>0.67</v>
      </c>
      <c r="JJ833">
        <v>0.63</v>
      </c>
      <c r="JK833">
        <v>0.59</v>
      </c>
      <c r="JL833">
        <v>0.55000000000000004</v>
      </c>
      <c r="JM833">
        <v>0.51</v>
      </c>
      <c r="JN833">
        <v>0.42</v>
      </c>
      <c r="JO833">
        <v>0.31</v>
      </c>
      <c r="JP833">
        <v>0.18</v>
      </c>
      <c r="JQ833">
        <v>0</v>
      </c>
    </row>
    <row r="834" spans="1:277" x14ac:dyDescent="0.25">
      <c r="A834">
        <v>2015</v>
      </c>
      <c r="B834">
        <v>4</v>
      </c>
      <c r="C834">
        <v>873</v>
      </c>
      <c r="D834">
        <v>173</v>
      </c>
      <c r="E834">
        <v>1782.7</v>
      </c>
      <c r="F834">
        <v>2.2000000000000002</v>
      </c>
      <c r="G834">
        <v>0.4</v>
      </c>
      <c r="H834">
        <v>0.1</v>
      </c>
      <c r="I834">
        <v>0.1</v>
      </c>
      <c r="J834">
        <v>0</v>
      </c>
      <c r="K834">
        <v>0.04</v>
      </c>
      <c r="L834">
        <v>1.46</v>
      </c>
      <c r="M834">
        <v>1.55</v>
      </c>
      <c r="N834">
        <v>1.36</v>
      </c>
      <c r="O834">
        <v>-0.02</v>
      </c>
      <c r="P834">
        <v>17.09</v>
      </c>
      <c r="Q834">
        <v>1.63</v>
      </c>
      <c r="R834">
        <v>16.71</v>
      </c>
      <c r="S834">
        <v>6</v>
      </c>
      <c r="T834">
        <v>1</v>
      </c>
      <c r="U834">
        <v>1</v>
      </c>
      <c r="V834">
        <v>0.05</v>
      </c>
      <c r="W834">
        <v>0.62</v>
      </c>
      <c r="X834">
        <v>0.21</v>
      </c>
      <c r="Y834">
        <v>0</v>
      </c>
      <c r="Z834">
        <v>75.430000000000007</v>
      </c>
      <c r="AA834">
        <v>176.86</v>
      </c>
      <c r="AB834">
        <v>278.94</v>
      </c>
      <c r="AC834">
        <v>375.22</v>
      </c>
      <c r="AD834">
        <v>474.14</v>
      </c>
      <c r="AE834">
        <v>574.47</v>
      </c>
      <c r="AF834">
        <v>677.49</v>
      </c>
      <c r="AG834">
        <v>769.56</v>
      </c>
      <c r="AH834">
        <v>868.89</v>
      </c>
      <c r="AI834">
        <v>974.26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88.88</v>
      </c>
      <c r="AU834">
        <v>186.31</v>
      </c>
      <c r="AV834">
        <v>289.74</v>
      </c>
      <c r="AW834">
        <v>388.76</v>
      </c>
      <c r="AX834">
        <v>483.94</v>
      </c>
      <c r="AY834">
        <v>582.37</v>
      </c>
      <c r="AZ834">
        <v>684.53</v>
      </c>
      <c r="BA834">
        <v>783.96</v>
      </c>
      <c r="BB834">
        <v>895.63</v>
      </c>
      <c r="BC834">
        <v>987.21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22.5</v>
      </c>
      <c r="BO834">
        <v>22.59</v>
      </c>
      <c r="BP834">
        <v>25.79</v>
      </c>
      <c r="BQ834">
        <v>35.75</v>
      </c>
      <c r="BR834">
        <v>47.41</v>
      </c>
      <c r="BS834">
        <v>53.31</v>
      </c>
      <c r="BT834">
        <v>56.64</v>
      </c>
      <c r="BU834">
        <v>53.43</v>
      </c>
      <c r="BV834">
        <v>63.93</v>
      </c>
      <c r="BW834">
        <v>56.38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22.5</v>
      </c>
      <c r="CI834">
        <v>22.58</v>
      </c>
      <c r="CJ834">
        <v>24.8</v>
      </c>
      <c r="CK834">
        <v>30.1</v>
      </c>
      <c r="CL834">
        <v>35.28</v>
      </c>
      <c r="CM834">
        <v>37.36</v>
      </c>
      <c r="CN834">
        <v>38.4</v>
      </c>
      <c r="CO834">
        <v>37.01</v>
      </c>
      <c r="CP834">
        <v>39.24</v>
      </c>
      <c r="CQ834">
        <v>34.47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1</v>
      </c>
      <c r="DD834">
        <v>1</v>
      </c>
      <c r="DE834">
        <v>0.99</v>
      </c>
      <c r="DF834">
        <v>0.95</v>
      </c>
      <c r="DG834">
        <v>0.92</v>
      </c>
      <c r="DH834">
        <v>0.88</v>
      </c>
      <c r="DI834">
        <v>0.85</v>
      </c>
      <c r="DJ834">
        <v>0.81</v>
      </c>
      <c r="DK834">
        <v>0.77</v>
      </c>
      <c r="DL834">
        <v>0.74</v>
      </c>
      <c r="DM834">
        <v>0.71</v>
      </c>
      <c r="DN834">
        <v>0.67</v>
      </c>
      <c r="DO834">
        <v>0.63</v>
      </c>
      <c r="DP834">
        <v>0.6</v>
      </c>
      <c r="DQ834">
        <v>0.56000000000000005</v>
      </c>
      <c r="DR834">
        <v>0.53</v>
      </c>
      <c r="DS834">
        <v>0.46</v>
      </c>
      <c r="DT834">
        <v>0.38</v>
      </c>
      <c r="DU834">
        <v>0.28000000000000003</v>
      </c>
      <c r="EW834">
        <v>2015</v>
      </c>
      <c r="EX834">
        <v>5</v>
      </c>
      <c r="EY834">
        <v>874</v>
      </c>
      <c r="EZ834">
        <v>174</v>
      </c>
      <c r="FA834">
        <v>1797.7</v>
      </c>
      <c r="FB834" t="s">
        <v>139</v>
      </c>
      <c r="FC834" t="s">
        <v>139</v>
      </c>
      <c r="FD834" t="s">
        <v>139</v>
      </c>
      <c r="FE834" t="s">
        <v>139</v>
      </c>
      <c r="FF834" t="s">
        <v>139</v>
      </c>
      <c r="FG834" t="s">
        <v>139</v>
      </c>
      <c r="FH834" t="s">
        <v>139</v>
      </c>
      <c r="FI834">
        <v>0</v>
      </c>
      <c r="FJ834" t="s">
        <v>139</v>
      </c>
      <c r="FK834" t="s">
        <v>139</v>
      </c>
      <c r="FL834">
        <v>15.87</v>
      </c>
      <c r="FM834">
        <v>1.69</v>
      </c>
      <c r="FN834">
        <v>16.87</v>
      </c>
      <c r="FO834">
        <v>1</v>
      </c>
      <c r="FP834">
        <v>1</v>
      </c>
      <c r="FQ834">
        <v>1</v>
      </c>
      <c r="FR834">
        <v>0</v>
      </c>
      <c r="FS834">
        <v>0</v>
      </c>
      <c r="FT834">
        <v>0</v>
      </c>
      <c r="FU834">
        <v>0.19</v>
      </c>
      <c r="FV834">
        <v>90.43</v>
      </c>
      <c r="FW834">
        <v>191.86</v>
      </c>
      <c r="FX834">
        <v>293.94</v>
      </c>
      <c r="FY834">
        <v>390.21</v>
      </c>
      <c r="FZ834">
        <v>489.14</v>
      </c>
      <c r="GA834">
        <v>589.47</v>
      </c>
      <c r="GB834">
        <v>692.48</v>
      </c>
      <c r="GC834">
        <v>784.56</v>
      </c>
      <c r="GD834">
        <v>883.89</v>
      </c>
      <c r="GE834">
        <v>989.26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60.14</v>
      </c>
      <c r="GQ834">
        <v>162.57</v>
      </c>
      <c r="GR834">
        <v>256.10000000000002</v>
      </c>
      <c r="GS834">
        <v>355.07</v>
      </c>
      <c r="GT834">
        <v>464.05</v>
      </c>
      <c r="GU834">
        <v>564.62</v>
      </c>
      <c r="GV834">
        <v>648.79999999999995</v>
      </c>
      <c r="GW834">
        <v>761.12</v>
      </c>
      <c r="GX834">
        <v>855.5</v>
      </c>
      <c r="GY834">
        <v>952.02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 t="s">
        <v>139</v>
      </c>
      <c r="HK834" t="s">
        <v>139</v>
      </c>
      <c r="HL834" t="s">
        <v>139</v>
      </c>
      <c r="HM834" t="s">
        <v>139</v>
      </c>
      <c r="HN834" t="s">
        <v>139</v>
      </c>
      <c r="HO834" t="s">
        <v>139</v>
      </c>
      <c r="HP834" t="s">
        <v>139</v>
      </c>
      <c r="HQ834" t="s">
        <v>139</v>
      </c>
      <c r="HR834" t="s">
        <v>139</v>
      </c>
      <c r="HS834" t="s">
        <v>139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 t="s">
        <v>139</v>
      </c>
      <c r="IE834" t="s">
        <v>139</v>
      </c>
      <c r="IF834" t="s">
        <v>139</v>
      </c>
      <c r="IG834" t="s">
        <v>139</v>
      </c>
      <c r="IH834" t="s">
        <v>139</v>
      </c>
      <c r="II834" t="s">
        <v>139</v>
      </c>
      <c r="IJ834" t="s">
        <v>139</v>
      </c>
      <c r="IK834" t="s">
        <v>139</v>
      </c>
      <c r="IL834" t="s">
        <v>139</v>
      </c>
      <c r="IM834" t="s">
        <v>139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1</v>
      </c>
      <c r="IY834">
        <v>1</v>
      </c>
      <c r="IZ834">
        <v>1</v>
      </c>
      <c r="JA834">
        <v>0.98</v>
      </c>
      <c r="JB834">
        <v>0.95</v>
      </c>
      <c r="JC834">
        <v>0.91</v>
      </c>
      <c r="JD834">
        <v>0.87</v>
      </c>
      <c r="JE834">
        <v>0.83</v>
      </c>
      <c r="JF834">
        <v>0.79</v>
      </c>
      <c r="JG834">
        <v>0.75</v>
      </c>
      <c r="JH834">
        <v>0.71</v>
      </c>
      <c r="JI834">
        <v>0.67</v>
      </c>
      <c r="JJ834">
        <v>0.64</v>
      </c>
      <c r="JK834">
        <v>0.6</v>
      </c>
      <c r="JL834">
        <v>0.55000000000000004</v>
      </c>
      <c r="JM834">
        <v>0.51</v>
      </c>
      <c r="JN834">
        <v>0.42</v>
      </c>
      <c r="JO834">
        <v>0.31</v>
      </c>
      <c r="JP834">
        <v>0.18</v>
      </c>
      <c r="JQ834">
        <v>0</v>
      </c>
    </row>
    <row r="835" spans="1:277" x14ac:dyDescent="0.25">
      <c r="A835">
        <v>2015</v>
      </c>
      <c r="B835">
        <v>5</v>
      </c>
      <c r="C835">
        <v>874</v>
      </c>
      <c r="D835">
        <v>174</v>
      </c>
      <c r="E835">
        <v>1797.7</v>
      </c>
      <c r="F835">
        <v>2.2000000000000002</v>
      </c>
      <c r="G835">
        <v>0.4</v>
      </c>
      <c r="H835">
        <v>0</v>
      </c>
      <c r="I835">
        <v>0.1</v>
      </c>
      <c r="J835">
        <v>0</v>
      </c>
      <c r="K835">
        <v>0.04</v>
      </c>
      <c r="L835">
        <v>1.46</v>
      </c>
      <c r="M835">
        <v>1.55</v>
      </c>
      <c r="N835">
        <v>1.38</v>
      </c>
      <c r="O835">
        <v>-0.05</v>
      </c>
      <c r="P835">
        <v>16.96</v>
      </c>
      <c r="Q835">
        <v>1.69</v>
      </c>
      <c r="R835">
        <v>16.86</v>
      </c>
      <c r="S835">
        <v>6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0.12</v>
      </c>
      <c r="Z835">
        <v>90.43</v>
      </c>
      <c r="AA835">
        <v>191.86</v>
      </c>
      <c r="AB835">
        <v>293.94</v>
      </c>
      <c r="AC835">
        <v>390.21</v>
      </c>
      <c r="AD835">
        <v>489.14</v>
      </c>
      <c r="AE835">
        <v>589.47</v>
      </c>
      <c r="AF835">
        <v>692.48</v>
      </c>
      <c r="AG835">
        <v>784.56</v>
      </c>
      <c r="AH835">
        <v>883.89</v>
      </c>
      <c r="AI835">
        <v>989.26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103.88</v>
      </c>
      <c r="AU835">
        <v>201.31</v>
      </c>
      <c r="AV835">
        <v>304.73</v>
      </c>
      <c r="AW835">
        <v>403.76</v>
      </c>
      <c r="AX835">
        <v>498.94</v>
      </c>
      <c r="AY835">
        <v>597.36</v>
      </c>
      <c r="AZ835">
        <v>699.53</v>
      </c>
      <c r="BA835">
        <v>798.96</v>
      </c>
      <c r="BB835">
        <v>910.63</v>
      </c>
      <c r="BC835">
        <v>1002.21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22.5</v>
      </c>
      <c r="BO835">
        <v>22.59</v>
      </c>
      <c r="BP835">
        <v>25.79</v>
      </c>
      <c r="BQ835">
        <v>35.75</v>
      </c>
      <c r="BR835">
        <v>47.41</v>
      </c>
      <c r="BS835">
        <v>53.31</v>
      </c>
      <c r="BT835">
        <v>56.64</v>
      </c>
      <c r="BU835">
        <v>53.43</v>
      </c>
      <c r="BV835">
        <v>63.93</v>
      </c>
      <c r="BW835">
        <v>56.38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22.5</v>
      </c>
      <c r="CI835">
        <v>22.58</v>
      </c>
      <c r="CJ835">
        <v>24.8</v>
      </c>
      <c r="CK835">
        <v>30.1</v>
      </c>
      <c r="CL835">
        <v>35.28</v>
      </c>
      <c r="CM835">
        <v>37.36</v>
      </c>
      <c r="CN835">
        <v>38.4</v>
      </c>
      <c r="CO835">
        <v>37.01</v>
      </c>
      <c r="CP835">
        <v>39.24</v>
      </c>
      <c r="CQ835">
        <v>34.47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1</v>
      </c>
      <c r="DD835">
        <v>1</v>
      </c>
      <c r="DE835">
        <v>0.99</v>
      </c>
      <c r="DF835">
        <v>0.95</v>
      </c>
      <c r="DG835">
        <v>0.92</v>
      </c>
      <c r="DH835">
        <v>0.88</v>
      </c>
      <c r="DI835">
        <v>0.85</v>
      </c>
      <c r="DJ835">
        <v>0.81</v>
      </c>
      <c r="DK835">
        <v>0.78</v>
      </c>
      <c r="DL835">
        <v>0.74</v>
      </c>
      <c r="DM835">
        <v>0.71</v>
      </c>
      <c r="DN835">
        <v>0.67</v>
      </c>
      <c r="DO835">
        <v>0.64</v>
      </c>
      <c r="DP835">
        <v>0.61</v>
      </c>
      <c r="DQ835">
        <v>0.56999999999999995</v>
      </c>
      <c r="DR835">
        <v>0.53</v>
      </c>
      <c r="DS835">
        <v>0.46</v>
      </c>
      <c r="DT835">
        <v>0.38</v>
      </c>
      <c r="DU835">
        <v>0.28000000000000003</v>
      </c>
      <c r="EW835">
        <v>2015</v>
      </c>
      <c r="EX835">
        <v>6</v>
      </c>
      <c r="EY835">
        <v>875</v>
      </c>
      <c r="EZ835">
        <v>175</v>
      </c>
      <c r="FA835">
        <v>1812</v>
      </c>
      <c r="FB835" t="s">
        <v>139</v>
      </c>
      <c r="FC835" t="s">
        <v>139</v>
      </c>
      <c r="FD835" t="s">
        <v>139</v>
      </c>
      <c r="FE835" t="s">
        <v>139</v>
      </c>
      <c r="FF835" t="s">
        <v>139</v>
      </c>
      <c r="FG835" t="s">
        <v>139</v>
      </c>
      <c r="FH835" t="s">
        <v>139</v>
      </c>
      <c r="FI835">
        <v>0</v>
      </c>
      <c r="FJ835" t="s">
        <v>139</v>
      </c>
      <c r="FK835" t="s">
        <v>139</v>
      </c>
      <c r="FL835">
        <v>15.77</v>
      </c>
      <c r="FM835">
        <v>1.74</v>
      </c>
      <c r="FN835">
        <v>17.010000000000002</v>
      </c>
      <c r="FO835">
        <v>1</v>
      </c>
      <c r="FP835">
        <v>1</v>
      </c>
      <c r="FQ835">
        <v>1</v>
      </c>
      <c r="FR835">
        <v>0</v>
      </c>
      <c r="FS835">
        <v>0</v>
      </c>
      <c r="FT835">
        <v>0</v>
      </c>
      <c r="FU835">
        <v>0</v>
      </c>
      <c r="FV835">
        <v>104.68</v>
      </c>
      <c r="FW835">
        <v>206.11</v>
      </c>
      <c r="FX835">
        <v>308.18</v>
      </c>
      <c r="FY835">
        <v>404.46</v>
      </c>
      <c r="FZ835">
        <v>503.39</v>
      </c>
      <c r="GA835">
        <v>603.71</v>
      </c>
      <c r="GB835">
        <v>706.73</v>
      </c>
      <c r="GC835">
        <v>798.81</v>
      </c>
      <c r="GD835">
        <v>898.13</v>
      </c>
      <c r="GE835">
        <v>1003.51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74.38</v>
      </c>
      <c r="GQ835">
        <v>176.81</v>
      </c>
      <c r="GR835">
        <v>270.33999999999997</v>
      </c>
      <c r="GS835">
        <v>369.32</v>
      </c>
      <c r="GT835">
        <v>478.29</v>
      </c>
      <c r="GU835">
        <v>578.87</v>
      </c>
      <c r="GV835">
        <v>663.04</v>
      </c>
      <c r="GW835">
        <v>775.36</v>
      </c>
      <c r="GX835">
        <v>869.74</v>
      </c>
      <c r="GY835">
        <v>966.27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 t="s">
        <v>139</v>
      </c>
      <c r="HK835" t="s">
        <v>139</v>
      </c>
      <c r="HL835" t="s">
        <v>139</v>
      </c>
      <c r="HM835" t="s">
        <v>139</v>
      </c>
      <c r="HN835" t="s">
        <v>139</v>
      </c>
      <c r="HO835" t="s">
        <v>139</v>
      </c>
      <c r="HP835" t="s">
        <v>139</v>
      </c>
      <c r="HQ835" t="s">
        <v>139</v>
      </c>
      <c r="HR835" t="s">
        <v>139</v>
      </c>
      <c r="HS835" t="s">
        <v>139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 t="s">
        <v>139</v>
      </c>
      <c r="IE835" t="s">
        <v>139</v>
      </c>
      <c r="IF835" t="s">
        <v>139</v>
      </c>
      <c r="IG835" t="s">
        <v>139</v>
      </c>
      <c r="IH835" t="s">
        <v>139</v>
      </c>
      <c r="II835" t="s">
        <v>139</v>
      </c>
      <c r="IJ835" t="s">
        <v>139</v>
      </c>
      <c r="IK835" t="s">
        <v>139</v>
      </c>
      <c r="IL835" t="s">
        <v>139</v>
      </c>
      <c r="IM835" t="s">
        <v>139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1</v>
      </c>
      <c r="IY835">
        <v>1</v>
      </c>
      <c r="IZ835">
        <v>1</v>
      </c>
      <c r="JA835">
        <v>0.98</v>
      </c>
      <c r="JB835">
        <v>0.95</v>
      </c>
      <c r="JC835">
        <v>0.91</v>
      </c>
      <c r="JD835">
        <v>0.87</v>
      </c>
      <c r="JE835">
        <v>0.83</v>
      </c>
      <c r="JF835">
        <v>0.79</v>
      </c>
      <c r="JG835">
        <v>0.75</v>
      </c>
      <c r="JH835">
        <v>0.71</v>
      </c>
      <c r="JI835">
        <v>0.67</v>
      </c>
      <c r="JJ835">
        <v>0.64</v>
      </c>
      <c r="JK835">
        <v>0.6</v>
      </c>
      <c r="JL835">
        <v>0.56000000000000005</v>
      </c>
      <c r="JM835">
        <v>0.51</v>
      </c>
      <c r="JN835">
        <v>0.42</v>
      </c>
      <c r="JO835">
        <v>0.31</v>
      </c>
      <c r="JP835">
        <v>0.18</v>
      </c>
      <c r="JQ835">
        <v>0</v>
      </c>
    </row>
    <row r="836" spans="1:277" x14ac:dyDescent="0.25">
      <c r="A836">
        <v>2015</v>
      </c>
      <c r="B836">
        <v>6</v>
      </c>
      <c r="C836">
        <v>875</v>
      </c>
      <c r="D836">
        <v>175</v>
      </c>
      <c r="E836">
        <v>1812</v>
      </c>
      <c r="F836">
        <v>2.2000000000000002</v>
      </c>
      <c r="G836">
        <v>0.4</v>
      </c>
      <c r="H836">
        <v>0</v>
      </c>
      <c r="I836">
        <v>0.1</v>
      </c>
      <c r="J836">
        <v>0</v>
      </c>
      <c r="K836">
        <v>0.04</v>
      </c>
      <c r="L836">
        <v>1.46</v>
      </c>
      <c r="M836">
        <v>1.55</v>
      </c>
      <c r="N836">
        <v>1.42</v>
      </c>
      <c r="O836">
        <v>-0.05</v>
      </c>
      <c r="P836">
        <v>16.829999999999998</v>
      </c>
      <c r="Q836">
        <v>1.74</v>
      </c>
      <c r="R836">
        <v>17.010000000000002</v>
      </c>
      <c r="S836">
        <v>6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0.06</v>
      </c>
      <c r="Z836">
        <v>104.68</v>
      </c>
      <c r="AA836">
        <v>206.11</v>
      </c>
      <c r="AB836">
        <v>308.18</v>
      </c>
      <c r="AC836">
        <v>404.46</v>
      </c>
      <c r="AD836">
        <v>503.39</v>
      </c>
      <c r="AE836">
        <v>603.71</v>
      </c>
      <c r="AF836">
        <v>706.73</v>
      </c>
      <c r="AG836">
        <v>798.81</v>
      </c>
      <c r="AH836">
        <v>898.13</v>
      </c>
      <c r="AI836">
        <v>1003.51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28.49</v>
      </c>
      <c r="AU836">
        <v>118.13</v>
      </c>
      <c r="AV836">
        <v>215.55</v>
      </c>
      <c r="AW836">
        <v>318.98</v>
      </c>
      <c r="AX836">
        <v>418.01</v>
      </c>
      <c r="AY836">
        <v>513.17999999999995</v>
      </c>
      <c r="AZ836">
        <v>611.61</v>
      </c>
      <c r="BA836">
        <v>713.78</v>
      </c>
      <c r="BB836">
        <v>813.2</v>
      </c>
      <c r="BC836">
        <v>924.88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22.5</v>
      </c>
      <c r="BO836">
        <v>22.59</v>
      </c>
      <c r="BP836">
        <v>25.79</v>
      </c>
      <c r="BQ836">
        <v>35.75</v>
      </c>
      <c r="BR836">
        <v>47.41</v>
      </c>
      <c r="BS836">
        <v>53.31</v>
      </c>
      <c r="BT836">
        <v>56.64</v>
      </c>
      <c r="BU836">
        <v>53.43</v>
      </c>
      <c r="BV836">
        <v>63.93</v>
      </c>
      <c r="BW836">
        <v>56.38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22.5</v>
      </c>
      <c r="CI836">
        <v>22.5</v>
      </c>
      <c r="CJ836">
        <v>22.58</v>
      </c>
      <c r="CK836">
        <v>24.8</v>
      </c>
      <c r="CL836">
        <v>30.1</v>
      </c>
      <c r="CM836">
        <v>35.28</v>
      </c>
      <c r="CN836">
        <v>37.36</v>
      </c>
      <c r="CO836">
        <v>38.4</v>
      </c>
      <c r="CP836">
        <v>37.01</v>
      </c>
      <c r="CQ836">
        <v>39.24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1</v>
      </c>
      <c r="DD836">
        <v>1</v>
      </c>
      <c r="DE836">
        <v>0.99</v>
      </c>
      <c r="DF836">
        <v>0.96</v>
      </c>
      <c r="DG836">
        <v>0.92</v>
      </c>
      <c r="DH836">
        <v>0.88</v>
      </c>
      <c r="DI836">
        <v>0.85</v>
      </c>
      <c r="DJ836">
        <v>0.81</v>
      </c>
      <c r="DK836">
        <v>0.78</v>
      </c>
      <c r="DL836">
        <v>0.75</v>
      </c>
      <c r="DM836">
        <v>0.71</v>
      </c>
      <c r="DN836">
        <v>0.67</v>
      </c>
      <c r="DO836">
        <v>0.64</v>
      </c>
      <c r="DP836">
        <v>0.61</v>
      </c>
      <c r="DQ836">
        <v>0.56999999999999995</v>
      </c>
      <c r="DR836">
        <v>0.53</v>
      </c>
      <c r="DS836">
        <v>0.46</v>
      </c>
      <c r="DT836">
        <v>0.38</v>
      </c>
      <c r="DU836">
        <v>0.28000000000000003</v>
      </c>
      <c r="EW836">
        <v>2015</v>
      </c>
      <c r="EX836">
        <v>7</v>
      </c>
      <c r="EY836">
        <v>876</v>
      </c>
      <c r="EZ836">
        <v>176</v>
      </c>
      <c r="FA836">
        <v>1828.3</v>
      </c>
      <c r="FB836" t="s">
        <v>139</v>
      </c>
      <c r="FC836" t="s">
        <v>139</v>
      </c>
      <c r="FD836" t="s">
        <v>139</v>
      </c>
      <c r="FE836" t="s">
        <v>139</v>
      </c>
      <c r="FF836" t="s">
        <v>139</v>
      </c>
      <c r="FG836" t="s">
        <v>139</v>
      </c>
      <c r="FH836" t="s">
        <v>139</v>
      </c>
      <c r="FI836">
        <v>0</v>
      </c>
      <c r="FJ836" t="s">
        <v>139</v>
      </c>
      <c r="FK836" t="s">
        <v>139</v>
      </c>
      <c r="FL836">
        <v>15.65</v>
      </c>
      <c r="FM836">
        <v>1.8</v>
      </c>
      <c r="FN836">
        <v>17.18</v>
      </c>
      <c r="FO836">
        <v>1</v>
      </c>
      <c r="FP836">
        <v>1</v>
      </c>
      <c r="FQ836">
        <v>1</v>
      </c>
      <c r="FR836">
        <v>0</v>
      </c>
      <c r="FS836">
        <v>0</v>
      </c>
      <c r="FT836">
        <v>0</v>
      </c>
      <c r="FU836">
        <v>0</v>
      </c>
      <c r="FV836">
        <v>32.69</v>
      </c>
      <c r="FW836">
        <v>121.03</v>
      </c>
      <c r="FX836">
        <v>222.45</v>
      </c>
      <c r="FY836">
        <v>324.52999999999997</v>
      </c>
      <c r="FZ836">
        <v>420.81</v>
      </c>
      <c r="GA836">
        <v>519.73</v>
      </c>
      <c r="GB836">
        <v>620.05999999999995</v>
      </c>
      <c r="GC836">
        <v>723.08</v>
      </c>
      <c r="GD836">
        <v>815.15</v>
      </c>
      <c r="GE836">
        <v>914.48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90.73</v>
      </c>
      <c r="GQ836">
        <v>193.16</v>
      </c>
      <c r="GR836">
        <v>286.69</v>
      </c>
      <c r="GS836">
        <v>385.67</v>
      </c>
      <c r="GT836">
        <v>494.64</v>
      </c>
      <c r="GU836">
        <v>595.22</v>
      </c>
      <c r="GV836">
        <v>679.39</v>
      </c>
      <c r="GW836">
        <v>791.71</v>
      </c>
      <c r="GX836">
        <v>886.09</v>
      </c>
      <c r="GY836">
        <v>982.61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 t="s">
        <v>139</v>
      </c>
      <c r="HK836" t="s">
        <v>139</v>
      </c>
      <c r="HL836" t="s">
        <v>139</v>
      </c>
      <c r="HM836" t="s">
        <v>139</v>
      </c>
      <c r="HN836" t="s">
        <v>139</v>
      </c>
      <c r="HO836" t="s">
        <v>139</v>
      </c>
      <c r="HP836" t="s">
        <v>139</v>
      </c>
      <c r="HQ836" t="s">
        <v>139</v>
      </c>
      <c r="HR836" t="s">
        <v>139</v>
      </c>
      <c r="HS836" t="s">
        <v>139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 t="s">
        <v>139</v>
      </c>
      <c r="IE836" t="s">
        <v>139</v>
      </c>
      <c r="IF836" t="s">
        <v>139</v>
      </c>
      <c r="IG836" t="s">
        <v>139</v>
      </c>
      <c r="IH836" t="s">
        <v>139</v>
      </c>
      <c r="II836" t="s">
        <v>139</v>
      </c>
      <c r="IJ836" t="s">
        <v>139</v>
      </c>
      <c r="IK836" t="s">
        <v>139</v>
      </c>
      <c r="IL836" t="s">
        <v>139</v>
      </c>
      <c r="IM836" t="s">
        <v>139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1</v>
      </c>
      <c r="IY836">
        <v>1</v>
      </c>
      <c r="IZ836">
        <v>1</v>
      </c>
      <c r="JA836">
        <v>0.98</v>
      </c>
      <c r="JB836">
        <v>0.95</v>
      </c>
      <c r="JC836">
        <v>0.91</v>
      </c>
      <c r="JD836">
        <v>0.87</v>
      </c>
      <c r="JE836">
        <v>0.83</v>
      </c>
      <c r="JF836">
        <v>0.79</v>
      </c>
      <c r="JG836">
        <v>0.75</v>
      </c>
      <c r="JH836">
        <v>0.72</v>
      </c>
      <c r="JI836">
        <v>0.68</v>
      </c>
      <c r="JJ836">
        <v>0.64</v>
      </c>
      <c r="JK836">
        <v>0.6</v>
      </c>
      <c r="JL836">
        <v>0.56000000000000005</v>
      </c>
      <c r="JM836">
        <v>0.51</v>
      </c>
      <c r="JN836">
        <v>0.42</v>
      </c>
      <c r="JO836">
        <v>0.31</v>
      </c>
      <c r="JP836">
        <v>0.18</v>
      </c>
      <c r="JQ836">
        <v>0</v>
      </c>
    </row>
    <row r="837" spans="1:277" x14ac:dyDescent="0.25">
      <c r="A837">
        <v>2015</v>
      </c>
      <c r="B837">
        <v>7</v>
      </c>
      <c r="C837">
        <v>876</v>
      </c>
      <c r="D837">
        <v>176</v>
      </c>
      <c r="E837">
        <v>1828.3</v>
      </c>
      <c r="F837">
        <v>2.2000000000000002</v>
      </c>
      <c r="G837">
        <v>0.4</v>
      </c>
      <c r="H837">
        <v>-0.1</v>
      </c>
      <c r="I837">
        <v>0.1</v>
      </c>
      <c r="J837">
        <v>0</v>
      </c>
      <c r="K837">
        <v>0.04</v>
      </c>
      <c r="L837">
        <v>1.46</v>
      </c>
      <c r="M837">
        <v>1.55</v>
      </c>
      <c r="N837">
        <v>1.54</v>
      </c>
      <c r="O837">
        <v>-0.08</v>
      </c>
      <c r="P837">
        <v>16.690000000000001</v>
      </c>
      <c r="Q837">
        <v>1.8</v>
      </c>
      <c r="R837">
        <v>17.170000000000002</v>
      </c>
      <c r="S837">
        <v>6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32.69</v>
      </c>
      <c r="AA837">
        <v>121.03</v>
      </c>
      <c r="AB837">
        <v>222.45</v>
      </c>
      <c r="AC837">
        <v>324.52999999999997</v>
      </c>
      <c r="AD837">
        <v>420.81</v>
      </c>
      <c r="AE837">
        <v>519.73</v>
      </c>
      <c r="AF837">
        <v>620.05999999999995</v>
      </c>
      <c r="AG837">
        <v>723.08</v>
      </c>
      <c r="AH837">
        <v>815.15</v>
      </c>
      <c r="AI837">
        <v>914.48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44.84</v>
      </c>
      <c r="AU837">
        <v>134.47</v>
      </c>
      <c r="AV837">
        <v>231.9</v>
      </c>
      <c r="AW837">
        <v>335.33</v>
      </c>
      <c r="AX837">
        <v>434.35</v>
      </c>
      <c r="AY837">
        <v>529.53</v>
      </c>
      <c r="AZ837">
        <v>627.96</v>
      </c>
      <c r="BA837">
        <v>730.13</v>
      </c>
      <c r="BB837">
        <v>829.55</v>
      </c>
      <c r="BC837">
        <v>941.22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22.5</v>
      </c>
      <c r="BO837">
        <v>22.5</v>
      </c>
      <c r="BP837">
        <v>22.59</v>
      </c>
      <c r="BQ837">
        <v>25.79</v>
      </c>
      <c r="BR837">
        <v>35.75</v>
      </c>
      <c r="BS837">
        <v>47.41</v>
      </c>
      <c r="BT837">
        <v>53.31</v>
      </c>
      <c r="BU837">
        <v>56.64</v>
      </c>
      <c r="BV837">
        <v>53.43</v>
      </c>
      <c r="BW837">
        <v>63.93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22.5</v>
      </c>
      <c r="CI837">
        <v>22.5</v>
      </c>
      <c r="CJ837">
        <v>22.58</v>
      </c>
      <c r="CK837">
        <v>24.8</v>
      </c>
      <c r="CL837">
        <v>30.1</v>
      </c>
      <c r="CM837">
        <v>35.28</v>
      </c>
      <c r="CN837">
        <v>37.36</v>
      </c>
      <c r="CO837">
        <v>38.4</v>
      </c>
      <c r="CP837">
        <v>37.01</v>
      </c>
      <c r="CQ837">
        <v>39.24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1</v>
      </c>
      <c r="DE837">
        <v>0.99</v>
      </c>
      <c r="DF837">
        <v>0.96</v>
      </c>
      <c r="DG837">
        <v>0.92</v>
      </c>
      <c r="DH837">
        <v>0.88</v>
      </c>
      <c r="DI837">
        <v>0.85</v>
      </c>
      <c r="DJ837">
        <v>0.82</v>
      </c>
      <c r="DK837">
        <v>0.78</v>
      </c>
      <c r="DL837">
        <v>0.75</v>
      </c>
      <c r="DM837">
        <v>0.72</v>
      </c>
      <c r="DN837">
        <v>0.68</v>
      </c>
      <c r="DO837">
        <v>0.64</v>
      </c>
      <c r="DP837">
        <v>0.61</v>
      </c>
      <c r="DQ837">
        <v>0.56999999999999995</v>
      </c>
      <c r="DR837">
        <v>0.53</v>
      </c>
      <c r="DS837">
        <v>0.46</v>
      </c>
      <c r="DT837">
        <v>0.38</v>
      </c>
      <c r="DU837">
        <v>0.28000000000000003</v>
      </c>
      <c r="EW837">
        <v>2015</v>
      </c>
      <c r="EX837">
        <v>8</v>
      </c>
      <c r="EY837">
        <v>877</v>
      </c>
      <c r="EZ837">
        <v>177</v>
      </c>
      <c r="FA837">
        <v>1843.2</v>
      </c>
      <c r="FB837" t="s">
        <v>139</v>
      </c>
      <c r="FC837" t="s">
        <v>139</v>
      </c>
      <c r="FD837" t="s">
        <v>139</v>
      </c>
      <c r="FE837" t="s">
        <v>139</v>
      </c>
      <c r="FF837" t="s">
        <v>139</v>
      </c>
      <c r="FG837" t="s">
        <v>139</v>
      </c>
      <c r="FH837" t="s">
        <v>139</v>
      </c>
      <c r="FI837">
        <v>0</v>
      </c>
      <c r="FJ837" t="s">
        <v>139</v>
      </c>
      <c r="FK837" t="s">
        <v>139</v>
      </c>
      <c r="FL837">
        <v>15.55</v>
      </c>
      <c r="FM837">
        <v>1.85</v>
      </c>
      <c r="FN837">
        <v>17.329999999999998</v>
      </c>
      <c r="FO837">
        <v>1</v>
      </c>
      <c r="FP837">
        <v>1</v>
      </c>
      <c r="FQ837">
        <v>1</v>
      </c>
      <c r="FR837">
        <v>0</v>
      </c>
      <c r="FS837">
        <v>0</v>
      </c>
      <c r="FT837">
        <v>0</v>
      </c>
      <c r="FU837">
        <v>0.13</v>
      </c>
      <c r="FV837">
        <v>47.59</v>
      </c>
      <c r="FW837">
        <v>135.91999999999999</v>
      </c>
      <c r="FX837">
        <v>237.35</v>
      </c>
      <c r="FY837">
        <v>339.43</v>
      </c>
      <c r="FZ837">
        <v>435.7</v>
      </c>
      <c r="GA837">
        <v>534.63</v>
      </c>
      <c r="GB837">
        <v>634.96</v>
      </c>
      <c r="GC837">
        <v>737.98</v>
      </c>
      <c r="GD837">
        <v>830.05</v>
      </c>
      <c r="GE837">
        <v>929.38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105.63</v>
      </c>
      <c r="GQ837">
        <v>208.06</v>
      </c>
      <c r="GR837">
        <v>301.58999999999997</v>
      </c>
      <c r="GS837">
        <v>400.56</v>
      </c>
      <c r="GT837">
        <v>509.54</v>
      </c>
      <c r="GU837">
        <v>610.11</v>
      </c>
      <c r="GV837">
        <v>694.29</v>
      </c>
      <c r="GW837">
        <v>806.61</v>
      </c>
      <c r="GX837">
        <v>900.99</v>
      </c>
      <c r="GY837">
        <v>997.51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 t="s">
        <v>139</v>
      </c>
      <c r="HK837" t="s">
        <v>139</v>
      </c>
      <c r="HL837" t="s">
        <v>139</v>
      </c>
      <c r="HM837" t="s">
        <v>139</v>
      </c>
      <c r="HN837" t="s">
        <v>139</v>
      </c>
      <c r="HO837" t="s">
        <v>139</v>
      </c>
      <c r="HP837" t="s">
        <v>139</v>
      </c>
      <c r="HQ837" t="s">
        <v>139</v>
      </c>
      <c r="HR837" t="s">
        <v>139</v>
      </c>
      <c r="HS837" t="s">
        <v>139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 t="s">
        <v>139</v>
      </c>
      <c r="IE837" t="s">
        <v>139</v>
      </c>
      <c r="IF837" t="s">
        <v>139</v>
      </c>
      <c r="IG837" t="s">
        <v>139</v>
      </c>
      <c r="IH837" t="s">
        <v>139</v>
      </c>
      <c r="II837" t="s">
        <v>139</v>
      </c>
      <c r="IJ837" t="s">
        <v>139</v>
      </c>
      <c r="IK837" t="s">
        <v>139</v>
      </c>
      <c r="IL837" t="s">
        <v>139</v>
      </c>
      <c r="IM837" t="s">
        <v>139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1</v>
      </c>
      <c r="IY837">
        <v>1</v>
      </c>
      <c r="IZ837">
        <v>1</v>
      </c>
      <c r="JA837">
        <v>0.99</v>
      </c>
      <c r="JB837">
        <v>0.95</v>
      </c>
      <c r="JC837">
        <v>0.91</v>
      </c>
      <c r="JD837">
        <v>0.87</v>
      </c>
      <c r="JE837">
        <v>0.83</v>
      </c>
      <c r="JF837">
        <v>0.79</v>
      </c>
      <c r="JG837">
        <v>0.76</v>
      </c>
      <c r="JH837">
        <v>0.72</v>
      </c>
      <c r="JI837">
        <v>0.68</v>
      </c>
      <c r="JJ837">
        <v>0.65</v>
      </c>
      <c r="JK837">
        <v>0.61</v>
      </c>
      <c r="JL837">
        <v>0.56999999999999995</v>
      </c>
      <c r="JM837">
        <v>0.51</v>
      </c>
      <c r="JN837">
        <v>0.42</v>
      </c>
      <c r="JO837">
        <v>0.31</v>
      </c>
      <c r="JP837">
        <v>0.18</v>
      </c>
      <c r="JQ837">
        <v>0</v>
      </c>
    </row>
    <row r="838" spans="1:277" x14ac:dyDescent="0.25">
      <c r="A838">
        <v>2015</v>
      </c>
      <c r="B838">
        <v>8</v>
      </c>
      <c r="C838">
        <v>877</v>
      </c>
      <c r="D838">
        <v>177</v>
      </c>
      <c r="E838">
        <v>1843.2</v>
      </c>
      <c r="F838">
        <v>2.2000000000000002</v>
      </c>
      <c r="G838">
        <v>0.4</v>
      </c>
      <c r="H838">
        <v>-0.1</v>
      </c>
      <c r="I838">
        <v>0.1</v>
      </c>
      <c r="J838">
        <v>0</v>
      </c>
      <c r="K838">
        <v>0.04</v>
      </c>
      <c r="L838">
        <v>1.46</v>
      </c>
      <c r="M838">
        <v>1.55</v>
      </c>
      <c r="N838">
        <v>1.54</v>
      </c>
      <c r="O838">
        <v>-0.08</v>
      </c>
      <c r="P838">
        <v>16.559999999999999</v>
      </c>
      <c r="Q838">
        <v>1.85</v>
      </c>
      <c r="R838">
        <v>17.32</v>
      </c>
      <c r="S838">
        <v>6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0.12</v>
      </c>
      <c r="Z838">
        <v>47.59</v>
      </c>
      <c r="AA838">
        <v>135.91999999999999</v>
      </c>
      <c r="AB838">
        <v>237.35</v>
      </c>
      <c r="AC838">
        <v>339.43</v>
      </c>
      <c r="AD838">
        <v>435.7</v>
      </c>
      <c r="AE838">
        <v>534.63</v>
      </c>
      <c r="AF838">
        <v>634.96</v>
      </c>
      <c r="AG838">
        <v>737.98</v>
      </c>
      <c r="AH838">
        <v>830.05</v>
      </c>
      <c r="AI838">
        <v>929.38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59.74</v>
      </c>
      <c r="AU838">
        <v>149.37</v>
      </c>
      <c r="AV838">
        <v>246.8</v>
      </c>
      <c r="AW838">
        <v>350.23</v>
      </c>
      <c r="AX838">
        <v>449.25</v>
      </c>
      <c r="AY838">
        <v>544.42999999999995</v>
      </c>
      <c r="AZ838">
        <v>642.85</v>
      </c>
      <c r="BA838">
        <v>745.02</v>
      </c>
      <c r="BB838">
        <v>844.45</v>
      </c>
      <c r="BC838">
        <v>956.12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22.5</v>
      </c>
      <c r="BO838">
        <v>22.5</v>
      </c>
      <c r="BP838">
        <v>22.59</v>
      </c>
      <c r="BQ838">
        <v>25.79</v>
      </c>
      <c r="BR838">
        <v>35.75</v>
      </c>
      <c r="BS838">
        <v>47.41</v>
      </c>
      <c r="BT838">
        <v>53.31</v>
      </c>
      <c r="BU838">
        <v>56.64</v>
      </c>
      <c r="BV838">
        <v>53.43</v>
      </c>
      <c r="BW838">
        <v>63.93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22.5</v>
      </c>
      <c r="CI838">
        <v>22.5</v>
      </c>
      <c r="CJ838">
        <v>22.58</v>
      </c>
      <c r="CK838">
        <v>24.8</v>
      </c>
      <c r="CL838">
        <v>30.1</v>
      </c>
      <c r="CM838">
        <v>35.28</v>
      </c>
      <c r="CN838">
        <v>37.36</v>
      </c>
      <c r="CO838">
        <v>38.4</v>
      </c>
      <c r="CP838">
        <v>37.01</v>
      </c>
      <c r="CQ838">
        <v>39.24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1</v>
      </c>
      <c r="DD838">
        <v>1</v>
      </c>
      <c r="DE838">
        <v>0.99</v>
      </c>
      <c r="DF838">
        <v>0.96</v>
      </c>
      <c r="DG838">
        <v>0.92</v>
      </c>
      <c r="DH838">
        <v>0.88</v>
      </c>
      <c r="DI838">
        <v>0.85</v>
      </c>
      <c r="DJ838">
        <v>0.82</v>
      </c>
      <c r="DK838">
        <v>0.78</v>
      </c>
      <c r="DL838">
        <v>0.75</v>
      </c>
      <c r="DM838">
        <v>0.72</v>
      </c>
      <c r="DN838">
        <v>0.68</v>
      </c>
      <c r="DO838">
        <v>0.65</v>
      </c>
      <c r="DP838">
        <v>0.62</v>
      </c>
      <c r="DQ838">
        <v>0.57999999999999996</v>
      </c>
      <c r="DR838">
        <v>0.53</v>
      </c>
      <c r="DS838">
        <v>0.46</v>
      </c>
      <c r="DT838">
        <v>0.38</v>
      </c>
      <c r="DU838">
        <v>0.28000000000000003</v>
      </c>
      <c r="EW838">
        <v>2015</v>
      </c>
      <c r="EX838">
        <v>9</v>
      </c>
      <c r="EY838">
        <v>878</v>
      </c>
      <c r="EZ838">
        <v>178</v>
      </c>
      <c r="FA838">
        <v>1858.1</v>
      </c>
      <c r="FB838" t="s">
        <v>139</v>
      </c>
      <c r="FC838" t="s">
        <v>139</v>
      </c>
      <c r="FD838" t="s">
        <v>139</v>
      </c>
      <c r="FE838" t="s">
        <v>139</v>
      </c>
      <c r="FF838" t="s">
        <v>139</v>
      </c>
      <c r="FG838" t="s">
        <v>139</v>
      </c>
      <c r="FH838" t="s">
        <v>139</v>
      </c>
      <c r="FI838">
        <v>0</v>
      </c>
      <c r="FJ838" t="s">
        <v>139</v>
      </c>
      <c r="FK838" t="s">
        <v>139</v>
      </c>
      <c r="FL838">
        <v>15.44</v>
      </c>
      <c r="FM838">
        <v>1.9</v>
      </c>
      <c r="FN838">
        <v>17.47</v>
      </c>
      <c r="FO838">
        <v>1</v>
      </c>
      <c r="FP838">
        <v>1</v>
      </c>
      <c r="FQ838">
        <v>1</v>
      </c>
      <c r="FR838">
        <v>0</v>
      </c>
      <c r="FS838">
        <v>0</v>
      </c>
      <c r="FT838">
        <v>0</v>
      </c>
      <c r="FU838">
        <v>0.13</v>
      </c>
      <c r="FV838">
        <v>62.49</v>
      </c>
      <c r="FW838">
        <v>150.82</v>
      </c>
      <c r="FX838">
        <v>252.25</v>
      </c>
      <c r="FY838">
        <v>354.33</v>
      </c>
      <c r="FZ838">
        <v>450.6</v>
      </c>
      <c r="GA838">
        <v>549.53</v>
      </c>
      <c r="GB838">
        <v>649.85</v>
      </c>
      <c r="GC838">
        <v>752.87</v>
      </c>
      <c r="GD838">
        <v>844.95</v>
      </c>
      <c r="GE838">
        <v>944.27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120.53</v>
      </c>
      <c r="GQ838">
        <v>222.96</v>
      </c>
      <c r="GR838">
        <v>316.48</v>
      </c>
      <c r="GS838">
        <v>415.46</v>
      </c>
      <c r="GT838">
        <v>524.42999999999995</v>
      </c>
      <c r="GU838">
        <v>625.01</v>
      </c>
      <c r="GV838">
        <v>709.18</v>
      </c>
      <c r="GW838">
        <v>821.5</v>
      </c>
      <c r="GX838">
        <v>915.88</v>
      </c>
      <c r="GY838">
        <v>1012.41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 t="s">
        <v>139</v>
      </c>
      <c r="HK838" t="s">
        <v>139</v>
      </c>
      <c r="HL838" t="s">
        <v>139</v>
      </c>
      <c r="HM838" t="s">
        <v>139</v>
      </c>
      <c r="HN838" t="s">
        <v>139</v>
      </c>
      <c r="HO838" t="s">
        <v>139</v>
      </c>
      <c r="HP838" t="s">
        <v>139</v>
      </c>
      <c r="HQ838" t="s">
        <v>139</v>
      </c>
      <c r="HR838" t="s">
        <v>139</v>
      </c>
      <c r="HS838" t="s">
        <v>139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 t="s">
        <v>139</v>
      </c>
      <c r="IE838" t="s">
        <v>139</v>
      </c>
      <c r="IF838" t="s">
        <v>139</v>
      </c>
      <c r="IG838" t="s">
        <v>139</v>
      </c>
      <c r="IH838" t="s">
        <v>139</v>
      </c>
      <c r="II838" t="s">
        <v>139</v>
      </c>
      <c r="IJ838" t="s">
        <v>139</v>
      </c>
      <c r="IK838" t="s">
        <v>139</v>
      </c>
      <c r="IL838" t="s">
        <v>139</v>
      </c>
      <c r="IM838" t="s">
        <v>139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1</v>
      </c>
      <c r="IY838">
        <v>1</v>
      </c>
      <c r="IZ838">
        <v>1</v>
      </c>
      <c r="JA838">
        <v>0.99</v>
      </c>
      <c r="JB838">
        <v>0.95</v>
      </c>
      <c r="JC838">
        <v>0.91</v>
      </c>
      <c r="JD838">
        <v>0.87</v>
      </c>
      <c r="JE838">
        <v>0.83</v>
      </c>
      <c r="JF838">
        <v>0.8</v>
      </c>
      <c r="JG838">
        <v>0.76</v>
      </c>
      <c r="JH838">
        <v>0.72</v>
      </c>
      <c r="JI838">
        <v>0.68</v>
      </c>
      <c r="JJ838">
        <v>0.65</v>
      </c>
      <c r="JK838">
        <v>0.61</v>
      </c>
      <c r="JL838">
        <v>0.56999999999999995</v>
      </c>
      <c r="JM838">
        <v>0.51</v>
      </c>
      <c r="JN838">
        <v>0.42</v>
      </c>
      <c r="JO838">
        <v>0.31</v>
      </c>
      <c r="JP838">
        <v>0.18</v>
      </c>
      <c r="JQ838">
        <v>0</v>
      </c>
    </row>
    <row r="839" spans="1:277" x14ac:dyDescent="0.25">
      <c r="A839">
        <v>2015</v>
      </c>
      <c r="B839">
        <v>9</v>
      </c>
      <c r="C839">
        <v>878</v>
      </c>
      <c r="D839">
        <v>178</v>
      </c>
      <c r="E839">
        <v>1858.1</v>
      </c>
      <c r="F839">
        <v>2.2000000000000002</v>
      </c>
      <c r="G839">
        <v>0.4</v>
      </c>
      <c r="H839">
        <v>-0.2</v>
      </c>
      <c r="I839">
        <v>0.1</v>
      </c>
      <c r="J839">
        <v>0</v>
      </c>
      <c r="K839">
        <v>0.04</v>
      </c>
      <c r="L839">
        <v>1.46</v>
      </c>
      <c r="M839">
        <v>1.55</v>
      </c>
      <c r="N839">
        <v>1.6</v>
      </c>
      <c r="O839">
        <v>-0.09</v>
      </c>
      <c r="P839">
        <v>16.43</v>
      </c>
      <c r="Q839">
        <v>1.9</v>
      </c>
      <c r="R839">
        <v>17.47</v>
      </c>
      <c r="S839">
        <v>7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62.49</v>
      </c>
      <c r="AA839">
        <v>150.82</v>
      </c>
      <c r="AB839">
        <v>252.25</v>
      </c>
      <c r="AC839">
        <v>354.33</v>
      </c>
      <c r="AD839">
        <v>450.6</v>
      </c>
      <c r="AE839">
        <v>549.53</v>
      </c>
      <c r="AF839">
        <v>649.85</v>
      </c>
      <c r="AG839">
        <v>752.87</v>
      </c>
      <c r="AH839">
        <v>844.95</v>
      </c>
      <c r="AI839">
        <v>944.27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74.63</v>
      </c>
      <c r="AU839">
        <v>164.27</v>
      </c>
      <c r="AV839">
        <v>261.7</v>
      </c>
      <c r="AW839">
        <v>365.12</v>
      </c>
      <c r="AX839">
        <v>464.15</v>
      </c>
      <c r="AY839">
        <v>559.32000000000005</v>
      </c>
      <c r="AZ839">
        <v>657.75</v>
      </c>
      <c r="BA839">
        <v>759.92</v>
      </c>
      <c r="BB839">
        <v>859.35</v>
      </c>
      <c r="BC839">
        <v>971.02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22.5</v>
      </c>
      <c r="BO839">
        <v>22.5</v>
      </c>
      <c r="BP839">
        <v>22.59</v>
      </c>
      <c r="BQ839">
        <v>25.79</v>
      </c>
      <c r="BR839">
        <v>35.75</v>
      </c>
      <c r="BS839">
        <v>47.41</v>
      </c>
      <c r="BT839">
        <v>53.31</v>
      </c>
      <c r="BU839">
        <v>56.64</v>
      </c>
      <c r="BV839">
        <v>53.43</v>
      </c>
      <c r="BW839">
        <v>63.93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22.5</v>
      </c>
      <c r="CI839">
        <v>22.5</v>
      </c>
      <c r="CJ839">
        <v>22.58</v>
      </c>
      <c r="CK839">
        <v>24.8</v>
      </c>
      <c r="CL839">
        <v>30.1</v>
      </c>
      <c r="CM839">
        <v>35.28</v>
      </c>
      <c r="CN839">
        <v>37.36</v>
      </c>
      <c r="CO839">
        <v>38.4</v>
      </c>
      <c r="CP839">
        <v>37.01</v>
      </c>
      <c r="CQ839">
        <v>39.24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1</v>
      </c>
      <c r="DD839">
        <v>1</v>
      </c>
      <c r="DE839">
        <v>0.99</v>
      </c>
      <c r="DF839">
        <v>0.96</v>
      </c>
      <c r="DG839">
        <v>0.92</v>
      </c>
      <c r="DH839">
        <v>0.89</v>
      </c>
      <c r="DI839">
        <v>0.85</v>
      </c>
      <c r="DJ839">
        <v>0.82</v>
      </c>
      <c r="DK839">
        <v>0.78</v>
      </c>
      <c r="DL839">
        <v>0.75</v>
      </c>
      <c r="DM839">
        <v>0.72</v>
      </c>
      <c r="DN839">
        <v>0.68</v>
      </c>
      <c r="DO839">
        <v>0.65</v>
      </c>
      <c r="DP839">
        <v>0.62</v>
      </c>
      <c r="DQ839">
        <v>0.57999999999999996</v>
      </c>
      <c r="DR839">
        <v>0.53</v>
      </c>
      <c r="DS839">
        <v>0.46</v>
      </c>
      <c r="DT839">
        <v>0.38</v>
      </c>
      <c r="DU839">
        <v>0.28000000000000003</v>
      </c>
      <c r="EW839">
        <v>2015</v>
      </c>
      <c r="EX839">
        <v>10</v>
      </c>
      <c r="EY839">
        <v>879</v>
      </c>
      <c r="EZ839">
        <v>179</v>
      </c>
      <c r="FA839">
        <v>1874.3</v>
      </c>
      <c r="FB839" t="s">
        <v>139</v>
      </c>
      <c r="FC839" t="s">
        <v>139</v>
      </c>
      <c r="FD839" t="s">
        <v>139</v>
      </c>
      <c r="FE839" t="s">
        <v>139</v>
      </c>
      <c r="FF839" t="s">
        <v>139</v>
      </c>
      <c r="FG839" t="s">
        <v>139</v>
      </c>
      <c r="FH839" t="s">
        <v>139</v>
      </c>
      <c r="FI839">
        <v>0</v>
      </c>
      <c r="FJ839" t="s">
        <v>139</v>
      </c>
      <c r="FK839" t="s">
        <v>139</v>
      </c>
      <c r="FL839">
        <v>15.33</v>
      </c>
      <c r="FM839">
        <v>1.96</v>
      </c>
      <c r="FN839">
        <v>17.64</v>
      </c>
      <c r="FO839">
        <v>1</v>
      </c>
      <c r="FP839">
        <v>1</v>
      </c>
      <c r="FQ839">
        <v>1</v>
      </c>
      <c r="FR839">
        <v>0</v>
      </c>
      <c r="FS839">
        <v>0</v>
      </c>
      <c r="FT839">
        <v>0</v>
      </c>
      <c r="FU839">
        <v>0</v>
      </c>
      <c r="FV839">
        <v>78.63</v>
      </c>
      <c r="FW839">
        <v>166.97</v>
      </c>
      <c r="FX839">
        <v>268.39999999999998</v>
      </c>
      <c r="FY839">
        <v>370.47</v>
      </c>
      <c r="FZ839">
        <v>466.75</v>
      </c>
      <c r="GA839">
        <v>565.66999999999996</v>
      </c>
      <c r="GB839">
        <v>666</v>
      </c>
      <c r="GC839">
        <v>769.02</v>
      </c>
      <c r="GD839">
        <v>861.1</v>
      </c>
      <c r="GE839">
        <v>960.42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32.29</v>
      </c>
      <c r="GQ839">
        <v>136.66999999999999</v>
      </c>
      <c r="GR839">
        <v>239.1</v>
      </c>
      <c r="GS839">
        <v>332.63</v>
      </c>
      <c r="GT839">
        <v>431.61</v>
      </c>
      <c r="GU839">
        <v>540.58000000000004</v>
      </c>
      <c r="GV839">
        <v>641.16</v>
      </c>
      <c r="GW839">
        <v>725.33</v>
      </c>
      <c r="GX839">
        <v>837.65</v>
      </c>
      <c r="GY839">
        <v>932.03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 t="s">
        <v>139</v>
      </c>
      <c r="HK839" t="s">
        <v>139</v>
      </c>
      <c r="HL839" t="s">
        <v>139</v>
      </c>
      <c r="HM839" t="s">
        <v>139</v>
      </c>
      <c r="HN839" t="s">
        <v>139</v>
      </c>
      <c r="HO839" t="s">
        <v>139</v>
      </c>
      <c r="HP839" t="s">
        <v>139</v>
      </c>
      <c r="HQ839" t="s">
        <v>139</v>
      </c>
      <c r="HR839" t="s">
        <v>139</v>
      </c>
      <c r="HS839" t="s">
        <v>139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 t="s">
        <v>139</v>
      </c>
      <c r="IE839" t="s">
        <v>139</v>
      </c>
      <c r="IF839" t="s">
        <v>139</v>
      </c>
      <c r="IG839" t="s">
        <v>139</v>
      </c>
      <c r="IH839" t="s">
        <v>139</v>
      </c>
      <c r="II839" t="s">
        <v>139</v>
      </c>
      <c r="IJ839" t="s">
        <v>139</v>
      </c>
      <c r="IK839" t="s">
        <v>139</v>
      </c>
      <c r="IL839" t="s">
        <v>139</v>
      </c>
      <c r="IM839" t="s">
        <v>139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1</v>
      </c>
      <c r="IY839">
        <v>1</v>
      </c>
      <c r="IZ839">
        <v>1</v>
      </c>
      <c r="JA839">
        <v>0.99</v>
      </c>
      <c r="JB839">
        <v>0.95</v>
      </c>
      <c r="JC839">
        <v>0.91</v>
      </c>
      <c r="JD839">
        <v>0.88</v>
      </c>
      <c r="JE839">
        <v>0.83</v>
      </c>
      <c r="JF839">
        <v>0.8</v>
      </c>
      <c r="JG839">
        <v>0.76</v>
      </c>
      <c r="JH839">
        <v>0.72</v>
      </c>
      <c r="JI839">
        <v>0.69</v>
      </c>
      <c r="JJ839">
        <v>0.65</v>
      </c>
      <c r="JK839">
        <v>0.61</v>
      </c>
      <c r="JL839">
        <v>0.56999999999999995</v>
      </c>
      <c r="JM839">
        <v>0.51</v>
      </c>
      <c r="JN839">
        <v>0.42</v>
      </c>
      <c r="JO839">
        <v>0.31</v>
      </c>
      <c r="JP839">
        <v>0.18</v>
      </c>
      <c r="JQ839">
        <v>0</v>
      </c>
    </row>
    <row r="840" spans="1:277" x14ac:dyDescent="0.25">
      <c r="A840">
        <v>2015</v>
      </c>
      <c r="B840">
        <v>10</v>
      </c>
      <c r="C840">
        <v>879</v>
      </c>
      <c r="D840">
        <v>179</v>
      </c>
      <c r="E840">
        <v>1874.3</v>
      </c>
      <c r="F840">
        <v>2.2000000000000002</v>
      </c>
      <c r="G840">
        <v>0.4</v>
      </c>
      <c r="H840">
        <v>-0.2</v>
      </c>
      <c r="I840">
        <v>0.1</v>
      </c>
      <c r="J840">
        <v>0</v>
      </c>
      <c r="K840">
        <v>0.03</v>
      </c>
      <c r="L840">
        <v>1.44</v>
      </c>
      <c r="M840">
        <v>2.12</v>
      </c>
      <c r="N840">
        <v>1.63</v>
      </c>
      <c r="O840">
        <v>-0.1</v>
      </c>
      <c r="P840">
        <v>16.29</v>
      </c>
      <c r="Q840">
        <v>1.96</v>
      </c>
      <c r="R840">
        <v>17.63</v>
      </c>
      <c r="S840">
        <v>7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78.63</v>
      </c>
      <c r="AA840">
        <v>166.97</v>
      </c>
      <c r="AB840">
        <v>268.39999999999998</v>
      </c>
      <c r="AC840">
        <v>370.47</v>
      </c>
      <c r="AD840">
        <v>466.75</v>
      </c>
      <c r="AE840">
        <v>565.66999999999996</v>
      </c>
      <c r="AF840">
        <v>666</v>
      </c>
      <c r="AG840">
        <v>769.02</v>
      </c>
      <c r="AH840">
        <v>861.1</v>
      </c>
      <c r="AI840">
        <v>960.42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90.78</v>
      </c>
      <c r="AU840">
        <v>180.41</v>
      </c>
      <c r="AV840">
        <v>277.83999999999997</v>
      </c>
      <c r="AW840">
        <v>381.27</v>
      </c>
      <c r="AX840">
        <v>480.3</v>
      </c>
      <c r="AY840">
        <v>575.47</v>
      </c>
      <c r="AZ840">
        <v>673.9</v>
      </c>
      <c r="BA840">
        <v>776.07</v>
      </c>
      <c r="BB840">
        <v>875.49</v>
      </c>
      <c r="BC840">
        <v>987.17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22.5</v>
      </c>
      <c r="BO840">
        <v>22.5</v>
      </c>
      <c r="BP840">
        <v>22.59</v>
      </c>
      <c r="BQ840">
        <v>25.79</v>
      </c>
      <c r="BR840">
        <v>35.75</v>
      </c>
      <c r="BS840">
        <v>47.41</v>
      </c>
      <c r="BT840">
        <v>53.31</v>
      </c>
      <c r="BU840">
        <v>56.64</v>
      </c>
      <c r="BV840">
        <v>53.43</v>
      </c>
      <c r="BW840">
        <v>63.93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22.5</v>
      </c>
      <c r="CI840">
        <v>22.5</v>
      </c>
      <c r="CJ840">
        <v>22.58</v>
      </c>
      <c r="CK840">
        <v>24.8</v>
      </c>
      <c r="CL840">
        <v>30.1</v>
      </c>
      <c r="CM840">
        <v>35.28</v>
      </c>
      <c r="CN840">
        <v>37.36</v>
      </c>
      <c r="CO840">
        <v>38.4</v>
      </c>
      <c r="CP840">
        <v>37.01</v>
      </c>
      <c r="CQ840">
        <v>39.24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1</v>
      </c>
      <c r="DE840">
        <v>0.99</v>
      </c>
      <c r="DF840">
        <v>0.96</v>
      </c>
      <c r="DG840">
        <v>0.92</v>
      </c>
      <c r="DH840">
        <v>0.89</v>
      </c>
      <c r="DI840">
        <v>0.85</v>
      </c>
      <c r="DJ840">
        <v>0.82</v>
      </c>
      <c r="DK840">
        <v>0.79</v>
      </c>
      <c r="DL840">
        <v>0.76</v>
      </c>
      <c r="DM840">
        <v>0.72</v>
      </c>
      <c r="DN840">
        <v>0.69</v>
      </c>
      <c r="DO840">
        <v>0.65</v>
      </c>
      <c r="DP840">
        <v>0.62</v>
      </c>
      <c r="DQ840">
        <v>0.57999999999999996</v>
      </c>
      <c r="DR840">
        <v>0.53</v>
      </c>
      <c r="DS840">
        <v>0.46</v>
      </c>
      <c r="DT840">
        <v>0.38</v>
      </c>
      <c r="DU840">
        <v>0.28000000000000003</v>
      </c>
      <c r="EW840">
        <v>2015</v>
      </c>
      <c r="EX840">
        <v>11</v>
      </c>
      <c r="EY840">
        <v>880</v>
      </c>
      <c r="EZ840">
        <v>180</v>
      </c>
      <c r="FA840">
        <v>1890.3</v>
      </c>
      <c r="FB840" t="s">
        <v>139</v>
      </c>
      <c r="FC840" t="s">
        <v>139</v>
      </c>
      <c r="FD840" t="s">
        <v>139</v>
      </c>
      <c r="FE840" t="s">
        <v>139</v>
      </c>
      <c r="FF840" t="s">
        <v>139</v>
      </c>
      <c r="FG840" t="s">
        <v>139</v>
      </c>
      <c r="FH840" t="s">
        <v>139</v>
      </c>
      <c r="FI840">
        <v>0</v>
      </c>
      <c r="FJ840" t="s">
        <v>139</v>
      </c>
      <c r="FK840" t="s">
        <v>139</v>
      </c>
      <c r="FL840">
        <v>15.21</v>
      </c>
      <c r="FM840">
        <v>2.02</v>
      </c>
      <c r="FN840">
        <v>17.8</v>
      </c>
      <c r="FO840">
        <v>1</v>
      </c>
      <c r="FP840">
        <v>1</v>
      </c>
      <c r="FQ840">
        <v>1</v>
      </c>
      <c r="FR840">
        <v>0</v>
      </c>
      <c r="FS840">
        <v>0</v>
      </c>
      <c r="FT840">
        <v>0</v>
      </c>
      <c r="FU840">
        <v>7.0000000000000007E-2</v>
      </c>
      <c r="FV840">
        <v>94.68</v>
      </c>
      <c r="FW840">
        <v>183.01</v>
      </c>
      <c r="FX840">
        <v>284.44</v>
      </c>
      <c r="FY840">
        <v>386.52</v>
      </c>
      <c r="FZ840">
        <v>482.8</v>
      </c>
      <c r="GA840">
        <v>581.72</v>
      </c>
      <c r="GB840">
        <v>682.05</v>
      </c>
      <c r="GC840">
        <v>785.07</v>
      </c>
      <c r="GD840">
        <v>877.14</v>
      </c>
      <c r="GE840">
        <v>976.47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48.34</v>
      </c>
      <c r="GQ840">
        <v>152.72</v>
      </c>
      <c r="GR840">
        <v>255.15</v>
      </c>
      <c r="GS840">
        <v>348.68</v>
      </c>
      <c r="GT840">
        <v>447.65</v>
      </c>
      <c r="GU840">
        <v>556.63</v>
      </c>
      <c r="GV840">
        <v>657.2</v>
      </c>
      <c r="GW840">
        <v>741.38</v>
      </c>
      <c r="GX840">
        <v>853.7</v>
      </c>
      <c r="GY840">
        <v>948.08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 t="s">
        <v>139</v>
      </c>
      <c r="HK840" t="s">
        <v>139</v>
      </c>
      <c r="HL840" t="s">
        <v>139</v>
      </c>
      <c r="HM840" t="s">
        <v>139</v>
      </c>
      <c r="HN840" t="s">
        <v>139</v>
      </c>
      <c r="HO840" t="s">
        <v>139</v>
      </c>
      <c r="HP840" t="s">
        <v>139</v>
      </c>
      <c r="HQ840" t="s">
        <v>139</v>
      </c>
      <c r="HR840" t="s">
        <v>139</v>
      </c>
      <c r="HS840" t="s">
        <v>139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 t="s">
        <v>139</v>
      </c>
      <c r="IE840" t="s">
        <v>139</v>
      </c>
      <c r="IF840" t="s">
        <v>139</v>
      </c>
      <c r="IG840" t="s">
        <v>139</v>
      </c>
      <c r="IH840" t="s">
        <v>139</v>
      </c>
      <c r="II840" t="s">
        <v>139</v>
      </c>
      <c r="IJ840" t="s">
        <v>139</v>
      </c>
      <c r="IK840" t="s">
        <v>139</v>
      </c>
      <c r="IL840" t="s">
        <v>139</v>
      </c>
      <c r="IM840" t="s">
        <v>139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1</v>
      </c>
      <c r="IY840">
        <v>1</v>
      </c>
      <c r="IZ840">
        <v>1</v>
      </c>
      <c r="JA840">
        <v>0.99</v>
      </c>
      <c r="JB840">
        <v>0.95</v>
      </c>
      <c r="JC840">
        <v>0.92</v>
      </c>
      <c r="JD840">
        <v>0.88</v>
      </c>
      <c r="JE840">
        <v>0.84</v>
      </c>
      <c r="JF840">
        <v>0.8</v>
      </c>
      <c r="JG840">
        <v>0.76</v>
      </c>
      <c r="JH840">
        <v>0.73</v>
      </c>
      <c r="JI840">
        <v>0.69</v>
      </c>
      <c r="JJ840">
        <v>0.66</v>
      </c>
      <c r="JK840">
        <v>0.62</v>
      </c>
      <c r="JL840">
        <v>0.57999999999999996</v>
      </c>
      <c r="JM840">
        <v>0.51</v>
      </c>
      <c r="JN840">
        <v>0.42</v>
      </c>
      <c r="JO840">
        <v>0.31</v>
      </c>
      <c r="JP840">
        <v>0.18</v>
      </c>
      <c r="JQ840">
        <v>0</v>
      </c>
    </row>
    <row r="841" spans="1:277" x14ac:dyDescent="0.25">
      <c r="A841">
        <v>2015</v>
      </c>
      <c r="B841">
        <v>11</v>
      </c>
      <c r="C841">
        <v>880</v>
      </c>
      <c r="D841">
        <v>180</v>
      </c>
      <c r="E841">
        <v>1890.3</v>
      </c>
      <c r="F841">
        <v>2.2000000000000002</v>
      </c>
      <c r="G841">
        <v>0.4</v>
      </c>
      <c r="H841">
        <v>-0.3</v>
      </c>
      <c r="I841">
        <v>0.1</v>
      </c>
      <c r="J841">
        <v>0</v>
      </c>
      <c r="K841">
        <v>0.03</v>
      </c>
      <c r="L841">
        <v>1.44</v>
      </c>
      <c r="M841">
        <v>2.12</v>
      </c>
      <c r="N841">
        <v>1.69</v>
      </c>
      <c r="O841">
        <v>-0.11</v>
      </c>
      <c r="P841">
        <v>16.149999999999999</v>
      </c>
      <c r="Q841">
        <v>2.02</v>
      </c>
      <c r="R841">
        <v>17.79</v>
      </c>
      <c r="S841">
        <v>7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94.68</v>
      </c>
      <c r="AA841">
        <v>183.01</v>
      </c>
      <c r="AB841">
        <v>284.44</v>
      </c>
      <c r="AC841">
        <v>386.52</v>
      </c>
      <c r="AD841">
        <v>482.8</v>
      </c>
      <c r="AE841">
        <v>581.72</v>
      </c>
      <c r="AF841">
        <v>682.05</v>
      </c>
      <c r="AG841">
        <v>785.07</v>
      </c>
      <c r="AH841">
        <v>877.14</v>
      </c>
      <c r="AI841">
        <v>976.47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106.83</v>
      </c>
      <c r="AU841">
        <v>196.46</v>
      </c>
      <c r="AV841">
        <v>293.89</v>
      </c>
      <c r="AW841">
        <v>397.32</v>
      </c>
      <c r="AX841">
        <v>496.34</v>
      </c>
      <c r="AY841">
        <v>591.52</v>
      </c>
      <c r="AZ841">
        <v>689.94</v>
      </c>
      <c r="BA841">
        <v>792.11</v>
      </c>
      <c r="BB841">
        <v>891.54</v>
      </c>
      <c r="BC841">
        <v>1003.21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22.5</v>
      </c>
      <c r="BO841">
        <v>22.5</v>
      </c>
      <c r="BP841">
        <v>22.59</v>
      </c>
      <c r="BQ841">
        <v>25.79</v>
      </c>
      <c r="BR841">
        <v>35.75</v>
      </c>
      <c r="BS841">
        <v>47.41</v>
      </c>
      <c r="BT841">
        <v>53.31</v>
      </c>
      <c r="BU841">
        <v>56.64</v>
      </c>
      <c r="BV841">
        <v>53.43</v>
      </c>
      <c r="BW841">
        <v>63.93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22.5</v>
      </c>
      <c r="CI841">
        <v>22.5</v>
      </c>
      <c r="CJ841">
        <v>22.58</v>
      </c>
      <c r="CK841">
        <v>24.8</v>
      </c>
      <c r="CL841">
        <v>30.1</v>
      </c>
      <c r="CM841">
        <v>35.28</v>
      </c>
      <c r="CN841">
        <v>37.36</v>
      </c>
      <c r="CO841">
        <v>38.4</v>
      </c>
      <c r="CP841">
        <v>37.01</v>
      </c>
      <c r="CQ841">
        <v>39.24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1</v>
      </c>
      <c r="DE841">
        <v>0.99</v>
      </c>
      <c r="DF841">
        <v>0.96</v>
      </c>
      <c r="DG841">
        <v>0.92</v>
      </c>
      <c r="DH841">
        <v>0.89</v>
      </c>
      <c r="DI841">
        <v>0.86</v>
      </c>
      <c r="DJ841">
        <v>0.82</v>
      </c>
      <c r="DK841">
        <v>0.79</v>
      </c>
      <c r="DL841">
        <v>0.76</v>
      </c>
      <c r="DM841">
        <v>0.73</v>
      </c>
      <c r="DN841">
        <v>0.69</v>
      </c>
      <c r="DO841">
        <v>0.66</v>
      </c>
      <c r="DP841">
        <v>0.63</v>
      </c>
      <c r="DQ841">
        <v>0.59</v>
      </c>
      <c r="DR841">
        <v>0.53</v>
      </c>
      <c r="DS841">
        <v>0.46</v>
      </c>
      <c r="DT841">
        <v>0.38</v>
      </c>
      <c r="DU841">
        <v>0.28000000000000003</v>
      </c>
      <c r="EW841">
        <v>2015</v>
      </c>
      <c r="EX841">
        <v>12</v>
      </c>
      <c r="EY841">
        <v>881</v>
      </c>
      <c r="EZ841">
        <v>181</v>
      </c>
      <c r="FA841">
        <v>1905.4</v>
      </c>
      <c r="FB841" t="s">
        <v>139</v>
      </c>
      <c r="FC841" t="s">
        <v>139</v>
      </c>
      <c r="FD841" t="s">
        <v>139</v>
      </c>
      <c r="FE841" t="s">
        <v>139</v>
      </c>
      <c r="FF841" t="s">
        <v>139</v>
      </c>
      <c r="FG841" t="s">
        <v>139</v>
      </c>
      <c r="FH841" t="s">
        <v>139</v>
      </c>
      <c r="FI841">
        <v>0</v>
      </c>
      <c r="FJ841" t="s">
        <v>139</v>
      </c>
      <c r="FK841" t="s">
        <v>139</v>
      </c>
      <c r="FL841">
        <v>15.11</v>
      </c>
      <c r="FM841">
        <v>2.0699999999999998</v>
      </c>
      <c r="FN841">
        <v>17.95</v>
      </c>
      <c r="FO841">
        <v>1</v>
      </c>
      <c r="FP841">
        <v>1</v>
      </c>
      <c r="FQ841">
        <v>1</v>
      </c>
      <c r="FR841">
        <v>0</v>
      </c>
      <c r="FS841">
        <v>0</v>
      </c>
      <c r="FT841">
        <v>0</v>
      </c>
      <c r="FU841">
        <v>0</v>
      </c>
      <c r="FV841">
        <v>109.73</v>
      </c>
      <c r="FW841">
        <v>198.06</v>
      </c>
      <c r="FX841">
        <v>299.49</v>
      </c>
      <c r="FY841">
        <v>401.57</v>
      </c>
      <c r="FZ841">
        <v>497.84</v>
      </c>
      <c r="GA841">
        <v>596.77</v>
      </c>
      <c r="GB841">
        <v>697.09</v>
      </c>
      <c r="GC841">
        <v>800.11</v>
      </c>
      <c r="GD841">
        <v>892.19</v>
      </c>
      <c r="GE841">
        <v>991.52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63.39</v>
      </c>
      <c r="GQ841">
        <v>167.77</v>
      </c>
      <c r="GR841">
        <v>270.2</v>
      </c>
      <c r="GS841">
        <v>363.73</v>
      </c>
      <c r="GT841">
        <v>462.7</v>
      </c>
      <c r="GU841">
        <v>571.66999999999996</v>
      </c>
      <c r="GV841">
        <v>672.25</v>
      </c>
      <c r="GW841">
        <v>756.43</v>
      </c>
      <c r="GX841">
        <v>868.75</v>
      </c>
      <c r="GY841">
        <v>963.12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 t="s">
        <v>139</v>
      </c>
      <c r="HK841" t="s">
        <v>139</v>
      </c>
      <c r="HL841" t="s">
        <v>139</v>
      </c>
      <c r="HM841" t="s">
        <v>139</v>
      </c>
      <c r="HN841" t="s">
        <v>139</v>
      </c>
      <c r="HO841" t="s">
        <v>139</v>
      </c>
      <c r="HP841" t="s">
        <v>139</v>
      </c>
      <c r="HQ841" t="s">
        <v>139</v>
      </c>
      <c r="HR841" t="s">
        <v>139</v>
      </c>
      <c r="HS841" t="s">
        <v>139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 t="s">
        <v>139</v>
      </c>
      <c r="IE841" t="s">
        <v>139</v>
      </c>
      <c r="IF841" t="s">
        <v>139</v>
      </c>
      <c r="IG841" t="s">
        <v>139</v>
      </c>
      <c r="IH841" t="s">
        <v>139</v>
      </c>
      <c r="II841" t="s">
        <v>139</v>
      </c>
      <c r="IJ841" t="s">
        <v>139</v>
      </c>
      <c r="IK841" t="s">
        <v>139</v>
      </c>
      <c r="IL841" t="s">
        <v>139</v>
      </c>
      <c r="IM841" t="s">
        <v>139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1</v>
      </c>
      <c r="IY841">
        <v>1</v>
      </c>
      <c r="IZ841">
        <v>1</v>
      </c>
      <c r="JA841">
        <v>0.99</v>
      </c>
      <c r="JB841">
        <v>0.95</v>
      </c>
      <c r="JC841">
        <v>0.92</v>
      </c>
      <c r="JD841">
        <v>0.88</v>
      </c>
      <c r="JE841">
        <v>0.84</v>
      </c>
      <c r="JF841">
        <v>0.8</v>
      </c>
      <c r="JG841">
        <v>0.76</v>
      </c>
      <c r="JH841">
        <v>0.73</v>
      </c>
      <c r="JI841">
        <v>0.69</v>
      </c>
      <c r="JJ841">
        <v>0.66</v>
      </c>
      <c r="JK841">
        <v>0.62</v>
      </c>
      <c r="JL841">
        <v>0.57999999999999996</v>
      </c>
      <c r="JM841">
        <v>0.51</v>
      </c>
      <c r="JN841">
        <v>0.42</v>
      </c>
      <c r="JO841">
        <v>0.31</v>
      </c>
      <c r="JP841">
        <v>0.18</v>
      </c>
      <c r="JQ841">
        <v>0</v>
      </c>
    </row>
    <row r="842" spans="1:277" x14ac:dyDescent="0.25">
      <c r="A842">
        <v>2015</v>
      </c>
      <c r="B842">
        <v>12</v>
      </c>
      <c r="C842">
        <v>881</v>
      </c>
      <c r="D842">
        <v>181</v>
      </c>
      <c r="E842">
        <v>1905.4</v>
      </c>
      <c r="F842">
        <v>2.2000000000000002</v>
      </c>
      <c r="G842">
        <v>0.4</v>
      </c>
      <c r="H842">
        <v>-0.3</v>
      </c>
      <c r="I842">
        <v>0.1</v>
      </c>
      <c r="J842">
        <v>0</v>
      </c>
      <c r="K842">
        <v>0.03</v>
      </c>
      <c r="L842">
        <v>1.44</v>
      </c>
      <c r="M842">
        <v>2.12</v>
      </c>
      <c r="N842">
        <v>1.76</v>
      </c>
      <c r="O842">
        <v>-0.12</v>
      </c>
      <c r="P842">
        <v>16.02</v>
      </c>
      <c r="Q842">
        <v>2.0699999999999998</v>
      </c>
      <c r="R842">
        <v>17.940000000000001</v>
      </c>
      <c r="S842">
        <v>7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109.73</v>
      </c>
      <c r="AA842">
        <v>198.06</v>
      </c>
      <c r="AB842">
        <v>299.49</v>
      </c>
      <c r="AC842">
        <v>401.57</v>
      </c>
      <c r="AD842">
        <v>497.84</v>
      </c>
      <c r="AE842">
        <v>596.77</v>
      </c>
      <c r="AF842">
        <v>697.09</v>
      </c>
      <c r="AG842">
        <v>800.11</v>
      </c>
      <c r="AH842">
        <v>892.19</v>
      </c>
      <c r="AI842">
        <v>991.52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121.88</v>
      </c>
      <c r="AU842">
        <v>211.51</v>
      </c>
      <c r="AV842">
        <v>308.94</v>
      </c>
      <c r="AW842">
        <v>412.36</v>
      </c>
      <c r="AX842">
        <v>511.39</v>
      </c>
      <c r="AY842">
        <v>606.55999999999995</v>
      </c>
      <c r="AZ842">
        <v>704.99</v>
      </c>
      <c r="BA842">
        <v>807.16</v>
      </c>
      <c r="BB842">
        <v>906.59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22.5</v>
      </c>
      <c r="BO842">
        <v>22.5</v>
      </c>
      <c r="BP842">
        <v>22.59</v>
      </c>
      <c r="BQ842">
        <v>25.79</v>
      </c>
      <c r="BR842">
        <v>35.75</v>
      </c>
      <c r="BS842">
        <v>47.41</v>
      </c>
      <c r="BT842">
        <v>53.31</v>
      </c>
      <c r="BU842">
        <v>56.64</v>
      </c>
      <c r="BV842">
        <v>53.43</v>
      </c>
      <c r="BW842">
        <v>63.93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22.5</v>
      </c>
      <c r="CI842">
        <v>22.5</v>
      </c>
      <c r="CJ842">
        <v>22.58</v>
      </c>
      <c r="CK842">
        <v>24.8</v>
      </c>
      <c r="CL842">
        <v>30.1</v>
      </c>
      <c r="CM842">
        <v>35.28</v>
      </c>
      <c r="CN842">
        <v>37.36</v>
      </c>
      <c r="CO842">
        <v>38.4</v>
      </c>
      <c r="CP842">
        <v>37.01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1</v>
      </c>
      <c r="DD842">
        <v>1</v>
      </c>
      <c r="DE842">
        <v>0.99</v>
      </c>
      <c r="DF842">
        <v>0.96</v>
      </c>
      <c r="DG842">
        <v>0.92</v>
      </c>
      <c r="DH842">
        <v>0.89</v>
      </c>
      <c r="DI842">
        <v>0.86</v>
      </c>
      <c r="DJ842">
        <v>0.82</v>
      </c>
      <c r="DK842">
        <v>0.79</v>
      </c>
      <c r="DL842">
        <v>0.76</v>
      </c>
      <c r="DM842">
        <v>0.73</v>
      </c>
      <c r="DN842">
        <v>0.69</v>
      </c>
      <c r="DO842">
        <v>0.66</v>
      </c>
      <c r="DP842">
        <v>0.63</v>
      </c>
      <c r="DQ842">
        <v>0.59</v>
      </c>
      <c r="DR842">
        <v>0.53</v>
      </c>
      <c r="DS842">
        <v>0.46</v>
      </c>
      <c r="DT842">
        <v>0.38</v>
      </c>
      <c r="DU842">
        <v>0.28000000000000003</v>
      </c>
      <c r="EW842">
        <v>2015</v>
      </c>
      <c r="EX842">
        <v>13</v>
      </c>
      <c r="EY842">
        <v>882</v>
      </c>
      <c r="EZ842">
        <v>182</v>
      </c>
      <c r="FA842">
        <v>1920.8</v>
      </c>
      <c r="FB842" t="s">
        <v>139</v>
      </c>
      <c r="FC842" t="s">
        <v>139</v>
      </c>
      <c r="FD842" t="s">
        <v>139</v>
      </c>
      <c r="FE842" t="s">
        <v>139</v>
      </c>
      <c r="FF842" t="s">
        <v>139</v>
      </c>
      <c r="FG842" t="s">
        <v>139</v>
      </c>
      <c r="FH842" t="s">
        <v>139</v>
      </c>
      <c r="FI842">
        <v>0</v>
      </c>
      <c r="FJ842" t="s">
        <v>139</v>
      </c>
      <c r="FK842" t="s">
        <v>139</v>
      </c>
      <c r="FL842">
        <v>15</v>
      </c>
      <c r="FM842">
        <v>2.13</v>
      </c>
      <c r="FN842">
        <v>18.100000000000001</v>
      </c>
      <c r="FO842">
        <v>1</v>
      </c>
      <c r="FP842">
        <v>1</v>
      </c>
      <c r="FQ842">
        <v>1</v>
      </c>
      <c r="FR842">
        <v>0</v>
      </c>
      <c r="FS842">
        <v>0</v>
      </c>
      <c r="FT842">
        <v>0</v>
      </c>
      <c r="FU842">
        <v>0</v>
      </c>
      <c r="FV842">
        <v>125.18</v>
      </c>
      <c r="FW842">
        <v>213.51</v>
      </c>
      <c r="FX842">
        <v>314.94</v>
      </c>
      <c r="FY842">
        <v>417.01</v>
      </c>
      <c r="FZ842">
        <v>513.29</v>
      </c>
      <c r="GA842">
        <v>612.21</v>
      </c>
      <c r="GB842">
        <v>712.54</v>
      </c>
      <c r="GC842">
        <v>815.56</v>
      </c>
      <c r="GD842">
        <v>907.64</v>
      </c>
      <c r="GE842">
        <v>1006.96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78.83</v>
      </c>
      <c r="GQ842">
        <v>183.21</v>
      </c>
      <c r="GR842">
        <v>285.64</v>
      </c>
      <c r="GS842">
        <v>379.17</v>
      </c>
      <c r="GT842">
        <v>478.15</v>
      </c>
      <c r="GU842">
        <v>587.12</v>
      </c>
      <c r="GV842">
        <v>687.7</v>
      </c>
      <c r="GW842">
        <v>771.87</v>
      </c>
      <c r="GX842">
        <v>884.19</v>
      </c>
      <c r="GY842">
        <v>978.57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 t="s">
        <v>139</v>
      </c>
      <c r="HK842" t="s">
        <v>139</v>
      </c>
      <c r="HL842" t="s">
        <v>139</v>
      </c>
      <c r="HM842" t="s">
        <v>139</v>
      </c>
      <c r="HN842" t="s">
        <v>139</v>
      </c>
      <c r="HO842" t="s">
        <v>139</v>
      </c>
      <c r="HP842" t="s">
        <v>139</v>
      </c>
      <c r="HQ842" t="s">
        <v>139</v>
      </c>
      <c r="HR842" t="s">
        <v>139</v>
      </c>
      <c r="HS842" t="s">
        <v>139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 t="s">
        <v>139</v>
      </c>
      <c r="IE842" t="s">
        <v>139</v>
      </c>
      <c r="IF842" t="s">
        <v>139</v>
      </c>
      <c r="IG842" t="s">
        <v>139</v>
      </c>
      <c r="IH842" t="s">
        <v>139</v>
      </c>
      <c r="II842" t="s">
        <v>139</v>
      </c>
      <c r="IJ842" t="s">
        <v>139</v>
      </c>
      <c r="IK842" t="s">
        <v>139</v>
      </c>
      <c r="IL842" t="s">
        <v>139</v>
      </c>
      <c r="IM842" t="s">
        <v>139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1</v>
      </c>
      <c r="IY842">
        <v>1</v>
      </c>
      <c r="IZ842">
        <v>1</v>
      </c>
      <c r="JA842">
        <v>0.99</v>
      </c>
      <c r="JB842">
        <v>0.95</v>
      </c>
      <c r="JC842">
        <v>0.92</v>
      </c>
      <c r="JD842">
        <v>0.88</v>
      </c>
      <c r="JE842">
        <v>0.84</v>
      </c>
      <c r="JF842">
        <v>0.8</v>
      </c>
      <c r="JG842">
        <v>0.77</v>
      </c>
      <c r="JH842">
        <v>0.73</v>
      </c>
      <c r="JI842">
        <v>0.69</v>
      </c>
      <c r="JJ842">
        <v>0.66</v>
      </c>
      <c r="JK842">
        <v>0.62</v>
      </c>
      <c r="JL842">
        <v>0.57999999999999996</v>
      </c>
      <c r="JM842">
        <v>0.51</v>
      </c>
      <c r="JN842">
        <v>0.42</v>
      </c>
      <c r="JO842">
        <v>0.31</v>
      </c>
      <c r="JP842">
        <v>0.18</v>
      </c>
      <c r="JQ842">
        <v>0</v>
      </c>
    </row>
    <row r="843" spans="1:277" x14ac:dyDescent="0.25">
      <c r="A843">
        <v>2015</v>
      </c>
      <c r="B843">
        <v>13</v>
      </c>
      <c r="C843">
        <v>882</v>
      </c>
      <c r="D843">
        <v>182</v>
      </c>
      <c r="E843">
        <v>1920.8</v>
      </c>
      <c r="F843">
        <v>2.2000000000000002</v>
      </c>
      <c r="G843">
        <v>0.4</v>
      </c>
      <c r="H843">
        <v>-0.3</v>
      </c>
      <c r="I843">
        <v>0.1</v>
      </c>
      <c r="J843">
        <v>0</v>
      </c>
      <c r="K843">
        <v>0.03</v>
      </c>
      <c r="L843">
        <v>1.44</v>
      </c>
      <c r="M843">
        <v>2.12</v>
      </c>
      <c r="N843">
        <v>1.76</v>
      </c>
      <c r="O843">
        <v>-0.15</v>
      </c>
      <c r="P843">
        <v>15.89</v>
      </c>
      <c r="Q843">
        <v>2.13</v>
      </c>
      <c r="R843">
        <v>18.100000000000001</v>
      </c>
      <c r="S843">
        <v>7</v>
      </c>
      <c r="T843">
        <v>1</v>
      </c>
      <c r="U843">
        <v>1</v>
      </c>
      <c r="V843">
        <v>0</v>
      </c>
      <c r="W843">
        <v>0</v>
      </c>
      <c r="X843">
        <v>0</v>
      </c>
      <c r="Y843">
        <v>0.19</v>
      </c>
      <c r="Z843">
        <v>125.18</v>
      </c>
      <c r="AA843">
        <v>213.51</v>
      </c>
      <c r="AB843">
        <v>314.94</v>
      </c>
      <c r="AC843">
        <v>417.01</v>
      </c>
      <c r="AD843">
        <v>513.29</v>
      </c>
      <c r="AE843">
        <v>612.21</v>
      </c>
      <c r="AF843">
        <v>712.54</v>
      </c>
      <c r="AG843">
        <v>815.56</v>
      </c>
      <c r="AH843">
        <v>907.64</v>
      </c>
      <c r="AI843">
        <v>1006.96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30.89</v>
      </c>
      <c r="AU843">
        <v>137.32</v>
      </c>
      <c r="AV843">
        <v>226.96</v>
      </c>
      <c r="AW843">
        <v>324.38</v>
      </c>
      <c r="AX843">
        <v>427.81</v>
      </c>
      <c r="AY843">
        <v>526.84</v>
      </c>
      <c r="AZ843">
        <v>622.01</v>
      </c>
      <c r="BA843">
        <v>720.44</v>
      </c>
      <c r="BB843">
        <v>822.61</v>
      </c>
      <c r="BC843">
        <v>922.03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22.5</v>
      </c>
      <c r="BO843">
        <v>22.5</v>
      </c>
      <c r="BP843">
        <v>22.59</v>
      </c>
      <c r="BQ843">
        <v>25.79</v>
      </c>
      <c r="BR843">
        <v>35.75</v>
      </c>
      <c r="BS843">
        <v>47.41</v>
      </c>
      <c r="BT843">
        <v>53.31</v>
      </c>
      <c r="BU843">
        <v>56.64</v>
      </c>
      <c r="BV843">
        <v>53.43</v>
      </c>
      <c r="BW843">
        <v>63.93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22.5</v>
      </c>
      <c r="CI843">
        <v>22.5</v>
      </c>
      <c r="CJ843">
        <v>22.5</v>
      </c>
      <c r="CK843">
        <v>22.58</v>
      </c>
      <c r="CL843">
        <v>24.8</v>
      </c>
      <c r="CM843">
        <v>30.1</v>
      </c>
      <c r="CN843">
        <v>35.28</v>
      </c>
      <c r="CO843">
        <v>37.36</v>
      </c>
      <c r="CP843">
        <v>38.4</v>
      </c>
      <c r="CQ843">
        <v>37.01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1</v>
      </c>
      <c r="DD843">
        <v>1</v>
      </c>
      <c r="DE843">
        <v>0.99</v>
      </c>
      <c r="DF843">
        <v>0.96</v>
      </c>
      <c r="DG843">
        <v>0.92</v>
      </c>
      <c r="DH843">
        <v>0.89</v>
      </c>
      <c r="DI843">
        <v>0.86</v>
      </c>
      <c r="DJ843">
        <v>0.83</v>
      </c>
      <c r="DK843">
        <v>0.79</v>
      </c>
      <c r="DL843">
        <v>0.76</v>
      </c>
      <c r="DM843">
        <v>0.73</v>
      </c>
      <c r="DN843">
        <v>0.69</v>
      </c>
      <c r="DO843">
        <v>0.66</v>
      </c>
      <c r="DP843">
        <v>0.63</v>
      </c>
      <c r="DQ843">
        <v>0.59</v>
      </c>
      <c r="DR843">
        <v>0.53</v>
      </c>
      <c r="DS843">
        <v>0.46</v>
      </c>
      <c r="DT843">
        <v>0.38</v>
      </c>
      <c r="DU843">
        <v>0.28000000000000003</v>
      </c>
      <c r="EW843">
        <v>2015</v>
      </c>
      <c r="EX843">
        <v>14</v>
      </c>
      <c r="EY843">
        <v>883</v>
      </c>
      <c r="EZ843">
        <v>183</v>
      </c>
      <c r="FA843">
        <v>1935.6</v>
      </c>
      <c r="FB843" t="s">
        <v>139</v>
      </c>
      <c r="FC843" t="s">
        <v>139</v>
      </c>
      <c r="FD843" t="s">
        <v>139</v>
      </c>
      <c r="FE843" t="s">
        <v>139</v>
      </c>
      <c r="FF843" t="s">
        <v>139</v>
      </c>
      <c r="FG843" t="s">
        <v>139</v>
      </c>
      <c r="FH843" t="s">
        <v>139</v>
      </c>
      <c r="FI843">
        <v>0</v>
      </c>
      <c r="FJ843" t="s">
        <v>139</v>
      </c>
      <c r="FK843" t="s">
        <v>139</v>
      </c>
      <c r="FL843">
        <v>14.89</v>
      </c>
      <c r="FM843">
        <v>2.1800000000000002</v>
      </c>
      <c r="FN843">
        <v>18.25</v>
      </c>
      <c r="FO843">
        <v>1</v>
      </c>
      <c r="FP843">
        <v>1</v>
      </c>
      <c r="FQ843">
        <v>1</v>
      </c>
      <c r="FR843">
        <v>0</v>
      </c>
      <c r="FS843">
        <v>0</v>
      </c>
      <c r="FT843">
        <v>0</v>
      </c>
      <c r="FU843">
        <v>7.0000000000000007E-2</v>
      </c>
      <c r="FV843">
        <v>29.59</v>
      </c>
      <c r="FW843">
        <v>139.97</v>
      </c>
      <c r="FX843">
        <v>228.31</v>
      </c>
      <c r="FY843">
        <v>329.73</v>
      </c>
      <c r="FZ843">
        <v>431.81</v>
      </c>
      <c r="GA843">
        <v>528.09</v>
      </c>
      <c r="GB843">
        <v>627.01</v>
      </c>
      <c r="GC843">
        <v>727.34</v>
      </c>
      <c r="GD843">
        <v>830.36</v>
      </c>
      <c r="GE843">
        <v>922.43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93.63</v>
      </c>
      <c r="GQ843">
        <v>198.01</v>
      </c>
      <c r="GR843">
        <v>300.44</v>
      </c>
      <c r="GS843">
        <v>393.97</v>
      </c>
      <c r="GT843">
        <v>492.95</v>
      </c>
      <c r="GU843">
        <v>601.91999999999996</v>
      </c>
      <c r="GV843">
        <v>702.49</v>
      </c>
      <c r="GW843">
        <v>786.67</v>
      </c>
      <c r="GX843">
        <v>898.99</v>
      </c>
      <c r="GY843">
        <v>993.37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 t="s">
        <v>139</v>
      </c>
      <c r="HK843" t="s">
        <v>139</v>
      </c>
      <c r="HL843" t="s">
        <v>139</v>
      </c>
      <c r="HM843" t="s">
        <v>139</v>
      </c>
      <c r="HN843" t="s">
        <v>139</v>
      </c>
      <c r="HO843" t="s">
        <v>139</v>
      </c>
      <c r="HP843" t="s">
        <v>139</v>
      </c>
      <c r="HQ843" t="s">
        <v>139</v>
      </c>
      <c r="HR843" t="s">
        <v>139</v>
      </c>
      <c r="HS843" t="s">
        <v>139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 t="s">
        <v>139</v>
      </c>
      <c r="IE843" t="s">
        <v>139</v>
      </c>
      <c r="IF843" t="s">
        <v>139</v>
      </c>
      <c r="IG843" t="s">
        <v>139</v>
      </c>
      <c r="IH843" t="s">
        <v>139</v>
      </c>
      <c r="II843" t="s">
        <v>139</v>
      </c>
      <c r="IJ843" t="s">
        <v>139</v>
      </c>
      <c r="IK843" t="s">
        <v>139</v>
      </c>
      <c r="IL843" t="s">
        <v>139</v>
      </c>
      <c r="IM843" t="s">
        <v>139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1</v>
      </c>
      <c r="IY843">
        <v>1</v>
      </c>
      <c r="IZ843">
        <v>1</v>
      </c>
      <c r="JA843">
        <v>0.99</v>
      </c>
      <c r="JB843">
        <v>0.95</v>
      </c>
      <c r="JC843">
        <v>0.92</v>
      </c>
      <c r="JD843">
        <v>0.88</v>
      </c>
      <c r="JE843">
        <v>0.84</v>
      </c>
      <c r="JF843">
        <v>0.8</v>
      </c>
      <c r="JG843">
        <v>0.77</v>
      </c>
      <c r="JH843">
        <v>0.73</v>
      </c>
      <c r="JI843">
        <v>0.7</v>
      </c>
      <c r="JJ843">
        <v>0.67</v>
      </c>
      <c r="JK843">
        <v>0.63</v>
      </c>
      <c r="JL843">
        <v>0.57999999999999996</v>
      </c>
      <c r="JM843">
        <v>0.51</v>
      </c>
      <c r="JN843">
        <v>0.42</v>
      </c>
      <c r="JO843">
        <v>0.31</v>
      </c>
      <c r="JP843">
        <v>0.18</v>
      </c>
      <c r="JQ843">
        <v>0</v>
      </c>
    </row>
    <row r="844" spans="1:277" x14ac:dyDescent="0.25">
      <c r="A844">
        <v>2015</v>
      </c>
      <c r="B844">
        <v>14</v>
      </c>
      <c r="C844">
        <v>883</v>
      </c>
      <c r="D844">
        <v>183</v>
      </c>
      <c r="E844">
        <v>1935.6</v>
      </c>
      <c r="F844">
        <v>2.2000000000000002</v>
      </c>
      <c r="G844">
        <v>0.4</v>
      </c>
      <c r="H844">
        <v>-0.4</v>
      </c>
      <c r="I844">
        <v>0.1</v>
      </c>
      <c r="J844">
        <v>0</v>
      </c>
      <c r="K844">
        <v>0.03</v>
      </c>
      <c r="L844">
        <v>1.44</v>
      </c>
      <c r="M844">
        <v>2.12</v>
      </c>
      <c r="N844">
        <v>1.87</v>
      </c>
      <c r="O844">
        <v>-0.17</v>
      </c>
      <c r="P844">
        <v>15.76</v>
      </c>
      <c r="Q844">
        <v>2.1800000000000002</v>
      </c>
      <c r="R844">
        <v>18.239999999999998</v>
      </c>
      <c r="S844">
        <v>7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29.59</v>
      </c>
      <c r="AA844">
        <v>139.97</v>
      </c>
      <c r="AB844">
        <v>228.31</v>
      </c>
      <c r="AC844">
        <v>329.73</v>
      </c>
      <c r="AD844">
        <v>431.81</v>
      </c>
      <c r="AE844">
        <v>528.09</v>
      </c>
      <c r="AF844">
        <v>627.01</v>
      </c>
      <c r="AG844">
        <v>727.34</v>
      </c>
      <c r="AH844">
        <v>830.36</v>
      </c>
      <c r="AI844">
        <v>922.43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45.69</v>
      </c>
      <c r="AU844">
        <v>152.12</v>
      </c>
      <c r="AV844">
        <v>241.75</v>
      </c>
      <c r="AW844">
        <v>339.18</v>
      </c>
      <c r="AX844">
        <v>442.61</v>
      </c>
      <c r="AY844">
        <v>541.63</v>
      </c>
      <c r="AZ844">
        <v>636.80999999999995</v>
      </c>
      <c r="BA844">
        <v>735.23</v>
      </c>
      <c r="BB844">
        <v>837.4</v>
      </c>
      <c r="BC844">
        <v>936.83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22.5</v>
      </c>
      <c r="BO844">
        <v>22.5</v>
      </c>
      <c r="BP844">
        <v>22.5</v>
      </c>
      <c r="BQ844">
        <v>22.59</v>
      </c>
      <c r="BR844">
        <v>25.79</v>
      </c>
      <c r="BS844">
        <v>35.75</v>
      </c>
      <c r="BT844">
        <v>47.41</v>
      </c>
      <c r="BU844">
        <v>53.31</v>
      </c>
      <c r="BV844">
        <v>56.64</v>
      </c>
      <c r="BW844">
        <v>53.43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22.5</v>
      </c>
      <c r="CI844">
        <v>22.5</v>
      </c>
      <c r="CJ844">
        <v>22.5</v>
      </c>
      <c r="CK844">
        <v>22.58</v>
      </c>
      <c r="CL844">
        <v>24.8</v>
      </c>
      <c r="CM844">
        <v>30.1</v>
      </c>
      <c r="CN844">
        <v>35.28</v>
      </c>
      <c r="CO844">
        <v>37.36</v>
      </c>
      <c r="CP844">
        <v>38.4</v>
      </c>
      <c r="CQ844">
        <v>37.01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1</v>
      </c>
      <c r="DE844">
        <v>0.99</v>
      </c>
      <c r="DF844">
        <v>0.96</v>
      </c>
      <c r="DG844">
        <v>0.92</v>
      </c>
      <c r="DH844">
        <v>0.89</v>
      </c>
      <c r="DI844">
        <v>0.86</v>
      </c>
      <c r="DJ844">
        <v>0.83</v>
      </c>
      <c r="DK844">
        <v>0.79</v>
      </c>
      <c r="DL844">
        <v>0.76</v>
      </c>
      <c r="DM844">
        <v>0.73</v>
      </c>
      <c r="DN844">
        <v>0.7</v>
      </c>
      <c r="DO844">
        <v>0.67</v>
      </c>
      <c r="DP844">
        <v>0.64</v>
      </c>
      <c r="DQ844">
        <v>0.59</v>
      </c>
      <c r="DR844">
        <v>0.53</v>
      </c>
      <c r="DS844">
        <v>0.46</v>
      </c>
      <c r="DT844">
        <v>0.38</v>
      </c>
      <c r="DU844">
        <v>0.28000000000000003</v>
      </c>
      <c r="EW844">
        <v>2015</v>
      </c>
      <c r="EX844">
        <v>15</v>
      </c>
      <c r="EY844">
        <v>884</v>
      </c>
      <c r="EZ844">
        <v>184</v>
      </c>
      <c r="FA844">
        <v>1949.9</v>
      </c>
      <c r="FB844" t="s">
        <v>139</v>
      </c>
      <c r="FC844" t="s">
        <v>139</v>
      </c>
      <c r="FD844" t="s">
        <v>139</v>
      </c>
      <c r="FE844" t="s">
        <v>139</v>
      </c>
      <c r="FF844" t="s">
        <v>139</v>
      </c>
      <c r="FG844" t="s">
        <v>139</v>
      </c>
      <c r="FH844" t="s">
        <v>139</v>
      </c>
      <c r="FI844">
        <v>0</v>
      </c>
      <c r="FJ844" t="s">
        <v>139</v>
      </c>
      <c r="FK844" t="s">
        <v>139</v>
      </c>
      <c r="FL844">
        <v>14.79</v>
      </c>
      <c r="FM844">
        <v>2.23</v>
      </c>
      <c r="FN844">
        <v>18.39</v>
      </c>
      <c r="FO844">
        <v>1</v>
      </c>
      <c r="FP844">
        <v>1</v>
      </c>
      <c r="FQ844">
        <v>1</v>
      </c>
      <c r="FR844">
        <v>0</v>
      </c>
      <c r="FS844">
        <v>0</v>
      </c>
      <c r="FT844">
        <v>0</v>
      </c>
      <c r="FU844">
        <v>0</v>
      </c>
      <c r="FV844">
        <v>43.89</v>
      </c>
      <c r="FW844">
        <v>154.27000000000001</v>
      </c>
      <c r="FX844">
        <v>242.6</v>
      </c>
      <c r="FY844">
        <v>344.03</v>
      </c>
      <c r="FZ844">
        <v>446.11</v>
      </c>
      <c r="GA844">
        <v>542.38</v>
      </c>
      <c r="GB844">
        <v>641.30999999999995</v>
      </c>
      <c r="GC844">
        <v>741.63</v>
      </c>
      <c r="GD844">
        <v>844.65</v>
      </c>
      <c r="GE844">
        <v>936.73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107.93</v>
      </c>
      <c r="GQ844">
        <v>212.31</v>
      </c>
      <c r="GR844">
        <v>314.74</v>
      </c>
      <c r="GS844">
        <v>408.27</v>
      </c>
      <c r="GT844">
        <v>507.24</v>
      </c>
      <c r="GU844">
        <v>616.22</v>
      </c>
      <c r="GV844">
        <v>716.79</v>
      </c>
      <c r="GW844">
        <v>800.97</v>
      </c>
      <c r="GX844">
        <v>913.29</v>
      </c>
      <c r="GY844">
        <v>1007.67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 t="s">
        <v>139</v>
      </c>
      <c r="HK844" t="s">
        <v>139</v>
      </c>
      <c r="HL844" t="s">
        <v>139</v>
      </c>
      <c r="HM844" t="s">
        <v>139</v>
      </c>
      <c r="HN844" t="s">
        <v>139</v>
      </c>
      <c r="HO844" t="s">
        <v>139</v>
      </c>
      <c r="HP844" t="s">
        <v>139</v>
      </c>
      <c r="HQ844" t="s">
        <v>139</v>
      </c>
      <c r="HR844" t="s">
        <v>139</v>
      </c>
      <c r="HS844" t="s">
        <v>139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 t="s">
        <v>139</v>
      </c>
      <c r="IE844" t="s">
        <v>139</v>
      </c>
      <c r="IF844" t="s">
        <v>139</v>
      </c>
      <c r="IG844" t="s">
        <v>139</v>
      </c>
      <c r="IH844" t="s">
        <v>139</v>
      </c>
      <c r="II844" t="s">
        <v>139</v>
      </c>
      <c r="IJ844" t="s">
        <v>139</v>
      </c>
      <c r="IK844" t="s">
        <v>139</v>
      </c>
      <c r="IL844" t="s">
        <v>139</v>
      </c>
      <c r="IM844" t="s">
        <v>139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1</v>
      </c>
      <c r="IY844">
        <v>1</v>
      </c>
      <c r="IZ844">
        <v>1</v>
      </c>
      <c r="JA844">
        <v>0.99</v>
      </c>
      <c r="JB844">
        <v>0.95</v>
      </c>
      <c r="JC844">
        <v>0.92</v>
      </c>
      <c r="JD844">
        <v>0.88</v>
      </c>
      <c r="JE844">
        <v>0.84</v>
      </c>
      <c r="JF844">
        <v>0.81</v>
      </c>
      <c r="JG844">
        <v>0.77</v>
      </c>
      <c r="JH844">
        <v>0.73</v>
      </c>
      <c r="JI844">
        <v>0.7</v>
      </c>
      <c r="JJ844">
        <v>0.67</v>
      </c>
      <c r="JK844">
        <v>0.63</v>
      </c>
      <c r="JL844">
        <v>0.57999999999999996</v>
      </c>
      <c r="JM844">
        <v>0.51</v>
      </c>
      <c r="JN844">
        <v>0.42</v>
      </c>
      <c r="JO844">
        <v>0.31</v>
      </c>
      <c r="JP844">
        <v>0.18</v>
      </c>
      <c r="JQ844">
        <v>0</v>
      </c>
    </row>
    <row r="845" spans="1:277" x14ac:dyDescent="0.25">
      <c r="A845">
        <v>2015</v>
      </c>
      <c r="B845">
        <v>15</v>
      </c>
      <c r="C845">
        <v>884</v>
      </c>
      <c r="D845">
        <v>184</v>
      </c>
      <c r="E845">
        <v>1949.9</v>
      </c>
      <c r="F845">
        <v>2.2000000000000002</v>
      </c>
      <c r="G845">
        <v>0.4</v>
      </c>
      <c r="H845">
        <v>-0.5</v>
      </c>
      <c r="I845">
        <v>0.1</v>
      </c>
      <c r="J845">
        <v>0</v>
      </c>
      <c r="K845">
        <v>0.03</v>
      </c>
      <c r="L845">
        <v>1.44</v>
      </c>
      <c r="M845">
        <v>2.12</v>
      </c>
      <c r="N845">
        <v>1.96</v>
      </c>
      <c r="O845">
        <v>-0.19</v>
      </c>
      <c r="P845">
        <v>15.64</v>
      </c>
      <c r="Q845">
        <v>2.23</v>
      </c>
      <c r="R845">
        <v>18.39</v>
      </c>
      <c r="S845">
        <v>8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43.89</v>
      </c>
      <c r="AA845">
        <v>154.27000000000001</v>
      </c>
      <c r="AB845">
        <v>242.6</v>
      </c>
      <c r="AC845">
        <v>344.03</v>
      </c>
      <c r="AD845">
        <v>446.11</v>
      </c>
      <c r="AE845">
        <v>542.38</v>
      </c>
      <c r="AF845">
        <v>641.30999999999995</v>
      </c>
      <c r="AG845">
        <v>741.63</v>
      </c>
      <c r="AH845">
        <v>844.65</v>
      </c>
      <c r="AI845">
        <v>936.73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59.99</v>
      </c>
      <c r="AU845">
        <v>166.42</v>
      </c>
      <c r="AV845">
        <v>256.05</v>
      </c>
      <c r="AW845">
        <v>353.48</v>
      </c>
      <c r="AX845">
        <v>456.9</v>
      </c>
      <c r="AY845">
        <v>555.92999999999995</v>
      </c>
      <c r="AZ845">
        <v>651.11</v>
      </c>
      <c r="BA845">
        <v>749.53</v>
      </c>
      <c r="BB845">
        <v>851.7</v>
      </c>
      <c r="BC845">
        <v>951.13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22.5</v>
      </c>
      <c r="BO845">
        <v>22.5</v>
      </c>
      <c r="BP845">
        <v>22.5</v>
      </c>
      <c r="BQ845">
        <v>22.59</v>
      </c>
      <c r="BR845">
        <v>25.79</v>
      </c>
      <c r="BS845">
        <v>35.75</v>
      </c>
      <c r="BT845">
        <v>47.41</v>
      </c>
      <c r="BU845">
        <v>53.31</v>
      </c>
      <c r="BV845">
        <v>56.64</v>
      </c>
      <c r="BW845">
        <v>53.43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22.5</v>
      </c>
      <c r="CI845">
        <v>22.5</v>
      </c>
      <c r="CJ845">
        <v>22.5</v>
      </c>
      <c r="CK845">
        <v>22.58</v>
      </c>
      <c r="CL845">
        <v>24.8</v>
      </c>
      <c r="CM845">
        <v>30.1</v>
      </c>
      <c r="CN845">
        <v>35.28</v>
      </c>
      <c r="CO845">
        <v>37.36</v>
      </c>
      <c r="CP845">
        <v>38.4</v>
      </c>
      <c r="CQ845">
        <v>37.01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1</v>
      </c>
      <c r="DD845">
        <v>1</v>
      </c>
      <c r="DE845">
        <v>0.99</v>
      </c>
      <c r="DF845">
        <v>0.96</v>
      </c>
      <c r="DG845">
        <v>0.92</v>
      </c>
      <c r="DH845">
        <v>0.89</v>
      </c>
      <c r="DI845">
        <v>0.86</v>
      </c>
      <c r="DJ845">
        <v>0.83</v>
      </c>
      <c r="DK845">
        <v>0.79</v>
      </c>
      <c r="DL845">
        <v>0.77</v>
      </c>
      <c r="DM845">
        <v>0.73</v>
      </c>
      <c r="DN845">
        <v>0.7</v>
      </c>
      <c r="DO845">
        <v>0.67</v>
      </c>
      <c r="DP845">
        <v>0.64</v>
      </c>
      <c r="DQ845">
        <v>0.59</v>
      </c>
      <c r="DR845">
        <v>0.53</v>
      </c>
      <c r="DS845">
        <v>0.46</v>
      </c>
      <c r="DT845">
        <v>0.38</v>
      </c>
      <c r="DU845">
        <v>0.28000000000000003</v>
      </c>
      <c r="EW845">
        <v>2015</v>
      </c>
      <c r="EX845">
        <v>16</v>
      </c>
      <c r="EY845">
        <v>885</v>
      </c>
      <c r="EZ845">
        <v>185</v>
      </c>
      <c r="FA845">
        <v>1965.2</v>
      </c>
      <c r="FB845" t="s">
        <v>139</v>
      </c>
      <c r="FC845" t="s">
        <v>139</v>
      </c>
      <c r="FD845" t="s">
        <v>139</v>
      </c>
      <c r="FE845" t="s">
        <v>139</v>
      </c>
      <c r="FF845" t="s">
        <v>139</v>
      </c>
      <c r="FG845" t="s">
        <v>139</v>
      </c>
      <c r="FH845" t="s">
        <v>139</v>
      </c>
      <c r="FI845">
        <v>0</v>
      </c>
      <c r="FJ845" t="s">
        <v>139</v>
      </c>
      <c r="FK845" t="s">
        <v>139</v>
      </c>
      <c r="FL845">
        <v>14.68</v>
      </c>
      <c r="FM845">
        <v>2.29</v>
      </c>
      <c r="FN845">
        <v>18.55</v>
      </c>
      <c r="FO845">
        <v>1</v>
      </c>
      <c r="FP845">
        <v>1</v>
      </c>
      <c r="FQ845">
        <v>1</v>
      </c>
      <c r="FR845">
        <v>0</v>
      </c>
      <c r="FS845">
        <v>0</v>
      </c>
      <c r="FT845">
        <v>0</v>
      </c>
      <c r="FU845">
        <v>0.14000000000000001</v>
      </c>
      <c r="FV845">
        <v>59.24</v>
      </c>
      <c r="FW845">
        <v>169.62</v>
      </c>
      <c r="FX845">
        <v>257.95</v>
      </c>
      <c r="FY845">
        <v>359.38</v>
      </c>
      <c r="FZ845">
        <v>461.45</v>
      </c>
      <c r="GA845">
        <v>557.73</v>
      </c>
      <c r="GB845">
        <v>656.66</v>
      </c>
      <c r="GC845">
        <v>756.98</v>
      </c>
      <c r="GD845">
        <v>860</v>
      </c>
      <c r="GE845">
        <v>952.08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30.69</v>
      </c>
      <c r="GQ845">
        <v>123.28</v>
      </c>
      <c r="GR845">
        <v>227.65</v>
      </c>
      <c r="GS845">
        <v>330.08</v>
      </c>
      <c r="GT845">
        <v>423.61</v>
      </c>
      <c r="GU845">
        <v>522.59</v>
      </c>
      <c r="GV845">
        <v>631.55999999999995</v>
      </c>
      <c r="GW845">
        <v>732.14</v>
      </c>
      <c r="GX845">
        <v>816.31</v>
      </c>
      <c r="GY845">
        <v>928.63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 t="s">
        <v>139</v>
      </c>
      <c r="HK845" t="s">
        <v>139</v>
      </c>
      <c r="HL845" t="s">
        <v>139</v>
      </c>
      <c r="HM845" t="s">
        <v>139</v>
      </c>
      <c r="HN845" t="s">
        <v>139</v>
      </c>
      <c r="HO845" t="s">
        <v>139</v>
      </c>
      <c r="HP845" t="s">
        <v>139</v>
      </c>
      <c r="HQ845" t="s">
        <v>139</v>
      </c>
      <c r="HR845" t="s">
        <v>139</v>
      </c>
      <c r="HS845" t="s">
        <v>139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 t="s">
        <v>139</v>
      </c>
      <c r="IE845" t="s">
        <v>139</v>
      </c>
      <c r="IF845" t="s">
        <v>139</v>
      </c>
      <c r="IG845" t="s">
        <v>139</v>
      </c>
      <c r="IH845" t="s">
        <v>139</v>
      </c>
      <c r="II845" t="s">
        <v>139</v>
      </c>
      <c r="IJ845" t="s">
        <v>139</v>
      </c>
      <c r="IK845" t="s">
        <v>139</v>
      </c>
      <c r="IL845" t="s">
        <v>139</v>
      </c>
      <c r="IM845" t="s">
        <v>139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1</v>
      </c>
      <c r="IY845">
        <v>1</v>
      </c>
      <c r="IZ845">
        <v>1</v>
      </c>
      <c r="JA845">
        <v>0.99</v>
      </c>
      <c r="JB845">
        <v>0.95</v>
      </c>
      <c r="JC845">
        <v>0.92</v>
      </c>
      <c r="JD845">
        <v>0.88</v>
      </c>
      <c r="JE845">
        <v>0.84</v>
      </c>
      <c r="JF845">
        <v>0.81</v>
      </c>
      <c r="JG845">
        <v>0.77</v>
      </c>
      <c r="JH845">
        <v>0.74</v>
      </c>
      <c r="JI845">
        <v>0.7</v>
      </c>
      <c r="JJ845">
        <v>0.67</v>
      </c>
      <c r="JK845">
        <v>0.63</v>
      </c>
      <c r="JL845">
        <v>0.57999999999999996</v>
      </c>
      <c r="JM845">
        <v>0.51</v>
      </c>
      <c r="JN845">
        <v>0.42</v>
      </c>
      <c r="JO845">
        <v>0.31</v>
      </c>
      <c r="JP845">
        <v>0.18</v>
      </c>
      <c r="JQ845">
        <v>0</v>
      </c>
    </row>
    <row r="846" spans="1:277" x14ac:dyDescent="0.25">
      <c r="A846">
        <v>2015</v>
      </c>
      <c r="B846">
        <v>16</v>
      </c>
      <c r="C846">
        <v>885</v>
      </c>
      <c r="D846">
        <v>185</v>
      </c>
      <c r="E846">
        <v>1965.2</v>
      </c>
      <c r="F846">
        <v>2.2000000000000002</v>
      </c>
      <c r="G846">
        <v>0.4</v>
      </c>
      <c r="H846">
        <v>-0.6</v>
      </c>
      <c r="I846">
        <v>0.1</v>
      </c>
      <c r="J846">
        <v>0</v>
      </c>
      <c r="K846">
        <v>0.02</v>
      </c>
      <c r="L846">
        <v>1.42</v>
      </c>
      <c r="M846">
        <v>2.5299999999999998</v>
      </c>
      <c r="N846">
        <v>1.98</v>
      </c>
      <c r="O846">
        <v>-0.19</v>
      </c>
      <c r="P846">
        <v>15.51</v>
      </c>
      <c r="Q846">
        <v>2.29</v>
      </c>
      <c r="R846">
        <v>18.54</v>
      </c>
      <c r="S846">
        <v>8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0.13</v>
      </c>
      <c r="Z846">
        <v>59.24</v>
      </c>
      <c r="AA846">
        <v>169.62</v>
      </c>
      <c r="AB846">
        <v>257.95</v>
      </c>
      <c r="AC846">
        <v>359.38</v>
      </c>
      <c r="AD846">
        <v>461.45</v>
      </c>
      <c r="AE846">
        <v>557.73</v>
      </c>
      <c r="AF846">
        <v>656.66</v>
      </c>
      <c r="AG846">
        <v>756.98</v>
      </c>
      <c r="AH846">
        <v>860</v>
      </c>
      <c r="AI846">
        <v>952.08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75.33</v>
      </c>
      <c r="AU846">
        <v>181.76</v>
      </c>
      <c r="AV846">
        <v>271.39999999999998</v>
      </c>
      <c r="AW846">
        <v>368.82</v>
      </c>
      <c r="AX846">
        <v>472.25</v>
      </c>
      <c r="AY846">
        <v>571.28</v>
      </c>
      <c r="AZ846">
        <v>666.45</v>
      </c>
      <c r="BA846">
        <v>764.88</v>
      </c>
      <c r="BB846">
        <v>867.05</v>
      </c>
      <c r="BC846">
        <v>966.47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22.5</v>
      </c>
      <c r="BO846">
        <v>22.5</v>
      </c>
      <c r="BP846">
        <v>22.5</v>
      </c>
      <c r="BQ846">
        <v>22.59</v>
      </c>
      <c r="BR846">
        <v>25.79</v>
      </c>
      <c r="BS846">
        <v>35.75</v>
      </c>
      <c r="BT846">
        <v>47.41</v>
      </c>
      <c r="BU846">
        <v>53.31</v>
      </c>
      <c r="BV846">
        <v>56.64</v>
      </c>
      <c r="BW846">
        <v>53.43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22.5</v>
      </c>
      <c r="CI846">
        <v>22.5</v>
      </c>
      <c r="CJ846">
        <v>22.5</v>
      </c>
      <c r="CK846">
        <v>22.58</v>
      </c>
      <c r="CL846">
        <v>24.8</v>
      </c>
      <c r="CM846">
        <v>30.1</v>
      </c>
      <c r="CN846">
        <v>35.28</v>
      </c>
      <c r="CO846">
        <v>37.36</v>
      </c>
      <c r="CP846">
        <v>38.4</v>
      </c>
      <c r="CQ846">
        <v>37.01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1</v>
      </c>
      <c r="DD846">
        <v>1</v>
      </c>
      <c r="DE846">
        <v>0.99</v>
      </c>
      <c r="DF846">
        <v>0.96</v>
      </c>
      <c r="DG846">
        <v>0.92</v>
      </c>
      <c r="DH846">
        <v>0.89</v>
      </c>
      <c r="DI846">
        <v>0.86</v>
      </c>
      <c r="DJ846">
        <v>0.83</v>
      </c>
      <c r="DK846">
        <v>0.8</v>
      </c>
      <c r="DL846">
        <v>0.77</v>
      </c>
      <c r="DM846">
        <v>0.74</v>
      </c>
      <c r="DN846">
        <v>0.7</v>
      </c>
      <c r="DO846">
        <v>0.67</v>
      </c>
      <c r="DP846">
        <v>0.64</v>
      </c>
      <c r="DQ846">
        <v>0.59</v>
      </c>
      <c r="DR846">
        <v>0.53</v>
      </c>
      <c r="DS846">
        <v>0.46</v>
      </c>
      <c r="DT846">
        <v>0.38</v>
      </c>
      <c r="DU846">
        <v>0.28000000000000003</v>
      </c>
      <c r="EW846">
        <v>2015</v>
      </c>
      <c r="EX846">
        <v>17</v>
      </c>
      <c r="EY846">
        <v>886</v>
      </c>
      <c r="EZ846">
        <v>186</v>
      </c>
      <c r="FA846">
        <v>1980.4</v>
      </c>
      <c r="FB846" t="s">
        <v>139</v>
      </c>
      <c r="FC846" t="s">
        <v>139</v>
      </c>
      <c r="FD846" t="s">
        <v>139</v>
      </c>
      <c r="FE846" t="s">
        <v>139</v>
      </c>
      <c r="FF846" t="s">
        <v>139</v>
      </c>
      <c r="FG846" t="s">
        <v>139</v>
      </c>
      <c r="FH846" t="s">
        <v>139</v>
      </c>
      <c r="FI846">
        <v>0</v>
      </c>
      <c r="FJ846" t="s">
        <v>139</v>
      </c>
      <c r="FK846" t="s">
        <v>139</v>
      </c>
      <c r="FL846">
        <v>14.58</v>
      </c>
      <c r="FM846">
        <v>2.34</v>
      </c>
      <c r="FN846">
        <v>18.7</v>
      </c>
      <c r="FO846">
        <v>1</v>
      </c>
      <c r="FP846">
        <v>1</v>
      </c>
      <c r="FQ846">
        <v>1</v>
      </c>
      <c r="FR846">
        <v>0</v>
      </c>
      <c r="FS846">
        <v>0</v>
      </c>
      <c r="FT846">
        <v>0</v>
      </c>
      <c r="FU846">
        <v>0</v>
      </c>
      <c r="FV846">
        <v>74.430000000000007</v>
      </c>
      <c r="FW846">
        <v>184.81</v>
      </c>
      <c r="FX846">
        <v>273.14999999999998</v>
      </c>
      <c r="FY846">
        <v>374.57</v>
      </c>
      <c r="FZ846">
        <v>476.65</v>
      </c>
      <c r="GA846">
        <v>572.92999999999995</v>
      </c>
      <c r="GB846">
        <v>671.85</v>
      </c>
      <c r="GC846">
        <v>772.18</v>
      </c>
      <c r="GD846">
        <v>875.2</v>
      </c>
      <c r="GE846">
        <v>967.27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45.89</v>
      </c>
      <c r="GQ846">
        <v>138.47</v>
      </c>
      <c r="GR846">
        <v>242.85</v>
      </c>
      <c r="GS846">
        <v>345.28</v>
      </c>
      <c r="GT846">
        <v>438.81</v>
      </c>
      <c r="GU846">
        <v>537.79</v>
      </c>
      <c r="GV846">
        <v>646.76</v>
      </c>
      <c r="GW846">
        <v>747.33</v>
      </c>
      <c r="GX846">
        <v>831.51</v>
      </c>
      <c r="GY846">
        <v>943.83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 t="s">
        <v>139</v>
      </c>
      <c r="HK846" t="s">
        <v>139</v>
      </c>
      <c r="HL846" t="s">
        <v>139</v>
      </c>
      <c r="HM846" t="s">
        <v>139</v>
      </c>
      <c r="HN846" t="s">
        <v>139</v>
      </c>
      <c r="HO846" t="s">
        <v>139</v>
      </c>
      <c r="HP846" t="s">
        <v>139</v>
      </c>
      <c r="HQ846" t="s">
        <v>139</v>
      </c>
      <c r="HR846" t="s">
        <v>139</v>
      </c>
      <c r="HS846" t="s">
        <v>139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 t="s">
        <v>139</v>
      </c>
      <c r="IE846" t="s">
        <v>139</v>
      </c>
      <c r="IF846" t="s">
        <v>139</v>
      </c>
      <c r="IG846" t="s">
        <v>139</v>
      </c>
      <c r="IH846" t="s">
        <v>139</v>
      </c>
      <c r="II846" t="s">
        <v>139</v>
      </c>
      <c r="IJ846" t="s">
        <v>139</v>
      </c>
      <c r="IK846" t="s">
        <v>139</v>
      </c>
      <c r="IL846" t="s">
        <v>139</v>
      </c>
      <c r="IM846" t="s">
        <v>139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1</v>
      </c>
      <c r="IY846">
        <v>1</v>
      </c>
      <c r="IZ846">
        <v>1</v>
      </c>
      <c r="JA846">
        <v>0.99</v>
      </c>
      <c r="JB846">
        <v>0.95</v>
      </c>
      <c r="JC846">
        <v>0.92</v>
      </c>
      <c r="JD846">
        <v>0.88</v>
      </c>
      <c r="JE846">
        <v>0.84</v>
      </c>
      <c r="JF846">
        <v>0.81</v>
      </c>
      <c r="JG846">
        <v>0.77</v>
      </c>
      <c r="JH846">
        <v>0.74</v>
      </c>
      <c r="JI846">
        <v>0.7</v>
      </c>
      <c r="JJ846">
        <v>0.67</v>
      </c>
      <c r="JK846">
        <v>0.64</v>
      </c>
      <c r="JL846">
        <v>0.57999999999999996</v>
      </c>
      <c r="JM846">
        <v>0.51</v>
      </c>
      <c r="JN846">
        <v>0.42</v>
      </c>
      <c r="JO846">
        <v>0.31</v>
      </c>
      <c r="JP846">
        <v>0.18</v>
      </c>
      <c r="JQ846">
        <v>0</v>
      </c>
    </row>
    <row r="847" spans="1:277" x14ac:dyDescent="0.25">
      <c r="A847">
        <v>2015</v>
      </c>
      <c r="B847">
        <v>17</v>
      </c>
      <c r="C847">
        <v>886</v>
      </c>
      <c r="D847">
        <v>186</v>
      </c>
      <c r="E847">
        <v>1980.4</v>
      </c>
      <c r="F847">
        <v>2.2000000000000002</v>
      </c>
      <c r="G847">
        <v>0.4</v>
      </c>
      <c r="H847">
        <v>-0.6</v>
      </c>
      <c r="I847">
        <v>0.1</v>
      </c>
      <c r="J847">
        <v>0</v>
      </c>
      <c r="K847">
        <v>0.02</v>
      </c>
      <c r="L847">
        <v>1.42</v>
      </c>
      <c r="M847">
        <v>2.5299999999999998</v>
      </c>
      <c r="N847">
        <v>2.02</v>
      </c>
      <c r="O847">
        <v>-0.2</v>
      </c>
      <c r="P847">
        <v>15.37</v>
      </c>
      <c r="Q847">
        <v>2.34</v>
      </c>
      <c r="R847">
        <v>18.690000000000001</v>
      </c>
      <c r="S847">
        <v>8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0.06</v>
      </c>
      <c r="Z847">
        <v>74.430000000000007</v>
      </c>
      <c r="AA847">
        <v>184.81</v>
      </c>
      <c r="AB847">
        <v>273.14999999999998</v>
      </c>
      <c r="AC847">
        <v>374.57</v>
      </c>
      <c r="AD847">
        <v>476.65</v>
      </c>
      <c r="AE847">
        <v>572.92999999999995</v>
      </c>
      <c r="AF847">
        <v>671.85</v>
      </c>
      <c r="AG847">
        <v>772.18</v>
      </c>
      <c r="AH847">
        <v>875.2</v>
      </c>
      <c r="AI847">
        <v>967.27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90.53</v>
      </c>
      <c r="AU847">
        <v>196.96</v>
      </c>
      <c r="AV847">
        <v>286.58999999999997</v>
      </c>
      <c r="AW847">
        <v>384.02</v>
      </c>
      <c r="AX847">
        <v>487.45</v>
      </c>
      <c r="AY847">
        <v>586.47</v>
      </c>
      <c r="AZ847">
        <v>681.65</v>
      </c>
      <c r="BA847">
        <v>780.08</v>
      </c>
      <c r="BB847">
        <v>882.25</v>
      </c>
      <c r="BC847">
        <v>981.67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22.5</v>
      </c>
      <c r="BO847">
        <v>22.5</v>
      </c>
      <c r="BP847">
        <v>22.5</v>
      </c>
      <c r="BQ847">
        <v>22.59</v>
      </c>
      <c r="BR847">
        <v>25.79</v>
      </c>
      <c r="BS847">
        <v>35.75</v>
      </c>
      <c r="BT847">
        <v>47.41</v>
      </c>
      <c r="BU847">
        <v>53.31</v>
      </c>
      <c r="BV847">
        <v>56.64</v>
      </c>
      <c r="BW847">
        <v>53.43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22.5</v>
      </c>
      <c r="CI847">
        <v>22.5</v>
      </c>
      <c r="CJ847">
        <v>22.5</v>
      </c>
      <c r="CK847">
        <v>22.58</v>
      </c>
      <c r="CL847">
        <v>24.8</v>
      </c>
      <c r="CM847">
        <v>30.1</v>
      </c>
      <c r="CN847">
        <v>35.28</v>
      </c>
      <c r="CO847">
        <v>37.36</v>
      </c>
      <c r="CP847">
        <v>38.4</v>
      </c>
      <c r="CQ847">
        <v>37.01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1</v>
      </c>
      <c r="DD847">
        <v>1</v>
      </c>
      <c r="DE847">
        <v>0.99</v>
      </c>
      <c r="DF847">
        <v>0.96</v>
      </c>
      <c r="DG847">
        <v>0.92</v>
      </c>
      <c r="DH847">
        <v>0.89</v>
      </c>
      <c r="DI847">
        <v>0.86</v>
      </c>
      <c r="DJ847">
        <v>0.83</v>
      </c>
      <c r="DK847">
        <v>0.8</v>
      </c>
      <c r="DL847">
        <v>0.77</v>
      </c>
      <c r="DM847">
        <v>0.74</v>
      </c>
      <c r="DN847">
        <v>0.7</v>
      </c>
      <c r="DO847">
        <v>0.67</v>
      </c>
      <c r="DP847">
        <v>0.64</v>
      </c>
      <c r="DQ847">
        <v>0.59</v>
      </c>
      <c r="DR847">
        <v>0.53</v>
      </c>
      <c r="DS847">
        <v>0.46</v>
      </c>
      <c r="DT847">
        <v>0.38</v>
      </c>
      <c r="DU847">
        <v>0.28000000000000003</v>
      </c>
      <c r="EW847">
        <v>2015</v>
      </c>
      <c r="EX847">
        <v>18</v>
      </c>
      <c r="EY847">
        <v>887</v>
      </c>
      <c r="EZ847">
        <v>187</v>
      </c>
      <c r="FA847">
        <v>1996.3</v>
      </c>
      <c r="FB847" t="s">
        <v>139</v>
      </c>
      <c r="FC847" t="s">
        <v>139</v>
      </c>
      <c r="FD847" t="s">
        <v>139</v>
      </c>
      <c r="FE847" t="s">
        <v>139</v>
      </c>
      <c r="FF847" t="s">
        <v>139</v>
      </c>
      <c r="FG847" t="s">
        <v>139</v>
      </c>
      <c r="FH847" t="s">
        <v>139</v>
      </c>
      <c r="FI847">
        <v>0</v>
      </c>
      <c r="FJ847" t="s">
        <v>139</v>
      </c>
      <c r="FK847" t="s">
        <v>139</v>
      </c>
      <c r="FL847">
        <v>14.46</v>
      </c>
      <c r="FM847">
        <v>2.4</v>
      </c>
      <c r="FN847">
        <v>18.86</v>
      </c>
      <c r="FO847">
        <v>1</v>
      </c>
      <c r="FP847">
        <v>1</v>
      </c>
      <c r="FQ847">
        <v>1</v>
      </c>
      <c r="FR847">
        <v>0</v>
      </c>
      <c r="FS847">
        <v>0</v>
      </c>
      <c r="FT847">
        <v>0</v>
      </c>
      <c r="FU847">
        <v>7.0000000000000007E-2</v>
      </c>
      <c r="FV847">
        <v>90.28</v>
      </c>
      <c r="FW847">
        <v>200.66</v>
      </c>
      <c r="FX847">
        <v>288.99</v>
      </c>
      <c r="FY847">
        <v>390.42</v>
      </c>
      <c r="FZ847">
        <v>492.5</v>
      </c>
      <c r="GA847">
        <v>588.77</v>
      </c>
      <c r="GB847">
        <v>687.7</v>
      </c>
      <c r="GC847">
        <v>788.03</v>
      </c>
      <c r="GD847">
        <v>891.05</v>
      </c>
      <c r="GE847">
        <v>983.12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61.74</v>
      </c>
      <c r="GQ847">
        <v>154.32</v>
      </c>
      <c r="GR847">
        <v>258.7</v>
      </c>
      <c r="GS847">
        <v>361.13</v>
      </c>
      <c r="GT847">
        <v>454.66</v>
      </c>
      <c r="GU847">
        <v>553.63</v>
      </c>
      <c r="GV847">
        <v>662.61</v>
      </c>
      <c r="GW847">
        <v>763.18</v>
      </c>
      <c r="GX847">
        <v>847.36</v>
      </c>
      <c r="GY847">
        <v>959.68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 t="s">
        <v>139</v>
      </c>
      <c r="HK847" t="s">
        <v>139</v>
      </c>
      <c r="HL847" t="s">
        <v>139</v>
      </c>
      <c r="HM847" t="s">
        <v>139</v>
      </c>
      <c r="HN847" t="s">
        <v>139</v>
      </c>
      <c r="HO847" t="s">
        <v>139</v>
      </c>
      <c r="HP847" t="s">
        <v>139</v>
      </c>
      <c r="HQ847" t="s">
        <v>139</v>
      </c>
      <c r="HR847" t="s">
        <v>139</v>
      </c>
      <c r="HS847" t="s">
        <v>139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 t="s">
        <v>139</v>
      </c>
      <c r="IE847" t="s">
        <v>139</v>
      </c>
      <c r="IF847" t="s">
        <v>139</v>
      </c>
      <c r="IG847" t="s">
        <v>139</v>
      </c>
      <c r="IH847" t="s">
        <v>139</v>
      </c>
      <c r="II847" t="s">
        <v>139</v>
      </c>
      <c r="IJ847" t="s">
        <v>139</v>
      </c>
      <c r="IK847" t="s">
        <v>139</v>
      </c>
      <c r="IL847" t="s">
        <v>139</v>
      </c>
      <c r="IM847" t="s">
        <v>139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1</v>
      </c>
      <c r="IY847">
        <v>1</v>
      </c>
      <c r="IZ847">
        <v>1</v>
      </c>
      <c r="JA847">
        <v>0.99</v>
      </c>
      <c r="JB847">
        <v>0.95</v>
      </c>
      <c r="JC847">
        <v>0.92</v>
      </c>
      <c r="JD847">
        <v>0.88</v>
      </c>
      <c r="JE847">
        <v>0.84</v>
      </c>
      <c r="JF847">
        <v>0.81</v>
      </c>
      <c r="JG847">
        <v>0.78</v>
      </c>
      <c r="JH847">
        <v>0.74</v>
      </c>
      <c r="JI847">
        <v>0.71</v>
      </c>
      <c r="JJ847">
        <v>0.68</v>
      </c>
      <c r="JK847">
        <v>0.64</v>
      </c>
      <c r="JL847">
        <v>0.57999999999999996</v>
      </c>
      <c r="JM847">
        <v>0.51</v>
      </c>
      <c r="JN847">
        <v>0.42</v>
      </c>
      <c r="JO847">
        <v>0.31</v>
      </c>
      <c r="JP847">
        <v>0.18</v>
      </c>
      <c r="JQ847">
        <v>0</v>
      </c>
    </row>
    <row r="848" spans="1:277" x14ac:dyDescent="0.25">
      <c r="A848">
        <v>2015</v>
      </c>
      <c r="B848">
        <v>18</v>
      </c>
      <c r="C848">
        <v>887</v>
      </c>
      <c r="D848">
        <v>187</v>
      </c>
      <c r="E848">
        <v>1996.3</v>
      </c>
      <c r="F848">
        <v>2.2000000000000002</v>
      </c>
      <c r="G848">
        <v>0.4</v>
      </c>
      <c r="H848">
        <v>-0.6</v>
      </c>
      <c r="I848">
        <v>0.1</v>
      </c>
      <c r="J848">
        <v>0</v>
      </c>
      <c r="K848">
        <v>0.02</v>
      </c>
      <c r="L848">
        <v>1.42</v>
      </c>
      <c r="M848">
        <v>2.5299999999999998</v>
      </c>
      <c r="N848">
        <v>2.04</v>
      </c>
      <c r="O848">
        <v>-0.2</v>
      </c>
      <c r="P848">
        <v>15.24</v>
      </c>
      <c r="Q848">
        <v>2.4</v>
      </c>
      <c r="R848">
        <v>18.850000000000001</v>
      </c>
      <c r="S848">
        <v>8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7.0000000000000007E-2</v>
      </c>
      <c r="Z848">
        <v>90.28</v>
      </c>
      <c r="AA848">
        <v>200.66</v>
      </c>
      <c r="AB848">
        <v>288.99</v>
      </c>
      <c r="AC848">
        <v>390.42</v>
      </c>
      <c r="AD848">
        <v>492.5</v>
      </c>
      <c r="AE848">
        <v>588.77</v>
      </c>
      <c r="AF848">
        <v>687.7</v>
      </c>
      <c r="AG848">
        <v>788.03</v>
      </c>
      <c r="AH848">
        <v>891.05</v>
      </c>
      <c r="AI848">
        <v>983.12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106.38</v>
      </c>
      <c r="AU848">
        <v>212.81</v>
      </c>
      <c r="AV848">
        <v>302.44</v>
      </c>
      <c r="AW848">
        <v>399.87</v>
      </c>
      <c r="AX848">
        <v>503.29</v>
      </c>
      <c r="AY848">
        <v>602.32000000000005</v>
      </c>
      <c r="AZ848">
        <v>697.5</v>
      </c>
      <c r="BA848">
        <v>795.92</v>
      </c>
      <c r="BB848">
        <v>898.09</v>
      </c>
      <c r="BC848">
        <v>997.52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22.5</v>
      </c>
      <c r="BO848">
        <v>22.5</v>
      </c>
      <c r="BP848">
        <v>22.5</v>
      </c>
      <c r="BQ848">
        <v>22.59</v>
      </c>
      <c r="BR848">
        <v>25.79</v>
      </c>
      <c r="BS848">
        <v>35.75</v>
      </c>
      <c r="BT848">
        <v>47.41</v>
      </c>
      <c r="BU848">
        <v>53.31</v>
      </c>
      <c r="BV848">
        <v>56.64</v>
      </c>
      <c r="BW848">
        <v>53.43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22.5</v>
      </c>
      <c r="CI848">
        <v>22.5</v>
      </c>
      <c r="CJ848">
        <v>22.5</v>
      </c>
      <c r="CK848">
        <v>22.58</v>
      </c>
      <c r="CL848">
        <v>24.8</v>
      </c>
      <c r="CM848">
        <v>30.1</v>
      </c>
      <c r="CN848">
        <v>35.28</v>
      </c>
      <c r="CO848">
        <v>37.36</v>
      </c>
      <c r="CP848">
        <v>38.4</v>
      </c>
      <c r="CQ848">
        <v>37.01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1</v>
      </c>
      <c r="DD848">
        <v>1</v>
      </c>
      <c r="DE848">
        <v>0.99</v>
      </c>
      <c r="DF848">
        <v>0.96</v>
      </c>
      <c r="DG848">
        <v>0.93</v>
      </c>
      <c r="DH848">
        <v>0.89</v>
      </c>
      <c r="DI848">
        <v>0.86</v>
      </c>
      <c r="DJ848">
        <v>0.83</v>
      </c>
      <c r="DK848">
        <v>0.8</v>
      </c>
      <c r="DL848">
        <v>0.77</v>
      </c>
      <c r="DM848">
        <v>0.74</v>
      </c>
      <c r="DN848">
        <v>0.71</v>
      </c>
      <c r="DO848">
        <v>0.68</v>
      </c>
      <c r="DP848">
        <v>0.65</v>
      </c>
      <c r="DQ848">
        <v>0.59</v>
      </c>
      <c r="DR848">
        <v>0.53</v>
      </c>
      <c r="DS848">
        <v>0.46</v>
      </c>
      <c r="DT848">
        <v>0.38</v>
      </c>
      <c r="DU848">
        <v>0.28000000000000003</v>
      </c>
      <c r="EW848">
        <v>2015</v>
      </c>
      <c r="EX848">
        <v>19</v>
      </c>
      <c r="EY848">
        <v>888</v>
      </c>
      <c r="EZ848">
        <v>188</v>
      </c>
      <c r="FA848">
        <v>2012.2</v>
      </c>
      <c r="FB848" t="s">
        <v>139</v>
      </c>
      <c r="FC848" t="s">
        <v>139</v>
      </c>
      <c r="FD848" t="s">
        <v>139</v>
      </c>
      <c r="FE848" t="s">
        <v>139</v>
      </c>
      <c r="FF848" t="s">
        <v>139</v>
      </c>
      <c r="FG848" t="s">
        <v>139</v>
      </c>
      <c r="FH848" t="s">
        <v>139</v>
      </c>
      <c r="FI848">
        <v>0</v>
      </c>
      <c r="FJ848" t="s">
        <v>139</v>
      </c>
      <c r="FK848" t="s">
        <v>139</v>
      </c>
      <c r="FL848">
        <v>14.35</v>
      </c>
      <c r="FM848">
        <v>2.4500000000000002</v>
      </c>
      <c r="FN848">
        <v>19.02</v>
      </c>
      <c r="FO848">
        <v>1</v>
      </c>
      <c r="FP848">
        <v>1</v>
      </c>
      <c r="FQ848">
        <v>1</v>
      </c>
      <c r="FR848">
        <v>0</v>
      </c>
      <c r="FS848">
        <v>0</v>
      </c>
      <c r="FT848">
        <v>0</v>
      </c>
      <c r="FU848">
        <v>0</v>
      </c>
      <c r="FV848">
        <v>106.18</v>
      </c>
      <c r="FW848">
        <v>216.56</v>
      </c>
      <c r="FX848">
        <v>304.89</v>
      </c>
      <c r="FY848">
        <v>406.32</v>
      </c>
      <c r="FZ848">
        <v>508.39</v>
      </c>
      <c r="GA848">
        <v>604.66999999999996</v>
      </c>
      <c r="GB848">
        <v>703.6</v>
      </c>
      <c r="GC848">
        <v>803.92</v>
      </c>
      <c r="GD848">
        <v>906.94</v>
      </c>
      <c r="GE848">
        <v>999.02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77.63</v>
      </c>
      <c r="GQ848">
        <v>170.22</v>
      </c>
      <c r="GR848">
        <v>274.60000000000002</v>
      </c>
      <c r="GS848">
        <v>377.02</v>
      </c>
      <c r="GT848">
        <v>470.55</v>
      </c>
      <c r="GU848">
        <v>569.53</v>
      </c>
      <c r="GV848">
        <v>678.5</v>
      </c>
      <c r="GW848">
        <v>779.08</v>
      </c>
      <c r="GX848">
        <v>863.25</v>
      </c>
      <c r="GY848">
        <v>975.57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 t="s">
        <v>139</v>
      </c>
      <c r="HK848" t="s">
        <v>139</v>
      </c>
      <c r="HL848" t="s">
        <v>139</v>
      </c>
      <c r="HM848" t="s">
        <v>139</v>
      </c>
      <c r="HN848" t="s">
        <v>139</v>
      </c>
      <c r="HO848" t="s">
        <v>139</v>
      </c>
      <c r="HP848" t="s">
        <v>139</v>
      </c>
      <c r="HQ848" t="s">
        <v>139</v>
      </c>
      <c r="HR848" t="s">
        <v>139</v>
      </c>
      <c r="HS848" t="s">
        <v>139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 t="s">
        <v>139</v>
      </c>
      <c r="IE848" t="s">
        <v>139</v>
      </c>
      <c r="IF848" t="s">
        <v>139</v>
      </c>
      <c r="IG848" t="s">
        <v>139</v>
      </c>
      <c r="IH848" t="s">
        <v>139</v>
      </c>
      <c r="II848" t="s">
        <v>139</v>
      </c>
      <c r="IJ848" t="s">
        <v>139</v>
      </c>
      <c r="IK848" t="s">
        <v>139</v>
      </c>
      <c r="IL848" t="s">
        <v>139</v>
      </c>
      <c r="IM848" t="s">
        <v>139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1</v>
      </c>
      <c r="IY848">
        <v>1</v>
      </c>
      <c r="IZ848">
        <v>1</v>
      </c>
      <c r="JA848">
        <v>0.99</v>
      </c>
      <c r="JB848">
        <v>0.95</v>
      </c>
      <c r="JC848">
        <v>0.92</v>
      </c>
      <c r="JD848">
        <v>0.88</v>
      </c>
      <c r="JE848">
        <v>0.85</v>
      </c>
      <c r="JF848">
        <v>0.81</v>
      </c>
      <c r="JG848">
        <v>0.78</v>
      </c>
      <c r="JH848">
        <v>0.74</v>
      </c>
      <c r="JI848">
        <v>0.71</v>
      </c>
      <c r="JJ848">
        <v>0.68</v>
      </c>
      <c r="JK848">
        <v>0.64</v>
      </c>
      <c r="JL848">
        <v>0.57999999999999996</v>
      </c>
      <c r="JM848">
        <v>0.51</v>
      </c>
      <c r="JN848">
        <v>0.42</v>
      </c>
      <c r="JO848">
        <v>0.31</v>
      </c>
      <c r="JP848">
        <v>0.18</v>
      </c>
      <c r="JQ848">
        <v>0</v>
      </c>
    </row>
    <row r="849" spans="1:277" x14ac:dyDescent="0.25">
      <c r="A849">
        <v>2015</v>
      </c>
      <c r="B849">
        <v>19</v>
      </c>
      <c r="C849">
        <v>888</v>
      </c>
      <c r="D849">
        <v>188</v>
      </c>
      <c r="E849">
        <v>2012.2</v>
      </c>
      <c r="F849">
        <v>2.2000000000000002</v>
      </c>
      <c r="G849">
        <v>0.4</v>
      </c>
      <c r="H849">
        <v>-0.7</v>
      </c>
      <c r="I849">
        <v>0.1</v>
      </c>
      <c r="J849">
        <v>0</v>
      </c>
      <c r="K849">
        <v>0.02</v>
      </c>
      <c r="L849">
        <v>1.42</v>
      </c>
      <c r="M849">
        <v>2.5299999999999998</v>
      </c>
      <c r="N849">
        <v>2.08</v>
      </c>
      <c r="O849">
        <v>-0.21</v>
      </c>
      <c r="P849">
        <v>15.1</v>
      </c>
      <c r="Q849">
        <v>2.4500000000000002</v>
      </c>
      <c r="R849">
        <v>19.010000000000002</v>
      </c>
      <c r="S849">
        <v>8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7.0000000000000007E-2</v>
      </c>
      <c r="Z849">
        <v>106.18</v>
      </c>
      <c r="AA849">
        <v>216.56</v>
      </c>
      <c r="AB849">
        <v>304.89</v>
      </c>
      <c r="AC849">
        <v>406.32</v>
      </c>
      <c r="AD849">
        <v>508.39</v>
      </c>
      <c r="AE849">
        <v>604.66999999999996</v>
      </c>
      <c r="AF849">
        <v>703.6</v>
      </c>
      <c r="AG849">
        <v>803.92</v>
      </c>
      <c r="AH849">
        <v>906.94</v>
      </c>
      <c r="AI849">
        <v>999.02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31.79</v>
      </c>
      <c r="AU849">
        <v>122.28</v>
      </c>
      <c r="AV849">
        <v>228.71</v>
      </c>
      <c r="AW849">
        <v>318.33999999999997</v>
      </c>
      <c r="AX849">
        <v>415.77</v>
      </c>
      <c r="AY849">
        <v>519.19000000000005</v>
      </c>
      <c r="AZ849">
        <v>618.22</v>
      </c>
      <c r="BA849">
        <v>713.39</v>
      </c>
      <c r="BB849">
        <v>811.82</v>
      </c>
      <c r="BC849">
        <v>913.99</v>
      </c>
      <c r="BD849">
        <v>1013.42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22.5</v>
      </c>
      <c r="BO849">
        <v>22.5</v>
      </c>
      <c r="BP849">
        <v>22.5</v>
      </c>
      <c r="BQ849">
        <v>22.59</v>
      </c>
      <c r="BR849">
        <v>25.79</v>
      </c>
      <c r="BS849">
        <v>35.75</v>
      </c>
      <c r="BT849">
        <v>47.41</v>
      </c>
      <c r="BU849">
        <v>53.31</v>
      </c>
      <c r="BV849">
        <v>56.64</v>
      </c>
      <c r="BW849">
        <v>53.43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22.5</v>
      </c>
      <c r="CI849">
        <v>22.5</v>
      </c>
      <c r="CJ849">
        <v>22.5</v>
      </c>
      <c r="CK849">
        <v>22.5</v>
      </c>
      <c r="CL849">
        <v>22.58</v>
      </c>
      <c r="CM849">
        <v>24.8</v>
      </c>
      <c r="CN849">
        <v>30.1</v>
      </c>
      <c r="CO849">
        <v>35.28</v>
      </c>
      <c r="CP849">
        <v>37.36</v>
      </c>
      <c r="CQ849">
        <v>38.4</v>
      </c>
      <c r="CR849">
        <v>37.01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1</v>
      </c>
      <c r="DD849">
        <v>1</v>
      </c>
      <c r="DE849">
        <v>0.99</v>
      </c>
      <c r="DF849">
        <v>0.96</v>
      </c>
      <c r="DG849">
        <v>0.93</v>
      </c>
      <c r="DH849">
        <v>0.89</v>
      </c>
      <c r="DI849">
        <v>0.86</v>
      </c>
      <c r="DJ849">
        <v>0.83</v>
      </c>
      <c r="DK849">
        <v>0.8</v>
      </c>
      <c r="DL849">
        <v>0.77</v>
      </c>
      <c r="DM849">
        <v>0.74</v>
      </c>
      <c r="DN849">
        <v>0.71</v>
      </c>
      <c r="DO849">
        <v>0.68</v>
      </c>
      <c r="DP849">
        <v>0.65</v>
      </c>
      <c r="DQ849">
        <v>0.59</v>
      </c>
      <c r="DR849">
        <v>0.53</v>
      </c>
      <c r="DS849">
        <v>0.46</v>
      </c>
      <c r="DT849">
        <v>0.38</v>
      </c>
      <c r="DU849">
        <v>0.28000000000000003</v>
      </c>
      <c r="EW849">
        <v>2015</v>
      </c>
      <c r="EX849">
        <v>20</v>
      </c>
      <c r="EY849">
        <v>889</v>
      </c>
      <c r="EZ849">
        <v>189</v>
      </c>
      <c r="FA849">
        <v>2027.9</v>
      </c>
      <c r="FB849" t="s">
        <v>139</v>
      </c>
      <c r="FC849" t="s">
        <v>139</v>
      </c>
      <c r="FD849" t="s">
        <v>139</v>
      </c>
      <c r="FE849" t="s">
        <v>139</v>
      </c>
      <c r="FF849" t="s">
        <v>139</v>
      </c>
      <c r="FG849" t="s">
        <v>139</v>
      </c>
      <c r="FH849" t="s">
        <v>139</v>
      </c>
      <c r="FI849">
        <v>0</v>
      </c>
      <c r="FJ849" t="s">
        <v>139</v>
      </c>
      <c r="FK849" t="s">
        <v>139</v>
      </c>
      <c r="FL849">
        <v>14.24</v>
      </c>
      <c r="FM849">
        <v>2.5099999999999998</v>
      </c>
      <c r="FN849">
        <v>19.170000000000002</v>
      </c>
      <c r="FO849">
        <v>1</v>
      </c>
      <c r="FP849">
        <v>1</v>
      </c>
      <c r="FQ849">
        <v>1</v>
      </c>
      <c r="FR849">
        <v>0</v>
      </c>
      <c r="FS849">
        <v>0</v>
      </c>
      <c r="FT849">
        <v>0</v>
      </c>
      <c r="FU849">
        <v>0.21</v>
      </c>
      <c r="FV849">
        <v>31.49</v>
      </c>
      <c r="FW849">
        <v>121.93</v>
      </c>
      <c r="FX849">
        <v>232.3</v>
      </c>
      <c r="FY849">
        <v>320.64</v>
      </c>
      <c r="FZ849">
        <v>422.07</v>
      </c>
      <c r="GA849">
        <v>524.14</v>
      </c>
      <c r="GB849">
        <v>620.41999999999996</v>
      </c>
      <c r="GC849">
        <v>719.34</v>
      </c>
      <c r="GD849">
        <v>819.67</v>
      </c>
      <c r="GE849">
        <v>922.69</v>
      </c>
      <c r="GF849">
        <v>1014.77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93.38</v>
      </c>
      <c r="GQ849">
        <v>185.96</v>
      </c>
      <c r="GR849">
        <v>290.33999999999997</v>
      </c>
      <c r="GS849">
        <v>392.77</v>
      </c>
      <c r="GT849">
        <v>486.3</v>
      </c>
      <c r="GU849">
        <v>585.28</v>
      </c>
      <c r="GV849">
        <v>694.25</v>
      </c>
      <c r="GW849">
        <v>794.83</v>
      </c>
      <c r="GX849">
        <v>879</v>
      </c>
      <c r="GY849">
        <v>991.32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 t="s">
        <v>139</v>
      </c>
      <c r="HK849" t="s">
        <v>139</v>
      </c>
      <c r="HL849" t="s">
        <v>139</v>
      </c>
      <c r="HM849" t="s">
        <v>139</v>
      </c>
      <c r="HN849" t="s">
        <v>139</v>
      </c>
      <c r="HO849" t="s">
        <v>139</v>
      </c>
      <c r="HP849" t="s">
        <v>139</v>
      </c>
      <c r="HQ849" t="s">
        <v>139</v>
      </c>
      <c r="HR849" t="s">
        <v>139</v>
      </c>
      <c r="HS849" t="s">
        <v>139</v>
      </c>
      <c r="HT849" t="s">
        <v>139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 t="s">
        <v>139</v>
      </c>
      <c r="IE849" t="s">
        <v>139</v>
      </c>
      <c r="IF849" t="s">
        <v>139</v>
      </c>
      <c r="IG849" t="s">
        <v>139</v>
      </c>
      <c r="IH849" t="s">
        <v>139</v>
      </c>
      <c r="II849" t="s">
        <v>139</v>
      </c>
      <c r="IJ849" t="s">
        <v>139</v>
      </c>
      <c r="IK849" t="s">
        <v>139</v>
      </c>
      <c r="IL849" t="s">
        <v>139</v>
      </c>
      <c r="IM849" t="s">
        <v>139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1</v>
      </c>
      <c r="IY849">
        <v>1</v>
      </c>
      <c r="IZ849">
        <v>1</v>
      </c>
      <c r="JA849">
        <v>0.99</v>
      </c>
      <c r="JB849">
        <v>0.95</v>
      </c>
      <c r="JC849">
        <v>0.92</v>
      </c>
      <c r="JD849">
        <v>0.89</v>
      </c>
      <c r="JE849">
        <v>0.85</v>
      </c>
      <c r="JF849">
        <v>0.81</v>
      </c>
      <c r="JG849">
        <v>0.78</v>
      </c>
      <c r="JH849">
        <v>0.75</v>
      </c>
      <c r="JI849">
        <v>0.71</v>
      </c>
      <c r="JJ849">
        <v>0.68</v>
      </c>
      <c r="JK849">
        <v>0.65</v>
      </c>
      <c r="JL849">
        <v>0.57999999999999996</v>
      </c>
      <c r="JM849">
        <v>0.51</v>
      </c>
      <c r="JN849">
        <v>0.42</v>
      </c>
      <c r="JO849">
        <v>0.31</v>
      </c>
      <c r="JP849">
        <v>0.18</v>
      </c>
      <c r="JQ849">
        <v>0</v>
      </c>
    </row>
    <row r="850" spans="1:277" x14ac:dyDescent="0.25">
      <c r="A850">
        <v>2015</v>
      </c>
      <c r="B850">
        <v>20</v>
      </c>
      <c r="C850">
        <v>889</v>
      </c>
      <c r="D850">
        <v>189</v>
      </c>
      <c r="E850">
        <v>2027.9</v>
      </c>
      <c r="F850">
        <v>2.2000000000000002</v>
      </c>
      <c r="G850">
        <v>0.4</v>
      </c>
      <c r="H850">
        <v>-0.7</v>
      </c>
      <c r="I850">
        <v>0.1</v>
      </c>
      <c r="J850">
        <v>0</v>
      </c>
      <c r="K850">
        <v>0.02</v>
      </c>
      <c r="L850">
        <v>1.42</v>
      </c>
      <c r="M850">
        <v>2.5299999999999998</v>
      </c>
      <c r="N850">
        <v>2.1</v>
      </c>
      <c r="O850">
        <v>-0.24</v>
      </c>
      <c r="P850">
        <v>14.96</v>
      </c>
      <c r="Q850">
        <v>2.5099999999999998</v>
      </c>
      <c r="R850">
        <v>19.170000000000002</v>
      </c>
      <c r="S850">
        <v>8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0.2</v>
      </c>
      <c r="Z850">
        <v>31.49</v>
      </c>
      <c r="AA850">
        <v>121.93</v>
      </c>
      <c r="AB850">
        <v>232.3</v>
      </c>
      <c r="AC850">
        <v>320.64</v>
      </c>
      <c r="AD850">
        <v>422.07</v>
      </c>
      <c r="AE850">
        <v>524.14</v>
      </c>
      <c r="AF850">
        <v>620.41999999999996</v>
      </c>
      <c r="AG850">
        <v>719.34</v>
      </c>
      <c r="AH850">
        <v>819.67</v>
      </c>
      <c r="AI850">
        <v>922.69</v>
      </c>
      <c r="AJ850">
        <v>1014.77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47.54</v>
      </c>
      <c r="AU850">
        <v>138.02000000000001</v>
      </c>
      <c r="AV850">
        <v>244.45</v>
      </c>
      <c r="AW850">
        <v>334.08</v>
      </c>
      <c r="AX850">
        <v>431.51</v>
      </c>
      <c r="AY850">
        <v>534.94000000000005</v>
      </c>
      <c r="AZ850">
        <v>633.97</v>
      </c>
      <c r="BA850">
        <v>729.14</v>
      </c>
      <c r="BB850">
        <v>827.57</v>
      </c>
      <c r="BC850">
        <v>929.74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22.5</v>
      </c>
      <c r="BO850">
        <v>22.5</v>
      </c>
      <c r="BP850">
        <v>22.5</v>
      </c>
      <c r="BQ850">
        <v>22.5</v>
      </c>
      <c r="BR850">
        <v>22.59</v>
      </c>
      <c r="BS850">
        <v>25.79</v>
      </c>
      <c r="BT850">
        <v>35.75</v>
      </c>
      <c r="BU850">
        <v>47.41</v>
      </c>
      <c r="BV850">
        <v>53.31</v>
      </c>
      <c r="BW850">
        <v>56.64</v>
      </c>
      <c r="BX850">
        <v>53.43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22.5</v>
      </c>
      <c r="CI850">
        <v>22.5</v>
      </c>
      <c r="CJ850">
        <v>22.5</v>
      </c>
      <c r="CK850">
        <v>22.5</v>
      </c>
      <c r="CL850">
        <v>22.58</v>
      </c>
      <c r="CM850">
        <v>24.8</v>
      </c>
      <c r="CN850">
        <v>30.1</v>
      </c>
      <c r="CO850">
        <v>35.28</v>
      </c>
      <c r="CP850">
        <v>37.36</v>
      </c>
      <c r="CQ850">
        <v>38.4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1</v>
      </c>
      <c r="DD850">
        <v>1</v>
      </c>
      <c r="DE850">
        <v>0.99</v>
      </c>
      <c r="DF850">
        <v>0.96</v>
      </c>
      <c r="DG850">
        <v>0.93</v>
      </c>
      <c r="DH850">
        <v>0.9</v>
      </c>
      <c r="DI850">
        <v>0.87</v>
      </c>
      <c r="DJ850">
        <v>0.84</v>
      </c>
      <c r="DK850">
        <v>0.8</v>
      </c>
      <c r="DL850">
        <v>0.78</v>
      </c>
      <c r="DM850">
        <v>0.75</v>
      </c>
      <c r="DN850">
        <v>0.71</v>
      </c>
      <c r="DO850">
        <v>0.68</v>
      </c>
      <c r="DP850">
        <v>0.65</v>
      </c>
      <c r="DQ850">
        <v>0.59</v>
      </c>
      <c r="DR850">
        <v>0.53</v>
      </c>
      <c r="DS850">
        <v>0.46</v>
      </c>
      <c r="DT850">
        <v>0.38</v>
      </c>
      <c r="DU850">
        <v>0.28000000000000003</v>
      </c>
      <c r="EW850">
        <v>2015</v>
      </c>
      <c r="EX850">
        <v>21</v>
      </c>
      <c r="EY850">
        <v>890</v>
      </c>
      <c r="EZ850">
        <v>190</v>
      </c>
      <c r="FA850">
        <v>2042</v>
      </c>
      <c r="FB850" t="s">
        <v>139</v>
      </c>
      <c r="FC850" t="s">
        <v>139</v>
      </c>
      <c r="FD850" t="s">
        <v>139</v>
      </c>
      <c r="FE850" t="s">
        <v>139</v>
      </c>
      <c r="FF850" t="s">
        <v>139</v>
      </c>
      <c r="FG850" t="s">
        <v>139</v>
      </c>
      <c r="FH850" t="s">
        <v>139</v>
      </c>
      <c r="FI850">
        <v>0</v>
      </c>
      <c r="FJ850" t="s">
        <v>139</v>
      </c>
      <c r="FK850" t="s">
        <v>139</v>
      </c>
      <c r="FL850">
        <v>14.14</v>
      </c>
      <c r="FM850">
        <v>2.56</v>
      </c>
      <c r="FN850">
        <v>19.309999999999999</v>
      </c>
      <c r="FO850">
        <v>1</v>
      </c>
      <c r="FP850">
        <v>1</v>
      </c>
      <c r="FQ850">
        <v>1</v>
      </c>
      <c r="FR850">
        <v>0</v>
      </c>
      <c r="FS850">
        <v>0</v>
      </c>
      <c r="FT850">
        <v>0</v>
      </c>
      <c r="FU850">
        <v>0</v>
      </c>
      <c r="FV850">
        <v>45.59</v>
      </c>
      <c r="FW850">
        <v>136.02000000000001</v>
      </c>
      <c r="FX850">
        <v>246.4</v>
      </c>
      <c r="FY850">
        <v>334.73</v>
      </c>
      <c r="FZ850">
        <v>436.16</v>
      </c>
      <c r="GA850">
        <v>538.24</v>
      </c>
      <c r="GB850">
        <v>634.52</v>
      </c>
      <c r="GC850">
        <v>733.44</v>
      </c>
      <c r="GD850">
        <v>833.77</v>
      </c>
      <c r="GE850">
        <v>936.79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107.48</v>
      </c>
      <c r="GQ850">
        <v>200.06</v>
      </c>
      <c r="GR850">
        <v>304.44</v>
      </c>
      <c r="GS850">
        <v>406.87</v>
      </c>
      <c r="GT850">
        <v>500.4</v>
      </c>
      <c r="GU850">
        <v>599.37</v>
      </c>
      <c r="GV850">
        <v>708.35</v>
      </c>
      <c r="GW850">
        <v>808.92</v>
      </c>
      <c r="GX850">
        <v>893.1</v>
      </c>
      <c r="GY850">
        <v>1005.42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 t="s">
        <v>139</v>
      </c>
      <c r="HK850" t="s">
        <v>139</v>
      </c>
      <c r="HL850" t="s">
        <v>139</v>
      </c>
      <c r="HM850" t="s">
        <v>139</v>
      </c>
      <c r="HN850" t="s">
        <v>139</v>
      </c>
      <c r="HO850" t="s">
        <v>139</v>
      </c>
      <c r="HP850" t="s">
        <v>139</v>
      </c>
      <c r="HQ850" t="s">
        <v>139</v>
      </c>
      <c r="HR850" t="s">
        <v>139</v>
      </c>
      <c r="HS850" t="s">
        <v>139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 t="s">
        <v>139</v>
      </c>
      <c r="IE850" t="s">
        <v>139</v>
      </c>
      <c r="IF850" t="s">
        <v>139</v>
      </c>
      <c r="IG850" t="s">
        <v>139</v>
      </c>
      <c r="IH850" t="s">
        <v>139</v>
      </c>
      <c r="II850" t="s">
        <v>139</v>
      </c>
      <c r="IJ850" t="s">
        <v>139</v>
      </c>
      <c r="IK850" t="s">
        <v>139</v>
      </c>
      <c r="IL850" t="s">
        <v>139</v>
      </c>
      <c r="IM850" t="s">
        <v>139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1</v>
      </c>
      <c r="IY850">
        <v>1</v>
      </c>
      <c r="IZ850">
        <v>1</v>
      </c>
      <c r="JA850">
        <v>0.99</v>
      </c>
      <c r="JB850">
        <v>0.95</v>
      </c>
      <c r="JC850">
        <v>0.92</v>
      </c>
      <c r="JD850">
        <v>0.89</v>
      </c>
      <c r="JE850">
        <v>0.85</v>
      </c>
      <c r="JF850">
        <v>0.81</v>
      </c>
      <c r="JG850">
        <v>0.78</v>
      </c>
      <c r="JH850">
        <v>0.75</v>
      </c>
      <c r="JI850">
        <v>0.71</v>
      </c>
      <c r="JJ850">
        <v>0.68</v>
      </c>
      <c r="JK850">
        <v>0.65</v>
      </c>
      <c r="JL850">
        <v>0.57999999999999996</v>
      </c>
      <c r="JM850">
        <v>0.51</v>
      </c>
      <c r="JN850">
        <v>0.42</v>
      </c>
      <c r="JO850">
        <v>0.31</v>
      </c>
      <c r="JP850">
        <v>0.18</v>
      </c>
      <c r="JQ850">
        <v>0</v>
      </c>
    </row>
    <row r="851" spans="1:277" x14ac:dyDescent="0.25">
      <c r="A851">
        <v>2015</v>
      </c>
      <c r="B851">
        <v>21</v>
      </c>
      <c r="C851">
        <v>890</v>
      </c>
      <c r="D851">
        <v>190</v>
      </c>
      <c r="E851">
        <v>2042</v>
      </c>
      <c r="F851">
        <v>2.2000000000000002</v>
      </c>
      <c r="G851">
        <v>0.4</v>
      </c>
      <c r="H851">
        <v>-0.8</v>
      </c>
      <c r="I851">
        <v>0.1</v>
      </c>
      <c r="J851">
        <v>0</v>
      </c>
      <c r="K851">
        <v>0.02</v>
      </c>
      <c r="L851">
        <v>1.42</v>
      </c>
      <c r="M851">
        <v>2.5299999999999998</v>
      </c>
      <c r="N851">
        <v>2.2400000000000002</v>
      </c>
      <c r="O851">
        <v>-0.27</v>
      </c>
      <c r="P851">
        <v>14.84</v>
      </c>
      <c r="Q851">
        <v>2.56</v>
      </c>
      <c r="R851">
        <v>19.309999999999999</v>
      </c>
      <c r="S851">
        <v>8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45.59</v>
      </c>
      <c r="AA851">
        <v>136.02000000000001</v>
      </c>
      <c r="AB851">
        <v>246.4</v>
      </c>
      <c r="AC851">
        <v>334.73</v>
      </c>
      <c r="AD851">
        <v>436.16</v>
      </c>
      <c r="AE851">
        <v>538.24</v>
      </c>
      <c r="AF851">
        <v>634.52</v>
      </c>
      <c r="AG851">
        <v>733.44</v>
      </c>
      <c r="AH851">
        <v>833.77</v>
      </c>
      <c r="AI851">
        <v>936.79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61.64</v>
      </c>
      <c r="AU851">
        <v>152.12</v>
      </c>
      <c r="AV851">
        <v>258.55</v>
      </c>
      <c r="AW851">
        <v>348.18</v>
      </c>
      <c r="AX851">
        <v>445.61</v>
      </c>
      <c r="AY851">
        <v>549.04</v>
      </c>
      <c r="AZ851">
        <v>648.05999999999995</v>
      </c>
      <c r="BA851">
        <v>743.24</v>
      </c>
      <c r="BB851">
        <v>841.66</v>
      </c>
      <c r="BC851">
        <v>943.83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22.5</v>
      </c>
      <c r="BO851">
        <v>22.5</v>
      </c>
      <c r="BP851">
        <v>22.5</v>
      </c>
      <c r="BQ851">
        <v>22.5</v>
      </c>
      <c r="BR851">
        <v>22.59</v>
      </c>
      <c r="BS851">
        <v>25.79</v>
      </c>
      <c r="BT851">
        <v>35.75</v>
      </c>
      <c r="BU851">
        <v>47.41</v>
      </c>
      <c r="BV851">
        <v>53.31</v>
      </c>
      <c r="BW851">
        <v>56.64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22.5</v>
      </c>
      <c r="CI851">
        <v>22.5</v>
      </c>
      <c r="CJ851">
        <v>22.5</v>
      </c>
      <c r="CK851">
        <v>22.5</v>
      </c>
      <c r="CL851">
        <v>22.58</v>
      </c>
      <c r="CM851">
        <v>24.8</v>
      </c>
      <c r="CN851">
        <v>30.1</v>
      </c>
      <c r="CO851">
        <v>35.28</v>
      </c>
      <c r="CP851">
        <v>37.36</v>
      </c>
      <c r="CQ851">
        <v>38.4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0.99</v>
      </c>
      <c r="DF851">
        <v>0.96</v>
      </c>
      <c r="DG851">
        <v>0.93</v>
      </c>
      <c r="DH851">
        <v>0.9</v>
      </c>
      <c r="DI851">
        <v>0.87</v>
      </c>
      <c r="DJ851">
        <v>0.84</v>
      </c>
      <c r="DK851">
        <v>0.8</v>
      </c>
      <c r="DL851">
        <v>0.78</v>
      </c>
      <c r="DM851">
        <v>0.75</v>
      </c>
      <c r="DN851">
        <v>0.71</v>
      </c>
      <c r="DO851">
        <v>0.68</v>
      </c>
      <c r="DP851">
        <v>0.65</v>
      </c>
      <c r="DQ851">
        <v>0.59</v>
      </c>
      <c r="DR851">
        <v>0.53</v>
      </c>
      <c r="DS851">
        <v>0.46</v>
      </c>
      <c r="DT851">
        <v>0.38</v>
      </c>
      <c r="DU851">
        <v>0.28000000000000003</v>
      </c>
      <c r="EW851">
        <v>2015</v>
      </c>
      <c r="EX851">
        <v>22</v>
      </c>
      <c r="EY851">
        <v>891</v>
      </c>
      <c r="EZ851">
        <v>191</v>
      </c>
      <c r="FA851">
        <v>2054.4</v>
      </c>
      <c r="FB851" t="s">
        <v>139</v>
      </c>
      <c r="FC851" t="s">
        <v>139</v>
      </c>
      <c r="FD851" t="s">
        <v>139</v>
      </c>
      <c r="FE851" t="s">
        <v>139</v>
      </c>
      <c r="FF851" t="s">
        <v>139</v>
      </c>
      <c r="FG851" t="s">
        <v>139</v>
      </c>
      <c r="FH851" t="s">
        <v>139</v>
      </c>
      <c r="FI851">
        <v>0</v>
      </c>
      <c r="FJ851" t="s">
        <v>139</v>
      </c>
      <c r="FK851" t="s">
        <v>139</v>
      </c>
      <c r="FL851">
        <v>14.05</v>
      </c>
      <c r="FM851">
        <v>2.6</v>
      </c>
      <c r="FN851">
        <v>19.440000000000001</v>
      </c>
      <c r="FO851">
        <v>1</v>
      </c>
      <c r="FP851">
        <v>1</v>
      </c>
      <c r="FQ851">
        <v>1</v>
      </c>
      <c r="FR851">
        <v>0</v>
      </c>
      <c r="FS851">
        <v>0</v>
      </c>
      <c r="FT851">
        <v>0</v>
      </c>
      <c r="FU851">
        <v>0</v>
      </c>
      <c r="FV851">
        <v>57.99</v>
      </c>
      <c r="FW851">
        <v>148.41999999999999</v>
      </c>
      <c r="FX851">
        <v>258.8</v>
      </c>
      <c r="FY851">
        <v>347.13</v>
      </c>
      <c r="FZ851">
        <v>448.56</v>
      </c>
      <c r="GA851">
        <v>550.64</v>
      </c>
      <c r="GB851">
        <v>646.91</v>
      </c>
      <c r="GC851">
        <v>745.84</v>
      </c>
      <c r="GD851">
        <v>846.16</v>
      </c>
      <c r="GE851">
        <v>949.18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119.88</v>
      </c>
      <c r="GQ851">
        <v>212.46</v>
      </c>
      <c r="GR851">
        <v>316.83999999999997</v>
      </c>
      <c r="GS851">
        <v>419.27</v>
      </c>
      <c r="GT851">
        <v>512.79</v>
      </c>
      <c r="GU851">
        <v>611.77</v>
      </c>
      <c r="GV851">
        <v>720.74</v>
      </c>
      <c r="GW851">
        <v>821.32</v>
      </c>
      <c r="GX851">
        <v>905.5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 t="s">
        <v>139</v>
      </c>
      <c r="HK851" t="s">
        <v>139</v>
      </c>
      <c r="HL851" t="s">
        <v>139</v>
      </c>
      <c r="HM851" t="s">
        <v>139</v>
      </c>
      <c r="HN851" t="s">
        <v>139</v>
      </c>
      <c r="HO851" t="s">
        <v>139</v>
      </c>
      <c r="HP851" t="s">
        <v>139</v>
      </c>
      <c r="HQ851" t="s">
        <v>139</v>
      </c>
      <c r="HR851" t="s">
        <v>139</v>
      </c>
      <c r="HS851" t="s">
        <v>139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 t="s">
        <v>139</v>
      </c>
      <c r="IE851" t="s">
        <v>139</v>
      </c>
      <c r="IF851" t="s">
        <v>139</v>
      </c>
      <c r="IG851" t="s">
        <v>139</v>
      </c>
      <c r="IH851" t="s">
        <v>139</v>
      </c>
      <c r="II851" t="s">
        <v>139</v>
      </c>
      <c r="IJ851" t="s">
        <v>139</v>
      </c>
      <c r="IK851" t="s">
        <v>139</v>
      </c>
      <c r="IL851" t="s">
        <v>139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1</v>
      </c>
      <c r="IY851">
        <v>1</v>
      </c>
      <c r="IZ851">
        <v>1</v>
      </c>
      <c r="JA851">
        <v>0.99</v>
      </c>
      <c r="JB851">
        <v>0.95</v>
      </c>
      <c r="JC851">
        <v>0.92</v>
      </c>
      <c r="JD851">
        <v>0.89</v>
      </c>
      <c r="JE851">
        <v>0.85</v>
      </c>
      <c r="JF851">
        <v>0.82</v>
      </c>
      <c r="JG851">
        <v>0.78</v>
      </c>
      <c r="JH851">
        <v>0.75</v>
      </c>
      <c r="JI851">
        <v>0.71</v>
      </c>
      <c r="JJ851">
        <v>0.69</v>
      </c>
      <c r="JK851">
        <v>0.65</v>
      </c>
      <c r="JL851">
        <v>0.57999999999999996</v>
      </c>
      <c r="JM851">
        <v>0.51</v>
      </c>
      <c r="JN851">
        <v>0.42</v>
      </c>
      <c r="JO851">
        <v>0.31</v>
      </c>
      <c r="JP851">
        <v>0.18</v>
      </c>
      <c r="JQ851">
        <v>0</v>
      </c>
    </row>
    <row r="852" spans="1:277" x14ac:dyDescent="0.25">
      <c r="A852">
        <v>2015</v>
      </c>
      <c r="B852">
        <v>22</v>
      </c>
      <c r="C852">
        <v>891</v>
      </c>
      <c r="D852">
        <v>191</v>
      </c>
      <c r="E852">
        <v>2054.4</v>
      </c>
      <c r="F852">
        <v>2.2000000000000002</v>
      </c>
      <c r="G852">
        <v>0.4</v>
      </c>
      <c r="H852">
        <v>-0.9</v>
      </c>
      <c r="I852">
        <v>0.1</v>
      </c>
      <c r="J852">
        <v>0</v>
      </c>
      <c r="K852">
        <v>0.02</v>
      </c>
      <c r="L852">
        <v>1.42</v>
      </c>
      <c r="M852">
        <v>2.5299999999999998</v>
      </c>
      <c r="N852">
        <v>2.2799999999999998</v>
      </c>
      <c r="O852">
        <v>-0.28000000000000003</v>
      </c>
      <c r="P852">
        <v>14.73</v>
      </c>
      <c r="Q852">
        <v>2.6</v>
      </c>
      <c r="R852">
        <v>19.43</v>
      </c>
      <c r="S852">
        <v>9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7.0000000000000007E-2</v>
      </c>
      <c r="Z852">
        <v>57.99</v>
      </c>
      <c r="AA852">
        <v>148.41999999999999</v>
      </c>
      <c r="AB852">
        <v>258.8</v>
      </c>
      <c r="AC852">
        <v>347.13</v>
      </c>
      <c r="AD852">
        <v>448.56</v>
      </c>
      <c r="AE852">
        <v>550.64</v>
      </c>
      <c r="AF852">
        <v>646.91</v>
      </c>
      <c r="AG852">
        <v>745.84</v>
      </c>
      <c r="AH852">
        <v>846.16</v>
      </c>
      <c r="AI852">
        <v>949.18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74.03</v>
      </c>
      <c r="AU852">
        <v>164.52</v>
      </c>
      <c r="AV852">
        <v>270.95</v>
      </c>
      <c r="AW852">
        <v>360.58</v>
      </c>
      <c r="AX852">
        <v>458.01</v>
      </c>
      <c r="AY852">
        <v>561.42999999999995</v>
      </c>
      <c r="AZ852">
        <v>660.46</v>
      </c>
      <c r="BA852">
        <v>755.63</v>
      </c>
      <c r="BB852">
        <v>854.06</v>
      </c>
      <c r="BC852">
        <v>956.23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22.5</v>
      </c>
      <c r="BO852">
        <v>22.5</v>
      </c>
      <c r="BP852">
        <v>22.5</v>
      </c>
      <c r="BQ852">
        <v>22.5</v>
      </c>
      <c r="BR852">
        <v>22.59</v>
      </c>
      <c r="BS852">
        <v>25.79</v>
      </c>
      <c r="BT852">
        <v>35.75</v>
      </c>
      <c r="BU852">
        <v>47.41</v>
      </c>
      <c r="BV852">
        <v>53.31</v>
      </c>
      <c r="BW852">
        <v>56.64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22.5</v>
      </c>
      <c r="CI852">
        <v>22.5</v>
      </c>
      <c r="CJ852">
        <v>22.5</v>
      </c>
      <c r="CK852">
        <v>22.5</v>
      </c>
      <c r="CL852">
        <v>22.58</v>
      </c>
      <c r="CM852">
        <v>24.8</v>
      </c>
      <c r="CN852">
        <v>30.1</v>
      </c>
      <c r="CO852">
        <v>35.28</v>
      </c>
      <c r="CP852">
        <v>37.36</v>
      </c>
      <c r="CQ852">
        <v>38.4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1</v>
      </c>
      <c r="DD852">
        <v>1</v>
      </c>
      <c r="DE852">
        <v>0.99</v>
      </c>
      <c r="DF852">
        <v>0.96</v>
      </c>
      <c r="DG852">
        <v>0.93</v>
      </c>
      <c r="DH852">
        <v>0.9</v>
      </c>
      <c r="DI852">
        <v>0.87</v>
      </c>
      <c r="DJ852">
        <v>0.84</v>
      </c>
      <c r="DK852">
        <v>0.81</v>
      </c>
      <c r="DL852">
        <v>0.78</v>
      </c>
      <c r="DM852">
        <v>0.75</v>
      </c>
      <c r="DN852">
        <v>0.71</v>
      </c>
      <c r="DO852">
        <v>0.69</v>
      </c>
      <c r="DP852">
        <v>0.65</v>
      </c>
      <c r="DQ852">
        <v>0.59</v>
      </c>
      <c r="DR852">
        <v>0.53</v>
      </c>
      <c r="DS852">
        <v>0.46</v>
      </c>
      <c r="DT852">
        <v>0.38</v>
      </c>
      <c r="DU852">
        <v>0.28000000000000003</v>
      </c>
      <c r="EW852">
        <v>2015</v>
      </c>
      <c r="EX852">
        <v>23</v>
      </c>
      <c r="EY852">
        <v>892</v>
      </c>
      <c r="EZ852">
        <v>192</v>
      </c>
      <c r="FA852">
        <v>2065.6999999999998</v>
      </c>
      <c r="FB852" t="s">
        <v>139</v>
      </c>
      <c r="FC852" t="s">
        <v>139</v>
      </c>
      <c r="FD852" t="s">
        <v>139</v>
      </c>
      <c r="FE852" t="s">
        <v>139</v>
      </c>
      <c r="FF852" t="s">
        <v>139</v>
      </c>
      <c r="FG852" t="s">
        <v>139</v>
      </c>
      <c r="FH852" t="s">
        <v>139</v>
      </c>
      <c r="FI852">
        <v>0</v>
      </c>
      <c r="FJ852" t="s">
        <v>139</v>
      </c>
      <c r="FK852" t="s">
        <v>139</v>
      </c>
      <c r="FL852">
        <v>13.97</v>
      </c>
      <c r="FM852">
        <v>2.63</v>
      </c>
      <c r="FN852">
        <v>19.55</v>
      </c>
      <c r="FO852">
        <v>1</v>
      </c>
      <c r="FP852">
        <v>1</v>
      </c>
      <c r="FQ852">
        <v>1</v>
      </c>
      <c r="FR852">
        <v>0</v>
      </c>
      <c r="FS852">
        <v>0</v>
      </c>
      <c r="FT852">
        <v>0</v>
      </c>
      <c r="FU852">
        <v>0.21</v>
      </c>
      <c r="FV852">
        <v>69.28</v>
      </c>
      <c r="FW852">
        <v>159.72</v>
      </c>
      <c r="FX852">
        <v>270.10000000000002</v>
      </c>
      <c r="FY852">
        <v>358.43</v>
      </c>
      <c r="FZ852">
        <v>459.86</v>
      </c>
      <c r="GA852">
        <v>561.92999999999995</v>
      </c>
      <c r="GB852">
        <v>658.21</v>
      </c>
      <c r="GC852">
        <v>757.13</v>
      </c>
      <c r="GD852">
        <v>857.46</v>
      </c>
      <c r="GE852">
        <v>960.48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22.59</v>
      </c>
      <c r="GQ852">
        <v>131.16999999999999</v>
      </c>
      <c r="GR852">
        <v>223.75</v>
      </c>
      <c r="GS852">
        <v>328.13</v>
      </c>
      <c r="GT852">
        <v>430.56</v>
      </c>
      <c r="GU852">
        <v>524.09</v>
      </c>
      <c r="GV852">
        <v>623.07000000000005</v>
      </c>
      <c r="GW852">
        <v>732.04</v>
      </c>
      <c r="GX852">
        <v>832.62</v>
      </c>
      <c r="GY852">
        <v>916.79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 t="s">
        <v>139</v>
      </c>
      <c r="HK852" t="s">
        <v>139</v>
      </c>
      <c r="HL852" t="s">
        <v>139</v>
      </c>
      <c r="HM852" t="s">
        <v>139</v>
      </c>
      <c r="HN852" t="s">
        <v>139</v>
      </c>
      <c r="HO852" t="s">
        <v>139</v>
      </c>
      <c r="HP852" t="s">
        <v>139</v>
      </c>
      <c r="HQ852" t="s">
        <v>139</v>
      </c>
      <c r="HR852" t="s">
        <v>139</v>
      </c>
      <c r="HS852" t="s">
        <v>139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 t="s">
        <v>139</v>
      </c>
      <c r="IE852" t="s">
        <v>139</v>
      </c>
      <c r="IF852" t="s">
        <v>139</v>
      </c>
      <c r="IG852" t="s">
        <v>139</v>
      </c>
      <c r="IH852" t="s">
        <v>139</v>
      </c>
      <c r="II852" t="s">
        <v>139</v>
      </c>
      <c r="IJ852" t="s">
        <v>139</v>
      </c>
      <c r="IK852" t="s">
        <v>139</v>
      </c>
      <c r="IL852" t="s">
        <v>139</v>
      </c>
      <c r="IM852" t="s">
        <v>139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1</v>
      </c>
      <c r="IY852">
        <v>1</v>
      </c>
      <c r="IZ852">
        <v>1</v>
      </c>
      <c r="JA852">
        <v>0.99</v>
      </c>
      <c r="JB852">
        <v>0.95</v>
      </c>
      <c r="JC852">
        <v>0.92</v>
      </c>
      <c r="JD852">
        <v>0.89</v>
      </c>
      <c r="JE852">
        <v>0.85</v>
      </c>
      <c r="JF852">
        <v>0.82</v>
      </c>
      <c r="JG852">
        <v>0.78</v>
      </c>
      <c r="JH852">
        <v>0.75</v>
      </c>
      <c r="JI852">
        <v>0.72</v>
      </c>
      <c r="JJ852">
        <v>0.69</v>
      </c>
      <c r="JK852">
        <v>0.65</v>
      </c>
      <c r="JL852">
        <v>0.57999999999999996</v>
      </c>
      <c r="JM852">
        <v>0.51</v>
      </c>
      <c r="JN852">
        <v>0.42</v>
      </c>
      <c r="JO852">
        <v>0.31</v>
      </c>
      <c r="JP852">
        <v>0.18</v>
      </c>
      <c r="JQ852">
        <v>0</v>
      </c>
    </row>
    <row r="853" spans="1:277" x14ac:dyDescent="0.25">
      <c r="A853">
        <v>2015</v>
      </c>
      <c r="B853">
        <v>23</v>
      </c>
      <c r="C853">
        <v>892</v>
      </c>
      <c r="D853">
        <v>192</v>
      </c>
      <c r="E853">
        <v>2065.6999999999998</v>
      </c>
      <c r="F853">
        <v>2.2000000000000002</v>
      </c>
      <c r="G853">
        <v>0.4</v>
      </c>
      <c r="H853">
        <v>-0.9</v>
      </c>
      <c r="I853">
        <v>0.1</v>
      </c>
      <c r="J853">
        <v>0</v>
      </c>
      <c r="K853">
        <v>0.02</v>
      </c>
      <c r="L853">
        <v>1.41</v>
      </c>
      <c r="M853">
        <v>2.76</v>
      </c>
      <c r="N853">
        <v>2.2999999999999998</v>
      </c>
      <c r="O853">
        <v>-0.28000000000000003</v>
      </c>
      <c r="P853">
        <v>14.63</v>
      </c>
      <c r="Q853">
        <v>2.63</v>
      </c>
      <c r="R853">
        <v>19.54</v>
      </c>
      <c r="S853">
        <v>9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69.28</v>
      </c>
      <c r="AA853">
        <v>159.72</v>
      </c>
      <c r="AB853">
        <v>270.10000000000002</v>
      </c>
      <c r="AC853">
        <v>358.43</v>
      </c>
      <c r="AD853">
        <v>459.86</v>
      </c>
      <c r="AE853">
        <v>561.92999999999995</v>
      </c>
      <c r="AF853">
        <v>658.21</v>
      </c>
      <c r="AG853">
        <v>757.13</v>
      </c>
      <c r="AH853">
        <v>857.46</v>
      </c>
      <c r="AI853">
        <v>960.48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85.33</v>
      </c>
      <c r="AU853">
        <v>175.81</v>
      </c>
      <c r="AV853">
        <v>282.24</v>
      </c>
      <c r="AW853">
        <v>371.88</v>
      </c>
      <c r="AX853">
        <v>469.3</v>
      </c>
      <c r="AY853">
        <v>572.73</v>
      </c>
      <c r="AZ853">
        <v>671.76</v>
      </c>
      <c r="BA853">
        <v>766.93</v>
      </c>
      <c r="BB853">
        <v>865.36</v>
      </c>
      <c r="BC853">
        <v>967.53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22.5</v>
      </c>
      <c r="BO853">
        <v>22.5</v>
      </c>
      <c r="BP853">
        <v>22.5</v>
      </c>
      <c r="BQ853">
        <v>22.5</v>
      </c>
      <c r="BR853">
        <v>22.59</v>
      </c>
      <c r="BS853">
        <v>25.79</v>
      </c>
      <c r="BT853">
        <v>35.75</v>
      </c>
      <c r="BU853">
        <v>47.41</v>
      </c>
      <c r="BV853">
        <v>53.31</v>
      </c>
      <c r="BW853">
        <v>56.64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22.5</v>
      </c>
      <c r="CI853">
        <v>22.5</v>
      </c>
      <c r="CJ853">
        <v>22.5</v>
      </c>
      <c r="CK853">
        <v>22.5</v>
      </c>
      <c r="CL853">
        <v>22.58</v>
      </c>
      <c r="CM853">
        <v>24.8</v>
      </c>
      <c r="CN853">
        <v>30.1</v>
      </c>
      <c r="CO853">
        <v>35.28</v>
      </c>
      <c r="CP853">
        <v>37.36</v>
      </c>
      <c r="CQ853">
        <v>38.4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1</v>
      </c>
      <c r="DD853">
        <v>1</v>
      </c>
      <c r="DE853">
        <v>0.99</v>
      </c>
      <c r="DF853">
        <v>0.96</v>
      </c>
      <c r="DG853">
        <v>0.93</v>
      </c>
      <c r="DH853">
        <v>0.9</v>
      </c>
      <c r="DI853">
        <v>0.87</v>
      </c>
      <c r="DJ853">
        <v>0.84</v>
      </c>
      <c r="DK853">
        <v>0.81</v>
      </c>
      <c r="DL853">
        <v>0.78</v>
      </c>
      <c r="DM853">
        <v>0.75</v>
      </c>
      <c r="DN853">
        <v>0.72</v>
      </c>
      <c r="DO853">
        <v>0.69</v>
      </c>
      <c r="DP853">
        <v>0.65</v>
      </c>
      <c r="DQ853">
        <v>0.59</v>
      </c>
      <c r="DR853">
        <v>0.53</v>
      </c>
      <c r="DS853">
        <v>0.46</v>
      </c>
      <c r="DT853">
        <v>0.38</v>
      </c>
      <c r="DU853">
        <v>0.28000000000000003</v>
      </c>
      <c r="EW853">
        <v>2015</v>
      </c>
      <c r="EX853">
        <v>24</v>
      </c>
      <c r="EY853">
        <v>893</v>
      </c>
      <c r="EZ853">
        <v>193</v>
      </c>
      <c r="FA853">
        <v>2077.8000000000002</v>
      </c>
      <c r="FB853" t="s">
        <v>139</v>
      </c>
      <c r="FC853" t="s">
        <v>139</v>
      </c>
      <c r="FD853" t="s">
        <v>139</v>
      </c>
      <c r="FE853" t="s">
        <v>139</v>
      </c>
      <c r="FF853" t="s">
        <v>139</v>
      </c>
      <c r="FG853" t="s">
        <v>139</v>
      </c>
      <c r="FH853" t="s">
        <v>139</v>
      </c>
      <c r="FI853">
        <v>0</v>
      </c>
      <c r="FJ853" t="s">
        <v>139</v>
      </c>
      <c r="FK853" t="s">
        <v>139</v>
      </c>
      <c r="FL853">
        <v>13.89</v>
      </c>
      <c r="FM853">
        <v>2.67</v>
      </c>
      <c r="FN853">
        <v>19.670000000000002</v>
      </c>
      <c r="FO853">
        <v>1</v>
      </c>
      <c r="FP853">
        <v>1</v>
      </c>
      <c r="FQ853">
        <v>1</v>
      </c>
      <c r="FR853">
        <v>0</v>
      </c>
      <c r="FS853">
        <v>0</v>
      </c>
      <c r="FT853">
        <v>0</v>
      </c>
      <c r="FU853">
        <v>0</v>
      </c>
      <c r="FV853">
        <v>81.33</v>
      </c>
      <c r="FW853">
        <v>171.76</v>
      </c>
      <c r="FX853">
        <v>282.14</v>
      </c>
      <c r="FY853">
        <v>370.48</v>
      </c>
      <c r="FZ853">
        <v>471.9</v>
      </c>
      <c r="GA853">
        <v>573.98</v>
      </c>
      <c r="GB853">
        <v>670.26</v>
      </c>
      <c r="GC853">
        <v>769.18</v>
      </c>
      <c r="GD853">
        <v>869.51</v>
      </c>
      <c r="GE853">
        <v>972.53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34.64</v>
      </c>
      <c r="GQ853">
        <v>143.22</v>
      </c>
      <c r="GR853">
        <v>235.8</v>
      </c>
      <c r="GS853">
        <v>340.18</v>
      </c>
      <c r="GT853">
        <v>442.61</v>
      </c>
      <c r="GU853">
        <v>536.14</v>
      </c>
      <c r="GV853">
        <v>635.11</v>
      </c>
      <c r="GW853">
        <v>744.09</v>
      </c>
      <c r="GX853">
        <v>844.66</v>
      </c>
      <c r="GY853">
        <v>928.84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 t="s">
        <v>139</v>
      </c>
      <c r="HK853" t="s">
        <v>139</v>
      </c>
      <c r="HL853" t="s">
        <v>139</v>
      </c>
      <c r="HM853" t="s">
        <v>139</v>
      </c>
      <c r="HN853" t="s">
        <v>139</v>
      </c>
      <c r="HO853" t="s">
        <v>139</v>
      </c>
      <c r="HP853" t="s">
        <v>139</v>
      </c>
      <c r="HQ853" t="s">
        <v>139</v>
      </c>
      <c r="HR853" t="s">
        <v>139</v>
      </c>
      <c r="HS853" t="s">
        <v>139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 t="s">
        <v>139</v>
      </c>
      <c r="IE853" t="s">
        <v>139</v>
      </c>
      <c r="IF853" t="s">
        <v>139</v>
      </c>
      <c r="IG853" t="s">
        <v>139</v>
      </c>
      <c r="IH853" t="s">
        <v>139</v>
      </c>
      <c r="II853" t="s">
        <v>139</v>
      </c>
      <c r="IJ853" t="s">
        <v>139</v>
      </c>
      <c r="IK853" t="s">
        <v>139</v>
      </c>
      <c r="IL853" t="s">
        <v>139</v>
      </c>
      <c r="IM853" t="s">
        <v>139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1</v>
      </c>
      <c r="IY853">
        <v>1</v>
      </c>
      <c r="IZ853">
        <v>1</v>
      </c>
      <c r="JA853">
        <v>0.99</v>
      </c>
      <c r="JB853">
        <v>0.95</v>
      </c>
      <c r="JC853">
        <v>0.92</v>
      </c>
      <c r="JD853">
        <v>0.89</v>
      </c>
      <c r="JE853">
        <v>0.85</v>
      </c>
      <c r="JF853">
        <v>0.82</v>
      </c>
      <c r="JG853">
        <v>0.79</v>
      </c>
      <c r="JH853">
        <v>0.75</v>
      </c>
      <c r="JI853">
        <v>0.72</v>
      </c>
      <c r="JJ853">
        <v>0.69</v>
      </c>
      <c r="JK853">
        <v>0.65</v>
      </c>
      <c r="JL853">
        <v>0.57999999999999996</v>
      </c>
      <c r="JM853">
        <v>0.51</v>
      </c>
      <c r="JN853">
        <v>0.42</v>
      </c>
      <c r="JO853">
        <v>0.31</v>
      </c>
      <c r="JP853">
        <v>0.18</v>
      </c>
      <c r="JQ853">
        <v>0</v>
      </c>
    </row>
    <row r="854" spans="1:277" x14ac:dyDescent="0.25">
      <c r="A854">
        <v>2015</v>
      </c>
      <c r="B854">
        <v>24</v>
      </c>
      <c r="C854">
        <v>893</v>
      </c>
      <c r="D854">
        <v>193</v>
      </c>
      <c r="E854">
        <v>2077.8000000000002</v>
      </c>
      <c r="F854">
        <v>2.2000000000000002</v>
      </c>
      <c r="G854">
        <v>0.4</v>
      </c>
      <c r="H854">
        <v>-0.9</v>
      </c>
      <c r="I854">
        <v>0.1</v>
      </c>
      <c r="J854">
        <v>0</v>
      </c>
      <c r="K854">
        <v>0.02</v>
      </c>
      <c r="L854">
        <v>1.41</v>
      </c>
      <c r="M854">
        <v>2.76</v>
      </c>
      <c r="N854">
        <v>2.34</v>
      </c>
      <c r="O854">
        <v>-0.28999999999999998</v>
      </c>
      <c r="P854">
        <v>14.53</v>
      </c>
      <c r="Q854">
        <v>2.67</v>
      </c>
      <c r="R854">
        <v>19.66</v>
      </c>
      <c r="S854">
        <v>9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7.0000000000000007E-2</v>
      </c>
      <c r="Z854">
        <v>81.33</v>
      </c>
      <c r="AA854">
        <v>171.76</v>
      </c>
      <c r="AB854">
        <v>282.14</v>
      </c>
      <c r="AC854">
        <v>370.48</v>
      </c>
      <c r="AD854">
        <v>471.9</v>
      </c>
      <c r="AE854">
        <v>573.98</v>
      </c>
      <c r="AF854">
        <v>670.26</v>
      </c>
      <c r="AG854">
        <v>769.18</v>
      </c>
      <c r="AH854">
        <v>869.51</v>
      </c>
      <c r="AI854">
        <v>972.53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97.38</v>
      </c>
      <c r="AU854">
        <v>187.86</v>
      </c>
      <c r="AV854">
        <v>294.29000000000002</v>
      </c>
      <c r="AW854">
        <v>383.92</v>
      </c>
      <c r="AX854">
        <v>481.35</v>
      </c>
      <c r="AY854">
        <v>584.78</v>
      </c>
      <c r="AZ854">
        <v>683.8</v>
      </c>
      <c r="BA854">
        <v>778.98</v>
      </c>
      <c r="BB854">
        <v>877.4</v>
      </c>
      <c r="BC854">
        <v>979.57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22.5</v>
      </c>
      <c r="BO854">
        <v>22.5</v>
      </c>
      <c r="BP854">
        <v>22.5</v>
      </c>
      <c r="BQ854">
        <v>22.5</v>
      </c>
      <c r="BR854">
        <v>22.59</v>
      </c>
      <c r="BS854">
        <v>25.79</v>
      </c>
      <c r="BT854">
        <v>35.75</v>
      </c>
      <c r="BU854">
        <v>47.41</v>
      </c>
      <c r="BV854">
        <v>53.31</v>
      </c>
      <c r="BW854">
        <v>56.64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22.5</v>
      </c>
      <c r="CI854">
        <v>22.5</v>
      </c>
      <c r="CJ854">
        <v>22.5</v>
      </c>
      <c r="CK854">
        <v>22.5</v>
      </c>
      <c r="CL854">
        <v>22.58</v>
      </c>
      <c r="CM854">
        <v>24.8</v>
      </c>
      <c r="CN854">
        <v>30.1</v>
      </c>
      <c r="CO854">
        <v>35.28</v>
      </c>
      <c r="CP854">
        <v>37.36</v>
      </c>
      <c r="CQ854">
        <v>38.4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1</v>
      </c>
      <c r="DD854">
        <v>1</v>
      </c>
      <c r="DE854">
        <v>0.99</v>
      </c>
      <c r="DF854">
        <v>0.96</v>
      </c>
      <c r="DG854">
        <v>0.93</v>
      </c>
      <c r="DH854">
        <v>0.9</v>
      </c>
      <c r="DI854">
        <v>0.87</v>
      </c>
      <c r="DJ854">
        <v>0.84</v>
      </c>
      <c r="DK854">
        <v>0.81</v>
      </c>
      <c r="DL854">
        <v>0.78</v>
      </c>
      <c r="DM854">
        <v>0.75</v>
      </c>
      <c r="DN854">
        <v>0.72</v>
      </c>
      <c r="DO854">
        <v>0.69</v>
      </c>
      <c r="DP854">
        <v>0.65</v>
      </c>
      <c r="DQ854">
        <v>0.59</v>
      </c>
      <c r="DR854">
        <v>0.53</v>
      </c>
      <c r="DS854">
        <v>0.46</v>
      </c>
      <c r="DT854">
        <v>0.38</v>
      </c>
      <c r="DU854">
        <v>0.28000000000000003</v>
      </c>
      <c r="EW854">
        <v>2015</v>
      </c>
      <c r="EX854">
        <v>25</v>
      </c>
      <c r="EY854">
        <v>894</v>
      </c>
      <c r="EZ854">
        <v>194</v>
      </c>
      <c r="FA854">
        <v>2089.5</v>
      </c>
      <c r="FB854" t="s">
        <v>139</v>
      </c>
      <c r="FC854" t="s">
        <v>139</v>
      </c>
      <c r="FD854" t="s">
        <v>139</v>
      </c>
      <c r="FE854" t="s">
        <v>139</v>
      </c>
      <c r="FF854" t="s">
        <v>139</v>
      </c>
      <c r="FG854" t="s">
        <v>139</v>
      </c>
      <c r="FH854" t="s">
        <v>139</v>
      </c>
      <c r="FI854">
        <v>0</v>
      </c>
      <c r="FJ854" t="s">
        <v>139</v>
      </c>
      <c r="FK854" t="s">
        <v>139</v>
      </c>
      <c r="FL854">
        <v>13.8</v>
      </c>
      <c r="FM854">
        <v>2.7</v>
      </c>
      <c r="FN854">
        <v>19.79</v>
      </c>
      <c r="FO854">
        <v>1</v>
      </c>
      <c r="FP854">
        <v>1</v>
      </c>
      <c r="FQ854">
        <v>1</v>
      </c>
      <c r="FR854">
        <v>0</v>
      </c>
      <c r="FS854">
        <v>0</v>
      </c>
      <c r="FT854">
        <v>0</v>
      </c>
      <c r="FU854">
        <v>7.0000000000000007E-2</v>
      </c>
      <c r="FV854">
        <v>93.03</v>
      </c>
      <c r="FW854">
        <v>183.46</v>
      </c>
      <c r="FX854">
        <v>293.83999999999997</v>
      </c>
      <c r="FY854">
        <v>382.17</v>
      </c>
      <c r="FZ854">
        <v>483.6</v>
      </c>
      <c r="GA854">
        <v>585.67999999999995</v>
      </c>
      <c r="GB854">
        <v>681.95</v>
      </c>
      <c r="GC854">
        <v>780.88</v>
      </c>
      <c r="GD854">
        <v>881.2</v>
      </c>
      <c r="GE854">
        <v>984.22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46.34</v>
      </c>
      <c r="GQ854">
        <v>154.91999999999999</v>
      </c>
      <c r="GR854">
        <v>247.5</v>
      </c>
      <c r="GS854">
        <v>351.88</v>
      </c>
      <c r="GT854">
        <v>454.31</v>
      </c>
      <c r="GU854">
        <v>547.84</v>
      </c>
      <c r="GV854">
        <v>646.80999999999995</v>
      </c>
      <c r="GW854">
        <v>755.78</v>
      </c>
      <c r="GX854">
        <v>856.36</v>
      </c>
      <c r="GY854">
        <v>940.54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 t="s">
        <v>139</v>
      </c>
      <c r="HK854" t="s">
        <v>139</v>
      </c>
      <c r="HL854" t="s">
        <v>139</v>
      </c>
      <c r="HM854" t="s">
        <v>139</v>
      </c>
      <c r="HN854" t="s">
        <v>139</v>
      </c>
      <c r="HO854" t="s">
        <v>139</v>
      </c>
      <c r="HP854" t="s">
        <v>139</v>
      </c>
      <c r="HQ854" t="s">
        <v>139</v>
      </c>
      <c r="HR854" t="s">
        <v>139</v>
      </c>
      <c r="HS854" t="s">
        <v>139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 t="s">
        <v>139</v>
      </c>
      <c r="IE854" t="s">
        <v>139</v>
      </c>
      <c r="IF854" t="s">
        <v>139</v>
      </c>
      <c r="IG854" t="s">
        <v>139</v>
      </c>
      <c r="IH854" t="s">
        <v>139</v>
      </c>
      <c r="II854" t="s">
        <v>139</v>
      </c>
      <c r="IJ854" t="s">
        <v>139</v>
      </c>
      <c r="IK854" t="s">
        <v>139</v>
      </c>
      <c r="IL854" t="s">
        <v>139</v>
      </c>
      <c r="IM854" t="s">
        <v>139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1</v>
      </c>
      <c r="IY854">
        <v>1</v>
      </c>
      <c r="IZ854">
        <v>1</v>
      </c>
      <c r="JA854">
        <v>0.99</v>
      </c>
      <c r="JB854">
        <v>0.95</v>
      </c>
      <c r="JC854">
        <v>0.92</v>
      </c>
      <c r="JD854">
        <v>0.89</v>
      </c>
      <c r="JE854">
        <v>0.85</v>
      </c>
      <c r="JF854">
        <v>0.82</v>
      </c>
      <c r="JG854">
        <v>0.79</v>
      </c>
      <c r="JH854">
        <v>0.75</v>
      </c>
      <c r="JI854">
        <v>0.72</v>
      </c>
      <c r="JJ854">
        <v>0.69</v>
      </c>
      <c r="JK854">
        <v>0.65</v>
      </c>
      <c r="JL854">
        <v>0.57999999999999996</v>
      </c>
      <c r="JM854">
        <v>0.51</v>
      </c>
      <c r="JN854">
        <v>0.42</v>
      </c>
      <c r="JO854">
        <v>0.31</v>
      </c>
      <c r="JP854">
        <v>0.18</v>
      </c>
      <c r="JQ854">
        <v>0</v>
      </c>
    </row>
    <row r="855" spans="1:277" x14ac:dyDescent="0.25">
      <c r="A855">
        <v>2015</v>
      </c>
      <c r="B855">
        <v>25</v>
      </c>
      <c r="C855">
        <v>894</v>
      </c>
      <c r="D855">
        <v>194</v>
      </c>
      <c r="E855">
        <v>2089.5</v>
      </c>
      <c r="F855">
        <v>2.2000000000000002</v>
      </c>
      <c r="G855">
        <v>0.4</v>
      </c>
      <c r="H855">
        <v>-0.9</v>
      </c>
      <c r="I855">
        <v>0.1</v>
      </c>
      <c r="J855">
        <v>0</v>
      </c>
      <c r="K855">
        <v>0.02</v>
      </c>
      <c r="L855">
        <v>1.41</v>
      </c>
      <c r="M855">
        <v>2.76</v>
      </c>
      <c r="N855">
        <v>2.36</v>
      </c>
      <c r="O855">
        <v>-0.28999999999999998</v>
      </c>
      <c r="P855">
        <v>14.43</v>
      </c>
      <c r="Q855">
        <v>2.7</v>
      </c>
      <c r="R855">
        <v>19.78</v>
      </c>
      <c r="S855">
        <v>9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7.0000000000000007E-2</v>
      </c>
      <c r="Z855">
        <v>93.03</v>
      </c>
      <c r="AA855">
        <v>183.46</v>
      </c>
      <c r="AB855">
        <v>293.83999999999997</v>
      </c>
      <c r="AC855">
        <v>382.17</v>
      </c>
      <c r="AD855">
        <v>483.6</v>
      </c>
      <c r="AE855">
        <v>585.67999999999995</v>
      </c>
      <c r="AF855">
        <v>681.95</v>
      </c>
      <c r="AG855">
        <v>780.88</v>
      </c>
      <c r="AH855">
        <v>881.2</v>
      </c>
      <c r="AI855">
        <v>984.22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109.08</v>
      </c>
      <c r="AU855">
        <v>199.56</v>
      </c>
      <c r="AV855">
        <v>305.99</v>
      </c>
      <c r="AW855">
        <v>395.62</v>
      </c>
      <c r="AX855">
        <v>493.05</v>
      </c>
      <c r="AY855">
        <v>596.47</v>
      </c>
      <c r="AZ855">
        <v>695.5</v>
      </c>
      <c r="BA855">
        <v>790.68</v>
      </c>
      <c r="BB855">
        <v>889.1</v>
      </c>
      <c r="BC855">
        <v>991.27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22.5</v>
      </c>
      <c r="BO855">
        <v>22.5</v>
      </c>
      <c r="BP855">
        <v>22.5</v>
      </c>
      <c r="BQ855">
        <v>22.5</v>
      </c>
      <c r="BR855">
        <v>22.59</v>
      </c>
      <c r="BS855">
        <v>25.79</v>
      </c>
      <c r="BT855">
        <v>35.75</v>
      </c>
      <c r="BU855">
        <v>47.41</v>
      </c>
      <c r="BV855">
        <v>53.31</v>
      </c>
      <c r="BW855">
        <v>56.64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22.5</v>
      </c>
      <c r="CI855">
        <v>22.5</v>
      </c>
      <c r="CJ855">
        <v>22.5</v>
      </c>
      <c r="CK855">
        <v>22.5</v>
      </c>
      <c r="CL855">
        <v>22.58</v>
      </c>
      <c r="CM855">
        <v>24.8</v>
      </c>
      <c r="CN855">
        <v>30.1</v>
      </c>
      <c r="CO855">
        <v>35.28</v>
      </c>
      <c r="CP855">
        <v>37.36</v>
      </c>
      <c r="CQ855">
        <v>38.4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1</v>
      </c>
      <c r="DE855">
        <v>0.99</v>
      </c>
      <c r="DF855">
        <v>0.96</v>
      </c>
      <c r="DG855">
        <v>0.93</v>
      </c>
      <c r="DH855">
        <v>0.9</v>
      </c>
      <c r="DI855">
        <v>0.87</v>
      </c>
      <c r="DJ855">
        <v>0.84</v>
      </c>
      <c r="DK855">
        <v>0.81</v>
      </c>
      <c r="DL855">
        <v>0.78</v>
      </c>
      <c r="DM855">
        <v>0.75</v>
      </c>
      <c r="DN855">
        <v>0.72</v>
      </c>
      <c r="DO855">
        <v>0.69</v>
      </c>
      <c r="DP855">
        <v>0.65</v>
      </c>
      <c r="DQ855">
        <v>0.59</v>
      </c>
      <c r="DR855">
        <v>0.53</v>
      </c>
      <c r="DS855">
        <v>0.46</v>
      </c>
      <c r="DT855">
        <v>0.38</v>
      </c>
      <c r="DU855">
        <v>0.28000000000000003</v>
      </c>
      <c r="EW855">
        <v>2015</v>
      </c>
      <c r="EX855">
        <v>26</v>
      </c>
      <c r="EY855">
        <v>895</v>
      </c>
      <c r="EZ855">
        <v>195</v>
      </c>
      <c r="FA855">
        <v>2101.9</v>
      </c>
      <c r="FB855" t="s">
        <v>139</v>
      </c>
      <c r="FC855" t="s">
        <v>139</v>
      </c>
      <c r="FD855" t="s">
        <v>139</v>
      </c>
      <c r="FE855" t="s">
        <v>139</v>
      </c>
      <c r="FF855" t="s">
        <v>139</v>
      </c>
      <c r="FG855" t="s">
        <v>139</v>
      </c>
      <c r="FH855" t="s">
        <v>139</v>
      </c>
      <c r="FI855">
        <v>0</v>
      </c>
      <c r="FJ855" t="s">
        <v>139</v>
      </c>
      <c r="FK855" t="s">
        <v>139</v>
      </c>
      <c r="FL855">
        <v>13.71</v>
      </c>
      <c r="FM855">
        <v>2.74</v>
      </c>
      <c r="FN855">
        <v>19.91</v>
      </c>
      <c r="FO855">
        <v>1</v>
      </c>
      <c r="FP855">
        <v>1</v>
      </c>
      <c r="FQ855">
        <v>1</v>
      </c>
      <c r="FR855">
        <v>0</v>
      </c>
      <c r="FS855">
        <v>0</v>
      </c>
      <c r="FT855">
        <v>0</v>
      </c>
      <c r="FU855">
        <v>7.0000000000000007E-2</v>
      </c>
      <c r="FV855">
        <v>105.48</v>
      </c>
      <c r="FW855">
        <v>195.91</v>
      </c>
      <c r="FX855">
        <v>306.29000000000002</v>
      </c>
      <c r="FY855">
        <v>394.62</v>
      </c>
      <c r="FZ855">
        <v>496.05</v>
      </c>
      <c r="GA855">
        <v>598.12</v>
      </c>
      <c r="GB855">
        <v>694.4</v>
      </c>
      <c r="GC855">
        <v>793.33</v>
      </c>
      <c r="GD855">
        <v>893.65</v>
      </c>
      <c r="GE855">
        <v>996.67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58.78</v>
      </c>
      <c r="GQ855">
        <v>167.36</v>
      </c>
      <c r="GR855">
        <v>259.95</v>
      </c>
      <c r="GS855">
        <v>364.33</v>
      </c>
      <c r="GT855">
        <v>466.75</v>
      </c>
      <c r="GU855">
        <v>560.28</v>
      </c>
      <c r="GV855">
        <v>659.26</v>
      </c>
      <c r="GW855">
        <v>768.23</v>
      </c>
      <c r="GX855">
        <v>868.81</v>
      </c>
      <c r="GY855">
        <v>952.98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 t="s">
        <v>139</v>
      </c>
      <c r="HK855" t="s">
        <v>139</v>
      </c>
      <c r="HL855" t="s">
        <v>139</v>
      </c>
      <c r="HM855" t="s">
        <v>139</v>
      </c>
      <c r="HN855" t="s">
        <v>139</v>
      </c>
      <c r="HO855" t="s">
        <v>139</v>
      </c>
      <c r="HP855" t="s">
        <v>139</v>
      </c>
      <c r="HQ855" t="s">
        <v>139</v>
      </c>
      <c r="HR855" t="s">
        <v>139</v>
      </c>
      <c r="HS855" t="s">
        <v>139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 t="s">
        <v>139</v>
      </c>
      <c r="IE855" t="s">
        <v>139</v>
      </c>
      <c r="IF855" t="s">
        <v>139</v>
      </c>
      <c r="IG855" t="s">
        <v>139</v>
      </c>
      <c r="IH855" t="s">
        <v>139</v>
      </c>
      <c r="II855" t="s">
        <v>139</v>
      </c>
      <c r="IJ855" t="s">
        <v>139</v>
      </c>
      <c r="IK855" t="s">
        <v>139</v>
      </c>
      <c r="IL855" t="s">
        <v>139</v>
      </c>
      <c r="IM855" t="s">
        <v>139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1</v>
      </c>
      <c r="IY855">
        <v>1</v>
      </c>
      <c r="IZ855">
        <v>1</v>
      </c>
      <c r="JA855">
        <v>0.99</v>
      </c>
      <c r="JB855">
        <v>0.95</v>
      </c>
      <c r="JC855">
        <v>0.92</v>
      </c>
      <c r="JD855">
        <v>0.89</v>
      </c>
      <c r="JE855">
        <v>0.85</v>
      </c>
      <c r="JF855">
        <v>0.82</v>
      </c>
      <c r="JG855">
        <v>0.79</v>
      </c>
      <c r="JH855">
        <v>0.75</v>
      </c>
      <c r="JI855">
        <v>0.72</v>
      </c>
      <c r="JJ855">
        <v>0.69</v>
      </c>
      <c r="JK855">
        <v>0.65</v>
      </c>
      <c r="JL855">
        <v>0.57999999999999996</v>
      </c>
      <c r="JM855">
        <v>0.51</v>
      </c>
      <c r="JN855">
        <v>0.42</v>
      </c>
      <c r="JO855">
        <v>0.31</v>
      </c>
      <c r="JP855">
        <v>0.18</v>
      </c>
      <c r="JQ855">
        <v>0</v>
      </c>
    </row>
    <row r="856" spans="1:277" x14ac:dyDescent="0.25">
      <c r="A856">
        <v>2015</v>
      </c>
      <c r="B856">
        <v>26</v>
      </c>
      <c r="C856">
        <v>895</v>
      </c>
      <c r="D856">
        <v>195</v>
      </c>
      <c r="E856">
        <v>2101.9</v>
      </c>
      <c r="F856">
        <v>2.2000000000000002</v>
      </c>
      <c r="G856">
        <v>0.4</v>
      </c>
      <c r="H856">
        <v>-0.9</v>
      </c>
      <c r="I856">
        <v>0.1</v>
      </c>
      <c r="J856">
        <v>0</v>
      </c>
      <c r="K856">
        <v>0.02</v>
      </c>
      <c r="L856">
        <v>1.41</v>
      </c>
      <c r="M856">
        <v>2.76</v>
      </c>
      <c r="N856">
        <v>2.36</v>
      </c>
      <c r="O856">
        <v>-0.28999999999999998</v>
      </c>
      <c r="P856">
        <v>14.32</v>
      </c>
      <c r="Q856">
        <v>2.74</v>
      </c>
      <c r="R856">
        <v>19.91</v>
      </c>
      <c r="S856">
        <v>9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105.48</v>
      </c>
      <c r="AA856">
        <v>195.91</v>
      </c>
      <c r="AB856">
        <v>306.29000000000002</v>
      </c>
      <c r="AC856">
        <v>394.62</v>
      </c>
      <c r="AD856">
        <v>496.05</v>
      </c>
      <c r="AE856">
        <v>598.12</v>
      </c>
      <c r="AF856">
        <v>694.4</v>
      </c>
      <c r="AG856">
        <v>793.33</v>
      </c>
      <c r="AH856">
        <v>893.65</v>
      </c>
      <c r="AI856">
        <v>996.67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121.52</v>
      </c>
      <c r="AU856">
        <v>212.01</v>
      </c>
      <c r="AV856">
        <v>318.43</v>
      </c>
      <c r="AW856">
        <v>408.07</v>
      </c>
      <c r="AX856">
        <v>505.49</v>
      </c>
      <c r="AY856">
        <v>608.91999999999996</v>
      </c>
      <c r="AZ856">
        <v>707.95</v>
      </c>
      <c r="BA856">
        <v>803.12</v>
      </c>
      <c r="BB856">
        <v>901.55</v>
      </c>
      <c r="BC856">
        <v>1003.72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22.5</v>
      </c>
      <c r="BO856">
        <v>22.5</v>
      </c>
      <c r="BP856">
        <v>22.5</v>
      </c>
      <c r="BQ856">
        <v>22.5</v>
      </c>
      <c r="BR856">
        <v>22.59</v>
      </c>
      <c r="BS856">
        <v>25.79</v>
      </c>
      <c r="BT856">
        <v>35.75</v>
      </c>
      <c r="BU856">
        <v>47.41</v>
      </c>
      <c r="BV856">
        <v>53.31</v>
      </c>
      <c r="BW856">
        <v>56.64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22.5</v>
      </c>
      <c r="CI856">
        <v>22.5</v>
      </c>
      <c r="CJ856">
        <v>22.5</v>
      </c>
      <c r="CK856">
        <v>22.5</v>
      </c>
      <c r="CL856">
        <v>22.58</v>
      </c>
      <c r="CM856">
        <v>24.8</v>
      </c>
      <c r="CN856">
        <v>30.1</v>
      </c>
      <c r="CO856">
        <v>35.28</v>
      </c>
      <c r="CP856">
        <v>37.36</v>
      </c>
      <c r="CQ856">
        <v>38.4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1</v>
      </c>
      <c r="DD856">
        <v>1</v>
      </c>
      <c r="DE856">
        <v>0.99</v>
      </c>
      <c r="DF856">
        <v>0.96</v>
      </c>
      <c r="DG856">
        <v>0.93</v>
      </c>
      <c r="DH856">
        <v>0.9</v>
      </c>
      <c r="DI856">
        <v>0.87</v>
      </c>
      <c r="DJ856">
        <v>0.84</v>
      </c>
      <c r="DK856">
        <v>0.81</v>
      </c>
      <c r="DL856">
        <v>0.78</v>
      </c>
      <c r="DM856">
        <v>0.75</v>
      </c>
      <c r="DN856">
        <v>0.72</v>
      </c>
      <c r="DO856">
        <v>0.69</v>
      </c>
      <c r="DP856">
        <v>0.65</v>
      </c>
      <c r="DQ856">
        <v>0.59</v>
      </c>
      <c r="DR856">
        <v>0.53</v>
      </c>
      <c r="DS856">
        <v>0.46</v>
      </c>
      <c r="DT856">
        <v>0.38</v>
      </c>
      <c r="DU856">
        <v>0.28000000000000003</v>
      </c>
      <c r="EW856">
        <v>2015</v>
      </c>
      <c r="EX856">
        <v>27</v>
      </c>
      <c r="EY856">
        <v>896</v>
      </c>
      <c r="EZ856">
        <v>196</v>
      </c>
      <c r="FA856">
        <v>2114.1999999999998</v>
      </c>
      <c r="FB856" t="s">
        <v>139</v>
      </c>
      <c r="FC856" t="s">
        <v>139</v>
      </c>
      <c r="FD856" t="s">
        <v>139</v>
      </c>
      <c r="FE856" t="s">
        <v>139</v>
      </c>
      <c r="FF856" t="s">
        <v>139</v>
      </c>
      <c r="FG856" t="s">
        <v>139</v>
      </c>
      <c r="FH856" t="s">
        <v>139</v>
      </c>
      <c r="FI856">
        <v>0</v>
      </c>
      <c r="FJ856" t="s">
        <v>139</v>
      </c>
      <c r="FK856" t="s">
        <v>139</v>
      </c>
      <c r="FL856">
        <v>13.63</v>
      </c>
      <c r="FM856">
        <v>2.78</v>
      </c>
      <c r="FN856">
        <v>20.04</v>
      </c>
      <c r="FO856">
        <v>1</v>
      </c>
      <c r="FP856">
        <v>1</v>
      </c>
      <c r="FQ856">
        <v>1</v>
      </c>
      <c r="FR856">
        <v>0</v>
      </c>
      <c r="FS856">
        <v>0</v>
      </c>
      <c r="FT856">
        <v>0</v>
      </c>
      <c r="FU856">
        <v>0</v>
      </c>
      <c r="FV856">
        <v>117.72</v>
      </c>
      <c r="FW856">
        <v>208.15</v>
      </c>
      <c r="FX856">
        <v>318.52999999999997</v>
      </c>
      <c r="FY856">
        <v>406.87</v>
      </c>
      <c r="FZ856">
        <v>508.29</v>
      </c>
      <c r="GA856">
        <v>610.37</v>
      </c>
      <c r="GB856">
        <v>706.65</v>
      </c>
      <c r="GC856">
        <v>805.57</v>
      </c>
      <c r="GD856">
        <v>905.9</v>
      </c>
      <c r="GE856">
        <v>1008.92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71.03</v>
      </c>
      <c r="GQ856">
        <v>179.61</v>
      </c>
      <c r="GR856">
        <v>272.19</v>
      </c>
      <c r="GS856">
        <v>376.57</v>
      </c>
      <c r="GT856">
        <v>479</v>
      </c>
      <c r="GU856">
        <v>572.53</v>
      </c>
      <c r="GV856">
        <v>671.51</v>
      </c>
      <c r="GW856">
        <v>780.48</v>
      </c>
      <c r="GX856">
        <v>881.05</v>
      </c>
      <c r="GY856">
        <v>965.23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 t="s">
        <v>139</v>
      </c>
      <c r="HK856" t="s">
        <v>139</v>
      </c>
      <c r="HL856" t="s">
        <v>139</v>
      </c>
      <c r="HM856" t="s">
        <v>139</v>
      </c>
      <c r="HN856" t="s">
        <v>139</v>
      </c>
      <c r="HO856" t="s">
        <v>139</v>
      </c>
      <c r="HP856" t="s">
        <v>139</v>
      </c>
      <c r="HQ856" t="s">
        <v>139</v>
      </c>
      <c r="HR856" t="s">
        <v>139</v>
      </c>
      <c r="HS856" t="s">
        <v>139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 t="s">
        <v>139</v>
      </c>
      <c r="IE856" t="s">
        <v>139</v>
      </c>
      <c r="IF856" t="s">
        <v>139</v>
      </c>
      <c r="IG856" t="s">
        <v>139</v>
      </c>
      <c r="IH856" t="s">
        <v>139</v>
      </c>
      <c r="II856" t="s">
        <v>139</v>
      </c>
      <c r="IJ856" t="s">
        <v>139</v>
      </c>
      <c r="IK856" t="s">
        <v>139</v>
      </c>
      <c r="IL856" t="s">
        <v>139</v>
      </c>
      <c r="IM856" t="s">
        <v>139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1</v>
      </c>
      <c r="IY856">
        <v>1</v>
      </c>
      <c r="IZ856">
        <v>1</v>
      </c>
      <c r="JA856">
        <v>0.99</v>
      </c>
      <c r="JB856">
        <v>0.95</v>
      </c>
      <c r="JC856">
        <v>0.92</v>
      </c>
      <c r="JD856">
        <v>0.89</v>
      </c>
      <c r="JE856">
        <v>0.85</v>
      </c>
      <c r="JF856">
        <v>0.82</v>
      </c>
      <c r="JG856">
        <v>0.79</v>
      </c>
      <c r="JH856">
        <v>0.76</v>
      </c>
      <c r="JI856">
        <v>0.72</v>
      </c>
      <c r="JJ856">
        <v>0.7</v>
      </c>
      <c r="JK856">
        <v>0.65</v>
      </c>
      <c r="JL856">
        <v>0.57999999999999996</v>
      </c>
      <c r="JM856">
        <v>0.51</v>
      </c>
      <c r="JN856">
        <v>0.42</v>
      </c>
      <c r="JO856">
        <v>0.31</v>
      </c>
      <c r="JP856">
        <v>0.18</v>
      </c>
      <c r="JQ856">
        <v>0</v>
      </c>
    </row>
    <row r="857" spans="1:277" x14ac:dyDescent="0.25">
      <c r="A857">
        <v>2015</v>
      </c>
      <c r="B857">
        <v>27</v>
      </c>
      <c r="C857">
        <v>896</v>
      </c>
      <c r="D857">
        <v>196</v>
      </c>
      <c r="E857">
        <v>2114.1999999999998</v>
      </c>
      <c r="F857">
        <v>2.2000000000000002</v>
      </c>
      <c r="G857">
        <v>0.4</v>
      </c>
      <c r="H857">
        <v>-1</v>
      </c>
      <c r="I857">
        <v>0.1</v>
      </c>
      <c r="J857">
        <v>0</v>
      </c>
      <c r="K857">
        <v>0.02</v>
      </c>
      <c r="L857">
        <v>1.41</v>
      </c>
      <c r="M857">
        <v>2.76</v>
      </c>
      <c r="N857">
        <v>2.4</v>
      </c>
      <c r="O857">
        <v>-0.3</v>
      </c>
      <c r="P857">
        <v>14.22</v>
      </c>
      <c r="Q857">
        <v>2.78</v>
      </c>
      <c r="R857">
        <v>20.03</v>
      </c>
      <c r="S857">
        <v>9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117.72</v>
      </c>
      <c r="AA857">
        <v>208.15</v>
      </c>
      <c r="AB857">
        <v>318.52999999999997</v>
      </c>
      <c r="AC857">
        <v>406.87</v>
      </c>
      <c r="AD857">
        <v>508.29</v>
      </c>
      <c r="AE857">
        <v>610.37</v>
      </c>
      <c r="AF857">
        <v>706.65</v>
      </c>
      <c r="AG857">
        <v>805.57</v>
      </c>
      <c r="AH857">
        <v>905.9</v>
      </c>
      <c r="AI857">
        <v>1008.92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24.49</v>
      </c>
      <c r="AU857">
        <v>133.77000000000001</v>
      </c>
      <c r="AV857">
        <v>224.25</v>
      </c>
      <c r="AW857">
        <v>330.68</v>
      </c>
      <c r="AX857">
        <v>420.31</v>
      </c>
      <c r="AY857">
        <v>517.74</v>
      </c>
      <c r="AZ857">
        <v>621.16999999999996</v>
      </c>
      <c r="BA857">
        <v>720.19</v>
      </c>
      <c r="BB857">
        <v>815.37</v>
      </c>
      <c r="BC857">
        <v>913.8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22.5</v>
      </c>
      <c r="BO857">
        <v>22.5</v>
      </c>
      <c r="BP857">
        <v>22.5</v>
      </c>
      <c r="BQ857">
        <v>22.5</v>
      </c>
      <c r="BR857">
        <v>22.59</v>
      </c>
      <c r="BS857">
        <v>25.79</v>
      </c>
      <c r="BT857">
        <v>35.75</v>
      </c>
      <c r="BU857">
        <v>47.41</v>
      </c>
      <c r="BV857">
        <v>53.31</v>
      </c>
      <c r="BW857">
        <v>56.64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22.5</v>
      </c>
      <c r="CI857">
        <v>22.5</v>
      </c>
      <c r="CJ857">
        <v>22.5</v>
      </c>
      <c r="CK857">
        <v>22.5</v>
      </c>
      <c r="CL857">
        <v>22.5</v>
      </c>
      <c r="CM857">
        <v>22.58</v>
      </c>
      <c r="CN857">
        <v>24.8</v>
      </c>
      <c r="CO857">
        <v>30.1</v>
      </c>
      <c r="CP857">
        <v>35.28</v>
      </c>
      <c r="CQ857">
        <v>37.36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1</v>
      </c>
      <c r="DD857">
        <v>1</v>
      </c>
      <c r="DE857">
        <v>0.99</v>
      </c>
      <c r="DF857">
        <v>0.96</v>
      </c>
      <c r="DG857">
        <v>0.93</v>
      </c>
      <c r="DH857">
        <v>0.9</v>
      </c>
      <c r="DI857">
        <v>0.87</v>
      </c>
      <c r="DJ857">
        <v>0.84</v>
      </c>
      <c r="DK857">
        <v>0.81</v>
      </c>
      <c r="DL857">
        <v>0.78</v>
      </c>
      <c r="DM857">
        <v>0.76</v>
      </c>
      <c r="DN857">
        <v>0.72</v>
      </c>
      <c r="DO857">
        <v>0.7</v>
      </c>
      <c r="DP857">
        <v>0.65</v>
      </c>
      <c r="DQ857">
        <v>0.59</v>
      </c>
      <c r="DR857">
        <v>0.53</v>
      </c>
      <c r="DS857">
        <v>0.46</v>
      </c>
      <c r="DT857">
        <v>0.38</v>
      </c>
      <c r="DU857">
        <v>0.28000000000000003</v>
      </c>
      <c r="EW857">
        <v>2015</v>
      </c>
      <c r="EX857">
        <v>28</v>
      </c>
      <c r="EY857">
        <v>897</v>
      </c>
      <c r="EZ857">
        <v>197</v>
      </c>
      <c r="FA857">
        <v>2127.1999999999998</v>
      </c>
      <c r="FB857" t="s">
        <v>139</v>
      </c>
      <c r="FC857" t="s">
        <v>139</v>
      </c>
      <c r="FD857" t="s">
        <v>139</v>
      </c>
      <c r="FE857" t="s">
        <v>139</v>
      </c>
      <c r="FF857" t="s">
        <v>139</v>
      </c>
      <c r="FG857" t="s">
        <v>139</v>
      </c>
      <c r="FH857" t="s">
        <v>139</v>
      </c>
      <c r="FI857">
        <v>0</v>
      </c>
      <c r="FJ857" t="s">
        <v>139</v>
      </c>
      <c r="FK857" t="s">
        <v>139</v>
      </c>
      <c r="FL857">
        <v>13.54</v>
      </c>
      <c r="FM857">
        <v>2.82</v>
      </c>
      <c r="FN857">
        <v>20.170000000000002</v>
      </c>
      <c r="FO857">
        <v>1</v>
      </c>
      <c r="FP857">
        <v>1</v>
      </c>
      <c r="FQ857">
        <v>1</v>
      </c>
      <c r="FR857">
        <v>0</v>
      </c>
      <c r="FS857">
        <v>0</v>
      </c>
      <c r="FT857">
        <v>0</v>
      </c>
      <c r="FU857">
        <v>0</v>
      </c>
      <c r="FV857">
        <v>25.99</v>
      </c>
      <c r="FW857">
        <v>130.72</v>
      </c>
      <c r="FX857">
        <v>221.15</v>
      </c>
      <c r="FY857">
        <v>331.53</v>
      </c>
      <c r="FZ857">
        <v>419.86</v>
      </c>
      <c r="GA857">
        <v>521.29</v>
      </c>
      <c r="GB857">
        <v>623.37</v>
      </c>
      <c r="GC857">
        <v>719.64</v>
      </c>
      <c r="GD857">
        <v>818.57</v>
      </c>
      <c r="GE857">
        <v>918.9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84.03</v>
      </c>
      <c r="GQ857">
        <v>192.61</v>
      </c>
      <c r="GR857">
        <v>285.19</v>
      </c>
      <c r="GS857">
        <v>389.57</v>
      </c>
      <c r="GT857">
        <v>492</v>
      </c>
      <c r="GU857">
        <v>585.53</v>
      </c>
      <c r="GV857">
        <v>684.5</v>
      </c>
      <c r="GW857">
        <v>793.48</v>
      </c>
      <c r="GX857">
        <v>894.05</v>
      </c>
      <c r="GY857">
        <v>978.23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 t="s">
        <v>139</v>
      </c>
      <c r="HK857" t="s">
        <v>139</v>
      </c>
      <c r="HL857" t="s">
        <v>139</v>
      </c>
      <c r="HM857" t="s">
        <v>139</v>
      </c>
      <c r="HN857" t="s">
        <v>139</v>
      </c>
      <c r="HO857" t="s">
        <v>139</v>
      </c>
      <c r="HP857" t="s">
        <v>139</v>
      </c>
      <c r="HQ857" t="s">
        <v>139</v>
      </c>
      <c r="HR857" t="s">
        <v>139</v>
      </c>
      <c r="HS857" t="s">
        <v>139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 t="s">
        <v>139</v>
      </c>
      <c r="IE857" t="s">
        <v>139</v>
      </c>
      <c r="IF857" t="s">
        <v>139</v>
      </c>
      <c r="IG857" t="s">
        <v>139</v>
      </c>
      <c r="IH857" t="s">
        <v>139</v>
      </c>
      <c r="II857" t="s">
        <v>139</v>
      </c>
      <c r="IJ857" t="s">
        <v>139</v>
      </c>
      <c r="IK857" t="s">
        <v>139</v>
      </c>
      <c r="IL857" t="s">
        <v>139</v>
      </c>
      <c r="IM857" t="s">
        <v>139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1</v>
      </c>
      <c r="IY857">
        <v>1</v>
      </c>
      <c r="IZ857">
        <v>1</v>
      </c>
      <c r="JA857">
        <v>0.99</v>
      </c>
      <c r="JB857">
        <v>0.95</v>
      </c>
      <c r="JC857">
        <v>0.93</v>
      </c>
      <c r="JD857">
        <v>0.89</v>
      </c>
      <c r="JE857">
        <v>0.85</v>
      </c>
      <c r="JF857">
        <v>0.82</v>
      </c>
      <c r="JG857">
        <v>0.79</v>
      </c>
      <c r="JH857">
        <v>0.76</v>
      </c>
      <c r="JI857">
        <v>0.73</v>
      </c>
      <c r="JJ857">
        <v>0.7</v>
      </c>
      <c r="JK857">
        <v>0.65</v>
      </c>
      <c r="JL857">
        <v>0.57999999999999996</v>
      </c>
      <c r="JM857">
        <v>0.51</v>
      </c>
      <c r="JN857">
        <v>0.42</v>
      </c>
      <c r="JO857">
        <v>0.31</v>
      </c>
      <c r="JP857">
        <v>0.18</v>
      </c>
      <c r="JQ857">
        <v>0</v>
      </c>
    </row>
    <row r="858" spans="1:277" x14ac:dyDescent="0.25">
      <c r="A858">
        <v>2015</v>
      </c>
      <c r="B858">
        <v>28</v>
      </c>
      <c r="C858">
        <v>897</v>
      </c>
      <c r="D858">
        <v>197</v>
      </c>
      <c r="E858">
        <v>2127.1999999999998</v>
      </c>
      <c r="F858">
        <v>2.2000000000000002</v>
      </c>
      <c r="G858">
        <v>0.4</v>
      </c>
      <c r="H858">
        <v>-1.1000000000000001</v>
      </c>
      <c r="I858">
        <v>0.1</v>
      </c>
      <c r="J858">
        <v>0</v>
      </c>
      <c r="K858">
        <v>0.02</v>
      </c>
      <c r="L858">
        <v>1.41</v>
      </c>
      <c r="M858">
        <v>2.76</v>
      </c>
      <c r="N858">
        <v>2.4900000000000002</v>
      </c>
      <c r="O858">
        <v>-0.32</v>
      </c>
      <c r="P858">
        <v>14.1</v>
      </c>
      <c r="Q858">
        <v>2.82</v>
      </c>
      <c r="R858">
        <v>20.16</v>
      </c>
      <c r="S858">
        <v>9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25.99</v>
      </c>
      <c r="AA858">
        <v>130.72</v>
      </c>
      <c r="AB858">
        <v>221.15</v>
      </c>
      <c r="AC858">
        <v>331.53</v>
      </c>
      <c r="AD858">
        <v>419.86</v>
      </c>
      <c r="AE858">
        <v>521.29</v>
      </c>
      <c r="AF858">
        <v>623.37</v>
      </c>
      <c r="AG858">
        <v>719.64</v>
      </c>
      <c r="AH858">
        <v>818.57</v>
      </c>
      <c r="AI858">
        <v>918.9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37.49</v>
      </c>
      <c r="AU858">
        <v>146.77000000000001</v>
      </c>
      <c r="AV858">
        <v>237.25</v>
      </c>
      <c r="AW858">
        <v>343.68</v>
      </c>
      <c r="AX858">
        <v>433.31</v>
      </c>
      <c r="AY858">
        <v>530.74</v>
      </c>
      <c r="AZ858">
        <v>634.16</v>
      </c>
      <c r="BA858">
        <v>733.19</v>
      </c>
      <c r="BB858">
        <v>828.37</v>
      </c>
      <c r="BC858">
        <v>926.79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22.5</v>
      </c>
      <c r="BO858">
        <v>22.5</v>
      </c>
      <c r="BP858">
        <v>22.5</v>
      </c>
      <c r="BQ858">
        <v>22.5</v>
      </c>
      <c r="BR858">
        <v>22.5</v>
      </c>
      <c r="BS858">
        <v>22.59</v>
      </c>
      <c r="BT858">
        <v>25.79</v>
      </c>
      <c r="BU858">
        <v>35.75</v>
      </c>
      <c r="BV858">
        <v>47.41</v>
      </c>
      <c r="BW858">
        <v>53.31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22.5</v>
      </c>
      <c r="CI858">
        <v>22.5</v>
      </c>
      <c r="CJ858">
        <v>22.5</v>
      </c>
      <c r="CK858">
        <v>22.5</v>
      </c>
      <c r="CL858">
        <v>22.5</v>
      </c>
      <c r="CM858">
        <v>22.58</v>
      </c>
      <c r="CN858">
        <v>24.8</v>
      </c>
      <c r="CO858">
        <v>30.1</v>
      </c>
      <c r="CP858">
        <v>35.28</v>
      </c>
      <c r="CQ858">
        <v>37.36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1</v>
      </c>
      <c r="DD858">
        <v>1</v>
      </c>
      <c r="DE858">
        <v>0.99</v>
      </c>
      <c r="DF858">
        <v>0.96</v>
      </c>
      <c r="DG858">
        <v>0.93</v>
      </c>
      <c r="DH858">
        <v>0.9</v>
      </c>
      <c r="DI858">
        <v>0.87</v>
      </c>
      <c r="DJ858">
        <v>0.84</v>
      </c>
      <c r="DK858">
        <v>0.81</v>
      </c>
      <c r="DL858">
        <v>0.79</v>
      </c>
      <c r="DM858">
        <v>0.76</v>
      </c>
      <c r="DN858">
        <v>0.73</v>
      </c>
      <c r="DO858">
        <v>0.7</v>
      </c>
      <c r="DP858">
        <v>0.65</v>
      </c>
      <c r="DQ858">
        <v>0.59</v>
      </c>
      <c r="DR858">
        <v>0.53</v>
      </c>
      <c r="DS858">
        <v>0.46</v>
      </c>
      <c r="DT858">
        <v>0.38</v>
      </c>
      <c r="DU858">
        <v>0.28000000000000003</v>
      </c>
      <c r="EW858">
        <v>2015</v>
      </c>
      <c r="EX858">
        <v>29</v>
      </c>
      <c r="EY858">
        <v>898</v>
      </c>
      <c r="EZ858">
        <v>198</v>
      </c>
      <c r="FA858">
        <v>2140.1</v>
      </c>
      <c r="FB858" t="s">
        <v>139</v>
      </c>
      <c r="FC858" t="s">
        <v>139</v>
      </c>
      <c r="FD858" t="s">
        <v>139</v>
      </c>
      <c r="FE858" t="s">
        <v>139</v>
      </c>
      <c r="FF858" t="s">
        <v>139</v>
      </c>
      <c r="FG858" t="s">
        <v>139</v>
      </c>
      <c r="FH858" t="s">
        <v>139</v>
      </c>
      <c r="FI858">
        <v>0</v>
      </c>
      <c r="FJ858" t="s">
        <v>139</v>
      </c>
      <c r="FK858" t="s">
        <v>139</v>
      </c>
      <c r="FL858">
        <v>13.44</v>
      </c>
      <c r="FM858">
        <v>2.86</v>
      </c>
      <c r="FN858">
        <v>20.29</v>
      </c>
      <c r="FO858">
        <v>1</v>
      </c>
      <c r="FP858">
        <v>1</v>
      </c>
      <c r="FQ858">
        <v>1</v>
      </c>
      <c r="FR858">
        <v>0</v>
      </c>
      <c r="FS858">
        <v>0</v>
      </c>
      <c r="FT858">
        <v>0</v>
      </c>
      <c r="FU858">
        <v>0</v>
      </c>
      <c r="FV858">
        <v>38.89</v>
      </c>
      <c r="FW858">
        <v>143.62</v>
      </c>
      <c r="FX858">
        <v>234.05</v>
      </c>
      <c r="FY858">
        <v>344.43</v>
      </c>
      <c r="FZ858">
        <v>432.76</v>
      </c>
      <c r="GA858">
        <v>534.19000000000005</v>
      </c>
      <c r="GB858">
        <v>636.26</v>
      </c>
      <c r="GC858">
        <v>732.54</v>
      </c>
      <c r="GD858">
        <v>831.47</v>
      </c>
      <c r="GE858">
        <v>931.79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96.93</v>
      </c>
      <c r="GQ858">
        <v>205.51</v>
      </c>
      <c r="GR858">
        <v>298.08999999999997</v>
      </c>
      <c r="GS858">
        <v>402.47</v>
      </c>
      <c r="GT858">
        <v>504.9</v>
      </c>
      <c r="GU858">
        <v>598.41999999999996</v>
      </c>
      <c r="GV858">
        <v>697.4</v>
      </c>
      <c r="GW858">
        <v>806.37</v>
      </c>
      <c r="GX858">
        <v>906.95</v>
      </c>
      <c r="GY858">
        <v>991.12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 t="s">
        <v>139</v>
      </c>
      <c r="HK858" t="s">
        <v>139</v>
      </c>
      <c r="HL858" t="s">
        <v>139</v>
      </c>
      <c r="HM858" t="s">
        <v>139</v>
      </c>
      <c r="HN858" t="s">
        <v>139</v>
      </c>
      <c r="HO858" t="s">
        <v>139</v>
      </c>
      <c r="HP858" t="s">
        <v>139</v>
      </c>
      <c r="HQ858" t="s">
        <v>139</v>
      </c>
      <c r="HR858" t="s">
        <v>139</v>
      </c>
      <c r="HS858" t="s">
        <v>139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 t="s">
        <v>139</v>
      </c>
      <c r="IE858" t="s">
        <v>139</v>
      </c>
      <c r="IF858" t="s">
        <v>139</v>
      </c>
      <c r="IG858" t="s">
        <v>139</v>
      </c>
      <c r="IH858" t="s">
        <v>139</v>
      </c>
      <c r="II858" t="s">
        <v>139</v>
      </c>
      <c r="IJ858" t="s">
        <v>139</v>
      </c>
      <c r="IK858" t="s">
        <v>139</v>
      </c>
      <c r="IL858" t="s">
        <v>139</v>
      </c>
      <c r="IM858" t="s">
        <v>139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1</v>
      </c>
      <c r="IY858">
        <v>1</v>
      </c>
      <c r="IZ858">
        <v>1</v>
      </c>
      <c r="JA858">
        <v>0.99</v>
      </c>
      <c r="JB858">
        <v>0.95</v>
      </c>
      <c r="JC858">
        <v>0.93</v>
      </c>
      <c r="JD858">
        <v>0.89</v>
      </c>
      <c r="JE858">
        <v>0.86</v>
      </c>
      <c r="JF858">
        <v>0.82</v>
      </c>
      <c r="JG858">
        <v>0.79</v>
      </c>
      <c r="JH858">
        <v>0.76</v>
      </c>
      <c r="JI858">
        <v>0.73</v>
      </c>
      <c r="JJ858">
        <v>0.7</v>
      </c>
      <c r="JK858">
        <v>0.65</v>
      </c>
      <c r="JL858">
        <v>0.57999999999999996</v>
      </c>
      <c r="JM858">
        <v>0.51</v>
      </c>
      <c r="JN858">
        <v>0.42</v>
      </c>
      <c r="JO858">
        <v>0.31</v>
      </c>
      <c r="JP858">
        <v>0.18</v>
      </c>
      <c r="JQ858">
        <v>0</v>
      </c>
    </row>
    <row r="859" spans="1:277" x14ac:dyDescent="0.25">
      <c r="A859">
        <v>2015</v>
      </c>
      <c r="B859">
        <v>29</v>
      </c>
      <c r="C859">
        <v>898</v>
      </c>
      <c r="D859">
        <v>198</v>
      </c>
      <c r="E859">
        <v>2140.1</v>
      </c>
      <c r="F859">
        <v>2.2000000000000002</v>
      </c>
      <c r="G859">
        <v>0.4</v>
      </c>
      <c r="H859">
        <v>-1.1000000000000001</v>
      </c>
      <c r="I859">
        <v>0.1</v>
      </c>
      <c r="J859">
        <v>0</v>
      </c>
      <c r="K859">
        <v>0.02</v>
      </c>
      <c r="L859">
        <v>1.41</v>
      </c>
      <c r="M859">
        <v>2.76</v>
      </c>
      <c r="N859">
        <v>2.5299999999999998</v>
      </c>
      <c r="O859">
        <v>-0.35</v>
      </c>
      <c r="P859">
        <v>13.99</v>
      </c>
      <c r="Q859">
        <v>2.86</v>
      </c>
      <c r="R859">
        <v>20.29</v>
      </c>
      <c r="S859">
        <v>9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38.89</v>
      </c>
      <c r="AA859">
        <v>143.62</v>
      </c>
      <c r="AB859">
        <v>234.05</v>
      </c>
      <c r="AC859">
        <v>344.43</v>
      </c>
      <c r="AD859">
        <v>432.76</v>
      </c>
      <c r="AE859">
        <v>534.19000000000005</v>
      </c>
      <c r="AF859">
        <v>636.26</v>
      </c>
      <c r="AG859">
        <v>732.54</v>
      </c>
      <c r="AH859">
        <v>831.47</v>
      </c>
      <c r="AI859">
        <v>931.79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50.39</v>
      </c>
      <c r="AU859">
        <v>159.66</v>
      </c>
      <c r="AV859">
        <v>250.15</v>
      </c>
      <c r="AW859">
        <v>356.58</v>
      </c>
      <c r="AX859">
        <v>446.21</v>
      </c>
      <c r="AY859">
        <v>543.64</v>
      </c>
      <c r="AZ859">
        <v>647.05999999999995</v>
      </c>
      <c r="BA859">
        <v>746.09</v>
      </c>
      <c r="BB859">
        <v>841.26</v>
      </c>
      <c r="BC859">
        <v>939.69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22.5</v>
      </c>
      <c r="BO859">
        <v>22.5</v>
      </c>
      <c r="BP859">
        <v>22.5</v>
      </c>
      <c r="BQ859">
        <v>22.5</v>
      </c>
      <c r="BR859">
        <v>22.5</v>
      </c>
      <c r="BS859">
        <v>22.59</v>
      </c>
      <c r="BT859">
        <v>25.79</v>
      </c>
      <c r="BU859">
        <v>35.75</v>
      </c>
      <c r="BV859">
        <v>47.41</v>
      </c>
      <c r="BW859">
        <v>53.31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22.5</v>
      </c>
      <c r="CI859">
        <v>22.5</v>
      </c>
      <c r="CJ859">
        <v>22.5</v>
      </c>
      <c r="CK859">
        <v>22.5</v>
      </c>
      <c r="CL859">
        <v>22.5</v>
      </c>
      <c r="CM859">
        <v>22.58</v>
      </c>
      <c r="CN859">
        <v>24.8</v>
      </c>
      <c r="CO859">
        <v>30.1</v>
      </c>
      <c r="CP859">
        <v>35.28</v>
      </c>
      <c r="CQ859">
        <v>37.36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1</v>
      </c>
      <c r="DD859">
        <v>1</v>
      </c>
      <c r="DE859">
        <v>0.99</v>
      </c>
      <c r="DF859">
        <v>0.96</v>
      </c>
      <c r="DG859">
        <v>0.93</v>
      </c>
      <c r="DH859">
        <v>0.9</v>
      </c>
      <c r="DI859">
        <v>0.87</v>
      </c>
      <c r="DJ859">
        <v>0.84</v>
      </c>
      <c r="DK859">
        <v>0.81</v>
      </c>
      <c r="DL859">
        <v>0.79</v>
      </c>
      <c r="DM859">
        <v>0.76</v>
      </c>
      <c r="DN859">
        <v>0.73</v>
      </c>
      <c r="DO859">
        <v>0.7</v>
      </c>
      <c r="DP859">
        <v>0.65</v>
      </c>
      <c r="DQ859">
        <v>0.59</v>
      </c>
      <c r="DR859">
        <v>0.53</v>
      </c>
      <c r="DS859">
        <v>0.46</v>
      </c>
      <c r="DT859">
        <v>0.38</v>
      </c>
      <c r="DU859">
        <v>0.28000000000000003</v>
      </c>
      <c r="EW859">
        <v>2015</v>
      </c>
      <c r="EX859">
        <v>30</v>
      </c>
      <c r="EY859">
        <v>899</v>
      </c>
      <c r="EZ859">
        <v>199</v>
      </c>
      <c r="FA859">
        <v>2153.9</v>
      </c>
      <c r="FB859" t="s">
        <v>139</v>
      </c>
      <c r="FC859" t="s">
        <v>139</v>
      </c>
      <c r="FD859" t="s">
        <v>139</v>
      </c>
      <c r="FE859" t="s">
        <v>139</v>
      </c>
      <c r="FF859" t="s">
        <v>139</v>
      </c>
      <c r="FG859" t="s">
        <v>139</v>
      </c>
      <c r="FH859" t="s">
        <v>139</v>
      </c>
      <c r="FI859">
        <v>0</v>
      </c>
      <c r="FJ859" t="s">
        <v>139</v>
      </c>
      <c r="FK859" t="s">
        <v>139</v>
      </c>
      <c r="FL859">
        <v>13.35</v>
      </c>
      <c r="FM859">
        <v>2.91</v>
      </c>
      <c r="FN859">
        <v>20.43</v>
      </c>
      <c r="FO859">
        <v>1</v>
      </c>
      <c r="FP859">
        <v>1</v>
      </c>
      <c r="FQ859">
        <v>1</v>
      </c>
      <c r="FR859">
        <v>0</v>
      </c>
      <c r="FS859">
        <v>0</v>
      </c>
      <c r="FT859">
        <v>0</v>
      </c>
      <c r="FU859">
        <v>0</v>
      </c>
      <c r="FV859">
        <v>52.69</v>
      </c>
      <c r="FW859">
        <v>157.41</v>
      </c>
      <c r="FX859">
        <v>247.85</v>
      </c>
      <c r="FY859">
        <v>358.22</v>
      </c>
      <c r="FZ859">
        <v>446.56</v>
      </c>
      <c r="GA859">
        <v>547.99</v>
      </c>
      <c r="GB859">
        <v>650.05999999999995</v>
      </c>
      <c r="GC859">
        <v>746.34</v>
      </c>
      <c r="GD859">
        <v>845.26</v>
      </c>
      <c r="GE859">
        <v>945.59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110.72</v>
      </c>
      <c r="GQ859">
        <v>219.3</v>
      </c>
      <c r="GR859">
        <v>311.88</v>
      </c>
      <c r="GS859">
        <v>416.26</v>
      </c>
      <c r="GT859">
        <v>518.69000000000005</v>
      </c>
      <c r="GU859">
        <v>612.22</v>
      </c>
      <c r="GV859">
        <v>711.2</v>
      </c>
      <c r="GW859">
        <v>820.17</v>
      </c>
      <c r="GX859">
        <v>920.75</v>
      </c>
      <c r="GY859">
        <v>1004.92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 t="s">
        <v>139</v>
      </c>
      <c r="HK859" t="s">
        <v>139</v>
      </c>
      <c r="HL859" t="s">
        <v>139</v>
      </c>
      <c r="HM859" t="s">
        <v>139</v>
      </c>
      <c r="HN859" t="s">
        <v>139</v>
      </c>
      <c r="HO859" t="s">
        <v>139</v>
      </c>
      <c r="HP859" t="s">
        <v>139</v>
      </c>
      <c r="HQ859" t="s">
        <v>139</v>
      </c>
      <c r="HR859" t="s">
        <v>139</v>
      </c>
      <c r="HS859" t="s">
        <v>139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 t="s">
        <v>139</v>
      </c>
      <c r="IE859" t="s">
        <v>139</v>
      </c>
      <c r="IF859" t="s">
        <v>139</v>
      </c>
      <c r="IG859" t="s">
        <v>139</v>
      </c>
      <c r="IH859" t="s">
        <v>139</v>
      </c>
      <c r="II859" t="s">
        <v>139</v>
      </c>
      <c r="IJ859" t="s">
        <v>139</v>
      </c>
      <c r="IK859" t="s">
        <v>139</v>
      </c>
      <c r="IL859" t="s">
        <v>139</v>
      </c>
      <c r="IM859" t="s">
        <v>139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1</v>
      </c>
      <c r="IY859">
        <v>1</v>
      </c>
      <c r="IZ859">
        <v>1</v>
      </c>
      <c r="JA859">
        <v>0.99</v>
      </c>
      <c r="JB859">
        <v>0.95</v>
      </c>
      <c r="JC859">
        <v>0.93</v>
      </c>
      <c r="JD859">
        <v>0.89</v>
      </c>
      <c r="JE859">
        <v>0.86</v>
      </c>
      <c r="JF859">
        <v>0.83</v>
      </c>
      <c r="JG859">
        <v>0.79</v>
      </c>
      <c r="JH859">
        <v>0.76</v>
      </c>
      <c r="JI859">
        <v>0.73</v>
      </c>
      <c r="JJ859">
        <v>0.7</v>
      </c>
      <c r="JK859">
        <v>0.65</v>
      </c>
      <c r="JL859">
        <v>0.57999999999999996</v>
      </c>
      <c r="JM859">
        <v>0.51</v>
      </c>
      <c r="JN859">
        <v>0.42</v>
      </c>
      <c r="JO859">
        <v>0.31</v>
      </c>
      <c r="JP859">
        <v>0.18</v>
      </c>
      <c r="JQ859">
        <v>0</v>
      </c>
    </row>
    <row r="860" spans="1:277" x14ac:dyDescent="0.25">
      <c r="A860">
        <v>2015</v>
      </c>
      <c r="B860">
        <v>30</v>
      </c>
      <c r="C860">
        <v>899</v>
      </c>
      <c r="D860">
        <v>199</v>
      </c>
      <c r="E860">
        <v>2153.9</v>
      </c>
      <c r="F860">
        <v>2.2000000000000002</v>
      </c>
      <c r="G860">
        <v>0.4</v>
      </c>
      <c r="H860">
        <v>-1.1000000000000001</v>
      </c>
      <c r="I860">
        <v>0.1</v>
      </c>
      <c r="J860">
        <v>0</v>
      </c>
      <c r="K860">
        <v>0.02</v>
      </c>
      <c r="L860">
        <v>1.41</v>
      </c>
      <c r="M860">
        <v>2.76</v>
      </c>
      <c r="N860">
        <v>2.57</v>
      </c>
      <c r="O860">
        <v>-0.36</v>
      </c>
      <c r="P860">
        <v>13.87</v>
      </c>
      <c r="Q860">
        <v>2.91</v>
      </c>
      <c r="R860">
        <v>20.43</v>
      </c>
      <c r="S860">
        <v>10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52.69</v>
      </c>
      <c r="AA860">
        <v>157.41</v>
      </c>
      <c r="AB860">
        <v>247.85</v>
      </c>
      <c r="AC860">
        <v>358.22</v>
      </c>
      <c r="AD860">
        <v>446.56</v>
      </c>
      <c r="AE860">
        <v>547.99</v>
      </c>
      <c r="AF860">
        <v>650.05999999999995</v>
      </c>
      <c r="AG860">
        <v>746.34</v>
      </c>
      <c r="AH860">
        <v>845.26</v>
      </c>
      <c r="AI860">
        <v>945.59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64.180000000000007</v>
      </c>
      <c r="AU860">
        <v>173.46</v>
      </c>
      <c r="AV860">
        <v>263.94</v>
      </c>
      <c r="AW860">
        <v>370.37</v>
      </c>
      <c r="AX860">
        <v>460</v>
      </c>
      <c r="AY860">
        <v>557.42999999999995</v>
      </c>
      <c r="AZ860">
        <v>660.86</v>
      </c>
      <c r="BA860">
        <v>759.89</v>
      </c>
      <c r="BB860">
        <v>855.06</v>
      </c>
      <c r="BC860">
        <v>953.49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22.5</v>
      </c>
      <c r="BO860">
        <v>22.5</v>
      </c>
      <c r="BP860">
        <v>22.5</v>
      </c>
      <c r="BQ860">
        <v>22.5</v>
      </c>
      <c r="BR860">
        <v>22.5</v>
      </c>
      <c r="BS860">
        <v>22.59</v>
      </c>
      <c r="BT860">
        <v>25.79</v>
      </c>
      <c r="BU860">
        <v>35.75</v>
      </c>
      <c r="BV860">
        <v>47.41</v>
      </c>
      <c r="BW860">
        <v>53.31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22.5</v>
      </c>
      <c r="CI860">
        <v>22.5</v>
      </c>
      <c r="CJ860">
        <v>22.5</v>
      </c>
      <c r="CK860">
        <v>22.5</v>
      </c>
      <c r="CL860">
        <v>22.5</v>
      </c>
      <c r="CM860">
        <v>22.58</v>
      </c>
      <c r="CN860">
        <v>24.8</v>
      </c>
      <c r="CO860">
        <v>30.1</v>
      </c>
      <c r="CP860">
        <v>35.28</v>
      </c>
      <c r="CQ860">
        <v>37.36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1</v>
      </c>
      <c r="DD860">
        <v>1</v>
      </c>
      <c r="DE860">
        <v>0.99</v>
      </c>
      <c r="DF860">
        <v>0.96</v>
      </c>
      <c r="DG860">
        <v>0.93</v>
      </c>
      <c r="DH860">
        <v>0.9</v>
      </c>
      <c r="DI860">
        <v>0.87</v>
      </c>
      <c r="DJ860">
        <v>0.85</v>
      </c>
      <c r="DK860">
        <v>0.82</v>
      </c>
      <c r="DL860">
        <v>0.79</v>
      </c>
      <c r="DM860">
        <v>0.76</v>
      </c>
      <c r="DN860">
        <v>0.73</v>
      </c>
      <c r="DO860">
        <v>0.7</v>
      </c>
      <c r="DP860">
        <v>0.65</v>
      </c>
      <c r="DQ860">
        <v>0.59</v>
      </c>
      <c r="DR860">
        <v>0.53</v>
      </c>
      <c r="DS860">
        <v>0.46</v>
      </c>
      <c r="DT860">
        <v>0.38</v>
      </c>
      <c r="DU860">
        <v>0.28000000000000003</v>
      </c>
      <c r="EW860">
        <v>2015</v>
      </c>
      <c r="EX860">
        <v>31</v>
      </c>
      <c r="EY860">
        <v>900</v>
      </c>
      <c r="EZ860">
        <v>200</v>
      </c>
      <c r="FA860">
        <v>2167.8000000000002</v>
      </c>
      <c r="FB860" t="s">
        <v>139</v>
      </c>
      <c r="FC860" t="s">
        <v>139</v>
      </c>
      <c r="FD860" t="s">
        <v>139</v>
      </c>
      <c r="FE860" t="s">
        <v>139</v>
      </c>
      <c r="FF860" t="s">
        <v>139</v>
      </c>
      <c r="FG860" t="s">
        <v>139</v>
      </c>
      <c r="FH860" t="s">
        <v>139</v>
      </c>
      <c r="FI860">
        <v>0</v>
      </c>
      <c r="FJ860" t="s">
        <v>139</v>
      </c>
      <c r="FK860" t="s">
        <v>139</v>
      </c>
      <c r="FL860">
        <v>13.25</v>
      </c>
      <c r="FM860">
        <v>2.96</v>
      </c>
      <c r="FN860">
        <v>20.57</v>
      </c>
      <c r="FO860">
        <v>1</v>
      </c>
      <c r="FP860">
        <v>1</v>
      </c>
      <c r="FQ860">
        <v>1</v>
      </c>
      <c r="FR860">
        <v>0</v>
      </c>
      <c r="FS860">
        <v>0</v>
      </c>
      <c r="FT860">
        <v>0</v>
      </c>
      <c r="FU860">
        <v>7.0000000000000007E-2</v>
      </c>
      <c r="FV860">
        <v>66.64</v>
      </c>
      <c r="FW860">
        <v>171.36</v>
      </c>
      <c r="FX860">
        <v>261.79000000000002</v>
      </c>
      <c r="FY860">
        <v>372.17</v>
      </c>
      <c r="FZ860">
        <v>460.5</v>
      </c>
      <c r="GA860">
        <v>561.92999999999995</v>
      </c>
      <c r="GB860">
        <v>664.01</v>
      </c>
      <c r="GC860">
        <v>760.29</v>
      </c>
      <c r="GD860">
        <v>859.21</v>
      </c>
      <c r="GE860">
        <v>959.54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27.89</v>
      </c>
      <c r="GQ860">
        <v>124.67</v>
      </c>
      <c r="GR860">
        <v>233.25</v>
      </c>
      <c r="GS860">
        <v>325.83</v>
      </c>
      <c r="GT860">
        <v>430.21</v>
      </c>
      <c r="GU860">
        <v>532.64</v>
      </c>
      <c r="GV860">
        <v>626.16999999999996</v>
      </c>
      <c r="GW860">
        <v>725.14</v>
      </c>
      <c r="GX860">
        <v>834.12</v>
      </c>
      <c r="GY860">
        <v>934.69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 t="s">
        <v>139</v>
      </c>
      <c r="HK860" t="s">
        <v>139</v>
      </c>
      <c r="HL860" t="s">
        <v>139</v>
      </c>
      <c r="HM860" t="s">
        <v>139</v>
      </c>
      <c r="HN860" t="s">
        <v>139</v>
      </c>
      <c r="HO860" t="s">
        <v>139</v>
      </c>
      <c r="HP860" t="s">
        <v>139</v>
      </c>
      <c r="HQ860" t="s">
        <v>139</v>
      </c>
      <c r="HR860" t="s">
        <v>139</v>
      </c>
      <c r="HS860" t="s">
        <v>139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 t="s">
        <v>139</v>
      </c>
      <c r="IE860" t="s">
        <v>139</v>
      </c>
      <c r="IF860" t="s">
        <v>139</v>
      </c>
      <c r="IG860" t="s">
        <v>139</v>
      </c>
      <c r="IH860" t="s">
        <v>139</v>
      </c>
      <c r="II860" t="s">
        <v>139</v>
      </c>
      <c r="IJ860" t="s">
        <v>139</v>
      </c>
      <c r="IK860" t="s">
        <v>139</v>
      </c>
      <c r="IL860" t="s">
        <v>139</v>
      </c>
      <c r="IM860" t="s">
        <v>139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1</v>
      </c>
      <c r="IY860">
        <v>1</v>
      </c>
      <c r="IZ860">
        <v>1</v>
      </c>
      <c r="JA860">
        <v>0.99</v>
      </c>
      <c r="JB860">
        <v>0.96</v>
      </c>
      <c r="JC860">
        <v>0.93</v>
      </c>
      <c r="JD860">
        <v>0.89</v>
      </c>
      <c r="JE860">
        <v>0.86</v>
      </c>
      <c r="JF860">
        <v>0.83</v>
      </c>
      <c r="JG860">
        <v>0.79</v>
      </c>
      <c r="JH860">
        <v>0.76</v>
      </c>
      <c r="JI860">
        <v>0.73</v>
      </c>
      <c r="JJ860">
        <v>0.7</v>
      </c>
      <c r="JK860">
        <v>0.65</v>
      </c>
      <c r="JL860">
        <v>0.57999999999999996</v>
      </c>
      <c r="JM860">
        <v>0.51</v>
      </c>
      <c r="JN860">
        <v>0.42</v>
      </c>
      <c r="JO860">
        <v>0.31</v>
      </c>
      <c r="JP860">
        <v>0.18</v>
      </c>
      <c r="JQ860">
        <v>0</v>
      </c>
    </row>
    <row r="861" spans="1:277" x14ac:dyDescent="0.25">
      <c r="A861">
        <v>2015</v>
      </c>
      <c r="B861">
        <v>31</v>
      </c>
      <c r="C861">
        <v>900</v>
      </c>
      <c r="D861">
        <v>200</v>
      </c>
      <c r="E861">
        <v>2167.8000000000002</v>
      </c>
      <c r="F861">
        <v>2.2000000000000002</v>
      </c>
      <c r="G861">
        <v>0.4</v>
      </c>
      <c r="H861">
        <v>-1.1000000000000001</v>
      </c>
      <c r="I861">
        <v>0.1</v>
      </c>
      <c r="J861">
        <v>0</v>
      </c>
      <c r="K861">
        <v>0.02</v>
      </c>
      <c r="L861">
        <v>1.41</v>
      </c>
      <c r="M861">
        <v>2.87</v>
      </c>
      <c r="N861">
        <v>2.57</v>
      </c>
      <c r="O861">
        <v>-0.36</v>
      </c>
      <c r="P861">
        <v>13.75</v>
      </c>
      <c r="Q861">
        <v>2.96</v>
      </c>
      <c r="R861">
        <v>20.57</v>
      </c>
      <c r="S861">
        <v>10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66.64</v>
      </c>
      <c r="AA861">
        <v>171.36</v>
      </c>
      <c r="AB861">
        <v>261.79000000000002</v>
      </c>
      <c r="AC861">
        <v>372.17</v>
      </c>
      <c r="AD861">
        <v>460.5</v>
      </c>
      <c r="AE861">
        <v>561.92999999999995</v>
      </c>
      <c r="AF861">
        <v>664.01</v>
      </c>
      <c r="AG861">
        <v>760.29</v>
      </c>
      <c r="AH861">
        <v>859.21</v>
      </c>
      <c r="AI861">
        <v>959.54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78.13</v>
      </c>
      <c r="AU861">
        <v>187.41</v>
      </c>
      <c r="AV861">
        <v>277.89</v>
      </c>
      <c r="AW861">
        <v>384.32</v>
      </c>
      <c r="AX861">
        <v>473.95</v>
      </c>
      <c r="AY861">
        <v>571.38</v>
      </c>
      <c r="AZ861">
        <v>674.81</v>
      </c>
      <c r="BA861">
        <v>773.83</v>
      </c>
      <c r="BB861">
        <v>869.01</v>
      </c>
      <c r="BC861">
        <v>967.43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22.5</v>
      </c>
      <c r="BO861">
        <v>22.5</v>
      </c>
      <c r="BP861">
        <v>22.5</v>
      </c>
      <c r="BQ861">
        <v>22.5</v>
      </c>
      <c r="BR861">
        <v>22.5</v>
      </c>
      <c r="BS861">
        <v>22.59</v>
      </c>
      <c r="BT861">
        <v>25.79</v>
      </c>
      <c r="BU861">
        <v>35.75</v>
      </c>
      <c r="BV861">
        <v>47.41</v>
      </c>
      <c r="BW861">
        <v>53.31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22.5</v>
      </c>
      <c r="CI861">
        <v>22.5</v>
      </c>
      <c r="CJ861">
        <v>22.5</v>
      </c>
      <c r="CK861">
        <v>22.5</v>
      </c>
      <c r="CL861">
        <v>22.5</v>
      </c>
      <c r="CM861">
        <v>22.58</v>
      </c>
      <c r="CN861">
        <v>24.8</v>
      </c>
      <c r="CO861">
        <v>30.1</v>
      </c>
      <c r="CP861">
        <v>35.28</v>
      </c>
      <c r="CQ861">
        <v>37.36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1</v>
      </c>
      <c r="DE861">
        <v>0.99</v>
      </c>
      <c r="DF861">
        <v>0.96</v>
      </c>
      <c r="DG861">
        <v>0.93</v>
      </c>
      <c r="DH861">
        <v>0.9</v>
      </c>
      <c r="DI861">
        <v>0.88</v>
      </c>
      <c r="DJ861">
        <v>0.85</v>
      </c>
      <c r="DK861">
        <v>0.82</v>
      </c>
      <c r="DL861">
        <v>0.79</v>
      </c>
      <c r="DM861">
        <v>0.76</v>
      </c>
      <c r="DN861">
        <v>0.73</v>
      </c>
      <c r="DO861">
        <v>0.7</v>
      </c>
      <c r="DP861">
        <v>0.65</v>
      </c>
      <c r="DQ861">
        <v>0.59</v>
      </c>
      <c r="DR861">
        <v>0.53</v>
      </c>
      <c r="DS861">
        <v>0.46</v>
      </c>
      <c r="DT861">
        <v>0.38</v>
      </c>
      <c r="DU861">
        <v>0.28000000000000003</v>
      </c>
      <c r="EW861">
        <v>2015</v>
      </c>
      <c r="EX861">
        <v>32</v>
      </c>
      <c r="EY861">
        <v>901</v>
      </c>
      <c r="EZ861">
        <v>201</v>
      </c>
      <c r="FA861">
        <v>2181.6999999999998</v>
      </c>
      <c r="FB861" t="s">
        <v>139</v>
      </c>
      <c r="FC861" t="s">
        <v>139</v>
      </c>
      <c r="FD861" t="s">
        <v>139</v>
      </c>
      <c r="FE861" t="s">
        <v>139</v>
      </c>
      <c r="FF861" t="s">
        <v>139</v>
      </c>
      <c r="FG861" t="s">
        <v>139</v>
      </c>
      <c r="FH861" t="s">
        <v>139</v>
      </c>
      <c r="FI861">
        <v>0</v>
      </c>
      <c r="FJ861" t="s">
        <v>139</v>
      </c>
      <c r="FK861" t="s">
        <v>139</v>
      </c>
      <c r="FL861">
        <v>13.15</v>
      </c>
      <c r="FM861">
        <v>3</v>
      </c>
      <c r="FN861">
        <v>20.71</v>
      </c>
      <c r="FO861">
        <v>1</v>
      </c>
      <c r="FP861">
        <v>1</v>
      </c>
      <c r="FQ861">
        <v>1</v>
      </c>
      <c r="FR861">
        <v>0</v>
      </c>
      <c r="FS861">
        <v>0</v>
      </c>
      <c r="FT861">
        <v>0</v>
      </c>
      <c r="FU861">
        <v>0</v>
      </c>
      <c r="FV861">
        <v>80.58</v>
      </c>
      <c r="FW861">
        <v>185.31</v>
      </c>
      <c r="FX861">
        <v>275.74</v>
      </c>
      <c r="FY861">
        <v>386.12</v>
      </c>
      <c r="FZ861">
        <v>474.45</v>
      </c>
      <c r="GA861">
        <v>575.88</v>
      </c>
      <c r="GB861">
        <v>677.96</v>
      </c>
      <c r="GC861">
        <v>774.23</v>
      </c>
      <c r="GD861">
        <v>873.16</v>
      </c>
      <c r="GE861">
        <v>973.48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41.84</v>
      </c>
      <c r="GQ861">
        <v>138.62</v>
      </c>
      <c r="GR861">
        <v>247.2</v>
      </c>
      <c r="GS861">
        <v>339.78</v>
      </c>
      <c r="GT861">
        <v>444.16</v>
      </c>
      <c r="GU861">
        <v>546.59</v>
      </c>
      <c r="GV861">
        <v>640.12</v>
      </c>
      <c r="GW861">
        <v>739.09</v>
      </c>
      <c r="GX861">
        <v>848.06</v>
      </c>
      <c r="GY861">
        <v>948.64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 t="s">
        <v>139</v>
      </c>
      <c r="HK861" t="s">
        <v>139</v>
      </c>
      <c r="HL861" t="s">
        <v>139</v>
      </c>
      <c r="HM861" t="s">
        <v>139</v>
      </c>
      <c r="HN861" t="s">
        <v>139</v>
      </c>
      <c r="HO861" t="s">
        <v>139</v>
      </c>
      <c r="HP861" t="s">
        <v>139</v>
      </c>
      <c r="HQ861" t="s">
        <v>139</v>
      </c>
      <c r="HR861" t="s">
        <v>139</v>
      </c>
      <c r="HS861" t="s">
        <v>139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 t="s">
        <v>139</v>
      </c>
      <c r="IE861" t="s">
        <v>139</v>
      </c>
      <c r="IF861" t="s">
        <v>139</v>
      </c>
      <c r="IG861" t="s">
        <v>139</v>
      </c>
      <c r="IH861" t="s">
        <v>139</v>
      </c>
      <c r="II861" t="s">
        <v>139</v>
      </c>
      <c r="IJ861" t="s">
        <v>139</v>
      </c>
      <c r="IK861" t="s">
        <v>139</v>
      </c>
      <c r="IL861" t="s">
        <v>139</v>
      </c>
      <c r="IM861" t="s">
        <v>139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1</v>
      </c>
      <c r="IY861">
        <v>1</v>
      </c>
      <c r="IZ861">
        <v>1</v>
      </c>
      <c r="JA861">
        <v>0.99</v>
      </c>
      <c r="JB861">
        <v>0.96</v>
      </c>
      <c r="JC861">
        <v>0.93</v>
      </c>
      <c r="JD861">
        <v>0.89</v>
      </c>
      <c r="JE861">
        <v>0.86</v>
      </c>
      <c r="JF861">
        <v>0.83</v>
      </c>
      <c r="JG861">
        <v>0.8</v>
      </c>
      <c r="JH861">
        <v>0.76</v>
      </c>
      <c r="JI861">
        <v>0.73</v>
      </c>
      <c r="JJ861">
        <v>0.71</v>
      </c>
      <c r="JK861">
        <v>0.65</v>
      </c>
      <c r="JL861">
        <v>0.57999999999999996</v>
      </c>
      <c r="JM861">
        <v>0.51</v>
      </c>
      <c r="JN861">
        <v>0.42</v>
      </c>
      <c r="JO861">
        <v>0.31</v>
      </c>
      <c r="JP861">
        <v>0.18</v>
      </c>
      <c r="JQ861">
        <v>0</v>
      </c>
    </row>
    <row r="862" spans="1:277" x14ac:dyDescent="0.25">
      <c r="A862">
        <v>2015</v>
      </c>
      <c r="B862">
        <v>32</v>
      </c>
      <c r="C862">
        <v>901</v>
      </c>
      <c r="D862">
        <v>201</v>
      </c>
      <c r="E862">
        <v>2181.6999999999998</v>
      </c>
      <c r="F862">
        <v>2.2000000000000002</v>
      </c>
      <c r="G862">
        <v>0.4</v>
      </c>
      <c r="H862">
        <v>-1.2</v>
      </c>
      <c r="I862">
        <v>0.1</v>
      </c>
      <c r="J862">
        <v>0</v>
      </c>
      <c r="K862">
        <v>0.02</v>
      </c>
      <c r="L862">
        <v>1.41</v>
      </c>
      <c r="M862">
        <v>2.87</v>
      </c>
      <c r="N862">
        <v>2.63</v>
      </c>
      <c r="O862">
        <v>-0.38</v>
      </c>
      <c r="P862">
        <v>13.63</v>
      </c>
      <c r="Q862">
        <v>3</v>
      </c>
      <c r="R862">
        <v>20.7</v>
      </c>
      <c r="S862">
        <v>10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80.58</v>
      </c>
      <c r="AA862">
        <v>185.31</v>
      </c>
      <c r="AB862">
        <v>275.74</v>
      </c>
      <c r="AC862">
        <v>386.12</v>
      </c>
      <c r="AD862">
        <v>474.45</v>
      </c>
      <c r="AE862">
        <v>575.88</v>
      </c>
      <c r="AF862">
        <v>677.96</v>
      </c>
      <c r="AG862">
        <v>774.23</v>
      </c>
      <c r="AH862">
        <v>873.16</v>
      </c>
      <c r="AI862">
        <v>973.48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92.08</v>
      </c>
      <c r="AU862">
        <v>201.35</v>
      </c>
      <c r="AV862">
        <v>291.83999999999997</v>
      </c>
      <c r="AW862">
        <v>398.27</v>
      </c>
      <c r="AX862">
        <v>487.9</v>
      </c>
      <c r="AY862">
        <v>585.33000000000004</v>
      </c>
      <c r="AZ862">
        <v>688.75</v>
      </c>
      <c r="BA862">
        <v>787.78</v>
      </c>
      <c r="BB862">
        <v>882.95</v>
      </c>
      <c r="BC862">
        <v>981.38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22.5</v>
      </c>
      <c r="BO862">
        <v>22.5</v>
      </c>
      <c r="BP862">
        <v>22.5</v>
      </c>
      <c r="BQ862">
        <v>22.5</v>
      </c>
      <c r="BR862">
        <v>22.5</v>
      </c>
      <c r="BS862">
        <v>22.59</v>
      </c>
      <c r="BT862">
        <v>25.79</v>
      </c>
      <c r="BU862">
        <v>35.75</v>
      </c>
      <c r="BV862">
        <v>47.41</v>
      </c>
      <c r="BW862">
        <v>53.31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22.5</v>
      </c>
      <c r="CI862">
        <v>22.5</v>
      </c>
      <c r="CJ862">
        <v>22.5</v>
      </c>
      <c r="CK862">
        <v>22.5</v>
      </c>
      <c r="CL862">
        <v>22.5</v>
      </c>
      <c r="CM862">
        <v>22.58</v>
      </c>
      <c r="CN862">
        <v>24.8</v>
      </c>
      <c r="CO862">
        <v>30.1</v>
      </c>
      <c r="CP862">
        <v>35.28</v>
      </c>
      <c r="CQ862">
        <v>37.36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1</v>
      </c>
      <c r="DE862">
        <v>0.99</v>
      </c>
      <c r="DF862">
        <v>0.96</v>
      </c>
      <c r="DG862">
        <v>0.93</v>
      </c>
      <c r="DH862">
        <v>0.9</v>
      </c>
      <c r="DI862">
        <v>0.88</v>
      </c>
      <c r="DJ862">
        <v>0.85</v>
      </c>
      <c r="DK862">
        <v>0.82</v>
      </c>
      <c r="DL862">
        <v>0.79</v>
      </c>
      <c r="DM862">
        <v>0.76</v>
      </c>
      <c r="DN862">
        <v>0.73</v>
      </c>
      <c r="DO862">
        <v>0.7</v>
      </c>
      <c r="DP862">
        <v>0.65</v>
      </c>
      <c r="DQ862">
        <v>0.59</v>
      </c>
      <c r="DR862">
        <v>0.53</v>
      </c>
      <c r="DS862">
        <v>0.46</v>
      </c>
      <c r="DT862">
        <v>0.38</v>
      </c>
      <c r="DU862">
        <v>0.28000000000000003</v>
      </c>
      <c r="EW862">
        <v>2015</v>
      </c>
      <c r="EX862">
        <v>33</v>
      </c>
      <c r="EY862">
        <v>902</v>
      </c>
      <c r="EZ862">
        <v>202</v>
      </c>
      <c r="FA862">
        <v>2194.6999999999998</v>
      </c>
      <c r="FB862" t="s">
        <v>139</v>
      </c>
      <c r="FC862" t="s">
        <v>139</v>
      </c>
      <c r="FD862" t="s">
        <v>139</v>
      </c>
      <c r="FE862" t="s">
        <v>139</v>
      </c>
      <c r="FF862" t="s">
        <v>139</v>
      </c>
      <c r="FG862" t="s">
        <v>139</v>
      </c>
      <c r="FH862" t="s">
        <v>139</v>
      </c>
      <c r="FI862">
        <v>0</v>
      </c>
      <c r="FJ862" t="s">
        <v>139</v>
      </c>
      <c r="FK862" t="s">
        <v>139</v>
      </c>
      <c r="FL862">
        <v>13.06</v>
      </c>
      <c r="FM862">
        <v>3.05</v>
      </c>
      <c r="FN862">
        <v>20.84</v>
      </c>
      <c r="FO862">
        <v>1</v>
      </c>
      <c r="FP862">
        <v>1</v>
      </c>
      <c r="FQ862">
        <v>1</v>
      </c>
      <c r="FR862">
        <v>0</v>
      </c>
      <c r="FS862">
        <v>0</v>
      </c>
      <c r="FT862">
        <v>0</v>
      </c>
      <c r="FU862">
        <v>0.15</v>
      </c>
      <c r="FV862">
        <v>93.53</v>
      </c>
      <c r="FW862">
        <v>198.26</v>
      </c>
      <c r="FX862">
        <v>288.69</v>
      </c>
      <c r="FY862">
        <v>399.07</v>
      </c>
      <c r="FZ862">
        <v>487.4</v>
      </c>
      <c r="GA862">
        <v>588.83000000000004</v>
      </c>
      <c r="GB862">
        <v>690.9</v>
      </c>
      <c r="GC862">
        <v>787.18</v>
      </c>
      <c r="GD862">
        <v>886.1</v>
      </c>
      <c r="GE862">
        <v>986.43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54.79</v>
      </c>
      <c r="GQ862">
        <v>151.56</v>
      </c>
      <c r="GR862">
        <v>260.14</v>
      </c>
      <c r="GS862">
        <v>352.72</v>
      </c>
      <c r="GT862">
        <v>457.1</v>
      </c>
      <c r="GU862">
        <v>559.53</v>
      </c>
      <c r="GV862">
        <v>653.05999999999995</v>
      </c>
      <c r="GW862">
        <v>752.04</v>
      </c>
      <c r="GX862">
        <v>861.01</v>
      </c>
      <c r="GY862">
        <v>961.59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 t="s">
        <v>139</v>
      </c>
      <c r="HK862" t="s">
        <v>139</v>
      </c>
      <c r="HL862" t="s">
        <v>139</v>
      </c>
      <c r="HM862" t="s">
        <v>139</v>
      </c>
      <c r="HN862" t="s">
        <v>139</v>
      </c>
      <c r="HO862" t="s">
        <v>139</v>
      </c>
      <c r="HP862" t="s">
        <v>139</v>
      </c>
      <c r="HQ862" t="s">
        <v>139</v>
      </c>
      <c r="HR862" t="s">
        <v>139</v>
      </c>
      <c r="HS862" t="s">
        <v>139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 t="s">
        <v>139</v>
      </c>
      <c r="IE862" t="s">
        <v>139</v>
      </c>
      <c r="IF862" t="s">
        <v>139</v>
      </c>
      <c r="IG862" t="s">
        <v>139</v>
      </c>
      <c r="IH862" t="s">
        <v>139</v>
      </c>
      <c r="II862" t="s">
        <v>139</v>
      </c>
      <c r="IJ862" t="s">
        <v>139</v>
      </c>
      <c r="IK862" t="s">
        <v>139</v>
      </c>
      <c r="IL862" t="s">
        <v>139</v>
      </c>
      <c r="IM862" t="s">
        <v>139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1</v>
      </c>
      <c r="IY862">
        <v>1</v>
      </c>
      <c r="IZ862">
        <v>1</v>
      </c>
      <c r="JA862">
        <v>0.99</v>
      </c>
      <c r="JB862">
        <v>0.96</v>
      </c>
      <c r="JC862">
        <v>0.93</v>
      </c>
      <c r="JD862">
        <v>0.89</v>
      </c>
      <c r="JE862">
        <v>0.86</v>
      </c>
      <c r="JF862">
        <v>0.83</v>
      </c>
      <c r="JG862">
        <v>0.8</v>
      </c>
      <c r="JH862">
        <v>0.77</v>
      </c>
      <c r="JI862">
        <v>0.73</v>
      </c>
      <c r="JJ862">
        <v>0.71</v>
      </c>
      <c r="JK862">
        <v>0.65</v>
      </c>
      <c r="JL862">
        <v>0.57999999999999996</v>
      </c>
      <c r="JM862">
        <v>0.51</v>
      </c>
      <c r="JN862">
        <v>0.42</v>
      </c>
      <c r="JO862">
        <v>0.31</v>
      </c>
      <c r="JP862">
        <v>0.18</v>
      </c>
      <c r="JQ862">
        <v>0</v>
      </c>
    </row>
    <row r="863" spans="1:277" x14ac:dyDescent="0.25">
      <c r="A863">
        <v>2015</v>
      </c>
      <c r="B863">
        <v>33</v>
      </c>
      <c r="C863">
        <v>902</v>
      </c>
      <c r="D863">
        <v>202</v>
      </c>
      <c r="E863">
        <v>2194.6999999999998</v>
      </c>
      <c r="F863">
        <v>2.2000000000000002</v>
      </c>
      <c r="G863">
        <v>0.4</v>
      </c>
      <c r="H863">
        <v>-1.2</v>
      </c>
      <c r="I863">
        <v>0.1</v>
      </c>
      <c r="J863">
        <v>0</v>
      </c>
      <c r="K863">
        <v>0.02</v>
      </c>
      <c r="L863">
        <v>1.41</v>
      </c>
      <c r="M863">
        <v>2.87</v>
      </c>
      <c r="N863">
        <v>2.65</v>
      </c>
      <c r="O863">
        <v>-0.38</v>
      </c>
      <c r="P863">
        <v>13.52</v>
      </c>
      <c r="Q863">
        <v>3.05</v>
      </c>
      <c r="R863">
        <v>20.83</v>
      </c>
      <c r="S863">
        <v>10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7.0000000000000007E-2</v>
      </c>
      <c r="Z863">
        <v>93.53</v>
      </c>
      <c r="AA863">
        <v>198.26</v>
      </c>
      <c r="AB863">
        <v>288.69</v>
      </c>
      <c r="AC863">
        <v>399.07</v>
      </c>
      <c r="AD863">
        <v>487.4</v>
      </c>
      <c r="AE863">
        <v>588.83000000000004</v>
      </c>
      <c r="AF863">
        <v>690.9</v>
      </c>
      <c r="AG863">
        <v>787.18</v>
      </c>
      <c r="AH863">
        <v>886.1</v>
      </c>
      <c r="AI863">
        <v>986.43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105.03</v>
      </c>
      <c r="AU863">
        <v>214.3</v>
      </c>
      <c r="AV863">
        <v>304.77999999999997</v>
      </c>
      <c r="AW863">
        <v>411.21</v>
      </c>
      <c r="AX863">
        <v>500.85</v>
      </c>
      <c r="AY863">
        <v>598.27</v>
      </c>
      <c r="AZ863">
        <v>701.7</v>
      </c>
      <c r="BA863">
        <v>800.73</v>
      </c>
      <c r="BB863">
        <v>895.9</v>
      </c>
      <c r="BC863">
        <v>994.33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22.5</v>
      </c>
      <c r="BO863">
        <v>22.5</v>
      </c>
      <c r="BP863">
        <v>22.5</v>
      </c>
      <c r="BQ863">
        <v>22.5</v>
      </c>
      <c r="BR863">
        <v>22.5</v>
      </c>
      <c r="BS863">
        <v>22.59</v>
      </c>
      <c r="BT863">
        <v>25.79</v>
      </c>
      <c r="BU863">
        <v>35.75</v>
      </c>
      <c r="BV863">
        <v>47.41</v>
      </c>
      <c r="BW863">
        <v>53.31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22.5</v>
      </c>
      <c r="CI863">
        <v>22.5</v>
      </c>
      <c r="CJ863">
        <v>22.5</v>
      </c>
      <c r="CK863">
        <v>22.5</v>
      </c>
      <c r="CL863">
        <v>22.5</v>
      </c>
      <c r="CM863">
        <v>22.58</v>
      </c>
      <c r="CN863">
        <v>24.8</v>
      </c>
      <c r="CO863">
        <v>30.1</v>
      </c>
      <c r="CP863">
        <v>35.28</v>
      </c>
      <c r="CQ863">
        <v>37.36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1</v>
      </c>
      <c r="DD863">
        <v>1</v>
      </c>
      <c r="DE863">
        <v>0.99</v>
      </c>
      <c r="DF863">
        <v>0.96</v>
      </c>
      <c r="DG863">
        <v>0.93</v>
      </c>
      <c r="DH863">
        <v>0.9</v>
      </c>
      <c r="DI863">
        <v>0.88</v>
      </c>
      <c r="DJ863">
        <v>0.85</v>
      </c>
      <c r="DK863">
        <v>0.82</v>
      </c>
      <c r="DL863">
        <v>0.79</v>
      </c>
      <c r="DM863">
        <v>0.77</v>
      </c>
      <c r="DN863">
        <v>0.73</v>
      </c>
      <c r="DO863">
        <v>0.7</v>
      </c>
      <c r="DP863">
        <v>0.65</v>
      </c>
      <c r="DQ863">
        <v>0.59</v>
      </c>
      <c r="DR863">
        <v>0.53</v>
      </c>
      <c r="DS863">
        <v>0.46</v>
      </c>
      <c r="DT863">
        <v>0.38</v>
      </c>
      <c r="DU863">
        <v>0.28000000000000003</v>
      </c>
      <c r="EW863">
        <v>2015</v>
      </c>
      <c r="EX863">
        <v>34</v>
      </c>
      <c r="EY863">
        <v>903</v>
      </c>
      <c r="EZ863">
        <v>203</v>
      </c>
      <c r="FA863">
        <v>2208.3000000000002</v>
      </c>
      <c r="FB863" t="s">
        <v>139</v>
      </c>
      <c r="FC863" t="s">
        <v>139</v>
      </c>
      <c r="FD863" t="s">
        <v>139</v>
      </c>
      <c r="FE863" t="s">
        <v>139</v>
      </c>
      <c r="FF863" t="s">
        <v>139</v>
      </c>
      <c r="FG863" t="s">
        <v>139</v>
      </c>
      <c r="FH863" t="s">
        <v>139</v>
      </c>
      <c r="FI863">
        <v>0</v>
      </c>
      <c r="FJ863" t="s">
        <v>139</v>
      </c>
      <c r="FK863" t="s">
        <v>139</v>
      </c>
      <c r="FL863">
        <v>12.96</v>
      </c>
      <c r="FM863">
        <v>3.09</v>
      </c>
      <c r="FN863">
        <v>20.98</v>
      </c>
      <c r="FO863">
        <v>1</v>
      </c>
      <c r="FP863">
        <v>1</v>
      </c>
      <c r="FQ863">
        <v>1</v>
      </c>
      <c r="FR863">
        <v>0</v>
      </c>
      <c r="FS863">
        <v>0</v>
      </c>
      <c r="FT863">
        <v>0</v>
      </c>
      <c r="FU863">
        <v>0</v>
      </c>
      <c r="FV863">
        <v>107.13</v>
      </c>
      <c r="FW863">
        <v>211.85</v>
      </c>
      <c r="FX863">
        <v>302.27999999999997</v>
      </c>
      <c r="FY863">
        <v>412.66</v>
      </c>
      <c r="FZ863">
        <v>500.99</v>
      </c>
      <c r="GA863">
        <v>602.41999999999996</v>
      </c>
      <c r="GB863">
        <v>704.5</v>
      </c>
      <c r="GC863">
        <v>800.78</v>
      </c>
      <c r="GD863">
        <v>899.7</v>
      </c>
      <c r="GE863">
        <v>1000.03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68.38</v>
      </c>
      <c r="GQ863">
        <v>165.16</v>
      </c>
      <c r="GR863">
        <v>273.74</v>
      </c>
      <c r="GS863">
        <v>366.32</v>
      </c>
      <c r="GT863">
        <v>470.7</v>
      </c>
      <c r="GU863">
        <v>573.13</v>
      </c>
      <c r="GV863">
        <v>666.66</v>
      </c>
      <c r="GW863">
        <v>765.64</v>
      </c>
      <c r="GX863">
        <v>874.61</v>
      </c>
      <c r="GY863">
        <v>975.18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 t="s">
        <v>139</v>
      </c>
      <c r="HK863" t="s">
        <v>139</v>
      </c>
      <c r="HL863" t="s">
        <v>139</v>
      </c>
      <c r="HM863" t="s">
        <v>139</v>
      </c>
      <c r="HN863" t="s">
        <v>139</v>
      </c>
      <c r="HO863" t="s">
        <v>139</v>
      </c>
      <c r="HP863" t="s">
        <v>139</v>
      </c>
      <c r="HQ863" t="s">
        <v>139</v>
      </c>
      <c r="HR863" t="s">
        <v>139</v>
      </c>
      <c r="HS863" t="s">
        <v>139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 t="s">
        <v>139</v>
      </c>
      <c r="IE863" t="s">
        <v>139</v>
      </c>
      <c r="IF863" t="s">
        <v>139</v>
      </c>
      <c r="IG863" t="s">
        <v>139</v>
      </c>
      <c r="IH863" t="s">
        <v>139</v>
      </c>
      <c r="II863" t="s">
        <v>139</v>
      </c>
      <c r="IJ863" t="s">
        <v>139</v>
      </c>
      <c r="IK863" t="s">
        <v>139</v>
      </c>
      <c r="IL863" t="s">
        <v>139</v>
      </c>
      <c r="IM863" t="s">
        <v>139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1</v>
      </c>
      <c r="IY863">
        <v>1</v>
      </c>
      <c r="IZ863">
        <v>1</v>
      </c>
      <c r="JA863">
        <v>0.99</v>
      </c>
      <c r="JB863">
        <v>0.96</v>
      </c>
      <c r="JC863">
        <v>0.93</v>
      </c>
      <c r="JD863">
        <v>0.9</v>
      </c>
      <c r="JE863">
        <v>0.86</v>
      </c>
      <c r="JF863">
        <v>0.83</v>
      </c>
      <c r="JG863">
        <v>0.8</v>
      </c>
      <c r="JH863">
        <v>0.77</v>
      </c>
      <c r="JI863">
        <v>0.74</v>
      </c>
      <c r="JJ863">
        <v>0.71</v>
      </c>
      <c r="JK863">
        <v>0.65</v>
      </c>
      <c r="JL863">
        <v>0.57999999999999996</v>
      </c>
      <c r="JM863">
        <v>0.51</v>
      </c>
      <c r="JN863">
        <v>0.42</v>
      </c>
      <c r="JO863">
        <v>0.31</v>
      </c>
      <c r="JP863">
        <v>0.18</v>
      </c>
      <c r="JQ863">
        <v>0</v>
      </c>
    </row>
    <row r="864" spans="1:277" x14ac:dyDescent="0.25">
      <c r="A864">
        <v>2015</v>
      </c>
      <c r="B864">
        <v>34</v>
      </c>
      <c r="C864">
        <v>903</v>
      </c>
      <c r="D864">
        <v>203</v>
      </c>
      <c r="E864">
        <v>2208.3000000000002</v>
      </c>
      <c r="F864">
        <v>2.2000000000000002</v>
      </c>
      <c r="G864">
        <v>0.4</v>
      </c>
      <c r="H864">
        <v>-1.3</v>
      </c>
      <c r="I864">
        <v>0.1</v>
      </c>
      <c r="J864">
        <v>0</v>
      </c>
      <c r="K864">
        <v>0.02</v>
      </c>
      <c r="L864">
        <v>1.41</v>
      </c>
      <c r="M864">
        <v>2.87</v>
      </c>
      <c r="N864">
        <v>2.68</v>
      </c>
      <c r="O864">
        <v>-0.38</v>
      </c>
      <c r="P864">
        <v>13.4</v>
      </c>
      <c r="Q864">
        <v>3.09</v>
      </c>
      <c r="R864">
        <v>20.97</v>
      </c>
      <c r="S864">
        <v>10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107.13</v>
      </c>
      <c r="AA864">
        <v>211.85</v>
      </c>
      <c r="AB864">
        <v>302.27999999999997</v>
      </c>
      <c r="AC864">
        <v>412.66</v>
      </c>
      <c r="AD864">
        <v>500.99</v>
      </c>
      <c r="AE864">
        <v>602.41999999999996</v>
      </c>
      <c r="AF864">
        <v>704.5</v>
      </c>
      <c r="AG864">
        <v>800.78</v>
      </c>
      <c r="AH864">
        <v>899.7</v>
      </c>
      <c r="AI864">
        <v>1000.03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118.62</v>
      </c>
      <c r="AU864">
        <v>227.9</v>
      </c>
      <c r="AV864">
        <v>318.38</v>
      </c>
      <c r="AW864">
        <v>424.81</v>
      </c>
      <c r="AX864">
        <v>514.44000000000005</v>
      </c>
      <c r="AY864">
        <v>611.87</v>
      </c>
      <c r="AZ864">
        <v>715.3</v>
      </c>
      <c r="BA864">
        <v>814.32</v>
      </c>
      <c r="BB864">
        <v>909.5</v>
      </c>
      <c r="BC864">
        <v>1007.92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22.5</v>
      </c>
      <c r="BO864">
        <v>22.5</v>
      </c>
      <c r="BP864">
        <v>22.5</v>
      </c>
      <c r="BQ864">
        <v>22.5</v>
      </c>
      <c r="BR864">
        <v>22.5</v>
      </c>
      <c r="BS864">
        <v>22.59</v>
      </c>
      <c r="BT864">
        <v>25.79</v>
      </c>
      <c r="BU864">
        <v>35.75</v>
      </c>
      <c r="BV864">
        <v>47.41</v>
      </c>
      <c r="BW864">
        <v>53.31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22.5</v>
      </c>
      <c r="CI864">
        <v>22.5</v>
      </c>
      <c r="CJ864">
        <v>22.5</v>
      </c>
      <c r="CK864">
        <v>22.5</v>
      </c>
      <c r="CL864">
        <v>22.5</v>
      </c>
      <c r="CM864">
        <v>22.58</v>
      </c>
      <c r="CN864">
        <v>24.8</v>
      </c>
      <c r="CO864">
        <v>30.1</v>
      </c>
      <c r="CP864">
        <v>35.28</v>
      </c>
      <c r="CQ864">
        <v>37.36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1</v>
      </c>
      <c r="DE864">
        <v>0.99</v>
      </c>
      <c r="DF864">
        <v>0.96</v>
      </c>
      <c r="DG864">
        <v>0.93</v>
      </c>
      <c r="DH864">
        <v>0.9</v>
      </c>
      <c r="DI864">
        <v>0.88</v>
      </c>
      <c r="DJ864">
        <v>0.85</v>
      </c>
      <c r="DK864">
        <v>0.82</v>
      </c>
      <c r="DL864">
        <v>0.79</v>
      </c>
      <c r="DM864">
        <v>0.77</v>
      </c>
      <c r="DN864">
        <v>0.74</v>
      </c>
      <c r="DO864">
        <v>0.7</v>
      </c>
      <c r="DP864">
        <v>0.65</v>
      </c>
      <c r="DQ864">
        <v>0.59</v>
      </c>
      <c r="DR864">
        <v>0.53</v>
      </c>
      <c r="DS864">
        <v>0.46</v>
      </c>
      <c r="DT864">
        <v>0.38</v>
      </c>
      <c r="DU864">
        <v>0.28000000000000003</v>
      </c>
      <c r="EW864">
        <v>2015</v>
      </c>
      <c r="EX864">
        <v>35</v>
      </c>
      <c r="EY864">
        <v>904</v>
      </c>
      <c r="EZ864">
        <v>204</v>
      </c>
      <c r="FA864">
        <v>2219.8000000000002</v>
      </c>
      <c r="FB864" t="s">
        <v>139</v>
      </c>
      <c r="FC864" t="s">
        <v>139</v>
      </c>
      <c r="FD864" t="s">
        <v>139</v>
      </c>
      <c r="FE864" t="s">
        <v>139</v>
      </c>
      <c r="FF864" t="s">
        <v>139</v>
      </c>
      <c r="FG864" t="s">
        <v>139</v>
      </c>
      <c r="FH864" t="s">
        <v>139</v>
      </c>
      <c r="FI864">
        <v>0</v>
      </c>
      <c r="FJ864" t="s">
        <v>139</v>
      </c>
      <c r="FK864" t="s">
        <v>139</v>
      </c>
      <c r="FL864">
        <v>12.88</v>
      </c>
      <c r="FM864">
        <v>3.13</v>
      </c>
      <c r="FN864">
        <v>21.09</v>
      </c>
      <c r="FO864">
        <v>1</v>
      </c>
      <c r="FP864">
        <v>1</v>
      </c>
      <c r="FQ864">
        <v>1</v>
      </c>
      <c r="FR864">
        <v>0</v>
      </c>
      <c r="FS864">
        <v>0</v>
      </c>
      <c r="FT864">
        <v>0</v>
      </c>
      <c r="FU864">
        <v>0</v>
      </c>
      <c r="FV864">
        <v>118.67</v>
      </c>
      <c r="FW864">
        <v>223.4</v>
      </c>
      <c r="FX864">
        <v>313.83</v>
      </c>
      <c r="FY864">
        <v>424.21</v>
      </c>
      <c r="FZ864">
        <v>512.54</v>
      </c>
      <c r="GA864">
        <v>613.97</v>
      </c>
      <c r="GB864">
        <v>716.05</v>
      </c>
      <c r="GC864">
        <v>812.32</v>
      </c>
      <c r="GD864">
        <v>911.25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79.930000000000007</v>
      </c>
      <c r="GQ864">
        <v>176.71</v>
      </c>
      <c r="GR864">
        <v>285.29000000000002</v>
      </c>
      <c r="GS864">
        <v>377.87</v>
      </c>
      <c r="GT864">
        <v>482.25</v>
      </c>
      <c r="GU864">
        <v>584.67999999999995</v>
      </c>
      <c r="GV864">
        <v>678.21</v>
      </c>
      <c r="GW864">
        <v>777.18</v>
      </c>
      <c r="GX864">
        <v>886.16</v>
      </c>
      <c r="GY864">
        <v>986.73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 t="s">
        <v>139</v>
      </c>
      <c r="HK864" t="s">
        <v>139</v>
      </c>
      <c r="HL864" t="s">
        <v>139</v>
      </c>
      <c r="HM864" t="s">
        <v>139</v>
      </c>
      <c r="HN864" t="s">
        <v>139</v>
      </c>
      <c r="HO864" t="s">
        <v>139</v>
      </c>
      <c r="HP864" t="s">
        <v>139</v>
      </c>
      <c r="HQ864" t="s">
        <v>139</v>
      </c>
      <c r="HR864" t="s">
        <v>139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 t="s">
        <v>139</v>
      </c>
      <c r="IE864" t="s">
        <v>139</v>
      </c>
      <c r="IF864" t="s">
        <v>139</v>
      </c>
      <c r="IG864" t="s">
        <v>139</v>
      </c>
      <c r="IH864" t="s">
        <v>139</v>
      </c>
      <c r="II864" t="s">
        <v>139</v>
      </c>
      <c r="IJ864" t="s">
        <v>139</v>
      </c>
      <c r="IK864" t="s">
        <v>139</v>
      </c>
      <c r="IL864" t="s">
        <v>139</v>
      </c>
      <c r="IM864" t="s">
        <v>139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1</v>
      </c>
      <c r="IY864">
        <v>1</v>
      </c>
      <c r="IZ864">
        <v>1</v>
      </c>
      <c r="JA864">
        <v>0.99</v>
      </c>
      <c r="JB864">
        <v>0.96</v>
      </c>
      <c r="JC864">
        <v>0.93</v>
      </c>
      <c r="JD864">
        <v>0.9</v>
      </c>
      <c r="JE864">
        <v>0.86</v>
      </c>
      <c r="JF864">
        <v>0.83</v>
      </c>
      <c r="JG864">
        <v>0.8</v>
      </c>
      <c r="JH864">
        <v>0.77</v>
      </c>
      <c r="JI864">
        <v>0.74</v>
      </c>
      <c r="JJ864">
        <v>0.71</v>
      </c>
      <c r="JK864">
        <v>0.65</v>
      </c>
      <c r="JL864">
        <v>0.57999999999999996</v>
      </c>
      <c r="JM864">
        <v>0.51</v>
      </c>
      <c r="JN864">
        <v>0.42</v>
      </c>
      <c r="JO864">
        <v>0.31</v>
      </c>
      <c r="JP864">
        <v>0.18</v>
      </c>
      <c r="JQ864">
        <v>0</v>
      </c>
    </row>
    <row r="865" spans="1:277" x14ac:dyDescent="0.25">
      <c r="A865">
        <v>2015</v>
      </c>
      <c r="B865">
        <v>35</v>
      </c>
      <c r="C865">
        <v>904</v>
      </c>
      <c r="D865">
        <v>204</v>
      </c>
      <c r="E865">
        <v>2219.8000000000002</v>
      </c>
      <c r="F865">
        <v>2.2000000000000002</v>
      </c>
      <c r="G865">
        <v>0.4</v>
      </c>
      <c r="H865">
        <v>-1.4</v>
      </c>
      <c r="I865">
        <v>0.1</v>
      </c>
      <c r="J865">
        <v>0</v>
      </c>
      <c r="K865">
        <v>0.02</v>
      </c>
      <c r="L865">
        <v>1.41</v>
      </c>
      <c r="M865">
        <v>2.87</v>
      </c>
      <c r="N865">
        <v>2.79</v>
      </c>
      <c r="O865">
        <v>-0.41</v>
      </c>
      <c r="P865">
        <v>13.3</v>
      </c>
      <c r="Q865">
        <v>3.13</v>
      </c>
      <c r="R865">
        <v>21.09</v>
      </c>
      <c r="S865">
        <v>10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7.0000000000000007E-2</v>
      </c>
      <c r="Z865">
        <v>118.67</v>
      </c>
      <c r="AA865">
        <v>223.4</v>
      </c>
      <c r="AB865">
        <v>313.83</v>
      </c>
      <c r="AC865">
        <v>424.21</v>
      </c>
      <c r="AD865">
        <v>512.54</v>
      </c>
      <c r="AE865">
        <v>613.97</v>
      </c>
      <c r="AF865">
        <v>716.05</v>
      </c>
      <c r="AG865">
        <v>812.32</v>
      </c>
      <c r="AH865">
        <v>911.25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23.09</v>
      </c>
      <c r="AU865">
        <v>130.16999999999999</v>
      </c>
      <c r="AV865">
        <v>239.45</v>
      </c>
      <c r="AW865">
        <v>329.93</v>
      </c>
      <c r="AX865">
        <v>436.36</v>
      </c>
      <c r="AY865">
        <v>525.99</v>
      </c>
      <c r="AZ865">
        <v>623.41999999999996</v>
      </c>
      <c r="BA865">
        <v>726.84</v>
      </c>
      <c r="BB865">
        <v>825.87</v>
      </c>
      <c r="BC865">
        <v>921.05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22.5</v>
      </c>
      <c r="BO865">
        <v>22.5</v>
      </c>
      <c r="BP865">
        <v>22.5</v>
      </c>
      <c r="BQ865">
        <v>22.5</v>
      </c>
      <c r="BR865">
        <v>22.5</v>
      </c>
      <c r="BS865">
        <v>22.59</v>
      </c>
      <c r="BT865">
        <v>25.79</v>
      </c>
      <c r="BU865">
        <v>35.75</v>
      </c>
      <c r="BV865">
        <v>47.41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22.5</v>
      </c>
      <c r="CI865">
        <v>22.5</v>
      </c>
      <c r="CJ865">
        <v>22.5</v>
      </c>
      <c r="CK865">
        <v>22.5</v>
      </c>
      <c r="CL865">
        <v>22.5</v>
      </c>
      <c r="CM865">
        <v>22.5</v>
      </c>
      <c r="CN865">
        <v>22.58</v>
      </c>
      <c r="CO865">
        <v>24.8</v>
      </c>
      <c r="CP865">
        <v>30.1</v>
      </c>
      <c r="CQ865">
        <v>35.28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1</v>
      </c>
      <c r="DE865">
        <v>0.99</v>
      </c>
      <c r="DF865">
        <v>0.96</v>
      </c>
      <c r="DG865">
        <v>0.93</v>
      </c>
      <c r="DH865">
        <v>0.91</v>
      </c>
      <c r="DI865">
        <v>0.88</v>
      </c>
      <c r="DJ865">
        <v>0.85</v>
      </c>
      <c r="DK865">
        <v>0.82</v>
      </c>
      <c r="DL865">
        <v>0.8</v>
      </c>
      <c r="DM865">
        <v>0.77</v>
      </c>
      <c r="DN865">
        <v>0.74</v>
      </c>
      <c r="DO865">
        <v>0.7</v>
      </c>
      <c r="DP865">
        <v>0.65</v>
      </c>
      <c r="DQ865">
        <v>0.59</v>
      </c>
      <c r="DR865">
        <v>0.53</v>
      </c>
      <c r="DS865">
        <v>0.46</v>
      </c>
      <c r="DT865">
        <v>0.38</v>
      </c>
      <c r="DU865">
        <v>0.28000000000000003</v>
      </c>
      <c r="EW865">
        <v>2015</v>
      </c>
      <c r="EX865">
        <v>36</v>
      </c>
      <c r="EY865">
        <v>905</v>
      </c>
      <c r="EZ865">
        <v>205</v>
      </c>
      <c r="FA865">
        <v>2229.6</v>
      </c>
      <c r="FB865" t="s">
        <v>139</v>
      </c>
      <c r="FC865" t="s">
        <v>139</v>
      </c>
      <c r="FD865" t="s">
        <v>139</v>
      </c>
      <c r="FE865" t="s">
        <v>139</v>
      </c>
      <c r="FF865" t="s">
        <v>139</v>
      </c>
      <c r="FG865" t="s">
        <v>139</v>
      </c>
      <c r="FH865" t="s">
        <v>139</v>
      </c>
      <c r="FI865">
        <v>0</v>
      </c>
      <c r="FJ865" t="s">
        <v>139</v>
      </c>
      <c r="FK865" t="s">
        <v>139</v>
      </c>
      <c r="FL865">
        <v>12.81</v>
      </c>
      <c r="FM865">
        <v>3.15</v>
      </c>
      <c r="FN865">
        <v>21.19</v>
      </c>
      <c r="FO865">
        <v>1</v>
      </c>
      <c r="FP865">
        <v>1</v>
      </c>
      <c r="FQ865">
        <v>1</v>
      </c>
      <c r="FR865">
        <v>0</v>
      </c>
      <c r="FS865">
        <v>0</v>
      </c>
      <c r="FT865">
        <v>0</v>
      </c>
      <c r="FU865">
        <v>0.31</v>
      </c>
      <c r="FV865">
        <v>19.489999999999998</v>
      </c>
      <c r="FW865">
        <v>128.41999999999999</v>
      </c>
      <c r="FX865">
        <v>233.15</v>
      </c>
      <c r="FY865">
        <v>323.58</v>
      </c>
      <c r="FZ865">
        <v>433.96</v>
      </c>
      <c r="GA865">
        <v>522.29</v>
      </c>
      <c r="GB865">
        <v>623.72</v>
      </c>
      <c r="GC865">
        <v>725.79</v>
      </c>
      <c r="GD865">
        <v>822.07</v>
      </c>
      <c r="GE865">
        <v>921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89.68</v>
      </c>
      <c r="GQ865">
        <v>186.46</v>
      </c>
      <c r="GR865">
        <v>295.02999999999997</v>
      </c>
      <c r="GS865">
        <v>387.62</v>
      </c>
      <c r="GT865">
        <v>491.99</v>
      </c>
      <c r="GU865">
        <v>594.41999999999996</v>
      </c>
      <c r="GV865">
        <v>687.95</v>
      </c>
      <c r="GW865">
        <v>786.93</v>
      </c>
      <c r="GX865">
        <v>895.9</v>
      </c>
      <c r="GY865">
        <v>996.48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 t="s">
        <v>139</v>
      </c>
      <c r="HK865" t="s">
        <v>139</v>
      </c>
      <c r="HL865" t="s">
        <v>139</v>
      </c>
      <c r="HM865" t="s">
        <v>139</v>
      </c>
      <c r="HN865" t="s">
        <v>139</v>
      </c>
      <c r="HO865" t="s">
        <v>139</v>
      </c>
      <c r="HP865" t="s">
        <v>139</v>
      </c>
      <c r="HQ865" t="s">
        <v>139</v>
      </c>
      <c r="HR865" t="s">
        <v>139</v>
      </c>
      <c r="HS865" t="s">
        <v>139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 t="s">
        <v>139</v>
      </c>
      <c r="IE865" t="s">
        <v>139</v>
      </c>
      <c r="IF865" t="s">
        <v>139</v>
      </c>
      <c r="IG865" t="s">
        <v>139</v>
      </c>
      <c r="IH865" t="s">
        <v>139</v>
      </c>
      <c r="II865" t="s">
        <v>139</v>
      </c>
      <c r="IJ865" t="s">
        <v>139</v>
      </c>
      <c r="IK865" t="s">
        <v>139</v>
      </c>
      <c r="IL865" t="s">
        <v>139</v>
      </c>
      <c r="IM865" t="s">
        <v>139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1</v>
      </c>
      <c r="IY865">
        <v>1</v>
      </c>
      <c r="IZ865">
        <v>1</v>
      </c>
      <c r="JA865">
        <v>0.99</v>
      </c>
      <c r="JB865">
        <v>0.96</v>
      </c>
      <c r="JC865">
        <v>0.93</v>
      </c>
      <c r="JD865">
        <v>0.9</v>
      </c>
      <c r="JE865">
        <v>0.86</v>
      </c>
      <c r="JF865">
        <v>0.83</v>
      </c>
      <c r="JG865">
        <v>0.8</v>
      </c>
      <c r="JH865">
        <v>0.77</v>
      </c>
      <c r="JI865">
        <v>0.74</v>
      </c>
      <c r="JJ865">
        <v>0.71</v>
      </c>
      <c r="JK865">
        <v>0.65</v>
      </c>
      <c r="JL865">
        <v>0.57999999999999996</v>
      </c>
      <c r="JM865">
        <v>0.51</v>
      </c>
      <c r="JN865">
        <v>0.42</v>
      </c>
      <c r="JO865">
        <v>0.31</v>
      </c>
      <c r="JP865">
        <v>0.18</v>
      </c>
      <c r="JQ865">
        <v>0</v>
      </c>
    </row>
    <row r="866" spans="1:277" x14ac:dyDescent="0.25">
      <c r="A866">
        <v>2015</v>
      </c>
      <c r="B866">
        <v>36</v>
      </c>
      <c r="C866">
        <v>905</v>
      </c>
      <c r="D866">
        <v>205</v>
      </c>
      <c r="E866">
        <v>2229.6</v>
      </c>
      <c r="F866">
        <v>2.2000000000000002</v>
      </c>
      <c r="G866">
        <v>0.4</v>
      </c>
      <c r="H866">
        <v>-1.4</v>
      </c>
      <c r="I866">
        <v>0.1</v>
      </c>
      <c r="J866">
        <v>0</v>
      </c>
      <c r="K866">
        <v>0.02</v>
      </c>
      <c r="L866">
        <v>1.41</v>
      </c>
      <c r="M866">
        <v>2.87</v>
      </c>
      <c r="N866">
        <v>2.82</v>
      </c>
      <c r="O866">
        <v>-0.41</v>
      </c>
      <c r="P866">
        <v>13.22</v>
      </c>
      <c r="Q866">
        <v>3.15</v>
      </c>
      <c r="R866">
        <v>21.18</v>
      </c>
      <c r="S866">
        <v>10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0.23</v>
      </c>
      <c r="Z866">
        <v>19.489999999999998</v>
      </c>
      <c r="AA866">
        <v>128.41999999999999</v>
      </c>
      <c r="AB866">
        <v>233.15</v>
      </c>
      <c r="AC866">
        <v>323.58</v>
      </c>
      <c r="AD866">
        <v>433.96</v>
      </c>
      <c r="AE866">
        <v>522.29</v>
      </c>
      <c r="AF866">
        <v>623.72</v>
      </c>
      <c r="AG866">
        <v>725.79</v>
      </c>
      <c r="AH866">
        <v>822.07</v>
      </c>
      <c r="AI866">
        <v>921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32.840000000000003</v>
      </c>
      <c r="AU866">
        <v>139.91999999999999</v>
      </c>
      <c r="AV866">
        <v>249.19</v>
      </c>
      <c r="AW866">
        <v>339.67</v>
      </c>
      <c r="AX866">
        <v>446.1</v>
      </c>
      <c r="AY866">
        <v>535.74</v>
      </c>
      <c r="AZ866">
        <v>633.16</v>
      </c>
      <c r="BA866">
        <v>736.59</v>
      </c>
      <c r="BB866">
        <v>835.62</v>
      </c>
      <c r="BC866">
        <v>930.79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22.5</v>
      </c>
      <c r="BO866">
        <v>22.5</v>
      </c>
      <c r="BP866">
        <v>22.5</v>
      </c>
      <c r="BQ866">
        <v>22.5</v>
      </c>
      <c r="BR866">
        <v>22.5</v>
      </c>
      <c r="BS866">
        <v>22.5</v>
      </c>
      <c r="BT866">
        <v>22.59</v>
      </c>
      <c r="BU866">
        <v>25.79</v>
      </c>
      <c r="BV866">
        <v>35.75</v>
      </c>
      <c r="BW866">
        <v>47.41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22.5</v>
      </c>
      <c r="CI866">
        <v>22.5</v>
      </c>
      <c r="CJ866">
        <v>22.5</v>
      </c>
      <c r="CK866">
        <v>22.5</v>
      </c>
      <c r="CL866">
        <v>22.5</v>
      </c>
      <c r="CM866">
        <v>22.5</v>
      </c>
      <c r="CN866">
        <v>22.58</v>
      </c>
      <c r="CO866">
        <v>24.8</v>
      </c>
      <c r="CP866">
        <v>30.1</v>
      </c>
      <c r="CQ866">
        <v>35.28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1</v>
      </c>
      <c r="DE866">
        <v>0.99</v>
      </c>
      <c r="DF866">
        <v>0.96</v>
      </c>
      <c r="DG866">
        <v>0.93</v>
      </c>
      <c r="DH866">
        <v>0.91</v>
      </c>
      <c r="DI866">
        <v>0.88</v>
      </c>
      <c r="DJ866">
        <v>0.85</v>
      </c>
      <c r="DK866">
        <v>0.82</v>
      </c>
      <c r="DL866">
        <v>0.8</v>
      </c>
      <c r="DM866">
        <v>0.77</v>
      </c>
      <c r="DN866">
        <v>0.74</v>
      </c>
      <c r="DO866">
        <v>0.7</v>
      </c>
      <c r="DP866">
        <v>0.65</v>
      </c>
      <c r="DQ866">
        <v>0.59</v>
      </c>
      <c r="DR866">
        <v>0.53</v>
      </c>
      <c r="DS866">
        <v>0.46</v>
      </c>
      <c r="DT866">
        <v>0.38</v>
      </c>
      <c r="DU866">
        <v>0.28000000000000003</v>
      </c>
      <c r="EW866">
        <v>2015</v>
      </c>
      <c r="EX866">
        <v>37</v>
      </c>
      <c r="EY866">
        <v>906</v>
      </c>
      <c r="EZ866">
        <v>206</v>
      </c>
      <c r="FA866">
        <v>2241.3000000000002</v>
      </c>
      <c r="FB866" t="s">
        <v>139</v>
      </c>
      <c r="FC866" t="s">
        <v>139</v>
      </c>
      <c r="FD866" t="s">
        <v>139</v>
      </c>
      <c r="FE866" t="s">
        <v>139</v>
      </c>
      <c r="FF866" t="s">
        <v>139</v>
      </c>
      <c r="FG866" t="s">
        <v>139</v>
      </c>
      <c r="FH866" t="s">
        <v>139</v>
      </c>
      <c r="FI866">
        <v>0</v>
      </c>
      <c r="FJ866" t="s">
        <v>139</v>
      </c>
      <c r="FK866" t="s">
        <v>139</v>
      </c>
      <c r="FL866">
        <v>12.73</v>
      </c>
      <c r="FM866">
        <v>3.19</v>
      </c>
      <c r="FN866">
        <v>21.31</v>
      </c>
      <c r="FO866">
        <v>1</v>
      </c>
      <c r="FP866">
        <v>1</v>
      </c>
      <c r="FQ866">
        <v>1</v>
      </c>
      <c r="FR866">
        <v>0</v>
      </c>
      <c r="FS866">
        <v>0</v>
      </c>
      <c r="FT866">
        <v>0</v>
      </c>
      <c r="FU866">
        <v>0.16</v>
      </c>
      <c r="FV866">
        <v>31.24</v>
      </c>
      <c r="FW866">
        <v>140.16999999999999</v>
      </c>
      <c r="FX866">
        <v>244.89</v>
      </c>
      <c r="FY866">
        <v>335.32</v>
      </c>
      <c r="FZ866">
        <v>445.7</v>
      </c>
      <c r="GA866">
        <v>534.04</v>
      </c>
      <c r="GB866">
        <v>635.47</v>
      </c>
      <c r="GC866">
        <v>737.54</v>
      </c>
      <c r="GD866">
        <v>833.82</v>
      </c>
      <c r="GE866">
        <v>932.74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101.43</v>
      </c>
      <c r="GQ866">
        <v>198.2</v>
      </c>
      <c r="GR866">
        <v>306.77999999999997</v>
      </c>
      <c r="GS866">
        <v>399.36</v>
      </c>
      <c r="GT866">
        <v>503.74</v>
      </c>
      <c r="GU866">
        <v>606.16999999999996</v>
      </c>
      <c r="GV866">
        <v>699.7</v>
      </c>
      <c r="GW866">
        <v>798.68</v>
      </c>
      <c r="GX866">
        <v>907.65</v>
      </c>
      <c r="GY866">
        <v>1008.22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 t="s">
        <v>139</v>
      </c>
      <c r="HK866" t="s">
        <v>139</v>
      </c>
      <c r="HL866" t="s">
        <v>139</v>
      </c>
      <c r="HM866" t="s">
        <v>139</v>
      </c>
      <c r="HN866" t="s">
        <v>139</v>
      </c>
      <c r="HO866" t="s">
        <v>139</v>
      </c>
      <c r="HP866" t="s">
        <v>139</v>
      </c>
      <c r="HQ866" t="s">
        <v>139</v>
      </c>
      <c r="HR866" t="s">
        <v>139</v>
      </c>
      <c r="HS866" t="s">
        <v>139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 t="s">
        <v>139</v>
      </c>
      <c r="IE866" t="s">
        <v>139</v>
      </c>
      <c r="IF866" t="s">
        <v>139</v>
      </c>
      <c r="IG866" t="s">
        <v>139</v>
      </c>
      <c r="IH866" t="s">
        <v>139</v>
      </c>
      <c r="II866" t="s">
        <v>139</v>
      </c>
      <c r="IJ866" t="s">
        <v>139</v>
      </c>
      <c r="IK866" t="s">
        <v>139</v>
      </c>
      <c r="IL866" t="s">
        <v>139</v>
      </c>
      <c r="IM866" t="s">
        <v>139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1</v>
      </c>
      <c r="IZ866">
        <v>1</v>
      </c>
      <c r="JA866">
        <v>0.99</v>
      </c>
      <c r="JB866">
        <v>0.96</v>
      </c>
      <c r="JC866">
        <v>0.93</v>
      </c>
      <c r="JD866">
        <v>0.9</v>
      </c>
      <c r="JE866">
        <v>0.86</v>
      </c>
      <c r="JF866">
        <v>0.83</v>
      </c>
      <c r="JG866">
        <v>0.8</v>
      </c>
      <c r="JH866">
        <v>0.77</v>
      </c>
      <c r="JI866">
        <v>0.74</v>
      </c>
      <c r="JJ866">
        <v>0.71</v>
      </c>
      <c r="JK866">
        <v>0.65</v>
      </c>
      <c r="JL866">
        <v>0.57999999999999996</v>
      </c>
      <c r="JM866">
        <v>0.51</v>
      </c>
      <c r="JN866">
        <v>0.42</v>
      </c>
      <c r="JO866">
        <v>0.31</v>
      </c>
      <c r="JP866">
        <v>0.18</v>
      </c>
      <c r="JQ866">
        <v>0</v>
      </c>
    </row>
    <row r="867" spans="1:277" x14ac:dyDescent="0.25">
      <c r="A867">
        <v>2015</v>
      </c>
      <c r="B867">
        <v>37</v>
      </c>
      <c r="C867">
        <v>906</v>
      </c>
      <c r="D867">
        <v>206</v>
      </c>
      <c r="E867">
        <v>2241.3000000000002</v>
      </c>
      <c r="F867">
        <v>2.2000000000000002</v>
      </c>
      <c r="G867">
        <v>0.4</v>
      </c>
      <c r="H867">
        <v>-1.4</v>
      </c>
      <c r="I867">
        <v>0.1</v>
      </c>
      <c r="J867">
        <v>0</v>
      </c>
      <c r="K867">
        <v>0.02</v>
      </c>
      <c r="L867">
        <v>1.41</v>
      </c>
      <c r="M867">
        <v>2.87</v>
      </c>
      <c r="N867">
        <v>2.82</v>
      </c>
      <c r="O867">
        <v>-0.41</v>
      </c>
      <c r="P867">
        <v>13.11</v>
      </c>
      <c r="Q867">
        <v>3.19</v>
      </c>
      <c r="R867">
        <v>21.3</v>
      </c>
      <c r="S867">
        <v>10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0.15</v>
      </c>
      <c r="Z867">
        <v>31.24</v>
      </c>
      <c r="AA867">
        <v>140.16999999999999</v>
      </c>
      <c r="AB867">
        <v>244.89</v>
      </c>
      <c r="AC867">
        <v>335.32</v>
      </c>
      <c r="AD867">
        <v>445.7</v>
      </c>
      <c r="AE867">
        <v>534.04</v>
      </c>
      <c r="AF867">
        <v>635.47</v>
      </c>
      <c r="AG867">
        <v>737.54</v>
      </c>
      <c r="AH867">
        <v>833.82</v>
      </c>
      <c r="AI867">
        <v>932.74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44.59</v>
      </c>
      <c r="AU867">
        <v>151.66</v>
      </c>
      <c r="AV867">
        <v>260.94</v>
      </c>
      <c r="AW867">
        <v>351.42</v>
      </c>
      <c r="AX867">
        <v>457.85</v>
      </c>
      <c r="AY867">
        <v>547.48</v>
      </c>
      <c r="AZ867">
        <v>644.91</v>
      </c>
      <c r="BA867">
        <v>748.34</v>
      </c>
      <c r="BB867">
        <v>847.36</v>
      </c>
      <c r="BC867">
        <v>942.54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22.5</v>
      </c>
      <c r="BO867">
        <v>22.5</v>
      </c>
      <c r="BP867">
        <v>22.5</v>
      </c>
      <c r="BQ867">
        <v>22.5</v>
      </c>
      <c r="BR867">
        <v>22.5</v>
      </c>
      <c r="BS867">
        <v>22.5</v>
      </c>
      <c r="BT867">
        <v>22.59</v>
      </c>
      <c r="BU867">
        <v>25.79</v>
      </c>
      <c r="BV867">
        <v>35.75</v>
      </c>
      <c r="BW867">
        <v>47.41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22.5</v>
      </c>
      <c r="CI867">
        <v>22.5</v>
      </c>
      <c r="CJ867">
        <v>22.5</v>
      </c>
      <c r="CK867">
        <v>22.5</v>
      </c>
      <c r="CL867">
        <v>22.5</v>
      </c>
      <c r="CM867">
        <v>22.5</v>
      </c>
      <c r="CN867">
        <v>22.58</v>
      </c>
      <c r="CO867">
        <v>24.8</v>
      </c>
      <c r="CP867">
        <v>30.1</v>
      </c>
      <c r="CQ867">
        <v>35.28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1</v>
      </c>
      <c r="DD867">
        <v>1</v>
      </c>
      <c r="DE867">
        <v>0.99</v>
      </c>
      <c r="DF867">
        <v>0.96</v>
      </c>
      <c r="DG867">
        <v>0.93</v>
      </c>
      <c r="DH867">
        <v>0.91</v>
      </c>
      <c r="DI867">
        <v>0.88</v>
      </c>
      <c r="DJ867">
        <v>0.85</v>
      </c>
      <c r="DK867">
        <v>0.82</v>
      </c>
      <c r="DL867">
        <v>0.8</v>
      </c>
      <c r="DM867">
        <v>0.77</v>
      </c>
      <c r="DN867">
        <v>0.74</v>
      </c>
      <c r="DO867">
        <v>0.7</v>
      </c>
      <c r="DP867">
        <v>0.65</v>
      </c>
      <c r="DQ867">
        <v>0.59</v>
      </c>
      <c r="DR867">
        <v>0.53</v>
      </c>
      <c r="DS867">
        <v>0.46</v>
      </c>
      <c r="DT867">
        <v>0.38</v>
      </c>
      <c r="DU867">
        <v>0.28000000000000003</v>
      </c>
      <c r="EW867">
        <v>2015</v>
      </c>
      <c r="EX867">
        <v>38</v>
      </c>
      <c r="EY867">
        <v>907</v>
      </c>
      <c r="EZ867">
        <v>207</v>
      </c>
      <c r="FA867">
        <v>2253.6999999999998</v>
      </c>
      <c r="FB867" t="s">
        <v>139</v>
      </c>
      <c r="FC867" t="s">
        <v>139</v>
      </c>
      <c r="FD867" t="s">
        <v>139</v>
      </c>
      <c r="FE867" t="s">
        <v>139</v>
      </c>
      <c r="FF867" t="s">
        <v>139</v>
      </c>
      <c r="FG867" t="s">
        <v>139</v>
      </c>
      <c r="FH867" t="s">
        <v>139</v>
      </c>
      <c r="FI867">
        <v>0</v>
      </c>
      <c r="FJ867" t="s">
        <v>139</v>
      </c>
      <c r="FK867" t="s">
        <v>139</v>
      </c>
      <c r="FL867">
        <v>12.64</v>
      </c>
      <c r="FM867">
        <v>3.22</v>
      </c>
      <c r="FN867">
        <v>21.43</v>
      </c>
      <c r="FO867">
        <v>1</v>
      </c>
      <c r="FP867">
        <v>1</v>
      </c>
      <c r="FQ867">
        <v>1</v>
      </c>
      <c r="FR867">
        <v>0</v>
      </c>
      <c r="FS867">
        <v>0</v>
      </c>
      <c r="FT867">
        <v>0</v>
      </c>
      <c r="FU867">
        <v>0</v>
      </c>
      <c r="FV867">
        <v>43.64</v>
      </c>
      <c r="FW867">
        <v>152.56</v>
      </c>
      <c r="FX867">
        <v>257.29000000000002</v>
      </c>
      <c r="FY867">
        <v>347.72</v>
      </c>
      <c r="FZ867">
        <v>458.1</v>
      </c>
      <c r="GA867">
        <v>546.42999999999995</v>
      </c>
      <c r="GB867">
        <v>647.86</v>
      </c>
      <c r="GC867">
        <v>749.94</v>
      </c>
      <c r="GD867">
        <v>846.21</v>
      </c>
      <c r="GE867">
        <v>945.14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113.82</v>
      </c>
      <c r="GQ867">
        <v>210.6</v>
      </c>
      <c r="GR867">
        <v>319.18</v>
      </c>
      <c r="GS867">
        <v>411.76</v>
      </c>
      <c r="GT867">
        <v>516.14</v>
      </c>
      <c r="GU867">
        <v>618.57000000000005</v>
      </c>
      <c r="GV867">
        <v>712.1</v>
      </c>
      <c r="GW867">
        <v>811.07</v>
      </c>
      <c r="GX867">
        <v>920.05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 t="s">
        <v>139</v>
      </c>
      <c r="HK867" t="s">
        <v>139</v>
      </c>
      <c r="HL867" t="s">
        <v>139</v>
      </c>
      <c r="HM867" t="s">
        <v>139</v>
      </c>
      <c r="HN867" t="s">
        <v>139</v>
      </c>
      <c r="HO867" t="s">
        <v>139</v>
      </c>
      <c r="HP867" t="s">
        <v>139</v>
      </c>
      <c r="HQ867" t="s">
        <v>139</v>
      </c>
      <c r="HR867" t="s">
        <v>139</v>
      </c>
      <c r="HS867" t="s">
        <v>139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 t="s">
        <v>139</v>
      </c>
      <c r="IE867" t="s">
        <v>139</v>
      </c>
      <c r="IF867" t="s">
        <v>139</v>
      </c>
      <c r="IG867" t="s">
        <v>139</v>
      </c>
      <c r="IH867" t="s">
        <v>139</v>
      </c>
      <c r="II867" t="s">
        <v>139</v>
      </c>
      <c r="IJ867" t="s">
        <v>139</v>
      </c>
      <c r="IK867" t="s">
        <v>139</v>
      </c>
      <c r="IL867" t="s">
        <v>139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1</v>
      </c>
      <c r="IY867">
        <v>1</v>
      </c>
      <c r="IZ867">
        <v>1</v>
      </c>
      <c r="JA867">
        <v>0.99</v>
      </c>
      <c r="JB867">
        <v>0.96</v>
      </c>
      <c r="JC867">
        <v>0.93</v>
      </c>
      <c r="JD867">
        <v>0.9</v>
      </c>
      <c r="JE867">
        <v>0.86</v>
      </c>
      <c r="JF867">
        <v>0.83</v>
      </c>
      <c r="JG867">
        <v>0.8</v>
      </c>
      <c r="JH867">
        <v>0.77</v>
      </c>
      <c r="JI867">
        <v>0.74</v>
      </c>
      <c r="JJ867">
        <v>0.71</v>
      </c>
      <c r="JK867">
        <v>0.65</v>
      </c>
      <c r="JL867">
        <v>0.57999999999999996</v>
      </c>
      <c r="JM867">
        <v>0.51</v>
      </c>
      <c r="JN867">
        <v>0.42</v>
      </c>
      <c r="JO867">
        <v>0.31</v>
      </c>
      <c r="JP867">
        <v>0.18</v>
      </c>
      <c r="JQ867">
        <v>0</v>
      </c>
    </row>
    <row r="868" spans="1:277" x14ac:dyDescent="0.25">
      <c r="A868">
        <v>2015</v>
      </c>
      <c r="B868">
        <v>38</v>
      </c>
      <c r="C868">
        <v>907</v>
      </c>
      <c r="D868">
        <v>207</v>
      </c>
      <c r="E868">
        <v>2253.6999999999998</v>
      </c>
      <c r="F868">
        <v>2.2000000000000002</v>
      </c>
      <c r="G868">
        <v>0.4</v>
      </c>
      <c r="H868">
        <v>-1.4</v>
      </c>
      <c r="I868">
        <v>0.1</v>
      </c>
      <c r="J868">
        <v>0</v>
      </c>
      <c r="K868">
        <v>0.02</v>
      </c>
      <c r="L868">
        <v>1.41</v>
      </c>
      <c r="M868">
        <v>2.87</v>
      </c>
      <c r="N868">
        <v>2.86</v>
      </c>
      <c r="O868">
        <v>-0.42</v>
      </c>
      <c r="P868">
        <v>13.01</v>
      </c>
      <c r="Q868">
        <v>3.22</v>
      </c>
      <c r="R868">
        <v>21.42</v>
      </c>
      <c r="S868">
        <v>11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43.64</v>
      </c>
      <c r="AA868">
        <v>152.56</v>
      </c>
      <c r="AB868">
        <v>257.29000000000002</v>
      </c>
      <c r="AC868">
        <v>347.72</v>
      </c>
      <c r="AD868">
        <v>458.1</v>
      </c>
      <c r="AE868">
        <v>546.42999999999995</v>
      </c>
      <c r="AF868">
        <v>647.86</v>
      </c>
      <c r="AG868">
        <v>749.94</v>
      </c>
      <c r="AH868">
        <v>846.21</v>
      </c>
      <c r="AI868">
        <v>945.14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56.98</v>
      </c>
      <c r="AU868">
        <v>164.06</v>
      </c>
      <c r="AV868">
        <v>273.33999999999997</v>
      </c>
      <c r="AW868">
        <v>363.82</v>
      </c>
      <c r="AX868">
        <v>470.25</v>
      </c>
      <c r="AY868">
        <v>559.88</v>
      </c>
      <c r="AZ868">
        <v>657.31</v>
      </c>
      <c r="BA868">
        <v>760.73</v>
      </c>
      <c r="BB868">
        <v>859.76</v>
      </c>
      <c r="BC868">
        <v>954.94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22.5</v>
      </c>
      <c r="BO868">
        <v>22.5</v>
      </c>
      <c r="BP868">
        <v>22.5</v>
      </c>
      <c r="BQ868">
        <v>22.5</v>
      </c>
      <c r="BR868">
        <v>22.5</v>
      </c>
      <c r="BS868">
        <v>22.5</v>
      </c>
      <c r="BT868">
        <v>22.59</v>
      </c>
      <c r="BU868">
        <v>25.79</v>
      </c>
      <c r="BV868">
        <v>35.75</v>
      </c>
      <c r="BW868">
        <v>47.41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22.5</v>
      </c>
      <c r="CI868">
        <v>22.5</v>
      </c>
      <c r="CJ868">
        <v>22.5</v>
      </c>
      <c r="CK868">
        <v>22.5</v>
      </c>
      <c r="CL868">
        <v>22.5</v>
      </c>
      <c r="CM868">
        <v>22.5</v>
      </c>
      <c r="CN868">
        <v>22.58</v>
      </c>
      <c r="CO868">
        <v>24.8</v>
      </c>
      <c r="CP868">
        <v>30.1</v>
      </c>
      <c r="CQ868">
        <v>35.28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1</v>
      </c>
      <c r="DD868">
        <v>1</v>
      </c>
      <c r="DE868">
        <v>0.99</v>
      </c>
      <c r="DF868">
        <v>0.96</v>
      </c>
      <c r="DG868">
        <v>0.93</v>
      </c>
      <c r="DH868">
        <v>0.91</v>
      </c>
      <c r="DI868">
        <v>0.88</v>
      </c>
      <c r="DJ868">
        <v>0.85</v>
      </c>
      <c r="DK868">
        <v>0.82</v>
      </c>
      <c r="DL868">
        <v>0.8</v>
      </c>
      <c r="DM868">
        <v>0.77</v>
      </c>
      <c r="DN868">
        <v>0.74</v>
      </c>
      <c r="DO868">
        <v>0.7</v>
      </c>
      <c r="DP868">
        <v>0.65</v>
      </c>
      <c r="DQ868">
        <v>0.59</v>
      </c>
      <c r="DR868">
        <v>0.53</v>
      </c>
      <c r="DS868">
        <v>0.46</v>
      </c>
      <c r="DT868">
        <v>0.38</v>
      </c>
      <c r="DU868">
        <v>0.28000000000000003</v>
      </c>
      <c r="EW868">
        <v>2015</v>
      </c>
      <c r="EX868">
        <v>39</v>
      </c>
      <c r="EY868">
        <v>908</v>
      </c>
      <c r="EZ868">
        <v>208</v>
      </c>
      <c r="FA868">
        <v>2266.1999999999998</v>
      </c>
      <c r="FB868" t="s">
        <v>139</v>
      </c>
      <c r="FC868" t="s">
        <v>139</v>
      </c>
      <c r="FD868" t="s">
        <v>139</v>
      </c>
      <c r="FE868" t="s">
        <v>139</v>
      </c>
      <c r="FF868" t="s">
        <v>139</v>
      </c>
      <c r="FG868" t="s">
        <v>139</v>
      </c>
      <c r="FH868" t="s">
        <v>139</v>
      </c>
      <c r="FI868">
        <v>0</v>
      </c>
      <c r="FJ868" t="s">
        <v>139</v>
      </c>
      <c r="FK868" t="s">
        <v>139</v>
      </c>
      <c r="FL868">
        <v>12.55</v>
      </c>
      <c r="FM868">
        <v>3.26</v>
      </c>
      <c r="FN868">
        <v>21.56</v>
      </c>
      <c r="FO868">
        <v>1</v>
      </c>
      <c r="FP868">
        <v>1</v>
      </c>
      <c r="FQ868">
        <v>1</v>
      </c>
      <c r="FR868">
        <v>0</v>
      </c>
      <c r="FS868">
        <v>0</v>
      </c>
      <c r="FT868">
        <v>0</v>
      </c>
      <c r="FU868">
        <v>0.24</v>
      </c>
      <c r="FV868">
        <v>56.13</v>
      </c>
      <c r="FW868">
        <v>165.06</v>
      </c>
      <c r="FX868">
        <v>269.79000000000002</v>
      </c>
      <c r="FY868">
        <v>360.22</v>
      </c>
      <c r="FZ868">
        <v>470.6</v>
      </c>
      <c r="GA868">
        <v>558.92999999999995</v>
      </c>
      <c r="GB868">
        <v>660.36</v>
      </c>
      <c r="GC868">
        <v>762.43</v>
      </c>
      <c r="GD868">
        <v>858.71</v>
      </c>
      <c r="GE868">
        <v>957.64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24.99</v>
      </c>
      <c r="GQ868">
        <v>126.32</v>
      </c>
      <c r="GR868">
        <v>223.1</v>
      </c>
      <c r="GS868">
        <v>331.68</v>
      </c>
      <c r="GT868">
        <v>424.26</v>
      </c>
      <c r="GU868">
        <v>528.64</v>
      </c>
      <c r="GV868">
        <v>631.07000000000005</v>
      </c>
      <c r="GW868">
        <v>724.59</v>
      </c>
      <c r="GX868">
        <v>823.57</v>
      </c>
      <c r="GY868">
        <v>932.54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 t="s">
        <v>139</v>
      </c>
      <c r="HK868" t="s">
        <v>139</v>
      </c>
      <c r="HL868" t="s">
        <v>139</v>
      </c>
      <c r="HM868" t="s">
        <v>139</v>
      </c>
      <c r="HN868" t="s">
        <v>139</v>
      </c>
      <c r="HO868" t="s">
        <v>139</v>
      </c>
      <c r="HP868" t="s">
        <v>139</v>
      </c>
      <c r="HQ868" t="s">
        <v>139</v>
      </c>
      <c r="HR868" t="s">
        <v>139</v>
      </c>
      <c r="HS868" t="s">
        <v>139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 t="s">
        <v>139</v>
      </c>
      <c r="IE868" t="s">
        <v>139</v>
      </c>
      <c r="IF868" t="s">
        <v>139</v>
      </c>
      <c r="IG868" t="s">
        <v>139</v>
      </c>
      <c r="IH868" t="s">
        <v>139</v>
      </c>
      <c r="II868" t="s">
        <v>139</v>
      </c>
      <c r="IJ868" t="s">
        <v>139</v>
      </c>
      <c r="IK868" t="s">
        <v>139</v>
      </c>
      <c r="IL868" t="s">
        <v>139</v>
      </c>
      <c r="IM868" t="s">
        <v>139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1</v>
      </c>
      <c r="IY868">
        <v>1</v>
      </c>
      <c r="IZ868">
        <v>1</v>
      </c>
      <c r="JA868">
        <v>0.99</v>
      </c>
      <c r="JB868">
        <v>0.96</v>
      </c>
      <c r="JC868">
        <v>0.93</v>
      </c>
      <c r="JD868">
        <v>0.9</v>
      </c>
      <c r="JE868">
        <v>0.86</v>
      </c>
      <c r="JF868">
        <v>0.83</v>
      </c>
      <c r="JG868">
        <v>0.8</v>
      </c>
      <c r="JH868">
        <v>0.77</v>
      </c>
      <c r="JI868">
        <v>0.74</v>
      </c>
      <c r="JJ868">
        <v>0.71</v>
      </c>
      <c r="JK868">
        <v>0.65</v>
      </c>
      <c r="JL868">
        <v>0.57999999999999996</v>
      </c>
      <c r="JM868">
        <v>0.51</v>
      </c>
      <c r="JN868">
        <v>0.42</v>
      </c>
      <c r="JO868">
        <v>0.31</v>
      </c>
      <c r="JP868">
        <v>0.18</v>
      </c>
      <c r="JQ868">
        <v>0</v>
      </c>
    </row>
    <row r="869" spans="1:277" x14ac:dyDescent="0.25">
      <c r="A869">
        <v>2015</v>
      </c>
      <c r="B869">
        <v>39</v>
      </c>
      <c r="C869">
        <v>908</v>
      </c>
      <c r="D869">
        <v>208</v>
      </c>
      <c r="E869">
        <v>2266.1999999999998</v>
      </c>
      <c r="F869">
        <v>2.2000000000000002</v>
      </c>
      <c r="G869">
        <v>0.4</v>
      </c>
      <c r="H869">
        <v>-1.5</v>
      </c>
      <c r="I869">
        <v>0.1</v>
      </c>
      <c r="J869">
        <v>0</v>
      </c>
      <c r="K869">
        <v>0.02</v>
      </c>
      <c r="L869">
        <v>1.4</v>
      </c>
      <c r="M869">
        <v>2.92</v>
      </c>
      <c r="N869">
        <v>2.88</v>
      </c>
      <c r="O869">
        <v>-0.45</v>
      </c>
      <c r="P869">
        <v>12.9</v>
      </c>
      <c r="Q869">
        <v>3.26</v>
      </c>
      <c r="R869">
        <v>21.55</v>
      </c>
      <c r="S869">
        <v>11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56.13</v>
      </c>
      <c r="AA869">
        <v>165.06</v>
      </c>
      <c r="AB869">
        <v>269.79000000000002</v>
      </c>
      <c r="AC869">
        <v>360.22</v>
      </c>
      <c r="AD869">
        <v>470.6</v>
      </c>
      <c r="AE869">
        <v>558.92999999999995</v>
      </c>
      <c r="AF869">
        <v>660.36</v>
      </c>
      <c r="AG869">
        <v>762.43</v>
      </c>
      <c r="AH869">
        <v>858.71</v>
      </c>
      <c r="AI869">
        <v>957.64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69.48</v>
      </c>
      <c r="AU869">
        <v>176.56</v>
      </c>
      <c r="AV869">
        <v>285.83</v>
      </c>
      <c r="AW869">
        <v>376.32</v>
      </c>
      <c r="AX869">
        <v>482.74</v>
      </c>
      <c r="AY869">
        <v>572.38</v>
      </c>
      <c r="AZ869">
        <v>669.81</v>
      </c>
      <c r="BA869">
        <v>773.23</v>
      </c>
      <c r="BB869">
        <v>872.26</v>
      </c>
      <c r="BC869">
        <v>967.43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22.5</v>
      </c>
      <c r="BO869">
        <v>22.5</v>
      </c>
      <c r="BP869">
        <v>22.5</v>
      </c>
      <c r="BQ869">
        <v>22.5</v>
      </c>
      <c r="BR869">
        <v>22.5</v>
      </c>
      <c r="BS869">
        <v>22.5</v>
      </c>
      <c r="BT869">
        <v>22.59</v>
      </c>
      <c r="BU869">
        <v>25.79</v>
      </c>
      <c r="BV869">
        <v>35.75</v>
      </c>
      <c r="BW869">
        <v>47.41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22.5</v>
      </c>
      <c r="CI869">
        <v>22.5</v>
      </c>
      <c r="CJ869">
        <v>22.5</v>
      </c>
      <c r="CK869">
        <v>22.5</v>
      </c>
      <c r="CL869">
        <v>22.5</v>
      </c>
      <c r="CM869">
        <v>22.5</v>
      </c>
      <c r="CN869">
        <v>22.58</v>
      </c>
      <c r="CO869">
        <v>24.8</v>
      </c>
      <c r="CP869">
        <v>30.1</v>
      </c>
      <c r="CQ869">
        <v>35.28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1</v>
      </c>
      <c r="DD869">
        <v>1</v>
      </c>
      <c r="DE869">
        <v>0.99</v>
      </c>
      <c r="DF869">
        <v>0.96</v>
      </c>
      <c r="DG869">
        <v>0.93</v>
      </c>
      <c r="DH869">
        <v>0.91</v>
      </c>
      <c r="DI869">
        <v>0.88</v>
      </c>
      <c r="DJ869">
        <v>0.85</v>
      </c>
      <c r="DK869">
        <v>0.83</v>
      </c>
      <c r="DL869">
        <v>0.8</v>
      </c>
      <c r="DM869">
        <v>0.77</v>
      </c>
      <c r="DN869">
        <v>0.74</v>
      </c>
      <c r="DO869">
        <v>0.7</v>
      </c>
      <c r="DP869">
        <v>0.65</v>
      </c>
      <c r="DQ869">
        <v>0.59</v>
      </c>
      <c r="DR869">
        <v>0.53</v>
      </c>
      <c r="DS869">
        <v>0.46</v>
      </c>
      <c r="DT869">
        <v>0.38</v>
      </c>
      <c r="DU869">
        <v>0.28000000000000003</v>
      </c>
      <c r="EW869">
        <v>2015</v>
      </c>
      <c r="EX869">
        <v>40</v>
      </c>
      <c r="EY869">
        <v>909</v>
      </c>
      <c r="EZ869">
        <v>209</v>
      </c>
      <c r="FA869">
        <v>2279.3000000000002</v>
      </c>
      <c r="FB869" t="s">
        <v>139</v>
      </c>
      <c r="FC869" t="s">
        <v>139</v>
      </c>
      <c r="FD869" t="s">
        <v>139</v>
      </c>
      <c r="FE869" t="s">
        <v>139</v>
      </c>
      <c r="FF869" t="s">
        <v>139</v>
      </c>
      <c r="FG869" t="s">
        <v>139</v>
      </c>
      <c r="FH869" t="s">
        <v>139</v>
      </c>
      <c r="FI869">
        <v>0</v>
      </c>
      <c r="FJ869" t="s">
        <v>139</v>
      </c>
      <c r="FK869" t="s">
        <v>139</v>
      </c>
      <c r="FL869">
        <v>12.46</v>
      </c>
      <c r="FM869">
        <v>3.3</v>
      </c>
      <c r="FN869">
        <v>21.69</v>
      </c>
      <c r="FO869">
        <v>1</v>
      </c>
      <c r="FP869">
        <v>1</v>
      </c>
      <c r="FQ869">
        <v>1</v>
      </c>
      <c r="FR869">
        <v>0</v>
      </c>
      <c r="FS869">
        <v>0</v>
      </c>
      <c r="FT869">
        <v>0</v>
      </c>
      <c r="FU869">
        <v>0</v>
      </c>
      <c r="FV869">
        <v>69.180000000000007</v>
      </c>
      <c r="FW869">
        <v>178.11</v>
      </c>
      <c r="FX869">
        <v>282.83</v>
      </c>
      <c r="FY869">
        <v>373.27</v>
      </c>
      <c r="FZ869">
        <v>483.64</v>
      </c>
      <c r="GA869">
        <v>571.98</v>
      </c>
      <c r="GB869">
        <v>673.41</v>
      </c>
      <c r="GC869">
        <v>775.48</v>
      </c>
      <c r="GD869">
        <v>871.76</v>
      </c>
      <c r="GE869">
        <v>970.68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38.04</v>
      </c>
      <c r="GQ869">
        <v>139.37</v>
      </c>
      <c r="GR869">
        <v>236.14</v>
      </c>
      <c r="GS869">
        <v>344.72</v>
      </c>
      <c r="GT869">
        <v>437.3</v>
      </c>
      <c r="GU869">
        <v>541.67999999999995</v>
      </c>
      <c r="GV869">
        <v>644.11</v>
      </c>
      <c r="GW869">
        <v>737.64</v>
      </c>
      <c r="GX869">
        <v>836.62</v>
      </c>
      <c r="GY869">
        <v>945.59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 t="s">
        <v>139</v>
      </c>
      <c r="HK869" t="s">
        <v>139</v>
      </c>
      <c r="HL869" t="s">
        <v>139</v>
      </c>
      <c r="HM869" t="s">
        <v>139</v>
      </c>
      <c r="HN869" t="s">
        <v>139</v>
      </c>
      <c r="HO869" t="s">
        <v>139</v>
      </c>
      <c r="HP869" t="s">
        <v>139</v>
      </c>
      <c r="HQ869" t="s">
        <v>139</v>
      </c>
      <c r="HR869" t="s">
        <v>139</v>
      </c>
      <c r="HS869" t="s">
        <v>139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 t="s">
        <v>139</v>
      </c>
      <c r="IE869" t="s">
        <v>139</v>
      </c>
      <c r="IF869" t="s">
        <v>139</v>
      </c>
      <c r="IG869" t="s">
        <v>139</v>
      </c>
      <c r="IH869" t="s">
        <v>139</v>
      </c>
      <c r="II869" t="s">
        <v>139</v>
      </c>
      <c r="IJ869" t="s">
        <v>139</v>
      </c>
      <c r="IK869" t="s">
        <v>139</v>
      </c>
      <c r="IL869" t="s">
        <v>139</v>
      </c>
      <c r="IM869" t="s">
        <v>139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1</v>
      </c>
      <c r="IY869">
        <v>1</v>
      </c>
      <c r="IZ869">
        <v>1</v>
      </c>
      <c r="JA869">
        <v>0.99</v>
      </c>
      <c r="JB869">
        <v>0.96</v>
      </c>
      <c r="JC869">
        <v>0.93</v>
      </c>
      <c r="JD869">
        <v>0.9</v>
      </c>
      <c r="JE869">
        <v>0.87</v>
      </c>
      <c r="JF869">
        <v>0.84</v>
      </c>
      <c r="JG869">
        <v>0.81</v>
      </c>
      <c r="JH869">
        <v>0.78</v>
      </c>
      <c r="JI869">
        <v>0.74</v>
      </c>
      <c r="JJ869">
        <v>0.71</v>
      </c>
      <c r="JK869">
        <v>0.65</v>
      </c>
      <c r="JL869">
        <v>0.57999999999999996</v>
      </c>
      <c r="JM869">
        <v>0.51</v>
      </c>
      <c r="JN869">
        <v>0.42</v>
      </c>
      <c r="JO869">
        <v>0.31</v>
      </c>
      <c r="JP869">
        <v>0.18</v>
      </c>
      <c r="JQ869">
        <v>0</v>
      </c>
    </row>
    <row r="870" spans="1:277" x14ac:dyDescent="0.25">
      <c r="A870">
        <v>2015</v>
      </c>
      <c r="B870">
        <v>40</v>
      </c>
      <c r="C870">
        <v>909</v>
      </c>
      <c r="D870">
        <v>209</v>
      </c>
      <c r="E870">
        <v>2279.3000000000002</v>
      </c>
      <c r="F870">
        <v>2.2000000000000002</v>
      </c>
      <c r="G870">
        <v>0.4</v>
      </c>
      <c r="H870">
        <v>-1.5</v>
      </c>
      <c r="I870">
        <v>0.1</v>
      </c>
      <c r="J870">
        <v>0</v>
      </c>
      <c r="K870">
        <v>0.02</v>
      </c>
      <c r="L870">
        <v>1.4</v>
      </c>
      <c r="M870">
        <v>2.92</v>
      </c>
      <c r="N870">
        <v>2.9</v>
      </c>
      <c r="O870">
        <v>-0.45</v>
      </c>
      <c r="P870">
        <v>12.79</v>
      </c>
      <c r="Q870">
        <v>3.3</v>
      </c>
      <c r="R870">
        <v>21.68</v>
      </c>
      <c r="S870">
        <v>11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0.08</v>
      </c>
      <c r="Z870">
        <v>69.180000000000007</v>
      </c>
      <c r="AA870">
        <v>178.11</v>
      </c>
      <c r="AB870">
        <v>282.83</v>
      </c>
      <c r="AC870">
        <v>373.27</v>
      </c>
      <c r="AD870">
        <v>483.64</v>
      </c>
      <c r="AE870">
        <v>571.98</v>
      </c>
      <c r="AF870">
        <v>673.41</v>
      </c>
      <c r="AG870">
        <v>775.48</v>
      </c>
      <c r="AH870">
        <v>871.76</v>
      </c>
      <c r="AI870">
        <v>970.68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82.53</v>
      </c>
      <c r="AU870">
        <v>189.6</v>
      </c>
      <c r="AV870">
        <v>298.88</v>
      </c>
      <c r="AW870">
        <v>389.36</v>
      </c>
      <c r="AX870">
        <v>495.79</v>
      </c>
      <c r="AY870">
        <v>585.41999999999996</v>
      </c>
      <c r="AZ870">
        <v>682.85</v>
      </c>
      <c r="BA870">
        <v>786.28</v>
      </c>
      <c r="BB870">
        <v>885.31</v>
      </c>
      <c r="BC870">
        <v>980.48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22.5</v>
      </c>
      <c r="BO870">
        <v>22.5</v>
      </c>
      <c r="BP870">
        <v>22.5</v>
      </c>
      <c r="BQ870">
        <v>22.5</v>
      </c>
      <c r="BR870">
        <v>22.5</v>
      </c>
      <c r="BS870">
        <v>22.5</v>
      </c>
      <c r="BT870">
        <v>22.59</v>
      </c>
      <c r="BU870">
        <v>25.79</v>
      </c>
      <c r="BV870">
        <v>35.75</v>
      </c>
      <c r="BW870">
        <v>47.41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22.5</v>
      </c>
      <c r="CI870">
        <v>22.5</v>
      </c>
      <c r="CJ870">
        <v>22.5</v>
      </c>
      <c r="CK870">
        <v>22.5</v>
      </c>
      <c r="CL870">
        <v>22.5</v>
      </c>
      <c r="CM870">
        <v>22.5</v>
      </c>
      <c r="CN870">
        <v>22.58</v>
      </c>
      <c r="CO870">
        <v>24.8</v>
      </c>
      <c r="CP870">
        <v>30.1</v>
      </c>
      <c r="CQ870">
        <v>35.28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1</v>
      </c>
      <c r="DD870">
        <v>1</v>
      </c>
      <c r="DE870">
        <v>0.99</v>
      </c>
      <c r="DF870">
        <v>0.96</v>
      </c>
      <c r="DG870">
        <v>0.93</v>
      </c>
      <c r="DH870">
        <v>0.91</v>
      </c>
      <c r="DI870">
        <v>0.88</v>
      </c>
      <c r="DJ870">
        <v>0.85</v>
      </c>
      <c r="DK870">
        <v>0.83</v>
      </c>
      <c r="DL870">
        <v>0.8</v>
      </c>
      <c r="DM870">
        <v>0.78</v>
      </c>
      <c r="DN870">
        <v>0.74</v>
      </c>
      <c r="DO870">
        <v>0.7</v>
      </c>
      <c r="DP870">
        <v>0.65</v>
      </c>
      <c r="DQ870">
        <v>0.59</v>
      </c>
      <c r="DR870">
        <v>0.53</v>
      </c>
      <c r="DS870">
        <v>0.46</v>
      </c>
      <c r="DT870">
        <v>0.38</v>
      </c>
      <c r="DU870">
        <v>0.28000000000000003</v>
      </c>
      <c r="EW870">
        <v>2015</v>
      </c>
      <c r="EX870">
        <v>41</v>
      </c>
      <c r="EY870">
        <v>910</v>
      </c>
      <c r="EZ870">
        <v>210</v>
      </c>
      <c r="FA870">
        <v>2291.6</v>
      </c>
      <c r="FB870" t="s">
        <v>139</v>
      </c>
      <c r="FC870" t="s">
        <v>139</v>
      </c>
      <c r="FD870" t="s">
        <v>139</v>
      </c>
      <c r="FE870" t="s">
        <v>139</v>
      </c>
      <c r="FF870" t="s">
        <v>139</v>
      </c>
      <c r="FG870" t="s">
        <v>139</v>
      </c>
      <c r="FH870" t="s">
        <v>139</v>
      </c>
      <c r="FI870">
        <v>0</v>
      </c>
      <c r="FJ870" t="s">
        <v>139</v>
      </c>
      <c r="FK870" t="s">
        <v>139</v>
      </c>
      <c r="FL870">
        <v>12.37</v>
      </c>
      <c r="FM870">
        <v>3.34</v>
      </c>
      <c r="FN870">
        <v>21.81</v>
      </c>
      <c r="FO870">
        <v>1</v>
      </c>
      <c r="FP870">
        <v>1</v>
      </c>
      <c r="FQ870">
        <v>1</v>
      </c>
      <c r="FR870">
        <v>0</v>
      </c>
      <c r="FS870">
        <v>0</v>
      </c>
      <c r="FT870">
        <v>0</v>
      </c>
      <c r="FU870">
        <v>0.08</v>
      </c>
      <c r="FV870">
        <v>81.53</v>
      </c>
      <c r="FW870">
        <v>190.45</v>
      </c>
      <c r="FX870">
        <v>295.18</v>
      </c>
      <c r="FY870">
        <v>385.61</v>
      </c>
      <c r="FZ870">
        <v>495.99</v>
      </c>
      <c r="GA870">
        <v>584.32000000000005</v>
      </c>
      <c r="GB870">
        <v>685.75</v>
      </c>
      <c r="GC870">
        <v>787.83</v>
      </c>
      <c r="GD870">
        <v>884.11</v>
      </c>
      <c r="GE870">
        <v>983.03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50.39</v>
      </c>
      <c r="GQ870">
        <v>151.71</v>
      </c>
      <c r="GR870">
        <v>248.49</v>
      </c>
      <c r="GS870">
        <v>357.07</v>
      </c>
      <c r="GT870">
        <v>449.65</v>
      </c>
      <c r="GU870">
        <v>554.03</v>
      </c>
      <c r="GV870">
        <v>656.46</v>
      </c>
      <c r="GW870">
        <v>749.99</v>
      </c>
      <c r="GX870">
        <v>848.96</v>
      </c>
      <c r="GY870">
        <v>957.94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 t="s">
        <v>139</v>
      </c>
      <c r="HK870" t="s">
        <v>139</v>
      </c>
      <c r="HL870" t="s">
        <v>139</v>
      </c>
      <c r="HM870" t="s">
        <v>139</v>
      </c>
      <c r="HN870" t="s">
        <v>139</v>
      </c>
      <c r="HO870" t="s">
        <v>139</v>
      </c>
      <c r="HP870" t="s">
        <v>139</v>
      </c>
      <c r="HQ870" t="s">
        <v>139</v>
      </c>
      <c r="HR870" t="s">
        <v>139</v>
      </c>
      <c r="HS870" t="s">
        <v>139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 t="s">
        <v>139</v>
      </c>
      <c r="IE870" t="s">
        <v>139</v>
      </c>
      <c r="IF870" t="s">
        <v>139</v>
      </c>
      <c r="IG870" t="s">
        <v>139</v>
      </c>
      <c r="IH870" t="s">
        <v>139</v>
      </c>
      <c r="II870" t="s">
        <v>139</v>
      </c>
      <c r="IJ870" t="s">
        <v>139</v>
      </c>
      <c r="IK870" t="s">
        <v>139</v>
      </c>
      <c r="IL870" t="s">
        <v>139</v>
      </c>
      <c r="IM870" t="s">
        <v>139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1</v>
      </c>
      <c r="IY870">
        <v>1</v>
      </c>
      <c r="IZ870">
        <v>1</v>
      </c>
      <c r="JA870">
        <v>0.99</v>
      </c>
      <c r="JB870">
        <v>0.96</v>
      </c>
      <c r="JC870">
        <v>0.93</v>
      </c>
      <c r="JD870">
        <v>0.9</v>
      </c>
      <c r="JE870">
        <v>0.87</v>
      </c>
      <c r="JF870">
        <v>0.84</v>
      </c>
      <c r="JG870">
        <v>0.81</v>
      </c>
      <c r="JH870">
        <v>0.78</v>
      </c>
      <c r="JI870">
        <v>0.75</v>
      </c>
      <c r="JJ870">
        <v>0.71</v>
      </c>
      <c r="JK870">
        <v>0.65</v>
      </c>
      <c r="JL870">
        <v>0.57999999999999996</v>
      </c>
      <c r="JM870">
        <v>0.51</v>
      </c>
      <c r="JN870">
        <v>0.42</v>
      </c>
      <c r="JO870">
        <v>0.31</v>
      </c>
      <c r="JP870">
        <v>0.18</v>
      </c>
      <c r="JQ870">
        <v>0</v>
      </c>
    </row>
    <row r="871" spans="1:277" x14ac:dyDescent="0.25">
      <c r="A871">
        <v>2015</v>
      </c>
      <c r="B871">
        <v>41</v>
      </c>
      <c r="C871">
        <v>910</v>
      </c>
      <c r="D871">
        <v>210</v>
      </c>
      <c r="E871">
        <v>2291.6</v>
      </c>
      <c r="F871">
        <v>2.2000000000000002</v>
      </c>
      <c r="G871">
        <v>0.4</v>
      </c>
      <c r="H871">
        <v>-1.5</v>
      </c>
      <c r="I871">
        <v>0.1</v>
      </c>
      <c r="J871">
        <v>0</v>
      </c>
      <c r="K871">
        <v>0.02</v>
      </c>
      <c r="L871">
        <v>1.4</v>
      </c>
      <c r="M871">
        <v>2.92</v>
      </c>
      <c r="N871">
        <v>2.92</v>
      </c>
      <c r="O871">
        <v>-0.46</v>
      </c>
      <c r="P871">
        <v>12.68</v>
      </c>
      <c r="Q871">
        <v>3.34</v>
      </c>
      <c r="R871">
        <v>21.8</v>
      </c>
      <c r="S871">
        <v>11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81.53</v>
      </c>
      <c r="AA871">
        <v>190.45</v>
      </c>
      <c r="AB871">
        <v>295.18</v>
      </c>
      <c r="AC871">
        <v>385.61</v>
      </c>
      <c r="AD871">
        <v>495.99</v>
      </c>
      <c r="AE871">
        <v>584.32000000000005</v>
      </c>
      <c r="AF871">
        <v>685.75</v>
      </c>
      <c r="AG871">
        <v>787.83</v>
      </c>
      <c r="AH871">
        <v>884.11</v>
      </c>
      <c r="AI871">
        <v>983.03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94.88</v>
      </c>
      <c r="AU871">
        <v>201.95</v>
      </c>
      <c r="AV871">
        <v>311.23</v>
      </c>
      <c r="AW871">
        <v>401.71</v>
      </c>
      <c r="AX871">
        <v>508.14</v>
      </c>
      <c r="AY871">
        <v>597.77</v>
      </c>
      <c r="AZ871">
        <v>695.2</v>
      </c>
      <c r="BA871">
        <v>798.63</v>
      </c>
      <c r="BB871">
        <v>897.65</v>
      </c>
      <c r="BC871">
        <v>992.83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22.5</v>
      </c>
      <c r="BO871">
        <v>22.5</v>
      </c>
      <c r="BP871">
        <v>22.5</v>
      </c>
      <c r="BQ871">
        <v>22.5</v>
      </c>
      <c r="BR871">
        <v>22.5</v>
      </c>
      <c r="BS871">
        <v>22.5</v>
      </c>
      <c r="BT871">
        <v>22.59</v>
      </c>
      <c r="BU871">
        <v>25.79</v>
      </c>
      <c r="BV871">
        <v>35.75</v>
      </c>
      <c r="BW871">
        <v>47.41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22.5</v>
      </c>
      <c r="CI871">
        <v>22.5</v>
      </c>
      <c r="CJ871">
        <v>22.5</v>
      </c>
      <c r="CK871">
        <v>22.5</v>
      </c>
      <c r="CL871">
        <v>22.5</v>
      </c>
      <c r="CM871">
        <v>22.5</v>
      </c>
      <c r="CN871">
        <v>22.58</v>
      </c>
      <c r="CO871">
        <v>24.8</v>
      </c>
      <c r="CP871">
        <v>30.1</v>
      </c>
      <c r="CQ871">
        <v>35.28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1</v>
      </c>
      <c r="DD871">
        <v>1</v>
      </c>
      <c r="DE871">
        <v>0.99</v>
      </c>
      <c r="DF871">
        <v>0.97</v>
      </c>
      <c r="DG871">
        <v>0.94</v>
      </c>
      <c r="DH871">
        <v>0.91</v>
      </c>
      <c r="DI871">
        <v>0.88</v>
      </c>
      <c r="DJ871">
        <v>0.86</v>
      </c>
      <c r="DK871">
        <v>0.83</v>
      </c>
      <c r="DL871">
        <v>0.8</v>
      </c>
      <c r="DM871">
        <v>0.78</v>
      </c>
      <c r="DN871">
        <v>0.74</v>
      </c>
      <c r="DO871">
        <v>0.7</v>
      </c>
      <c r="DP871">
        <v>0.65</v>
      </c>
      <c r="DQ871">
        <v>0.59</v>
      </c>
      <c r="DR871">
        <v>0.53</v>
      </c>
      <c r="DS871">
        <v>0.46</v>
      </c>
      <c r="DT871">
        <v>0.38</v>
      </c>
      <c r="DU871">
        <v>0.28000000000000003</v>
      </c>
      <c r="EW871">
        <v>2015</v>
      </c>
      <c r="EX871">
        <v>42</v>
      </c>
      <c r="EY871">
        <v>911</v>
      </c>
      <c r="EZ871">
        <v>211</v>
      </c>
      <c r="FA871">
        <v>2305.6</v>
      </c>
      <c r="FB871" t="s">
        <v>139</v>
      </c>
      <c r="FC871" t="s">
        <v>139</v>
      </c>
      <c r="FD871" t="s">
        <v>139</v>
      </c>
      <c r="FE871" t="s">
        <v>139</v>
      </c>
      <c r="FF871" t="s">
        <v>139</v>
      </c>
      <c r="FG871" t="s">
        <v>139</v>
      </c>
      <c r="FH871" t="s">
        <v>139</v>
      </c>
      <c r="FI871">
        <v>0</v>
      </c>
      <c r="FJ871" t="s">
        <v>139</v>
      </c>
      <c r="FK871" t="s">
        <v>139</v>
      </c>
      <c r="FL871">
        <v>12.27</v>
      </c>
      <c r="FM871">
        <v>3.39</v>
      </c>
      <c r="FN871">
        <v>21.95</v>
      </c>
      <c r="FO871">
        <v>1</v>
      </c>
      <c r="FP871">
        <v>1</v>
      </c>
      <c r="FQ871">
        <v>1</v>
      </c>
      <c r="FR871">
        <v>0</v>
      </c>
      <c r="FS871">
        <v>0</v>
      </c>
      <c r="FT871">
        <v>0</v>
      </c>
      <c r="FU871">
        <v>0.08</v>
      </c>
      <c r="FV871">
        <v>95.53</v>
      </c>
      <c r="FW871">
        <v>204.45</v>
      </c>
      <c r="FX871">
        <v>309.18</v>
      </c>
      <c r="FY871">
        <v>399.61</v>
      </c>
      <c r="FZ871">
        <v>509.99</v>
      </c>
      <c r="GA871">
        <v>598.32000000000005</v>
      </c>
      <c r="GB871">
        <v>699.75</v>
      </c>
      <c r="GC871">
        <v>801.83</v>
      </c>
      <c r="GD871">
        <v>898.1</v>
      </c>
      <c r="GE871">
        <v>997.03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64.38</v>
      </c>
      <c r="GQ871">
        <v>165.71</v>
      </c>
      <c r="GR871">
        <v>262.49</v>
      </c>
      <c r="GS871">
        <v>371.07</v>
      </c>
      <c r="GT871">
        <v>463.65</v>
      </c>
      <c r="GU871">
        <v>568.03</v>
      </c>
      <c r="GV871">
        <v>670.46</v>
      </c>
      <c r="GW871">
        <v>763.99</v>
      </c>
      <c r="GX871">
        <v>862.96</v>
      </c>
      <c r="GY871">
        <v>971.93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 t="s">
        <v>139</v>
      </c>
      <c r="HK871" t="s">
        <v>139</v>
      </c>
      <c r="HL871" t="s">
        <v>139</v>
      </c>
      <c r="HM871" t="s">
        <v>139</v>
      </c>
      <c r="HN871" t="s">
        <v>139</v>
      </c>
      <c r="HO871" t="s">
        <v>139</v>
      </c>
      <c r="HP871" t="s">
        <v>139</v>
      </c>
      <c r="HQ871" t="s">
        <v>139</v>
      </c>
      <c r="HR871" t="s">
        <v>139</v>
      </c>
      <c r="HS871" t="s">
        <v>139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 t="s">
        <v>139</v>
      </c>
      <c r="IE871" t="s">
        <v>139</v>
      </c>
      <c r="IF871" t="s">
        <v>139</v>
      </c>
      <c r="IG871" t="s">
        <v>139</v>
      </c>
      <c r="IH871" t="s">
        <v>139</v>
      </c>
      <c r="II871" t="s">
        <v>139</v>
      </c>
      <c r="IJ871" t="s">
        <v>139</v>
      </c>
      <c r="IK871" t="s">
        <v>139</v>
      </c>
      <c r="IL871" t="s">
        <v>139</v>
      </c>
      <c r="IM871" t="s">
        <v>139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1</v>
      </c>
      <c r="IY871">
        <v>1</v>
      </c>
      <c r="IZ871">
        <v>1</v>
      </c>
      <c r="JA871">
        <v>0.99</v>
      </c>
      <c r="JB871">
        <v>0.96</v>
      </c>
      <c r="JC871">
        <v>0.93</v>
      </c>
      <c r="JD871">
        <v>0.9</v>
      </c>
      <c r="JE871">
        <v>0.87</v>
      </c>
      <c r="JF871">
        <v>0.84</v>
      </c>
      <c r="JG871">
        <v>0.81</v>
      </c>
      <c r="JH871">
        <v>0.78</v>
      </c>
      <c r="JI871">
        <v>0.75</v>
      </c>
      <c r="JJ871">
        <v>0.71</v>
      </c>
      <c r="JK871">
        <v>0.65</v>
      </c>
      <c r="JL871">
        <v>0.57999999999999996</v>
      </c>
      <c r="JM871">
        <v>0.51</v>
      </c>
      <c r="JN871">
        <v>0.42</v>
      </c>
      <c r="JO871">
        <v>0.31</v>
      </c>
      <c r="JP871">
        <v>0.18</v>
      </c>
      <c r="JQ871">
        <v>0</v>
      </c>
    </row>
    <row r="872" spans="1:277" x14ac:dyDescent="0.25">
      <c r="A872">
        <v>2015</v>
      </c>
      <c r="B872">
        <v>42</v>
      </c>
      <c r="C872">
        <v>911</v>
      </c>
      <c r="D872">
        <v>211</v>
      </c>
      <c r="E872">
        <v>2305.6</v>
      </c>
      <c r="F872">
        <v>2.2000000000000002</v>
      </c>
      <c r="G872">
        <v>0.4</v>
      </c>
      <c r="H872">
        <v>-1.5</v>
      </c>
      <c r="I872">
        <v>0.1</v>
      </c>
      <c r="J872">
        <v>0</v>
      </c>
      <c r="K872">
        <v>0.02</v>
      </c>
      <c r="L872">
        <v>1.4</v>
      </c>
      <c r="M872">
        <v>2.92</v>
      </c>
      <c r="N872">
        <v>2.94</v>
      </c>
      <c r="O872">
        <v>-0.46</v>
      </c>
      <c r="P872">
        <v>12.56</v>
      </c>
      <c r="Q872">
        <v>3.39</v>
      </c>
      <c r="R872">
        <v>21.94</v>
      </c>
      <c r="S872">
        <v>11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95.53</v>
      </c>
      <c r="AA872">
        <v>204.45</v>
      </c>
      <c r="AB872">
        <v>309.18</v>
      </c>
      <c r="AC872">
        <v>399.61</v>
      </c>
      <c r="AD872">
        <v>509.99</v>
      </c>
      <c r="AE872">
        <v>598.32000000000005</v>
      </c>
      <c r="AF872">
        <v>699.75</v>
      </c>
      <c r="AG872">
        <v>801.83</v>
      </c>
      <c r="AH872">
        <v>898.1</v>
      </c>
      <c r="AI872">
        <v>997.03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108.87</v>
      </c>
      <c r="AU872">
        <v>215.95</v>
      </c>
      <c r="AV872">
        <v>325.23</v>
      </c>
      <c r="AW872">
        <v>415.71</v>
      </c>
      <c r="AX872">
        <v>522.14</v>
      </c>
      <c r="AY872">
        <v>611.77</v>
      </c>
      <c r="AZ872">
        <v>709.2</v>
      </c>
      <c r="BA872">
        <v>812.62</v>
      </c>
      <c r="BB872">
        <v>911.65</v>
      </c>
      <c r="BC872">
        <v>1006.82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22.5</v>
      </c>
      <c r="BO872">
        <v>22.5</v>
      </c>
      <c r="BP872">
        <v>22.5</v>
      </c>
      <c r="BQ872">
        <v>22.5</v>
      </c>
      <c r="BR872">
        <v>22.5</v>
      </c>
      <c r="BS872">
        <v>22.5</v>
      </c>
      <c r="BT872">
        <v>22.59</v>
      </c>
      <c r="BU872">
        <v>25.79</v>
      </c>
      <c r="BV872">
        <v>35.75</v>
      </c>
      <c r="BW872">
        <v>47.41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22.5</v>
      </c>
      <c r="CI872">
        <v>22.5</v>
      </c>
      <c r="CJ872">
        <v>22.5</v>
      </c>
      <c r="CK872">
        <v>22.5</v>
      </c>
      <c r="CL872">
        <v>22.5</v>
      </c>
      <c r="CM872">
        <v>22.5</v>
      </c>
      <c r="CN872">
        <v>22.58</v>
      </c>
      <c r="CO872">
        <v>24.8</v>
      </c>
      <c r="CP872">
        <v>30.1</v>
      </c>
      <c r="CQ872">
        <v>35.28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0.99</v>
      </c>
      <c r="DF872">
        <v>0.97</v>
      </c>
      <c r="DG872">
        <v>0.94</v>
      </c>
      <c r="DH872">
        <v>0.91</v>
      </c>
      <c r="DI872">
        <v>0.88</v>
      </c>
      <c r="DJ872">
        <v>0.86</v>
      </c>
      <c r="DK872">
        <v>0.83</v>
      </c>
      <c r="DL872">
        <v>0.8</v>
      </c>
      <c r="DM872">
        <v>0.78</v>
      </c>
      <c r="DN872">
        <v>0.74</v>
      </c>
      <c r="DO872">
        <v>0.7</v>
      </c>
      <c r="DP872">
        <v>0.65</v>
      </c>
      <c r="DQ872">
        <v>0.59</v>
      </c>
      <c r="DR872">
        <v>0.53</v>
      </c>
      <c r="DS872">
        <v>0.46</v>
      </c>
      <c r="DT872">
        <v>0.38</v>
      </c>
      <c r="DU872">
        <v>0.28000000000000003</v>
      </c>
      <c r="EW872">
        <v>2015</v>
      </c>
      <c r="EX872">
        <v>43</v>
      </c>
      <c r="EY872">
        <v>912</v>
      </c>
      <c r="EZ872">
        <v>212</v>
      </c>
      <c r="FA872">
        <v>2321.1</v>
      </c>
      <c r="FB872" t="s">
        <v>139</v>
      </c>
      <c r="FC872" t="s">
        <v>139</v>
      </c>
      <c r="FD872" t="s">
        <v>139</v>
      </c>
      <c r="FE872" t="s">
        <v>139</v>
      </c>
      <c r="FF872" t="s">
        <v>139</v>
      </c>
      <c r="FG872" t="s">
        <v>139</v>
      </c>
      <c r="FH872" t="s">
        <v>139</v>
      </c>
      <c r="FI872">
        <v>0</v>
      </c>
      <c r="FJ872" t="s">
        <v>139</v>
      </c>
      <c r="FK872" t="s">
        <v>139</v>
      </c>
      <c r="FL872">
        <v>12.16</v>
      </c>
      <c r="FM872">
        <v>3.44</v>
      </c>
      <c r="FN872">
        <v>22.1</v>
      </c>
      <c r="FO872">
        <v>1</v>
      </c>
      <c r="FP872">
        <v>1</v>
      </c>
      <c r="FQ872">
        <v>1</v>
      </c>
      <c r="FR872">
        <v>0</v>
      </c>
      <c r="FS872">
        <v>0</v>
      </c>
      <c r="FT872">
        <v>0</v>
      </c>
      <c r="FU872">
        <v>0</v>
      </c>
      <c r="FV872">
        <v>110.97</v>
      </c>
      <c r="FW872">
        <v>219.9</v>
      </c>
      <c r="FX872">
        <v>324.62</v>
      </c>
      <c r="FY872">
        <v>415.06</v>
      </c>
      <c r="FZ872">
        <v>525.44000000000005</v>
      </c>
      <c r="GA872">
        <v>613.77</v>
      </c>
      <c r="GB872">
        <v>715.2</v>
      </c>
      <c r="GC872">
        <v>817.27</v>
      </c>
      <c r="GD872">
        <v>913.55</v>
      </c>
      <c r="GE872">
        <v>1012.47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79.83</v>
      </c>
      <c r="GQ872">
        <v>181.16</v>
      </c>
      <c r="GR872">
        <v>277.93</v>
      </c>
      <c r="GS872">
        <v>386.51</v>
      </c>
      <c r="GT872">
        <v>479.1</v>
      </c>
      <c r="GU872">
        <v>583.47</v>
      </c>
      <c r="GV872">
        <v>685.9</v>
      </c>
      <c r="GW872">
        <v>779.43</v>
      </c>
      <c r="GX872">
        <v>878.41</v>
      </c>
      <c r="GY872">
        <v>987.38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 t="s">
        <v>139</v>
      </c>
      <c r="HK872" t="s">
        <v>139</v>
      </c>
      <c r="HL872" t="s">
        <v>139</v>
      </c>
      <c r="HM872" t="s">
        <v>139</v>
      </c>
      <c r="HN872" t="s">
        <v>139</v>
      </c>
      <c r="HO872" t="s">
        <v>139</v>
      </c>
      <c r="HP872" t="s">
        <v>139</v>
      </c>
      <c r="HQ872" t="s">
        <v>139</v>
      </c>
      <c r="HR872" t="s">
        <v>139</v>
      </c>
      <c r="HS872" t="s">
        <v>139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 t="s">
        <v>139</v>
      </c>
      <c r="IE872" t="s">
        <v>139</v>
      </c>
      <c r="IF872" t="s">
        <v>139</v>
      </c>
      <c r="IG872" t="s">
        <v>139</v>
      </c>
      <c r="IH872" t="s">
        <v>139</v>
      </c>
      <c r="II872" t="s">
        <v>139</v>
      </c>
      <c r="IJ872" t="s">
        <v>139</v>
      </c>
      <c r="IK872" t="s">
        <v>139</v>
      </c>
      <c r="IL872" t="s">
        <v>139</v>
      </c>
      <c r="IM872" t="s">
        <v>139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1</v>
      </c>
      <c r="IY872">
        <v>1</v>
      </c>
      <c r="IZ872">
        <v>1</v>
      </c>
      <c r="JA872">
        <v>0.99</v>
      </c>
      <c r="JB872">
        <v>0.96</v>
      </c>
      <c r="JC872">
        <v>0.93</v>
      </c>
      <c r="JD872">
        <v>0.9</v>
      </c>
      <c r="JE872">
        <v>0.87</v>
      </c>
      <c r="JF872">
        <v>0.84</v>
      </c>
      <c r="JG872">
        <v>0.81</v>
      </c>
      <c r="JH872">
        <v>0.78</v>
      </c>
      <c r="JI872">
        <v>0.75</v>
      </c>
      <c r="JJ872">
        <v>0.71</v>
      </c>
      <c r="JK872">
        <v>0.65</v>
      </c>
      <c r="JL872">
        <v>0.57999999999999996</v>
      </c>
      <c r="JM872">
        <v>0.51</v>
      </c>
      <c r="JN872">
        <v>0.42</v>
      </c>
      <c r="JO872">
        <v>0.31</v>
      </c>
      <c r="JP872">
        <v>0.18</v>
      </c>
      <c r="JQ872">
        <v>0</v>
      </c>
    </row>
    <row r="873" spans="1:277" x14ac:dyDescent="0.25">
      <c r="A873">
        <v>2015</v>
      </c>
      <c r="B873">
        <v>43</v>
      </c>
      <c r="C873">
        <v>912</v>
      </c>
      <c r="D873">
        <v>212</v>
      </c>
      <c r="E873">
        <v>2321.1</v>
      </c>
      <c r="F873">
        <v>2.2000000000000002</v>
      </c>
      <c r="G873">
        <v>0.4</v>
      </c>
      <c r="H873">
        <v>-1.5</v>
      </c>
      <c r="I873">
        <v>0.1</v>
      </c>
      <c r="J873">
        <v>0</v>
      </c>
      <c r="K873">
        <v>0.02</v>
      </c>
      <c r="L873">
        <v>1.4</v>
      </c>
      <c r="M873">
        <v>2.92</v>
      </c>
      <c r="N873">
        <v>2.96</v>
      </c>
      <c r="O873">
        <v>-0.46</v>
      </c>
      <c r="P873">
        <v>12.42</v>
      </c>
      <c r="Q873">
        <v>3.44</v>
      </c>
      <c r="R873">
        <v>22.1</v>
      </c>
      <c r="S873">
        <v>11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0.08</v>
      </c>
      <c r="Z873">
        <v>110.97</v>
      </c>
      <c r="AA873">
        <v>219.9</v>
      </c>
      <c r="AB873">
        <v>324.62</v>
      </c>
      <c r="AC873">
        <v>415.06</v>
      </c>
      <c r="AD873">
        <v>525.44000000000005</v>
      </c>
      <c r="AE873">
        <v>613.77</v>
      </c>
      <c r="AF873">
        <v>715.2</v>
      </c>
      <c r="AG873">
        <v>817.27</v>
      </c>
      <c r="AH873">
        <v>913.55</v>
      </c>
      <c r="AI873">
        <v>1012.47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30.89</v>
      </c>
      <c r="AU873">
        <v>124.32</v>
      </c>
      <c r="AV873">
        <v>231.4</v>
      </c>
      <c r="AW873">
        <v>340.67</v>
      </c>
      <c r="AX873">
        <v>431.15</v>
      </c>
      <c r="AY873">
        <v>537.58000000000004</v>
      </c>
      <c r="AZ873">
        <v>627.22</v>
      </c>
      <c r="BA873">
        <v>724.64</v>
      </c>
      <c r="BB873">
        <v>828.07</v>
      </c>
      <c r="BC873">
        <v>927.1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22.5</v>
      </c>
      <c r="BO873">
        <v>22.5</v>
      </c>
      <c r="BP873">
        <v>22.5</v>
      </c>
      <c r="BQ873">
        <v>22.5</v>
      </c>
      <c r="BR873">
        <v>22.5</v>
      </c>
      <c r="BS873">
        <v>22.5</v>
      </c>
      <c r="BT873">
        <v>22.59</v>
      </c>
      <c r="BU873">
        <v>25.79</v>
      </c>
      <c r="BV873">
        <v>35.75</v>
      </c>
      <c r="BW873">
        <v>47.41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22.5</v>
      </c>
      <c r="CI873">
        <v>22.5</v>
      </c>
      <c r="CJ873">
        <v>22.5</v>
      </c>
      <c r="CK873">
        <v>22.5</v>
      </c>
      <c r="CL873">
        <v>22.5</v>
      </c>
      <c r="CM873">
        <v>22.5</v>
      </c>
      <c r="CN873">
        <v>22.5</v>
      </c>
      <c r="CO873">
        <v>22.58</v>
      </c>
      <c r="CP873">
        <v>24.8</v>
      </c>
      <c r="CQ873">
        <v>30.1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1</v>
      </c>
      <c r="DE873">
        <v>0.99</v>
      </c>
      <c r="DF873">
        <v>0.97</v>
      </c>
      <c r="DG873">
        <v>0.94</v>
      </c>
      <c r="DH873">
        <v>0.91</v>
      </c>
      <c r="DI873">
        <v>0.88</v>
      </c>
      <c r="DJ873">
        <v>0.86</v>
      </c>
      <c r="DK873">
        <v>0.83</v>
      </c>
      <c r="DL873">
        <v>0.8</v>
      </c>
      <c r="DM873">
        <v>0.78</v>
      </c>
      <c r="DN873">
        <v>0.74</v>
      </c>
      <c r="DO873">
        <v>0.7</v>
      </c>
      <c r="DP873">
        <v>0.65</v>
      </c>
      <c r="DQ873">
        <v>0.59</v>
      </c>
      <c r="DR873">
        <v>0.53</v>
      </c>
      <c r="DS873">
        <v>0.46</v>
      </c>
      <c r="DT873">
        <v>0.38</v>
      </c>
      <c r="DU873">
        <v>0.28000000000000003</v>
      </c>
      <c r="EW873">
        <v>2015</v>
      </c>
      <c r="EX873">
        <v>44</v>
      </c>
      <c r="EY873">
        <v>913</v>
      </c>
      <c r="EZ873">
        <v>213</v>
      </c>
      <c r="FA873">
        <v>2333.9</v>
      </c>
      <c r="FB873" t="s">
        <v>139</v>
      </c>
      <c r="FC873" t="s">
        <v>139</v>
      </c>
      <c r="FD873" t="s">
        <v>139</v>
      </c>
      <c r="FE873" t="s">
        <v>139</v>
      </c>
      <c r="FF873" t="s">
        <v>139</v>
      </c>
      <c r="FG873" t="s">
        <v>139</v>
      </c>
      <c r="FH873" t="s">
        <v>139</v>
      </c>
      <c r="FI873">
        <v>0</v>
      </c>
      <c r="FJ873" t="s">
        <v>139</v>
      </c>
      <c r="FK873" t="s">
        <v>139</v>
      </c>
      <c r="FL873">
        <v>12.07</v>
      </c>
      <c r="FM873">
        <v>3.48</v>
      </c>
      <c r="FN873">
        <v>22.23</v>
      </c>
      <c r="FO873">
        <v>1</v>
      </c>
      <c r="FP873">
        <v>1</v>
      </c>
      <c r="FQ873">
        <v>1</v>
      </c>
      <c r="FR873">
        <v>0</v>
      </c>
      <c r="FS873">
        <v>0</v>
      </c>
      <c r="FT873">
        <v>0</v>
      </c>
      <c r="FU873">
        <v>0</v>
      </c>
      <c r="FV873">
        <v>25.59</v>
      </c>
      <c r="FW873">
        <v>123.77</v>
      </c>
      <c r="FX873">
        <v>232.7</v>
      </c>
      <c r="FY873">
        <v>337.42</v>
      </c>
      <c r="FZ873">
        <v>427.85</v>
      </c>
      <c r="GA873">
        <v>538.23</v>
      </c>
      <c r="GB873">
        <v>626.57000000000005</v>
      </c>
      <c r="GC873">
        <v>727.99</v>
      </c>
      <c r="GD873">
        <v>830.07</v>
      </c>
      <c r="GE873">
        <v>926.35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92.63</v>
      </c>
      <c r="GQ873">
        <v>193.96</v>
      </c>
      <c r="GR873">
        <v>290.73</v>
      </c>
      <c r="GS873">
        <v>399.31</v>
      </c>
      <c r="GT873">
        <v>491.89</v>
      </c>
      <c r="GU873">
        <v>596.27</v>
      </c>
      <c r="GV873">
        <v>698.7</v>
      </c>
      <c r="GW873">
        <v>792.23</v>
      </c>
      <c r="GX873">
        <v>891.21</v>
      </c>
      <c r="GY873">
        <v>1000.18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 t="s">
        <v>139</v>
      </c>
      <c r="HK873" t="s">
        <v>139</v>
      </c>
      <c r="HL873" t="s">
        <v>139</v>
      </c>
      <c r="HM873" t="s">
        <v>139</v>
      </c>
      <c r="HN873" t="s">
        <v>139</v>
      </c>
      <c r="HO873" t="s">
        <v>139</v>
      </c>
      <c r="HP873" t="s">
        <v>139</v>
      </c>
      <c r="HQ873" t="s">
        <v>139</v>
      </c>
      <c r="HR873" t="s">
        <v>139</v>
      </c>
      <c r="HS873" t="s">
        <v>139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 t="s">
        <v>139</v>
      </c>
      <c r="IE873" t="s">
        <v>139</v>
      </c>
      <c r="IF873" t="s">
        <v>139</v>
      </c>
      <c r="IG873" t="s">
        <v>139</v>
      </c>
      <c r="IH873" t="s">
        <v>139</v>
      </c>
      <c r="II873" t="s">
        <v>139</v>
      </c>
      <c r="IJ873" t="s">
        <v>139</v>
      </c>
      <c r="IK873" t="s">
        <v>139</v>
      </c>
      <c r="IL873" t="s">
        <v>139</v>
      </c>
      <c r="IM873" t="s">
        <v>139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1</v>
      </c>
      <c r="IY873">
        <v>1</v>
      </c>
      <c r="IZ873">
        <v>1</v>
      </c>
      <c r="JA873">
        <v>0.99</v>
      </c>
      <c r="JB873">
        <v>0.96</v>
      </c>
      <c r="JC873">
        <v>0.93</v>
      </c>
      <c r="JD873">
        <v>0.9</v>
      </c>
      <c r="JE873">
        <v>0.87</v>
      </c>
      <c r="JF873">
        <v>0.84</v>
      </c>
      <c r="JG873">
        <v>0.81</v>
      </c>
      <c r="JH873">
        <v>0.78</v>
      </c>
      <c r="JI873">
        <v>0.75</v>
      </c>
      <c r="JJ873">
        <v>0.71</v>
      </c>
      <c r="JK873">
        <v>0.65</v>
      </c>
      <c r="JL873">
        <v>0.57999999999999996</v>
      </c>
      <c r="JM873">
        <v>0.51</v>
      </c>
      <c r="JN873">
        <v>0.42</v>
      </c>
      <c r="JO873">
        <v>0.31</v>
      </c>
      <c r="JP873">
        <v>0.18</v>
      </c>
      <c r="JQ873">
        <v>0</v>
      </c>
    </row>
    <row r="874" spans="1:277" x14ac:dyDescent="0.25">
      <c r="A874">
        <v>2015</v>
      </c>
      <c r="B874">
        <v>44</v>
      </c>
      <c r="C874">
        <v>913</v>
      </c>
      <c r="D874">
        <v>213</v>
      </c>
      <c r="E874">
        <v>2333.9</v>
      </c>
      <c r="F874">
        <v>2.2000000000000002</v>
      </c>
      <c r="G874">
        <v>0.4</v>
      </c>
      <c r="H874">
        <v>-1.6</v>
      </c>
      <c r="I874">
        <v>0.1</v>
      </c>
      <c r="J874">
        <v>0</v>
      </c>
      <c r="K874">
        <v>0.02</v>
      </c>
      <c r="L874">
        <v>1.4</v>
      </c>
      <c r="M874">
        <v>2.92</v>
      </c>
      <c r="N874">
        <v>3.05</v>
      </c>
      <c r="O874">
        <v>-0.48</v>
      </c>
      <c r="P874">
        <v>12.31</v>
      </c>
      <c r="Q874">
        <v>3.48</v>
      </c>
      <c r="R874">
        <v>22.23</v>
      </c>
      <c r="S874">
        <v>11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25.59</v>
      </c>
      <c r="AA874">
        <v>123.77</v>
      </c>
      <c r="AB874">
        <v>232.7</v>
      </c>
      <c r="AC874">
        <v>337.42</v>
      </c>
      <c r="AD874">
        <v>427.85</v>
      </c>
      <c r="AE874">
        <v>538.23</v>
      </c>
      <c r="AF874">
        <v>626.57000000000005</v>
      </c>
      <c r="AG874">
        <v>727.99</v>
      </c>
      <c r="AH874">
        <v>830.07</v>
      </c>
      <c r="AI874">
        <v>926.35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43.69</v>
      </c>
      <c r="AU874">
        <v>137.12</v>
      </c>
      <c r="AV874">
        <v>244.19</v>
      </c>
      <c r="AW874">
        <v>353.47</v>
      </c>
      <c r="AX874">
        <v>443.95</v>
      </c>
      <c r="AY874">
        <v>550.38</v>
      </c>
      <c r="AZ874">
        <v>640.01</v>
      </c>
      <c r="BA874">
        <v>737.44</v>
      </c>
      <c r="BB874">
        <v>840.87</v>
      </c>
      <c r="BC874">
        <v>939.89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22.5</v>
      </c>
      <c r="BO874">
        <v>22.5</v>
      </c>
      <c r="BP874">
        <v>22.5</v>
      </c>
      <c r="BQ874">
        <v>22.5</v>
      </c>
      <c r="BR874">
        <v>22.5</v>
      </c>
      <c r="BS874">
        <v>22.5</v>
      </c>
      <c r="BT874">
        <v>22.5</v>
      </c>
      <c r="BU874">
        <v>22.59</v>
      </c>
      <c r="BV874">
        <v>25.79</v>
      </c>
      <c r="BW874">
        <v>35.75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22.5</v>
      </c>
      <c r="CI874">
        <v>22.5</v>
      </c>
      <c r="CJ874">
        <v>22.5</v>
      </c>
      <c r="CK874">
        <v>22.5</v>
      </c>
      <c r="CL874">
        <v>22.5</v>
      </c>
      <c r="CM874">
        <v>22.5</v>
      </c>
      <c r="CN874">
        <v>22.5</v>
      </c>
      <c r="CO874">
        <v>22.58</v>
      </c>
      <c r="CP874">
        <v>24.8</v>
      </c>
      <c r="CQ874">
        <v>30.1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1</v>
      </c>
      <c r="DE874">
        <v>0.99</v>
      </c>
      <c r="DF874">
        <v>0.97</v>
      </c>
      <c r="DG874">
        <v>0.94</v>
      </c>
      <c r="DH874">
        <v>0.91</v>
      </c>
      <c r="DI874">
        <v>0.88</v>
      </c>
      <c r="DJ874">
        <v>0.86</v>
      </c>
      <c r="DK874">
        <v>0.83</v>
      </c>
      <c r="DL874">
        <v>0.81</v>
      </c>
      <c r="DM874">
        <v>0.78</v>
      </c>
      <c r="DN874">
        <v>0.74</v>
      </c>
      <c r="DO874">
        <v>0.7</v>
      </c>
      <c r="DP874">
        <v>0.65</v>
      </c>
      <c r="DQ874">
        <v>0.59</v>
      </c>
      <c r="DR874">
        <v>0.53</v>
      </c>
      <c r="DS874">
        <v>0.46</v>
      </c>
      <c r="DT874">
        <v>0.38</v>
      </c>
      <c r="DU874">
        <v>0.28000000000000003</v>
      </c>
      <c r="EW874">
        <v>2015</v>
      </c>
      <c r="EX874">
        <v>45</v>
      </c>
      <c r="EY874">
        <v>914</v>
      </c>
      <c r="EZ874">
        <v>214</v>
      </c>
      <c r="FA874">
        <v>2348.5</v>
      </c>
      <c r="FB874" t="s">
        <v>139</v>
      </c>
      <c r="FC874" t="s">
        <v>139</v>
      </c>
      <c r="FD874" t="s">
        <v>139</v>
      </c>
      <c r="FE874" t="s">
        <v>139</v>
      </c>
      <c r="FF874" t="s">
        <v>139</v>
      </c>
      <c r="FG874" t="s">
        <v>139</v>
      </c>
      <c r="FH874" t="s">
        <v>139</v>
      </c>
      <c r="FI874">
        <v>0</v>
      </c>
      <c r="FJ874" t="s">
        <v>139</v>
      </c>
      <c r="FK874" t="s">
        <v>139</v>
      </c>
      <c r="FL874">
        <v>11.97</v>
      </c>
      <c r="FM874">
        <v>3.53</v>
      </c>
      <c r="FN874">
        <v>22.38</v>
      </c>
      <c r="FO874">
        <v>1</v>
      </c>
      <c r="FP874">
        <v>1</v>
      </c>
      <c r="FQ874">
        <v>1</v>
      </c>
      <c r="FR874">
        <v>0</v>
      </c>
      <c r="FS874">
        <v>0</v>
      </c>
      <c r="FT874">
        <v>0</v>
      </c>
      <c r="FU874">
        <v>0</v>
      </c>
      <c r="FV874">
        <v>40.24</v>
      </c>
      <c r="FW874">
        <v>138.41999999999999</v>
      </c>
      <c r="FX874">
        <v>247.34</v>
      </c>
      <c r="FY874">
        <v>352.07</v>
      </c>
      <c r="FZ874">
        <v>442.5</v>
      </c>
      <c r="GA874">
        <v>552.88</v>
      </c>
      <c r="GB874">
        <v>641.21</v>
      </c>
      <c r="GC874">
        <v>742.64</v>
      </c>
      <c r="GD874">
        <v>844.72</v>
      </c>
      <c r="GE874">
        <v>940.99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107.28</v>
      </c>
      <c r="GQ874">
        <v>208.6</v>
      </c>
      <c r="GR874">
        <v>305.38</v>
      </c>
      <c r="GS874">
        <v>413.96</v>
      </c>
      <c r="GT874">
        <v>506.54</v>
      </c>
      <c r="GU874">
        <v>610.91999999999996</v>
      </c>
      <c r="GV874">
        <v>713.35</v>
      </c>
      <c r="GW874">
        <v>806.88</v>
      </c>
      <c r="GX874">
        <v>905.85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 t="s">
        <v>139</v>
      </c>
      <c r="HK874" t="s">
        <v>139</v>
      </c>
      <c r="HL874" t="s">
        <v>139</v>
      </c>
      <c r="HM874" t="s">
        <v>139</v>
      </c>
      <c r="HN874" t="s">
        <v>139</v>
      </c>
      <c r="HO874" t="s">
        <v>139</v>
      </c>
      <c r="HP874" t="s">
        <v>139</v>
      </c>
      <c r="HQ874" t="s">
        <v>139</v>
      </c>
      <c r="HR874" t="s">
        <v>139</v>
      </c>
      <c r="HS874" t="s">
        <v>139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 t="s">
        <v>139</v>
      </c>
      <c r="IE874" t="s">
        <v>139</v>
      </c>
      <c r="IF874" t="s">
        <v>139</v>
      </c>
      <c r="IG874" t="s">
        <v>139</v>
      </c>
      <c r="IH874" t="s">
        <v>139</v>
      </c>
      <c r="II874" t="s">
        <v>139</v>
      </c>
      <c r="IJ874" t="s">
        <v>139</v>
      </c>
      <c r="IK874" t="s">
        <v>139</v>
      </c>
      <c r="IL874" t="s">
        <v>139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1</v>
      </c>
      <c r="IY874">
        <v>1</v>
      </c>
      <c r="IZ874">
        <v>1</v>
      </c>
      <c r="JA874">
        <v>0.99</v>
      </c>
      <c r="JB874">
        <v>0.96</v>
      </c>
      <c r="JC874">
        <v>0.93</v>
      </c>
      <c r="JD874">
        <v>0.9</v>
      </c>
      <c r="JE874">
        <v>0.87</v>
      </c>
      <c r="JF874">
        <v>0.84</v>
      </c>
      <c r="JG874">
        <v>0.81</v>
      </c>
      <c r="JH874">
        <v>0.78</v>
      </c>
      <c r="JI874">
        <v>0.75</v>
      </c>
      <c r="JJ874">
        <v>0.71</v>
      </c>
      <c r="JK874">
        <v>0.65</v>
      </c>
      <c r="JL874">
        <v>0.57999999999999996</v>
      </c>
      <c r="JM874">
        <v>0.51</v>
      </c>
      <c r="JN874">
        <v>0.42</v>
      </c>
      <c r="JO874">
        <v>0.31</v>
      </c>
      <c r="JP874">
        <v>0.18</v>
      </c>
      <c r="JQ874">
        <v>0</v>
      </c>
    </row>
    <row r="875" spans="1:277" x14ac:dyDescent="0.25">
      <c r="A875">
        <v>2015</v>
      </c>
      <c r="B875">
        <v>45</v>
      </c>
      <c r="C875">
        <v>914</v>
      </c>
      <c r="D875">
        <v>214</v>
      </c>
      <c r="E875">
        <v>2348.5</v>
      </c>
      <c r="F875">
        <v>2.2000000000000002</v>
      </c>
      <c r="G875">
        <v>0.4</v>
      </c>
      <c r="H875">
        <v>-1.7</v>
      </c>
      <c r="I875">
        <v>0.1</v>
      </c>
      <c r="J875">
        <v>0</v>
      </c>
      <c r="K875">
        <v>0.02</v>
      </c>
      <c r="L875">
        <v>1.4</v>
      </c>
      <c r="M875">
        <v>2.92</v>
      </c>
      <c r="N875">
        <v>3.11</v>
      </c>
      <c r="O875">
        <v>-0.49</v>
      </c>
      <c r="P875">
        <v>12.19</v>
      </c>
      <c r="Q875">
        <v>3.53</v>
      </c>
      <c r="R875">
        <v>22.37</v>
      </c>
      <c r="S875">
        <v>12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40.24</v>
      </c>
      <c r="AA875">
        <v>138.41999999999999</v>
      </c>
      <c r="AB875">
        <v>247.34</v>
      </c>
      <c r="AC875">
        <v>352.07</v>
      </c>
      <c r="AD875">
        <v>442.5</v>
      </c>
      <c r="AE875">
        <v>552.88</v>
      </c>
      <c r="AF875">
        <v>641.21</v>
      </c>
      <c r="AG875">
        <v>742.64</v>
      </c>
      <c r="AH875">
        <v>844.72</v>
      </c>
      <c r="AI875">
        <v>940.99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58.34</v>
      </c>
      <c r="AU875">
        <v>151.76</v>
      </c>
      <c r="AV875">
        <v>258.83999999999997</v>
      </c>
      <c r="AW875">
        <v>368.12</v>
      </c>
      <c r="AX875">
        <v>458.6</v>
      </c>
      <c r="AY875">
        <v>565.03</v>
      </c>
      <c r="AZ875">
        <v>654.66</v>
      </c>
      <c r="BA875">
        <v>752.09</v>
      </c>
      <c r="BB875">
        <v>855.51</v>
      </c>
      <c r="BC875">
        <v>954.54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22.5</v>
      </c>
      <c r="BO875">
        <v>22.5</v>
      </c>
      <c r="BP875">
        <v>22.5</v>
      </c>
      <c r="BQ875">
        <v>22.5</v>
      </c>
      <c r="BR875">
        <v>22.5</v>
      </c>
      <c r="BS875">
        <v>22.5</v>
      </c>
      <c r="BT875">
        <v>22.5</v>
      </c>
      <c r="BU875">
        <v>22.59</v>
      </c>
      <c r="BV875">
        <v>25.79</v>
      </c>
      <c r="BW875">
        <v>35.75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22.5</v>
      </c>
      <c r="CI875">
        <v>22.5</v>
      </c>
      <c r="CJ875">
        <v>22.5</v>
      </c>
      <c r="CK875">
        <v>22.5</v>
      </c>
      <c r="CL875">
        <v>22.5</v>
      </c>
      <c r="CM875">
        <v>22.5</v>
      </c>
      <c r="CN875">
        <v>22.5</v>
      </c>
      <c r="CO875">
        <v>22.58</v>
      </c>
      <c r="CP875">
        <v>24.8</v>
      </c>
      <c r="CQ875">
        <v>30.1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1</v>
      </c>
      <c r="DD875">
        <v>1</v>
      </c>
      <c r="DE875">
        <v>0.99</v>
      </c>
      <c r="DF875">
        <v>0.97</v>
      </c>
      <c r="DG875">
        <v>0.94</v>
      </c>
      <c r="DH875">
        <v>0.91</v>
      </c>
      <c r="DI875">
        <v>0.89</v>
      </c>
      <c r="DJ875">
        <v>0.86</v>
      </c>
      <c r="DK875">
        <v>0.83</v>
      </c>
      <c r="DL875">
        <v>0.81</v>
      </c>
      <c r="DM875">
        <v>0.78</v>
      </c>
      <c r="DN875">
        <v>0.74</v>
      </c>
      <c r="DO875">
        <v>0.7</v>
      </c>
      <c r="DP875">
        <v>0.65</v>
      </c>
      <c r="DQ875">
        <v>0.59</v>
      </c>
      <c r="DR875">
        <v>0.53</v>
      </c>
      <c r="DS875">
        <v>0.46</v>
      </c>
      <c r="DT875">
        <v>0.38</v>
      </c>
      <c r="DU875">
        <v>0.28000000000000003</v>
      </c>
      <c r="EW875">
        <v>2015</v>
      </c>
      <c r="EX875">
        <v>46</v>
      </c>
      <c r="EY875">
        <v>915</v>
      </c>
      <c r="EZ875">
        <v>215</v>
      </c>
      <c r="FA875">
        <v>2361.1999999999998</v>
      </c>
      <c r="FB875" t="s">
        <v>139</v>
      </c>
      <c r="FC875" t="s">
        <v>139</v>
      </c>
      <c r="FD875" t="s">
        <v>139</v>
      </c>
      <c r="FE875" t="s">
        <v>139</v>
      </c>
      <c r="FF875" t="s">
        <v>139</v>
      </c>
      <c r="FG875" t="s">
        <v>139</v>
      </c>
      <c r="FH875" t="s">
        <v>139</v>
      </c>
      <c r="FI875">
        <v>0</v>
      </c>
      <c r="FJ875" t="s">
        <v>139</v>
      </c>
      <c r="FK875" t="s">
        <v>139</v>
      </c>
      <c r="FL875">
        <v>11.88</v>
      </c>
      <c r="FM875">
        <v>3.57</v>
      </c>
      <c r="FN875">
        <v>22.51</v>
      </c>
      <c r="FO875">
        <v>1</v>
      </c>
      <c r="FP875">
        <v>1</v>
      </c>
      <c r="FQ875">
        <v>1</v>
      </c>
      <c r="FR875">
        <v>0</v>
      </c>
      <c r="FS875">
        <v>0</v>
      </c>
      <c r="FT875">
        <v>0</v>
      </c>
      <c r="FU875">
        <v>0.25</v>
      </c>
      <c r="FV875">
        <v>52.89</v>
      </c>
      <c r="FW875">
        <v>151.06</v>
      </c>
      <c r="FX875">
        <v>259.99</v>
      </c>
      <c r="FY875">
        <v>364.72</v>
      </c>
      <c r="FZ875">
        <v>455.15</v>
      </c>
      <c r="GA875">
        <v>565.53</v>
      </c>
      <c r="GB875">
        <v>653.86</v>
      </c>
      <c r="GC875">
        <v>755.29</v>
      </c>
      <c r="GD875">
        <v>857.36</v>
      </c>
      <c r="GE875">
        <v>953.64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25.29</v>
      </c>
      <c r="GQ875">
        <v>119.92</v>
      </c>
      <c r="GR875">
        <v>221.25</v>
      </c>
      <c r="GS875">
        <v>318.02</v>
      </c>
      <c r="GT875">
        <v>426.6</v>
      </c>
      <c r="GU875">
        <v>519.19000000000005</v>
      </c>
      <c r="GV875">
        <v>623.55999999999995</v>
      </c>
      <c r="GW875">
        <v>725.99</v>
      </c>
      <c r="GX875">
        <v>819.52</v>
      </c>
      <c r="GY875">
        <v>918.5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 t="s">
        <v>139</v>
      </c>
      <c r="HK875" t="s">
        <v>139</v>
      </c>
      <c r="HL875" t="s">
        <v>139</v>
      </c>
      <c r="HM875" t="s">
        <v>139</v>
      </c>
      <c r="HN875" t="s">
        <v>139</v>
      </c>
      <c r="HO875" t="s">
        <v>139</v>
      </c>
      <c r="HP875" t="s">
        <v>139</v>
      </c>
      <c r="HQ875" t="s">
        <v>139</v>
      </c>
      <c r="HR875" t="s">
        <v>139</v>
      </c>
      <c r="HS875" t="s">
        <v>139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 t="s">
        <v>139</v>
      </c>
      <c r="IE875" t="s">
        <v>139</v>
      </c>
      <c r="IF875" t="s">
        <v>139</v>
      </c>
      <c r="IG875" t="s">
        <v>139</v>
      </c>
      <c r="IH875" t="s">
        <v>139</v>
      </c>
      <c r="II875" t="s">
        <v>139</v>
      </c>
      <c r="IJ875" t="s">
        <v>139</v>
      </c>
      <c r="IK875" t="s">
        <v>139</v>
      </c>
      <c r="IL875" t="s">
        <v>139</v>
      </c>
      <c r="IM875" t="s">
        <v>139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1</v>
      </c>
      <c r="IY875">
        <v>1</v>
      </c>
      <c r="IZ875">
        <v>1</v>
      </c>
      <c r="JA875">
        <v>0.99</v>
      </c>
      <c r="JB875">
        <v>0.96</v>
      </c>
      <c r="JC875">
        <v>0.93</v>
      </c>
      <c r="JD875">
        <v>0.9</v>
      </c>
      <c r="JE875">
        <v>0.87</v>
      </c>
      <c r="JF875">
        <v>0.84</v>
      </c>
      <c r="JG875">
        <v>0.81</v>
      </c>
      <c r="JH875">
        <v>0.78</v>
      </c>
      <c r="JI875">
        <v>0.75</v>
      </c>
      <c r="JJ875">
        <v>0.71</v>
      </c>
      <c r="JK875">
        <v>0.65</v>
      </c>
      <c r="JL875">
        <v>0.57999999999999996</v>
      </c>
      <c r="JM875">
        <v>0.51</v>
      </c>
      <c r="JN875">
        <v>0.42</v>
      </c>
      <c r="JO875">
        <v>0.31</v>
      </c>
      <c r="JP875">
        <v>0.18</v>
      </c>
      <c r="JQ875">
        <v>0</v>
      </c>
    </row>
    <row r="876" spans="1:277" x14ac:dyDescent="0.25">
      <c r="A876">
        <v>2015</v>
      </c>
      <c r="B876">
        <v>46</v>
      </c>
      <c r="C876">
        <v>915</v>
      </c>
      <c r="D876">
        <v>215</v>
      </c>
      <c r="E876">
        <v>2361.1999999999998</v>
      </c>
      <c r="F876">
        <v>2.2000000000000002</v>
      </c>
      <c r="G876">
        <v>0.4</v>
      </c>
      <c r="H876">
        <v>-1.7</v>
      </c>
      <c r="I876">
        <v>0.1</v>
      </c>
      <c r="J876">
        <v>0</v>
      </c>
      <c r="K876">
        <v>0.02</v>
      </c>
      <c r="L876">
        <v>1.4</v>
      </c>
      <c r="M876">
        <v>2.93</v>
      </c>
      <c r="N876">
        <v>3.11</v>
      </c>
      <c r="O876">
        <v>-0.49</v>
      </c>
      <c r="P876">
        <v>12.08</v>
      </c>
      <c r="Q876">
        <v>3.57</v>
      </c>
      <c r="R876">
        <v>22.5</v>
      </c>
      <c r="S876">
        <v>12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0.16</v>
      </c>
      <c r="Z876">
        <v>52.89</v>
      </c>
      <c r="AA876">
        <v>151.06</v>
      </c>
      <c r="AB876">
        <v>259.99</v>
      </c>
      <c r="AC876">
        <v>364.72</v>
      </c>
      <c r="AD876">
        <v>455.15</v>
      </c>
      <c r="AE876">
        <v>565.53</v>
      </c>
      <c r="AF876">
        <v>653.86</v>
      </c>
      <c r="AG876">
        <v>755.29</v>
      </c>
      <c r="AH876">
        <v>857.36</v>
      </c>
      <c r="AI876">
        <v>953.64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70.989999999999995</v>
      </c>
      <c r="AU876">
        <v>164.41</v>
      </c>
      <c r="AV876">
        <v>271.49</v>
      </c>
      <c r="AW876">
        <v>380.76</v>
      </c>
      <c r="AX876">
        <v>471.24</v>
      </c>
      <c r="AY876">
        <v>577.66999999999996</v>
      </c>
      <c r="AZ876">
        <v>667.31</v>
      </c>
      <c r="BA876">
        <v>764.73</v>
      </c>
      <c r="BB876">
        <v>868.16</v>
      </c>
      <c r="BC876">
        <v>967.19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22.5</v>
      </c>
      <c r="BO876">
        <v>22.5</v>
      </c>
      <c r="BP876">
        <v>22.5</v>
      </c>
      <c r="BQ876">
        <v>22.5</v>
      </c>
      <c r="BR876">
        <v>22.5</v>
      </c>
      <c r="BS876">
        <v>22.5</v>
      </c>
      <c r="BT876">
        <v>22.5</v>
      </c>
      <c r="BU876">
        <v>22.59</v>
      </c>
      <c r="BV876">
        <v>25.79</v>
      </c>
      <c r="BW876">
        <v>35.75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22.5</v>
      </c>
      <c r="CI876">
        <v>22.5</v>
      </c>
      <c r="CJ876">
        <v>22.5</v>
      </c>
      <c r="CK876">
        <v>22.5</v>
      </c>
      <c r="CL876">
        <v>22.5</v>
      </c>
      <c r="CM876">
        <v>22.5</v>
      </c>
      <c r="CN876">
        <v>22.5</v>
      </c>
      <c r="CO876">
        <v>22.58</v>
      </c>
      <c r="CP876">
        <v>24.8</v>
      </c>
      <c r="CQ876">
        <v>30.1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1</v>
      </c>
      <c r="DD876">
        <v>1</v>
      </c>
      <c r="DE876">
        <v>0.99</v>
      </c>
      <c r="DF876">
        <v>0.97</v>
      </c>
      <c r="DG876">
        <v>0.94</v>
      </c>
      <c r="DH876">
        <v>0.91</v>
      </c>
      <c r="DI876">
        <v>0.89</v>
      </c>
      <c r="DJ876">
        <v>0.86</v>
      </c>
      <c r="DK876">
        <v>0.83</v>
      </c>
      <c r="DL876">
        <v>0.81</v>
      </c>
      <c r="DM876">
        <v>0.78</v>
      </c>
      <c r="DN876">
        <v>0.74</v>
      </c>
      <c r="DO876">
        <v>0.7</v>
      </c>
      <c r="DP876">
        <v>0.65</v>
      </c>
      <c r="DQ876">
        <v>0.59</v>
      </c>
      <c r="DR876">
        <v>0.53</v>
      </c>
      <c r="DS876">
        <v>0.46</v>
      </c>
      <c r="DT876">
        <v>0.38</v>
      </c>
      <c r="DU876">
        <v>0.28000000000000003</v>
      </c>
      <c r="EW876">
        <v>2015</v>
      </c>
      <c r="EX876">
        <v>47</v>
      </c>
      <c r="EY876">
        <v>916</v>
      </c>
      <c r="EZ876">
        <v>216</v>
      </c>
      <c r="FA876">
        <v>2373.4</v>
      </c>
      <c r="FB876" t="s">
        <v>139</v>
      </c>
      <c r="FC876" t="s">
        <v>139</v>
      </c>
      <c r="FD876" t="s">
        <v>139</v>
      </c>
      <c r="FE876" t="s">
        <v>139</v>
      </c>
      <c r="FF876" t="s">
        <v>139</v>
      </c>
      <c r="FG876" t="s">
        <v>139</v>
      </c>
      <c r="FH876" t="s">
        <v>139</v>
      </c>
      <c r="FI876">
        <v>0</v>
      </c>
      <c r="FJ876" t="s">
        <v>139</v>
      </c>
      <c r="FK876" t="s">
        <v>139</v>
      </c>
      <c r="FL876">
        <v>11.79</v>
      </c>
      <c r="FM876">
        <v>3.61</v>
      </c>
      <c r="FN876">
        <v>22.63</v>
      </c>
      <c r="FO876">
        <v>1</v>
      </c>
      <c r="FP876">
        <v>1</v>
      </c>
      <c r="FQ876">
        <v>1</v>
      </c>
      <c r="FR876">
        <v>0</v>
      </c>
      <c r="FS876">
        <v>0</v>
      </c>
      <c r="FT876">
        <v>0</v>
      </c>
      <c r="FU876">
        <v>0</v>
      </c>
      <c r="FV876">
        <v>65.14</v>
      </c>
      <c r="FW876">
        <v>163.31</v>
      </c>
      <c r="FX876">
        <v>272.24</v>
      </c>
      <c r="FY876">
        <v>376.96</v>
      </c>
      <c r="FZ876">
        <v>467.4</v>
      </c>
      <c r="GA876">
        <v>577.77</v>
      </c>
      <c r="GB876">
        <v>666.11</v>
      </c>
      <c r="GC876">
        <v>767.53</v>
      </c>
      <c r="GD876">
        <v>869.61</v>
      </c>
      <c r="GE876">
        <v>965.89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37.54</v>
      </c>
      <c r="GQ876">
        <v>132.16999999999999</v>
      </c>
      <c r="GR876">
        <v>233.5</v>
      </c>
      <c r="GS876">
        <v>330.27</v>
      </c>
      <c r="GT876">
        <v>438.85</v>
      </c>
      <c r="GU876">
        <v>531.42999999999995</v>
      </c>
      <c r="GV876">
        <v>635.80999999999995</v>
      </c>
      <c r="GW876">
        <v>738.24</v>
      </c>
      <c r="GX876">
        <v>831.77</v>
      </c>
      <c r="GY876">
        <v>930.75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 t="s">
        <v>139</v>
      </c>
      <c r="HK876" t="s">
        <v>139</v>
      </c>
      <c r="HL876" t="s">
        <v>139</v>
      </c>
      <c r="HM876" t="s">
        <v>139</v>
      </c>
      <c r="HN876" t="s">
        <v>139</v>
      </c>
      <c r="HO876" t="s">
        <v>139</v>
      </c>
      <c r="HP876" t="s">
        <v>139</v>
      </c>
      <c r="HQ876" t="s">
        <v>139</v>
      </c>
      <c r="HR876" t="s">
        <v>139</v>
      </c>
      <c r="HS876" t="s">
        <v>139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 t="s">
        <v>139</v>
      </c>
      <c r="IE876" t="s">
        <v>139</v>
      </c>
      <c r="IF876" t="s">
        <v>139</v>
      </c>
      <c r="IG876" t="s">
        <v>139</v>
      </c>
      <c r="IH876" t="s">
        <v>139</v>
      </c>
      <c r="II876" t="s">
        <v>139</v>
      </c>
      <c r="IJ876" t="s">
        <v>139</v>
      </c>
      <c r="IK876" t="s">
        <v>139</v>
      </c>
      <c r="IL876" t="s">
        <v>139</v>
      </c>
      <c r="IM876" t="s">
        <v>139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1</v>
      </c>
      <c r="IY876">
        <v>1</v>
      </c>
      <c r="IZ876">
        <v>1</v>
      </c>
      <c r="JA876">
        <v>0.99</v>
      </c>
      <c r="JB876">
        <v>0.96</v>
      </c>
      <c r="JC876">
        <v>0.93</v>
      </c>
      <c r="JD876">
        <v>0.9</v>
      </c>
      <c r="JE876">
        <v>0.87</v>
      </c>
      <c r="JF876">
        <v>0.84</v>
      </c>
      <c r="JG876">
        <v>0.81</v>
      </c>
      <c r="JH876">
        <v>0.78</v>
      </c>
      <c r="JI876">
        <v>0.75</v>
      </c>
      <c r="JJ876">
        <v>0.71</v>
      </c>
      <c r="JK876">
        <v>0.65</v>
      </c>
      <c r="JL876">
        <v>0.57999999999999996</v>
      </c>
      <c r="JM876">
        <v>0.51</v>
      </c>
      <c r="JN876">
        <v>0.42</v>
      </c>
      <c r="JO876">
        <v>0.31</v>
      </c>
      <c r="JP876">
        <v>0.18</v>
      </c>
      <c r="JQ876">
        <v>0</v>
      </c>
    </row>
    <row r="877" spans="1:277" x14ac:dyDescent="0.25">
      <c r="A877">
        <v>2015</v>
      </c>
      <c r="B877">
        <v>47</v>
      </c>
      <c r="C877">
        <v>916</v>
      </c>
      <c r="D877">
        <v>216</v>
      </c>
      <c r="E877">
        <v>2373.4</v>
      </c>
      <c r="F877">
        <v>2.2000000000000002</v>
      </c>
      <c r="G877">
        <v>0.4</v>
      </c>
      <c r="H877">
        <v>-1.7</v>
      </c>
      <c r="I877">
        <v>0.1</v>
      </c>
      <c r="J877">
        <v>0</v>
      </c>
      <c r="K877">
        <v>0.02</v>
      </c>
      <c r="L877">
        <v>1.4</v>
      </c>
      <c r="M877">
        <v>2.93</v>
      </c>
      <c r="N877">
        <v>3.12</v>
      </c>
      <c r="O877">
        <v>-0.52</v>
      </c>
      <c r="P877">
        <v>11.97</v>
      </c>
      <c r="Q877">
        <v>3.61</v>
      </c>
      <c r="R877">
        <v>22.62</v>
      </c>
      <c r="S877">
        <v>12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65.14</v>
      </c>
      <c r="AA877">
        <v>163.31</v>
      </c>
      <c r="AB877">
        <v>272.24</v>
      </c>
      <c r="AC877">
        <v>376.96</v>
      </c>
      <c r="AD877">
        <v>467.4</v>
      </c>
      <c r="AE877">
        <v>577.77</v>
      </c>
      <c r="AF877">
        <v>666.11</v>
      </c>
      <c r="AG877">
        <v>767.53</v>
      </c>
      <c r="AH877">
        <v>869.61</v>
      </c>
      <c r="AI877">
        <v>965.89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83.23</v>
      </c>
      <c r="AU877">
        <v>176.66</v>
      </c>
      <c r="AV877">
        <v>283.73</v>
      </c>
      <c r="AW877">
        <v>393.01</v>
      </c>
      <c r="AX877">
        <v>483.49</v>
      </c>
      <c r="AY877">
        <v>589.91999999999996</v>
      </c>
      <c r="AZ877">
        <v>679.55</v>
      </c>
      <c r="BA877">
        <v>776.98</v>
      </c>
      <c r="BB877">
        <v>880.41</v>
      </c>
      <c r="BC877">
        <v>979.43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22.5</v>
      </c>
      <c r="BO877">
        <v>22.5</v>
      </c>
      <c r="BP877">
        <v>22.5</v>
      </c>
      <c r="BQ877">
        <v>22.5</v>
      </c>
      <c r="BR877">
        <v>22.5</v>
      </c>
      <c r="BS877">
        <v>22.5</v>
      </c>
      <c r="BT877">
        <v>22.5</v>
      </c>
      <c r="BU877">
        <v>22.59</v>
      </c>
      <c r="BV877">
        <v>25.79</v>
      </c>
      <c r="BW877">
        <v>35.75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22.5</v>
      </c>
      <c r="CI877">
        <v>22.5</v>
      </c>
      <c r="CJ877">
        <v>22.5</v>
      </c>
      <c r="CK877">
        <v>22.5</v>
      </c>
      <c r="CL877">
        <v>22.5</v>
      </c>
      <c r="CM877">
        <v>22.5</v>
      </c>
      <c r="CN877">
        <v>22.5</v>
      </c>
      <c r="CO877">
        <v>22.58</v>
      </c>
      <c r="CP877">
        <v>24.8</v>
      </c>
      <c r="CQ877">
        <v>30.1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1</v>
      </c>
      <c r="DD877">
        <v>1</v>
      </c>
      <c r="DE877">
        <v>0.99</v>
      </c>
      <c r="DF877">
        <v>0.97</v>
      </c>
      <c r="DG877">
        <v>0.94</v>
      </c>
      <c r="DH877">
        <v>0.91</v>
      </c>
      <c r="DI877">
        <v>0.89</v>
      </c>
      <c r="DJ877">
        <v>0.86</v>
      </c>
      <c r="DK877">
        <v>0.83</v>
      </c>
      <c r="DL877">
        <v>0.81</v>
      </c>
      <c r="DM877">
        <v>0.78</v>
      </c>
      <c r="DN877">
        <v>0.74</v>
      </c>
      <c r="DO877">
        <v>0.7</v>
      </c>
      <c r="DP877">
        <v>0.65</v>
      </c>
      <c r="DQ877">
        <v>0.59</v>
      </c>
      <c r="DR877">
        <v>0.53</v>
      </c>
      <c r="DS877">
        <v>0.46</v>
      </c>
      <c r="DT877">
        <v>0.38</v>
      </c>
      <c r="DU877">
        <v>0.28000000000000003</v>
      </c>
      <c r="EW877">
        <v>2015</v>
      </c>
      <c r="EX877">
        <v>48</v>
      </c>
      <c r="EY877">
        <v>917</v>
      </c>
      <c r="EZ877">
        <v>217</v>
      </c>
      <c r="FA877">
        <v>2386.5</v>
      </c>
      <c r="FB877" t="s">
        <v>139</v>
      </c>
      <c r="FC877" t="s">
        <v>139</v>
      </c>
      <c r="FD877" t="s">
        <v>139</v>
      </c>
      <c r="FE877" t="s">
        <v>139</v>
      </c>
      <c r="FF877" t="s">
        <v>139</v>
      </c>
      <c r="FG877" t="s">
        <v>139</v>
      </c>
      <c r="FH877" t="s">
        <v>139</v>
      </c>
      <c r="FI877">
        <v>0</v>
      </c>
      <c r="FJ877" t="s">
        <v>139</v>
      </c>
      <c r="FK877" t="s">
        <v>139</v>
      </c>
      <c r="FL877">
        <v>11.7</v>
      </c>
      <c r="FM877">
        <v>3.65</v>
      </c>
      <c r="FN877">
        <v>22.76</v>
      </c>
      <c r="FO877">
        <v>1</v>
      </c>
      <c r="FP877">
        <v>1</v>
      </c>
      <c r="FQ877">
        <v>1</v>
      </c>
      <c r="FR877">
        <v>0</v>
      </c>
      <c r="FS877">
        <v>0</v>
      </c>
      <c r="FT877">
        <v>0</v>
      </c>
      <c r="FU877">
        <v>0</v>
      </c>
      <c r="FV877">
        <v>78.23</v>
      </c>
      <c r="FW877">
        <v>176.41</v>
      </c>
      <c r="FX877">
        <v>285.33</v>
      </c>
      <c r="FY877">
        <v>390.06</v>
      </c>
      <c r="FZ877">
        <v>480.49</v>
      </c>
      <c r="GA877">
        <v>590.87</v>
      </c>
      <c r="GB877">
        <v>679.2</v>
      </c>
      <c r="GC877">
        <v>780.63</v>
      </c>
      <c r="GD877">
        <v>882.71</v>
      </c>
      <c r="GE877">
        <v>978.98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50.64</v>
      </c>
      <c r="GQ877">
        <v>145.27000000000001</v>
      </c>
      <c r="GR877">
        <v>246.59</v>
      </c>
      <c r="GS877">
        <v>343.37</v>
      </c>
      <c r="GT877">
        <v>451.95</v>
      </c>
      <c r="GU877">
        <v>544.53</v>
      </c>
      <c r="GV877">
        <v>648.91</v>
      </c>
      <c r="GW877">
        <v>751.34</v>
      </c>
      <c r="GX877">
        <v>844.87</v>
      </c>
      <c r="GY877">
        <v>943.84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 t="s">
        <v>139</v>
      </c>
      <c r="HK877" t="s">
        <v>139</v>
      </c>
      <c r="HL877" t="s">
        <v>139</v>
      </c>
      <c r="HM877" t="s">
        <v>139</v>
      </c>
      <c r="HN877" t="s">
        <v>139</v>
      </c>
      <c r="HO877" t="s">
        <v>139</v>
      </c>
      <c r="HP877" t="s">
        <v>139</v>
      </c>
      <c r="HQ877" t="s">
        <v>139</v>
      </c>
      <c r="HR877" t="s">
        <v>139</v>
      </c>
      <c r="HS877" t="s">
        <v>139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 t="s">
        <v>139</v>
      </c>
      <c r="IE877" t="s">
        <v>139</v>
      </c>
      <c r="IF877" t="s">
        <v>139</v>
      </c>
      <c r="IG877" t="s">
        <v>139</v>
      </c>
      <c r="IH877" t="s">
        <v>139</v>
      </c>
      <c r="II877" t="s">
        <v>139</v>
      </c>
      <c r="IJ877" t="s">
        <v>139</v>
      </c>
      <c r="IK877" t="s">
        <v>139</v>
      </c>
      <c r="IL877" t="s">
        <v>139</v>
      </c>
      <c r="IM877" t="s">
        <v>139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1</v>
      </c>
      <c r="IY877">
        <v>1</v>
      </c>
      <c r="IZ877">
        <v>1</v>
      </c>
      <c r="JA877">
        <v>0.99</v>
      </c>
      <c r="JB877">
        <v>0.96</v>
      </c>
      <c r="JC877">
        <v>0.93</v>
      </c>
      <c r="JD877">
        <v>0.9</v>
      </c>
      <c r="JE877">
        <v>0.87</v>
      </c>
      <c r="JF877">
        <v>0.84</v>
      </c>
      <c r="JG877">
        <v>0.81</v>
      </c>
      <c r="JH877">
        <v>0.79</v>
      </c>
      <c r="JI877">
        <v>0.75</v>
      </c>
      <c r="JJ877">
        <v>0.71</v>
      </c>
      <c r="JK877">
        <v>0.65</v>
      </c>
      <c r="JL877">
        <v>0.57999999999999996</v>
      </c>
      <c r="JM877">
        <v>0.51</v>
      </c>
      <c r="JN877">
        <v>0.42</v>
      </c>
      <c r="JO877">
        <v>0.31</v>
      </c>
      <c r="JP877">
        <v>0.18</v>
      </c>
      <c r="JQ877">
        <v>0</v>
      </c>
    </row>
    <row r="878" spans="1:277" x14ac:dyDescent="0.25">
      <c r="A878">
        <v>2015</v>
      </c>
      <c r="B878">
        <v>48</v>
      </c>
      <c r="C878">
        <v>917</v>
      </c>
      <c r="D878">
        <v>217</v>
      </c>
      <c r="E878">
        <v>2386.5</v>
      </c>
      <c r="F878">
        <v>2.2000000000000002</v>
      </c>
      <c r="G878">
        <v>0.4</v>
      </c>
      <c r="H878">
        <v>-1.7</v>
      </c>
      <c r="I878">
        <v>0.1</v>
      </c>
      <c r="J878">
        <v>0</v>
      </c>
      <c r="K878">
        <v>0.02</v>
      </c>
      <c r="L878">
        <v>1.4</v>
      </c>
      <c r="M878">
        <v>2.93</v>
      </c>
      <c r="N878">
        <v>3.16</v>
      </c>
      <c r="O878">
        <v>-0.53</v>
      </c>
      <c r="P878">
        <v>11.86</v>
      </c>
      <c r="Q878">
        <v>3.65</v>
      </c>
      <c r="R878">
        <v>22.75</v>
      </c>
      <c r="S878">
        <v>12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78.23</v>
      </c>
      <c r="AA878">
        <v>176.41</v>
      </c>
      <c r="AB878">
        <v>285.33</v>
      </c>
      <c r="AC878">
        <v>390.06</v>
      </c>
      <c r="AD878">
        <v>480.49</v>
      </c>
      <c r="AE878">
        <v>590.87</v>
      </c>
      <c r="AF878">
        <v>679.2</v>
      </c>
      <c r="AG878">
        <v>780.63</v>
      </c>
      <c r="AH878">
        <v>882.71</v>
      </c>
      <c r="AI878">
        <v>978.98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96.33</v>
      </c>
      <c r="AU878">
        <v>189.75</v>
      </c>
      <c r="AV878">
        <v>296.83</v>
      </c>
      <c r="AW878">
        <v>406.11</v>
      </c>
      <c r="AX878">
        <v>496.59</v>
      </c>
      <c r="AY878">
        <v>603.02</v>
      </c>
      <c r="AZ878">
        <v>692.65</v>
      </c>
      <c r="BA878">
        <v>790.08</v>
      </c>
      <c r="BB878">
        <v>893.5</v>
      </c>
      <c r="BC878">
        <v>992.53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22.5</v>
      </c>
      <c r="BO878">
        <v>22.5</v>
      </c>
      <c r="BP878">
        <v>22.5</v>
      </c>
      <c r="BQ878">
        <v>22.5</v>
      </c>
      <c r="BR878">
        <v>22.5</v>
      </c>
      <c r="BS878">
        <v>22.5</v>
      </c>
      <c r="BT878">
        <v>22.5</v>
      </c>
      <c r="BU878">
        <v>22.59</v>
      </c>
      <c r="BV878">
        <v>25.79</v>
      </c>
      <c r="BW878">
        <v>35.75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22.5</v>
      </c>
      <c r="CI878">
        <v>22.5</v>
      </c>
      <c r="CJ878">
        <v>22.5</v>
      </c>
      <c r="CK878">
        <v>22.5</v>
      </c>
      <c r="CL878">
        <v>22.5</v>
      </c>
      <c r="CM878">
        <v>22.5</v>
      </c>
      <c r="CN878">
        <v>22.5</v>
      </c>
      <c r="CO878">
        <v>22.58</v>
      </c>
      <c r="CP878">
        <v>24.8</v>
      </c>
      <c r="CQ878">
        <v>30.1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1</v>
      </c>
      <c r="DE878">
        <v>0.99</v>
      </c>
      <c r="DF878">
        <v>0.97</v>
      </c>
      <c r="DG878">
        <v>0.94</v>
      </c>
      <c r="DH878">
        <v>0.91</v>
      </c>
      <c r="DI878">
        <v>0.89</v>
      </c>
      <c r="DJ878">
        <v>0.86</v>
      </c>
      <c r="DK878">
        <v>0.83</v>
      </c>
      <c r="DL878">
        <v>0.81</v>
      </c>
      <c r="DM878">
        <v>0.78</v>
      </c>
      <c r="DN878">
        <v>0.74</v>
      </c>
      <c r="DO878">
        <v>0.7</v>
      </c>
      <c r="DP878">
        <v>0.65</v>
      </c>
      <c r="DQ878">
        <v>0.59</v>
      </c>
      <c r="DR878">
        <v>0.53</v>
      </c>
      <c r="DS878">
        <v>0.46</v>
      </c>
      <c r="DT878">
        <v>0.38</v>
      </c>
      <c r="DU878">
        <v>0.28000000000000003</v>
      </c>
      <c r="EW878">
        <v>2015</v>
      </c>
      <c r="EX878">
        <v>49</v>
      </c>
      <c r="EY878">
        <v>918</v>
      </c>
      <c r="EZ878">
        <v>218</v>
      </c>
      <c r="FA878">
        <v>2398.9</v>
      </c>
      <c r="FB878" t="s">
        <v>139</v>
      </c>
      <c r="FC878" t="s">
        <v>139</v>
      </c>
      <c r="FD878" t="s">
        <v>139</v>
      </c>
      <c r="FE878" t="s">
        <v>139</v>
      </c>
      <c r="FF878" t="s">
        <v>139</v>
      </c>
      <c r="FG878" t="s">
        <v>139</v>
      </c>
      <c r="FH878" t="s">
        <v>139</v>
      </c>
      <c r="FI878">
        <v>0</v>
      </c>
      <c r="FJ878" t="s">
        <v>139</v>
      </c>
      <c r="FK878" t="s">
        <v>139</v>
      </c>
      <c r="FL878">
        <v>11.61</v>
      </c>
      <c r="FM878">
        <v>3.69</v>
      </c>
      <c r="FN878">
        <v>22.88</v>
      </c>
      <c r="FO878">
        <v>1</v>
      </c>
      <c r="FP878">
        <v>1</v>
      </c>
      <c r="FQ878">
        <v>1</v>
      </c>
      <c r="FR878">
        <v>0</v>
      </c>
      <c r="FS878">
        <v>0</v>
      </c>
      <c r="FT878">
        <v>0</v>
      </c>
      <c r="FU878">
        <v>0.17</v>
      </c>
      <c r="FV878">
        <v>90.68</v>
      </c>
      <c r="FW878">
        <v>188.85</v>
      </c>
      <c r="FX878">
        <v>297.77999999999997</v>
      </c>
      <c r="FY878">
        <v>402.51</v>
      </c>
      <c r="FZ878">
        <v>492.94</v>
      </c>
      <c r="GA878">
        <v>603.32000000000005</v>
      </c>
      <c r="GB878">
        <v>691.65</v>
      </c>
      <c r="GC878">
        <v>793.08</v>
      </c>
      <c r="GD878">
        <v>895.15</v>
      </c>
      <c r="GE878">
        <v>991.43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63.08</v>
      </c>
      <c r="GQ878">
        <v>157.71</v>
      </c>
      <c r="GR878">
        <v>259.04000000000002</v>
      </c>
      <c r="GS878">
        <v>355.82</v>
      </c>
      <c r="GT878">
        <v>464.4</v>
      </c>
      <c r="GU878">
        <v>556.98</v>
      </c>
      <c r="GV878">
        <v>661.36</v>
      </c>
      <c r="GW878">
        <v>763.79</v>
      </c>
      <c r="GX878">
        <v>857.31</v>
      </c>
      <c r="GY878">
        <v>956.29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 t="s">
        <v>139</v>
      </c>
      <c r="HK878" t="s">
        <v>139</v>
      </c>
      <c r="HL878" t="s">
        <v>139</v>
      </c>
      <c r="HM878" t="s">
        <v>139</v>
      </c>
      <c r="HN878" t="s">
        <v>139</v>
      </c>
      <c r="HO878" t="s">
        <v>139</v>
      </c>
      <c r="HP878" t="s">
        <v>139</v>
      </c>
      <c r="HQ878" t="s">
        <v>139</v>
      </c>
      <c r="HR878" t="s">
        <v>139</v>
      </c>
      <c r="HS878" t="s">
        <v>139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 t="s">
        <v>139</v>
      </c>
      <c r="IE878" t="s">
        <v>139</v>
      </c>
      <c r="IF878" t="s">
        <v>139</v>
      </c>
      <c r="IG878" t="s">
        <v>139</v>
      </c>
      <c r="IH878" t="s">
        <v>139</v>
      </c>
      <c r="II878" t="s">
        <v>139</v>
      </c>
      <c r="IJ878" t="s">
        <v>139</v>
      </c>
      <c r="IK878" t="s">
        <v>139</v>
      </c>
      <c r="IL878" t="s">
        <v>139</v>
      </c>
      <c r="IM878" t="s">
        <v>139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1</v>
      </c>
      <c r="IY878">
        <v>1</v>
      </c>
      <c r="IZ878">
        <v>1</v>
      </c>
      <c r="JA878">
        <v>0.99</v>
      </c>
      <c r="JB878">
        <v>0.96</v>
      </c>
      <c r="JC878">
        <v>0.93</v>
      </c>
      <c r="JD878">
        <v>0.9</v>
      </c>
      <c r="JE878">
        <v>0.87</v>
      </c>
      <c r="JF878">
        <v>0.84</v>
      </c>
      <c r="JG878">
        <v>0.82</v>
      </c>
      <c r="JH878">
        <v>0.79</v>
      </c>
      <c r="JI878">
        <v>0.75</v>
      </c>
      <c r="JJ878">
        <v>0.71</v>
      </c>
      <c r="JK878">
        <v>0.65</v>
      </c>
      <c r="JL878">
        <v>0.57999999999999996</v>
      </c>
      <c r="JM878">
        <v>0.51</v>
      </c>
      <c r="JN878">
        <v>0.42</v>
      </c>
      <c r="JO878">
        <v>0.31</v>
      </c>
      <c r="JP878">
        <v>0.18</v>
      </c>
      <c r="JQ878">
        <v>0</v>
      </c>
    </row>
    <row r="879" spans="1:277" x14ac:dyDescent="0.25">
      <c r="A879">
        <v>2015</v>
      </c>
      <c r="B879">
        <v>49</v>
      </c>
      <c r="C879">
        <v>918</v>
      </c>
      <c r="D879">
        <v>218</v>
      </c>
      <c r="E879">
        <v>2398.9</v>
      </c>
      <c r="F879">
        <v>2.2000000000000002</v>
      </c>
      <c r="G879">
        <v>0.4</v>
      </c>
      <c r="H879">
        <v>-1.7</v>
      </c>
      <c r="I879">
        <v>0.1</v>
      </c>
      <c r="J879">
        <v>0</v>
      </c>
      <c r="K879">
        <v>0.02</v>
      </c>
      <c r="L879">
        <v>1.4</v>
      </c>
      <c r="M879">
        <v>2.93</v>
      </c>
      <c r="N879">
        <v>3.16</v>
      </c>
      <c r="O879">
        <v>-0.53</v>
      </c>
      <c r="P879">
        <v>11.75</v>
      </c>
      <c r="Q879">
        <v>3.69</v>
      </c>
      <c r="R879">
        <v>22.88</v>
      </c>
      <c r="S879">
        <v>12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0.08</v>
      </c>
      <c r="Z879">
        <v>90.68</v>
      </c>
      <c r="AA879">
        <v>188.85</v>
      </c>
      <c r="AB879">
        <v>297.77999999999997</v>
      </c>
      <c r="AC879">
        <v>402.51</v>
      </c>
      <c r="AD879">
        <v>492.94</v>
      </c>
      <c r="AE879">
        <v>603.32000000000005</v>
      </c>
      <c r="AF879">
        <v>691.65</v>
      </c>
      <c r="AG879">
        <v>793.08</v>
      </c>
      <c r="AH879">
        <v>895.15</v>
      </c>
      <c r="AI879">
        <v>991.43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108.78</v>
      </c>
      <c r="AU879">
        <v>202.2</v>
      </c>
      <c r="AV879">
        <v>309.27999999999997</v>
      </c>
      <c r="AW879">
        <v>418.55</v>
      </c>
      <c r="AX879">
        <v>509.04</v>
      </c>
      <c r="AY879">
        <v>615.46</v>
      </c>
      <c r="AZ879">
        <v>705.1</v>
      </c>
      <c r="BA879">
        <v>802.53</v>
      </c>
      <c r="BB879">
        <v>905.95</v>
      </c>
      <c r="BC879">
        <v>1004.98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22.5</v>
      </c>
      <c r="BO879">
        <v>22.5</v>
      </c>
      <c r="BP879">
        <v>22.5</v>
      </c>
      <c r="BQ879">
        <v>22.5</v>
      </c>
      <c r="BR879">
        <v>22.5</v>
      </c>
      <c r="BS879">
        <v>22.5</v>
      </c>
      <c r="BT879">
        <v>22.5</v>
      </c>
      <c r="BU879">
        <v>22.59</v>
      </c>
      <c r="BV879">
        <v>25.79</v>
      </c>
      <c r="BW879">
        <v>35.75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22.5</v>
      </c>
      <c r="CI879">
        <v>22.5</v>
      </c>
      <c r="CJ879">
        <v>22.5</v>
      </c>
      <c r="CK879">
        <v>22.5</v>
      </c>
      <c r="CL879">
        <v>22.5</v>
      </c>
      <c r="CM879">
        <v>22.5</v>
      </c>
      <c r="CN879">
        <v>22.5</v>
      </c>
      <c r="CO879">
        <v>22.58</v>
      </c>
      <c r="CP879">
        <v>24.8</v>
      </c>
      <c r="CQ879">
        <v>30.1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1</v>
      </c>
      <c r="DE879">
        <v>0.99</v>
      </c>
      <c r="DF879">
        <v>0.97</v>
      </c>
      <c r="DG879">
        <v>0.94</v>
      </c>
      <c r="DH879">
        <v>0.91</v>
      </c>
      <c r="DI879">
        <v>0.89</v>
      </c>
      <c r="DJ879">
        <v>0.86</v>
      </c>
      <c r="DK879">
        <v>0.84</v>
      </c>
      <c r="DL879">
        <v>0.81</v>
      </c>
      <c r="DM879">
        <v>0.78</v>
      </c>
      <c r="DN879">
        <v>0.74</v>
      </c>
      <c r="DO879">
        <v>0.7</v>
      </c>
      <c r="DP879">
        <v>0.65</v>
      </c>
      <c r="DQ879">
        <v>0.59</v>
      </c>
      <c r="DR879">
        <v>0.53</v>
      </c>
      <c r="DS879">
        <v>0.46</v>
      </c>
      <c r="DT879">
        <v>0.38</v>
      </c>
      <c r="DU879">
        <v>0.28000000000000003</v>
      </c>
      <c r="EW879">
        <v>2015</v>
      </c>
      <c r="EX879">
        <v>50</v>
      </c>
      <c r="EY879">
        <v>919</v>
      </c>
      <c r="EZ879">
        <v>219</v>
      </c>
      <c r="FA879">
        <v>2412.4</v>
      </c>
      <c r="FB879" t="s">
        <v>139</v>
      </c>
      <c r="FC879" t="s">
        <v>139</v>
      </c>
      <c r="FD879" t="s">
        <v>139</v>
      </c>
      <c r="FE879" t="s">
        <v>139</v>
      </c>
      <c r="FF879" t="s">
        <v>139</v>
      </c>
      <c r="FG879" t="s">
        <v>139</v>
      </c>
      <c r="FH879" t="s">
        <v>139</v>
      </c>
      <c r="FI879">
        <v>0</v>
      </c>
      <c r="FJ879" t="s">
        <v>139</v>
      </c>
      <c r="FK879" t="s">
        <v>139</v>
      </c>
      <c r="FL879">
        <v>11.51</v>
      </c>
      <c r="FM879">
        <v>3.74</v>
      </c>
      <c r="FN879">
        <v>23.02</v>
      </c>
      <c r="FO879">
        <v>1</v>
      </c>
      <c r="FP879">
        <v>1</v>
      </c>
      <c r="FQ879">
        <v>1</v>
      </c>
      <c r="FR879">
        <v>0</v>
      </c>
      <c r="FS879">
        <v>0</v>
      </c>
      <c r="FT879">
        <v>0</v>
      </c>
      <c r="FU879">
        <v>0</v>
      </c>
      <c r="FV879">
        <v>104.18</v>
      </c>
      <c r="FW879">
        <v>202.35</v>
      </c>
      <c r="FX879">
        <v>311.27999999999997</v>
      </c>
      <c r="FY879">
        <v>416</v>
      </c>
      <c r="FZ879">
        <v>506.44</v>
      </c>
      <c r="GA879">
        <v>616.80999999999995</v>
      </c>
      <c r="GB879">
        <v>705.15</v>
      </c>
      <c r="GC879">
        <v>806.58</v>
      </c>
      <c r="GD879">
        <v>908.65</v>
      </c>
      <c r="GE879">
        <v>1004.93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76.58</v>
      </c>
      <c r="GQ879">
        <v>171.21</v>
      </c>
      <c r="GR879">
        <v>272.54000000000002</v>
      </c>
      <c r="GS879">
        <v>369.31</v>
      </c>
      <c r="GT879">
        <v>477.89</v>
      </c>
      <c r="GU879">
        <v>570.47</v>
      </c>
      <c r="GV879">
        <v>674.85</v>
      </c>
      <c r="GW879">
        <v>777.28</v>
      </c>
      <c r="GX879">
        <v>870.81</v>
      </c>
      <c r="GY879">
        <v>969.79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 t="s">
        <v>139</v>
      </c>
      <c r="HK879" t="s">
        <v>139</v>
      </c>
      <c r="HL879" t="s">
        <v>139</v>
      </c>
      <c r="HM879" t="s">
        <v>139</v>
      </c>
      <c r="HN879" t="s">
        <v>139</v>
      </c>
      <c r="HO879" t="s">
        <v>139</v>
      </c>
      <c r="HP879" t="s">
        <v>139</v>
      </c>
      <c r="HQ879" t="s">
        <v>139</v>
      </c>
      <c r="HR879" t="s">
        <v>139</v>
      </c>
      <c r="HS879" t="s">
        <v>139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 t="s">
        <v>139</v>
      </c>
      <c r="IE879" t="s">
        <v>139</v>
      </c>
      <c r="IF879" t="s">
        <v>139</v>
      </c>
      <c r="IG879" t="s">
        <v>139</v>
      </c>
      <c r="IH879" t="s">
        <v>139</v>
      </c>
      <c r="II879" t="s">
        <v>139</v>
      </c>
      <c r="IJ879" t="s">
        <v>139</v>
      </c>
      <c r="IK879" t="s">
        <v>139</v>
      </c>
      <c r="IL879" t="s">
        <v>139</v>
      </c>
      <c r="IM879" t="s">
        <v>139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1</v>
      </c>
      <c r="IY879">
        <v>1</v>
      </c>
      <c r="IZ879">
        <v>1</v>
      </c>
      <c r="JA879">
        <v>0.99</v>
      </c>
      <c r="JB879">
        <v>0.96</v>
      </c>
      <c r="JC879">
        <v>0.93</v>
      </c>
      <c r="JD879">
        <v>0.9</v>
      </c>
      <c r="JE879">
        <v>0.87</v>
      </c>
      <c r="JF879">
        <v>0.84</v>
      </c>
      <c r="JG879">
        <v>0.82</v>
      </c>
      <c r="JH879">
        <v>0.79</v>
      </c>
      <c r="JI879">
        <v>0.75</v>
      </c>
      <c r="JJ879">
        <v>0.71</v>
      </c>
      <c r="JK879">
        <v>0.65</v>
      </c>
      <c r="JL879">
        <v>0.57999999999999996</v>
      </c>
      <c r="JM879">
        <v>0.51</v>
      </c>
      <c r="JN879">
        <v>0.42</v>
      </c>
      <c r="JO879">
        <v>0.31</v>
      </c>
      <c r="JP879">
        <v>0.18</v>
      </c>
      <c r="JQ879">
        <v>0</v>
      </c>
    </row>
    <row r="880" spans="1:277" x14ac:dyDescent="0.25">
      <c r="A880">
        <v>2015</v>
      </c>
      <c r="B880">
        <v>50</v>
      </c>
      <c r="C880">
        <v>919</v>
      </c>
      <c r="D880">
        <v>219</v>
      </c>
      <c r="E880">
        <v>2412.4</v>
      </c>
      <c r="F880">
        <v>2.2000000000000002</v>
      </c>
      <c r="G880">
        <v>0.4</v>
      </c>
      <c r="H880">
        <v>-1.8</v>
      </c>
      <c r="I880">
        <v>0.1</v>
      </c>
      <c r="J880">
        <v>0</v>
      </c>
      <c r="K880">
        <v>0.02</v>
      </c>
      <c r="L880">
        <v>1.4</v>
      </c>
      <c r="M880">
        <v>2.93</v>
      </c>
      <c r="N880">
        <v>3.19</v>
      </c>
      <c r="O880">
        <v>-0.53</v>
      </c>
      <c r="P880">
        <v>11.63</v>
      </c>
      <c r="Q880">
        <v>3.74</v>
      </c>
      <c r="R880">
        <v>23.01</v>
      </c>
      <c r="S880">
        <v>12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104.18</v>
      </c>
      <c r="AA880">
        <v>202.35</v>
      </c>
      <c r="AB880">
        <v>311.27999999999997</v>
      </c>
      <c r="AC880">
        <v>416</v>
      </c>
      <c r="AD880">
        <v>506.44</v>
      </c>
      <c r="AE880">
        <v>616.80999999999995</v>
      </c>
      <c r="AF880">
        <v>705.15</v>
      </c>
      <c r="AG880">
        <v>806.58</v>
      </c>
      <c r="AH880">
        <v>908.65</v>
      </c>
      <c r="AI880">
        <v>1004.93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26.99</v>
      </c>
      <c r="AU880">
        <v>122.27</v>
      </c>
      <c r="AV880">
        <v>215.7</v>
      </c>
      <c r="AW880">
        <v>322.77</v>
      </c>
      <c r="AX880">
        <v>432.05</v>
      </c>
      <c r="AY880">
        <v>522.53</v>
      </c>
      <c r="AZ880">
        <v>628.96</v>
      </c>
      <c r="BA880">
        <v>718.59</v>
      </c>
      <c r="BB880">
        <v>816.02</v>
      </c>
      <c r="BC880">
        <v>919.45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22.5</v>
      </c>
      <c r="BO880">
        <v>22.5</v>
      </c>
      <c r="BP880">
        <v>22.5</v>
      </c>
      <c r="BQ880">
        <v>22.5</v>
      </c>
      <c r="BR880">
        <v>22.5</v>
      </c>
      <c r="BS880">
        <v>22.5</v>
      </c>
      <c r="BT880">
        <v>22.5</v>
      </c>
      <c r="BU880">
        <v>22.59</v>
      </c>
      <c r="BV880">
        <v>25.79</v>
      </c>
      <c r="BW880">
        <v>35.75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22.5</v>
      </c>
      <c r="CI880">
        <v>22.5</v>
      </c>
      <c r="CJ880">
        <v>22.5</v>
      </c>
      <c r="CK880">
        <v>22.5</v>
      </c>
      <c r="CL880">
        <v>22.5</v>
      </c>
      <c r="CM880">
        <v>22.5</v>
      </c>
      <c r="CN880">
        <v>22.5</v>
      </c>
      <c r="CO880">
        <v>22.5</v>
      </c>
      <c r="CP880">
        <v>22.58</v>
      </c>
      <c r="CQ880">
        <v>24.8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1</v>
      </c>
      <c r="DD880">
        <v>1</v>
      </c>
      <c r="DE880">
        <v>0.99</v>
      </c>
      <c r="DF880">
        <v>0.97</v>
      </c>
      <c r="DG880">
        <v>0.94</v>
      </c>
      <c r="DH880">
        <v>0.91</v>
      </c>
      <c r="DI880">
        <v>0.89</v>
      </c>
      <c r="DJ880">
        <v>0.86</v>
      </c>
      <c r="DK880">
        <v>0.84</v>
      </c>
      <c r="DL880">
        <v>0.81</v>
      </c>
      <c r="DM880">
        <v>0.78</v>
      </c>
      <c r="DN880">
        <v>0.74</v>
      </c>
      <c r="DO880">
        <v>0.7</v>
      </c>
      <c r="DP880">
        <v>0.65</v>
      </c>
      <c r="DQ880">
        <v>0.59</v>
      </c>
      <c r="DR880">
        <v>0.53</v>
      </c>
      <c r="DS880">
        <v>0.46</v>
      </c>
      <c r="DT880">
        <v>0.38</v>
      </c>
      <c r="DU880">
        <v>0.28000000000000003</v>
      </c>
      <c r="EW880">
        <v>2015</v>
      </c>
      <c r="EX880">
        <v>51</v>
      </c>
      <c r="EY880">
        <v>920</v>
      </c>
      <c r="EZ880">
        <v>220</v>
      </c>
      <c r="FA880">
        <v>2427</v>
      </c>
      <c r="FB880" t="s">
        <v>139</v>
      </c>
      <c r="FC880" t="s">
        <v>139</v>
      </c>
      <c r="FD880" t="s">
        <v>139</v>
      </c>
      <c r="FE880" t="s">
        <v>139</v>
      </c>
      <c r="FF880" t="s">
        <v>139</v>
      </c>
      <c r="FG880" t="s">
        <v>139</v>
      </c>
      <c r="FH880" t="s">
        <v>139</v>
      </c>
      <c r="FI880">
        <v>0</v>
      </c>
      <c r="FJ880" t="s">
        <v>139</v>
      </c>
      <c r="FK880" t="s">
        <v>139</v>
      </c>
      <c r="FL880">
        <v>11.41</v>
      </c>
      <c r="FM880">
        <v>3.79</v>
      </c>
      <c r="FN880">
        <v>23.16</v>
      </c>
      <c r="FO880">
        <v>1</v>
      </c>
      <c r="FP880">
        <v>1</v>
      </c>
      <c r="FQ880">
        <v>1</v>
      </c>
      <c r="FR880">
        <v>0</v>
      </c>
      <c r="FS880">
        <v>0</v>
      </c>
      <c r="FT880">
        <v>0</v>
      </c>
      <c r="FU880">
        <v>0</v>
      </c>
      <c r="FV880">
        <v>29.19</v>
      </c>
      <c r="FW880">
        <v>118.77</v>
      </c>
      <c r="FX880">
        <v>216.95</v>
      </c>
      <c r="FY880">
        <v>325.88</v>
      </c>
      <c r="FZ880">
        <v>430.6</v>
      </c>
      <c r="GA880">
        <v>521.03</v>
      </c>
      <c r="GB880">
        <v>631.41</v>
      </c>
      <c r="GC880">
        <v>719.74</v>
      </c>
      <c r="GD880">
        <v>821.17</v>
      </c>
      <c r="GE880">
        <v>923.25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91.18</v>
      </c>
      <c r="GQ880">
        <v>185.81</v>
      </c>
      <c r="GR880">
        <v>287.13</v>
      </c>
      <c r="GS880">
        <v>383.91</v>
      </c>
      <c r="GT880">
        <v>492.49</v>
      </c>
      <c r="GU880">
        <v>585.07000000000005</v>
      </c>
      <c r="GV880">
        <v>689.45</v>
      </c>
      <c r="GW880">
        <v>791.88</v>
      </c>
      <c r="GX880">
        <v>885.41</v>
      </c>
      <c r="GY880">
        <v>984.38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 t="s">
        <v>139</v>
      </c>
      <c r="HK880" t="s">
        <v>139</v>
      </c>
      <c r="HL880" t="s">
        <v>139</v>
      </c>
      <c r="HM880" t="s">
        <v>139</v>
      </c>
      <c r="HN880" t="s">
        <v>139</v>
      </c>
      <c r="HO880" t="s">
        <v>139</v>
      </c>
      <c r="HP880" t="s">
        <v>139</v>
      </c>
      <c r="HQ880" t="s">
        <v>139</v>
      </c>
      <c r="HR880" t="s">
        <v>139</v>
      </c>
      <c r="HS880" t="s">
        <v>139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 t="s">
        <v>139</v>
      </c>
      <c r="IE880" t="s">
        <v>139</v>
      </c>
      <c r="IF880" t="s">
        <v>139</v>
      </c>
      <c r="IG880" t="s">
        <v>139</v>
      </c>
      <c r="IH880" t="s">
        <v>139</v>
      </c>
      <c r="II880" t="s">
        <v>139</v>
      </c>
      <c r="IJ880" t="s">
        <v>139</v>
      </c>
      <c r="IK880" t="s">
        <v>139</v>
      </c>
      <c r="IL880" t="s">
        <v>139</v>
      </c>
      <c r="IM880" t="s">
        <v>139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1</v>
      </c>
      <c r="IY880">
        <v>1</v>
      </c>
      <c r="IZ880">
        <v>1</v>
      </c>
      <c r="JA880">
        <v>0.99</v>
      </c>
      <c r="JB880">
        <v>0.96</v>
      </c>
      <c r="JC880">
        <v>0.93</v>
      </c>
      <c r="JD880">
        <v>0.91</v>
      </c>
      <c r="JE880">
        <v>0.87</v>
      </c>
      <c r="JF880">
        <v>0.85</v>
      </c>
      <c r="JG880">
        <v>0.82</v>
      </c>
      <c r="JH880">
        <v>0.79</v>
      </c>
      <c r="JI880">
        <v>0.75</v>
      </c>
      <c r="JJ880">
        <v>0.71</v>
      </c>
      <c r="JK880">
        <v>0.65</v>
      </c>
      <c r="JL880">
        <v>0.57999999999999996</v>
      </c>
      <c r="JM880">
        <v>0.51</v>
      </c>
      <c r="JN880">
        <v>0.42</v>
      </c>
      <c r="JO880">
        <v>0.31</v>
      </c>
      <c r="JP880">
        <v>0.18</v>
      </c>
      <c r="JQ880">
        <v>0</v>
      </c>
    </row>
    <row r="881" spans="1:277" x14ac:dyDescent="0.25">
      <c r="A881">
        <v>2015</v>
      </c>
      <c r="B881">
        <v>51</v>
      </c>
      <c r="C881">
        <v>920</v>
      </c>
      <c r="D881">
        <v>220</v>
      </c>
      <c r="E881">
        <v>2427</v>
      </c>
      <c r="F881">
        <v>2.2000000000000002</v>
      </c>
      <c r="G881">
        <v>0.4</v>
      </c>
      <c r="H881">
        <v>-1.8</v>
      </c>
      <c r="I881">
        <v>0.1</v>
      </c>
      <c r="J881">
        <v>0</v>
      </c>
      <c r="K881">
        <v>0.02</v>
      </c>
      <c r="L881">
        <v>1.4</v>
      </c>
      <c r="M881">
        <v>2.93</v>
      </c>
      <c r="N881">
        <v>3.24</v>
      </c>
      <c r="O881">
        <v>-0.54</v>
      </c>
      <c r="P881">
        <v>11.51</v>
      </c>
      <c r="Q881">
        <v>3.79</v>
      </c>
      <c r="R881">
        <v>23.16</v>
      </c>
      <c r="S881">
        <v>12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29.19</v>
      </c>
      <c r="AA881">
        <v>118.77</v>
      </c>
      <c r="AB881">
        <v>216.95</v>
      </c>
      <c r="AC881">
        <v>325.88</v>
      </c>
      <c r="AD881">
        <v>430.6</v>
      </c>
      <c r="AE881">
        <v>521.03</v>
      </c>
      <c r="AF881">
        <v>631.41</v>
      </c>
      <c r="AG881">
        <v>719.74</v>
      </c>
      <c r="AH881">
        <v>821.17</v>
      </c>
      <c r="AI881">
        <v>923.25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41.59</v>
      </c>
      <c r="AU881">
        <v>136.87</v>
      </c>
      <c r="AV881">
        <v>230.3</v>
      </c>
      <c r="AW881">
        <v>337.37</v>
      </c>
      <c r="AX881">
        <v>446.65</v>
      </c>
      <c r="AY881">
        <v>537.13</v>
      </c>
      <c r="AZ881">
        <v>643.55999999999995</v>
      </c>
      <c r="BA881">
        <v>733.19</v>
      </c>
      <c r="BB881">
        <v>830.62</v>
      </c>
      <c r="BC881">
        <v>934.05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22.5</v>
      </c>
      <c r="BO881">
        <v>22.5</v>
      </c>
      <c r="BP881">
        <v>22.5</v>
      </c>
      <c r="BQ881">
        <v>22.5</v>
      </c>
      <c r="BR881">
        <v>22.5</v>
      </c>
      <c r="BS881">
        <v>22.5</v>
      </c>
      <c r="BT881">
        <v>22.5</v>
      </c>
      <c r="BU881">
        <v>22.5</v>
      </c>
      <c r="BV881">
        <v>22.59</v>
      </c>
      <c r="BW881">
        <v>25.79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22.5</v>
      </c>
      <c r="CI881">
        <v>22.5</v>
      </c>
      <c r="CJ881">
        <v>22.5</v>
      </c>
      <c r="CK881">
        <v>22.5</v>
      </c>
      <c r="CL881">
        <v>22.5</v>
      </c>
      <c r="CM881">
        <v>22.5</v>
      </c>
      <c r="CN881">
        <v>22.5</v>
      </c>
      <c r="CO881">
        <v>22.5</v>
      </c>
      <c r="CP881">
        <v>22.58</v>
      </c>
      <c r="CQ881">
        <v>24.8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1</v>
      </c>
      <c r="DD881">
        <v>1</v>
      </c>
      <c r="DE881">
        <v>0.99</v>
      </c>
      <c r="DF881">
        <v>0.97</v>
      </c>
      <c r="DG881">
        <v>0.94</v>
      </c>
      <c r="DH881">
        <v>0.91</v>
      </c>
      <c r="DI881">
        <v>0.89</v>
      </c>
      <c r="DJ881">
        <v>0.86</v>
      </c>
      <c r="DK881">
        <v>0.84</v>
      </c>
      <c r="DL881">
        <v>0.81</v>
      </c>
      <c r="DM881">
        <v>0.78</v>
      </c>
      <c r="DN881">
        <v>0.74</v>
      </c>
      <c r="DO881">
        <v>0.7</v>
      </c>
      <c r="DP881">
        <v>0.65</v>
      </c>
      <c r="DQ881">
        <v>0.59</v>
      </c>
      <c r="DR881">
        <v>0.53</v>
      </c>
      <c r="DS881">
        <v>0.46</v>
      </c>
      <c r="DT881">
        <v>0.38</v>
      </c>
      <c r="DU881">
        <v>0.28000000000000003</v>
      </c>
      <c r="EW881">
        <v>2015</v>
      </c>
      <c r="EX881">
        <v>52</v>
      </c>
      <c r="EY881">
        <v>921</v>
      </c>
      <c r="EZ881">
        <v>221</v>
      </c>
      <c r="FA881">
        <v>2442.3000000000002</v>
      </c>
      <c r="FB881" t="s">
        <v>139</v>
      </c>
      <c r="FC881" t="s">
        <v>139</v>
      </c>
      <c r="FD881" t="s">
        <v>139</v>
      </c>
      <c r="FE881" t="s">
        <v>139</v>
      </c>
      <c r="FF881" t="s">
        <v>139</v>
      </c>
      <c r="FG881" t="s">
        <v>139</v>
      </c>
      <c r="FH881" t="s">
        <v>139</v>
      </c>
      <c r="FI881">
        <v>0</v>
      </c>
      <c r="FJ881" t="s">
        <v>139</v>
      </c>
      <c r="FK881" t="s">
        <v>139</v>
      </c>
      <c r="FL881">
        <v>11.3</v>
      </c>
      <c r="FM881">
        <v>3.84</v>
      </c>
      <c r="FN881">
        <v>23.32</v>
      </c>
      <c r="FO881">
        <v>1</v>
      </c>
      <c r="FP881">
        <v>1</v>
      </c>
      <c r="FQ881">
        <v>1</v>
      </c>
      <c r="FR881">
        <v>0</v>
      </c>
      <c r="FS881">
        <v>0</v>
      </c>
      <c r="FT881">
        <v>0</v>
      </c>
      <c r="FU881">
        <v>0.18</v>
      </c>
      <c r="FV881">
        <v>44.44</v>
      </c>
      <c r="FW881">
        <v>134.02000000000001</v>
      </c>
      <c r="FX881">
        <v>232.2</v>
      </c>
      <c r="FY881">
        <v>341.12</v>
      </c>
      <c r="FZ881">
        <v>445.85</v>
      </c>
      <c r="GA881">
        <v>536.28</v>
      </c>
      <c r="GB881">
        <v>646.66</v>
      </c>
      <c r="GC881">
        <v>734.99</v>
      </c>
      <c r="GD881">
        <v>836.42</v>
      </c>
      <c r="GE881">
        <v>938.5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106.43</v>
      </c>
      <c r="GQ881">
        <v>201.05</v>
      </c>
      <c r="GR881">
        <v>302.38</v>
      </c>
      <c r="GS881">
        <v>399.16</v>
      </c>
      <c r="GT881">
        <v>507.74</v>
      </c>
      <c r="GU881">
        <v>600.32000000000005</v>
      </c>
      <c r="GV881">
        <v>704.7</v>
      </c>
      <c r="GW881">
        <v>807.13</v>
      </c>
      <c r="GX881">
        <v>900.66</v>
      </c>
      <c r="GY881">
        <v>999.63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 t="s">
        <v>139</v>
      </c>
      <c r="HK881" t="s">
        <v>139</v>
      </c>
      <c r="HL881" t="s">
        <v>139</v>
      </c>
      <c r="HM881" t="s">
        <v>139</v>
      </c>
      <c r="HN881" t="s">
        <v>139</v>
      </c>
      <c r="HO881" t="s">
        <v>139</v>
      </c>
      <c r="HP881" t="s">
        <v>139</v>
      </c>
      <c r="HQ881" t="s">
        <v>139</v>
      </c>
      <c r="HR881" t="s">
        <v>139</v>
      </c>
      <c r="HS881" t="s">
        <v>139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 t="s">
        <v>139</v>
      </c>
      <c r="IE881" t="s">
        <v>139</v>
      </c>
      <c r="IF881" t="s">
        <v>139</v>
      </c>
      <c r="IG881" t="s">
        <v>139</v>
      </c>
      <c r="IH881" t="s">
        <v>139</v>
      </c>
      <c r="II881" t="s">
        <v>139</v>
      </c>
      <c r="IJ881" t="s">
        <v>139</v>
      </c>
      <c r="IK881" t="s">
        <v>139</v>
      </c>
      <c r="IL881" t="s">
        <v>139</v>
      </c>
      <c r="IM881" t="s">
        <v>139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1</v>
      </c>
      <c r="IY881">
        <v>1</v>
      </c>
      <c r="IZ881">
        <v>1</v>
      </c>
      <c r="JA881">
        <v>0.99</v>
      </c>
      <c r="JB881">
        <v>0.96</v>
      </c>
      <c r="JC881">
        <v>0.94</v>
      </c>
      <c r="JD881">
        <v>0.91</v>
      </c>
      <c r="JE881">
        <v>0.87</v>
      </c>
      <c r="JF881">
        <v>0.85</v>
      </c>
      <c r="JG881">
        <v>0.82</v>
      </c>
      <c r="JH881">
        <v>0.79</v>
      </c>
      <c r="JI881">
        <v>0.75</v>
      </c>
      <c r="JJ881">
        <v>0.71</v>
      </c>
      <c r="JK881">
        <v>0.65</v>
      </c>
      <c r="JL881">
        <v>0.57999999999999996</v>
      </c>
      <c r="JM881">
        <v>0.51</v>
      </c>
      <c r="JN881">
        <v>0.42</v>
      </c>
      <c r="JO881">
        <v>0.31</v>
      </c>
      <c r="JP881">
        <v>0.18</v>
      </c>
      <c r="JQ881">
        <v>0</v>
      </c>
    </row>
    <row r="882" spans="1:277" x14ac:dyDescent="0.25">
      <c r="A882">
        <v>2015</v>
      </c>
      <c r="B882">
        <v>52</v>
      </c>
      <c r="C882">
        <v>921</v>
      </c>
      <c r="D882">
        <v>221</v>
      </c>
      <c r="E882">
        <v>2442.3000000000002</v>
      </c>
      <c r="F882">
        <v>2.2000000000000002</v>
      </c>
      <c r="G882">
        <v>0.4</v>
      </c>
      <c r="H882">
        <v>-1.8</v>
      </c>
      <c r="I882">
        <v>0.1</v>
      </c>
      <c r="J882">
        <v>0</v>
      </c>
      <c r="K882">
        <v>0.02</v>
      </c>
      <c r="L882">
        <v>1.4</v>
      </c>
      <c r="M882">
        <v>2.93</v>
      </c>
      <c r="N882">
        <v>3.26</v>
      </c>
      <c r="O882">
        <v>-0.55000000000000004</v>
      </c>
      <c r="P882">
        <v>11.37</v>
      </c>
      <c r="Q882">
        <v>3.84</v>
      </c>
      <c r="R882">
        <v>23.31</v>
      </c>
      <c r="S882">
        <v>12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44.44</v>
      </c>
      <c r="AA882">
        <v>134.02000000000001</v>
      </c>
      <c r="AB882">
        <v>232.2</v>
      </c>
      <c r="AC882">
        <v>341.12</v>
      </c>
      <c r="AD882">
        <v>445.85</v>
      </c>
      <c r="AE882">
        <v>536.28</v>
      </c>
      <c r="AF882">
        <v>646.66</v>
      </c>
      <c r="AG882">
        <v>734.99</v>
      </c>
      <c r="AH882">
        <v>836.42</v>
      </c>
      <c r="AI882">
        <v>938.5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56.84</v>
      </c>
      <c r="AU882">
        <v>152.12</v>
      </c>
      <c r="AV882">
        <v>245.54</v>
      </c>
      <c r="AW882">
        <v>352.62</v>
      </c>
      <c r="AX882">
        <v>461.9</v>
      </c>
      <c r="AY882">
        <v>552.38</v>
      </c>
      <c r="AZ882">
        <v>658.81</v>
      </c>
      <c r="BA882">
        <v>748.44</v>
      </c>
      <c r="BB882">
        <v>845.87</v>
      </c>
      <c r="BC882">
        <v>949.29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22.5</v>
      </c>
      <c r="BO882">
        <v>22.5</v>
      </c>
      <c r="BP882">
        <v>22.5</v>
      </c>
      <c r="BQ882">
        <v>22.5</v>
      </c>
      <c r="BR882">
        <v>22.5</v>
      </c>
      <c r="BS882">
        <v>22.5</v>
      </c>
      <c r="BT882">
        <v>22.5</v>
      </c>
      <c r="BU882">
        <v>22.5</v>
      </c>
      <c r="BV882">
        <v>22.59</v>
      </c>
      <c r="BW882">
        <v>25.79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22.5</v>
      </c>
      <c r="CI882">
        <v>22.5</v>
      </c>
      <c r="CJ882">
        <v>22.5</v>
      </c>
      <c r="CK882">
        <v>22.5</v>
      </c>
      <c r="CL882">
        <v>22.5</v>
      </c>
      <c r="CM882">
        <v>22.5</v>
      </c>
      <c r="CN882">
        <v>22.5</v>
      </c>
      <c r="CO882">
        <v>22.5</v>
      </c>
      <c r="CP882">
        <v>22.58</v>
      </c>
      <c r="CQ882">
        <v>24.8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1</v>
      </c>
      <c r="DE882">
        <v>0.99</v>
      </c>
      <c r="DF882">
        <v>0.97</v>
      </c>
      <c r="DG882">
        <v>0.94</v>
      </c>
      <c r="DH882">
        <v>0.91</v>
      </c>
      <c r="DI882">
        <v>0.89</v>
      </c>
      <c r="DJ882">
        <v>0.86</v>
      </c>
      <c r="DK882">
        <v>0.84</v>
      </c>
      <c r="DL882">
        <v>0.82</v>
      </c>
      <c r="DM882">
        <v>0.78</v>
      </c>
      <c r="DN882">
        <v>0.74</v>
      </c>
      <c r="DO882">
        <v>0.7</v>
      </c>
      <c r="DP882">
        <v>0.65</v>
      </c>
      <c r="DQ882">
        <v>0.59</v>
      </c>
      <c r="DR882">
        <v>0.53</v>
      </c>
      <c r="DS882">
        <v>0.46</v>
      </c>
      <c r="DT882">
        <v>0.38</v>
      </c>
      <c r="DU882">
        <v>0.28000000000000003</v>
      </c>
      <c r="EW882">
        <v>2015</v>
      </c>
      <c r="EX882">
        <v>53</v>
      </c>
      <c r="EY882">
        <v>922</v>
      </c>
      <c r="EZ882">
        <v>222</v>
      </c>
      <c r="FA882">
        <v>2456.3000000000002</v>
      </c>
      <c r="FB882" t="s">
        <v>139</v>
      </c>
      <c r="FC882" t="s">
        <v>139</v>
      </c>
      <c r="FD882" t="s">
        <v>139</v>
      </c>
      <c r="FE882" t="s">
        <v>139</v>
      </c>
      <c r="FF882" t="s">
        <v>139</v>
      </c>
      <c r="FG882" t="s">
        <v>139</v>
      </c>
      <c r="FH882" t="s">
        <v>139</v>
      </c>
      <c r="FI882">
        <v>0</v>
      </c>
      <c r="FJ882" t="s">
        <v>139</v>
      </c>
      <c r="FK882" t="s">
        <v>139</v>
      </c>
      <c r="FL882">
        <v>11.2</v>
      </c>
      <c r="FM882">
        <v>3.88</v>
      </c>
      <c r="FN882">
        <v>23.46</v>
      </c>
      <c r="FO882">
        <v>1</v>
      </c>
      <c r="FP882">
        <v>1</v>
      </c>
      <c r="FQ882">
        <v>1</v>
      </c>
      <c r="FR882">
        <v>0</v>
      </c>
      <c r="FS882">
        <v>0</v>
      </c>
      <c r="FT882">
        <v>0</v>
      </c>
      <c r="FU882">
        <v>0.09</v>
      </c>
      <c r="FV882">
        <v>58.49</v>
      </c>
      <c r="FW882">
        <v>148.07</v>
      </c>
      <c r="FX882">
        <v>246.24</v>
      </c>
      <c r="FY882">
        <v>355.17</v>
      </c>
      <c r="FZ882">
        <v>459.9</v>
      </c>
      <c r="GA882">
        <v>550.33000000000004</v>
      </c>
      <c r="GB882">
        <v>660.71</v>
      </c>
      <c r="GC882">
        <v>749.04</v>
      </c>
      <c r="GD882">
        <v>850.47</v>
      </c>
      <c r="GE882">
        <v>952.54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120.47</v>
      </c>
      <c r="GQ882">
        <v>215.1</v>
      </c>
      <c r="GR882">
        <v>316.43</v>
      </c>
      <c r="GS882">
        <v>413.2</v>
      </c>
      <c r="GT882">
        <v>521.78</v>
      </c>
      <c r="GU882">
        <v>614.36</v>
      </c>
      <c r="GV882">
        <v>718.74</v>
      </c>
      <c r="GW882">
        <v>821.17</v>
      </c>
      <c r="GX882">
        <v>914.7</v>
      </c>
      <c r="GY882">
        <v>1013.68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 t="s">
        <v>139</v>
      </c>
      <c r="HK882" t="s">
        <v>139</v>
      </c>
      <c r="HL882" t="s">
        <v>139</v>
      </c>
      <c r="HM882" t="s">
        <v>139</v>
      </c>
      <c r="HN882" t="s">
        <v>139</v>
      </c>
      <c r="HO882" t="s">
        <v>139</v>
      </c>
      <c r="HP882" t="s">
        <v>139</v>
      </c>
      <c r="HQ882" t="s">
        <v>139</v>
      </c>
      <c r="HR882" t="s">
        <v>139</v>
      </c>
      <c r="HS882" t="s">
        <v>139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 t="s">
        <v>139</v>
      </c>
      <c r="IE882" t="s">
        <v>139</v>
      </c>
      <c r="IF882" t="s">
        <v>139</v>
      </c>
      <c r="IG882" t="s">
        <v>139</v>
      </c>
      <c r="IH882" t="s">
        <v>139</v>
      </c>
      <c r="II882" t="s">
        <v>139</v>
      </c>
      <c r="IJ882" t="s">
        <v>139</v>
      </c>
      <c r="IK882" t="s">
        <v>139</v>
      </c>
      <c r="IL882" t="s">
        <v>139</v>
      </c>
      <c r="IM882" t="s">
        <v>139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1</v>
      </c>
      <c r="IY882">
        <v>1</v>
      </c>
      <c r="IZ882">
        <v>1</v>
      </c>
      <c r="JA882">
        <v>0.99</v>
      </c>
      <c r="JB882">
        <v>0.96</v>
      </c>
      <c r="JC882">
        <v>0.94</v>
      </c>
      <c r="JD882">
        <v>0.91</v>
      </c>
      <c r="JE882">
        <v>0.88</v>
      </c>
      <c r="JF882">
        <v>0.85</v>
      </c>
      <c r="JG882">
        <v>0.82</v>
      </c>
      <c r="JH882">
        <v>0.79</v>
      </c>
      <c r="JI882">
        <v>0.75</v>
      </c>
      <c r="JJ882">
        <v>0.71</v>
      </c>
      <c r="JK882">
        <v>0.65</v>
      </c>
      <c r="JL882">
        <v>0.57999999999999996</v>
      </c>
      <c r="JM882">
        <v>0.51</v>
      </c>
      <c r="JN882">
        <v>0.42</v>
      </c>
      <c r="JO882">
        <v>0.31</v>
      </c>
      <c r="JP882">
        <v>0.18</v>
      </c>
      <c r="JQ882">
        <v>0</v>
      </c>
    </row>
    <row r="883" spans="1:277" x14ac:dyDescent="0.25">
      <c r="A883">
        <v>2015</v>
      </c>
      <c r="B883">
        <v>53</v>
      </c>
      <c r="C883">
        <v>922</v>
      </c>
      <c r="D883">
        <v>222</v>
      </c>
      <c r="E883">
        <v>2456.3000000000002</v>
      </c>
      <c r="F883">
        <v>2.2000000000000002</v>
      </c>
      <c r="G883">
        <v>0.4</v>
      </c>
      <c r="H883">
        <v>-1.9</v>
      </c>
      <c r="I883">
        <v>0.1</v>
      </c>
      <c r="J883">
        <v>0</v>
      </c>
      <c r="K883">
        <v>0.02</v>
      </c>
      <c r="L883">
        <v>1.4</v>
      </c>
      <c r="M883">
        <v>2.93</v>
      </c>
      <c r="N883">
        <v>3.29</v>
      </c>
      <c r="O883">
        <v>-0.55000000000000004</v>
      </c>
      <c r="P883">
        <v>11.25</v>
      </c>
      <c r="Q883">
        <v>3.88</v>
      </c>
      <c r="R883">
        <v>23.45</v>
      </c>
      <c r="S883">
        <v>13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58.49</v>
      </c>
      <c r="AA883">
        <v>148.07</v>
      </c>
      <c r="AB883">
        <v>246.24</v>
      </c>
      <c r="AC883">
        <v>355.17</v>
      </c>
      <c r="AD883">
        <v>459.9</v>
      </c>
      <c r="AE883">
        <v>550.33000000000004</v>
      </c>
      <c r="AF883">
        <v>660.71</v>
      </c>
      <c r="AG883">
        <v>749.04</v>
      </c>
      <c r="AH883">
        <v>850.47</v>
      </c>
      <c r="AI883">
        <v>952.54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70.88</v>
      </c>
      <c r="AU883">
        <v>166.16</v>
      </c>
      <c r="AV883">
        <v>259.58999999999997</v>
      </c>
      <c r="AW883">
        <v>366.67</v>
      </c>
      <c r="AX883">
        <v>475.94</v>
      </c>
      <c r="AY883">
        <v>566.41999999999996</v>
      </c>
      <c r="AZ883">
        <v>672.85</v>
      </c>
      <c r="BA883">
        <v>762.48</v>
      </c>
      <c r="BB883">
        <v>859.91</v>
      </c>
      <c r="BC883">
        <v>963.34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22.5</v>
      </c>
      <c r="BO883">
        <v>22.5</v>
      </c>
      <c r="BP883">
        <v>22.5</v>
      </c>
      <c r="BQ883">
        <v>22.5</v>
      </c>
      <c r="BR883">
        <v>22.5</v>
      </c>
      <c r="BS883">
        <v>22.5</v>
      </c>
      <c r="BT883">
        <v>22.5</v>
      </c>
      <c r="BU883">
        <v>22.5</v>
      </c>
      <c r="BV883">
        <v>22.59</v>
      </c>
      <c r="BW883">
        <v>25.79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22.5</v>
      </c>
      <c r="CI883">
        <v>22.5</v>
      </c>
      <c r="CJ883">
        <v>22.5</v>
      </c>
      <c r="CK883">
        <v>22.5</v>
      </c>
      <c r="CL883">
        <v>22.5</v>
      </c>
      <c r="CM883">
        <v>22.5</v>
      </c>
      <c r="CN883">
        <v>22.5</v>
      </c>
      <c r="CO883">
        <v>22.5</v>
      </c>
      <c r="CP883">
        <v>22.58</v>
      </c>
      <c r="CQ883">
        <v>24.8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1</v>
      </c>
      <c r="DD883">
        <v>1</v>
      </c>
      <c r="DE883">
        <v>0.99</v>
      </c>
      <c r="DF883">
        <v>0.97</v>
      </c>
      <c r="DG883">
        <v>0.94</v>
      </c>
      <c r="DH883">
        <v>0.91</v>
      </c>
      <c r="DI883">
        <v>0.89</v>
      </c>
      <c r="DJ883">
        <v>0.87</v>
      </c>
      <c r="DK883">
        <v>0.84</v>
      </c>
      <c r="DL883">
        <v>0.82</v>
      </c>
      <c r="DM883">
        <v>0.78</v>
      </c>
      <c r="DN883">
        <v>0.74</v>
      </c>
      <c r="DO883">
        <v>0.7</v>
      </c>
      <c r="DP883">
        <v>0.65</v>
      </c>
      <c r="DQ883">
        <v>0.59</v>
      </c>
      <c r="DR883">
        <v>0.53</v>
      </c>
      <c r="DS883">
        <v>0.46</v>
      </c>
      <c r="DT883">
        <v>0.38</v>
      </c>
      <c r="DU883">
        <v>0.28000000000000003</v>
      </c>
      <c r="EW883">
        <v>2015</v>
      </c>
      <c r="EX883">
        <v>54</v>
      </c>
      <c r="EY883">
        <v>923</v>
      </c>
      <c r="EZ883">
        <v>223</v>
      </c>
      <c r="FA883">
        <v>2470.3000000000002</v>
      </c>
      <c r="FB883" t="s">
        <v>139</v>
      </c>
      <c r="FC883" t="s">
        <v>139</v>
      </c>
      <c r="FD883" t="s">
        <v>139</v>
      </c>
      <c r="FE883" t="s">
        <v>139</v>
      </c>
      <c r="FF883" t="s">
        <v>139</v>
      </c>
      <c r="FG883" t="s">
        <v>139</v>
      </c>
      <c r="FH883" t="s">
        <v>139</v>
      </c>
      <c r="FI883">
        <v>0</v>
      </c>
      <c r="FJ883" t="s">
        <v>139</v>
      </c>
      <c r="FK883" t="s">
        <v>139</v>
      </c>
      <c r="FL883">
        <v>11.1</v>
      </c>
      <c r="FM883">
        <v>3.93</v>
      </c>
      <c r="FN883">
        <v>23.6</v>
      </c>
      <c r="FO883">
        <v>1</v>
      </c>
      <c r="FP883">
        <v>1</v>
      </c>
      <c r="FQ883">
        <v>1</v>
      </c>
      <c r="FR883">
        <v>0</v>
      </c>
      <c r="FS883">
        <v>0</v>
      </c>
      <c r="FT883">
        <v>0</v>
      </c>
      <c r="FU883">
        <v>0</v>
      </c>
      <c r="FV883">
        <v>72.44</v>
      </c>
      <c r="FW883">
        <v>162.01</v>
      </c>
      <c r="FX883">
        <v>260.19</v>
      </c>
      <c r="FY883">
        <v>369.12</v>
      </c>
      <c r="FZ883">
        <v>473.84</v>
      </c>
      <c r="GA883">
        <v>564.27</v>
      </c>
      <c r="GB883">
        <v>674.65</v>
      </c>
      <c r="GC883">
        <v>762.98</v>
      </c>
      <c r="GD883">
        <v>864.41</v>
      </c>
      <c r="GE883">
        <v>966.49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27.89</v>
      </c>
      <c r="GQ883">
        <v>134.41999999999999</v>
      </c>
      <c r="GR883">
        <v>229.05</v>
      </c>
      <c r="GS883">
        <v>330.38</v>
      </c>
      <c r="GT883">
        <v>427.15</v>
      </c>
      <c r="GU883">
        <v>535.73</v>
      </c>
      <c r="GV883">
        <v>628.30999999999995</v>
      </c>
      <c r="GW883">
        <v>732.69</v>
      </c>
      <c r="GX883">
        <v>835.12</v>
      </c>
      <c r="GY883">
        <v>928.65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 t="s">
        <v>139</v>
      </c>
      <c r="HK883" t="s">
        <v>139</v>
      </c>
      <c r="HL883" t="s">
        <v>139</v>
      </c>
      <c r="HM883" t="s">
        <v>139</v>
      </c>
      <c r="HN883" t="s">
        <v>139</v>
      </c>
      <c r="HO883" t="s">
        <v>139</v>
      </c>
      <c r="HP883" t="s">
        <v>139</v>
      </c>
      <c r="HQ883" t="s">
        <v>139</v>
      </c>
      <c r="HR883" t="s">
        <v>139</v>
      </c>
      <c r="HS883" t="s">
        <v>139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 t="s">
        <v>139</v>
      </c>
      <c r="IE883" t="s">
        <v>139</v>
      </c>
      <c r="IF883" t="s">
        <v>139</v>
      </c>
      <c r="IG883" t="s">
        <v>139</v>
      </c>
      <c r="IH883" t="s">
        <v>139</v>
      </c>
      <c r="II883" t="s">
        <v>139</v>
      </c>
      <c r="IJ883" t="s">
        <v>139</v>
      </c>
      <c r="IK883" t="s">
        <v>139</v>
      </c>
      <c r="IL883" t="s">
        <v>139</v>
      </c>
      <c r="IM883" t="s">
        <v>139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1</v>
      </c>
      <c r="IY883">
        <v>1</v>
      </c>
      <c r="IZ883">
        <v>1</v>
      </c>
      <c r="JA883">
        <v>0.99</v>
      </c>
      <c r="JB883">
        <v>0.96</v>
      </c>
      <c r="JC883">
        <v>0.94</v>
      </c>
      <c r="JD883">
        <v>0.91</v>
      </c>
      <c r="JE883">
        <v>0.88</v>
      </c>
      <c r="JF883">
        <v>0.85</v>
      </c>
      <c r="JG883">
        <v>0.82</v>
      </c>
      <c r="JH883">
        <v>0.79</v>
      </c>
      <c r="JI883">
        <v>0.75</v>
      </c>
      <c r="JJ883">
        <v>0.71</v>
      </c>
      <c r="JK883">
        <v>0.65</v>
      </c>
      <c r="JL883">
        <v>0.57999999999999996</v>
      </c>
      <c r="JM883">
        <v>0.51</v>
      </c>
      <c r="JN883">
        <v>0.42</v>
      </c>
      <c r="JO883">
        <v>0.31</v>
      </c>
      <c r="JP883">
        <v>0.18</v>
      </c>
      <c r="JQ883">
        <v>0</v>
      </c>
    </row>
    <row r="884" spans="1:277" x14ac:dyDescent="0.25">
      <c r="A884">
        <v>2015</v>
      </c>
      <c r="B884">
        <v>54</v>
      </c>
      <c r="C884">
        <v>923</v>
      </c>
      <c r="D884">
        <v>223</v>
      </c>
      <c r="E884">
        <v>2470.3000000000002</v>
      </c>
      <c r="F884">
        <v>2.2000000000000002</v>
      </c>
      <c r="G884">
        <v>0.4</v>
      </c>
      <c r="H884">
        <v>-1.9</v>
      </c>
      <c r="I884">
        <v>0.1</v>
      </c>
      <c r="J884">
        <v>0</v>
      </c>
      <c r="K884">
        <v>0.02</v>
      </c>
      <c r="L884">
        <v>1.4</v>
      </c>
      <c r="M884">
        <v>2.94</v>
      </c>
      <c r="N884">
        <v>3.3</v>
      </c>
      <c r="O884">
        <v>-0.56000000000000005</v>
      </c>
      <c r="P884">
        <v>11.13</v>
      </c>
      <c r="Q884">
        <v>3.93</v>
      </c>
      <c r="R884">
        <v>23.59</v>
      </c>
      <c r="S884">
        <v>13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72.44</v>
      </c>
      <c r="AA884">
        <v>162.01</v>
      </c>
      <c r="AB884">
        <v>260.19</v>
      </c>
      <c r="AC884">
        <v>369.12</v>
      </c>
      <c r="AD884">
        <v>473.84</v>
      </c>
      <c r="AE884">
        <v>564.27</v>
      </c>
      <c r="AF884">
        <v>674.65</v>
      </c>
      <c r="AG884">
        <v>762.98</v>
      </c>
      <c r="AH884">
        <v>864.41</v>
      </c>
      <c r="AI884">
        <v>966.49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84.83</v>
      </c>
      <c r="AU884">
        <v>180.11</v>
      </c>
      <c r="AV884">
        <v>273.54000000000002</v>
      </c>
      <c r="AW884">
        <v>380.61</v>
      </c>
      <c r="AX884">
        <v>489.89</v>
      </c>
      <c r="AY884">
        <v>580.37</v>
      </c>
      <c r="AZ884">
        <v>686.8</v>
      </c>
      <c r="BA884">
        <v>776.43</v>
      </c>
      <c r="BB884">
        <v>873.86</v>
      </c>
      <c r="BC884">
        <v>977.29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22.5</v>
      </c>
      <c r="BO884">
        <v>22.5</v>
      </c>
      <c r="BP884">
        <v>22.5</v>
      </c>
      <c r="BQ884">
        <v>22.5</v>
      </c>
      <c r="BR884">
        <v>22.5</v>
      </c>
      <c r="BS884">
        <v>22.5</v>
      </c>
      <c r="BT884">
        <v>22.5</v>
      </c>
      <c r="BU884">
        <v>22.5</v>
      </c>
      <c r="BV884">
        <v>22.59</v>
      </c>
      <c r="BW884">
        <v>25.79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22.5</v>
      </c>
      <c r="CI884">
        <v>22.5</v>
      </c>
      <c r="CJ884">
        <v>22.5</v>
      </c>
      <c r="CK884">
        <v>22.5</v>
      </c>
      <c r="CL884">
        <v>22.5</v>
      </c>
      <c r="CM884">
        <v>22.5</v>
      </c>
      <c r="CN884">
        <v>22.5</v>
      </c>
      <c r="CO884">
        <v>22.5</v>
      </c>
      <c r="CP884">
        <v>22.58</v>
      </c>
      <c r="CQ884">
        <v>24.8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1</v>
      </c>
      <c r="DD884">
        <v>1</v>
      </c>
      <c r="DE884">
        <v>0.99</v>
      </c>
      <c r="DF884">
        <v>0.97</v>
      </c>
      <c r="DG884">
        <v>0.94</v>
      </c>
      <c r="DH884">
        <v>0.92</v>
      </c>
      <c r="DI884">
        <v>0.89</v>
      </c>
      <c r="DJ884">
        <v>0.87</v>
      </c>
      <c r="DK884">
        <v>0.84</v>
      </c>
      <c r="DL884">
        <v>0.82</v>
      </c>
      <c r="DM884">
        <v>0.78</v>
      </c>
      <c r="DN884">
        <v>0.74</v>
      </c>
      <c r="DO884">
        <v>0.7</v>
      </c>
      <c r="DP884">
        <v>0.65</v>
      </c>
      <c r="DQ884">
        <v>0.59</v>
      </c>
      <c r="DR884">
        <v>0.53</v>
      </c>
      <c r="DS884">
        <v>0.46</v>
      </c>
      <c r="DT884">
        <v>0.38</v>
      </c>
      <c r="DU884">
        <v>0.28000000000000003</v>
      </c>
      <c r="EW884">
        <v>2015</v>
      </c>
      <c r="EX884">
        <v>55</v>
      </c>
      <c r="EY884">
        <v>924</v>
      </c>
      <c r="EZ884">
        <v>224</v>
      </c>
      <c r="FA884">
        <v>2485.1</v>
      </c>
      <c r="FB884" t="s">
        <v>139</v>
      </c>
      <c r="FC884" t="s">
        <v>139</v>
      </c>
      <c r="FD884" t="s">
        <v>139</v>
      </c>
      <c r="FE884" t="s">
        <v>139</v>
      </c>
      <c r="FF884" t="s">
        <v>139</v>
      </c>
      <c r="FG884" t="s">
        <v>139</v>
      </c>
      <c r="FH884" t="s">
        <v>139</v>
      </c>
      <c r="FI884">
        <v>0</v>
      </c>
      <c r="FJ884" t="s">
        <v>139</v>
      </c>
      <c r="FK884" t="s">
        <v>139</v>
      </c>
      <c r="FL884">
        <v>11</v>
      </c>
      <c r="FM884">
        <v>3.98</v>
      </c>
      <c r="FN884">
        <v>23.74</v>
      </c>
      <c r="FO884">
        <v>1</v>
      </c>
      <c r="FP884">
        <v>1</v>
      </c>
      <c r="FQ884">
        <v>1</v>
      </c>
      <c r="FR884">
        <v>0</v>
      </c>
      <c r="FS884">
        <v>0</v>
      </c>
      <c r="FT884">
        <v>0</v>
      </c>
      <c r="FU884">
        <v>0</v>
      </c>
      <c r="FV884">
        <v>87.23</v>
      </c>
      <c r="FW884">
        <v>176.81</v>
      </c>
      <c r="FX884">
        <v>274.99</v>
      </c>
      <c r="FY884">
        <v>383.91</v>
      </c>
      <c r="FZ884">
        <v>488.64</v>
      </c>
      <c r="GA884">
        <v>579.07000000000005</v>
      </c>
      <c r="GB884">
        <v>689.45</v>
      </c>
      <c r="GC884">
        <v>777.78</v>
      </c>
      <c r="GD884">
        <v>879.21</v>
      </c>
      <c r="GE884">
        <v>981.29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42.69</v>
      </c>
      <c r="GQ884">
        <v>149.22</v>
      </c>
      <c r="GR884">
        <v>243.85</v>
      </c>
      <c r="GS884">
        <v>345.17</v>
      </c>
      <c r="GT884">
        <v>441.95</v>
      </c>
      <c r="GU884">
        <v>550.53</v>
      </c>
      <c r="GV884">
        <v>643.11</v>
      </c>
      <c r="GW884">
        <v>747.49</v>
      </c>
      <c r="GX884">
        <v>849.92</v>
      </c>
      <c r="GY884">
        <v>943.45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 t="s">
        <v>139</v>
      </c>
      <c r="HK884" t="s">
        <v>139</v>
      </c>
      <c r="HL884" t="s">
        <v>139</v>
      </c>
      <c r="HM884" t="s">
        <v>139</v>
      </c>
      <c r="HN884" t="s">
        <v>139</v>
      </c>
      <c r="HO884" t="s">
        <v>139</v>
      </c>
      <c r="HP884" t="s">
        <v>139</v>
      </c>
      <c r="HQ884" t="s">
        <v>139</v>
      </c>
      <c r="HR884" t="s">
        <v>139</v>
      </c>
      <c r="HS884" t="s">
        <v>139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 t="s">
        <v>139</v>
      </c>
      <c r="IE884" t="s">
        <v>139</v>
      </c>
      <c r="IF884" t="s">
        <v>139</v>
      </c>
      <c r="IG884" t="s">
        <v>139</v>
      </c>
      <c r="IH884" t="s">
        <v>139</v>
      </c>
      <c r="II884" t="s">
        <v>139</v>
      </c>
      <c r="IJ884" t="s">
        <v>139</v>
      </c>
      <c r="IK884" t="s">
        <v>139</v>
      </c>
      <c r="IL884" t="s">
        <v>139</v>
      </c>
      <c r="IM884" t="s">
        <v>139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1</v>
      </c>
      <c r="IY884">
        <v>1</v>
      </c>
      <c r="IZ884">
        <v>1</v>
      </c>
      <c r="JA884">
        <v>0.99</v>
      </c>
      <c r="JB884">
        <v>0.96</v>
      </c>
      <c r="JC884">
        <v>0.94</v>
      </c>
      <c r="JD884">
        <v>0.91</v>
      </c>
      <c r="JE884">
        <v>0.88</v>
      </c>
      <c r="JF884">
        <v>0.85</v>
      </c>
      <c r="JG884">
        <v>0.82</v>
      </c>
      <c r="JH884">
        <v>0.79</v>
      </c>
      <c r="JI884">
        <v>0.75</v>
      </c>
      <c r="JJ884">
        <v>0.71</v>
      </c>
      <c r="JK884">
        <v>0.65</v>
      </c>
      <c r="JL884">
        <v>0.57999999999999996</v>
      </c>
      <c r="JM884">
        <v>0.51</v>
      </c>
      <c r="JN884">
        <v>0.42</v>
      </c>
      <c r="JO884">
        <v>0.31</v>
      </c>
      <c r="JP884">
        <v>0.18</v>
      </c>
      <c r="JQ884">
        <v>0</v>
      </c>
    </row>
    <row r="885" spans="1:277" x14ac:dyDescent="0.25">
      <c r="A885">
        <v>2015</v>
      </c>
      <c r="B885">
        <v>55</v>
      </c>
      <c r="C885">
        <v>924</v>
      </c>
      <c r="D885">
        <v>224</v>
      </c>
      <c r="E885">
        <v>2485.1</v>
      </c>
      <c r="F885">
        <v>2.2000000000000002</v>
      </c>
      <c r="G885">
        <v>0.4</v>
      </c>
      <c r="H885">
        <v>-1.9</v>
      </c>
      <c r="I885">
        <v>0.1</v>
      </c>
      <c r="J885">
        <v>0</v>
      </c>
      <c r="K885">
        <v>0.02</v>
      </c>
      <c r="L885">
        <v>1.4</v>
      </c>
      <c r="M885">
        <v>2.94</v>
      </c>
      <c r="N885">
        <v>3.33</v>
      </c>
      <c r="O885">
        <v>-0.56000000000000005</v>
      </c>
      <c r="P885">
        <v>11</v>
      </c>
      <c r="Q885">
        <v>3.98</v>
      </c>
      <c r="R885">
        <v>23.74</v>
      </c>
      <c r="S885">
        <v>13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87.23</v>
      </c>
      <c r="AA885">
        <v>176.81</v>
      </c>
      <c r="AB885">
        <v>274.99</v>
      </c>
      <c r="AC885">
        <v>383.91</v>
      </c>
      <c r="AD885">
        <v>488.64</v>
      </c>
      <c r="AE885">
        <v>579.07000000000005</v>
      </c>
      <c r="AF885">
        <v>689.45</v>
      </c>
      <c r="AG885">
        <v>777.78</v>
      </c>
      <c r="AH885">
        <v>879.21</v>
      </c>
      <c r="AI885">
        <v>981.29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99.63</v>
      </c>
      <c r="AU885">
        <v>194.91</v>
      </c>
      <c r="AV885">
        <v>288.33</v>
      </c>
      <c r="AW885">
        <v>395.41</v>
      </c>
      <c r="AX885">
        <v>504.69</v>
      </c>
      <c r="AY885">
        <v>595.16999999999996</v>
      </c>
      <c r="AZ885">
        <v>701.6</v>
      </c>
      <c r="BA885">
        <v>791.23</v>
      </c>
      <c r="BB885">
        <v>888.66</v>
      </c>
      <c r="BC885">
        <v>992.08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22.5</v>
      </c>
      <c r="BO885">
        <v>22.5</v>
      </c>
      <c r="BP885">
        <v>22.5</v>
      </c>
      <c r="BQ885">
        <v>22.5</v>
      </c>
      <c r="BR885">
        <v>22.5</v>
      </c>
      <c r="BS885">
        <v>22.5</v>
      </c>
      <c r="BT885">
        <v>22.5</v>
      </c>
      <c r="BU885">
        <v>22.5</v>
      </c>
      <c r="BV885">
        <v>22.59</v>
      </c>
      <c r="BW885">
        <v>25.79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22.5</v>
      </c>
      <c r="CI885">
        <v>22.5</v>
      </c>
      <c r="CJ885">
        <v>22.5</v>
      </c>
      <c r="CK885">
        <v>22.5</v>
      </c>
      <c r="CL885">
        <v>22.5</v>
      </c>
      <c r="CM885">
        <v>22.5</v>
      </c>
      <c r="CN885">
        <v>22.5</v>
      </c>
      <c r="CO885">
        <v>22.5</v>
      </c>
      <c r="CP885">
        <v>22.58</v>
      </c>
      <c r="CQ885">
        <v>24.8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1</v>
      </c>
      <c r="DD885">
        <v>1</v>
      </c>
      <c r="DE885">
        <v>0.99</v>
      </c>
      <c r="DF885">
        <v>0.97</v>
      </c>
      <c r="DG885">
        <v>0.94</v>
      </c>
      <c r="DH885">
        <v>0.92</v>
      </c>
      <c r="DI885">
        <v>0.89</v>
      </c>
      <c r="DJ885">
        <v>0.87</v>
      </c>
      <c r="DK885">
        <v>0.84</v>
      </c>
      <c r="DL885">
        <v>0.82</v>
      </c>
      <c r="DM885">
        <v>0.78</v>
      </c>
      <c r="DN885">
        <v>0.74</v>
      </c>
      <c r="DO885">
        <v>0.7</v>
      </c>
      <c r="DP885">
        <v>0.65</v>
      </c>
      <c r="DQ885">
        <v>0.59</v>
      </c>
      <c r="DR885">
        <v>0.53</v>
      </c>
      <c r="DS885">
        <v>0.46</v>
      </c>
      <c r="DT885">
        <v>0.38</v>
      </c>
      <c r="DU885">
        <v>0.28000000000000003</v>
      </c>
      <c r="EW885">
        <v>2015</v>
      </c>
      <c r="EX885">
        <v>56</v>
      </c>
      <c r="EY885">
        <v>925</v>
      </c>
      <c r="EZ885">
        <v>225</v>
      </c>
      <c r="FA885">
        <v>2497.9</v>
      </c>
      <c r="FB885" t="s">
        <v>139</v>
      </c>
      <c r="FC885" t="s">
        <v>139</v>
      </c>
      <c r="FD885" t="s">
        <v>139</v>
      </c>
      <c r="FE885" t="s">
        <v>139</v>
      </c>
      <c r="FF885" t="s">
        <v>139</v>
      </c>
      <c r="FG885" t="s">
        <v>139</v>
      </c>
      <c r="FH885" t="s">
        <v>139</v>
      </c>
      <c r="FI885">
        <v>0</v>
      </c>
      <c r="FJ885" t="s">
        <v>139</v>
      </c>
      <c r="FK885" t="s">
        <v>139</v>
      </c>
      <c r="FL885">
        <v>10.91</v>
      </c>
      <c r="FM885">
        <v>4.0199999999999996</v>
      </c>
      <c r="FN885">
        <v>23.87</v>
      </c>
      <c r="FO885">
        <v>1</v>
      </c>
      <c r="FP885">
        <v>1</v>
      </c>
      <c r="FQ885">
        <v>1</v>
      </c>
      <c r="FR885">
        <v>0</v>
      </c>
      <c r="FS885">
        <v>0</v>
      </c>
      <c r="FT885">
        <v>0</v>
      </c>
      <c r="FU885">
        <v>0.18</v>
      </c>
      <c r="FV885">
        <v>100.08</v>
      </c>
      <c r="FW885">
        <v>189.66</v>
      </c>
      <c r="FX885">
        <v>287.83</v>
      </c>
      <c r="FY885">
        <v>396.76</v>
      </c>
      <c r="FZ885">
        <v>501.49</v>
      </c>
      <c r="GA885">
        <v>591.91999999999996</v>
      </c>
      <c r="GB885">
        <v>702.3</v>
      </c>
      <c r="GC885">
        <v>790.63</v>
      </c>
      <c r="GD885">
        <v>892.06</v>
      </c>
      <c r="GE885">
        <v>994.13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55.54</v>
      </c>
      <c r="GQ885">
        <v>162.06</v>
      </c>
      <c r="GR885">
        <v>256.69</v>
      </c>
      <c r="GS885">
        <v>358.02</v>
      </c>
      <c r="GT885">
        <v>454.8</v>
      </c>
      <c r="GU885">
        <v>563.37</v>
      </c>
      <c r="GV885">
        <v>655.96</v>
      </c>
      <c r="GW885">
        <v>760.33</v>
      </c>
      <c r="GX885">
        <v>862.76</v>
      </c>
      <c r="GY885">
        <v>956.29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 t="s">
        <v>139</v>
      </c>
      <c r="HK885" t="s">
        <v>139</v>
      </c>
      <c r="HL885" t="s">
        <v>139</v>
      </c>
      <c r="HM885" t="s">
        <v>139</v>
      </c>
      <c r="HN885" t="s">
        <v>139</v>
      </c>
      <c r="HO885" t="s">
        <v>139</v>
      </c>
      <c r="HP885" t="s">
        <v>139</v>
      </c>
      <c r="HQ885" t="s">
        <v>139</v>
      </c>
      <c r="HR885" t="s">
        <v>139</v>
      </c>
      <c r="HS885" t="s">
        <v>139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 t="s">
        <v>139</v>
      </c>
      <c r="IE885" t="s">
        <v>139</v>
      </c>
      <c r="IF885" t="s">
        <v>139</v>
      </c>
      <c r="IG885" t="s">
        <v>139</v>
      </c>
      <c r="IH885" t="s">
        <v>139</v>
      </c>
      <c r="II885" t="s">
        <v>139</v>
      </c>
      <c r="IJ885" t="s">
        <v>139</v>
      </c>
      <c r="IK885" t="s">
        <v>139</v>
      </c>
      <c r="IL885" t="s">
        <v>139</v>
      </c>
      <c r="IM885" t="s">
        <v>139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1</v>
      </c>
      <c r="IY885">
        <v>1</v>
      </c>
      <c r="IZ885">
        <v>1</v>
      </c>
      <c r="JA885">
        <v>0.99</v>
      </c>
      <c r="JB885">
        <v>0.96</v>
      </c>
      <c r="JC885">
        <v>0.94</v>
      </c>
      <c r="JD885">
        <v>0.91</v>
      </c>
      <c r="JE885">
        <v>0.88</v>
      </c>
      <c r="JF885">
        <v>0.85</v>
      </c>
      <c r="JG885">
        <v>0.82</v>
      </c>
      <c r="JH885">
        <v>0.79</v>
      </c>
      <c r="JI885">
        <v>0.75</v>
      </c>
      <c r="JJ885">
        <v>0.71</v>
      </c>
      <c r="JK885">
        <v>0.65</v>
      </c>
      <c r="JL885">
        <v>0.57999999999999996</v>
      </c>
      <c r="JM885">
        <v>0.51</v>
      </c>
      <c r="JN885">
        <v>0.42</v>
      </c>
      <c r="JO885">
        <v>0.31</v>
      </c>
      <c r="JP885">
        <v>0.18</v>
      </c>
      <c r="JQ885">
        <v>0</v>
      </c>
    </row>
    <row r="886" spans="1:277" x14ac:dyDescent="0.25">
      <c r="A886">
        <v>2015</v>
      </c>
      <c r="B886">
        <v>56</v>
      </c>
      <c r="C886">
        <v>925</v>
      </c>
      <c r="D886">
        <v>225</v>
      </c>
      <c r="E886">
        <v>2497.9</v>
      </c>
      <c r="F886">
        <v>2.2000000000000002</v>
      </c>
      <c r="G886">
        <v>0.4</v>
      </c>
      <c r="H886">
        <v>-1.9</v>
      </c>
      <c r="I886">
        <v>0.1</v>
      </c>
      <c r="J886">
        <v>0</v>
      </c>
      <c r="K886">
        <v>0.02</v>
      </c>
      <c r="L886">
        <v>1.4</v>
      </c>
      <c r="M886">
        <v>2.94</v>
      </c>
      <c r="N886">
        <v>3.33</v>
      </c>
      <c r="O886">
        <v>-0.57999999999999996</v>
      </c>
      <c r="P886">
        <v>10.89</v>
      </c>
      <c r="Q886">
        <v>4.0199999999999996</v>
      </c>
      <c r="R886">
        <v>23.87</v>
      </c>
      <c r="S886">
        <v>13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0.09</v>
      </c>
      <c r="Z886">
        <v>100.08</v>
      </c>
      <c r="AA886">
        <v>189.66</v>
      </c>
      <c r="AB886">
        <v>287.83</v>
      </c>
      <c r="AC886">
        <v>396.76</v>
      </c>
      <c r="AD886">
        <v>501.49</v>
      </c>
      <c r="AE886">
        <v>591.91999999999996</v>
      </c>
      <c r="AF886">
        <v>702.3</v>
      </c>
      <c r="AG886">
        <v>790.63</v>
      </c>
      <c r="AH886">
        <v>892.06</v>
      </c>
      <c r="AI886">
        <v>994.13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112.48</v>
      </c>
      <c r="AU886">
        <v>207.76</v>
      </c>
      <c r="AV886">
        <v>301.18</v>
      </c>
      <c r="AW886">
        <v>408.26</v>
      </c>
      <c r="AX886">
        <v>517.53</v>
      </c>
      <c r="AY886">
        <v>608.02</v>
      </c>
      <c r="AZ886">
        <v>714.44</v>
      </c>
      <c r="BA886">
        <v>804.08</v>
      </c>
      <c r="BB886">
        <v>901.5</v>
      </c>
      <c r="BC886">
        <v>1004.93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22.5</v>
      </c>
      <c r="BO886">
        <v>22.5</v>
      </c>
      <c r="BP886">
        <v>22.5</v>
      </c>
      <c r="BQ886">
        <v>22.5</v>
      </c>
      <c r="BR886">
        <v>22.5</v>
      </c>
      <c r="BS886">
        <v>22.5</v>
      </c>
      <c r="BT886">
        <v>22.5</v>
      </c>
      <c r="BU886">
        <v>22.5</v>
      </c>
      <c r="BV886">
        <v>22.59</v>
      </c>
      <c r="BW886">
        <v>25.79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22.5</v>
      </c>
      <c r="CI886">
        <v>22.5</v>
      </c>
      <c r="CJ886">
        <v>22.5</v>
      </c>
      <c r="CK886">
        <v>22.5</v>
      </c>
      <c r="CL886">
        <v>22.5</v>
      </c>
      <c r="CM886">
        <v>22.5</v>
      </c>
      <c r="CN886">
        <v>22.5</v>
      </c>
      <c r="CO886">
        <v>22.5</v>
      </c>
      <c r="CP886">
        <v>22.58</v>
      </c>
      <c r="CQ886">
        <v>24.8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1</v>
      </c>
      <c r="DD886">
        <v>1</v>
      </c>
      <c r="DE886">
        <v>0.99</v>
      </c>
      <c r="DF886">
        <v>0.97</v>
      </c>
      <c r="DG886">
        <v>0.94</v>
      </c>
      <c r="DH886">
        <v>0.92</v>
      </c>
      <c r="DI886">
        <v>0.89</v>
      </c>
      <c r="DJ886">
        <v>0.87</v>
      </c>
      <c r="DK886">
        <v>0.84</v>
      </c>
      <c r="DL886">
        <v>0.82</v>
      </c>
      <c r="DM886">
        <v>0.78</v>
      </c>
      <c r="DN886">
        <v>0.74</v>
      </c>
      <c r="DO886">
        <v>0.7</v>
      </c>
      <c r="DP886">
        <v>0.65</v>
      </c>
      <c r="DQ886">
        <v>0.59</v>
      </c>
      <c r="DR886">
        <v>0.53</v>
      </c>
      <c r="DS886">
        <v>0.46</v>
      </c>
      <c r="DT886">
        <v>0.38</v>
      </c>
      <c r="DU886">
        <v>0.28000000000000003</v>
      </c>
      <c r="EW886">
        <v>2015</v>
      </c>
      <c r="EX886">
        <v>57</v>
      </c>
      <c r="EY886">
        <v>926</v>
      </c>
      <c r="EZ886">
        <v>226</v>
      </c>
      <c r="FA886">
        <v>2511.6999999999998</v>
      </c>
      <c r="FB886" t="s">
        <v>139</v>
      </c>
      <c r="FC886" t="s">
        <v>139</v>
      </c>
      <c r="FD886" t="s">
        <v>139</v>
      </c>
      <c r="FE886" t="s">
        <v>139</v>
      </c>
      <c r="FF886" t="s">
        <v>139</v>
      </c>
      <c r="FG886" t="s">
        <v>139</v>
      </c>
      <c r="FH886" t="s">
        <v>139</v>
      </c>
      <c r="FI886">
        <v>0</v>
      </c>
      <c r="FJ886" t="s">
        <v>139</v>
      </c>
      <c r="FK886" t="s">
        <v>139</v>
      </c>
      <c r="FL886">
        <v>10.91</v>
      </c>
      <c r="FM886">
        <v>4.07</v>
      </c>
      <c r="FN886">
        <v>24.01</v>
      </c>
      <c r="FO886">
        <v>1</v>
      </c>
      <c r="FP886">
        <v>1</v>
      </c>
      <c r="FQ886">
        <v>1</v>
      </c>
      <c r="FR886">
        <v>0</v>
      </c>
      <c r="FS886">
        <v>0</v>
      </c>
      <c r="FT886">
        <v>0</v>
      </c>
      <c r="FU886">
        <v>0</v>
      </c>
      <c r="FV886">
        <v>113.83</v>
      </c>
      <c r="FW886">
        <v>203.4</v>
      </c>
      <c r="FX886">
        <v>301.58</v>
      </c>
      <c r="FY886">
        <v>410.51</v>
      </c>
      <c r="FZ886">
        <v>515.23</v>
      </c>
      <c r="GA886">
        <v>605.66999999999996</v>
      </c>
      <c r="GB886">
        <v>716.04</v>
      </c>
      <c r="GC886">
        <v>804.38</v>
      </c>
      <c r="GD886">
        <v>905.8</v>
      </c>
      <c r="GE886">
        <v>1007.88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69.28</v>
      </c>
      <c r="GQ886">
        <v>175.81</v>
      </c>
      <c r="GR886">
        <v>270.44</v>
      </c>
      <c r="GS886">
        <v>371.77</v>
      </c>
      <c r="GT886">
        <v>468.54</v>
      </c>
      <c r="GU886">
        <v>577.12</v>
      </c>
      <c r="GV886">
        <v>669.7</v>
      </c>
      <c r="GW886">
        <v>774.08</v>
      </c>
      <c r="GX886">
        <v>876.51</v>
      </c>
      <c r="GY886">
        <v>970.04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 t="s">
        <v>139</v>
      </c>
      <c r="HK886" t="s">
        <v>139</v>
      </c>
      <c r="HL886" t="s">
        <v>139</v>
      </c>
      <c r="HM886" t="s">
        <v>139</v>
      </c>
      <c r="HN886" t="s">
        <v>139</v>
      </c>
      <c r="HO886" t="s">
        <v>139</v>
      </c>
      <c r="HP886" t="s">
        <v>139</v>
      </c>
      <c r="HQ886" t="s">
        <v>139</v>
      </c>
      <c r="HR886" t="s">
        <v>139</v>
      </c>
      <c r="HS886" t="s">
        <v>139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 t="s">
        <v>139</v>
      </c>
      <c r="IE886" t="s">
        <v>139</v>
      </c>
      <c r="IF886" t="s">
        <v>139</v>
      </c>
      <c r="IG886" t="s">
        <v>139</v>
      </c>
      <c r="IH886" t="s">
        <v>139</v>
      </c>
      <c r="II886" t="s">
        <v>139</v>
      </c>
      <c r="IJ886" t="s">
        <v>139</v>
      </c>
      <c r="IK886" t="s">
        <v>139</v>
      </c>
      <c r="IL886" t="s">
        <v>139</v>
      </c>
      <c r="IM886" t="s">
        <v>139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1</v>
      </c>
      <c r="IY886">
        <v>1</v>
      </c>
      <c r="IZ886">
        <v>1</v>
      </c>
      <c r="JA886">
        <v>0.99</v>
      </c>
      <c r="JB886">
        <v>0.96</v>
      </c>
      <c r="JC886">
        <v>0.94</v>
      </c>
      <c r="JD886">
        <v>0.91</v>
      </c>
      <c r="JE886">
        <v>0.88</v>
      </c>
      <c r="JF886">
        <v>0.85</v>
      </c>
      <c r="JG886">
        <v>0.82</v>
      </c>
      <c r="JH886">
        <v>0.79</v>
      </c>
      <c r="JI886">
        <v>0.75</v>
      </c>
      <c r="JJ886">
        <v>0.71</v>
      </c>
      <c r="JK886">
        <v>0.65</v>
      </c>
      <c r="JL886">
        <v>0.57999999999999996</v>
      </c>
      <c r="JM886">
        <v>0.51</v>
      </c>
      <c r="JN886">
        <v>0.42</v>
      </c>
      <c r="JO886">
        <v>0.31</v>
      </c>
      <c r="JP886">
        <v>0.18</v>
      </c>
      <c r="JQ886">
        <v>0</v>
      </c>
    </row>
    <row r="887" spans="1:277" x14ac:dyDescent="0.25">
      <c r="A887">
        <v>2015</v>
      </c>
      <c r="B887">
        <v>57</v>
      </c>
      <c r="C887">
        <v>926</v>
      </c>
      <c r="D887">
        <v>226</v>
      </c>
      <c r="E887">
        <v>2511.6999999999998</v>
      </c>
      <c r="F887">
        <v>2.2000000000000002</v>
      </c>
      <c r="G887">
        <v>0.4</v>
      </c>
      <c r="H887">
        <v>-1.9</v>
      </c>
      <c r="I887">
        <v>0.1</v>
      </c>
      <c r="J887">
        <v>0</v>
      </c>
      <c r="K887">
        <v>0.02</v>
      </c>
      <c r="L887">
        <v>1.4</v>
      </c>
      <c r="M887">
        <v>2.94</v>
      </c>
      <c r="N887">
        <v>3.36</v>
      </c>
      <c r="O887">
        <v>-0.59</v>
      </c>
      <c r="P887">
        <v>10.89</v>
      </c>
      <c r="Q887">
        <v>4.07</v>
      </c>
      <c r="R887">
        <v>24</v>
      </c>
      <c r="S887">
        <v>13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113.83</v>
      </c>
      <c r="AA887">
        <v>203.4</v>
      </c>
      <c r="AB887">
        <v>301.58</v>
      </c>
      <c r="AC887">
        <v>410.51</v>
      </c>
      <c r="AD887">
        <v>515.23</v>
      </c>
      <c r="AE887">
        <v>605.66999999999996</v>
      </c>
      <c r="AF887">
        <v>716.04</v>
      </c>
      <c r="AG887">
        <v>804.38</v>
      </c>
      <c r="AH887">
        <v>905.8</v>
      </c>
      <c r="AI887">
        <v>1007.88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126.22</v>
      </c>
      <c r="AU887">
        <v>221.5</v>
      </c>
      <c r="AV887">
        <v>314.93</v>
      </c>
      <c r="AW887">
        <v>422</v>
      </c>
      <c r="AX887">
        <v>531.28</v>
      </c>
      <c r="AY887">
        <v>621.76</v>
      </c>
      <c r="AZ887">
        <v>728.19</v>
      </c>
      <c r="BA887">
        <v>817.82</v>
      </c>
      <c r="BB887">
        <v>915.25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22.5</v>
      </c>
      <c r="BO887">
        <v>22.5</v>
      </c>
      <c r="BP887">
        <v>22.5</v>
      </c>
      <c r="BQ887">
        <v>22.5</v>
      </c>
      <c r="BR887">
        <v>22.5</v>
      </c>
      <c r="BS887">
        <v>22.5</v>
      </c>
      <c r="BT887">
        <v>22.5</v>
      </c>
      <c r="BU887">
        <v>22.5</v>
      </c>
      <c r="BV887">
        <v>22.59</v>
      </c>
      <c r="BW887">
        <v>25.79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22.5</v>
      </c>
      <c r="CI887">
        <v>22.5</v>
      </c>
      <c r="CJ887">
        <v>22.5</v>
      </c>
      <c r="CK887">
        <v>22.5</v>
      </c>
      <c r="CL887">
        <v>22.5</v>
      </c>
      <c r="CM887">
        <v>22.5</v>
      </c>
      <c r="CN887">
        <v>22.5</v>
      </c>
      <c r="CO887">
        <v>22.5</v>
      </c>
      <c r="CP887">
        <v>22.58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1</v>
      </c>
      <c r="DD887">
        <v>1</v>
      </c>
      <c r="DE887">
        <v>0.99</v>
      </c>
      <c r="DF887">
        <v>0.97</v>
      </c>
      <c r="DG887">
        <v>0.94</v>
      </c>
      <c r="DH887">
        <v>0.92</v>
      </c>
      <c r="DI887">
        <v>0.89</v>
      </c>
      <c r="DJ887">
        <v>0.87</v>
      </c>
      <c r="DK887">
        <v>0.84</v>
      </c>
      <c r="DL887">
        <v>0.82</v>
      </c>
      <c r="DM887">
        <v>0.78</v>
      </c>
      <c r="DN887">
        <v>0.74</v>
      </c>
      <c r="DO887">
        <v>0.7</v>
      </c>
      <c r="DP887">
        <v>0.65</v>
      </c>
      <c r="DQ887">
        <v>0.59</v>
      </c>
      <c r="DR887">
        <v>0.53</v>
      </c>
      <c r="DS887">
        <v>0.46</v>
      </c>
      <c r="DT887">
        <v>0.38</v>
      </c>
      <c r="DU887">
        <v>0.28000000000000003</v>
      </c>
      <c r="EW887">
        <v>2015</v>
      </c>
      <c r="EX887">
        <v>58</v>
      </c>
      <c r="EY887">
        <v>927</v>
      </c>
      <c r="EZ887">
        <v>227</v>
      </c>
      <c r="FA887">
        <v>2525.1999999999998</v>
      </c>
      <c r="FB887" t="s">
        <v>139</v>
      </c>
      <c r="FC887" t="s">
        <v>139</v>
      </c>
      <c r="FD887" t="s">
        <v>139</v>
      </c>
      <c r="FE887" t="s">
        <v>139</v>
      </c>
      <c r="FF887" t="s">
        <v>139</v>
      </c>
      <c r="FG887" t="s">
        <v>139</v>
      </c>
      <c r="FH887" t="s">
        <v>139</v>
      </c>
      <c r="FI887">
        <v>0</v>
      </c>
      <c r="FJ887" t="s">
        <v>139</v>
      </c>
      <c r="FK887" t="s">
        <v>139</v>
      </c>
      <c r="FL887">
        <v>10.91</v>
      </c>
      <c r="FM887">
        <v>4.1100000000000003</v>
      </c>
      <c r="FN887">
        <v>24.15</v>
      </c>
      <c r="FO887">
        <v>1</v>
      </c>
      <c r="FP887">
        <v>1</v>
      </c>
      <c r="FQ887">
        <v>1</v>
      </c>
      <c r="FR887">
        <v>0</v>
      </c>
      <c r="FS887">
        <v>0</v>
      </c>
      <c r="FT887">
        <v>0</v>
      </c>
      <c r="FU887">
        <v>0</v>
      </c>
      <c r="FV887">
        <v>127.32</v>
      </c>
      <c r="FW887">
        <v>216.9</v>
      </c>
      <c r="FX887">
        <v>315.08</v>
      </c>
      <c r="FY887">
        <v>424</v>
      </c>
      <c r="FZ887">
        <v>528.73</v>
      </c>
      <c r="GA887">
        <v>619.16</v>
      </c>
      <c r="GB887">
        <v>729.54</v>
      </c>
      <c r="GC887">
        <v>817.87</v>
      </c>
      <c r="GD887">
        <v>919.3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82.78</v>
      </c>
      <c r="GQ887">
        <v>189.31</v>
      </c>
      <c r="GR887">
        <v>283.94</v>
      </c>
      <c r="GS887">
        <v>385.26</v>
      </c>
      <c r="GT887">
        <v>482.04</v>
      </c>
      <c r="GU887">
        <v>590.62</v>
      </c>
      <c r="GV887">
        <v>683.2</v>
      </c>
      <c r="GW887">
        <v>787.58</v>
      </c>
      <c r="GX887">
        <v>890.01</v>
      </c>
      <c r="GY887">
        <v>983.54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 t="s">
        <v>139</v>
      </c>
      <c r="HK887" t="s">
        <v>139</v>
      </c>
      <c r="HL887" t="s">
        <v>139</v>
      </c>
      <c r="HM887" t="s">
        <v>139</v>
      </c>
      <c r="HN887" t="s">
        <v>139</v>
      </c>
      <c r="HO887" t="s">
        <v>139</v>
      </c>
      <c r="HP887" t="s">
        <v>139</v>
      </c>
      <c r="HQ887" t="s">
        <v>139</v>
      </c>
      <c r="HR887" t="s">
        <v>139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 t="s">
        <v>139</v>
      </c>
      <c r="IE887" t="s">
        <v>139</v>
      </c>
      <c r="IF887" t="s">
        <v>139</v>
      </c>
      <c r="IG887" t="s">
        <v>139</v>
      </c>
      <c r="IH887" t="s">
        <v>139</v>
      </c>
      <c r="II887" t="s">
        <v>139</v>
      </c>
      <c r="IJ887" t="s">
        <v>139</v>
      </c>
      <c r="IK887" t="s">
        <v>139</v>
      </c>
      <c r="IL887" t="s">
        <v>139</v>
      </c>
      <c r="IM887" t="s">
        <v>139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1</v>
      </c>
      <c r="IY887">
        <v>1</v>
      </c>
      <c r="IZ887">
        <v>1</v>
      </c>
      <c r="JA887">
        <v>0.99</v>
      </c>
      <c r="JB887">
        <v>0.96</v>
      </c>
      <c r="JC887">
        <v>0.94</v>
      </c>
      <c r="JD887">
        <v>0.91</v>
      </c>
      <c r="JE887">
        <v>0.88</v>
      </c>
      <c r="JF887">
        <v>0.85</v>
      </c>
      <c r="JG887">
        <v>0.83</v>
      </c>
      <c r="JH887">
        <v>0.79</v>
      </c>
      <c r="JI887">
        <v>0.75</v>
      </c>
      <c r="JJ887">
        <v>0.71</v>
      </c>
      <c r="JK887">
        <v>0.65</v>
      </c>
      <c r="JL887">
        <v>0.57999999999999996</v>
      </c>
      <c r="JM887">
        <v>0.51</v>
      </c>
      <c r="JN887">
        <v>0.42</v>
      </c>
      <c r="JO887">
        <v>0.31</v>
      </c>
      <c r="JP887">
        <v>0.18</v>
      </c>
      <c r="JQ887">
        <v>0</v>
      </c>
    </row>
    <row r="888" spans="1:277" x14ac:dyDescent="0.25">
      <c r="A888">
        <v>2015</v>
      </c>
      <c r="B888">
        <v>58</v>
      </c>
      <c r="C888">
        <v>927</v>
      </c>
      <c r="D888">
        <v>227</v>
      </c>
      <c r="E888">
        <v>2525.1999999999998</v>
      </c>
      <c r="F888">
        <v>2.2000000000000002</v>
      </c>
      <c r="G888">
        <v>0.4</v>
      </c>
      <c r="H888">
        <v>-2</v>
      </c>
      <c r="I888">
        <v>0.1</v>
      </c>
      <c r="J888">
        <v>0</v>
      </c>
      <c r="K888">
        <v>0.02</v>
      </c>
      <c r="L888">
        <v>1.4</v>
      </c>
      <c r="M888">
        <v>2.94</v>
      </c>
      <c r="N888">
        <v>3.39</v>
      </c>
      <c r="O888">
        <v>-0.6</v>
      </c>
      <c r="P888">
        <v>10.89</v>
      </c>
      <c r="Q888">
        <v>4.1100000000000003</v>
      </c>
      <c r="R888">
        <v>24.14</v>
      </c>
      <c r="S888">
        <v>13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0.09</v>
      </c>
      <c r="Z888">
        <v>127.32</v>
      </c>
      <c r="AA888">
        <v>216.9</v>
      </c>
      <c r="AB888">
        <v>315.08</v>
      </c>
      <c r="AC888">
        <v>424</v>
      </c>
      <c r="AD888">
        <v>528.73</v>
      </c>
      <c r="AE888">
        <v>619.16</v>
      </c>
      <c r="AF888">
        <v>729.54</v>
      </c>
      <c r="AG888">
        <v>817.87</v>
      </c>
      <c r="AH888">
        <v>919.3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26.99</v>
      </c>
      <c r="AU888">
        <v>139.72</v>
      </c>
      <c r="AV888">
        <v>235</v>
      </c>
      <c r="AW888">
        <v>328.42</v>
      </c>
      <c r="AX888">
        <v>435.5</v>
      </c>
      <c r="AY888">
        <v>544.78</v>
      </c>
      <c r="AZ888">
        <v>635.26</v>
      </c>
      <c r="BA888">
        <v>741.69</v>
      </c>
      <c r="BB888">
        <v>831.32</v>
      </c>
      <c r="BC888">
        <v>928.75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22.5</v>
      </c>
      <c r="BO888">
        <v>22.5</v>
      </c>
      <c r="BP888">
        <v>22.5</v>
      </c>
      <c r="BQ888">
        <v>22.5</v>
      </c>
      <c r="BR888">
        <v>22.5</v>
      </c>
      <c r="BS888">
        <v>22.5</v>
      </c>
      <c r="BT888">
        <v>22.5</v>
      </c>
      <c r="BU888">
        <v>22.5</v>
      </c>
      <c r="BV888">
        <v>22.59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22.5</v>
      </c>
      <c r="CI888">
        <v>22.5</v>
      </c>
      <c r="CJ888">
        <v>22.5</v>
      </c>
      <c r="CK888">
        <v>22.5</v>
      </c>
      <c r="CL888">
        <v>22.5</v>
      </c>
      <c r="CM888">
        <v>22.5</v>
      </c>
      <c r="CN888">
        <v>22.5</v>
      </c>
      <c r="CO888">
        <v>22.5</v>
      </c>
      <c r="CP888">
        <v>22.5</v>
      </c>
      <c r="CQ888">
        <v>22.58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1</v>
      </c>
      <c r="DE888">
        <v>0.99</v>
      </c>
      <c r="DF888">
        <v>0.97</v>
      </c>
      <c r="DG888">
        <v>0.94</v>
      </c>
      <c r="DH888">
        <v>0.92</v>
      </c>
      <c r="DI888">
        <v>0.89</v>
      </c>
      <c r="DJ888">
        <v>0.87</v>
      </c>
      <c r="DK888">
        <v>0.84</v>
      </c>
      <c r="DL888">
        <v>0.82</v>
      </c>
      <c r="DM888">
        <v>0.78</v>
      </c>
      <c r="DN888">
        <v>0.74</v>
      </c>
      <c r="DO888">
        <v>0.7</v>
      </c>
      <c r="DP888">
        <v>0.65</v>
      </c>
      <c r="DQ888">
        <v>0.59</v>
      </c>
      <c r="DR888">
        <v>0.53</v>
      </c>
      <c r="DS888">
        <v>0.46</v>
      </c>
      <c r="DT888">
        <v>0.38</v>
      </c>
      <c r="DU888">
        <v>0.28000000000000003</v>
      </c>
      <c r="EW888">
        <v>2015</v>
      </c>
      <c r="EX888">
        <v>59</v>
      </c>
      <c r="EY888">
        <v>928</v>
      </c>
      <c r="EZ888">
        <v>228</v>
      </c>
      <c r="FA888">
        <v>2538.1</v>
      </c>
      <c r="FB888" t="s">
        <v>139</v>
      </c>
      <c r="FC888" t="s">
        <v>139</v>
      </c>
      <c r="FD888" t="s">
        <v>139</v>
      </c>
      <c r="FE888" t="s">
        <v>139</v>
      </c>
      <c r="FF888" t="s">
        <v>139</v>
      </c>
      <c r="FG888" t="s">
        <v>139</v>
      </c>
      <c r="FH888" t="s">
        <v>139</v>
      </c>
      <c r="FI888">
        <v>0</v>
      </c>
      <c r="FJ888" t="s">
        <v>139</v>
      </c>
      <c r="FK888" t="s">
        <v>139</v>
      </c>
      <c r="FL888">
        <v>10.91</v>
      </c>
      <c r="FM888">
        <v>4.1500000000000004</v>
      </c>
      <c r="FN888">
        <v>24.27</v>
      </c>
      <c r="FO888">
        <v>1</v>
      </c>
      <c r="FP888">
        <v>1</v>
      </c>
      <c r="FQ888">
        <v>1</v>
      </c>
      <c r="FR888">
        <v>0</v>
      </c>
      <c r="FS888">
        <v>0</v>
      </c>
      <c r="FT888">
        <v>0</v>
      </c>
      <c r="FU888">
        <v>0.28000000000000003</v>
      </c>
      <c r="FV888">
        <v>25.89</v>
      </c>
      <c r="FW888">
        <v>140.27000000000001</v>
      </c>
      <c r="FX888">
        <v>229.85</v>
      </c>
      <c r="FY888">
        <v>328.02</v>
      </c>
      <c r="FZ888">
        <v>436.95</v>
      </c>
      <c r="GA888">
        <v>541.67999999999995</v>
      </c>
      <c r="GB888">
        <v>632.11</v>
      </c>
      <c r="GC888">
        <v>742.49</v>
      </c>
      <c r="GD888">
        <v>830.82</v>
      </c>
      <c r="GE888">
        <v>932.25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95.73</v>
      </c>
      <c r="GQ888">
        <v>202.25</v>
      </c>
      <c r="GR888">
        <v>296.88</v>
      </c>
      <c r="GS888">
        <v>398.21</v>
      </c>
      <c r="GT888">
        <v>494.99</v>
      </c>
      <c r="GU888">
        <v>603.57000000000005</v>
      </c>
      <c r="GV888">
        <v>696.15</v>
      </c>
      <c r="GW888">
        <v>800.53</v>
      </c>
      <c r="GX888">
        <v>902.96</v>
      </c>
      <c r="GY888">
        <v>996.48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 t="s">
        <v>139</v>
      </c>
      <c r="HK888" t="s">
        <v>139</v>
      </c>
      <c r="HL888" t="s">
        <v>139</v>
      </c>
      <c r="HM888" t="s">
        <v>139</v>
      </c>
      <c r="HN888" t="s">
        <v>139</v>
      </c>
      <c r="HO888" t="s">
        <v>139</v>
      </c>
      <c r="HP888" t="s">
        <v>139</v>
      </c>
      <c r="HQ888" t="s">
        <v>139</v>
      </c>
      <c r="HR888" t="s">
        <v>139</v>
      </c>
      <c r="HS888" t="s">
        <v>139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 t="s">
        <v>139</v>
      </c>
      <c r="IE888" t="s">
        <v>139</v>
      </c>
      <c r="IF888" t="s">
        <v>139</v>
      </c>
      <c r="IG888" t="s">
        <v>139</v>
      </c>
      <c r="IH888" t="s">
        <v>139</v>
      </c>
      <c r="II888" t="s">
        <v>139</v>
      </c>
      <c r="IJ888" t="s">
        <v>139</v>
      </c>
      <c r="IK888" t="s">
        <v>139</v>
      </c>
      <c r="IL888" t="s">
        <v>139</v>
      </c>
      <c r="IM888" t="s">
        <v>139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1</v>
      </c>
      <c r="IY888">
        <v>1</v>
      </c>
      <c r="IZ888">
        <v>1</v>
      </c>
      <c r="JA888">
        <v>0.99</v>
      </c>
      <c r="JB888">
        <v>0.96</v>
      </c>
      <c r="JC888">
        <v>0.94</v>
      </c>
      <c r="JD888">
        <v>0.91</v>
      </c>
      <c r="JE888">
        <v>0.88</v>
      </c>
      <c r="JF888">
        <v>0.85</v>
      </c>
      <c r="JG888">
        <v>0.83</v>
      </c>
      <c r="JH888">
        <v>0.79</v>
      </c>
      <c r="JI888">
        <v>0.75</v>
      </c>
      <c r="JJ888">
        <v>0.71</v>
      </c>
      <c r="JK888">
        <v>0.65</v>
      </c>
      <c r="JL888">
        <v>0.57999999999999996</v>
      </c>
      <c r="JM888">
        <v>0.51</v>
      </c>
      <c r="JN888">
        <v>0.42</v>
      </c>
      <c r="JO888">
        <v>0.31</v>
      </c>
      <c r="JP888">
        <v>0.18</v>
      </c>
      <c r="JQ888">
        <v>0</v>
      </c>
    </row>
    <row r="889" spans="1:277" x14ac:dyDescent="0.25">
      <c r="A889">
        <v>2015</v>
      </c>
      <c r="B889">
        <v>59</v>
      </c>
      <c r="C889">
        <v>928</v>
      </c>
      <c r="D889">
        <v>228</v>
      </c>
      <c r="E889">
        <v>2538.1</v>
      </c>
      <c r="F889">
        <v>2.2000000000000002</v>
      </c>
      <c r="G889">
        <v>0.4</v>
      </c>
      <c r="H889">
        <v>-2</v>
      </c>
      <c r="I889">
        <v>0.1</v>
      </c>
      <c r="J889">
        <v>0</v>
      </c>
      <c r="K889">
        <v>0.02</v>
      </c>
      <c r="L889">
        <v>1.4</v>
      </c>
      <c r="M889">
        <v>2.94</v>
      </c>
      <c r="N889">
        <v>3.41</v>
      </c>
      <c r="O889">
        <v>-0.6</v>
      </c>
      <c r="P889">
        <v>10.89</v>
      </c>
      <c r="Q889">
        <v>4.1500000000000004</v>
      </c>
      <c r="R889">
        <v>24.27</v>
      </c>
      <c r="S889">
        <v>13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0.28000000000000003</v>
      </c>
      <c r="Z889">
        <v>25.89</v>
      </c>
      <c r="AA889">
        <v>140.27000000000001</v>
      </c>
      <c r="AB889">
        <v>229.85</v>
      </c>
      <c r="AC889">
        <v>328.02</v>
      </c>
      <c r="AD889">
        <v>436.95</v>
      </c>
      <c r="AE889">
        <v>541.67999999999995</v>
      </c>
      <c r="AF889">
        <v>632.11</v>
      </c>
      <c r="AG889">
        <v>742.49</v>
      </c>
      <c r="AH889">
        <v>830.82</v>
      </c>
      <c r="AI889">
        <v>932.25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39.94</v>
      </c>
      <c r="AU889">
        <v>152.66999999999999</v>
      </c>
      <c r="AV889">
        <v>247.95</v>
      </c>
      <c r="AW889">
        <v>341.37</v>
      </c>
      <c r="AX889">
        <v>448.45</v>
      </c>
      <c r="AY889">
        <v>557.72</v>
      </c>
      <c r="AZ889">
        <v>648.21</v>
      </c>
      <c r="BA889">
        <v>754.64</v>
      </c>
      <c r="BB889">
        <v>844.27</v>
      </c>
      <c r="BC889">
        <v>941.7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22.5</v>
      </c>
      <c r="BO889">
        <v>22.5</v>
      </c>
      <c r="BP889">
        <v>22.5</v>
      </c>
      <c r="BQ889">
        <v>22.5</v>
      </c>
      <c r="BR889">
        <v>22.5</v>
      </c>
      <c r="BS889">
        <v>22.5</v>
      </c>
      <c r="BT889">
        <v>22.5</v>
      </c>
      <c r="BU889">
        <v>22.5</v>
      </c>
      <c r="BV889">
        <v>22.5</v>
      </c>
      <c r="BW889">
        <v>22.59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22.5</v>
      </c>
      <c r="CI889">
        <v>22.5</v>
      </c>
      <c r="CJ889">
        <v>22.5</v>
      </c>
      <c r="CK889">
        <v>22.5</v>
      </c>
      <c r="CL889">
        <v>22.5</v>
      </c>
      <c r="CM889">
        <v>22.5</v>
      </c>
      <c r="CN889">
        <v>22.5</v>
      </c>
      <c r="CO889">
        <v>22.5</v>
      </c>
      <c r="CP889">
        <v>22.5</v>
      </c>
      <c r="CQ889">
        <v>22.58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1</v>
      </c>
      <c r="DD889">
        <v>1</v>
      </c>
      <c r="DE889">
        <v>0.99</v>
      </c>
      <c r="DF889">
        <v>0.97</v>
      </c>
      <c r="DG889">
        <v>0.94</v>
      </c>
      <c r="DH889">
        <v>0.92</v>
      </c>
      <c r="DI889">
        <v>0.89</v>
      </c>
      <c r="DJ889">
        <v>0.87</v>
      </c>
      <c r="DK889">
        <v>0.84</v>
      </c>
      <c r="DL889">
        <v>0.82</v>
      </c>
      <c r="DM889">
        <v>0.78</v>
      </c>
      <c r="DN889">
        <v>0.74</v>
      </c>
      <c r="DO889">
        <v>0.7</v>
      </c>
      <c r="DP889">
        <v>0.65</v>
      </c>
      <c r="DQ889">
        <v>0.59</v>
      </c>
      <c r="DR889">
        <v>0.53</v>
      </c>
      <c r="DS889">
        <v>0.46</v>
      </c>
      <c r="DT889">
        <v>0.38</v>
      </c>
      <c r="DU889">
        <v>0.28000000000000003</v>
      </c>
      <c r="EW889">
        <v>2015</v>
      </c>
      <c r="EX889">
        <v>60</v>
      </c>
      <c r="EY889">
        <v>929</v>
      </c>
      <c r="EZ889">
        <v>229</v>
      </c>
      <c r="FA889">
        <v>2550.1999999999998</v>
      </c>
      <c r="FB889" t="s">
        <v>139</v>
      </c>
      <c r="FC889" t="s">
        <v>139</v>
      </c>
      <c r="FD889" t="s">
        <v>139</v>
      </c>
      <c r="FE889" t="s">
        <v>139</v>
      </c>
      <c r="FF889" t="s">
        <v>139</v>
      </c>
      <c r="FG889" t="s">
        <v>139</v>
      </c>
      <c r="FH889" t="s">
        <v>139</v>
      </c>
      <c r="FI889">
        <v>0</v>
      </c>
      <c r="FJ889" t="s">
        <v>139</v>
      </c>
      <c r="FK889" t="s">
        <v>139</v>
      </c>
      <c r="FL889">
        <v>10.91</v>
      </c>
      <c r="FM889">
        <v>4.18</v>
      </c>
      <c r="FN889">
        <v>24.4</v>
      </c>
      <c r="FO889">
        <v>1</v>
      </c>
      <c r="FP889">
        <v>1</v>
      </c>
      <c r="FQ889">
        <v>1</v>
      </c>
      <c r="FR889">
        <v>0</v>
      </c>
      <c r="FS889">
        <v>0</v>
      </c>
      <c r="FT889">
        <v>0</v>
      </c>
      <c r="FU889">
        <v>0</v>
      </c>
      <c r="FV889">
        <v>37.94</v>
      </c>
      <c r="FW889">
        <v>152.32</v>
      </c>
      <c r="FX889">
        <v>241.9</v>
      </c>
      <c r="FY889">
        <v>340.07</v>
      </c>
      <c r="FZ889">
        <v>449</v>
      </c>
      <c r="GA889">
        <v>553.72</v>
      </c>
      <c r="GB889">
        <v>644.16</v>
      </c>
      <c r="GC889">
        <v>754.53</v>
      </c>
      <c r="GD889">
        <v>842.87</v>
      </c>
      <c r="GE889">
        <v>944.3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107.78</v>
      </c>
      <c r="GQ889">
        <v>214.3</v>
      </c>
      <c r="GR889">
        <v>308.93</v>
      </c>
      <c r="GS889">
        <v>410.26</v>
      </c>
      <c r="GT889">
        <v>507.03</v>
      </c>
      <c r="GU889">
        <v>615.61</v>
      </c>
      <c r="GV889">
        <v>708.19</v>
      </c>
      <c r="GW889">
        <v>812.57</v>
      </c>
      <c r="GX889">
        <v>915</v>
      </c>
      <c r="GY889">
        <v>1008.53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 t="s">
        <v>139</v>
      </c>
      <c r="HK889" t="s">
        <v>139</v>
      </c>
      <c r="HL889" t="s">
        <v>139</v>
      </c>
      <c r="HM889" t="s">
        <v>139</v>
      </c>
      <c r="HN889" t="s">
        <v>139</v>
      </c>
      <c r="HO889" t="s">
        <v>139</v>
      </c>
      <c r="HP889" t="s">
        <v>139</v>
      </c>
      <c r="HQ889" t="s">
        <v>139</v>
      </c>
      <c r="HR889" t="s">
        <v>139</v>
      </c>
      <c r="HS889" t="s">
        <v>139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 t="s">
        <v>139</v>
      </c>
      <c r="IE889" t="s">
        <v>139</v>
      </c>
      <c r="IF889" t="s">
        <v>139</v>
      </c>
      <c r="IG889" t="s">
        <v>139</v>
      </c>
      <c r="IH889" t="s">
        <v>139</v>
      </c>
      <c r="II889" t="s">
        <v>139</v>
      </c>
      <c r="IJ889" t="s">
        <v>139</v>
      </c>
      <c r="IK889" t="s">
        <v>139</v>
      </c>
      <c r="IL889" t="s">
        <v>139</v>
      </c>
      <c r="IM889" t="s">
        <v>139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1</v>
      </c>
      <c r="IY889">
        <v>1</v>
      </c>
      <c r="IZ889">
        <v>1</v>
      </c>
      <c r="JA889">
        <v>0.99</v>
      </c>
      <c r="JB889">
        <v>0.96</v>
      </c>
      <c r="JC889">
        <v>0.94</v>
      </c>
      <c r="JD889">
        <v>0.91</v>
      </c>
      <c r="JE889">
        <v>0.88</v>
      </c>
      <c r="JF889">
        <v>0.85</v>
      </c>
      <c r="JG889">
        <v>0.83</v>
      </c>
      <c r="JH889">
        <v>0.79</v>
      </c>
      <c r="JI889">
        <v>0.75</v>
      </c>
      <c r="JJ889">
        <v>0.71</v>
      </c>
      <c r="JK889">
        <v>0.65</v>
      </c>
      <c r="JL889">
        <v>0.57999999999999996</v>
      </c>
      <c r="JM889">
        <v>0.51</v>
      </c>
      <c r="JN889">
        <v>0.42</v>
      </c>
      <c r="JO889">
        <v>0.31</v>
      </c>
      <c r="JP889">
        <v>0.18</v>
      </c>
      <c r="JQ889">
        <v>0</v>
      </c>
    </row>
    <row r="890" spans="1:277" x14ac:dyDescent="0.25">
      <c r="A890">
        <v>2015</v>
      </c>
      <c r="B890">
        <v>60</v>
      </c>
      <c r="C890">
        <v>929</v>
      </c>
      <c r="D890">
        <v>229</v>
      </c>
      <c r="E890">
        <v>2550.1999999999998</v>
      </c>
      <c r="F890">
        <v>2.2000000000000002</v>
      </c>
      <c r="G890">
        <v>0.4</v>
      </c>
      <c r="H890">
        <v>-2</v>
      </c>
      <c r="I890">
        <v>0.1</v>
      </c>
      <c r="J890">
        <v>0</v>
      </c>
      <c r="K890">
        <v>0.02</v>
      </c>
      <c r="L890">
        <v>1.4</v>
      </c>
      <c r="M890">
        <v>2.94</v>
      </c>
      <c r="N890">
        <v>3.43</v>
      </c>
      <c r="O890">
        <v>-0.6</v>
      </c>
      <c r="P890">
        <v>10.89</v>
      </c>
      <c r="Q890">
        <v>4.18</v>
      </c>
      <c r="R890">
        <v>24.39</v>
      </c>
      <c r="S890">
        <v>14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37.94</v>
      </c>
      <c r="AA890">
        <v>152.32</v>
      </c>
      <c r="AB890">
        <v>241.9</v>
      </c>
      <c r="AC890">
        <v>340.07</v>
      </c>
      <c r="AD890">
        <v>449</v>
      </c>
      <c r="AE890">
        <v>553.72</v>
      </c>
      <c r="AF890">
        <v>644.16</v>
      </c>
      <c r="AG890">
        <v>754.53</v>
      </c>
      <c r="AH890">
        <v>842.87</v>
      </c>
      <c r="AI890">
        <v>944.3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51.99</v>
      </c>
      <c r="AU890">
        <v>164.71</v>
      </c>
      <c r="AV890">
        <v>259.99</v>
      </c>
      <c r="AW890">
        <v>353.42</v>
      </c>
      <c r="AX890">
        <v>460.49</v>
      </c>
      <c r="AY890">
        <v>569.77</v>
      </c>
      <c r="AZ890">
        <v>660.25</v>
      </c>
      <c r="BA890">
        <v>766.68</v>
      </c>
      <c r="BB890">
        <v>856.31</v>
      </c>
      <c r="BC890">
        <v>953.74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22.5</v>
      </c>
      <c r="BO890">
        <v>22.5</v>
      </c>
      <c r="BP890">
        <v>22.5</v>
      </c>
      <c r="BQ890">
        <v>22.5</v>
      </c>
      <c r="BR890">
        <v>22.5</v>
      </c>
      <c r="BS890">
        <v>22.5</v>
      </c>
      <c r="BT890">
        <v>22.5</v>
      </c>
      <c r="BU890">
        <v>22.5</v>
      </c>
      <c r="BV890">
        <v>22.5</v>
      </c>
      <c r="BW890">
        <v>22.59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22.5</v>
      </c>
      <c r="CI890">
        <v>22.5</v>
      </c>
      <c r="CJ890">
        <v>22.5</v>
      </c>
      <c r="CK890">
        <v>22.5</v>
      </c>
      <c r="CL890">
        <v>22.5</v>
      </c>
      <c r="CM890">
        <v>22.5</v>
      </c>
      <c r="CN890">
        <v>22.5</v>
      </c>
      <c r="CO890">
        <v>22.5</v>
      </c>
      <c r="CP890">
        <v>22.5</v>
      </c>
      <c r="CQ890">
        <v>22.58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1</v>
      </c>
      <c r="DD890">
        <v>1</v>
      </c>
      <c r="DE890">
        <v>0.99</v>
      </c>
      <c r="DF890">
        <v>0.97</v>
      </c>
      <c r="DG890">
        <v>0.94</v>
      </c>
      <c r="DH890">
        <v>0.92</v>
      </c>
      <c r="DI890">
        <v>0.89</v>
      </c>
      <c r="DJ890">
        <v>0.87</v>
      </c>
      <c r="DK890">
        <v>0.85</v>
      </c>
      <c r="DL890">
        <v>0.82</v>
      </c>
      <c r="DM890">
        <v>0.78</v>
      </c>
      <c r="DN890">
        <v>0.74</v>
      </c>
      <c r="DO890">
        <v>0.7</v>
      </c>
      <c r="DP890">
        <v>0.65</v>
      </c>
      <c r="DQ890">
        <v>0.59</v>
      </c>
      <c r="DR890">
        <v>0.53</v>
      </c>
      <c r="DS890">
        <v>0.46</v>
      </c>
      <c r="DT890">
        <v>0.38</v>
      </c>
      <c r="DU890">
        <v>0.28000000000000003</v>
      </c>
      <c r="EW890">
        <v>2015</v>
      </c>
      <c r="EX890">
        <v>61</v>
      </c>
      <c r="EY890">
        <v>930</v>
      </c>
      <c r="EZ890">
        <v>230</v>
      </c>
      <c r="FA890">
        <v>2562</v>
      </c>
      <c r="FB890" t="s">
        <v>139</v>
      </c>
      <c r="FC890" t="s">
        <v>139</v>
      </c>
      <c r="FD890" t="s">
        <v>139</v>
      </c>
      <c r="FE890" t="s">
        <v>139</v>
      </c>
      <c r="FF890" t="s">
        <v>139</v>
      </c>
      <c r="FG890" t="s">
        <v>139</v>
      </c>
      <c r="FH890" t="s">
        <v>139</v>
      </c>
      <c r="FI890">
        <v>0</v>
      </c>
      <c r="FJ890" t="s">
        <v>139</v>
      </c>
      <c r="FK890" t="s">
        <v>139</v>
      </c>
      <c r="FL890">
        <v>10.91</v>
      </c>
      <c r="FM890">
        <v>4.22</v>
      </c>
      <c r="FN890">
        <v>24.51</v>
      </c>
      <c r="FO890">
        <v>1</v>
      </c>
      <c r="FP890">
        <v>1</v>
      </c>
      <c r="FQ890">
        <v>1</v>
      </c>
      <c r="FR890">
        <v>0</v>
      </c>
      <c r="FS890">
        <v>0</v>
      </c>
      <c r="FT890">
        <v>0</v>
      </c>
      <c r="FU890">
        <v>0</v>
      </c>
      <c r="FV890">
        <v>49.79</v>
      </c>
      <c r="FW890">
        <v>164.16</v>
      </c>
      <c r="FX890">
        <v>253.74</v>
      </c>
      <c r="FY890">
        <v>351.92</v>
      </c>
      <c r="FZ890">
        <v>460.85</v>
      </c>
      <c r="GA890">
        <v>565.57000000000005</v>
      </c>
      <c r="GB890">
        <v>656</v>
      </c>
      <c r="GC890">
        <v>766.38</v>
      </c>
      <c r="GD890">
        <v>854.71</v>
      </c>
      <c r="GE890">
        <v>956.14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23.69</v>
      </c>
      <c r="GQ890">
        <v>119.62</v>
      </c>
      <c r="GR890">
        <v>226.15</v>
      </c>
      <c r="GS890">
        <v>320.77999999999997</v>
      </c>
      <c r="GT890">
        <v>422.1</v>
      </c>
      <c r="GU890">
        <v>518.88</v>
      </c>
      <c r="GV890">
        <v>627.46</v>
      </c>
      <c r="GW890">
        <v>720.04</v>
      </c>
      <c r="GX890">
        <v>824.42</v>
      </c>
      <c r="GY890">
        <v>926.85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 t="s">
        <v>139</v>
      </c>
      <c r="HK890" t="s">
        <v>139</v>
      </c>
      <c r="HL890" t="s">
        <v>139</v>
      </c>
      <c r="HM890" t="s">
        <v>139</v>
      </c>
      <c r="HN890" t="s">
        <v>139</v>
      </c>
      <c r="HO890" t="s">
        <v>139</v>
      </c>
      <c r="HP890" t="s">
        <v>139</v>
      </c>
      <c r="HQ890" t="s">
        <v>139</v>
      </c>
      <c r="HR890" t="s">
        <v>139</v>
      </c>
      <c r="HS890" t="s">
        <v>139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 t="s">
        <v>139</v>
      </c>
      <c r="IE890" t="s">
        <v>139</v>
      </c>
      <c r="IF890" t="s">
        <v>139</v>
      </c>
      <c r="IG890" t="s">
        <v>139</v>
      </c>
      <c r="IH890" t="s">
        <v>139</v>
      </c>
      <c r="II890" t="s">
        <v>139</v>
      </c>
      <c r="IJ890" t="s">
        <v>139</v>
      </c>
      <c r="IK890" t="s">
        <v>139</v>
      </c>
      <c r="IL890" t="s">
        <v>139</v>
      </c>
      <c r="IM890" t="s">
        <v>139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1</v>
      </c>
      <c r="IY890">
        <v>1</v>
      </c>
      <c r="IZ890">
        <v>1</v>
      </c>
      <c r="JA890">
        <v>0.99</v>
      </c>
      <c r="JB890">
        <v>0.96</v>
      </c>
      <c r="JC890">
        <v>0.94</v>
      </c>
      <c r="JD890">
        <v>0.91</v>
      </c>
      <c r="JE890">
        <v>0.88</v>
      </c>
      <c r="JF890">
        <v>0.85</v>
      </c>
      <c r="JG890">
        <v>0.83</v>
      </c>
      <c r="JH890">
        <v>0.79</v>
      </c>
      <c r="JI890">
        <v>0.75</v>
      </c>
      <c r="JJ890">
        <v>0.71</v>
      </c>
      <c r="JK890">
        <v>0.65</v>
      </c>
      <c r="JL890">
        <v>0.57999999999999996</v>
      </c>
      <c r="JM890">
        <v>0.51</v>
      </c>
      <c r="JN890">
        <v>0.42</v>
      </c>
      <c r="JO890">
        <v>0.31</v>
      </c>
      <c r="JP890">
        <v>0.18</v>
      </c>
      <c r="JQ890">
        <v>0</v>
      </c>
    </row>
    <row r="891" spans="1:277" x14ac:dyDescent="0.25">
      <c r="A891">
        <v>2015</v>
      </c>
      <c r="B891">
        <v>61</v>
      </c>
      <c r="C891">
        <v>930</v>
      </c>
      <c r="D891">
        <v>230</v>
      </c>
      <c r="E891">
        <v>2562</v>
      </c>
      <c r="F891">
        <v>2.2000000000000002</v>
      </c>
      <c r="G891">
        <v>0.4</v>
      </c>
      <c r="H891">
        <v>-2</v>
      </c>
      <c r="I891">
        <v>0.1</v>
      </c>
      <c r="J891">
        <v>0</v>
      </c>
      <c r="K891">
        <v>0.02</v>
      </c>
      <c r="L891">
        <v>1.4</v>
      </c>
      <c r="M891">
        <v>2.94</v>
      </c>
      <c r="N891">
        <v>3.43</v>
      </c>
      <c r="O891">
        <v>-0.6</v>
      </c>
      <c r="P891">
        <v>10.89</v>
      </c>
      <c r="Q891">
        <v>4.22</v>
      </c>
      <c r="R891">
        <v>24.51</v>
      </c>
      <c r="S891">
        <v>14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0.09</v>
      </c>
      <c r="Z891">
        <v>49.79</v>
      </c>
      <c r="AA891">
        <v>164.16</v>
      </c>
      <c r="AB891">
        <v>253.74</v>
      </c>
      <c r="AC891">
        <v>351.92</v>
      </c>
      <c r="AD891">
        <v>460.85</v>
      </c>
      <c r="AE891">
        <v>565.57000000000005</v>
      </c>
      <c r="AF891">
        <v>656</v>
      </c>
      <c r="AG891">
        <v>766.38</v>
      </c>
      <c r="AH891">
        <v>854.71</v>
      </c>
      <c r="AI891">
        <v>956.14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63.83</v>
      </c>
      <c r="AU891">
        <v>176.56</v>
      </c>
      <c r="AV891">
        <v>271.83999999999997</v>
      </c>
      <c r="AW891">
        <v>365.27</v>
      </c>
      <c r="AX891">
        <v>472.34</v>
      </c>
      <c r="AY891">
        <v>581.62</v>
      </c>
      <c r="AZ891">
        <v>672.1</v>
      </c>
      <c r="BA891">
        <v>778.53</v>
      </c>
      <c r="BB891">
        <v>868.16</v>
      </c>
      <c r="BC891">
        <v>965.59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22.5</v>
      </c>
      <c r="BO891">
        <v>22.5</v>
      </c>
      <c r="BP891">
        <v>22.5</v>
      </c>
      <c r="BQ891">
        <v>22.5</v>
      </c>
      <c r="BR891">
        <v>22.5</v>
      </c>
      <c r="BS891">
        <v>22.5</v>
      </c>
      <c r="BT891">
        <v>22.5</v>
      </c>
      <c r="BU891">
        <v>22.5</v>
      </c>
      <c r="BV891">
        <v>22.5</v>
      </c>
      <c r="BW891">
        <v>22.59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22.5</v>
      </c>
      <c r="CI891">
        <v>22.5</v>
      </c>
      <c r="CJ891">
        <v>22.5</v>
      </c>
      <c r="CK891">
        <v>22.5</v>
      </c>
      <c r="CL891">
        <v>22.5</v>
      </c>
      <c r="CM891">
        <v>22.5</v>
      </c>
      <c r="CN891">
        <v>22.5</v>
      </c>
      <c r="CO891">
        <v>22.5</v>
      </c>
      <c r="CP891">
        <v>22.5</v>
      </c>
      <c r="CQ891">
        <v>22.58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1</v>
      </c>
      <c r="DD891">
        <v>1</v>
      </c>
      <c r="DE891">
        <v>0.99</v>
      </c>
      <c r="DF891">
        <v>0.97</v>
      </c>
      <c r="DG891">
        <v>0.94</v>
      </c>
      <c r="DH891">
        <v>0.92</v>
      </c>
      <c r="DI891">
        <v>0.9</v>
      </c>
      <c r="DJ891">
        <v>0.87</v>
      </c>
      <c r="DK891">
        <v>0.85</v>
      </c>
      <c r="DL891">
        <v>0.82</v>
      </c>
      <c r="DM891">
        <v>0.78</v>
      </c>
      <c r="DN891">
        <v>0.74</v>
      </c>
      <c r="DO891">
        <v>0.7</v>
      </c>
      <c r="DP891">
        <v>0.65</v>
      </c>
      <c r="DQ891">
        <v>0.59</v>
      </c>
      <c r="DR891">
        <v>0.53</v>
      </c>
      <c r="DS891">
        <v>0.46</v>
      </c>
      <c r="DT891">
        <v>0.38</v>
      </c>
      <c r="DU891">
        <v>0.28000000000000003</v>
      </c>
      <c r="EW891">
        <v>2015</v>
      </c>
      <c r="EX891">
        <v>62</v>
      </c>
      <c r="EY891">
        <v>931</v>
      </c>
      <c r="EZ891">
        <v>231</v>
      </c>
      <c r="FA891">
        <v>2574.4</v>
      </c>
      <c r="FB891" t="s">
        <v>139</v>
      </c>
      <c r="FC891" t="s">
        <v>139</v>
      </c>
      <c r="FD891" t="s">
        <v>139</v>
      </c>
      <c r="FE891" t="s">
        <v>139</v>
      </c>
      <c r="FF891" t="s">
        <v>139</v>
      </c>
      <c r="FG891" t="s">
        <v>139</v>
      </c>
      <c r="FH891" t="s">
        <v>139</v>
      </c>
      <c r="FI891">
        <v>0</v>
      </c>
      <c r="FJ891" t="s">
        <v>139</v>
      </c>
      <c r="FK891" t="s">
        <v>139</v>
      </c>
      <c r="FL891">
        <v>10.91</v>
      </c>
      <c r="FM891">
        <v>4.26</v>
      </c>
      <c r="FN891">
        <v>24.64</v>
      </c>
      <c r="FO891">
        <v>1</v>
      </c>
      <c r="FP891">
        <v>1</v>
      </c>
      <c r="FQ891">
        <v>1</v>
      </c>
      <c r="FR891">
        <v>0</v>
      </c>
      <c r="FS891">
        <v>0</v>
      </c>
      <c r="FT891">
        <v>0</v>
      </c>
      <c r="FU891">
        <v>0</v>
      </c>
      <c r="FV891">
        <v>62.18</v>
      </c>
      <c r="FW891">
        <v>176.56</v>
      </c>
      <c r="FX891">
        <v>266.14</v>
      </c>
      <c r="FY891">
        <v>364.32</v>
      </c>
      <c r="FZ891">
        <v>473.24</v>
      </c>
      <c r="GA891">
        <v>577.97</v>
      </c>
      <c r="GB891">
        <v>668.4</v>
      </c>
      <c r="GC891">
        <v>778.78</v>
      </c>
      <c r="GD891">
        <v>867.11</v>
      </c>
      <c r="GE891">
        <v>968.54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36.090000000000003</v>
      </c>
      <c r="GQ891">
        <v>132.02000000000001</v>
      </c>
      <c r="GR891">
        <v>238.55</v>
      </c>
      <c r="GS891">
        <v>333.18</v>
      </c>
      <c r="GT891">
        <v>434.5</v>
      </c>
      <c r="GU891">
        <v>531.28</v>
      </c>
      <c r="GV891">
        <v>639.86</v>
      </c>
      <c r="GW891">
        <v>732.44</v>
      </c>
      <c r="GX891">
        <v>836.82</v>
      </c>
      <c r="GY891">
        <v>939.25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 t="s">
        <v>139</v>
      </c>
      <c r="HK891" t="s">
        <v>139</v>
      </c>
      <c r="HL891" t="s">
        <v>139</v>
      </c>
      <c r="HM891" t="s">
        <v>139</v>
      </c>
      <c r="HN891" t="s">
        <v>139</v>
      </c>
      <c r="HO891" t="s">
        <v>139</v>
      </c>
      <c r="HP891" t="s">
        <v>139</v>
      </c>
      <c r="HQ891" t="s">
        <v>139</v>
      </c>
      <c r="HR891" t="s">
        <v>139</v>
      </c>
      <c r="HS891" t="s">
        <v>139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 t="s">
        <v>139</v>
      </c>
      <c r="IE891" t="s">
        <v>139</v>
      </c>
      <c r="IF891" t="s">
        <v>139</v>
      </c>
      <c r="IG891" t="s">
        <v>139</v>
      </c>
      <c r="IH891" t="s">
        <v>139</v>
      </c>
      <c r="II891" t="s">
        <v>139</v>
      </c>
      <c r="IJ891" t="s">
        <v>139</v>
      </c>
      <c r="IK891" t="s">
        <v>139</v>
      </c>
      <c r="IL891" t="s">
        <v>139</v>
      </c>
      <c r="IM891" t="s">
        <v>139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1</v>
      </c>
      <c r="IY891">
        <v>1</v>
      </c>
      <c r="IZ891">
        <v>1</v>
      </c>
      <c r="JA891">
        <v>0.99</v>
      </c>
      <c r="JB891">
        <v>0.96</v>
      </c>
      <c r="JC891">
        <v>0.94</v>
      </c>
      <c r="JD891">
        <v>0.91</v>
      </c>
      <c r="JE891">
        <v>0.88</v>
      </c>
      <c r="JF891">
        <v>0.86</v>
      </c>
      <c r="JG891">
        <v>0.83</v>
      </c>
      <c r="JH891">
        <v>0.79</v>
      </c>
      <c r="JI891">
        <v>0.75</v>
      </c>
      <c r="JJ891">
        <v>0.71</v>
      </c>
      <c r="JK891">
        <v>0.65</v>
      </c>
      <c r="JL891">
        <v>0.57999999999999996</v>
      </c>
      <c r="JM891">
        <v>0.51</v>
      </c>
      <c r="JN891">
        <v>0.42</v>
      </c>
      <c r="JO891">
        <v>0.31</v>
      </c>
      <c r="JP891">
        <v>0.18</v>
      </c>
      <c r="JQ891">
        <v>0</v>
      </c>
    </row>
    <row r="892" spans="1:277" x14ac:dyDescent="0.25">
      <c r="A892">
        <v>2015</v>
      </c>
      <c r="B892">
        <v>62</v>
      </c>
      <c r="C892">
        <v>931</v>
      </c>
      <c r="D892">
        <v>231</v>
      </c>
      <c r="E892">
        <v>2574.4</v>
      </c>
      <c r="F892">
        <v>2.2000000000000002</v>
      </c>
      <c r="G892">
        <v>0.4</v>
      </c>
      <c r="H892">
        <v>-2</v>
      </c>
      <c r="I892">
        <v>0.1</v>
      </c>
      <c r="J892">
        <v>0</v>
      </c>
      <c r="K892">
        <v>0.02</v>
      </c>
      <c r="L892">
        <v>1.4</v>
      </c>
      <c r="M892">
        <v>2.94</v>
      </c>
      <c r="N892">
        <v>3.44</v>
      </c>
      <c r="O892">
        <v>-0.61</v>
      </c>
      <c r="P892">
        <v>10.89</v>
      </c>
      <c r="Q892">
        <v>4.26</v>
      </c>
      <c r="R892">
        <v>24.63</v>
      </c>
      <c r="S892">
        <v>14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62.18</v>
      </c>
      <c r="AA892">
        <v>176.56</v>
      </c>
      <c r="AB892">
        <v>266.14</v>
      </c>
      <c r="AC892">
        <v>364.32</v>
      </c>
      <c r="AD892">
        <v>473.24</v>
      </c>
      <c r="AE892">
        <v>577.97</v>
      </c>
      <c r="AF892">
        <v>668.4</v>
      </c>
      <c r="AG892">
        <v>778.78</v>
      </c>
      <c r="AH892">
        <v>867.11</v>
      </c>
      <c r="AI892">
        <v>968.54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76.23</v>
      </c>
      <c r="AU892">
        <v>188.96</v>
      </c>
      <c r="AV892">
        <v>284.24</v>
      </c>
      <c r="AW892">
        <v>377.66</v>
      </c>
      <c r="AX892">
        <v>484.74</v>
      </c>
      <c r="AY892">
        <v>594.02</v>
      </c>
      <c r="AZ892">
        <v>684.5</v>
      </c>
      <c r="BA892">
        <v>790.93</v>
      </c>
      <c r="BB892">
        <v>880.56</v>
      </c>
      <c r="BC892">
        <v>977.99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22.5</v>
      </c>
      <c r="BO892">
        <v>22.5</v>
      </c>
      <c r="BP892">
        <v>22.5</v>
      </c>
      <c r="BQ892">
        <v>22.5</v>
      </c>
      <c r="BR892">
        <v>22.5</v>
      </c>
      <c r="BS892">
        <v>22.5</v>
      </c>
      <c r="BT892">
        <v>22.5</v>
      </c>
      <c r="BU892">
        <v>22.5</v>
      </c>
      <c r="BV892">
        <v>22.5</v>
      </c>
      <c r="BW892">
        <v>22.59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22.5</v>
      </c>
      <c r="CI892">
        <v>22.5</v>
      </c>
      <c r="CJ892">
        <v>22.5</v>
      </c>
      <c r="CK892">
        <v>22.5</v>
      </c>
      <c r="CL892">
        <v>22.5</v>
      </c>
      <c r="CM892">
        <v>22.5</v>
      </c>
      <c r="CN892">
        <v>22.5</v>
      </c>
      <c r="CO892">
        <v>22.5</v>
      </c>
      <c r="CP892">
        <v>22.5</v>
      </c>
      <c r="CQ892">
        <v>22.58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1</v>
      </c>
      <c r="DD892">
        <v>1</v>
      </c>
      <c r="DE892">
        <v>0.99</v>
      </c>
      <c r="DF892">
        <v>0.97</v>
      </c>
      <c r="DG892">
        <v>0.94</v>
      </c>
      <c r="DH892">
        <v>0.92</v>
      </c>
      <c r="DI892">
        <v>0.9</v>
      </c>
      <c r="DJ892">
        <v>0.87</v>
      </c>
      <c r="DK892">
        <v>0.85</v>
      </c>
      <c r="DL892">
        <v>0.82</v>
      </c>
      <c r="DM892">
        <v>0.78</v>
      </c>
      <c r="DN892">
        <v>0.74</v>
      </c>
      <c r="DO892">
        <v>0.7</v>
      </c>
      <c r="DP892">
        <v>0.65</v>
      </c>
      <c r="DQ892">
        <v>0.59</v>
      </c>
      <c r="DR892">
        <v>0.53</v>
      </c>
      <c r="DS892">
        <v>0.46</v>
      </c>
      <c r="DT892">
        <v>0.38</v>
      </c>
      <c r="DU892">
        <v>0.28000000000000003</v>
      </c>
      <c r="EW892">
        <v>2015</v>
      </c>
      <c r="EX892">
        <v>63</v>
      </c>
      <c r="EY892">
        <v>932</v>
      </c>
      <c r="EZ892">
        <v>232</v>
      </c>
      <c r="FA892">
        <v>2587.5</v>
      </c>
      <c r="FB892" t="s">
        <v>139</v>
      </c>
      <c r="FC892" t="s">
        <v>139</v>
      </c>
      <c r="FD892" t="s">
        <v>139</v>
      </c>
      <c r="FE892" t="s">
        <v>139</v>
      </c>
      <c r="FF892" t="s">
        <v>139</v>
      </c>
      <c r="FG892" t="s">
        <v>139</v>
      </c>
      <c r="FH892" t="s">
        <v>139</v>
      </c>
      <c r="FI892">
        <v>0</v>
      </c>
      <c r="FJ892" t="s">
        <v>139</v>
      </c>
      <c r="FK892" t="s">
        <v>139</v>
      </c>
      <c r="FL892">
        <v>10.91</v>
      </c>
      <c r="FM892">
        <v>4.3</v>
      </c>
      <c r="FN892">
        <v>24.77</v>
      </c>
      <c r="FO892">
        <v>1</v>
      </c>
      <c r="FP892">
        <v>1</v>
      </c>
      <c r="FQ892">
        <v>1</v>
      </c>
      <c r="FR892">
        <v>0</v>
      </c>
      <c r="FS892">
        <v>0</v>
      </c>
      <c r="FT892">
        <v>0</v>
      </c>
      <c r="FU892">
        <v>0</v>
      </c>
      <c r="FV892">
        <v>75.28</v>
      </c>
      <c r="FW892">
        <v>189.66</v>
      </c>
      <c r="FX892">
        <v>279.24</v>
      </c>
      <c r="FY892">
        <v>377.41</v>
      </c>
      <c r="FZ892">
        <v>486.34</v>
      </c>
      <c r="GA892">
        <v>591.07000000000005</v>
      </c>
      <c r="GB892">
        <v>681.5</v>
      </c>
      <c r="GC892">
        <v>791.88</v>
      </c>
      <c r="GD892">
        <v>880.21</v>
      </c>
      <c r="GE892">
        <v>981.64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49.19</v>
      </c>
      <c r="GQ892">
        <v>145.12</v>
      </c>
      <c r="GR892">
        <v>251.64</v>
      </c>
      <c r="GS892">
        <v>346.27</v>
      </c>
      <c r="GT892">
        <v>447.6</v>
      </c>
      <c r="GU892">
        <v>544.37</v>
      </c>
      <c r="GV892">
        <v>652.95000000000005</v>
      </c>
      <c r="GW892">
        <v>745.53</v>
      </c>
      <c r="GX892">
        <v>849.91</v>
      </c>
      <c r="GY892">
        <v>952.34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 t="s">
        <v>139</v>
      </c>
      <c r="HK892" t="s">
        <v>139</v>
      </c>
      <c r="HL892" t="s">
        <v>139</v>
      </c>
      <c r="HM892" t="s">
        <v>139</v>
      </c>
      <c r="HN892" t="s">
        <v>139</v>
      </c>
      <c r="HO892" t="s">
        <v>139</v>
      </c>
      <c r="HP892" t="s">
        <v>139</v>
      </c>
      <c r="HQ892" t="s">
        <v>139</v>
      </c>
      <c r="HR892" t="s">
        <v>139</v>
      </c>
      <c r="HS892" t="s">
        <v>139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 t="s">
        <v>139</v>
      </c>
      <c r="IE892" t="s">
        <v>139</v>
      </c>
      <c r="IF892" t="s">
        <v>139</v>
      </c>
      <c r="IG892" t="s">
        <v>139</v>
      </c>
      <c r="IH892" t="s">
        <v>139</v>
      </c>
      <c r="II892" t="s">
        <v>139</v>
      </c>
      <c r="IJ892" t="s">
        <v>139</v>
      </c>
      <c r="IK892" t="s">
        <v>139</v>
      </c>
      <c r="IL892" t="s">
        <v>139</v>
      </c>
      <c r="IM892" t="s">
        <v>139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1</v>
      </c>
      <c r="IY892">
        <v>1</v>
      </c>
      <c r="IZ892">
        <v>1</v>
      </c>
      <c r="JA892">
        <v>0.99</v>
      </c>
      <c r="JB892">
        <v>0.96</v>
      </c>
      <c r="JC892">
        <v>0.94</v>
      </c>
      <c r="JD892">
        <v>0.91</v>
      </c>
      <c r="JE892">
        <v>0.88</v>
      </c>
      <c r="JF892">
        <v>0.86</v>
      </c>
      <c r="JG892">
        <v>0.83</v>
      </c>
      <c r="JH892">
        <v>0.79</v>
      </c>
      <c r="JI892">
        <v>0.75</v>
      </c>
      <c r="JJ892">
        <v>0.71</v>
      </c>
      <c r="JK892">
        <v>0.65</v>
      </c>
      <c r="JL892">
        <v>0.57999999999999996</v>
      </c>
      <c r="JM892">
        <v>0.51</v>
      </c>
      <c r="JN892">
        <v>0.42</v>
      </c>
      <c r="JO892">
        <v>0.31</v>
      </c>
      <c r="JP892">
        <v>0.18</v>
      </c>
      <c r="JQ892">
        <v>0</v>
      </c>
    </row>
    <row r="893" spans="1:277" x14ac:dyDescent="0.25">
      <c r="A893">
        <v>2015</v>
      </c>
      <c r="B893">
        <v>63</v>
      </c>
      <c r="C893">
        <v>932</v>
      </c>
      <c r="D893">
        <v>232</v>
      </c>
      <c r="E893">
        <v>2587.5</v>
      </c>
      <c r="F893">
        <v>2.2000000000000002</v>
      </c>
      <c r="G893">
        <v>0.4</v>
      </c>
      <c r="H893">
        <v>-2</v>
      </c>
      <c r="I893">
        <v>0.1</v>
      </c>
      <c r="J893">
        <v>0</v>
      </c>
      <c r="K893">
        <v>0.02</v>
      </c>
      <c r="L893">
        <v>1.4</v>
      </c>
      <c r="M893">
        <v>2.94</v>
      </c>
      <c r="N893">
        <v>3.45</v>
      </c>
      <c r="O893">
        <v>-0.61</v>
      </c>
      <c r="P893">
        <v>10.89</v>
      </c>
      <c r="Q893">
        <v>4.3</v>
      </c>
      <c r="R893">
        <v>24.76</v>
      </c>
      <c r="S893">
        <v>14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0.09</v>
      </c>
      <c r="Z893">
        <v>75.28</v>
      </c>
      <c r="AA893">
        <v>189.66</v>
      </c>
      <c r="AB893">
        <v>279.24</v>
      </c>
      <c r="AC893">
        <v>377.41</v>
      </c>
      <c r="AD893">
        <v>486.34</v>
      </c>
      <c r="AE893">
        <v>591.07000000000005</v>
      </c>
      <c r="AF893">
        <v>681.5</v>
      </c>
      <c r="AG893">
        <v>791.88</v>
      </c>
      <c r="AH893">
        <v>880.21</v>
      </c>
      <c r="AI893">
        <v>981.64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89.33</v>
      </c>
      <c r="AU893">
        <v>202.05</v>
      </c>
      <c r="AV893">
        <v>297.33</v>
      </c>
      <c r="AW893">
        <v>390.76</v>
      </c>
      <c r="AX893">
        <v>497.84</v>
      </c>
      <c r="AY893">
        <v>607.11</v>
      </c>
      <c r="AZ893">
        <v>697.59</v>
      </c>
      <c r="BA893">
        <v>804.02</v>
      </c>
      <c r="BB893">
        <v>893.65</v>
      </c>
      <c r="BC893">
        <v>991.08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22.5</v>
      </c>
      <c r="BO893">
        <v>22.5</v>
      </c>
      <c r="BP893">
        <v>22.5</v>
      </c>
      <c r="BQ893">
        <v>22.5</v>
      </c>
      <c r="BR893">
        <v>22.5</v>
      </c>
      <c r="BS893">
        <v>22.5</v>
      </c>
      <c r="BT893">
        <v>22.5</v>
      </c>
      <c r="BU893">
        <v>22.5</v>
      </c>
      <c r="BV893">
        <v>22.5</v>
      </c>
      <c r="BW893">
        <v>22.59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22.5</v>
      </c>
      <c r="CI893">
        <v>22.5</v>
      </c>
      <c r="CJ893">
        <v>22.5</v>
      </c>
      <c r="CK893">
        <v>22.5</v>
      </c>
      <c r="CL893">
        <v>22.5</v>
      </c>
      <c r="CM893">
        <v>22.5</v>
      </c>
      <c r="CN893">
        <v>22.5</v>
      </c>
      <c r="CO893">
        <v>22.5</v>
      </c>
      <c r="CP893">
        <v>22.5</v>
      </c>
      <c r="CQ893">
        <v>22.58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1</v>
      </c>
      <c r="DE893">
        <v>0.99</v>
      </c>
      <c r="DF893">
        <v>0.97</v>
      </c>
      <c r="DG893">
        <v>0.94</v>
      </c>
      <c r="DH893">
        <v>0.92</v>
      </c>
      <c r="DI893">
        <v>0.9</v>
      </c>
      <c r="DJ893">
        <v>0.87</v>
      </c>
      <c r="DK893">
        <v>0.85</v>
      </c>
      <c r="DL893">
        <v>0.82</v>
      </c>
      <c r="DM893">
        <v>0.78</v>
      </c>
      <c r="DN893">
        <v>0.74</v>
      </c>
      <c r="DO893">
        <v>0.7</v>
      </c>
      <c r="DP893">
        <v>0.65</v>
      </c>
      <c r="DQ893">
        <v>0.59</v>
      </c>
      <c r="DR893">
        <v>0.53</v>
      </c>
      <c r="DS893">
        <v>0.46</v>
      </c>
      <c r="DT893">
        <v>0.38</v>
      </c>
      <c r="DU893">
        <v>0.28000000000000003</v>
      </c>
      <c r="EW893">
        <v>2015</v>
      </c>
      <c r="EX893">
        <v>64</v>
      </c>
      <c r="EY893">
        <v>933</v>
      </c>
      <c r="EZ893">
        <v>233</v>
      </c>
      <c r="FA893">
        <v>2600.4</v>
      </c>
      <c r="FB893" t="s">
        <v>139</v>
      </c>
      <c r="FC893" t="s">
        <v>139</v>
      </c>
      <c r="FD893" t="s">
        <v>139</v>
      </c>
      <c r="FE893" t="s">
        <v>139</v>
      </c>
      <c r="FF893" t="s">
        <v>139</v>
      </c>
      <c r="FG893" t="s">
        <v>139</v>
      </c>
      <c r="FH893" t="s">
        <v>139</v>
      </c>
      <c r="FI893">
        <v>0</v>
      </c>
      <c r="FJ893" t="s">
        <v>139</v>
      </c>
      <c r="FK893" t="s">
        <v>139</v>
      </c>
      <c r="FL893">
        <v>10.91</v>
      </c>
      <c r="FM893">
        <v>4.34</v>
      </c>
      <c r="FN893">
        <v>24.9</v>
      </c>
      <c r="FO893">
        <v>1</v>
      </c>
      <c r="FP893">
        <v>1</v>
      </c>
      <c r="FQ893">
        <v>1</v>
      </c>
      <c r="FR893">
        <v>0</v>
      </c>
      <c r="FS893">
        <v>0</v>
      </c>
      <c r="FT893">
        <v>0</v>
      </c>
      <c r="FU893">
        <v>0.18</v>
      </c>
      <c r="FV893">
        <v>88.18</v>
      </c>
      <c r="FW893">
        <v>202.56</v>
      </c>
      <c r="FX893">
        <v>292.13</v>
      </c>
      <c r="FY893">
        <v>390.31</v>
      </c>
      <c r="FZ893">
        <v>499.24</v>
      </c>
      <c r="GA893">
        <v>603.96</v>
      </c>
      <c r="GB893">
        <v>694.39</v>
      </c>
      <c r="GC893">
        <v>804.77</v>
      </c>
      <c r="GD893">
        <v>893.1</v>
      </c>
      <c r="GE893">
        <v>994.53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62.09</v>
      </c>
      <c r="GQ893">
        <v>158.01</v>
      </c>
      <c r="GR893">
        <v>264.54000000000002</v>
      </c>
      <c r="GS893">
        <v>359.17</v>
      </c>
      <c r="GT893">
        <v>460.5</v>
      </c>
      <c r="GU893">
        <v>557.27</v>
      </c>
      <c r="GV893">
        <v>665.85</v>
      </c>
      <c r="GW893">
        <v>758.43</v>
      </c>
      <c r="GX893">
        <v>862.81</v>
      </c>
      <c r="GY893">
        <v>965.24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 t="s">
        <v>139</v>
      </c>
      <c r="HK893" t="s">
        <v>139</v>
      </c>
      <c r="HL893" t="s">
        <v>139</v>
      </c>
      <c r="HM893" t="s">
        <v>139</v>
      </c>
      <c r="HN893" t="s">
        <v>139</v>
      </c>
      <c r="HO893" t="s">
        <v>139</v>
      </c>
      <c r="HP893" t="s">
        <v>139</v>
      </c>
      <c r="HQ893" t="s">
        <v>139</v>
      </c>
      <c r="HR893" t="s">
        <v>139</v>
      </c>
      <c r="HS893" t="s">
        <v>139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 t="s">
        <v>139</v>
      </c>
      <c r="IE893" t="s">
        <v>139</v>
      </c>
      <c r="IF893" t="s">
        <v>139</v>
      </c>
      <c r="IG893" t="s">
        <v>139</v>
      </c>
      <c r="IH893" t="s">
        <v>139</v>
      </c>
      <c r="II893" t="s">
        <v>139</v>
      </c>
      <c r="IJ893" t="s">
        <v>139</v>
      </c>
      <c r="IK893" t="s">
        <v>139</v>
      </c>
      <c r="IL893" t="s">
        <v>139</v>
      </c>
      <c r="IM893" t="s">
        <v>139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1</v>
      </c>
      <c r="IY893">
        <v>1</v>
      </c>
      <c r="IZ893">
        <v>1</v>
      </c>
      <c r="JA893">
        <v>0.99</v>
      </c>
      <c r="JB893">
        <v>0.96</v>
      </c>
      <c r="JC893">
        <v>0.94</v>
      </c>
      <c r="JD893">
        <v>0.91</v>
      </c>
      <c r="JE893">
        <v>0.88</v>
      </c>
      <c r="JF893">
        <v>0.86</v>
      </c>
      <c r="JG893">
        <v>0.83</v>
      </c>
      <c r="JH893">
        <v>0.79</v>
      </c>
      <c r="JI893">
        <v>0.75</v>
      </c>
      <c r="JJ893">
        <v>0.71</v>
      </c>
      <c r="JK893">
        <v>0.65</v>
      </c>
      <c r="JL893">
        <v>0.57999999999999996</v>
      </c>
      <c r="JM893">
        <v>0.51</v>
      </c>
      <c r="JN893">
        <v>0.42</v>
      </c>
      <c r="JO893">
        <v>0.31</v>
      </c>
      <c r="JP893">
        <v>0.18</v>
      </c>
      <c r="JQ893">
        <v>0</v>
      </c>
    </row>
    <row r="894" spans="1:277" x14ac:dyDescent="0.25">
      <c r="A894">
        <v>2015</v>
      </c>
      <c r="B894">
        <v>64</v>
      </c>
      <c r="C894">
        <v>933</v>
      </c>
      <c r="D894">
        <v>233</v>
      </c>
      <c r="E894">
        <v>2600.4</v>
      </c>
      <c r="F894">
        <v>2.2000000000000002</v>
      </c>
      <c r="G894">
        <v>0.4</v>
      </c>
      <c r="H894">
        <v>-2</v>
      </c>
      <c r="I894">
        <v>0.1</v>
      </c>
      <c r="J894">
        <v>0</v>
      </c>
      <c r="K894">
        <v>0.02</v>
      </c>
      <c r="L894">
        <v>1.4</v>
      </c>
      <c r="M894">
        <v>2.94</v>
      </c>
      <c r="N894">
        <v>3.45</v>
      </c>
      <c r="O894">
        <v>-0.61</v>
      </c>
      <c r="P894">
        <v>10.89</v>
      </c>
      <c r="Q894">
        <v>4.34</v>
      </c>
      <c r="R894">
        <v>24.89</v>
      </c>
      <c r="S894">
        <v>14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0.09</v>
      </c>
      <c r="Z894">
        <v>88.18</v>
      </c>
      <c r="AA894">
        <v>202.56</v>
      </c>
      <c r="AB894">
        <v>292.13</v>
      </c>
      <c r="AC894">
        <v>390.31</v>
      </c>
      <c r="AD894">
        <v>499.24</v>
      </c>
      <c r="AE894">
        <v>603.96</v>
      </c>
      <c r="AF894">
        <v>694.39</v>
      </c>
      <c r="AG894">
        <v>804.77</v>
      </c>
      <c r="AH894">
        <v>893.1</v>
      </c>
      <c r="AI894">
        <v>994.53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102.23</v>
      </c>
      <c r="AU894">
        <v>214.95</v>
      </c>
      <c r="AV894">
        <v>310.23</v>
      </c>
      <c r="AW894">
        <v>403.66</v>
      </c>
      <c r="AX894">
        <v>510.73</v>
      </c>
      <c r="AY894">
        <v>620.01</v>
      </c>
      <c r="AZ894">
        <v>710.49</v>
      </c>
      <c r="BA894">
        <v>816.92</v>
      </c>
      <c r="BB894">
        <v>906.55</v>
      </c>
      <c r="BC894">
        <v>1003.98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22.5</v>
      </c>
      <c r="BO894">
        <v>22.5</v>
      </c>
      <c r="BP894">
        <v>22.5</v>
      </c>
      <c r="BQ894">
        <v>22.5</v>
      </c>
      <c r="BR894">
        <v>22.5</v>
      </c>
      <c r="BS894">
        <v>22.5</v>
      </c>
      <c r="BT894">
        <v>22.5</v>
      </c>
      <c r="BU894">
        <v>22.5</v>
      </c>
      <c r="BV894">
        <v>22.5</v>
      </c>
      <c r="BW894">
        <v>22.59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22.5</v>
      </c>
      <c r="CI894">
        <v>22.5</v>
      </c>
      <c r="CJ894">
        <v>22.5</v>
      </c>
      <c r="CK894">
        <v>22.5</v>
      </c>
      <c r="CL894">
        <v>22.5</v>
      </c>
      <c r="CM894">
        <v>22.5</v>
      </c>
      <c r="CN894">
        <v>22.5</v>
      </c>
      <c r="CO894">
        <v>22.5</v>
      </c>
      <c r="CP894">
        <v>22.5</v>
      </c>
      <c r="CQ894">
        <v>22.58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1</v>
      </c>
      <c r="DE894">
        <v>0.99</v>
      </c>
      <c r="DF894">
        <v>0.97</v>
      </c>
      <c r="DG894">
        <v>0.94</v>
      </c>
      <c r="DH894">
        <v>0.92</v>
      </c>
      <c r="DI894">
        <v>0.9</v>
      </c>
      <c r="DJ894">
        <v>0.87</v>
      </c>
      <c r="DK894">
        <v>0.85</v>
      </c>
      <c r="DL894">
        <v>0.82</v>
      </c>
      <c r="DM894">
        <v>0.78</v>
      </c>
      <c r="DN894">
        <v>0.74</v>
      </c>
      <c r="DO894">
        <v>0.7</v>
      </c>
      <c r="DP894">
        <v>0.65</v>
      </c>
      <c r="DQ894">
        <v>0.59</v>
      </c>
      <c r="DR894">
        <v>0.53</v>
      </c>
      <c r="DS894">
        <v>0.46</v>
      </c>
      <c r="DT894">
        <v>0.38</v>
      </c>
      <c r="DU894">
        <v>0.28000000000000003</v>
      </c>
      <c r="EW894">
        <v>2015</v>
      </c>
      <c r="EX894">
        <v>65</v>
      </c>
      <c r="EY894">
        <v>934</v>
      </c>
      <c r="EZ894">
        <v>234</v>
      </c>
      <c r="FA894">
        <v>2612.5</v>
      </c>
      <c r="FB894" t="s">
        <v>139</v>
      </c>
      <c r="FC894" t="s">
        <v>139</v>
      </c>
      <c r="FD894" t="s">
        <v>139</v>
      </c>
      <c r="FE894" t="s">
        <v>139</v>
      </c>
      <c r="FF894" t="s">
        <v>139</v>
      </c>
      <c r="FG894" t="s">
        <v>139</v>
      </c>
      <c r="FH894" t="s">
        <v>139</v>
      </c>
      <c r="FI894">
        <v>0</v>
      </c>
      <c r="FJ894" t="s">
        <v>139</v>
      </c>
      <c r="FK894" t="s">
        <v>139</v>
      </c>
      <c r="FL894">
        <v>10.91</v>
      </c>
      <c r="FM894">
        <v>4.37</v>
      </c>
      <c r="FN894">
        <v>25.02</v>
      </c>
      <c r="FO894">
        <v>1</v>
      </c>
      <c r="FP894">
        <v>1</v>
      </c>
      <c r="FQ894">
        <v>1</v>
      </c>
      <c r="FR894">
        <v>0</v>
      </c>
      <c r="FS894">
        <v>0</v>
      </c>
      <c r="FT894">
        <v>0</v>
      </c>
      <c r="FU894">
        <v>0</v>
      </c>
      <c r="FV894">
        <v>100.33</v>
      </c>
      <c r="FW894">
        <v>214.7</v>
      </c>
      <c r="FX894">
        <v>304.27999999999997</v>
      </c>
      <c r="FY894">
        <v>402.46</v>
      </c>
      <c r="FZ894">
        <v>511.38</v>
      </c>
      <c r="GA894">
        <v>616.11</v>
      </c>
      <c r="GB894">
        <v>706.54</v>
      </c>
      <c r="GC894">
        <v>816.92</v>
      </c>
      <c r="GD894">
        <v>905.25</v>
      </c>
      <c r="GE894">
        <v>1006.68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74.23</v>
      </c>
      <c r="GQ894">
        <v>170.16</v>
      </c>
      <c r="GR894">
        <v>276.69</v>
      </c>
      <c r="GS894">
        <v>371.32</v>
      </c>
      <c r="GT894">
        <v>472.64</v>
      </c>
      <c r="GU894">
        <v>569.41999999999996</v>
      </c>
      <c r="GV894">
        <v>678</v>
      </c>
      <c r="GW894">
        <v>770.58</v>
      </c>
      <c r="GX894">
        <v>874.96</v>
      </c>
      <c r="GY894">
        <v>977.39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 t="s">
        <v>139</v>
      </c>
      <c r="HK894" t="s">
        <v>139</v>
      </c>
      <c r="HL894" t="s">
        <v>139</v>
      </c>
      <c r="HM894" t="s">
        <v>139</v>
      </c>
      <c r="HN894" t="s">
        <v>139</v>
      </c>
      <c r="HO894" t="s">
        <v>139</v>
      </c>
      <c r="HP894" t="s">
        <v>139</v>
      </c>
      <c r="HQ894" t="s">
        <v>139</v>
      </c>
      <c r="HR894" t="s">
        <v>139</v>
      </c>
      <c r="HS894" t="s">
        <v>139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 t="s">
        <v>139</v>
      </c>
      <c r="IE894" t="s">
        <v>139</v>
      </c>
      <c r="IF894" t="s">
        <v>139</v>
      </c>
      <c r="IG894" t="s">
        <v>139</v>
      </c>
      <c r="IH894" t="s">
        <v>139</v>
      </c>
      <c r="II894" t="s">
        <v>139</v>
      </c>
      <c r="IJ894" t="s">
        <v>139</v>
      </c>
      <c r="IK894" t="s">
        <v>139</v>
      </c>
      <c r="IL894" t="s">
        <v>139</v>
      </c>
      <c r="IM894" t="s">
        <v>139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1</v>
      </c>
      <c r="IY894">
        <v>1</v>
      </c>
      <c r="IZ894">
        <v>1</v>
      </c>
      <c r="JA894">
        <v>0.99</v>
      </c>
      <c r="JB894">
        <v>0.96</v>
      </c>
      <c r="JC894">
        <v>0.94</v>
      </c>
      <c r="JD894">
        <v>0.91</v>
      </c>
      <c r="JE894">
        <v>0.88</v>
      </c>
      <c r="JF894">
        <v>0.86</v>
      </c>
      <c r="JG894">
        <v>0.83</v>
      </c>
      <c r="JH894">
        <v>0.79</v>
      </c>
      <c r="JI894">
        <v>0.75</v>
      </c>
      <c r="JJ894">
        <v>0.71</v>
      </c>
      <c r="JK894">
        <v>0.65</v>
      </c>
      <c r="JL894">
        <v>0.57999999999999996</v>
      </c>
      <c r="JM894">
        <v>0.51</v>
      </c>
      <c r="JN894">
        <v>0.42</v>
      </c>
      <c r="JO894">
        <v>0.31</v>
      </c>
      <c r="JP894">
        <v>0.18</v>
      </c>
      <c r="JQ894">
        <v>0</v>
      </c>
    </row>
    <row r="895" spans="1:277" x14ac:dyDescent="0.25">
      <c r="A895">
        <v>2015</v>
      </c>
      <c r="B895">
        <v>65</v>
      </c>
      <c r="C895">
        <v>934</v>
      </c>
      <c r="D895">
        <v>234</v>
      </c>
      <c r="E895">
        <v>2612.5</v>
      </c>
      <c r="F895">
        <v>2.2000000000000002</v>
      </c>
      <c r="G895">
        <v>0.4</v>
      </c>
      <c r="H895">
        <v>-2</v>
      </c>
      <c r="I895">
        <v>0.1</v>
      </c>
      <c r="J895">
        <v>0</v>
      </c>
      <c r="K895">
        <v>0.02</v>
      </c>
      <c r="L895">
        <v>1.4</v>
      </c>
      <c r="M895">
        <v>2.94</v>
      </c>
      <c r="N895">
        <v>3.48</v>
      </c>
      <c r="O895">
        <v>-0.61</v>
      </c>
      <c r="P895">
        <v>10.89</v>
      </c>
      <c r="Q895">
        <v>4.37</v>
      </c>
      <c r="R895">
        <v>25.01</v>
      </c>
      <c r="S895">
        <v>14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100.33</v>
      </c>
      <c r="AA895">
        <v>214.7</v>
      </c>
      <c r="AB895">
        <v>304.27999999999997</v>
      </c>
      <c r="AC895">
        <v>402.46</v>
      </c>
      <c r="AD895">
        <v>511.38</v>
      </c>
      <c r="AE895">
        <v>616.11</v>
      </c>
      <c r="AF895">
        <v>706.54</v>
      </c>
      <c r="AG895">
        <v>816.92</v>
      </c>
      <c r="AH895">
        <v>905.25</v>
      </c>
      <c r="AI895">
        <v>1006.68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24.29</v>
      </c>
      <c r="AU895">
        <v>114.37</v>
      </c>
      <c r="AV895">
        <v>227.1</v>
      </c>
      <c r="AW895">
        <v>322.38</v>
      </c>
      <c r="AX895">
        <v>415.8</v>
      </c>
      <c r="AY895">
        <v>522.88</v>
      </c>
      <c r="AZ895">
        <v>632.16</v>
      </c>
      <c r="BA895">
        <v>722.64</v>
      </c>
      <c r="BB895">
        <v>829.07</v>
      </c>
      <c r="BC895">
        <v>918.7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22.5</v>
      </c>
      <c r="BO895">
        <v>22.5</v>
      </c>
      <c r="BP895">
        <v>22.5</v>
      </c>
      <c r="BQ895">
        <v>22.5</v>
      </c>
      <c r="BR895">
        <v>22.5</v>
      </c>
      <c r="BS895">
        <v>22.5</v>
      </c>
      <c r="BT895">
        <v>22.5</v>
      </c>
      <c r="BU895">
        <v>22.5</v>
      </c>
      <c r="BV895">
        <v>22.5</v>
      </c>
      <c r="BW895">
        <v>22.59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22.5</v>
      </c>
      <c r="CI895">
        <v>22.5</v>
      </c>
      <c r="CJ895">
        <v>22.5</v>
      </c>
      <c r="CK895">
        <v>22.5</v>
      </c>
      <c r="CL895">
        <v>22.5</v>
      </c>
      <c r="CM895">
        <v>22.5</v>
      </c>
      <c r="CN895">
        <v>22.5</v>
      </c>
      <c r="CO895">
        <v>22.5</v>
      </c>
      <c r="CP895">
        <v>22.5</v>
      </c>
      <c r="CQ895">
        <v>22.5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1</v>
      </c>
      <c r="DD895">
        <v>1</v>
      </c>
      <c r="DE895">
        <v>0.99</v>
      </c>
      <c r="DF895">
        <v>0.97</v>
      </c>
      <c r="DG895">
        <v>0.94</v>
      </c>
      <c r="DH895">
        <v>0.92</v>
      </c>
      <c r="DI895">
        <v>0.9</v>
      </c>
      <c r="DJ895">
        <v>0.87</v>
      </c>
      <c r="DK895">
        <v>0.85</v>
      </c>
      <c r="DL895">
        <v>0.82</v>
      </c>
      <c r="DM895">
        <v>0.78</v>
      </c>
      <c r="DN895">
        <v>0.74</v>
      </c>
      <c r="DO895">
        <v>0.7</v>
      </c>
      <c r="DP895">
        <v>0.65</v>
      </c>
      <c r="DQ895">
        <v>0.59</v>
      </c>
      <c r="DR895">
        <v>0.53</v>
      </c>
      <c r="DS895">
        <v>0.46</v>
      </c>
      <c r="DT895">
        <v>0.38</v>
      </c>
      <c r="DU895">
        <v>0.28000000000000003</v>
      </c>
      <c r="EW895">
        <v>2015</v>
      </c>
      <c r="EX895">
        <v>66</v>
      </c>
      <c r="EY895">
        <v>935</v>
      </c>
      <c r="EZ895">
        <v>235</v>
      </c>
      <c r="FA895">
        <v>2624.7</v>
      </c>
      <c r="FB895" t="s">
        <v>139</v>
      </c>
      <c r="FC895" t="s">
        <v>139</v>
      </c>
      <c r="FD895" t="s">
        <v>139</v>
      </c>
      <c r="FE895" t="s">
        <v>139</v>
      </c>
      <c r="FF895" t="s">
        <v>139</v>
      </c>
      <c r="FG895" t="s">
        <v>139</v>
      </c>
      <c r="FH895" t="s">
        <v>139</v>
      </c>
      <c r="FI895">
        <v>0</v>
      </c>
      <c r="FJ895" t="s">
        <v>139</v>
      </c>
      <c r="FK895" t="s">
        <v>139</v>
      </c>
      <c r="FL895">
        <v>10.91</v>
      </c>
      <c r="FM895">
        <v>4.41</v>
      </c>
      <c r="FN895">
        <v>25.14</v>
      </c>
      <c r="FO895">
        <v>1</v>
      </c>
      <c r="FP895">
        <v>1</v>
      </c>
      <c r="FQ895">
        <v>1</v>
      </c>
      <c r="FR895">
        <v>0</v>
      </c>
      <c r="FS895">
        <v>0</v>
      </c>
      <c r="FT895">
        <v>0</v>
      </c>
      <c r="FU895">
        <v>0</v>
      </c>
      <c r="FV895">
        <v>112.47</v>
      </c>
      <c r="FW895">
        <v>226.85</v>
      </c>
      <c r="FX895">
        <v>316.43</v>
      </c>
      <c r="FY895">
        <v>414.6</v>
      </c>
      <c r="FZ895">
        <v>523.53</v>
      </c>
      <c r="GA895">
        <v>628.26</v>
      </c>
      <c r="GB895">
        <v>718.69</v>
      </c>
      <c r="GC895">
        <v>829.07</v>
      </c>
      <c r="GD895">
        <v>917.4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86.38</v>
      </c>
      <c r="GQ895">
        <v>182.31</v>
      </c>
      <c r="GR895">
        <v>288.83</v>
      </c>
      <c r="GS895">
        <v>383.46</v>
      </c>
      <c r="GT895">
        <v>484.79</v>
      </c>
      <c r="GU895">
        <v>581.55999999999995</v>
      </c>
      <c r="GV895">
        <v>690.14</v>
      </c>
      <c r="GW895">
        <v>782.73</v>
      </c>
      <c r="GX895">
        <v>887.1</v>
      </c>
      <c r="GY895">
        <v>989.53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 t="s">
        <v>139</v>
      </c>
      <c r="HK895" t="s">
        <v>139</v>
      </c>
      <c r="HL895" t="s">
        <v>139</v>
      </c>
      <c r="HM895" t="s">
        <v>139</v>
      </c>
      <c r="HN895" t="s">
        <v>139</v>
      </c>
      <c r="HO895" t="s">
        <v>139</v>
      </c>
      <c r="HP895" t="s">
        <v>139</v>
      </c>
      <c r="HQ895" t="s">
        <v>139</v>
      </c>
      <c r="HR895" t="s">
        <v>139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 t="s">
        <v>139</v>
      </c>
      <c r="IE895" t="s">
        <v>139</v>
      </c>
      <c r="IF895" t="s">
        <v>139</v>
      </c>
      <c r="IG895" t="s">
        <v>139</v>
      </c>
      <c r="IH895" t="s">
        <v>139</v>
      </c>
      <c r="II895" t="s">
        <v>139</v>
      </c>
      <c r="IJ895" t="s">
        <v>139</v>
      </c>
      <c r="IK895" t="s">
        <v>139</v>
      </c>
      <c r="IL895" t="s">
        <v>139</v>
      </c>
      <c r="IM895" t="s">
        <v>139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1</v>
      </c>
      <c r="IY895">
        <v>1</v>
      </c>
      <c r="IZ895">
        <v>1</v>
      </c>
      <c r="JA895">
        <v>0.99</v>
      </c>
      <c r="JB895">
        <v>0.96</v>
      </c>
      <c r="JC895">
        <v>0.94</v>
      </c>
      <c r="JD895">
        <v>0.91</v>
      </c>
      <c r="JE895">
        <v>0.88</v>
      </c>
      <c r="JF895">
        <v>0.86</v>
      </c>
      <c r="JG895">
        <v>0.83</v>
      </c>
      <c r="JH895">
        <v>0.79</v>
      </c>
      <c r="JI895">
        <v>0.75</v>
      </c>
      <c r="JJ895">
        <v>0.71</v>
      </c>
      <c r="JK895">
        <v>0.65</v>
      </c>
      <c r="JL895">
        <v>0.57999999999999996</v>
      </c>
      <c r="JM895">
        <v>0.51</v>
      </c>
      <c r="JN895">
        <v>0.42</v>
      </c>
      <c r="JO895">
        <v>0.31</v>
      </c>
      <c r="JP895">
        <v>0.18</v>
      </c>
      <c r="JQ895">
        <v>0</v>
      </c>
    </row>
    <row r="896" spans="1:277" x14ac:dyDescent="0.25">
      <c r="A896">
        <v>2015</v>
      </c>
      <c r="B896">
        <v>66</v>
      </c>
      <c r="C896">
        <v>935</v>
      </c>
      <c r="D896">
        <v>235</v>
      </c>
      <c r="E896">
        <v>2624.7</v>
      </c>
      <c r="F896">
        <v>2.2000000000000002</v>
      </c>
      <c r="G896">
        <v>0.4</v>
      </c>
      <c r="H896">
        <v>-2.1</v>
      </c>
      <c r="I896">
        <v>0.1</v>
      </c>
      <c r="J896">
        <v>0</v>
      </c>
      <c r="K896">
        <v>0.02</v>
      </c>
      <c r="L896">
        <v>1.4</v>
      </c>
      <c r="M896">
        <v>2.94</v>
      </c>
      <c r="N896">
        <v>3.51</v>
      </c>
      <c r="O896">
        <v>-0.62</v>
      </c>
      <c r="P896">
        <v>10.89</v>
      </c>
      <c r="Q896">
        <v>4.41</v>
      </c>
      <c r="R896">
        <v>25.13</v>
      </c>
      <c r="S896">
        <v>14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112.47</v>
      </c>
      <c r="AA896">
        <v>226.85</v>
      </c>
      <c r="AB896">
        <v>316.43</v>
      </c>
      <c r="AC896">
        <v>414.6</v>
      </c>
      <c r="AD896">
        <v>523.53</v>
      </c>
      <c r="AE896">
        <v>628.26</v>
      </c>
      <c r="AF896">
        <v>718.69</v>
      </c>
      <c r="AG896">
        <v>829.07</v>
      </c>
      <c r="AH896">
        <v>917.4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36.44</v>
      </c>
      <c r="AU896">
        <v>126.52</v>
      </c>
      <c r="AV896">
        <v>239.25</v>
      </c>
      <c r="AW896">
        <v>334.53</v>
      </c>
      <c r="AX896">
        <v>427.95</v>
      </c>
      <c r="AY896">
        <v>535.03</v>
      </c>
      <c r="AZ896">
        <v>644.29999999999995</v>
      </c>
      <c r="BA896">
        <v>734.78</v>
      </c>
      <c r="BB896">
        <v>841.21</v>
      </c>
      <c r="BC896">
        <v>930.85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22.5</v>
      </c>
      <c r="BO896">
        <v>22.5</v>
      </c>
      <c r="BP896">
        <v>22.5</v>
      </c>
      <c r="BQ896">
        <v>22.5</v>
      </c>
      <c r="BR896">
        <v>22.5</v>
      </c>
      <c r="BS896">
        <v>22.5</v>
      </c>
      <c r="BT896">
        <v>22.5</v>
      </c>
      <c r="BU896">
        <v>22.5</v>
      </c>
      <c r="BV896">
        <v>22.5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22.5</v>
      </c>
      <c r="CI896">
        <v>22.5</v>
      </c>
      <c r="CJ896">
        <v>22.5</v>
      </c>
      <c r="CK896">
        <v>22.5</v>
      </c>
      <c r="CL896">
        <v>22.5</v>
      </c>
      <c r="CM896">
        <v>22.5</v>
      </c>
      <c r="CN896">
        <v>22.5</v>
      </c>
      <c r="CO896">
        <v>22.5</v>
      </c>
      <c r="CP896">
        <v>22.5</v>
      </c>
      <c r="CQ896">
        <v>22.5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1</v>
      </c>
      <c r="DD896">
        <v>1</v>
      </c>
      <c r="DE896">
        <v>0.99</v>
      </c>
      <c r="DF896">
        <v>0.97</v>
      </c>
      <c r="DG896">
        <v>0.94</v>
      </c>
      <c r="DH896">
        <v>0.92</v>
      </c>
      <c r="DI896">
        <v>0.9</v>
      </c>
      <c r="DJ896">
        <v>0.87</v>
      </c>
      <c r="DK896">
        <v>0.85</v>
      </c>
      <c r="DL896">
        <v>0.82</v>
      </c>
      <c r="DM896">
        <v>0.78</v>
      </c>
      <c r="DN896">
        <v>0.74</v>
      </c>
      <c r="DO896">
        <v>0.7</v>
      </c>
      <c r="DP896">
        <v>0.65</v>
      </c>
      <c r="DQ896">
        <v>0.59</v>
      </c>
      <c r="DR896">
        <v>0.53</v>
      </c>
      <c r="DS896">
        <v>0.46</v>
      </c>
      <c r="DT896">
        <v>0.38</v>
      </c>
      <c r="DU896">
        <v>0.28000000000000003</v>
      </c>
      <c r="EW896">
        <v>2015</v>
      </c>
      <c r="EX896">
        <v>67</v>
      </c>
      <c r="EY896">
        <v>936</v>
      </c>
      <c r="EZ896">
        <v>236</v>
      </c>
      <c r="FA896">
        <v>2636.1</v>
      </c>
      <c r="FB896" t="s">
        <v>139</v>
      </c>
      <c r="FC896" t="s">
        <v>139</v>
      </c>
      <c r="FD896" t="s">
        <v>139</v>
      </c>
      <c r="FE896" t="s">
        <v>139</v>
      </c>
      <c r="FF896" t="s">
        <v>139</v>
      </c>
      <c r="FG896" t="s">
        <v>139</v>
      </c>
      <c r="FH896" t="s">
        <v>139</v>
      </c>
      <c r="FI896">
        <v>0</v>
      </c>
      <c r="FJ896" t="s">
        <v>139</v>
      </c>
      <c r="FK896" t="s">
        <v>139</v>
      </c>
      <c r="FL896">
        <v>10.91</v>
      </c>
      <c r="FM896">
        <v>4.4400000000000004</v>
      </c>
      <c r="FN896">
        <v>25.26</v>
      </c>
      <c r="FO896">
        <v>1</v>
      </c>
      <c r="FP896">
        <v>1</v>
      </c>
      <c r="FQ896">
        <v>1</v>
      </c>
      <c r="FR896">
        <v>0</v>
      </c>
      <c r="FS896">
        <v>0</v>
      </c>
      <c r="FT896">
        <v>0</v>
      </c>
      <c r="FU896">
        <v>0.37</v>
      </c>
      <c r="FV896">
        <v>22.89</v>
      </c>
      <c r="FW896">
        <v>123.92</v>
      </c>
      <c r="FX896">
        <v>238.3</v>
      </c>
      <c r="FY896">
        <v>327.88</v>
      </c>
      <c r="FZ896">
        <v>426.05</v>
      </c>
      <c r="GA896">
        <v>534.98</v>
      </c>
      <c r="GB896">
        <v>639.70000000000005</v>
      </c>
      <c r="GC896">
        <v>730.13</v>
      </c>
      <c r="GD896">
        <v>840.51</v>
      </c>
      <c r="GE896">
        <v>928.85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97.83</v>
      </c>
      <c r="GQ896">
        <v>193.76</v>
      </c>
      <c r="GR896">
        <v>300.27999999999997</v>
      </c>
      <c r="GS896">
        <v>394.91</v>
      </c>
      <c r="GT896">
        <v>496.24</v>
      </c>
      <c r="GU896">
        <v>593.01</v>
      </c>
      <c r="GV896">
        <v>701.59</v>
      </c>
      <c r="GW896">
        <v>794.17</v>
      </c>
      <c r="GX896">
        <v>898.55</v>
      </c>
      <c r="GY896">
        <v>1000.98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 t="s">
        <v>139</v>
      </c>
      <c r="HK896" t="s">
        <v>139</v>
      </c>
      <c r="HL896" t="s">
        <v>139</v>
      </c>
      <c r="HM896" t="s">
        <v>139</v>
      </c>
      <c r="HN896" t="s">
        <v>139</v>
      </c>
      <c r="HO896" t="s">
        <v>139</v>
      </c>
      <c r="HP896" t="s">
        <v>139</v>
      </c>
      <c r="HQ896" t="s">
        <v>139</v>
      </c>
      <c r="HR896" t="s">
        <v>139</v>
      </c>
      <c r="HS896" t="s">
        <v>139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 t="s">
        <v>139</v>
      </c>
      <c r="IE896" t="s">
        <v>139</v>
      </c>
      <c r="IF896" t="s">
        <v>139</v>
      </c>
      <c r="IG896" t="s">
        <v>139</v>
      </c>
      <c r="IH896" t="s">
        <v>139</v>
      </c>
      <c r="II896" t="s">
        <v>139</v>
      </c>
      <c r="IJ896" t="s">
        <v>139</v>
      </c>
      <c r="IK896" t="s">
        <v>139</v>
      </c>
      <c r="IL896" t="s">
        <v>139</v>
      </c>
      <c r="IM896" t="s">
        <v>139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1</v>
      </c>
      <c r="IY896">
        <v>1</v>
      </c>
      <c r="IZ896">
        <v>1</v>
      </c>
      <c r="JA896">
        <v>0.99</v>
      </c>
      <c r="JB896">
        <v>0.96</v>
      </c>
      <c r="JC896">
        <v>0.94</v>
      </c>
      <c r="JD896">
        <v>0.91</v>
      </c>
      <c r="JE896">
        <v>0.88</v>
      </c>
      <c r="JF896">
        <v>0.86</v>
      </c>
      <c r="JG896">
        <v>0.83</v>
      </c>
      <c r="JH896">
        <v>0.79</v>
      </c>
      <c r="JI896">
        <v>0.75</v>
      </c>
      <c r="JJ896">
        <v>0.71</v>
      </c>
      <c r="JK896">
        <v>0.65</v>
      </c>
      <c r="JL896">
        <v>0.57999999999999996</v>
      </c>
      <c r="JM896">
        <v>0.51</v>
      </c>
      <c r="JN896">
        <v>0.42</v>
      </c>
      <c r="JO896">
        <v>0.31</v>
      </c>
      <c r="JP896">
        <v>0.18</v>
      </c>
      <c r="JQ896">
        <v>0</v>
      </c>
    </row>
    <row r="897" spans="1:277" x14ac:dyDescent="0.25">
      <c r="A897">
        <v>2015</v>
      </c>
      <c r="B897">
        <v>67</v>
      </c>
      <c r="C897">
        <v>936</v>
      </c>
      <c r="D897">
        <v>236</v>
      </c>
      <c r="E897">
        <v>2636.1</v>
      </c>
      <c r="F897">
        <v>2.2000000000000002</v>
      </c>
      <c r="G897">
        <v>0.4</v>
      </c>
      <c r="H897">
        <v>-2.1</v>
      </c>
      <c r="I897">
        <v>0.1</v>
      </c>
      <c r="J897">
        <v>0</v>
      </c>
      <c r="K897">
        <v>0.02</v>
      </c>
      <c r="L897">
        <v>1.4</v>
      </c>
      <c r="M897">
        <v>2.94</v>
      </c>
      <c r="N897">
        <v>3.53</v>
      </c>
      <c r="O897">
        <v>-0.63</v>
      </c>
      <c r="P897">
        <v>10.89</v>
      </c>
      <c r="Q897">
        <v>4.4400000000000004</v>
      </c>
      <c r="R897">
        <v>25.25</v>
      </c>
      <c r="S897">
        <v>14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0.28000000000000003</v>
      </c>
      <c r="Z897">
        <v>22.89</v>
      </c>
      <c r="AA897">
        <v>123.92</v>
      </c>
      <c r="AB897">
        <v>238.3</v>
      </c>
      <c r="AC897">
        <v>327.88</v>
      </c>
      <c r="AD897">
        <v>426.05</v>
      </c>
      <c r="AE897">
        <v>534.98</v>
      </c>
      <c r="AF897">
        <v>639.70000000000005</v>
      </c>
      <c r="AG897">
        <v>730.13</v>
      </c>
      <c r="AH897">
        <v>840.51</v>
      </c>
      <c r="AI897">
        <v>928.85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47.89</v>
      </c>
      <c r="AU897">
        <v>137.97</v>
      </c>
      <c r="AV897">
        <v>250.69</v>
      </c>
      <c r="AW897">
        <v>345.97</v>
      </c>
      <c r="AX897">
        <v>439.4</v>
      </c>
      <c r="AY897">
        <v>546.47</v>
      </c>
      <c r="AZ897">
        <v>655.75</v>
      </c>
      <c r="BA897">
        <v>746.23</v>
      </c>
      <c r="BB897">
        <v>852.66</v>
      </c>
      <c r="BC897">
        <v>942.29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22.5</v>
      </c>
      <c r="BO897">
        <v>22.5</v>
      </c>
      <c r="BP897">
        <v>22.5</v>
      </c>
      <c r="BQ897">
        <v>22.5</v>
      </c>
      <c r="BR897">
        <v>22.5</v>
      </c>
      <c r="BS897">
        <v>22.5</v>
      </c>
      <c r="BT897">
        <v>22.5</v>
      </c>
      <c r="BU897">
        <v>22.5</v>
      </c>
      <c r="BV897">
        <v>22.5</v>
      </c>
      <c r="BW897">
        <v>22.5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22.5</v>
      </c>
      <c r="CI897">
        <v>22.5</v>
      </c>
      <c r="CJ897">
        <v>22.5</v>
      </c>
      <c r="CK897">
        <v>22.5</v>
      </c>
      <c r="CL897">
        <v>22.5</v>
      </c>
      <c r="CM897">
        <v>22.5</v>
      </c>
      <c r="CN897">
        <v>22.5</v>
      </c>
      <c r="CO897">
        <v>22.5</v>
      </c>
      <c r="CP897">
        <v>22.5</v>
      </c>
      <c r="CQ897">
        <v>22.5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1</v>
      </c>
      <c r="DE897">
        <v>0.99</v>
      </c>
      <c r="DF897">
        <v>0.97</v>
      </c>
      <c r="DG897">
        <v>0.94</v>
      </c>
      <c r="DH897">
        <v>0.92</v>
      </c>
      <c r="DI897">
        <v>0.9</v>
      </c>
      <c r="DJ897">
        <v>0.88</v>
      </c>
      <c r="DK897">
        <v>0.85</v>
      </c>
      <c r="DL897">
        <v>0.82</v>
      </c>
      <c r="DM897">
        <v>0.78</v>
      </c>
      <c r="DN897">
        <v>0.74</v>
      </c>
      <c r="DO897">
        <v>0.7</v>
      </c>
      <c r="DP897">
        <v>0.65</v>
      </c>
      <c r="DQ897">
        <v>0.59</v>
      </c>
      <c r="DR897">
        <v>0.53</v>
      </c>
      <c r="DS897">
        <v>0.46</v>
      </c>
      <c r="DT897">
        <v>0.38</v>
      </c>
      <c r="DU897">
        <v>0.28000000000000003</v>
      </c>
      <c r="EW897">
        <v>2015</v>
      </c>
      <c r="EX897">
        <v>68</v>
      </c>
      <c r="EY897">
        <v>937</v>
      </c>
      <c r="EZ897">
        <v>237</v>
      </c>
      <c r="FA897">
        <v>2647.5</v>
      </c>
      <c r="FB897" t="s">
        <v>139</v>
      </c>
      <c r="FC897" t="s">
        <v>139</v>
      </c>
      <c r="FD897" t="s">
        <v>139</v>
      </c>
      <c r="FE897" t="s">
        <v>139</v>
      </c>
      <c r="FF897" t="s">
        <v>139</v>
      </c>
      <c r="FG897" t="s">
        <v>139</v>
      </c>
      <c r="FH897" t="s">
        <v>139</v>
      </c>
      <c r="FI897">
        <v>0</v>
      </c>
      <c r="FJ897" t="s">
        <v>139</v>
      </c>
      <c r="FK897" t="s">
        <v>139</v>
      </c>
      <c r="FL897">
        <v>10.91</v>
      </c>
      <c r="FM897">
        <v>4.4800000000000004</v>
      </c>
      <c r="FN897">
        <v>25.37</v>
      </c>
      <c r="FO897">
        <v>1</v>
      </c>
      <c r="FP897">
        <v>1</v>
      </c>
      <c r="FQ897">
        <v>1</v>
      </c>
      <c r="FR897">
        <v>0</v>
      </c>
      <c r="FS897">
        <v>0</v>
      </c>
      <c r="FT897">
        <v>0</v>
      </c>
      <c r="FU897">
        <v>0</v>
      </c>
      <c r="FV897">
        <v>34.29</v>
      </c>
      <c r="FW897">
        <v>135.32</v>
      </c>
      <c r="FX897">
        <v>249.69</v>
      </c>
      <c r="FY897">
        <v>339.27</v>
      </c>
      <c r="FZ897">
        <v>437.45</v>
      </c>
      <c r="GA897">
        <v>546.37</v>
      </c>
      <c r="GB897">
        <v>651.1</v>
      </c>
      <c r="GC897">
        <v>741.53</v>
      </c>
      <c r="GD897">
        <v>851.91</v>
      </c>
      <c r="GE897">
        <v>940.24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109.22</v>
      </c>
      <c r="GQ897">
        <v>205.15</v>
      </c>
      <c r="GR897">
        <v>311.68</v>
      </c>
      <c r="GS897">
        <v>406.31</v>
      </c>
      <c r="GT897">
        <v>507.63</v>
      </c>
      <c r="GU897">
        <v>604.41</v>
      </c>
      <c r="GV897">
        <v>712.99</v>
      </c>
      <c r="GW897">
        <v>805.57</v>
      </c>
      <c r="GX897">
        <v>909.95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 t="s">
        <v>139</v>
      </c>
      <c r="HK897" t="s">
        <v>139</v>
      </c>
      <c r="HL897" t="s">
        <v>139</v>
      </c>
      <c r="HM897" t="s">
        <v>139</v>
      </c>
      <c r="HN897" t="s">
        <v>139</v>
      </c>
      <c r="HO897" t="s">
        <v>139</v>
      </c>
      <c r="HP897" t="s">
        <v>139</v>
      </c>
      <c r="HQ897" t="s">
        <v>139</v>
      </c>
      <c r="HR897" t="s">
        <v>139</v>
      </c>
      <c r="HS897" t="s">
        <v>139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 t="s">
        <v>139</v>
      </c>
      <c r="IE897" t="s">
        <v>139</v>
      </c>
      <c r="IF897" t="s">
        <v>139</v>
      </c>
      <c r="IG897" t="s">
        <v>139</v>
      </c>
      <c r="IH897" t="s">
        <v>139</v>
      </c>
      <c r="II897" t="s">
        <v>139</v>
      </c>
      <c r="IJ897" t="s">
        <v>139</v>
      </c>
      <c r="IK897" t="s">
        <v>139</v>
      </c>
      <c r="IL897" t="s">
        <v>139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1</v>
      </c>
      <c r="IY897">
        <v>1</v>
      </c>
      <c r="IZ897">
        <v>1</v>
      </c>
      <c r="JA897">
        <v>0.99</v>
      </c>
      <c r="JB897">
        <v>0.96</v>
      </c>
      <c r="JC897">
        <v>0.94</v>
      </c>
      <c r="JD897">
        <v>0.91</v>
      </c>
      <c r="JE897">
        <v>0.88</v>
      </c>
      <c r="JF897">
        <v>0.86</v>
      </c>
      <c r="JG897">
        <v>0.83</v>
      </c>
      <c r="JH897">
        <v>0.79</v>
      </c>
      <c r="JI897">
        <v>0.75</v>
      </c>
      <c r="JJ897">
        <v>0.71</v>
      </c>
      <c r="JK897">
        <v>0.65</v>
      </c>
      <c r="JL897">
        <v>0.57999999999999996</v>
      </c>
      <c r="JM897">
        <v>0.51</v>
      </c>
      <c r="JN897">
        <v>0.42</v>
      </c>
      <c r="JO897">
        <v>0.31</v>
      </c>
      <c r="JP897">
        <v>0.18</v>
      </c>
      <c r="JQ897">
        <v>0</v>
      </c>
    </row>
    <row r="898" spans="1:277" x14ac:dyDescent="0.25">
      <c r="A898">
        <v>2015</v>
      </c>
      <c r="B898">
        <v>68</v>
      </c>
      <c r="C898">
        <v>937</v>
      </c>
      <c r="D898">
        <v>237</v>
      </c>
      <c r="E898">
        <v>2647.5</v>
      </c>
      <c r="F898">
        <v>2.2000000000000002</v>
      </c>
      <c r="G898">
        <v>0.4</v>
      </c>
      <c r="H898">
        <v>-2.1</v>
      </c>
      <c r="I898">
        <v>0.1</v>
      </c>
      <c r="J898">
        <v>0</v>
      </c>
      <c r="K898">
        <v>0.02</v>
      </c>
      <c r="L898">
        <v>1.4</v>
      </c>
      <c r="M898">
        <v>2.94</v>
      </c>
      <c r="N898">
        <v>3.54</v>
      </c>
      <c r="O898">
        <v>-0.63</v>
      </c>
      <c r="P898">
        <v>10.89</v>
      </c>
      <c r="Q898">
        <v>4.4800000000000004</v>
      </c>
      <c r="R898">
        <v>25.36</v>
      </c>
      <c r="S898">
        <v>15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34.29</v>
      </c>
      <c r="AA898">
        <v>135.32</v>
      </c>
      <c r="AB898">
        <v>249.69</v>
      </c>
      <c r="AC898">
        <v>339.27</v>
      </c>
      <c r="AD898">
        <v>437.45</v>
      </c>
      <c r="AE898">
        <v>546.37</v>
      </c>
      <c r="AF898">
        <v>651.1</v>
      </c>
      <c r="AG898">
        <v>741.53</v>
      </c>
      <c r="AH898">
        <v>851.91</v>
      </c>
      <c r="AI898">
        <v>940.24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59.28</v>
      </c>
      <c r="AU898">
        <v>149.36000000000001</v>
      </c>
      <c r="AV898">
        <v>262.08999999999997</v>
      </c>
      <c r="AW898">
        <v>357.37</v>
      </c>
      <c r="AX898">
        <v>450.8</v>
      </c>
      <c r="AY898">
        <v>557.87</v>
      </c>
      <c r="AZ898">
        <v>667.15</v>
      </c>
      <c r="BA898">
        <v>757.63</v>
      </c>
      <c r="BB898">
        <v>864.06</v>
      </c>
      <c r="BC898">
        <v>953.69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22.5</v>
      </c>
      <c r="BO898">
        <v>22.5</v>
      </c>
      <c r="BP898">
        <v>22.5</v>
      </c>
      <c r="BQ898">
        <v>22.5</v>
      </c>
      <c r="BR898">
        <v>22.5</v>
      </c>
      <c r="BS898">
        <v>22.5</v>
      </c>
      <c r="BT898">
        <v>22.5</v>
      </c>
      <c r="BU898">
        <v>22.5</v>
      </c>
      <c r="BV898">
        <v>22.5</v>
      </c>
      <c r="BW898">
        <v>22.5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22.5</v>
      </c>
      <c r="CI898">
        <v>22.5</v>
      </c>
      <c r="CJ898">
        <v>22.5</v>
      </c>
      <c r="CK898">
        <v>22.5</v>
      </c>
      <c r="CL898">
        <v>22.5</v>
      </c>
      <c r="CM898">
        <v>22.5</v>
      </c>
      <c r="CN898">
        <v>22.5</v>
      </c>
      <c r="CO898">
        <v>22.5</v>
      </c>
      <c r="CP898">
        <v>22.5</v>
      </c>
      <c r="CQ898">
        <v>22.5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1</v>
      </c>
      <c r="DD898">
        <v>1</v>
      </c>
      <c r="DE898">
        <v>0.99</v>
      </c>
      <c r="DF898">
        <v>0.97</v>
      </c>
      <c r="DG898">
        <v>0.94</v>
      </c>
      <c r="DH898">
        <v>0.92</v>
      </c>
      <c r="DI898">
        <v>0.9</v>
      </c>
      <c r="DJ898">
        <v>0.88</v>
      </c>
      <c r="DK898">
        <v>0.85</v>
      </c>
      <c r="DL898">
        <v>0.82</v>
      </c>
      <c r="DM898">
        <v>0.78</v>
      </c>
      <c r="DN898">
        <v>0.74</v>
      </c>
      <c r="DO898">
        <v>0.7</v>
      </c>
      <c r="DP898">
        <v>0.65</v>
      </c>
      <c r="DQ898">
        <v>0.59</v>
      </c>
      <c r="DR898">
        <v>0.53</v>
      </c>
      <c r="DS898">
        <v>0.46</v>
      </c>
      <c r="DT898">
        <v>0.38</v>
      </c>
      <c r="DU898">
        <v>0.28000000000000003</v>
      </c>
      <c r="EW898">
        <v>2015</v>
      </c>
      <c r="EX898">
        <v>69</v>
      </c>
      <c r="EY898">
        <v>938</v>
      </c>
      <c r="EZ898">
        <v>238</v>
      </c>
      <c r="FA898">
        <v>2659.8</v>
      </c>
      <c r="FB898" t="s">
        <v>139</v>
      </c>
      <c r="FC898" t="s">
        <v>139</v>
      </c>
      <c r="FD898" t="s">
        <v>139</v>
      </c>
      <c r="FE898" t="s">
        <v>139</v>
      </c>
      <c r="FF898" t="s">
        <v>139</v>
      </c>
      <c r="FG898" t="s">
        <v>139</v>
      </c>
      <c r="FH898" t="s">
        <v>139</v>
      </c>
      <c r="FI898">
        <v>0</v>
      </c>
      <c r="FJ898" t="s">
        <v>139</v>
      </c>
      <c r="FK898" t="s">
        <v>139</v>
      </c>
      <c r="FL898">
        <v>10.91</v>
      </c>
      <c r="FM898">
        <v>4.51</v>
      </c>
      <c r="FN898">
        <v>25.49</v>
      </c>
      <c r="FO898">
        <v>1</v>
      </c>
      <c r="FP898">
        <v>1</v>
      </c>
      <c r="FQ898">
        <v>1</v>
      </c>
      <c r="FR898">
        <v>0</v>
      </c>
      <c r="FS898">
        <v>0</v>
      </c>
      <c r="FT898">
        <v>0</v>
      </c>
      <c r="FU898">
        <v>0.28000000000000003</v>
      </c>
      <c r="FV898">
        <v>46.54</v>
      </c>
      <c r="FW898">
        <v>147.56</v>
      </c>
      <c r="FX898">
        <v>261.94</v>
      </c>
      <c r="FY898">
        <v>351.52</v>
      </c>
      <c r="FZ898">
        <v>449.7</v>
      </c>
      <c r="GA898">
        <v>558.62</v>
      </c>
      <c r="GB898">
        <v>663.35</v>
      </c>
      <c r="GC898">
        <v>753.78</v>
      </c>
      <c r="GD898">
        <v>864.16</v>
      </c>
      <c r="GE898">
        <v>952.49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24.49</v>
      </c>
      <c r="GQ898">
        <v>121.47</v>
      </c>
      <c r="GR898">
        <v>217.4</v>
      </c>
      <c r="GS898">
        <v>323.92</v>
      </c>
      <c r="GT898">
        <v>418.55</v>
      </c>
      <c r="GU898">
        <v>519.88</v>
      </c>
      <c r="GV898">
        <v>616.66</v>
      </c>
      <c r="GW898">
        <v>725.23</v>
      </c>
      <c r="GX898">
        <v>817.82</v>
      </c>
      <c r="GY898">
        <v>922.2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 t="s">
        <v>139</v>
      </c>
      <c r="HK898" t="s">
        <v>139</v>
      </c>
      <c r="HL898" t="s">
        <v>139</v>
      </c>
      <c r="HM898" t="s">
        <v>139</v>
      </c>
      <c r="HN898" t="s">
        <v>139</v>
      </c>
      <c r="HO898" t="s">
        <v>139</v>
      </c>
      <c r="HP898" t="s">
        <v>139</v>
      </c>
      <c r="HQ898" t="s">
        <v>139</v>
      </c>
      <c r="HR898" t="s">
        <v>139</v>
      </c>
      <c r="HS898" t="s">
        <v>139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 t="s">
        <v>139</v>
      </c>
      <c r="IE898" t="s">
        <v>139</v>
      </c>
      <c r="IF898" t="s">
        <v>139</v>
      </c>
      <c r="IG898" t="s">
        <v>139</v>
      </c>
      <c r="IH898" t="s">
        <v>139</v>
      </c>
      <c r="II898" t="s">
        <v>139</v>
      </c>
      <c r="IJ898" t="s">
        <v>139</v>
      </c>
      <c r="IK898" t="s">
        <v>139</v>
      </c>
      <c r="IL898" t="s">
        <v>139</v>
      </c>
      <c r="IM898" t="s">
        <v>139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1</v>
      </c>
      <c r="IY898">
        <v>1</v>
      </c>
      <c r="IZ898">
        <v>1</v>
      </c>
      <c r="JA898">
        <v>0.99</v>
      </c>
      <c r="JB898">
        <v>0.96</v>
      </c>
      <c r="JC898">
        <v>0.94</v>
      </c>
      <c r="JD898">
        <v>0.91</v>
      </c>
      <c r="JE898">
        <v>0.89</v>
      </c>
      <c r="JF898">
        <v>0.86</v>
      </c>
      <c r="JG898">
        <v>0.83</v>
      </c>
      <c r="JH898">
        <v>0.79</v>
      </c>
      <c r="JI898">
        <v>0.75</v>
      </c>
      <c r="JJ898">
        <v>0.71</v>
      </c>
      <c r="JK898">
        <v>0.65</v>
      </c>
      <c r="JL898">
        <v>0.57999999999999996</v>
      </c>
      <c r="JM898">
        <v>0.51</v>
      </c>
      <c r="JN898">
        <v>0.42</v>
      </c>
      <c r="JO898">
        <v>0.31</v>
      </c>
      <c r="JP898">
        <v>0.18</v>
      </c>
      <c r="JQ898">
        <v>0</v>
      </c>
    </row>
    <row r="899" spans="1:277" x14ac:dyDescent="0.25">
      <c r="A899">
        <v>2015</v>
      </c>
      <c r="B899">
        <v>69</v>
      </c>
      <c r="C899">
        <v>938</v>
      </c>
      <c r="D899">
        <v>238</v>
      </c>
      <c r="E899">
        <v>2659.8</v>
      </c>
      <c r="F899">
        <v>2.2000000000000002</v>
      </c>
      <c r="G899">
        <v>0.4</v>
      </c>
      <c r="H899">
        <v>-2.1</v>
      </c>
      <c r="I899">
        <v>0.1</v>
      </c>
      <c r="J899">
        <v>0</v>
      </c>
      <c r="K899">
        <v>0.02</v>
      </c>
      <c r="L899">
        <v>1.4</v>
      </c>
      <c r="M899">
        <v>2.94</v>
      </c>
      <c r="N899">
        <v>3.54</v>
      </c>
      <c r="O899">
        <v>-0.63</v>
      </c>
      <c r="P899">
        <v>10.89</v>
      </c>
      <c r="Q899">
        <v>4.51</v>
      </c>
      <c r="R899">
        <v>25.48</v>
      </c>
      <c r="S899">
        <v>15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0.18</v>
      </c>
      <c r="Z899">
        <v>46.54</v>
      </c>
      <c r="AA899">
        <v>147.56</v>
      </c>
      <c r="AB899">
        <v>261.94</v>
      </c>
      <c r="AC899">
        <v>351.52</v>
      </c>
      <c r="AD899">
        <v>449.7</v>
      </c>
      <c r="AE899">
        <v>558.62</v>
      </c>
      <c r="AF899">
        <v>663.35</v>
      </c>
      <c r="AG899">
        <v>753.78</v>
      </c>
      <c r="AH899">
        <v>864.16</v>
      </c>
      <c r="AI899">
        <v>952.49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71.53</v>
      </c>
      <c r="AU899">
        <v>161.61000000000001</v>
      </c>
      <c r="AV899">
        <v>274.33999999999997</v>
      </c>
      <c r="AW899">
        <v>369.62</v>
      </c>
      <c r="AX899">
        <v>463.04</v>
      </c>
      <c r="AY899">
        <v>570.12</v>
      </c>
      <c r="AZ899">
        <v>679.39</v>
      </c>
      <c r="BA899">
        <v>769.88</v>
      </c>
      <c r="BB899">
        <v>876.3</v>
      </c>
      <c r="BC899">
        <v>965.94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22.5</v>
      </c>
      <c r="BO899">
        <v>22.5</v>
      </c>
      <c r="BP899">
        <v>22.5</v>
      </c>
      <c r="BQ899">
        <v>22.5</v>
      </c>
      <c r="BR899">
        <v>22.5</v>
      </c>
      <c r="BS899">
        <v>22.5</v>
      </c>
      <c r="BT899">
        <v>22.5</v>
      </c>
      <c r="BU899">
        <v>22.5</v>
      </c>
      <c r="BV899">
        <v>22.5</v>
      </c>
      <c r="BW899">
        <v>22.5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22.5</v>
      </c>
      <c r="CI899">
        <v>22.5</v>
      </c>
      <c r="CJ899">
        <v>22.5</v>
      </c>
      <c r="CK899">
        <v>22.5</v>
      </c>
      <c r="CL899">
        <v>22.5</v>
      </c>
      <c r="CM899">
        <v>22.5</v>
      </c>
      <c r="CN899">
        <v>22.5</v>
      </c>
      <c r="CO899">
        <v>22.5</v>
      </c>
      <c r="CP899">
        <v>22.5</v>
      </c>
      <c r="CQ899">
        <v>22.5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1</v>
      </c>
      <c r="DD899">
        <v>1</v>
      </c>
      <c r="DE899">
        <v>0.99</v>
      </c>
      <c r="DF899">
        <v>0.97</v>
      </c>
      <c r="DG899">
        <v>0.94</v>
      </c>
      <c r="DH899">
        <v>0.92</v>
      </c>
      <c r="DI899">
        <v>0.9</v>
      </c>
      <c r="DJ899">
        <v>0.88</v>
      </c>
      <c r="DK899">
        <v>0.85</v>
      </c>
      <c r="DL899">
        <v>0.82</v>
      </c>
      <c r="DM899">
        <v>0.78</v>
      </c>
      <c r="DN899">
        <v>0.74</v>
      </c>
      <c r="DO899">
        <v>0.7</v>
      </c>
      <c r="DP899">
        <v>0.65</v>
      </c>
      <c r="DQ899">
        <v>0.59</v>
      </c>
      <c r="DR899">
        <v>0.53</v>
      </c>
      <c r="DS899">
        <v>0.46</v>
      </c>
      <c r="DT899">
        <v>0.38</v>
      </c>
      <c r="DU899">
        <v>0.28000000000000003</v>
      </c>
      <c r="EW899">
        <v>2015</v>
      </c>
      <c r="EX899">
        <v>70</v>
      </c>
      <c r="EY899">
        <v>939</v>
      </c>
      <c r="EZ899">
        <v>239</v>
      </c>
      <c r="FA899">
        <v>2672.9</v>
      </c>
      <c r="FB899" t="s">
        <v>139</v>
      </c>
      <c r="FC899" t="s">
        <v>139</v>
      </c>
      <c r="FD899" t="s">
        <v>139</v>
      </c>
      <c r="FE899" t="s">
        <v>139</v>
      </c>
      <c r="FF899" t="s">
        <v>139</v>
      </c>
      <c r="FG899" t="s">
        <v>139</v>
      </c>
      <c r="FH899" t="s">
        <v>139</v>
      </c>
      <c r="FI899">
        <v>0</v>
      </c>
      <c r="FJ899" t="s">
        <v>139</v>
      </c>
      <c r="FK899" t="s">
        <v>139</v>
      </c>
      <c r="FL899">
        <v>10.91</v>
      </c>
      <c r="FM899">
        <v>4.55</v>
      </c>
      <c r="FN899">
        <v>25.62</v>
      </c>
      <c r="FO899">
        <v>1</v>
      </c>
      <c r="FP899">
        <v>1</v>
      </c>
      <c r="FQ899">
        <v>1</v>
      </c>
      <c r="FR899">
        <v>0</v>
      </c>
      <c r="FS899">
        <v>0</v>
      </c>
      <c r="FT899">
        <v>0</v>
      </c>
      <c r="FU899">
        <v>0</v>
      </c>
      <c r="FV899">
        <v>59.68</v>
      </c>
      <c r="FW899">
        <v>160.71</v>
      </c>
      <c r="FX899">
        <v>275.08999999999997</v>
      </c>
      <c r="FY899">
        <v>364.67</v>
      </c>
      <c r="FZ899">
        <v>462.84</v>
      </c>
      <c r="GA899">
        <v>571.77</v>
      </c>
      <c r="GB899">
        <v>676.49</v>
      </c>
      <c r="GC899">
        <v>766.93</v>
      </c>
      <c r="GD899">
        <v>877.3</v>
      </c>
      <c r="GE899">
        <v>965.64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37.64</v>
      </c>
      <c r="GQ899">
        <v>134.62</v>
      </c>
      <c r="GR899">
        <v>230.55</v>
      </c>
      <c r="GS899">
        <v>337.07</v>
      </c>
      <c r="GT899">
        <v>431.7</v>
      </c>
      <c r="GU899">
        <v>533.03</v>
      </c>
      <c r="GV899">
        <v>629.79999999999995</v>
      </c>
      <c r="GW899">
        <v>738.38</v>
      </c>
      <c r="GX899">
        <v>830.96</v>
      </c>
      <c r="GY899">
        <v>935.34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 t="s">
        <v>139</v>
      </c>
      <c r="HK899" t="s">
        <v>139</v>
      </c>
      <c r="HL899" t="s">
        <v>139</v>
      </c>
      <c r="HM899" t="s">
        <v>139</v>
      </c>
      <c r="HN899" t="s">
        <v>139</v>
      </c>
      <c r="HO899" t="s">
        <v>139</v>
      </c>
      <c r="HP899" t="s">
        <v>139</v>
      </c>
      <c r="HQ899" t="s">
        <v>139</v>
      </c>
      <c r="HR899" t="s">
        <v>139</v>
      </c>
      <c r="HS899" t="s">
        <v>139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 t="s">
        <v>139</v>
      </c>
      <c r="IE899" t="s">
        <v>139</v>
      </c>
      <c r="IF899" t="s">
        <v>139</v>
      </c>
      <c r="IG899" t="s">
        <v>139</v>
      </c>
      <c r="IH899" t="s">
        <v>139</v>
      </c>
      <c r="II899" t="s">
        <v>139</v>
      </c>
      <c r="IJ899" t="s">
        <v>139</v>
      </c>
      <c r="IK899" t="s">
        <v>139</v>
      </c>
      <c r="IL899" t="s">
        <v>139</v>
      </c>
      <c r="IM899" t="s">
        <v>139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1</v>
      </c>
      <c r="IY899">
        <v>1</v>
      </c>
      <c r="IZ899">
        <v>1</v>
      </c>
      <c r="JA899">
        <v>0.99</v>
      </c>
      <c r="JB899">
        <v>0.96</v>
      </c>
      <c r="JC899">
        <v>0.94</v>
      </c>
      <c r="JD899">
        <v>0.91</v>
      </c>
      <c r="JE899">
        <v>0.89</v>
      </c>
      <c r="JF899">
        <v>0.86</v>
      </c>
      <c r="JG899">
        <v>0.84</v>
      </c>
      <c r="JH899">
        <v>0.79</v>
      </c>
      <c r="JI899">
        <v>0.75</v>
      </c>
      <c r="JJ899">
        <v>0.71</v>
      </c>
      <c r="JK899">
        <v>0.65</v>
      </c>
      <c r="JL899">
        <v>0.57999999999999996</v>
      </c>
      <c r="JM899">
        <v>0.51</v>
      </c>
      <c r="JN899">
        <v>0.42</v>
      </c>
      <c r="JO899">
        <v>0.31</v>
      </c>
      <c r="JP899">
        <v>0.18</v>
      </c>
      <c r="JQ899">
        <v>0</v>
      </c>
    </row>
    <row r="900" spans="1:277" x14ac:dyDescent="0.25">
      <c r="A900">
        <v>2015</v>
      </c>
      <c r="B900">
        <v>70</v>
      </c>
      <c r="C900">
        <v>939</v>
      </c>
      <c r="D900">
        <v>239</v>
      </c>
      <c r="E900">
        <v>2672.9</v>
      </c>
      <c r="F900">
        <v>2.2000000000000002</v>
      </c>
      <c r="G900">
        <v>0.4</v>
      </c>
      <c r="H900">
        <v>-2.1</v>
      </c>
      <c r="I900">
        <v>0.1</v>
      </c>
      <c r="J900">
        <v>0</v>
      </c>
      <c r="K900">
        <v>0.02</v>
      </c>
      <c r="L900">
        <v>1.4</v>
      </c>
      <c r="M900">
        <v>2.94</v>
      </c>
      <c r="N900">
        <v>3.55</v>
      </c>
      <c r="O900">
        <v>-0.63</v>
      </c>
      <c r="P900">
        <v>10.89</v>
      </c>
      <c r="Q900">
        <v>4.55</v>
      </c>
      <c r="R900">
        <v>25.62</v>
      </c>
      <c r="S900">
        <v>15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59.68</v>
      </c>
      <c r="AA900">
        <v>160.71</v>
      </c>
      <c r="AB900">
        <v>275.08999999999997</v>
      </c>
      <c r="AC900">
        <v>364.67</v>
      </c>
      <c r="AD900">
        <v>462.84</v>
      </c>
      <c r="AE900">
        <v>571.77</v>
      </c>
      <c r="AF900">
        <v>676.49</v>
      </c>
      <c r="AG900">
        <v>766.93</v>
      </c>
      <c r="AH900">
        <v>877.3</v>
      </c>
      <c r="AI900">
        <v>965.64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84.68</v>
      </c>
      <c r="AU900">
        <v>174.76</v>
      </c>
      <c r="AV900">
        <v>287.48</v>
      </c>
      <c r="AW900">
        <v>382.76</v>
      </c>
      <c r="AX900">
        <v>476.19</v>
      </c>
      <c r="AY900">
        <v>583.26</v>
      </c>
      <c r="AZ900">
        <v>692.54</v>
      </c>
      <c r="BA900">
        <v>783.02</v>
      </c>
      <c r="BB900">
        <v>889.45</v>
      </c>
      <c r="BC900">
        <v>979.08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22.5</v>
      </c>
      <c r="BO900">
        <v>22.5</v>
      </c>
      <c r="BP900">
        <v>22.5</v>
      </c>
      <c r="BQ900">
        <v>22.5</v>
      </c>
      <c r="BR900">
        <v>22.5</v>
      </c>
      <c r="BS900">
        <v>22.5</v>
      </c>
      <c r="BT900">
        <v>22.5</v>
      </c>
      <c r="BU900">
        <v>22.5</v>
      </c>
      <c r="BV900">
        <v>22.5</v>
      </c>
      <c r="BW900">
        <v>22.5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22.5</v>
      </c>
      <c r="CI900">
        <v>22.5</v>
      </c>
      <c r="CJ900">
        <v>22.5</v>
      </c>
      <c r="CK900">
        <v>22.5</v>
      </c>
      <c r="CL900">
        <v>22.5</v>
      </c>
      <c r="CM900">
        <v>22.5</v>
      </c>
      <c r="CN900">
        <v>22.5</v>
      </c>
      <c r="CO900">
        <v>22.5</v>
      </c>
      <c r="CP900">
        <v>22.5</v>
      </c>
      <c r="CQ900">
        <v>22.5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1</v>
      </c>
      <c r="DD900">
        <v>1</v>
      </c>
      <c r="DE900">
        <v>0.99</v>
      </c>
      <c r="DF900">
        <v>0.97</v>
      </c>
      <c r="DG900">
        <v>0.94</v>
      </c>
      <c r="DH900">
        <v>0.92</v>
      </c>
      <c r="DI900">
        <v>0.9</v>
      </c>
      <c r="DJ900">
        <v>0.88</v>
      </c>
      <c r="DK900">
        <v>0.85</v>
      </c>
      <c r="DL900">
        <v>0.82</v>
      </c>
      <c r="DM900">
        <v>0.78</v>
      </c>
      <c r="DN900">
        <v>0.74</v>
      </c>
      <c r="DO900">
        <v>0.7</v>
      </c>
      <c r="DP900">
        <v>0.65</v>
      </c>
      <c r="DQ900">
        <v>0.59</v>
      </c>
      <c r="DR900">
        <v>0.53</v>
      </c>
      <c r="DS900">
        <v>0.46</v>
      </c>
      <c r="DT900">
        <v>0.38</v>
      </c>
      <c r="DU900">
        <v>0.28000000000000003</v>
      </c>
      <c r="EW900">
        <v>2015</v>
      </c>
      <c r="EX900">
        <v>71</v>
      </c>
      <c r="EY900">
        <v>940</v>
      </c>
      <c r="EZ900">
        <v>240</v>
      </c>
      <c r="FA900">
        <v>2684.3</v>
      </c>
      <c r="FB900" t="s">
        <v>139</v>
      </c>
      <c r="FC900" t="s">
        <v>139</v>
      </c>
      <c r="FD900" t="s">
        <v>139</v>
      </c>
      <c r="FE900" t="s">
        <v>139</v>
      </c>
      <c r="FF900" t="s">
        <v>139</v>
      </c>
      <c r="FG900" t="s">
        <v>139</v>
      </c>
      <c r="FH900" t="s">
        <v>139</v>
      </c>
      <c r="FI900">
        <v>0</v>
      </c>
      <c r="FJ900" t="s">
        <v>139</v>
      </c>
      <c r="FK900" t="s">
        <v>139</v>
      </c>
      <c r="FL900">
        <v>10.91</v>
      </c>
      <c r="FM900">
        <v>4.59</v>
      </c>
      <c r="FN900">
        <v>25.74</v>
      </c>
      <c r="FO900">
        <v>1</v>
      </c>
      <c r="FP900">
        <v>1</v>
      </c>
      <c r="FQ900">
        <v>1</v>
      </c>
      <c r="FR900">
        <v>0</v>
      </c>
      <c r="FS900">
        <v>0</v>
      </c>
      <c r="FT900">
        <v>0</v>
      </c>
      <c r="FU900">
        <v>0</v>
      </c>
      <c r="FV900">
        <v>71.03</v>
      </c>
      <c r="FW900">
        <v>172.06</v>
      </c>
      <c r="FX900">
        <v>286.43</v>
      </c>
      <c r="FY900">
        <v>376.01</v>
      </c>
      <c r="FZ900">
        <v>474.19</v>
      </c>
      <c r="GA900">
        <v>583.11</v>
      </c>
      <c r="GB900">
        <v>687.84</v>
      </c>
      <c r="GC900">
        <v>778.27</v>
      </c>
      <c r="GD900">
        <v>888.65</v>
      </c>
      <c r="GE900">
        <v>976.98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48.99</v>
      </c>
      <c r="GQ900">
        <v>145.96</v>
      </c>
      <c r="GR900">
        <v>241.89</v>
      </c>
      <c r="GS900">
        <v>348.42</v>
      </c>
      <c r="GT900">
        <v>443.05</v>
      </c>
      <c r="GU900">
        <v>544.37</v>
      </c>
      <c r="GV900">
        <v>641.15</v>
      </c>
      <c r="GW900">
        <v>749.73</v>
      </c>
      <c r="GX900">
        <v>842.31</v>
      </c>
      <c r="GY900">
        <v>946.69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 t="s">
        <v>139</v>
      </c>
      <c r="HK900" t="s">
        <v>139</v>
      </c>
      <c r="HL900" t="s">
        <v>139</v>
      </c>
      <c r="HM900" t="s">
        <v>139</v>
      </c>
      <c r="HN900" t="s">
        <v>139</v>
      </c>
      <c r="HO900" t="s">
        <v>139</v>
      </c>
      <c r="HP900" t="s">
        <v>139</v>
      </c>
      <c r="HQ900" t="s">
        <v>139</v>
      </c>
      <c r="HR900" t="s">
        <v>139</v>
      </c>
      <c r="HS900" t="s">
        <v>139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 t="s">
        <v>139</v>
      </c>
      <c r="IE900" t="s">
        <v>139</v>
      </c>
      <c r="IF900" t="s">
        <v>139</v>
      </c>
      <c r="IG900" t="s">
        <v>139</v>
      </c>
      <c r="IH900" t="s">
        <v>139</v>
      </c>
      <c r="II900" t="s">
        <v>139</v>
      </c>
      <c r="IJ900" t="s">
        <v>139</v>
      </c>
      <c r="IK900" t="s">
        <v>139</v>
      </c>
      <c r="IL900" t="s">
        <v>139</v>
      </c>
      <c r="IM900" t="s">
        <v>139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1</v>
      </c>
      <c r="IY900">
        <v>1</v>
      </c>
      <c r="IZ900">
        <v>1</v>
      </c>
      <c r="JA900">
        <v>0.99</v>
      </c>
      <c r="JB900">
        <v>0.96</v>
      </c>
      <c r="JC900">
        <v>0.94</v>
      </c>
      <c r="JD900">
        <v>0.91</v>
      </c>
      <c r="JE900">
        <v>0.89</v>
      </c>
      <c r="JF900">
        <v>0.86</v>
      </c>
      <c r="JG900">
        <v>0.84</v>
      </c>
      <c r="JH900">
        <v>0.79</v>
      </c>
      <c r="JI900">
        <v>0.75</v>
      </c>
      <c r="JJ900">
        <v>0.71</v>
      </c>
      <c r="JK900">
        <v>0.65</v>
      </c>
      <c r="JL900">
        <v>0.57999999999999996</v>
      </c>
      <c r="JM900">
        <v>0.51</v>
      </c>
      <c r="JN900">
        <v>0.42</v>
      </c>
      <c r="JO900">
        <v>0.31</v>
      </c>
      <c r="JP900">
        <v>0.18</v>
      </c>
      <c r="JQ900">
        <v>0</v>
      </c>
    </row>
    <row r="901" spans="1:277" x14ac:dyDescent="0.25">
      <c r="A901">
        <v>2015</v>
      </c>
      <c r="B901">
        <v>71</v>
      </c>
      <c r="C901">
        <v>940</v>
      </c>
      <c r="D901">
        <v>240</v>
      </c>
      <c r="E901">
        <v>2684.3</v>
      </c>
      <c r="F901">
        <v>2.2000000000000002</v>
      </c>
      <c r="G901">
        <v>0.4</v>
      </c>
      <c r="H901">
        <v>-2.1</v>
      </c>
      <c r="I901">
        <v>0.1</v>
      </c>
      <c r="J901">
        <v>0</v>
      </c>
      <c r="K901">
        <v>0.02</v>
      </c>
      <c r="L901">
        <v>1.4</v>
      </c>
      <c r="M901">
        <v>2.94</v>
      </c>
      <c r="N901">
        <v>3.57</v>
      </c>
      <c r="O901">
        <v>-0.63</v>
      </c>
      <c r="P901">
        <v>10.89</v>
      </c>
      <c r="Q901">
        <v>4.59</v>
      </c>
      <c r="R901">
        <v>25.73</v>
      </c>
      <c r="S901">
        <v>15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0.09</v>
      </c>
      <c r="Z901">
        <v>71.03</v>
      </c>
      <c r="AA901">
        <v>172.06</v>
      </c>
      <c r="AB901">
        <v>286.43</v>
      </c>
      <c r="AC901">
        <v>376.01</v>
      </c>
      <c r="AD901">
        <v>474.19</v>
      </c>
      <c r="AE901">
        <v>583.11</v>
      </c>
      <c r="AF901">
        <v>687.84</v>
      </c>
      <c r="AG901">
        <v>778.27</v>
      </c>
      <c r="AH901">
        <v>888.65</v>
      </c>
      <c r="AI901">
        <v>976.98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96.03</v>
      </c>
      <c r="AU901">
        <v>186.11</v>
      </c>
      <c r="AV901">
        <v>298.83</v>
      </c>
      <c r="AW901">
        <v>394.11</v>
      </c>
      <c r="AX901">
        <v>487.54</v>
      </c>
      <c r="AY901">
        <v>594.61</v>
      </c>
      <c r="AZ901">
        <v>703.89</v>
      </c>
      <c r="BA901">
        <v>794.37</v>
      </c>
      <c r="BB901">
        <v>900.8</v>
      </c>
      <c r="BC901">
        <v>990.43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22.5</v>
      </c>
      <c r="BO901">
        <v>22.5</v>
      </c>
      <c r="BP901">
        <v>22.5</v>
      </c>
      <c r="BQ901">
        <v>22.5</v>
      </c>
      <c r="BR901">
        <v>22.5</v>
      </c>
      <c r="BS901">
        <v>22.5</v>
      </c>
      <c r="BT901">
        <v>22.5</v>
      </c>
      <c r="BU901">
        <v>22.5</v>
      </c>
      <c r="BV901">
        <v>22.5</v>
      </c>
      <c r="BW901">
        <v>22.5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22.5</v>
      </c>
      <c r="CI901">
        <v>22.5</v>
      </c>
      <c r="CJ901">
        <v>22.5</v>
      </c>
      <c r="CK901">
        <v>22.5</v>
      </c>
      <c r="CL901">
        <v>22.5</v>
      </c>
      <c r="CM901">
        <v>22.5</v>
      </c>
      <c r="CN901">
        <v>22.5</v>
      </c>
      <c r="CO901">
        <v>22.5</v>
      </c>
      <c r="CP901">
        <v>22.5</v>
      </c>
      <c r="CQ901">
        <v>22.5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1</v>
      </c>
      <c r="DD901">
        <v>1</v>
      </c>
      <c r="DE901">
        <v>0.99</v>
      </c>
      <c r="DF901">
        <v>0.97</v>
      </c>
      <c r="DG901">
        <v>0.95</v>
      </c>
      <c r="DH901">
        <v>0.92</v>
      </c>
      <c r="DI901">
        <v>0.9</v>
      </c>
      <c r="DJ901">
        <v>0.88</v>
      </c>
      <c r="DK901">
        <v>0.85</v>
      </c>
      <c r="DL901">
        <v>0.82</v>
      </c>
      <c r="DM901">
        <v>0.78</v>
      </c>
      <c r="DN901">
        <v>0.74</v>
      </c>
      <c r="DO901">
        <v>0.7</v>
      </c>
      <c r="DP901">
        <v>0.65</v>
      </c>
      <c r="DQ901">
        <v>0.59</v>
      </c>
      <c r="DR901">
        <v>0.53</v>
      </c>
      <c r="DS901">
        <v>0.46</v>
      </c>
      <c r="DT901">
        <v>0.38</v>
      </c>
      <c r="DU901">
        <v>0.28000000000000003</v>
      </c>
      <c r="EW901">
        <v>2015</v>
      </c>
      <c r="EX901">
        <v>72</v>
      </c>
      <c r="EY901">
        <v>941</v>
      </c>
      <c r="EZ901">
        <v>241</v>
      </c>
      <c r="FA901">
        <v>2697.1</v>
      </c>
      <c r="FB901" t="s">
        <v>139</v>
      </c>
      <c r="FC901" t="s">
        <v>139</v>
      </c>
      <c r="FD901" t="s">
        <v>139</v>
      </c>
      <c r="FE901" t="s">
        <v>139</v>
      </c>
      <c r="FF901" t="s">
        <v>139</v>
      </c>
      <c r="FG901" t="s">
        <v>139</v>
      </c>
      <c r="FH901" t="s">
        <v>139</v>
      </c>
      <c r="FI901">
        <v>0</v>
      </c>
      <c r="FJ901" t="s">
        <v>139</v>
      </c>
      <c r="FK901" t="s">
        <v>139</v>
      </c>
      <c r="FL901">
        <v>10.91</v>
      </c>
      <c r="FM901">
        <v>4.63</v>
      </c>
      <c r="FN901">
        <v>25.86</v>
      </c>
      <c r="FO901">
        <v>1</v>
      </c>
      <c r="FP901">
        <v>1</v>
      </c>
      <c r="FQ901">
        <v>1</v>
      </c>
      <c r="FR901">
        <v>0</v>
      </c>
      <c r="FS901">
        <v>0</v>
      </c>
      <c r="FT901">
        <v>0</v>
      </c>
      <c r="FU901">
        <v>0.18</v>
      </c>
      <c r="FV901">
        <v>83.83</v>
      </c>
      <c r="FW901">
        <v>184.85</v>
      </c>
      <c r="FX901">
        <v>299.23</v>
      </c>
      <c r="FY901">
        <v>388.81</v>
      </c>
      <c r="FZ901">
        <v>486.99</v>
      </c>
      <c r="GA901">
        <v>595.91</v>
      </c>
      <c r="GB901">
        <v>700.64</v>
      </c>
      <c r="GC901">
        <v>791.07</v>
      </c>
      <c r="GD901">
        <v>901.45</v>
      </c>
      <c r="GE901">
        <v>989.78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61.78</v>
      </c>
      <c r="GQ901">
        <v>158.76</v>
      </c>
      <c r="GR901">
        <v>254.69</v>
      </c>
      <c r="GS901">
        <v>361.22</v>
      </c>
      <c r="GT901">
        <v>455.85</v>
      </c>
      <c r="GU901">
        <v>557.16999999999996</v>
      </c>
      <c r="GV901">
        <v>653.95000000000005</v>
      </c>
      <c r="GW901">
        <v>762.53</v>
      </c>
      <c r="GX901">
        <v>855.11</v>
      </c>
      <c r="GY901">
        <v>959.49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 t="s">
        <v>139</v>
      </c>
      <c r="HK901" t="s">
        <v>139</v>
      </c>
      <c r="HL901" t="s">
        <v>139</v>
      </c>
      <c r="HM901" t="s">
        <v>139</v>
      </c>
      <c r="HN901" t="s">
        <v>139</v>
      </c>
      <c r="HO901" t="s">
        <v>139</v>
      </c>
      <c r="HP901" t="s">
        <v>139</v>
      </c>
      <c r="HQ901" t="s">
        <v>139</v>
      </c>
      <c r="HR901" t="s">
        <v>139</v>
      </c>
      <c r="HS901" t="s">
        <v>139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 t="s">
        <v>139</v>
      </c>
      <c r="IE901" t="s">
        <v>139</v>
      </c>
      <c r="IF901" t="s">
        <v>139</v>
      </c>
      <c r="IG901" t="s">
        <v>139</v>
      </c>
      <c r="IH901" t="s">
        <v>139</v>
      </c>
      <c r="II901" t="s">
        <v>139</v>
      </c>
      <c r="IJ901" t="s">
        <v>139</v>
      </c>
      <c r="IK901" t="s">
        <v>139</v>
      </c>
      <c r="IL901" t="s">
        <v>139</v>
      </c>
      <c r="IM901" t="s">
        <v>139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1</v>
      </c>
      <c r="IY901">
        <v>1</v>
      </c>
      <c r="IZ901">
        <v>1</v>
      </c>
      <c r="JA901">
        <v>0.99</v>
      </c>
      <c r="JB901">
        <v>0.96</v>
      </c>
      <c r="JC901">
        <v>0.94</v>
      </c>
      <c r="JD901">
        <v>0.92</v>
      </c>
      <c r="JE901">
        <v>0.89</v>
      </c>
      <c r="JF901">
        <v>0.86</v>
      </c>
      <c r="JG901">
        <v>0.84</v>
      </c>
      <c r="JH901">
        <v>0.79</v>
      </c>
      <c r="JI901">
        <v>0.75</v>
      </c>
      <c r="JJ901">
        <v>0.71</v>
      </c>
      <c r="JK901">
        <v>0.65</v>
      </c>
      <c r="JL901">
        <v>0.57999999999999996</v>
      </c>
      <c r="JM901">
        <v>0.51</v>
      </c>
      <c r="JN901">
        <v>0.42</v>
      </c>
      <c r="JO901">
        <v>0.31</v>
      </c>
      <c r="JP901">
        <v>0.18</v>
      </c>
      <c r="JQ901">
        <v>0</v>
      </c>
    </row>
    <row r="902" spans="1:277" x14ac:dyDescent="0.25">
      <c r="A902">
        <v>2015</v>
      </c>
      <c r="B902">
        <v>72</v>
      </c>
      <c r="C902">
        <v>941</v>
      </c>
      <c r="D902">
        <v>241</v>
      </c>
      <c r="E902">
        <v>2697.1</v>
      </c>
      <c r="F902">
        <v>2.2000000000000002</v>
      </c>
      <c r="G902">
        <v>0.4</v>
      </c>
      <c r="H902">
        <v>-2.1</v>
      </c>
      <c r="I902">
        <v>0.1</v>
      </c>
      <c r="J902">
        <v>0</v>
      </c>
      <c r="K902">
        <v>0.02</v>
      </c>
      <c r="L902">
        <v>1.4</v>
      </c>
      <c r="M902">
        <v>2.94</v>
      </c>
      <c r="N902">
        <v>3.57</v>
      </c>
      <c r="O902">
        <v>-0.63</v>
      </c>
      <c r="P902">
        <v>10.89</v>
      </c>
      <c r="Q902">
        <v>4.63</v>
      </c>
      <c r="R902">
        <v>25.86</v>
      </c>
      <c r="S902">
        <v>15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0.09</v>
      </c>
      <c r="Z902">
        <v>83.83</v>
      </c>
      <c r="AA902">
        <v>184.85</v>
      </c>
      <c r="AB902">
        <v>299.23</v>
      </c>
      <c r="AC902">
        <v>388.81</v>
      </c>
      <c r="AD902">
        <v>486.99</v>
      </c>
      <c r="AE902">
        <v>595.91</v>
      </c>
      <c r="AF902">
        <v>700.64</v>
      </c>
      <c r="AG902">
        <v>791.07</v>
      </c>
      <c r="AH902">
        <v>901.45</v>
      </c>
      <c r="AI902">
        <v>989.78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108.82</v>
      </c>
      <c r="AU902">
        <v>198.9</v>
      </c>
      <c r="AV902">
        <v>311.63</v>
      </c>
      <c r="AW902">
        <v>406.91</v>
      </c>
      <c r="AX902">
        <v>500.33</v>
      </c>
      <c r="AY902">
        <v>607.41</v>
      </c>
      <c r="AZ902">
        <v>716.68</v>
      </c>
      <c r="BA902">
        <v>807.17</v>
      </c>
      <c r="BB902">
        <v>913.6</v>
      </c>
      <c r="BC902">
        <v>1003.23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22.5</v>
      </c>
      <c r="BO902">
        <v>22.5</v>
      </c>
      <c r="BP902">
        <v>22.5</v>
      </c>
      <c r="BQ902">
        <v>22.5</v>
      </c>
      <c r="BR902">
        <v>22.5</v>
      </c>
      <c r="BS902">
        <v>22.5</v>
      </c>
      <c r="BT902">
        <v>22.5</v>
      </c>
      <c r="BU902">
        <v>22.5</v>
      </c>
      <c r="BV902">
        <v>22.5</v>
      </c>
      <c r="BW902">
        <v>22.5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22.5</v>
      </c>
      <c r="CI902">
        <v>22.5</v>
      </c>
      <c r="CJ902">
        <v>22.5</v>
      </c>
      <c r="CK902">
        <v>22.5</v>
      </c>
      <c r="CL902">
        <v>22.5</v>
      </c>
      <c r="CM902">
        <v>22.5</v>
      </c>
      <c r="CN902">
        <v>22.5</v>
      </c>
      <c r="CO902">
        <v>22.5</v>
      </c>
      <c r="CP902">
        <v>22.5</v>
      </c>
      <c r="CQ902">
        <v>22.5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1</v>
      </c>
      <c r="DD902">
        <v>1</v>
      </c>
      <c r="DE902">
        <v>0.99</v>
      </c>
      <c r="DF902">
        <v>0.97</v>
      </c>
      <c r="DG902">
        <v>0.95</v>
      </c>
      <c r="DH902">
        <v>0.92</v>
      </c>
      <c r="DI902">
        <v>0.9</v>
      </c>
      <c r="DJ902">
        <v>0.88</v>
      </c>
      <c r="DK902">
        <v>0.85</v>
      </c>
      <c r="DL902">
        <v>0.82</v>
      </c>
      <c r="DM902">
        <v>0.78</v>
      </c>
      <c r="DN902">
        <v>0.74</v>
      </c>
      <c r="DO902">
        <v>0.7</v>
      </c>
      <c r="DP902">
        <v>0.65</v>
      </c>
      <c r="DQ902">
        <v>0.59</v>
      </c>
      <c r="DR902">
        <v>0.53</v>
      </c>
      <c r="DS902">
        <v>0.46</v>
      </c>
      <c r="DT902">
        <v>0.38</v>
      </c>
      <c r="DU902">
        <v>0.28000000000000003</v>
      </c>
      <c r="EW902">
        <v>2015</v>
      </c>
      <c r="EX902">
        <v>73</v>
      </c>
      <c r="EY902">
        <v>942</v>
      </c>
      <c r="EZ902">
        <v>242</v>
      </c>
      <c r="FA902">
        <v>2708.7</v>
      </c>
      <c r="FB902" t="s">
        <v>139</v>
      </c>
      <c r="FC902" t="s">
        <v>139</v>
      </c>
      <c r="FD902" t="s">
        <v>139</v>
      </c>
      <c r="FE902" t="s">
        <v>139</v>
      </c>
      <c r="FF902" t="s">
        <v>139</v>
      </c>
      <c r="FG902" t="s">
        <v>139</v>
      </c>
      <c r="FH902" t="s">
        <v>139</v>
      </c>
      <c r="FI902">
        <v>0</v>
      </c>
      <c r="FJ902" t="s">
        <v>139</v>
      </c>
      <c r="FK902" t="s">
        <v>139</v>
      </c>
      <c r="FL902">
        <v>10.91</v>
      </c>
      <c r="FM902">
        <v>4.66</v>
      </c>
      <c r="FN902">
        <v>25.98</v>
      </c>
      <c r="FO902">
        <v>1</v>
      </c>
      <c r="FP902">
        <v>1</v>
      </c>
      <c r="FQ902">
        <v>1</v>
      </c>
      <c r="FR902">
        <v>0</v>
      </c>
      <c r="FS902">
        <v>0</v>
      </c>
      <c r="FT902">
        <v>0</v>
      </c>
      <c r="FU902">
        <v>0</v>
      </c>
      <c r="FV902">
        <v>95.43</v>
      </c>
      <c r="FW902">
        <v>196.45</v>
      </c>
      <c r="FX902">
        <v>310.83</v>
      </c>
      <c r="FY902">
        <v>400.41</v>
      </c>
      <c r="FZ902">
        <v>498.58</v>
      </c>
      <c r="GA902">
        <v>607.51</v>
      </c>
      <c r="GB902">
        <v>712.23</v>
      </c>
      <c r="GC902">
        <v>802.67</v>
      </c>
      <c r="GD902">
        <v>913.05</v>
      </c>
      <c r="GE902">
        <v>1001.38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73.38</v>
      </c>
      <c r="GQ902">
        <v>170.36</v>
      </c>
      <c r="GR902">
        <v>266.29000000000002</v>
      </c>
      <c r="GS902">
        <v>372.81</v>
      </c>
      <c r="GT902">
        <v>467.44</v>
      </c>
      <c r="GU902">
        <v>568.77</v>
      </c>
      <c r="GV902">
        <v>665.54</v>
      </c>
      <c r="GW902">
        <v>774.12</v>
      </c>
      <c r="GX902">
        <v>866.7</v>
      </c>
      <c r="GY902">
        <v>971.08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 t="s">
        <v>139</v>
      </c>
      <c r="HK902" t="s">
        <v>139</v>
      </c>
      <c r="HL902" t="s">
        <v>139</v>
      </c>
      <c r="HM902" t="s">
        <v>139</v>
      </c>
      <c r="HN902" t="s">
        <v>139</v>
      </c>
      <c r="HO902" t="s">
        <v>139</v>
      </c>
      <c r="HP902" t="s">
        <v>139</v>
      </c>
      <c r="HQ902" t="s">
        <v>139</v>
      </c>
      <c r="HR902" t="s">
        <v>139</v>
      </c>
      <c r="HS902" t="s">
        <v>139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 t="s">
        <v>139</v>
      </c>
      <c r="IE902" t="s">
        <v>139</v>
      </c>
      <c r="IF902" t="s">
        <v>139</v>
      </c>
      <c r="IG902" t="s">
        <v>139</v>
      </c>
      <c r="IH902" t="s">
        <v>139</v>
      </c>
      <c r="II902" t="s">
        <v>139</v>
      </c>
      <c r="IJ902" t="s">
        <v>139</v>
      </c>
      <c r="IK902" t="s">
        <v>139</v>
      </c>
      <c r="IL902" t="s">
        <v>139</v>
      </c>
      <c r="IM902" t="s">
        <v>139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1</v>
      </c>
      <c r="IY902">
        <v>1</v>
      </c>
      <c r="IZ902">
        <v>1</v>
      </c>
      <c r="JA902">
        <v>0.99</v>
      </c>
      <c r="JB902">
        <v>0.96</v>
      </c>
      <c r="JC902">
        <v>0.94</v>
      </c>
      <c r="JD902">
        <v>0.92</v>
      </c>
      <c r="JE902">
        <v>0.89</v>
      </c>
      <c r="JF902">
        <v>0.86</v>
      </c>
      <c r="JG902">
        <v>0.84</v>
      </c>
      <c r="JH902">
        <v>0.79</v>
      </c>
      <c r="JI902">
        <v>0.75</v>
      </c>
      <c r="JJ902">
        <v>0.71</v>
      </c>
      <c r="JK902">
        <v>0.65</v>
      </c>
      <c r="JL902">
        <v>0.57999999999999996</v>
      </c>
      <c r="JM902">
        <v>0.51</v>
      </c>
      <c r="JN902">
        <v>0.42</v>
      </c>
      <c r="JO902">
        <v>0.31</v>
      </c>
      <c r="JP902">
        <v>0.18</v>
      </c>
      <c r="JQ902">
        <v>0</v>
      </c>
    </row>
    <row r="903" spans="1:277" x14ac:dyDescent="0.25">
      <c r="A903">
        <v>2015</v>
      </c>
      <c r="B903">
        <v>73</v>
      </c>
      <c r="C903">
        <v>942</v>
      </c>
      <c r="D903">
        <v>242</v>
      </c>
      <c r="E903">
        <v>2708.7</v>
      </c>
      <c r="F903">
        <v>2.2000000000000002</v>
      </c>
      <c r="G903">
        <v>0.4</v>
      </c>
      <c r="H903">
        <v>-2.2000000000000002</v>
      </c>
      <c r="I903">
        <v>0.1</v>
      </c>
      <c r="J903">
        <v>0</v>
      </c>
      <c r="K903">
        <v>0.02</v>
      </c>
      <c r="L903">
        <v>1.4</v>
      </c>
      <c r="M903">
        <v>2.94</v>
      </c>
      <c r="N903">
        <v>3.59</v>
      </c>
      <c r="O903">
        <v>-0.64</v>
      </c>
      <c r="P903">
        <v>10.89</v>
      </c>
      <c r="Q903">
        <v>4.66</v>
      </c>
      <c r="R903">
        <v>25.97</v>
      </c>
      <c r="S903">
        <v>15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95.43</v>
      </c>
      <c r="AA903">
        <v>196.45</v>
      </c>
      <c r="AB903">
        <v>310.83</v>
      </c>
      <c r="AC903">
        <v>400.41</v>
      </c>
      <c r="AD903">
        <v>498.58</v>
      </c>
      <c r="AE903">
        <v>607.51</v>
      </c>
      <c r="AF903">
        <v>712.23</v>
      </c>
      <c r="AG903">
        <v>802.67</v>
      </c>
      <c r="AH903">
        <v>913.05</v>
      </c>
      <c r="AI903">
        <v>1001.38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120.42</v>
      </c>
      <c r="AU903">
        <v>210.5</v>
      </c>
      <c r="AV903">
        <v>323.23</v>
      </c>
      <c r="AW903">
        <v>418.5</v>
      </c>
      <c r="AX903">
        <v>511.93</v>
      </c>
      <c r="AY903">
        <v>619.01</v>
      </c>
      <c r="AZ903">
        <v>728.28</v>
      </c>
      <c r="BA903">
        <v>818.76</v>
      </c>
      <c r="BB903">
        <v>925.19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22.5</v>
      </c>
      <c r="BO903">
        <v>22.5</v>
      </c>
      <c r="BP903">
        <v>22.5</v>
      </c>
      <c r="BQ903">
        <v>22.5</v>
      </c>
      <c r="BR903">
        <v>22.5</v>
      </c>
      <c r="BS903">
        <v>22.5</v>
      </c>
      <c r="BT903">
        <v>22.5</v>
      </c>
      <c r="BU903">
        <v>22.5</v>
      </c>
      <c r="BV903">
        <v>22.5</v>
      </c>
      <c r="BW903">
        <v>22.5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22.5</v>
      </c>
      <c r="CI903">
        <v>22.5</v>
      </c>
      <c r="CJ903">
        <v>22.5</v>
      </c>
      <c r="CK903">
        <v>22.5</v>
      </c>
      <c r="CL903">
        <v>22.5</v>
      </c>
      <c r="CM903">
        <v>22.5</v>
      </c>
      <c r="CN903">
        <v>22.5</v>
      </c>
      <c r="CO903">
        <v>22.5</v>
      </c>
      <c r="CP903">
        <v>22.5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1</v>
      </c>
      <c r="DD903">
        <v>1</v>
      </c>
      <c r="DE903">
        <v>0.99</v>
      </c>
      <c r="DF903">
        <v>0.97</v>
      </c>
      <c r="DG903">
        <v>0.95</v>
      </c>
      <c r="DH903">
        <v>0.92</v>
      </c>
      <c r="DI903">
        <v>0.9</v>
      </c>
      <c r="DJ903">
        <v>0.88</v>
      </c>
      <c r="DK903">
        <v>0.86</v>
      </c>
      <c r="DL903">
        <v>0.82</v>
      </c>
      <c r="DM903">
        <v>0.78</v>
      </c>
      <c r="DN903">
        <v>0.74</v>
      </c>
      <c r="DO903">
        <v>0.7</v>
      </c>
      <c r="DP903">
        <v>0.65</v>
      </c>
      <c r="DQ903">
        <v>0.59</v>
      </c>
      <c r="DR903">
        <v>0.53</v>
      </c>
      <c r="DS903">
        <v>0.46</v>
      </c>
      <c r="DT903">
        <v>0.38</v>
      </c>
      <c r="DU903">
        <v>0.28000000000000003</v>
      </c>
      <c r="EW903">
        <v>2015</v>
      </c>
      <c r="EX903">
        <v>74</v>
      </c>
      <c r="EY903">
        <v>943</v>
      </c>
      <c r="EZ903">
        <v>243</v>
      </c>
      <c r="FA903">
        <v>2721.6</v>
      </c>
      <c r="FB903" t="s">
        <v>139</v>
      </c>
      <c r="FC903" t="s">
        <v>139</v>
      </c>
      <c r="FD903" t="s">
        <v>139</v>
      </c>
      <c r="FE903" t="s">
        <v>139</v>
      </c>
      <c r="FF903" t="s">
        <v>139</v>
      </c>
      <c r="FG903" t="s">
        <v>139</v>
      </c>
      <c r="FH903" t="s">
        <v>139</v>
      </c>
      <c r="FI903">
        <v>0</v>
      </c>
      <c r="FJ903" t="s">
        <v>139</v>
      </c>
      <c r="FK903" t="s">
        <v>139</v>
      </c>
      <c r="FL903">
        <v>10.91</v>
      </c>
      <c r="FM903">
        <v>4.7</v>
      </c>
      <c r="FN903">
        <v>26.11</v>
      </c>
      <c r="FO903">
        <v>1</v>
      </c>
      <c r="FP903">
        <v>1</v>
      </c>
      <c r="FQ903">
        <v>1</v>
      </c>
      <c r="FR903">
        <v>0</v>
      </c>
      <c r="FS903">
        <v>0</v>
      </c>
      <c r="FT903">
        <v>0</v>
      </c>
      <c r="FU903">
        <v>0</v>
      </c>
      <c r="FV903">
        <v>108.37</v>
      </c>
      <c r="FW903">
        <v>209.4</v>
      </c>
      <c r="FX903">
        <v>323.77999999999997</v>
      </c>
      <c r="FY903">
        <v>413.35</v>
      </c>
      <c r="FZ903">
        <v>511.53</v>
      </c>
      <c r="GA903">
        <v>620.46</v>
      </c>
      <c r="GB903">
        <v>725.18</v>
      </c>
      <c r="GC903">
        <v>815.61</v>
      </c>
      <c r="GD903">
        <v>925.99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86.33</v>
      </c>
      <c r="GQ903">
        <v>183.31</v>
      </c>
      <c r="GR903">
        <v>279.23</v>
      </c>
      <c r="GS903">
        <v>385.76</v>
      </c>
      <c r="GT903">
        <v>480.39</v>
      </c>
      <c r="GU903">
        <v>581.72</v>
      </c>
      <c r="GV903">
        <v>678.49</v>
      </c>
      <c r="GW903">
        <v>787.07</v>
      </c>
      <c r="GX903">
        <v>879.65</v>
      </c>
      <c r="GY903">
        <v>984.03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 t="s">
        <v>139</v>
      </c>
      <c r="HK903" t="s">
        <v>139</v>
      </c>
      <c r="HL903" t="s">
        <v>139</v>
      </c>
      <c r="HM903" t="s">
        <v>139</v>
      </c>
      <c r="HN903" t="s">
        <v>139</v>
      </c>
      <c r="HO903" t="s">
        <v>139</v>
      </c>
      <c r="HP903" t="s">
        <v>139</v>
      </c>
      <c r="HQ903" t="s">
        <v>139</v>
      </c>
      <c r="HR903" t="s">
        <v>139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 t="s">
        <v>139</v>
      </c>
      <c r="IE903" t="s">
        <v>139</v>
      </c>
      <c r="IF903" t="s">
        <v>139</v>
      </c>
      <c r="IG903" t="s">
        <v>139</v>
      </c>
      <c r="IH903" t="s">
        <v>139</v>
      </c>
      <c r="II903" t="s">
        <v>139</v>
      </c>
      <c r="IJ903" t="s">
        <v>139</v>
      </c>
      <c r="IK903" t="s">
        <v>139</v>
      </c>
      <c r="IL903" t="s">
        <v>139</v>
      </c>
      <c r="IM903" t="s">
        <v>139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1</v>
      </c>
      <c r="IY903">
        <v>1</v>
      </c>
      <c r="IZ903">
        <v>1</v>
      </c>
      <c r="JA903">
        <v>0.99</v>
      </c>
      <c r="JB903">
        <v>0.96</v>
      </c>
      <c r="JC903">
        <v>0.94</v>
      </c>
      <c r="JD903">
        <v>0.92</v>
      </c>
      <c r="JE903">
        <v>0.89</v>
      </c>
      <c r="JF903">
        <v>0.86</v>
      </c>
      <c r="JG903">
        <v>0.84</v>
      </c>
      <c r="JH903">
        <v>0.79</v>
      </c>
      <c r="JI903">
        <v>0.75</v>
      </c>
      <c r="JJ903">
        <v>0.71</v>
      </c>
      <c r="JK903">
        <v>0.65</v>
      </c>
      <c r="JL903">
        <v>0.57999999999999996</v>
      </c>
      <c r="JM903">
        <v>0.51</v>
      </c>
      <c r="JN903">
        <v>0.42</v>
      </c>
      <c r="JO903">
        <v>0.31</v>
      </c>
      <c r="JP903">
        <v>0.18</v>
      </c>
      <c r="JQ903">
        <v>0</v>
      </c>
    </row>
    <row r="904" spans="1:277" x14ac:dyDescent="0.25">
      <c r="A904">
        <v>2015</v>
      </c>
      <c r="B904">
        <v>74</v>
      </c>
      <c r="C904">
        <v>943</v>
      </c>
      <c r="D904">
        <v>243</v>
      </c>
      <c r="E904">
        <v>2721.6</v>
      </c>
      <c r="F904">
        <v>2.2000000000000002</v>
      </c>
      <c r="G904">
        <v>0.4</v>
      </c>
      <c r="H904">
        <v>-2.2000000000000002</v>
      </c>
      <c r="I904">
        <v>0.1</v>
      </c>
      <c r="J904">
        <v>0</v>
      </c>
      <c r="K904">
        <v>0.02</v>
      </c>
      <c r="L904">
        <v>1.4</v>
      </c>
      <c r="M904">
        <v>2.94</v>
      </c>
      <c r="N904">
        <v>3.63</v>
      </c>
      <c r="O904">
        <v>-0.65</v>
      </c>
      <c r="P904">
        <v>10.89</v>
      </c>
      <c r="Q904">
        <v>4.7</v>
      </c>
      <c r="R904">
        <v>26.1</v>
      </c>
      <c r="S904">
        <v>15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0.18</v>
      </c>
      <c r="Z904">
        <v>108.37</v>
      </c>
      <c r="AA904">
        <v>209.4</v>
      </c>
      <c r="AB904">
        <v>323.77999999999997</v>
      </c>
      <c r="AC904">
        <v>413.35</v>
      </c>
      <c r="AD904">
        <v>511.53</v>
      </c>
      <c r="AE904">
        <v>620.46</v>
      </c>
      <c r="AF904">
        <v>725.18</v>
      </c>
      <c r="AG904">
        <v>815.61</v>
      </c>
      <c r="AH904">
        <v>925.99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25.89</v>
      </c>
      <c r="AU904">
        <v>133.37</v>
      </c>
      <c r="AV904">
        <v>223.45</v>
      </c>
      <c r="AW904">
        <v>336.17</v>
      </c>
      <c r="AX904">
        <v>431.45</v>
      </c>
      <c r="AY904">
        <v>524.88</v>
      </c>
      <c r="AZ904">
        <v>631.95000000000005</v>
      </c>
      <c r="BA904">
        <v>741.23</v>
      </c>
      <c r="BB904">
        <v>831.71</v>
      </c>
      <c r="BC904">
        <v>938.14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22.5</v>
      </c>
      <c r="BO904">
        <v>22.5</v>
      </c>
      <c r="BP904">
        <v>22.5</v>
      </c>
      <c r="BQ904">
        <v>22.5</v>
      </c>
      <c r="BR904">
        <v>22.5</v>
      </c>
      <c r="BS904">
        <v>22.5</v>
      </c>
      <c r="BT904">
        <v>22.5</v>
      </c>
      <c r="BU904">
        <v>22.5</v>
      </c>
      <c r="BV904">
        <v>22.5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22.5</v>
      </c>
      <c r="CI904">
        <v>22.5</v>
      </c>
      <c r="CJ904">
        <v>22.5</v>
      </c>
      <c r="CK904">
        <v>22.5</v>
      </c>
      <c r="CL904">
        <v>22.5</v>
      </c>
      <c r="CM904">
        <v>22.5</v>
      </c>
      <c r="CN904">
        <v>22.5</v>
      </c>
      <c r="CO904">
        <v>22.5</v>
      </c>
      <c r="CP904">
        <v>22.5</v>
      </c>
      <c r="CQ904">
        <v>22.5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1</v>
      </c>
      <c r="DD904">
        <v>1</v>
      </c>
      <c r="DE904">
        <v>0.99</v>
      </c>
      <c r="DF904">
        <v>0.97</v>
      </c>
      <c r="DG904">
        <v>0.95</v>
      </c>
      <c r="DH904">
        <v>0.92</v>
      </c>
      <c r="DI904">
        <v>0.9</v>
      </c>
      <c r="DJ904">
        <v>0.88</v>
      </c>
      <c r="DK904">
        <v>0.86</v>
      </c>
      <c r="DL904">
        <v>0.82</v>
      </c>
      <c r="DM904">
        <v>0.78</v>
      </c>
      <c r="DN904">
        <v>0.74</v>
      </c>
      <c r="DO904">
        <v>0.7</v>
      </c>
      <c r="DP904">
        <v>0.65</v>
      </c>
      <c r="DQ904">
        <v>0.59</v>
      </c>
      <c r="DR904">
        <v>0.53</v>
      </c>
      <c r="DS904">
        <v>0.46</v>
      </c>
      <c r="DT904">
        <v>0.38</v>
      </c>
      <c r="DU904">
        <v>0.28000000000000003</v>
      </c>
      <c r="EW904">
        <v>2015</v>
      </c>
      <c r="EX904">
        <v>75</v>
      </c>
      <c r="EY904">
        <v>944</v>
      </c>
      <c r="EZ904">
        <v>244</v>
      </c>
      <c r="FA904">
        <v>2735.7</v>
      </c>
      <c r="FB904" t="s">
        <v>139</v>
      </c>
      <c r="FC904" t="s">
        <v>139</v>
      </c>
      <c r="FD904" t="s">
        <v>139</v>
      </c>
      <c r="FE904" t="s">
        <v>139</v>
      </c>
      <c r="FF904" t="s">
        <v>139</v>
      </c>
      <c r="FG904" t="s">
        <v>139</v>
      </c>
      <c r="FH904" t="s">
        <v>139</v>
      </c>
      <c r="FI904">
        <v>0</v>
      </c>
      <c r="FJ904" t="s">
        <v>139</v>
      </c>
      <c r="FK904" t="s">
        <v>139</v>
      </c>
      <c r="FL904">
        <v>10.91</v>
      </c>
      <c r="FM904">
        <v>4.75</v>
      </c>
      <c r="FN904">
        <v>26.25</v>
      </c>
      <c r="FO904">
        <v>1</v>
      </c>
      <c r="FP904">
        <v>1</v>
      </c>
      <c r="FQ904">
        <v>1</v>
      </c>
      <c r="FR904">
        <v>0</v>
      </c>
      <c r="FS904">
        <v>0</v>
      </c>
      <c r="FT904">
        <v>0</v>
      </c>
      <c r="FU904">
        <v>0.46</v>
      </c>
      <c r="FV904">
        <v>28.09</v>
      </c>
      <c r="FW904">
        <v>122.42</v>
      </c>
      <c r="FX904">
        <v>223.45</v>
      </c>
      <c r="FY904">
        <v>337.82</v>
      </c>
      <c r="FZ904">
        <v>427.4</v>
      </c>
      <c r="GA904">
        <v>525.58000000000004</v>
      </c>
      <c r="GB904">
        <v>634.5</v>
      </c>
      <c r="GC904">
        <v>739.23</v>
      </c>
      <c r="GD904">
        <v>829.66</v>
      </c>
      <c r="GE904">
        <v>940.04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100.38</v>
      </c>
      <c r="GQ904">
        <v>197.35</v>
      </c>
      <c r="GR904">
        <v>293.27999999999997</v>
      </c>
      <c r="GS904">
        <v>399.81</v>
      </c>
      <c r="GT904">
        <v>494.44</v>
      </c>
      <c r="GU904">
        <v>595.76</v>
      </c>
      <c r="GV904">
        <v>692.54</v>
      </c>
      <c r="GW904">
        <v>801.12</v>
      </c>
      <c r="GX904">
        <v>893.7</v>
      </c>
      <c r="GY904">
        <v>998.08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 t="s">
        <v>139</v>
      </c>
      <c r="HK904" t="s">
        <v>139</v>
      </c>
      <c r="HL904" t="s">
        <v>139</v>
      </c>
      <c r="HM904" t="s">
        <v>139</v>
      </c>
      <c r="HN904" t="s">
        <v>139</v>
      </c>
      <c r="HO904" t="s">
        <v>139</v>
      </c>
      <c r="HP904" t="s">
        <v>139</v>
      </c>
      <c r="HQ904" t="s">
        <v>139</v>
      </c>
      <c r="HR904" t="s">
        <v>139</v>
      </c>
      <c r="HS904" t="s">
        <v>139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 t="s">
        <v>139</v>
      </c>
      <c r="IE904" t="s">
        <v>139</v>
      </c>
      <c r="IF904" t="s">
        <v>139</v>
      </c>
      <c r="IG904" t="s">
        <v>139</v>
      </c>
      <c r="IH904" t="s">
        <v>139</v>
      </c>
      <c r="II904" t="s">
        <v>139</v>
      </c>
      <c r="IJ904" t="s">
        <v>139</v>
      </c>
      <c r="IK904" t="s">
        <v>139</v>
      </c>
      <c r="IL904" t="s">
        <v>139</v>
      </c>
      <c r="IM904" t="s">
        <v>139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1</v>
      </c>
      <c r="IY904">
        <v>1</v>
      </c>
      <c r="IZ904">
        <v>1</v>
      </c>
      <c r="JA904">
        <v>0.99</v>
      </c>
      <c r="JB904">
        <v>0.96</v>
      </c>
      <c r="JC904">
        <v>0.94</v>
      </c>
      <c r="JD904">
        <v>0.92</v>
      </c>
      <c r="JE904">
        <v>0.89</v>
      </c>
      <c r="JF904">
        <v>0.86</v>
      </c>
      <c r="JG904">
        <v>0.84</v>
      </c>
      <c r="JH904">
        <v>0.79</v>
      </c>
      <c r="JI904">
        <v>0.75</v>
      </c>
      <c r="JJ904">
        <v>0.71</v>
      </c>
      <c r="JK904">
        <v>0.65</v>
      </c>
      <c r="JL904">
        <v>0.57999999999999996</v>
      </c>
      <c r="JM904">
        <v>0.51</v>
      </c>
      <c r="JN904">
        <v>0.42</v>
      </c>
      <c r="JO904">
        <v>0.31</v>
      </c>
      <c r="JP904">
        <v>0.18</v>
      </c>
      <c r="JQ904">
        <v>0</v>
      </c>
    </row>
    <row r="905" spans="1:277" x14ac:dyDescent="0.25">
      <c r="A905">
        <v>2015</v>
      </c>
      <c r="B905">
        <v>75</v>
      </c>
      <c r="C905">
        <v>944</v>
      </c>
      <c r="D905">
        <v>244</v>
      </c>
      <c r="E905">
        <v>2735.7</v>
      </c>
      <c r="F905">
        <v>2.2000000000000002</v>
      </c>
      <c r="G905">
        <v>0.4</v>
      </c>
      <c r="H905">
        <v>-2.2000000000000002</v>
      </c>
      <c r="I905">
        <v>0.1</v>
      </c>
      <c r="J905">
        <v>0</v>
      </c>
      <c r="K905">
        <v>0.02</v>
      </c>
      <c r="L905">
        <v>1.4</v>
      </c>
      <c r="M905">
        <v>2.94</v>
      </c>
      <c r="N905">
        <v>3.63</v>
      </c>
      <c r="O905">
        <v>-0.65</v>
      </c>
      <c r="P905">
        <v>10.89</v>
      </c>
      <c r="Q905">
        <v>4.75</v>
      </c>
      <c r="R905">
        <v>26.24</v>
      </c>
      <c r="S905">
        <v>15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0.28000000000000003</v>
      </c>
      <c r="Z905">
        <v>28.09</v>
      </c>
      <c r="AA905">
        <v>122.42</v>
      </c>
      <c r="AB905">
        <v>223.45</v>
      </c>
      <c r="AC905">
        <v>337.82</v>
      </c>
      <c r="AD905">
        <v>427.4</v>
      </c>
      <c r="AE905">
        <v>525.58000000000004</v>
      </c>
      <c r="AF905">
        <v>634.5</v>
      </c>
      <c r="AG905">
        <v>739.23</v>
      </c>
      <c r="AH905">
        <v>829.66</v>
      </c>
      <c r="AI905">
        <v>940.04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39.94</v>
      </c>
      <c r="AU905">
        <v>147.41</v>
      </c>
      <c r="AV905">
        <v>237.49</v>
      </c>
      <c r="AW905">
        <v>350.22</v>
      </c>
      <c r="AX905">
        <v>445.5</v>
      </c>
      <c r="AY905">
        <v>538.91999999999996</v>
      </c>
      <c r="AZ905">
        <v>646</v>
      </c>
      <c r="BA905">
        <v>755.28</v>
      </c>
      <c r="BB905">
        <v>845.76</v>
      </c>
      <c r="BC905">
        <v>952.19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22.5</v>
      </c>
      <c r="BO905">
        <v>22.5</v>
      </c>
      <c r="BP905">
        <v>22.5</v>
      </c>
      <c r="BQ905">
        <v>22.5</v>
      </c>
      <c r="BR905">
        <v>22.5</v>
      </c>
      <c r="BS905">
        <v>22.5</v>
      </c>
      <c r="BT905">
        <v>22.5</v>
      </c>
      <c r="BU905">
        <v>22.5</v>
      </c>
      <c r="BV905">
        <v>22.5</v>
      </c>
      <c r="BW905">
        <v>22.5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22.5</v>
      </c>
      <c r="CI905">
        <v>22.5</v>
      </c>
      <c r="CJ905">
        <v>22.5</v>
      </c>
      <c r="CK905">
        <v>22.5</v>
      </c>
      <c r="CL905">
        <v>22.5</v>
      </c>
      <c r="CM905">
        <v>22.5</v>
      </c>
      <c r="CN905">
        <v>22.5</v>
      </c>
      <c r="CO905">
        <v>22.5</v>
      </c>
      <c r="CP905">
        <v>22.5</v>
      </c>
      <c r="CQ905">
        <v>22.5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1</v>
      </c>
      <c r="DD905">
        <v>1</v>
      </c>
      <c r="DE905">
        <v>0.99</v>
      </c>
      <c r="DF905">
        <v>0.97</v>
      </c>
      <c r="DG905">
        <v>0.95</v>
      </c>
      <c r="DH905">
        <v>0.92</v>
      </c>
      <c r="DI905">
        <v>0.9</v>
      </c>
      <c r="DJ905">
        <v>0.88</v>
      </c>
      <c r="DK905">
        <v>0.86</v>
      </c>
      <c r="DL905">
        <v>0.82</v>
      </c>
      <c r="DM905">
        <v>0.78</v>
      </c>
      <c r="DN905">
        <v>0.74</v>
      </c>
      <c r="DO905">
        <v>0.7</v>
      </c>
      <c r="DP905">
        <v>0.65</v>
      </c>
      <c r="DQ905">
        <v>0.59</v>
      </c>
      <c r="DR905">
        <v>0.53</v>
      </c>
      <c r="DS905">
        <v>0.46</v>
      </c>
      <c r="DT905">
        <v>0.38</v>
      </c>
      <c r="DU905">
        <v>0.28000000000000003</v>
      </c>
      <c r="EW905">
        <v>2015</v>
      </c>
      <c r="EX905">
        <v>76</v>
      </c>
      <c r="EY905">
        <v>945</v>
      </c>
      <c r="EZ905">
        <v>245</v>
      </c>
      <c r="FA905">
        <v>2748.1</v>
      </c>
      <c r="FB905" t="s">
        <v>139</v>
      </c>
      <c r="FC905" t="s">
        <v>139</v>
      </c>
      <c r="FD905" t="s">
        <v>139</v>
      </c>
      <c r="FE905" t="s">
        <v>139</v>
      </c>
      <c r="FF905" t="s">
        <v>139</v>
      </c>
      <c r="FG905" t="s">
        <v>139</v>
      </c>
      <c r="FH905" t="s">
        <v>139</v>
      </c>
      <c r="FI905">
        <v>0</v>
      </c>
      <c r="FJ905" t="s">
        <v>139</v>
      </c>
      <c r="FK905" t="s">
        <v>139</v>
      </c>
      <c r="FL905">
        <v>10.91</v>
      </c>
      <c r="FM905">
        <v>4.78</v>
      </c>
      <c r="FN905">
        <v>26.37</v>
      </c>
      <c r="FO905">
        <v>1</v>
      </c>
      <c r="FP905">
        <v>1</v>
      </c>
      <c r="FQ905">
        <v>1</v>
      </c>
      <c r="FR905">
        <v>0</v>
      </c>
      <c r="FS905">
        <v>0</v>
      </c>
      <c r="FT905">
        <v>0</v>
      </c>
      <c r="FU905">
        <v>0</v>
      </c>
      <c r="FV905">
        <v>40.54</v>
      </c>
      <c r="FW905">
        <v>134.87</v>
      </c>
      <c r="FX905">
        <v>235.89</v>
      </c>
      <c r="FY905">
        <v>350.27</v>
      </c>
      <c r="FZ905">
        <v>439.85</v>
      </c>
      <c r="GA905">
        <v>538.02</v>
      </c>
      <c r="GB905">
        <v>646.95000000000005</v>
      </c>
      <c r="GC905">
        <v>751.68</v>
      </c>
      <c r="GD905">
        <v>842.11</v>
      </c>
      <c r="GE905">
        <v>952.49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112.82</v>
      </c>
      <c r="GQ905">
        <v>209.8</v>
      </c>
      <c r="GR905">
        <v>305.73</v>
      </c>
      <c r="GS905">
        <v>412.25</v>
      </c>
      <c r="GT905">
        <v>506.88</v>
      </c>
      <c r="GU905">
        <v>608.21</v>
      </c>
      <c r="GV905">
        <v>704.98</v>
      </c>
      <c r="GW905">
        <v>813.56</v>
      </c>
      <c r="GX905">
        <v>906.15</v>
      </c>
      <c r="GY905">
        <v>1010.52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 t="s">
        <v>139</v>
      </c>
      <c r="HK905" t="s">
        <v>139</v>
      </c>
      <c r="HL905" t="s">
        <v>139</v>
      </c>
      <c r="HM905" t="s">
        <v>139</v>
      </c>
      <c r="HN905" t="s">
        <v>139</v>
      </c>
      <c r="HO905" t="s">
        <v>139</v>
      </c>
      <c r="HP905" t="s">
        <v>139</v>
      </c>
      <c r="HQ905" t="s">
        <v>139</v>
      </c>
      <c r="HR905" t="s">
        <v>139</v>
      </c>
      <c r="HS905" t="s">
        <v>139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 t="s">
        <v>139</v>
      </c>
      <c r="IE905" t="s">
        <v>139</v>
      </c>
      <c r="IF905" t="s">
        <v>139</v>
      </c>
      <c r="IG905" t="s">
        <v>139</v>
      </c>
      <c r="IH905" t="s">
        <v>139</v>
      </c>
      <c r="II905" t="s">
        <v>139</v>
      </c>
      <c r="IJ905" t="s">
        <v>139</v>
      </c>
      <c r="IK905" t="s">
        <v>139</v>
      </c>
      <c r="IL905" t="s">
        <v>139</v>
      </c>
      <c r="IM905" t="s">
        <v>139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1</v>
      </c>
      <c r="IY905">
        <v>1</v>
      </c>
      <c r="IZ905">
        <v>1</v>
      </c>
      <c r="JA905">
        <v>0.99</v>
      </c>
      <c r="JB905">
        <v>0.97</v>
      </c>
      <c r="JC905">
        <v>0.94</v>
      </c>
      <c r="JD905">
        <v>0.92</v>
      </c>
      <c r="JE905">
        <v>0.89</v>
      </c>
      <c r="JF905">
        <v>0.86</v>
      </c>
      <c r="JG905">
        <v>0.84</v>
      </c>
      <c r="JH905">
        <v>0.79</v>
      </c>
      <c r="JI905">
        <v>0.75</v>
      </c>
      <c r="JJ905">
        <v>0.71</v>
      </c>
      <c r="JK905">
        <v>0.65</v>
      </c>
      <c r="JL905">
        <v>0.57999999999999996</v>
      </c>
      <c r="JM905">
        <v>0.51</v>
      </c>
      <c r="JN905">
        <v>0.42</v>
      </c>
      <c r="JO905">
        <v>0.31</v>
      </c>
      <c r="JP905">
        <v>0.18</v>
      </c>
      <c r="JQ905">
        <v>0</v>
      </c>
    </row>
    <row r="906" spans="1:277" x14ac:dyDescent="0.25">
      <c r="A906">
        <v>2015</v>
      </c>
      <c r="B906">
        <v>76</v>
      </c>
      <c r="C906">
        <v>945</v>
      </c>
      <c r="D906">
        <v>245</v>
      </c>
      <c r="E906">
        <v>2748.1</v>
      </c>
      <c r="F906">
        <v>2.2000000000000002</v>
      </c>
      <c r="G906">
        <v>0.4</v>
      </c>
      <c r="H906">
        <v>-2.2000000000000002</v>
      </c>
      <c r="I906">
        <v>0.1</v>
      </c>
      <c r="J906">
        <v>0</v>
      </c>
      <c r="K906">
        <v>0.02</v>
      </c>
      <c r="L906">
        <v>1.4</v>
      </c>
      <c r="M906">
        <v>2.94</v>
      </c>
      <c r="N906">
        <v>3.66</v>
      </c>
      <c r="O906">
        <v>-0.65</v>
      </c>
      <c r="P906">
        <v>10.89</v>
      </c>
      <c r="Q906">
        <v>4.78</v>
      </c>
      <c r="R906">
        <v>26.37</v>
      </c>
      <c r="S906">
        <v>16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0.09</v>
      </c>
      <c r="Z906">
        <v>40.54</v>
      </c>
      <c r="AA906">
        <v>134.87</v>
      </c>
      <c r="AB906">
        <v>235.89</v>
      </c>
      <c r="AC906">
        <v>350.27</v>
      </c>
      <c r="AD906">
        <v>439.85</v>
      </c>
      <c r="AE906">
        <v>538.02</v>
      </c>
      <c r="AF906">
        <v>646.95000000000005</v>
      </c>
      <c r="AG906">
        <v>751.68</v>
      </c>
      <c r="AH906">
        <v>842.11</v>
      </c>
      <c r="AI906">
        <v>952.49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52.39</v>
      </c>
      <c r="AU906">
        <v>159.86000000000001</v>
      </c>
      <c r="AV906">
        <v>249.94</v>
      </c>
      <c r="AW906">
        <v>362.67</v>
      </c>
      <c r="AX906">
        <v>457.95</v>
      </c>
      <c r="AY906">
        <v>551.37</v>
      </c>
      <c r="AZ906">
        <v>658.45</v>
      </c>
      <c r="BA906">
        <v>767.72</v>
      </c>
      <c r="BB906">
        <v>858.2</v>
      </c>
      <c r="BC906">
        <v>964.63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22.5</v>
      </c>
      <c r="BO906">
        <v>22.5</v>
      </c>
      <c r="BP906">
        <v>22.5</v>
      </c>
      <c r="BQ906">
        <v>22.5</v>
      </c>
      <c r="BR906">
        <v>22.5</v>
      </c>
      <c r="BS906">
        <v>22.5</v>
      </c>
      <c r="BT906">
        <v>22.5</v>
      </c>
      <c r="BU906">
        <v>22.5</v>
      </c>
      <c r="BV906">
        <v>22.5</v>
      </c>
      <c r="BW906">
        <v>22.5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22.5</v>
      </c>
      <c r="CI906">
        <v>22.5</v>
      </c>
      <c r="CJ906">
        <v>22.5</v>
      </c>
      <c r="CK906">
        <v>22.5</v>
      </c>
      <c r="CL906">
        <v>22.5</v>
      </c>
      <c r="CM906">
        <v>22.5</v>
      </c>
      <c r="CN906">
        <v>22.5</v>
      </c>
      <c r="CO906">
        <v>22.5</v>
      </c>
      <c r="CP906">
        <v>22.5</v>
      </c>
      <c r="CQ906">
        <v>22.5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1</v>
      </c>
      <c r="DD906">
        <v>1</v>
      </c>
      <c r="DE906">
        <v>0.99</v>
      </c>
      <c r="DF906">
        <v>0.97</v>
      </c>
      <c r="DG906">
        <v>0.95</v>
      </c>
      <c r="DH906">
        <v>0.92</v>
      </c>
      <c r="DI906">
        <v>0.9</v>
      </c>
      <c r="DJ906">
        <v>0.88</v>
      </c>
      <c r="DK906">
        <v>0.86</v>
      </c>
      <c r="DL906">
        <v>0.82</v>
      </c>
      <c r="DM906">
        <v>0.78</v>
      </c>
      <c r="DN906">
        <v>0.74</v>
      </c>
      <c r="DO906">
        <v>0.7</v>
      </c>
      <c r="DP906">
        <v>0.65</v>
      </c>
      <c r="DQ906">
        <v>0.59</v>
      </c>
      <c r="DR906">
        <v>0.53</v>
      </c>
      <c r="DS906">
        <v>0.46</v>
      </c>
      <c r="DT906">
        <v>0.38</v>
      </c>
      <c r="DU906">
        <v>0.28000000000000003</v>
      </c>
      <c r="EW906">
        <v>2015</v>
      </c>
      <c r="EX906">
        <v>77</v>
      </c>
      <c r="EY906">
        <v>946</v>
      </c>
      <c r="EZ906">
        <v>246</v>
      </c>
      <c r="FA906">
        <v>2759.5</v>
      </c>
      <c r="FB906" t="s">
        <v>139</v>
      </c>
      <c r="FC906" t="s">
        <v>139</v>
      </c>
      <c r="FD906" t="s">
        <v>139</v>
      </c>
      <c r="FE906" t="s">
        <v>139</v>
      </c>
      <c r="FF906" t="s">
        <v>139</v>
      </c>
      <c r="FG906" t="s">
        <v>139</v>
      </c>
      <c r="FH906" t="s">
        <v>139</v>
      </c>
      <c r="FI906">
        <v>0</v>
      </c>
      <c r="FJ906" t="s">
        <v>139</v>
      </c>
      <c r="FK906" t="s">
        <v>139</v>
      </c>
      <c r="FL906">
        <v>10.91</v>
      </c>
      <c r="FM906">
        <v>4.8099999999999996</v>
      </c>
      <c r="FN906">
        <v>26.49</v>
      </c>
      <c r="FO906">
        <v>1</v>
      </c>
      <c r="FP906">
        <v>1</v>
      </c>
      <c r="FQ906">
        <v>1</v>
      </c>
      <c r="FR906">
        <v>0</v>
      </c>
      <c r="FS906">
        <v>0</v>
      </c>
      <c r="FT906">
        <v>0</v>
      </c>
      <c r="FU906">
        <v>0</v>
      </c>
      <c r="FV906">
        <v>51.89</v>
      </c>
      <c r="FW906">
        <v>146.21</v>
      </c>
      <c r="FX906">
        <v>247.24</v>
      </c>
      <c r="FY906">
        <v>361.62</v>
      </c>
      <c r="FZ906">
        <v>451.19</v>
      </c>
      <c r="GA906">
        <v>549.37</v>
      </c>
      <c r="GB906">
        <v>658.3</v>
      </c>
      <c r="GC906">
        <v>763.02</v>
      </c>
      <c r="GD906">
        <v>853.45</v>
      </c>
      <c r="GE906">
        <v>963.83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22.69</v>
      </c>
      <c r="GQ906">
        <v>124.17</v>
      </c>
      <c r="GR906">
        <v>221.15</v>
      </c>
      <c r="GS906">
        <v>317.07</v>
      </c>
      <c r="GT906">
        <v>423.6</v>
      </c>
      <c r="GU906">
        <v>518.23</v>
      </c>
      <c r="GV906">
        <v>619.55999999999995</v>
      </c>
      <c r="GW906">
        <v>716.33</v>
      </c>
      <c r="GX906">
        <v>824.91</v>
      </c>
      <c r="GY906">
        <v>917.49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 t="s">
        <v>139</v>
      </c>
      <c r="HK906" t="s">
        <v>139</v>
      </c>
      <c r="HL906" t="s">
        <v>139</v>
      </c>
      <c r="HM906" t="s">
        <v>139</v>
      </c>
      <c r="HN906" t="s">
        <v>139</v>
      </c>
      <c r="HO906" t="s">
        <v>139</v>
      </c>
      <c r="HP906" t="s">
        <v>139</v>
      </c>
      <c r="HQ906" t="s">
        <v>139</v>
      </c>
      <c r="HR906" t="s">
        <v>139</v>
      </c>
      <c r="HS906" t="s">
        <v>139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 t="s">
        <v>139</v>
      </c>
      <c r="IE906" t="s">
        <v>139</v>
      </c>
      <c r="IF906" t="s">
        <v>139</v>
      </c>
      <c r="IG906" t="s">
        <v>139</v>
      </c>
      <c r="IH906" t="s">
        <v>139</v>
      </c>
      <c r="II906" t="s">
        <v>139</v>
      </c>
      <c r="IJ906" t="s">
        <v>139</v>
      </c>
      <c r="IK906" t="s">
        <v>139</v>
      </c>
      <c r="IL906" t="s">
        <v>139</v>
      </c>
      <c r="IM906" t="s">
        <v>139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1</v>
      </c>
      <c r="IY906">
        <v>1</v>
      </c>
      <c r="IZ906">
        <v>1</v>
      </c>
      <c r="JA906">
        <v>0.99</v>
      </c>
      <c r="JB906">
        <v>0.97</v>
      </c>
      <c r="JC906">
        <v>0.94</v>
      </c>
      <c r="JD906">
        <v>0.92</v>
      </c>
      <c r="JE906">
        <v>0.89</v>
      </c>
      <c r="JF906">
        <v>0.87</v>
      </c>
      <c r="JG906">
        <v>0.84</v>
      </c>
      <c r="JH906">
        <v>0.79</v>
      </c>
      <c r="JI906">
        <v>0.75</v>
      </c>
      <c r="JJ906">
        <v>0.71</v>
      </c>
      <c r="JK906">
        <v>0.65</v>
      </c>
      <c r="JL906">
        <v>0.57999999999999996</v>
      </c>
      <c r="JM906">
        <v>0.51</v>
      </c>
      <c r="JN906">
        <v>0.42</v>
      </c>
      <c r="JO906">
        <v>0.31</v>
      </c>
      <c r="JP906">
        <v>0.18</v>
      </c>
      <c r="JQ906">
        <v>0</v>
      </c>
    </row>
    <row r="907" spans="1:277" x14ac:dyDescent="0.25">
      <c r="A907">
        <v>2015</v>
      </c>
      <c r="B907">
        <v>77</v>
      </c>
      <c r="C907">
        <v>946</v>
      </c>
      <c r="D907">
        <v>246</v>
      </c>
      <c r="E907">
        <v>2759.5</v>
      </c>
      <c r="F907">
        <v>2.2000000000000002</v>
      </c>
      <c r="G907">
        <v>0.4</v>
      </c>
      <c r="H907">
        <v>-2.2000000000000002</v>
      </c>
      <c r="I907">
        <v>0.1</v>
      </c>
      <c r="J907">
        <v>0</v>
      </c>
      <c r="K907">
        <v>0.02</v>
      </c>
      <c r="L907">
        <v>1.4</v>
      </c>
      <c r="M907">
        <v>2.94</v>
      </c>
      <c r="N907">
        <v>3.66</v>
      </c>
      <c r="O907">
        <v>-0.65</v>
      </c>
      <c r="P907">
        <v>10.89</v>
      </c>
      <c r="Q907">
        <v>4.8099999999999996</v>
      </c>
      <c r="R907">
        <v>26.48</v>
      </c>
      <c r="S907">
        <v>16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0.18</v>
      </c>
      <c r="Z907">
        <v>51.89</v>
      </c>
      <c r="AA907">
        <v>146.21</v>
      </c>
      <c r="AB907">
        <v>247.24</v>
      </c>
      <c r="AC907">
        <v>361.62</v>
      </c>
      <c r="AD907">
        <v>451.19</v>
      </c>
      <c r="AE907">
        <v>549.37</v>
      </c>
      <c r="AF907">
        <v>658.3</v>
      </c>
      <c r="AG907">
        <v>763.02</v>
      </c>
      <c r="AH907">
        <v>853.45</v>
      </c>
      <c r="AI907">
        <v>963.83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63.73</v>
      </c>
      <c r="AU907">
        <v>171.21</v>
      </c>
      <c r="AV907">
        <v>261.29000000000002</v>
      </c>
      <c r="AW907">
        <v>374.01</v>
      </c>
      <c r="AX907">
        <v>469.29</v>
      </c>
      <c r="AY907">
        <v>562.72</v>
      </c>
      <c r="AZ907">
        <v>669.79</v>
      </c>
      <c r="BA907">
        <v>779.07</v>
      </c>
      <c r="BB907">
        <v>869.55</v>
      </c>
      <c r="BC907">
        <v>975.98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22.5</v>
      </c>
      <c r="BO907">
        <v>22.5</v>
      </c>
      <c r="BP907">
        <v>22.5</v>
      </c>
      <c r="BQ907">
        <v>22.5</v>
      </c>
      <c r="BR907">
        <v>22.5</v>
      </c>
      <c r="BS907">
        <v>22.5</v>
      </c>
      <c r="BT907">
        <v>22.5</v>
      </c>
      <c r="BU907">
        <v>22.5</v>
      </c>
      <c r="BV907">
        <v>22.5</v>
      </c>
      <c r="BW907">
        <v>22.5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22.5</v>
      </c>
      <c r="CI907">
        <v>22.5</v>
      </c>
      <c r="CJ907">
        <v>22.5</v>
      </c>
      <c r="CK907">
        <v>22.5</v>
      </c>
      <c r="CL907">
        <v>22.5</v>
      </c>
      <c r="CM907">
        <v>22.5</v>
      </c>
      <c r="CN907">
        <v>22.5</v>
      </c>
      <c r="CO907">
        <v>22.5</v>
      </c>
      <c r="CP907">
        <v>22.5</v>
      </c>
      <c r="CQ907">
        <v>22.5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1</v>
      </c>
      <c r="DD907">
        <v>1</v>
      </c>
      <c r="DE907">
        <v>0.99</v>
      </c>
      <c r="DF907">
        <v>0.97</v>
      </c>
      <c r="DG907">
        <v>0.95</v>
      </c>
      <c r="DH907">
        <v>0.92</v>
      </c>
      <c r="DI907">
        <v>0.9</v>
      </c>
      <c r="DJ907">
        <v>0.88</v>
      </c>
      <c r="DK907">
        <v>0.86</v>
      </c>
      <c r="DL907">
        <v>0.82</v>
      </c>
      <c r="DM907">
        <v>0.78</v>
      </c>
      <c r="DN907">
        <v>0.74</v>
      </c>
      <c r="DO907">
        <v>0.7</v>
      </c>
      <c r="DP907">
        <v>0.65</v>
      </c>
      <c r="DQ907">
        <v>0.59</v>
      </c>
      <c r="DR907">
        <v>0.53</v>
      </c>
      <c r="DS907">
        <v>0.46</v>
      </c>
      <c r="DT907">
        <v>0.38</v>
      </c>
      <c r="DU907">
        <v>0.28000000000000003</v>
      </c>
      <c r="EW907">
        <v>2015</v>
      </c>
      <c r="EX907">
        <v>78</v>
      </c>
      <c r="EY907">
        <v>947</v>
      </c>
      <c r="EZ907">
        <v>247</v>
      </c>
      <c r="FA907">
        <v>2769.8</v>
      </c>
      <c r="FB907" t="s">
        <v>139</v>
      </c>
      <c r="FC907" t="s">
        <v>139</v>
      </c>
      <c r="FD907" t="s">
        <v>139</v>
      </c>
      <c r="FE907" t="s">
        <v>139</v>
      </c>
      <c r="FF907" t="s">
        <v>139</v>
      </c>
      <c r="FG907" t="s">
        <v>139</v>
      </c>
      <c r="FH907" t="s">
        <v>139</v>
      </c>
      <c r="FI907">
        <v>0</v>
      </c>
      <c r="FJ907" t="s">
        <v>139</v>
      </c>
      <c r="FK907" t="s">
        <v>139</v>
      </c>
      <c r="FL907">
        <v>10.91</v>
      </c>
      <c r="FM907">
        <v>4.84</v>
      </c>
      <c r="FN907">
        <v>26.59</v>
      </c>
      <c r="FO907">
        <v>1</v>
      </c>
      <c r="FP907">
        <v>1</v>
      </c>
      <c r="FQ907">
        <v>1</v>
      </c>
      <c r="FR907">
        <v>0</v>
      </c>
      <c r="FS907">
        <v>0</v>
      </c>
      <c r="FT907">
        <v>0</v>
      </c>
      <c r="FU907">
        <v>0</v>
      </c>
      <c r="FV907">
        <v>62.24</v>
      </c>
      <c r="FW907">
        <v>156.56</v>
      </c>
      <c r="FX907">
        <v>257.58999999999997</v>
      </c>
      <c r="FY907">
        <v>371.96</v>
      </c>
      <c r="FZ907">
        <v>461.54</v>
      </c>
      <c r="GA907">
        <v>559.72</v>
      </c>
      <c r="GB907">
        <v>668.64</v>
      </c>
      <c r="GC907">
        <v>773.37</v>
      </c>
      <c r="GD907">
        <v>863.8</v>
      </c>
      <c r="GE907">
        <v>974.18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33.04</v>
      </c>
      <c r="GQ907">
        <v>134.52000000000001</v>
      </c>
      <c r="GR907">
        <v>231.49</v>
      </c>
      <c r="GS907">
        <v>327.42</v>
      </c>
      <c r="GT907">
        <v>433.95</v>
      </c>
      <c r="GU907">
        <v>528.58000000000004</v>
      </c>
      <c r="GV907">
        <v>629.9</v>
      </c>
      <c r="GW907">
        <v>726.68</v>
      </c>
      <c r="GX907">
        <v>835.26</v>
      </c>
      <c r="GY907">
        <v>927.84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 t="s">
        <v>139</v>
      </c>
      <c r="HK907" t="s">
        <v>139</v>
      </c>
      <c r="HL907" t="s">
        <v>139</v>
      </c>
      <c r="HM907" t="s">
        <v>139</v>
      </c>
      <c r="HN907" t="s">
        <v>139</v>
      </c>
      <c r="HO907" t="s">
        <v>139</v>
      </c>
      <c r="HP907" t="s">
        <v>139</v>
      </c>
      <c r="HQ907" t="s">
        <v>139</v>
      </c>
      <c r="HR907" t="s">
        <v>139</v>
      </c>
      <c r="HS907" t="s">
        <v>139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 t="s">
        <v>139</v>
      </c>
      <c r="IE907" t="s">
        <v>139</v>
      </c>
      <c r="IF907" t="s">
        <v>139</v>
      </c>
      <c r="IG907" t="s">
        <v>139</v>
      </c>
      <c r="IH907" t="s">
        <v>139</v>
      </c>
      <c r="II907" t="s">
        <v>139</v>
      </c>
      <c r="IJ907" t="s">
        <v>139</v>
      </c>
      <c r="IK907" t="s">
        <v>139</v>
      </c>
      <c r="IL907" t="s">
        <v>139</v>
      </c>
      <c r="IM907" t="s">
        <v>139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1</v>
      </c>
      <c r="IY907">
        <v>1</v>
      </c>
      <c r="IZ907">
        <v>1</v>
      </c>
      <c r="JA907">
        <v>0.99</v>
      </c>
      <c r="JB907">
        <v>0.97</v>
      </c>
      <c r="JC907">
        <v>0.94</v>
      </c>
      <c r="JD907">
        <v>0.92</v>
      </c>
      <c r="JE907">
        <v>0.89</v>
      </c>
      <c r="JF907">
        <v>0.87</v>
      </c>
      <c r="JG907">
        <v>0.84</v>
      </c>
      <c r="JH907">
        <v>0.79</v>
      </c>
      <c r="JI907">
        <v>0.75</v>
      </c>
      <c r="JJ907">
        <v>0.71</v>
      </c>
      <c r="JK907">
        <v>0.65</v>
      </c>
      <c r="JL907">
        <v>0.57999999999999996</v>
      </c>
      <c r="JM907">
        <v>0.51</v>
      </c>
      <c r="JN907">
        <v>0.42</v>
      </c>
      <c r="JO907">
        <v>0.31</v>
      </c>
      <c r="JP907">
        <v>0.18</v>
      </c>
      <c r="JQ907">
        <v>0</v>
      </c>
    </row>
    <row r="908" spans="1:277" x14ac:dyDescent="0.25">
      <c r="A908">
        <v>2015</v>
      </c>
      <c r="B908">
        <v>78</v>
      </c>
      <c r="C908">
        <v>947</v>
      </c>
      <c r="D908">
        <v>247</v>
      </c>
      <c r="E908">
        <v>2769.8</v>
      </c>
      <c r="F908">
        <v>2.2000000000000002</v>
      </c>
      <c r="G908">
        <v>0.4</v>
      </c>
      <c r="H908">
        <v>-2.2000000000000002</v>
      </c>
      <c r="I908">
        <v>0.1</v>
      </c>
      <c r="J908">
        <v>0</v>
      </c>
      <c r="K908">
        <v>0.02</v>
      </c>
      <c r="L908">
        <v>1.4</v>
      </c>
      <c r="M908">
        <v>2.94</v>
      </c>
      <c r="N908">
        <v>3.67</v>
      </c>
      <c r="O908">
        <v>-0.65</v>
      </c>
      <c r="P908">
        <v>10.89</v>
      </c>
      <c r="Q908">
        <v>4.84</v>
      </c>
      <c r="R908">
        <v>26.59</v>
      </c>
      <c r="S908">
        <v>16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62.24</v>
      </c>
      <c r="AA908">
        <v>156.56</v>
      </c>
      <c r="AB908">
        <v>257.58999999999997</v>
      </c>
      <c r="AC908">
        <v>371.96</v>
      </c>
      <c r="AD908">
        <v>461.54</v>
      </c>
      <c r="AE908">
        <v>559.72</v>
      </c>
      <c r="AF908">
        <v>668.64</v>
      </c>
      <c r="AG908">
        <v>773.37</v>
      </c>
      <c r="AH908">
        <v>863.8</v>
      </c>
      <c r="AI908">
        <v>974.18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74.08</v>
      </c>
      <c r="AU908">
        <v>181.56</v>
      </c>
      <c r="AV908">
        <v>271.63</v>
      </c>
      <c r="AW908">
        <v>384.36</v>
      </c>
      <c r="AX908">
        <v>479.64</v>
      </c>
      <c r="AY908">
        <v>573.07000000000005</v>
      </c>
      <c r="AZ908">
        <v>680.14</v>
      </c>
      <c r="BA908">
        <v>789.42</v>
      </c>
      <c r="BB908">
        <v>879.9</v>
      </c>
      <c r="BC908">
        <v>986.33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22.5</v>
      </c>
      <c r="BO908">
        <v>22.5</v>
      </c>
      <c r="BP908">
        <v>22.5</v>
      </c>
      <c r="BQ908">
        <v>22.5</v>
      </c>
      <c r="BR908">
        <v>22.5</v>
      </c>
      <c r="BS908">
        <v>22.5</v>
      </c>
      <c r="BT908">
        <v>22.5</v>
      </c>
      <c r="BU908">
        <v>22.5</v>
      </c>
      <c r="BV908">
        <v>22.5</v>
      </c>
      <c r="BW908">
        <v>22.5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22.5</v>
      </c>
      <c r="CI908">
        <v>22.5</v>
      </c>
      <c r="CJ908">
        <v>22.5</v>
      </c>
      <c r="CK908">
        <v>22.5</v>
      </c>
      <c r="CL908">
        <v>22.5</v>
      </c>
      <c r="CM908">
        <v>22.5</v>
      </c>
      <c r="CN908">
        <v>22.5</v>
      </c>
      <c r="CO908">
        <v>22.5</v>
      </c>
      <c r="CP908">
        <v>22.5</v>
      </c>
      <c r="CQ908">
        <v>22.5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1</v>
      </c>
      <c r="DD908">
        <v>1</v>
      </c>
      <c r="DE908">
        <v>0.99</v>
      </c>
      <c r="DF908">
        <v>0.97</v>
      </c>
      <c r="DG908">
        <v>0.95</v>
      </c>
      <c r="DH908">
        <v>0.92</v>
      </c>
      <c r="DI908">
        <v>0.9</v>
      </c>
      <c r="DJ908">
        <v>0.88</v>
      </c>
      <c r="DK908">
        <v>0.86</v>
      </c>
      <c r="DL908">
        <v>0.82</v>
      </c>
      <c r="DM908">
        <v>0.78</v>
      </c>
      <c r="DN908">
        <v>0.74</v>
      </c>
      <c r="DO908">
        <v>0.7</v>
      </c>
      <c r="DP908">
        <v>0.65</v>
      </c>
      <c r="DQ908">
        <v>0.59</v>
      </c>
      <c r="DR908">
        <v>0.53</v>
      </c>
      <c r="DS908">
        <v>0.46</v>
      </c>
      <c r="DT908">
        <v>0.38</v>
      </c>
      <c r="DU908">
        <v>0.28000000000000003</v>
      </c>
      <c r="EW908">
        <v>2015</v>
      </c>
      <c r="EX908">
        <v>79</v>
      </c>
      <c r="EY908">
        <v>948</v>
      </c>
      <c r="EZ908">
        <v>248</v>
      </c>
      <c r="FA908">
        <v>2781.7</v>
      </c>
      <c r="FB908" t="s">
        <v>139</v>
      </c>
      <c r="FC908" t="s">
        <v>139</v>
      </c>
      <c r="FD908" t="s">
        <v>139</v>
      </c>
      <c r="FE908" t="s">
        <v>139</v>
      </c>
      <c r="FF908" t="s">
        <v>139</v>
      </c>
      <c r="FG908" t="s">
        <v>139</v>
      </c>
      <c r="FH908" t="s">
        <v>139</v>
      </c>
      <c r="FI908">
        <v>0</v>
      </c>
      <c r="FJ908" t="s">
        <v>139</v>
      </c>
      <c r="FK908" t="s">
        <v>139</v>
      </c>
      <c r="FL908">
        <v>10.91</v>
      </c>
      <c r="FM908">
        <v>4.88</v>
      </c>
      <c r="FN908">
        <v>26.71</v>
      </c>
      <c r="FO908">
        <v>1</v>
      </c>
      <c r="FP908">
        <v>1</v>
      </c>
      <c r="FQ908">
        <v>1</v>
      </c>
      <c r="FR908">
        <v>0</v>
      </c>
      <c r="FS908">
        <v>0</v>
      </c>
      <c r="FT908">
        <v>0</v>
      </c>
      <c r="FU908">
        <v>0</v>
      </c>
      <c r="FV908">
        <v>74.08</v>
      </c>
      <c r="FW908">
        <v>168.41</v>
      </c>
      <c r="FX908">
        <v>269.43</v>
      </c>
      <c r="FY908">
        <v>383.81</v>
      </c>
      <c r="FZ908">
        <v>473.39</v>
      </c>
      <c r="GA908">
        <v>571.57000000000005</v>
      </c>
      <c r="GB908">
        <v>680.49</v>
      </c>
      <c r="GC908">
        <v>785.22</v>
      </c>
      <c r="GD908">
        <v>875.65</v>
      </c>
      <c r="GE908">
        <v>986.03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44.89</v>
      </c>
      <c r="GQ908">
        <v>146.36000000000001</v>
      </c>
      <c r="GR908">
        <v>243.34</v>
      </c>
      <c r="GS908">
        <v>339.27</v>
      </c>
      <c r="GT908">
        <v>445.79</v>
      </c>
      <c r="GU908">
        <v>540.41999999999996</v>
      </c>
      <c r="GV908">
        <v>641.75</v>
      </c>
      <c r="GW908">
        <v>738.53</v>
      </c>
      <c r="GX908">
        <v>847.1</v>
      </c>
      <c r="GY908">
        <v>939.69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 t="s">
        <v>139</v>
      </c>
      <c r="HK908" t="s">
        <v>139</v>
      </c>
      <c r="HL908" t="s">
        <v>139</v>
      </c>
      <c r="HM908" t="s">
        <v>139</v>
      </c>
      <c r="HN908" t="s">
        <v>139</v>
      </c>
      <c r="HO908" t="s">
        <v>139</v>
      </c>
      <c r="HP908" t="s">
        <v>139</v>
      </c>
      <c r="HQ908" t="s">
        <v>139</v>
      </c>
      <c r="HR908" t="s">
        <v>139</v>
      </c>
      <c r="HS908" t="s">
        <v>139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 t="s">
        <v>139</v>
      </c>
      <c r="IE908" t="s">
        <v>139</v>
      </c>
      <c r="IF908" t="s">
        <v>139</v>
      </c>
      <c r="IG908" t="s">
        <v>139</v>
      </c>
      <c r="IH908" t="s">
        <v>139</v>
      </c>
      <c r="II908" t="s">
        <v>139</v>
      </c>
      <c r="IJ908" t="s">
        <v>139</v>
      </c>
      <c r="IK908" t="s">
        <v>139</v>
      </c>
      <c r="IL908" t="s">
        <v>139</v>
      </c>
      <c r="IM908" t="s">
        <v>139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1</v>
      </c>
      <c r="IY908">
        <v>1</v>
      </c>
      <c r="IZ908">
        <v>1</v>
      </c>
      <c r="JA908">
        <v>0.99</v>
      </c>
      <c r="JB908">
        <v>0.97</v>
      </c>
      <c r="JC908">
        <v>0.94</v>
      </c>
      <c r="JD908">
        <v>0.92</v>
      </c>
      <c r="JE908">
        <v>0.89</v>
      </c>
      <c r="JF908">
        <v>0.87</v>
      </c>
      <c r="JG908">
        <v>0.84</v>
      </c>
      <c r="JH908">
        <v>0.79</v>
      </c>
      <c r="JI908">
        <v>0.75</v>
      </c>
      <c r="JJ908">
        <v>0.71</v>
      </c>
      <c r="JK908">
        <v>0.65</v>
      </c>
      <c r="JL908">
        <v>0.57999999999999996</v>
      </c>
      <c r="JM908">
        <v>0.51</v>
      </c>
      <c r="JN908">
        <v>0.42</v>
      </c>
      <c r="JO908">
        <v>0.31</v>
      </c>
      <c r="JP908">
        <v>0.18</v>
      </c>
      <c r="JQ908">
        <v>0</v>
      </c>
    </row>
    <row r="909" spans="1:277" x14ac:dyDescent="0.25">
      <c r="A909">
        <v>2015</v>
      </c>
      <c r="B909">
        <v>79</v>
      </c>
      <c r="C909">
        <v>948</v>
      </c>
      <c r="D909">
        <v>248</v>
      </c>
      <c r="E909">
        <v>2781.7</v>
      </c>
      <c r="F909">
        <v>2.2000000000000002</v>
      </c>
      <c r="G909">
        <v>0.4</v>
      </c>
      <c r="H909">
        <v>-2.2999999999999998</v>
      </c>
      <c r="I909">
        <v>0.1</v>
      </c>
      <c r="J909">
        <v>0</v>
      </c>
      <c r="K909">
        <v>0.02</v>
      </c>
      <c r="L909">
        <v>1.4</v>
      </c>
      <c r="M909">
        <v>2.94</v>
      </c>
      <c r="N909">
        <v>3.68</v>
      </c>
      <c r="O909">
        <v>-0.65</v>
      </c>
      <c r="P909">
        <v>10.89</v>
      </c>
      <c r="Q909">
        <v>4.88</v>
      </c>
      <c r="R909">
        <v>26.7</v>
      </c>
      <c r="S909">
        <v>16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0.09</v>
      </c>
      <c r="Z909">
        <v>74.08</v>
      </c>
      <c r="AA909">
        <v>168.41</v>
      </c>
      <c r="AB909">
        <v>269.43</v>
      </c>
      <c r="AC909">
        <v>383.81</v>
      </c>
      <c r="AD909">
        <v>473.39</v>
      </c>
      <c r="AE909">
        <v>571.57000000000005</v>
      </c>
      <c r="AF909">
        <v>680.49</v>
      </c>
      <c r="AG909">
        <v>785.22</v>
      </c>
      <c r="AH909">
        <v>875.65</v>
      </c>
      <c r="AI909">
        <v>986.03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85.93</v>
      </c>
      <c r="AU909">
        <v>193.4</v>
      </c>
      <c r="AV909">
        <v>283.48</v>
      </c>
      <c r="AW909">
        <v>396.21</v>
      </c>
      <c r="AX909">
        <v>491.49</v>
      </c>
      <c r="AY909">
        <v>584.91</v>
      </c>
      <c r="AZ909">
        <v>691.99</v>
      </c>
      <c r="BA909">
        <v>801.26</v>
      </c>
      <c r="BB909">
        <v>891.75</v>
      </c>
      <c r="BC909">
        <v>998.17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22.5</v>
      </c>
      <c r="BO909">
        <v>22.5</v>
      </c>
      <c r="BP909">
        <v>22.5</v>
      </c>
      <c r="BQ909">
        <v>22.5</v>
      </c>
      <c r="BR909">
        <v>22.5</v>
      </c>
      <c r="BS909">
        <v>22.5</v>
      </c>
      <c r="BT909">
        <v>22.5</v>
      </c>
      <c r="BU909">
        <v>22.5</v>
      </c>
      <c r="BV909">
        <v>22.5</v>
      </c>
      <c r="BW909">
        <v>22.5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22.5</v>
      </c>
      <c r="CI909">
        <v>22.5</v>
      </c>
      <c r="CJ909">
        <v>22.5</v>
      </c>
      <c r="CK909">
        <v>22.5</v>
      </c>
      <c r="CL909">
        <v>22.5</v>
      </c>
      <c r="CM909">
        <v>22.5</v>
      </c>
      <c r="CN909">
        <v>22.5</v>
      </c>
      <c r="CO909">
        <v>22.5</v>
      </c>
      <c r="CP909">
        <v>22.5</v>
      </c>
      <c r="CQ909">
        <v>22.5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1</v>
      </c>
      <c r="DD909">
        <v>1</v>
      </c>
      <c r="DE909">
        <v>0.99</v>
      </c>
      <c r="DF909">
        <v>0.97</v>
      </c>
      <c r="DG909">
        <v>0.95</v>
      </c>
      <c r="DH909">
        <v>0.93</v>
      </c>
      <c r="DI909">
        <v>0.9</v>
      </c>
      <c r="DJ909">
        <v>0.88</v>
      </c>
      <c r="DK909">
        <v>0.86</v>
      </c>
      <c r="DL909">
        <v>0.82</v>
      </c>
      <c r="DM909">
        <v>0.78</v>
      </c>
      <c r="DN909">
        <v>0.74</v>
      </c>
      <c r="DO909">
        <v>0.7</v>
      </c>
      <c r="DP909">
        <v>0.65</v>
      </c>
      <c r="DQ909">
        <v>0.59</v>
      </c>
      <c r="DR909">
        <v>0.53</v>
      </c>
      <c r="DS909">
        <v>0.46</v>
      </c>
      <c r="DT909">
        <v>0.38</v>
      </c>
      <c r="DU909">
        <v>0.28000000000000003</v>
      </c>
      <c r="EW909">
        <v>2015</v>
      </c>
      <c r="EX909">
        <v>80</v>
      </c>
      <c r="EY909">
        <v>949</v>
      </c>
      <c r="EZ909">
        <v>249</v>
      </c>
      <c r="FA909">
        <v>2793.1</v>
      </c>
      <c r="FB909" t="s">
        <v>139</v>
      </c>
      <c r="FC909" t="s">
        <v>139</v>
      </c>
      <c r="FD909" t="s">
        <v>139</v>
      </c>
      <c r="FE909" t="s">
        <v>139</v>
      </c>
      <c r="FF909" t="s">
        <v>139</v>
      </c>
      <c r="FG909" t="s">
        <v>139</v>
      </c>
      <c r="FH909" t="s">
        <v>139</v>
      </c>
      <c r="FI909">
        <v>0</v>
      </c>
      <c r="FJ909" t="s">
        <v>139</v>
      </c>
      <c r="FK909" t="s">
        <v>139</v>
      </c>
      <c r="FL909">
        <v>10.91</v>
      </c>
      <c r="FM909">
        <v>4.91</v>
      </c>
      <c r="FN909">
        <v>26.82</v>
      </c>
      <c r="FO909">
        <v>1</v>
      </c>
      <c r="FP909">
        <v>1</v>
      </c>
      <c r="FQ909">
        <v>1</v>
      </c>
      <c r="FR909">
        <v>0</v>
      </c>
      <c r="FS909">
        <v>0</v>
      </c>
      <c r="FT909">
        <v>0</v>
      </c>
      <c r="FU909">
        <v>0.18</v>
      </c>
      <c r="FV909">
        <v>85.48</v>
      </c>
      <c r="FW909">
        <v>179.8</v>
      </c>
      <c r="FX909">
        <v>280.83</v>
      </c>
      <c r="FY909">
        <v>395.21</v>
      </c>
      <c r="FZ909">
        <v>484.79</v>
      </c>
      <c r="GA909">
        <v>582.96</v>
      </c>
      <c r="GB909">
        <v>691.89</v>
      </c>
      <c r="GC909">
        <v>796.61</v>
      </c>
      <c r="GD909">
        <v>887.05</v>
      </c>
      <c r="GE909">
        <v>997.42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56.28</v>
      </c>
      <c r="GQ909">
        <v>157.76</v>
      </c>
      <c r="GR909">
        <v>254.74</v>
      </c>
      <c r="GS909">
        <v>350.67</v>
      </c>
      <c r="GT909">
        <v>457.19</v>
      </c>
      <c r="GU909">
        <v>551.82000000000005</v>
      </c>
      <c r="GV909">
        <v>653.15</v>
      </c>
      <c r="GW909">
        <v>749.92</v>
      </c>
      <c r="GX909">
        <v>858.5</v>
      </c>
      <c r="GY909">
        <v>951.08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 t="s">
        <v>139</v>
      </c>
      <c r="HK909" t="s">
        <v>139</v>
      </c>
      <c r="HL909" t="s">
        <v>139</v>
      </c>
      <c r="HM909" t="s">
        <v>139</v>
      </c>
      <c r="HN909" t="s">
        <v>139</v>
      </c>
      <c r="HO909" t="s">
        <v>139</v>
      </c>
      <c r="HP909" t="s">
        <v>139</v>
      </c>
      <c r="HQ909" t="s">
        <v>139</v>
      </c>
      <c r="HR909" t="s">
        <v>139</v>
      </c>
      <c r="HS909" t="s">
        <v>139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 t="s">
        <v>139</v>
      </c>
      <c r="IE909" t="s">
        <v>139</v>
      </c>
      <c r="IF909" t="s">
        <v>139</v>
      </c>
      <c r="IG909" t="s">
        <v>139</v>
      </c>
      <c r="IH909" t="s">
        <v>139</v>
      </c>
      <c r="II909" t="s">
        <v>139</v>
      </c>
      <c r="IJ909" t="s">
        <v>139</v>
      </c>
      <c r="IK909" t="s">
        <v>139</v>
      </c>
      <c r="IL909" t="s">
        <v>139</v>
      </c>
      <c r="IM909" t="s">
        <v>139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1</v>
      </c>
      <c r="IY909">
        <v>1</v>
      </c>
      <c r="IZ909">
        <v>1</v>
      </c>
      <c r="JA909">
        <v>0.99</v>
      </c>
      <c r="JB909">
        <v>0.97</v>
      </c>
      <c r="JC909">
        <v>0.94</v>
      </c>
      <c r="JD909">
        <v>0.92</v>
      </c>
      <c r="JE909">
        <v>0.89</v>
      </c>
      <c r="JF909">
        <v>0.87</v>
      </c>
      <c r="JG909">
        <v>0.84</v>
      </c>
      <c r="JH909">
        <v>0.79</v>
      </c>
      <c r="JI909">
        <v>0.75</v>
      </c>
      <c r="JJ909">
        <v>0.71</v>
      </c>
      <c r="JK909">
        <v>0.65</v>
      </c>
      <c r="JL909">
        <v>0.57999999999999996</v>
      </c>
      <c r="JM909">
        <v>0.51</v>
      </c>
      <c r="JN909">
        <v>0.42</v>
      </c>
      <c r="JO909">
        <v>0.31</v>
      </c>
      <c r="JP909">
        <v>0.18</v>
      </c>
      <c r="JQ909">
        <v>0</v>
      </c>
    </row>
    <row r="910" spans="1:277" x14ac:dyDescent="0.25">
      <c r="A910">
        <v>2015</v>
      </c>
      <c r="B910">
        <v>80</v>
      </c>
      <c r="C910">
        <v>949</v>
      </c>
      <c r="D910">
        <v>249</v>
      </c>
      <c r="E910">
        <v>2793.1</v>
      </c>
      <c r="F910">
        <v>2.2000000000000002</v>
      </c>
      <c r="G910">
        <v>0.4</v>
      </c>
      <c r="H910">
        <v>-2.2999999999999998</v>
      </c>
      <c r="I910">
        <v>0.1</v>
      </c>
      <c r="J910">
        <v>0</v>
      </c>
      <c r="K910">
        <v>0.02</v>
      </c>
      <c r="L910">
        <v>1.4</v>
      </c>
      <c r="M910">
        <v>2.94</v>
      </c>
      <c r="N910">
        <v>3.68</v>
      </c>
      <c r="O910">
        <v>-0.65</v>
      </c>
      <c r="P910">
        <v>10.89</v>
      </c>
      <c r="Q910">
        <v>4.91</v>
      </c>
      <c r="R910">
        <v>26.82</v>
      </c>
      <c r="S910">
        <v>16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0.09</v>
      </c>
      <c r="Z910">
        <v>85.48</v>
      </c>
      <c r="AA910">
        <v>179.8</v>
      </c>
      <c r="AB910">
        <v>280.83</v>
      </c>
      <c r="AC910">
        <v>395.21</v>
      </c>
      <c r="AD910">
        <v>484.79</v>
      </c>
      <c r="AE910">
        <v>582.96</v>
      </c>
      <c r="AF910">
        <v>691.89</v>
      </c>
      <c r="AG910">
        <v>796.61</v>
      </c>
      <c r="AH910">
        <v>887.05</v>
      </c>
      <c r="AI910">
        <v>997.42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97.33</v>
      </c>
      <c r="AU910">
        <v>204.8</v>
      </c>
      <c r="AV910">
        <v>294.88</v>
      </c>
      <c r="AW910">
        <v>407.6</v>
      </c>
      <c r="AX910">
        <v>502.88</v>
      </c>
      <c r="AY910">
        <v>596.30999999999995</v>
      </c>
      <c r="AZ910">
        <v>703.38</v>
      </c>
      <c r="BA910">
        <v>812.66</v>
      </c>
      <c r="BB910">
        <v>903.14</v>
      </c>
      <c r="BC910">
        <v>1009.57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22.5</v>
      </c>
      <c r="BO910">
        <v>22.5</v>
      </c>
      <c r="BP910">
        <v>22.5</v>
      </c>
      <c r="BQ910">
        <v>22.5</v>
      </c>
      <c r="BR910">
        <v>22.5</v>
      </c>
      <c r="BS910">
        <v>22.5</v>
      </c>
      <c r="BT910">
        <v>22.5</v>
      </c>
      <c r="BU910">
        <v>22.5</v>
      </c>
      <c r="BV910">
        <v>22.5</v>
      </c>
      <c r="BW910">
        <v>22.5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22.5</v>
      </c>
      <c r="CI910">
        <v>22.5</v>
      </c>
      <c r="CJ910">
        <v>22.5</v>
      </c>
      <c r="CK910">
        <v>22.5</v>
      </c>
      <c r="CL910">
        <v>22.5</v>
      </c>
      <c r="CM910">
        <v>22.5</v>
      </c>
      <c r="CN910">
        <v>22.5</v>
      </c>
      <c r="CO910">
        <v>22.5</v>
      </c>
      <c r="CP910">
        <v>22.5</v>
      </c>
      <c r="CQ910">
        <v>22.5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1</v>
      </c>
      <c r="DD910">
        <v>1</v>
      </c>
      <c r="DE910">
        <v>0.99</v>
      </c>
      <c r="DF910">
        <v>0.97</v>
      </c>
      <c r="DG910">
        <v>0.95</v>
      </c>
      <c r="DH910">
        <v>0.93</v>
      </c>
      <c r="DI910">
        <v>0.9</v>
      </c>
      <c r="DJ910">
        <v>0.88</v>
      </c>
      <c r="DK910">
        <v>0.86</v>
      </c>
      <c r="DL910">
        <v>0.82</v>
      </c>
      <c r="DM910">
        <v>0.78</v>
      </c>
      <c r="DN910">
        <v>0.74</v>
      </c>
      <c r="DO910">
        <v>0.7</v>
      </c>
      <c r="DP910">
        <v>0.65</v>
      </c>
      <c r="DQ910">
        <v>0.59</v>
      </c>
      <c r="DR910">
        <v>0.53</v>
      </c>
      <c r="DS910">
        <v>0.46</v>
      </c>
      <c r="DT910">
        <v>0.38</v>
      </c>
      <c r="DU910">
        <v>0.28000000000000003</v>
      </c>
      <c r="EW910">
        <v>2015</v>
      </c>
      <c r="EX910">
        <v>81</v>
      </c>
      <c r="EY910">
        <v>950</v>
      </c>
      <c r="EZ910">
        <v>250</v>
      </c>
      <c r="FA910">
        <v>2804.7</v>
      </c>
      <c r="FB910" t="s">
        <v>139</v>
      </c>
      <c r="FC910" t="s">
        <v>139</v>
      </c>
      <c r="FD910" t="s">
        <v>139</v>
      </c>
      <c r="FE910" t="s">
        <v>139</v>
      </c>
      <c r="FF910" t="s">
        <v>139</v>
      </c>
      <c r="FG910" t="s">
        <v>139</v>
      </c>
      <c r="FH910" t="s">
        <v>139</v>
      </c>
      <c r="FI910">
        <v>0</v>
      </c>
      <c r="FJ910" t="s">
        <v>139</v>
      </c>
      <c r="FK910" t="s">
        <v>139</v>
      </c>
      <c r="FL910">
        <v>10.91</v>
      </c>
      <c r="FM910">
        <v>4.9400000000000004</v>
      </c>
      <c r="FN910">
        <v>26.94</v>
      </c>
      <c r="FO910">
        <v>1</v>
      </c>
      <c r="FP910">
        <v>1</v>
      </c>
      <c r="FQ910">
        <v>1</v>
      </c>
      <c r="FR910">
        <v>0</v>
      </c>
      <c r="FS910">
        <v>0</v>
      </c>
      <c r="FT910">
        <v>0</v>
      </c>
      <c r="FU910">
        <v>0</v>
      </c>
      <c r="FV910">
        <v>97.13</v>
      </c>
      <c r="FW910">
        <v>191.45</v>
      </c>
      <c r="FX910">
        <v>292.48</v>
      </c>
      <c r="FY910">
        <v>406.85</v>
      </c>
      <c r="FZ910">
        <v>496.43</v>
      </c>
      <c r="GA910">
        <v>594.61</v>
      </c>
      <c r="GB910">
        <v>703.53</v>
      </c>
      <c r="GC910">
        <v>808.26</v>
      </c>
      <c r="GD910">
        <v>898.69</v>
      </c>
      <c r="GE910">
        <v>1009.07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67.930000000000007</v>
      </c>
      <c r="GQ910">
        <v>169.41</v>
      </c>
      <c r="GR910">
        <v>266.38</v>
      </c>
      <c r="GS910">
        <v>362.31</v>
      </c>
      <c r="GT910">
        <v>468.84</v>
      </c>
      <c r="GU910">
        <v>563.47</v>
      </c>
      <c r="GV910">
        <v>664.79</v>
      </c>
      <c r="GW910">
        <v>761.57</v>
      </c>
      <c r="GX910">
        <v>870.15</v>
      </c>
      <c r="GY910">
        <v>962.73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 t="s">
        <v>139</v>
      </c>
      <c r="HK910" t="s">
        <v>139</v>
      </c>
      <c r="HL910" t="s">
        <v>139</v>
      </c>
      <c r="HM910" t="s">
        <v>139</v>
      </c>
      <c r="HN910" t="s">
        <v>139</v>
      </c>
      <c r="HO910" t="s">
        <v>139</v>
      </c>
      <c r="HP910" t="s">
        <v>139</v>
      </c>
      <c r="HQ910" t="s">
        <v>139</v>
      </c>
      <c r="HR910" t="s">
        <v>139</v>
      </c>
      <c r="HS910" t="s">
        <v>139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 t="s">
        <v>139</v>
      </c>
      <c r="IE910" t="s">
        <v>139</v>
      </c>
      <c r="IF910" t="s">
        <v>139</v>
      </c>
      <c r="IG910" t="s">
        <v>139</v>
      </c>
      <c r="IH910" t="s">
        <v>139</v>
      </c>
      <c r="II910" t="s">
        <v>139</v>
      </c>
      <c r="IJ910" t="s">
        <v>139</v>
      </c>
      <c r="IK910" t="s">
        <v>139</v>
      </c>
      <c r="IL910" t="s">
        <v>139</v>
      </c>
      <c r="IM910" t="s">
        <v>139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1</v>
      </c>
      <c r="IY910">
        <v>1</v>
      </c>
      <c r="IZ910">
        <v>1</v>
      </c>
      <c r="JA910">
        <v>0.99</v>
      </c>
      <c r="JB910">
        <v>0.97</v>
      </c>
      <c r="JC910">
        <v>0.94</v>
      </c>
      <c r="JD910">
        <v>0.92</v>
      </c>
      <c r="JE910">
        <v>0.89</v>
      </c>
      <c r="JF910">
        <v>0.87</v>
      </c>
      <c r="JG910">
        <v>0.84</v>
      </c>
      <c r="JH910">
        <v>0.79</v>
      </c>
      <c r="JI910">
        <v>0.75</v>
      </c>
      <c r="JJ910">
        <v>0.71</v>
      </c>
      <c r="JK910">
        <v>0.65</v>
      </c>
      <c r="JL910">
        <v>0.57999999999999996</v>
      </c>
      <c r="JM910">
        <v>0.51</v>
      </c>
      <c r="JN910">
        <v>0.42</v>
      </c>
      <c r="JO910">
        <v>0.31</v>
      </c>
      <c r="JP910">
        <v>0.18</v>
      </c>
      <c r="JQ910">
        <v>0</v>
      </c>
    </row>
    <row r="911" spans="1:277" x14ac:dyDescent="0.25">
      <c r="A911">
        <v>2015</v>
      </c>
      <c r="B911">
        <v>81</v>
      </c>
      <c r="C911">
        <v>950</v>
      </c>
      <c r="D911">
        <v>250</v>
      </c>
      <c r="E911">
        <v>2804.7</v>
      </c>
      <c r="F911">
        <v>2.2000000000000002</v>
      </c>
      <c r="G911">
        <v>0.4</v>
      </c>
      <c r="H911">
        <v>-2.2999999999999998</v>
      </c>
      <c r="I911">
        <v>0.1</v>
      </c>
      <c r="J911">
        <v>0</v>
      </c>
      <c r="K911">
        <v>0.02</v>
      </c>
      <c r="L911">
        <v>1.4</v>
      </c>
      <c r="M911">
        <v>2.94</v>
      </c>
      <c r="N911">
        <v>3.7</v>
      </c>
      <c r="O911">
        <v>-0.66</v>
      </c>
      <c r="P911">
        <v>10.89</v>
      </c>
      <c r="Q911">
        <v>4.9400000000000004</v>
      </c>
      <c r="R911">
        <v>26.93</v>
      </c>
      <c r="S911">
        <v>16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97.13</v>
      </c>
      <c r="AA911">
        <v>191.45</v>
      </c>
      <c r="AB911">
        <v>292.48</v>
      </c>
      <c r="AC911">
        <v>406.85</v>
      </c>
      <c r="AD911">
        <v>496.43</v>
      </c>
      <c r="AE911">
        <v>594.61</v>
      </c>
      <c r="AF911">
        <v>703.53</v>
      </c>
      <c r="AG911">
        <v>808.26</v>
      </c>
      <c r="AH911">
        <v>898.69</v>
      </c>
      <c r="AI911">
        <v>1009.07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108.97</v>
      </c>
      <c r="AU911">
        <v>216.45</v>
      </c>
      <c r="AV911">
        <v>306.52999999999997</v>
      </c>
      <c r="AW911">
        <v>419.25</v>
      </c>
      <c r="AX911">
        <v>514.53</v>
      </c>
      <c r="AY911">
        <v>607.96</v>
      </c>
      <c r="AZ911">
        <v>715.03</v>
      </c>
      <c r="BA911">
        <v>824.31</v>
      </c>
      <c r="BB911">
        <v>914.79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22.5</v>
      </c>
      <c r="BO911">
        <v>22.5</v>
      </c>
      <c r="BP911">
        <v>22.5</v>
      </c>
      <c r="BQ911">
        <v>22.5</v>
      </c>
      <c r="BR911">
        <v>22.5</v>
      </c>
      <c r="BS911">
        <v>22.5</v>
      </c>
      <c r="BT911">
        <v>22.5</v>
      </c>
      <c r="BU911">
        <v>22.5</v>
      </c>
      <c r="BV911">
        <v>22.5</v>
      </c>
      <c r="BW911">
        <v>22.5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22.5</v>
      </c>
      <c r="CI911">
        <v>22.5</v>
      </c>
      <c r="CJ911">
        <v>22.5</v>
      </c>
      <c r="CK911">
        <v>22.5</v>
      </c>
      <c r="CL911">
        <v>22.5</v>
      </c>
      <c r="CM911">
        <v>22.5</v>
      </c>
      <c r="CN911">
        <v>22.5</v>
      </c>
      <c r="CO911">
        <v>22.5</v>
      </c>
      <c r="CP911">
        <v>22.5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1</v>
      </c>
      <c r="DD911">
        <v>1</v>
      </c>
      <c r="DE911">
        <v>0.99</v>
      </c>
      <c r="DF911">
        <v>0.97</v>
      </c>
      <c r="DG911">
        <v>0.95</v>
      </c>
      <c r="DH911">
        <v>0.93</v>
      </c>
      <c r="DI911">
        <v>0.9</v>
      </c>
      <c r="DJ911">
        <v>0.88</v>
      </c>
      <c r="DK911">
        <v>0.86</v>
      </c>
      <c r="DL911">
        <v>0.82</v>
      </c>
      <c r="DM911">
        <v>0.78</v>
      </c>
      <c r="DN911">
        <v>0.74</v>
      </c>
      <c r="DO911">
        <v>0.7</v>
      </c>
      <c r="DP911">
        <v>0.65</v>
      </c>
      <c r="DQ911">
        <v>0.59</v>
      </c>
      <c r="DR911">
        <v>0.53</v>
      </c>
      <c r="DS911">
        <v>0.46</v>
      </c>
      <c r="DT911">
        <v>0.38</v>
      </c>
      <c r="DU911">
        <v>0.28000000000000003</v>
      </c>
      <c r="EW911">
        <v>2015</v>
      </c>
      <c r="EX911">
        <v>82</v>
      </c>
      <c r="EY911">
        <v>951</v>
      </c>
      <c r="EZ911">
        <v>251</v>
      </c>
      <c r="FA911">
        <v>2816.9</v>
      </c>
      <c r="FB911" t="s">
        <v>139</v>
      </c>
      <c r="FC911" t="s">
        <v>139</v>
      </c>
      <c r="FD911" t="s">
        <v>139</v>
      </c>
      <c r="FE911" t="s">
        <v>139</v>
      </c>
      <c r="FF911" t="s">
        <v>139</v>
      </c>
      <c r="FG911" t="s">
        <v>139</v>
      </c>
      <c r="FH911" t="s">
        <v>139</v>
      </c>
      <c r="FI911">
        <v>0</v>
      </c>
      <c r="FJ911" t="s">
        <v>139</v>
      </c>
      <c r="FK911" t="s">
        <v>139</v>
      </c>
      <c r="FL911">
        <v>10.91</v>
      </c>
      <c r="FM911">
        <v>4.9800000000000004</v>
      </c>
      <c r="FN911">
        <v>27.06</v>
      </c>
      <c r="FO911">
        <v>1</v>
      </c>
      <c r="FP911">
        <v>1</v>
      </c>
      <c r="FQ911">
        <v>1</v>
      </c>
      <c r="FR911">
        <v>0</v>
      </c>
      <c r="FS911">
        <v>0</v>
      </c>
      <c r="FT911">
        <v>0</v>
      </c>
      <c r="FU911">
        <v>0</v>
      </c>
      <c r="FV911">
        <v>109.37</v>
      </c>
      <c r="FW911">
        <v>203.7</v>
      </c>
      <c r="FX911">
        <v>304.73</v>
      </c>
      <c r="FY911">
        <v>419.1</v>
      </c>
      <c r="FZ911">
        <v>508.68</v>
      </c>
      <c r="GA911">
        <v>606.86</v>
      </c>
      <c r="GB911">
        <v>715.78</v>
      </c>
      <c r="GC911">
        <v>820.51</v>
      </c>
      <c r="GD911">
        <v>910.94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80.180000000000007</v>
      </c>
      <c r="GQ911">
        <v>181.65</v>
      </c>
      <c r="GR911">
        <v>278.63</v>
      </c>
      <c r="GS911">
        <v>374.56</v>
      </c>
      <c r="GT911">
        <v>481.09</v>
      </c>
      <c r="GU911">
        <v>575.71</v>
      </c>
      <c r="GV911">
        <v>677.04</v>
      </c>
      <c r="GW911">
        <v>773.82</v>
      </c>
      <c r="GX911">
        <v>882.4</v>
      </c>
      <c r="GY911">
        <v>974.98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 t="s">
        <v>139</v>
      </c>
      <c r="HK911" t="s">
        <v>139</v>
      </c>
      <c r="HL911" t="s">
        <v>139</v>
      </c>
      <c r="HM911" t="s">
        <v>139</v>
      </c>
      <c r="HN911" t="s">
        <v>139</v>
      </c>
      <c r="HO911" t="s">
        <v>139</v>
      </c>
      <c r="HP911" t="s">
        <v>139</v>
      </c>
      <c r="HQ911" t="s">
        <v>139</v>
      </c>
      <c r="HR911" t="s">
        <v>139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 t="s">
        <v>139</v>
      </c>
      <c r="IE911" t="s">
        <v>139</v>
      </c>
      <c r="IF911" t="s">
        <v>139</v>
      </c>
      <c r="IG911" t="s">
        <v>139</v>
      </c>
      <c r="IH911" t="s">
        <v>139</v>
      </c>
      <c r="II911" t="s">
        <v>139</v>
      </c>
      <c r="IJ911" t="s">
        <v>139</v>
      </c>
      <c r="IK911" t="s">
        <v>139</v>
      </c>
      <c r="IL911" t="s">
        <v>139</v>
      </c>
      <c r="IM911" t="s">
        <v>139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1</v>
      </c>
      <c r="IY911">
        <v>1</v>
      </c>
      <c r="IZ911">
        <v>1</v>
      </c>
      <c r="JA911">
        <v>0.99</v>
      </c>
      <c r="JB911">
        <v>0.97</v>
      </c>
      <c r="JC911">
        <v>0.94</v>
      </c>
      <c r="JD911">
        <v>0.92</v>
      </c>
      <c r="JE911">
        <v>0.89</v>
      </c>
      <c r="JF911">
        <v>0.87</v>
      </c>
      <c r="JG911">
        <v>0.84</v>
      </c>
      <c r="JH911">
        <v>0.79</v>
      </c>
      <c r="JI911">
        <v>0.75</v>
      </c>
      <c r="JJ911">
        <v>0.71</v>
      </c>
      <c r="JK911">
        <v>0.65</v>
      </c>
      <c r="JL911">
        <v>0.57999999999999996</v>
      </c>
      <c r="JM911">
        <v>0.51</v>
      </c>
      <c r="JN911">
        <v>0.42</v>
      </c>
      <c r="JO911">
        <v>0.31</v>
      </c>
      <c r="JP911">
        <v>0.18</v>
      </c>
      <c r="JQ911">
        <v>0</v>
      </c>
    </row>
    <row r="912" spans="1:277" x14ac:dyDescent="0.25">
      <c r="A912">
        <v>2015</v>
      </c>
      <c r="B912">
        <v>82</v>
      </c>
      <c r="C912">
        <v>951</v>
      </c>
      <c r="D912">
        <v>251</v>
      </c>
      <c r="E912">
        <v>2816.9</v>
      </c>
      <c r="F912">
        <v>2.2000000000000002</v>
      </c>
      <c r="G912">
        <v>0.4</v>
      </c>
      <c r="H912">
        <v>-2.2999999999999998</v>
      </c>
      <c r="I912">
        <v>0.1</v>
      </c>
      <c r="J912">
        <v>0</v>
      </c>
      <c r="K912">
        <v>0.02</v>
      </c>
      <c r="L912">
        <v>1.4</v>
      </c>
      <c r="M912">
        <v>2.94</v>
      </c>
      <c r="N912">
        <v>3.73</v>
      </c>
      <c r="O912">
        <v>-0.67</v>
      </c>
      <c r="P912">
        <v>10.89</v>
      </c>
      <c r="Q912">
        <v>4.9800000000000004</v>
      </c>
      <c r="R912">
        <v>27.06</v>
      </c>
      <c r="S912">
        <v>16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0.18</v>
      </c>
      <c r="Z912">
        <v>109.37</v>
      </c>
      <c r="AA912">
        <v>203.7</v>
      </c>
      <c r="AB912">
        <v>304.73</v>
      </c>
      <c r="AC912">
        <v>419.1</v>
      </c>
      <c r="AD912">
        <v>508.68</v>
      </c>
      <c r="AE912">
        <v>606.86</v>
      </c>
      <c r="AF912">
        <v>715.78</v>
      </c>
      <c r="AG912">
        <v>820.51</v>
      </c>
      <c r="AH912">
        <v>910.94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24.49</v>
      </c>
      <c r="AU912">
        <v>121.22</v>
      </c>
      <c r="AV912">
        <v>228.69</v>
      </c>
      <c r="AW912">
        <v>318.77</v>
      </c>
      <c r="AX912">
        <v>431.5</v>
      </c>
      <c r="AY912">
        <v>526.78</v>
      </c>
      <c r="AZ912">
        <v>620.20000000000005</v>
      </c>
      <c r="BA912">
        <v>727.28</v>
      </c>
      <c r="BB912">
        <v>836.55</v>
      </c>
      <c r="BC912">
        <v>927.04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22.5</v>
      </c>
      <c r="BO912">
        <v>22.5</v>
      </c>
      <c r="BP912">
        <v>22.5</v>
      </c>
      <c r="BQ912">
        <v>22.5</v>
      </c>
      <c r="BR912">
        <v>22.5</v>
      </c>
      <c r="BS912">
        <v>22.5</v>
      </c>
      <c r="BT912">
        <v>22.5</v>
      </c>
      <c r="BU912">
        <v>22.5</v>
      </c>
      <c r="BV912">
        <v>22.5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22.5</v>
      </c>
      <c r="CI912">
        <v>22.5</v>
      </c>
      <c r="CJ912">
        <v>22.5</v>
      </c>
      <c r="CK912">
        <v>22.5</v>
      </c>
      <c r="CL912">
        <v>22.5</v>
      </c>
      <c r="CM912">
        <v>22.5</v>
      </c>
      <c r="CN912">
        <v>22.5</v>
      </c>
      <c r="CO912">
        <v>22.5</v>
      </c>
      <c r="CP912">
        <v>22.5</v>
      </c>
      <c r="CQ912">
        <v>22.5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1</v>
      </c>
      <c r="DD912">
        <v>1</v>
      </c>
      <c r="DE912">
        <v>0.99</v>
      </c>
      <c r="DF912">
        <v>0.97</v>
      </c>
      <c r="DG912">
        <v>0.95</v>
      </c>
      <c r="DH912">
        <v>0.93</v>
      </c>
      <c r="DI912">
        <v>0.91</v>
      </c>
      <c r="DJ912">
        <v>0.88</v>
      </c>
      <c r="DK912">
        <v>0.86</v>
      </c>
      <c r="DL912">
        <v>0.82</v>
      </c>
      <c r="DM912">
        <v>0.78</v>
      </c>
      <c r="DN912">
        <v>0.74</v>
      </c>
      <c r="DO912">
        <v>0.7</v>
      </c>
      <c r="DP912">
        <v>0.65</v>
      </c>
      <c r="DQ912">
        <v>0.59</v>
      </c>
      <c r="DR912">
        <v>0.53</v>
      </c>
      <c r="DS912">
        <v>0.46</v>
      </c>
      <c r="DT912">
        <v>0.38</v>
      </c>
      <c r="DU912">
        <v>0.28000000000000003</v>
      </c>
      <c r="EW912">
        <v>2015</v>
      </c>
      <c r="EX912">
        <v>83</v>
      </c>
      <c r="EY912">
        <v>952</v>
      </c>
      <c r="EZ912">
        <v>252</v>
      </c>
      <c r="FA912">
        <v>2828.9</v>
      </c>
      <c r="FB912" t="s">
        <v>139</v>
      </c>
      <c r="FC912" t="s">
        <v>139</v>
      </c>
      <c r="FD912" t="s">
        <v>139</v>
      </c>
      <c r="FE912" t="s">
        <v>139</v>
      </c>
      <c r="FF912" t="s">
        <v>139</v>
      </c>
      <c r="FG912" t="s">
        <v>139</v>
      </c>
      <c r="FH912" t="s">
        <v>139</v>
      </c>
      <c r="FI912">
        <v>0</v>
      </c>
      <c r="FJ912" t="s">
        <v>139</v>
      </c>
      <c r="FK912" t="s">
        <v>139</v>
      </c>
      <c r="FL912">
        <v>10.91</v>
      </c>
      <c r="FM912">
        <v>5.01</v>
      </c>
      <c r="FN912">
        <v>27.18</v>
      </c>
      <c r="FO912">
        <v>1</v>
      </c>
      <c r="FP912">
        <v>1</v>
      </c>
      <c r="FQ912">
        <v>1</v>
      </c>
      <c r="FR912">
        <v>0</v>
      </c>
      <c r="FS912">
        <v>0</v>
      </c>
      <c r="FT912">
        <v>0</v>
      </c>
      <c r="FU912">
        <v>0.37</v>
      </c>
      <c r="FV912">
        <v>23.89</v>
      </c>
      <c r="FW912">
        <v>121.32</v>
      </c>
      <c r="FX912">
        <v>215.65</v>
      </c>
      <c r="FY912">
        <v>316.67</v>
      </c>
      <c r="FZ912">
        <v>431.05</v>
      </c>
      <c r="GA912">
        <v>520.63</v>
      </c>
      <c r="GB912">
        <v>618.79999999999995</v>
      </c>
      <c r="GC912">
        <v>727.73</v>
      </c>
      <c r="GD912">
        <v>832.45</v>
      </c>
      <c r="GE912">
        <v>922.89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92.13</v>
      </c>
      <c r="GQ912">
        <v>193.6</v>
      </c>
      <c r="GR912">
        <v>290.58</v>
      </c>
      <c r="GS912">
        <v>386.51</v>
      </c>
      <c r="GT912">
        <v>493.03</v>
      </c>
      <c r="GU912">
        <v>587.66</v>
      </c>
      <c r="GV912">
        <v>688.99</v>
      </c>
      <c r="GW912">
        <v>785.76</v>
      </c>
      <c r="GX912">
        <v>894.34</v>
      </c>
      <c r="GY912">
        <v>986.92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 t="s">
        <v>139</v>
      </c>
      <c r="HK912" t="s">
        <v>139</v>
      </c>
      <c r="HL912" t="s">
        <v>139</v>
      </c>
      <c r="HM912" t="s">
        <v>139</v>
      </c>
      <c r="HN912" t="s">
        <v>139</v>
      </c>
      <c r="HO912" t="s">
        <v>139</v>
      </c>
      <c r="HP912" t="s">
        <v>139</v>
      </c>
      <c r="HQ912" t="s">
        <v>139</v>
      </c>
      <c r="HR912" t="s">
        <v>139</v>
      </c>
      <c r="HS912" t="s">
        <v>139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 t="s">
        <v>139</v>
      </c>
      <c r="IE912" t="s">
        <v>139</v>
      </c>
      <c r="IF912" t="s">
        <v>139</v>
      </c>
      <c r="IG912" t="s">
        <v>139</v>
      </c>
      <c r="IH912" t="s">
        <v>139</v>
      </c>
      <c r="II912" t="s">
        <v>139</v>
      </c>
      <c r="IJ912" t="s">
        <v>139</v>
      </c>
      <c r="IK912" t="s">
        <v>139</v>
      </c>
      <c r="IL912" t="s">
        <v>139</v>
      </c>
      <c r="IM912" t="s">
        <v>139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1</v>
      </c>
      <c r="IY912">
        <v>1</v>
      </c>
      <c r="IZ912">
        <v>1</v>
      </c>
      <c r="JA912">
        <v>0.99</v>
      </c>
      <c r="JB912">
        <v>0.97</v>
      </c>
      <c r="JC912">
        <v>0.94</v>
      </c>
      <c r="JD912">
        <v>0.92</v>
      </c>
      <c r="JE912">
        <v>0.89</v>
      </c>
      <c r="JF912">
        <v>0.87</v>
      </c>
      <c r="JG912">
        <v>0.84</v>
      </c>
      <c r="JH912">
        <v>0.79</v>
      </c>
      <c r="JI912">
        <v>0.75</v>
      </c>
      <c r="JJ912">
        <v>0.71</v>
      </c>
      <c r="JK912">
        <v>0.65</v>
      </c>
      <c r="JL912">
        <v>0.57999999999999996</v>
      </c>
      <c r="JM912">
        <v>0.51</v>
      </c>
      <c r="JN912">
        <v>0.42</v>
      </c>
      <c r="JO912">
        <v>0.31</v>
      </c>
      <c r="JP912">
        <v>0.18</v>
      </c>
      <c r="JQ912">
        <v>0</v>
      </c>
    </row>
    <row r="913" spans="1:277" x14ac:dyDescent="0.25">
      <c r="A913">
        <v>2015</v>
      </c>
      <c r="B913">
        <v>83</v>
      </c>
      <c r="C913">
        <v>952</v>
      </c>
      <c r="D913">
        <v>252</v>
      </c>
      <c r="E913">
        <v>2828.9</v>
      </c>
      <c r="F913">
        <v>2.2000000000000002</v>
      </c>
      <c r="G913">
        <v>0.4</v>
      </c>
      <c r="H913">
        <v>-2.2999999999999998</v>
      </c>
      <c r="I913">
        <v>0.1</v>
      </c>
      <c r="J913">
        <v>0</v>
      </c>
      <c r="K913">
        <v>0.02</v>
      </c>
      <c r="L913">
        <v>1.4</v>
      </c>
      <c r="M913">
        <v>2.94</v>
      </c>
      <c r="N913">
        <v>3.75</v>
      </c>
      <c r="O913">
        <v>-0.67</v>
      </c>
      <c r="P913">
        <v>10.89</v>
      </c>
      <c r="Q913">
        <v>5.01</v>
      </c>
      <c r="R913">
        <v>27.18</v>
      </c>
      <c r="S913">
        <v>16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0.28000000000000003</v>
      </c>
      <c r="Z913">
        <v>23.89</v>
      </c>
      <c r="AA913">
        <v>121.32</v>
      </c>
      <c r="AB913">
        <v>215.65</v>
      </c>
      <c r="AC913">
        <v>316.67</v>
      </c>
      <c r="AD913">
        <v>431.05</v>
      </c>
      <c r="AE913">
        <v>520.63</v>
      </c>
      <c r="AF913">
        <v>618.79999999999995</v>
      </c>
      <c r="AG913">
        <v>727.73</v>
      </c>
      <c r="AH913">
        <v>832.45</v>
      </c>
      <c r="AI913">
        <v>922.89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36.44</v>
      </c>
      <c r="AU913">
        <v>133.16999999999999</v>
      </c>
      <c r="AV913">
        <v>240.64</v>
      </c>
      <c r="AW913">
        <v>330.72</v>
      </c>
      <c r="AX913">
        <v>443.44</v>
      </c>
      <c r="AY913">
        <v>538.72</v>
      </c>
      <c r="AZ913">
        <v>632.15</v>
      </c>
      <c r="BA913">
        <v>739.23</v>
      </c>
      <c r="BB913">
        <v>848.5</v>
      </c>
      <c r="BC913">
        <v>938.98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22.5</v>
      </c>
      <c r="BO913">
        <v>22.5</v>
      </c>
      <c r="BP913">
        <v>22.5</v>
      </c>
      <c r="BQ913">
        <v>22.5</v>
      </c>
      <c r="BR913">
        <v>22.5</v>
      </c>
      <c r="BS913">
        <v>22.5</v>
      </c>
      <c r="BT913">
        <v>22.5</v>
      </c>
      <c r="BU913">
        <v>22.5</v>
      </c>
      <c r="BV913">
        <v>22.5</v>
      </c>
      <c r="BW913">
        <v>22.5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22.5</v>
      </c>
      <c r="CI913">
        <v>22.5</v>
      </c>
      <c r="CJ913">
        <v>22.5</v>
      </c>
      <c r="CK913">
        <v>22.5</v>
      </c>
      <c r="CL913">
        <v>22.5</v>
      </c>
      <c r="CM913">
        <v>22.5</v>
      </c>
      <c r="CN913">
        <v>22.5</v>
      </c>
      <c r="CO913">
        <v>22.5</v>
      </c>
      <c r="CP913">
        <v>22.5</v>
      </c>
      <c r="CQ913">
        <v>22.5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1</v>
      </c>
      <c r="DD913">
        <v>1</v>
      </c>
      <c r="DE913">
        <v>0.99</v>
      </c>
      <c r="DF913">
        <v>0.97</v>
      </c>
      <c r="DG913">
        <v>0.95</v>
      </c>
      <c r="DH913">
        <v>0.93</v>
      </c>
      <c r="DI913">
        <v>0.91</v>
      </c>
      <c r="DJ913">
        <v>0.88</v>
      </c>
      <c r="DK913">
        <v>0.86</v>
      </c>
      <c r="DL913">
        <v>0.82</v>
      </c>
      <c r="DM913">
        <v>0.78</v>
      </c>
      <c r="DN913">
        <v>0.74</v>
      </c>
      <c r="DO913">
        <v>0.7</v>
      </c>
      <c r="DP913">
        <v>0.65</v>
      </c>
      <c r="DQ913">
        <v>0.59</v>
      </c>
      <c r="DR913">
        <v>0.53</v>
      </c>
      <c r="DS913">
        <v>0.46</v>
      </c>
      <c r="DT913">
        <v>0.38</v>
      </c>
      <c r="DU913">
        <v>0.28000000000000003</v>
      </c>
      <c r="EW913">
        <v>2015</v>
      </c>
      <c r="EX913">
        <v>84</v>
      </c>
      <c r="EY913">
        <v>953</v>
      </c>
      <c r="EZ913">
        <v>253</v>
      </c>
      <c r="FA913">
        <v>2841.3</v>
      </c>
      <c r="FB913" t="s">
        <v>139</v>
      </c>
      <c r="FC913" t="s">
        <v>139</v>
      </c>
      <c r="FD913" t="s">
        <v>139</v>
      </c>
      <c r="FE913" t="s">
        <v>139</v>
      </c>
      <c r="FF913" t="s">
        <v>139</v>
      </c>
      <c r="FG913" t="s">
        <v>139</v>
      </c>
      <c r="FH913" t="s">
        <v>139</v>
      </c>
      <c r="FI913">
        <v>0</v>
      </c>
      <c r="FJ913" t="s">
        <v>139</v>
      </c>
      <c r="FK913" t="s">
        <v>139</v>
      </c>
      <c r="FL913">
        <v>10.91</v>
      </c>
      <c r="FM913">
        <v>5.05</v>
      </c>
      <c r="FN913">
        <v>27.31</v>
      </c>
      <c r="FO913">
        <v>1</v>
      </c>
      <c r="FP913">
        <v>1</v>
      </c>
      <c r="FQ913">
        <v>1</v>
      </c>
      <c r="FR913">
        <v>0</v>
      </c>
      <c r="FS913">
        <v>0</v>
      </c>
      <c r="FT913">
        <v>0</v>
      </c>
      <c r="FU913">
        <v>0.09</v>
      </c>
      <c r="FV913">
        <v>36.340000000000003</v>
      </c>
      <c r="FW913">
        <v>133.77000000000001</v>
      </c>
      <c r="FX913">
        <v>228.09</v>
      </c>
      <c r="FY913">
        <v>329.12</v>
      </c>
      <c r="FZ913">
        <v>443.49</v>
      </c>
      <c r="GA913">
        <v>533.07000000000005</v>
      </c>
      <c r="GB913">
        <v>631.25</v>
      </c>
      <c r="GC913">
        <v>740.18</v>
      </c>
      <c r="GD913">
        <v>844.9</v>
      </c>
      <c r="GE913">
        <v>935.33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104.57</v>
      </c>
      <c r="GQ913">
        <v>206.05</v>
      </c>
      <c r="GR913">
        <v>303.02</v>
      </c>
      <c r="GS913">
        <v>398.95</v>
      </c>
      <c r="GT913">
        <v>505.48</v>
      </c>
      <c r="GU913">
        <v>600.11</v>
      </c>
      <c r="GV913">
        <v>701.43</v>
      </c>
      <c r="GW913">
        <v>798.21</v>
      </c>
      <c r="GX913">
        <v>906.79</v>
      </c>
      <c r="GY913">
        <v>999.37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 t="s">
        <v>139</v>
      </c>
      <c r="HK913" t="s">
        <v>139</v>
      </c>
      <c r="HL913" t="s">
        <v>139</v>
      </c>
      <c r="HM913" t="s">
        <v>139</v>
      </c>
      <c r="HN913" t="s">
        <v>139</v>
      </c>
      <c r="HO913" t="s">
        <v>139</v>
      </c>
      <c r="HP913" t="s">
        <v>139</v>
      </c>
      <c r="HQ913" t="s">
        <v>139</v>
      </c>
      <c r="HR913" t="s">
        <v>139</v>
      </c>
      <c r="HS913" t="s">
        <v>139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 t="s">
        <v>139</v>
      </c>
      <c r="IE913" t="s">
        <v>139</v>
      </c>
      <c r="IF913" t="s">
        <v>139</v>
      </c>
      <c r="IG913" t="s">
        <v>139</v>
      </c>
      <c r="IH913" t="s">
        <v>139</v>
      </c>
      <c r="II913" t="s">
        <v>139</v>
      </c>
      <c r="IJ913" t="s">
        <v>139</v>
      </c>
      <c r="IK913" t="s">
        <v>139</v>
      </c>
      <c r="IL913" t="s">
        <v>139</v>
      </c>
      <c r="IM913" t="s">
        <v>139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1</v>
      </c>
      <c r="IY913">
        <v>1</v>
      </c>
      <c r="IZ913">
        <v>1</v>
      </c>
      <c r="JA913">
        <v>0.99</v>
      </c>
      <c r="JB913">
        <v>0.97</v>
      </c>
      <c r="JC913">
        <v>0.94</v>
      </c>
      <c r="JD913">
        <v>0.92</v>
      </c>
      <c r="JE913">
        <v>0.89</v>
      </c>
      <c r="JF913">
        <v>0.87</v>
      </c>
      <c r="JG913">
        <v>0.85</v>
      </c>
      <c r="JH913">
        <v>0.79</v>
      </c>
      <c r="JI913">
        <v>0.75</v>
      </c>
      <c r="JJ913">
        <v>0.71</v>
      </c>
      <c r="JK913">
        <v>0.65</v>
      </c>
      <c r="JL913">
        <v>0.57999999999999996</v>
      </c>
      <c r="JM913">
        <v>0.51</v>
      </c>
      <c r="JN913">
        <v>0.42</v>
      </c>
      <c r="JO913">
        <v>0.31</v>
      </c>
      <c r="JP913">
        <v>0.18</v>
      </c>
      <c r="JQ913">
        <v>0</v>
      </c>
    </row>
    <row r="914" spans="1:277" x14ac:dyDescent="0.25">
      <c r="A914">
        <v>2015</v>
      </c>
      <c r="B914">
        <v>84</v>
      </c>
      <c r="C914">
        <v>953</v>
      </c>
      <c r="D914">
        <v>253</v>
      </c>
      <c r="E914">
        <v>2841.3</v>
      </c>
      <c r="F914">
        <v>2.2000000000000002</v>
      </c>
      <c r="G914">
        <v>0.4</v>
      </c>
      <c r="H914">
        <v>-2.2999999999999998</v>
      </c>
      <c r="I914">
        <v>0.1</v>
      </c>
      <c r="J914">
        <v>0</v>
      </c>
      <c r="K914">
        <v>0.02</v>
      </c>
      <c r="L914">
        <v>1.4</v>
      </c>
      <c r="M914">
        <v>2.94</v>
      </c>
      <c r="N914">
        <v>3.77</v>
      </c>
      <c r="O914">
        <v>-0.67</v>
      </c>
      <c r="P914">
        <v>10.89</v>
      </c>
      <c r="Q914">
        <v>5.05</v>
      </c>
      <c r="R914">
        <v>27.3</v>
      </c>
      <c r="S914">
        <v>16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0.09</v>
      </c>
      <c r="Z914">
        <v>36.340000000000003</v>
      </c>
      <c r="AA914">
        <v>133.77000000000001</v>
      </c>
      <c r="AB914">
        <v>228.09</v>
      </c>
      <c r="AC914">
        <v>329.12</v>
      </c>
      <c r="AD914">
        <v>443.49</v>
      </c>
      <c r="AE914">
        <v>533.07000000000005</v>
      </c>
      <c r="AF914">
        <v>631.25</v>
      </c>
      <c r="AG914">
        <v>740.18</v>
      </c>
      <c r="AH914">
        <v>844.9</v>
      </c>
      <c r="AI914">
        <v>935.33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48.89</v>
      </c>
      <c r="AU914">
        <v>145.61000000000001</v>
      </c>
      <c r="AV914">
        <v>253.09</v>
      </c>
      <c r="AW914">
        <v>343.17</v>
      </c>
      <c r="AX914">
        <v>455.89</v>
      </c>
      <c r="AY914">
        <v>551.16999999999996</v>
      </c>
      <c r="AZ914">
        <v>644.6</v>
      </c>
      <c r="BA914">
        <v>751.67</v>
      </c>
      <c r="BB914">
        <v>860.95</v>
      </c>
      <c r="BC914">
        <v>951.43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22.5</v>
      </c>
      <c r="BO914">
        <v>22.5</v>
      </c>
      <c r="BP914">
        <v>22.5</v>
      </c>
      <c r="BQ914">
        <v>22.5</v>
      </c>
      <c r="BR914">
        <v>22.5</v>
      </c>
      <c r="BS914">
        <v>22.5</v>
      </c>
      <c r="BT914">
        <v>22.5</v>
      </c>
      <c r="BU914">
        <v>22.5</v>
      </c>
      <c r="BV914">
        <v>22.5</v>
      </c>
      <c r="BW914">
        <v>22.5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22.5</v>
      </c>
      <c r="CI914">
        <v>22.5</v>
      </c>
      <c r="CJ914">
        <v>22.5</v>
      </c>
      <c r="CK914">
        <v>22.5</v>
      </c>
      <c r="CL914">
        <v>22.5</v>
      </c>
      <c r="CM914">
        <v>22.5</v>
      </c>
      <c r="CN914">
        <v>22.5</v>
      </c>
      <c r="CO914">
        <v>22.5</v>
      </c>
      <c r="CP914">
        <v>22.5</v>
      </c>
      <c r="CQ914">
        <v>22.5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1</v>
      </c>
      <c r="DE914">
        <v>0.99</v>
      </c>
      <c r="DF914">
        <v>0.97</v>
      </c>
      <c r="DG914">
        <v>0.95</v>
      </c>
      <c r="DH914">
        <v>0.93</v>
      </c>
      <c r="DI914">
        <v>0.91</v>
      </c>
      <c r="DJ914">
        <v>0.88</v>
      </c>
      <c r="DK914">
        <v>0.86</v>
      </c>
      <c r="DL914">
        <v>0.82</v>
      </c>
      <c r="DM914">
        <v>0.78</v>
      </c>
      <c r="DN914">
        <v>0.74</v>
      </c>
      <c r="DO914">
        <v>0.7</v>
      </c>
      <c r="DP914">
        <v>0.65</v>
      </c>
      <c r="DQ914">
        <v>0.59</v>
      </c>
      <c r="DR914">
        <v>0.53</v>
      </c>
      <c r="DS914">
        <v>0.46</v>
      </c>
      <c r="DT914">
        <v>0.38</v>
      </c>
      <c r="DU914">
        <v>0.28000000000000003</v>
      </c>
      <c r="EW914">
        <v>2015</v>
      </c>
      <c r="EX914">
        <v>85</v>
      </c>
      <c r="EY914">
        <v>954</v>
      </c>
      <c r="EZ914">
        <v>254</v>
      </c>
      <c r="FA914">
        <v>2853</v>
      </c>
      <c r="FB914" t="s">
        <v>139</v>
      </c>
      <c r="FC914" t="s">
        <v>139</v>
      </c>
      <c r="FD914" t="s">
        <v>139</v>
      </c>
      <c r="FE914" t="s">
        <v>139</v>
      </c>
      <c r="FF914" t="s">
        <v>139</v>
      </c>
      <c r="FG914" t="s">
        <v>139</v>
      </c>
      <c r="FH914" t="s">
        <v>139</v>
      </c>
      <c r="FI914">
        <v>0</v>
      </c>
      <c r="FJ914" t="s">
        <v>139</v>
      </c>
      <c r="FK914" t="s">
        <v>139</v>
      </c>
      <c r="FL914">
        <v>10.91</v>
      </c>
      <c r="FM914">
        <v>5.08</v>
      </c>
      <c r="FN914">
        <v>27.42</v>
      </c>
      <c r="FO914">
        <v>1</v>
      </c>
      <c r="FP914">
        <v>1</v>
      </c>
      <c r="FQ914">
        <v>1</v>
      </c>
      <c r="FR914">
        <v>0</v>
      </c>
      <c r="FS914">
        <v>0</v>
      </c>
      <c r="FT914">
        <v>0</v>
      </c>
      <c r="FU914">
        <v>0</v>
      </c>
      <c r="FV914">
        <v>48.04</v>
      </c>
      <c r="FW914">
        <v>145.46</v>
      </c>
      <c r="FX914">
        <v>239.79</v>
      </c>
      <c r="FY914">
        <v>340.82</v>
      </c>
      <c r="FZ914">
        <v>455.19</v>
      </c>
      <c r="GA914">
        <v>544.77</v>
      </c>
      <c r="GB914">
        <v>642.95000000000005</v>
      </c>
      <c r="GC914">
        <v>751.87</v>
      </c>
      <c r="GD914">
        <v>856.6</v>
      </c>
      <c r="GE914">
        <v>947.03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116.27</v>
      </c>
      <c r="GQ914">
        <v>217.75</v>
      </c>
      <c r="GR914">
        <v>314.72000000000003</v>
      </c>
      <c r="GS914">
        <v>410.65</v>
      </c>
      <c r="GT914">
        <v>517.17999999999995</v>
      </c>
      <c r="GU914">
        <v>611.80999999999995</v>
      </c>
      <c r="GV914">
        <v>713.13</v>
      </c>
      <c r="GW914">
        <v>809.91</v>
      </c>
      <c r="GX914">
        <v>918.49</v>
      </c>
      <c r="GY914">
        <v>1011.07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 t="s">
        <v>139</v>
      </c>
      <c r="HK914" t="s">
        <v>139</v>
      </c>
      <c r="HL914" t="s">
        <v>139</v>
      </c>
      <c r="HM914" t="s">
        <v>139</v>
      </c>
      <c r="HN914" t="s">
        <v>139</v>
      </c>
      <c r="HO914" t="s">
        <v>139</v>
      </c>
      <c r="HP914" t="s">
        <v>139</v>
      </c>
      <c r="HQ914" t="s">
        <v>139</v>
      </c>
      <c r="HR914" t="s">
        <v>139</v>
      </c>
      <c r="HS914" t="s">
        <v>139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 t="s">
        <v>139</v>
      </c>
      <c r="IE914" t="s">
        <v>139</v>
      </c>
      <c r="IF914" t="s">
        <v>139</v>
      </c>
      <c r="IG914" t="s">
        <v>139</v>
      </c>
      <c r="IH914" t="s">
        <v>139</v>
      </c>
      <c r="II914" t="s">
        <v>139</v>
      </c>
      <c r="IJ914" t="s">
        <v>139</v>
      </c>
      <c r="IK914" t="s">
        <v>139</v>
      </c>
      <c r="IL914" t="s">
        <v>139</v>
      </c>
      <c r="IM914" t="s">
        <v>139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1</v>
      </c>
      <c r="IY914">
        <v>1</v>
      </c>
      <c r="IZ914">
        <v>1</v>
      </c>
      <c r="JA914">
        <v>0.99</v>
      </c>
      <c r="JB914">
        <v>0.97</v>
      </c>
      <c r="JC914">
        <v>0.95</v>
      </c>
      <c r="JD914">
        <v>0.92</v>
      </c>
      <c r="JE914">
        <v>0.89</v>
      </c>
      <c r="JF914">
        <v>0.87</v>
      </c>
      <c r="JG914">
        <v>0.85</v>
      </c>
      <c r="JH914">
        <v>0.79</v>
      </c>
      <c r="JI914">
        <v>0.75</v>
      </c>
      <c r="JJ914">
        <v>0.71</v>
      </c>
      <c r="JK914">
        <v>0.65</v>
      </c>
      <c r="JL914">
        <v>0.57999999999999996</v>
      </c>
      <c r="JM914">
        <v>0.51</v>
      </c>
      <c r="JN914">
        <v>0.42</v>
      </c>
      <c r="JO914">
        <v>0.31</v>
      </c>
      <c r="JP914">
        <v>0.18</v>
      </c>
      <c r="JQ914">
        <v>0</v>
      </c>
    </row>
    <row r="915" spans="1:277" x14ac:dyDescent="0.25">
      <c r="A915">
        <v>2015</v>
      </c>
      <c r="B915">
        <v>85</v>
      </c>
      <c r="C915">
        <v>954</v>
      </c>
      <c r="D915">
        <v>254</v>
      </c>
      <c r="E915">
        <v>2853</v>
      </c>
      <c r="F915">
        <v>2.2000000000000002</v>
      </c>
      <c r="G915">
        <v>0.4</v>
      </c>
      <c r="H915">
        <v>-2.2999999999999998</v>
      </c>
      <c r="I915">
        <v>0.1</v>
      </c>
      <c r="J915">
        <v>0</v>
      </c>
      <c r="K915">
        <v>0.02</v>
      </c>
      <c r="L915">
        <v>1.4</v>
      </c>
      <c r="M915">
        <v>2.94</v>
      </c>
      <c r="N915">
        <v>3.77</v>
      </c>
      <c r="O915">
        <v>-0.67</v>
      </c>
      <c r="P915">
        <v>10.89</v>
      </c>
      <c r="Q915">
        <v>5.08</v>
      </c>
      <c r="R915">
        <v>27.42</v>
      </c>
      <c r="S915">
        <v>17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0.18</v>
      </c>
      <c r="Z915">
        <v>48.04</v>
      </c>
      <c r="AA915">
        <v>145.46</v>
      </c>
      <c r="AB915">
        <v>239.79</v>
      </c>
      <c r="AC915">
        <v>340.82</v>
      </c>
      <c r="AD915">
        <v>455.19</v>
      </c>
      <c r="AE915">
        <v>544.77</v>
      </c>
      <c r="AF915">
        <v>642.95000000000005</v>
      </c>
      <c r="AG915">
        <v>751.87</v>
      </c>
      <c r="AH915">
        <v>856.6</v>
      </c>
      <c r="AI915">
        <v>947.03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60.58</v>
      </c>
      <c r="AU915">
        <v>157.31</v>
      </c>
      <c r="AV915">
        <v>264.77999999999997</v>
      </c>
      <c r="AW915">
        <v>354.86</v>
      </c>
      <c r="AX915">
        <v>467.59</v>
      </c>
      <c r="AY915">
        <v>562.87</v>
      </c>
      <c r="AZ915">
        <v>656.29</v>
      </c>
      <c r="BA915">
        <v>763.37</v>
      </c>
      <c r="BB915">
        <v>872.65</v>
      </c>
      <c r="BC915">
        <v>963.13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22.5</v>
      </c>
      <c r="BO915">
        <v>22.5</v>
      </c>
      <c r="BP915">
        <v>22.5</v>
      </c>
      <c r="BQ915">
        <v>22.5</v>
      </c>
      <c r="BR915">
        <v>22.5</v>
      </c>
      <c r="BS915">
        <v>22.5</v>
      </c>
      <c r="BT915">
        <v>22.5</v>
      </c>
      <c r="BU915">
        <v>22.5</v>
      </c>
      <c r="BV915">
        <v>22.5</v>
      </c>
      <c r="BW915">
        <v>22.5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22.5</v>
      </c>
      <c r="CI915">
        <v>22.5</v>
      </c>
      <c r="CJ915">
        <v>22.5</v>
      </c>
      <c r="CK915">
        <v>22.5</v>
      </c>
      <c r="CL915">
        <v>22.5</v>
      </c>
      <c r="CM915">
        <v>22.5</v>
      </c>
      <c r="CN915">
        <v>22.5</v>
      </c>
      <c r="CO915">
        <v>22.5</v>
      </c>
      <c r="CP915">
        <v>22.5</v>
      </c>
      <c r="CQ915">
        <v>22.5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1</v>
      </c>
      <c r="DE915">
        <v>0.99</v>
      </c>
      <c r="DF915">
        <v>0.97</v>
      </c>
      <c r="DG915">
        <v>0.95</v>
      </c>
      <c r="DH915">
        <v>0.93</v>
      </c>
      <c r="DI915">
        <v>0.91</v>
      </c>
      <c r="DJ915">
        <v>0.89</v>
      </c>
      <c r="DK915">
        <v>0.86</v>
      </c>
      <c r="DL915">
        <v>0.82</v>
      </c>
      <c r="DM915">
        <v>0.78</v>
      </c>
      <c r="DN915">
        <v>0.74</v>
      </c>
      <c r="DO915">
        <v>0.7</v>
      </c>
      <c r="DP915">
        <v>0.65</v>
      </c>
      <c r="DQ915">
        <v>0.59</v>
      </c>
      <c r="DR915">
        <v>0.53</v>
      </c>
      <c r="DS915">
        <v>0.46</v>
      </c>
      <c r="DT915">
        <v>0.38</v>
      </c>
      <c r="DU915">
        <v>0.28000000000000003</v>
      </c>
      <c r="EW915">
        <v>2015</v>
      </c>
      <c r="EX915">
        <v>86</v>
      </c>
      <c r="EY915">
        <v>955</v>
      </c>
      <c r="EZ915">
        <v>255</v>
      </c>
      <c r="FA915">
        <v>2866.3</v>
      </c>
      <c r="FB915" t="s">
        <v>139</v>
      </c>
      <c r="FC915" t="s">
        <v>139</v>
      </c>
      <c r="FD915" t="s">
        <v>139</v>
      </c>
      <c r="FE915" t="s">
        <v>139</v>
      </c>
      <c r="FF915" t="s">
        <v>139</v>
      </c>
      <c r="FG915" t="s">
        <v>139</v>
      </c>
      <c r="FH915" t="s">
        <v>139</v>
      </c>
      <c r="FI915">
        <v>0</v>
      </c>
      <c r="FJ915" t="s">
        <v>139</v>
      </c>
      <c r="FK915" t="s">
        <v>139</v>
      </c>
      <c r="FL915">
        <v>10.91</v>
      </c>
      <c r="FM915">
        <v>5.12</v>
      </c>
      <c r="FN915">
        <v>27.56</v>
      </c>
      <c r="FO915">
        <v>1</v>
      </c>
      <c r="FP915">
        <v>1</v>
      </c>
      <c r="FQ915">
        <v>1</v>
      </c>
      <c r="FR915">
        <v>0</v>
      </c>
      <c r="FS915">
        <v>0</v>
      </c>
      <c r="FT915">
        <v>0</v>
      </c>
      <c r="FU915">
        <v>0.18</v>
      </c>
      <c r="FV915">
        <v>61.33</v>
      </c>
      <c r="FW915">
        <v>158.76</v>
      </c>
      <c r="FX915">
        <v>253.09</v>
      </c>
      <c r="FY915">
        <v>354.11</v>
      </c>
      <c r="FZ915">
        <v>468.49</v>
      </c>
      <c r="GA915">
        <v>558.07000000000005</v>
      </c>
      <c r="GB915">
        <v>656.24</v>
      </c>
      <c r="GC915">
        <v>765.17</v>
      </c>
      <c r="GD915">
        <v>869.9</v>
      </c>
      <c r="GE915">
        <v>960.33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26.59</v>
      </c>
      <c r="GQ915">
        <v>129.57</v>
      </c>
      <c r="GR915">
        <v>231.04</v>
      </c>
      <c r="GS915">
        <v>328.02</v>
      </c>
      <c r="GT915">
        <v>423.95</v>
      </c>
      <c r="GU915">
        <v>530.47</v>
      </c>
      <c r="GV915">
        <v>625.1</v>
      </c>
      <c r="GW915">
        <v>726.43</v>
      </c>
      <c r="GX915">
        <v>823.2</v>
      </c>
      <c r="GY915">
        <v>931.78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 t="s">
        <v>139</v>
      </c>
      <c r="HK915" t="s">
        <v>139</v>
      </c>
      <c r="HL915" t="s">
        <v>139</v>
      </c>
      <c r="HM915" t="s">
        <v>139</v>
      </c>
      <c r="HN915" t="s">
        <v>139</v>
      </c>
      <c r="HO915" t="s">
        <v>139</v>
      </c>
      <c r="HP915" t="s">
        <v>139</v>
      </c>
      <c r="HQ915" t="s">
        <v>139</v>
      </c>
      <c r="HR915" t="s">
        <v>139</v>
      </c>
      <c r="HS915" t="s">
        <v>139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 t="s">
        <v>139</v>
      </c>
      <c r="IE915" t="s">
        <v>139</v>
      </c>
      <c r="IF915" t="s">
        <v>139</v>
      </c>
      <c r="IG915" t="s">
        <v>139</v>
      </c>
      <c r="IH915" t="s">
        <v>139</v>
      </c>
      <c r="II915" t="s">
        <v>139</v>
      </c>
      <c r="IJ915" t="s">
        <v>139</v>
      </c>
      <c r="IK915" t="s">
        <v>139</v>
      </c>
      <c r="IL915" t="s">
        <v>139</v>
      </c>
      <c r="IM915" t="s">
        <v>139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1</v>
      </c>
      <c r="IY915">
        <v>1</v>
      </c>
      <c r="IZ915">
        <v>1</v>
      </c>
      <c r="JA915">
        <v>0.99</v>
      </c>
      <c r="JB915">
        <v>0.97</v>
      </c>
      <c r="JC915">
        <v>0.95</v>
      </c>
      <c r="JD915">
        <v>0.92</v>
      </c>
      <c r="JE915">
        <v>0.89</v>
      </c>
      <c r="JF915">
        <v>0.87</v>
      </c>
      <c r="JG915">
        <v>0.85</v>
      </c>
      <c r="JH915">
        <v>0.79</v>
      </c>
      <c r="JI915">
        <v>0.75</v>
      </c>
      <c r="JJ915">
        <v>0.71</v>
      </c>
      <c r="JK915">
        <v>0.65</v>
      </c>
      <c r="JL915">
        <v>0.57999999999999996</v>
      </c>
      <c r="JM915">
        <v>0.51</v>
      </c>
      <c r="JN915">
        <v>0.42</v>
      </c>
      <c r="JO915">
        <v>0.31</v>
      </c>
      <c r="JP915">
        <v>0.18</v>
      </c>
      <c r="JQ915">
        <v>0</v>
      </c>
    </row>
    <row r="916" spans="1:277" x14ac:dyDescent="0.25">
      <c r="A916">
        <v>2015</v>
      </c>
      <c r="B916">
        <v>86</v>
      </c>
      <c r="C916">
        <v>955</v>
      </c>
      <c r="D916">
        <v>255</v>
      </c>
      <c r="E916">
        <v>2866.3</v>
      </c>
      <c r="F916">
        <v>2.2000000000000002</v>
      </c>
      <c r="G916">
        <v>0.4</v>
      </c>
      <c r="H916">
        <v>-2.2999999999999998</v>
      </c>
      <c r="I916">
        <v>0.1</v>
      </c>
      <c r="J916">
        <v>0</v>
      </c>
      <c r="K916">
        <v>0.02</v>
      </c>
      <c r="L916">
        <v>1.4</v>
      </c>
      <c r="M916">
        <v>2.94</v>
      </c>
      <c r="N916">
        <v>3.77</v>
      </c>
      <c r="O916">
        <v>-0.67</v>
      </c>
      <c r="P916">
        <v>10.89</v>
      </c>
      <c r="Q916">
        <v>5.12</v>
      </c>
      <c r="R916">
        <v>27.55</v>
      </c>
      <c r="S916">
        <v>17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61.33</v>
      </c>
      <c r="AA916">
        <v>158.76</v>
      </c>
      <c r="AB916">
        <v>253.09</v>
      </c>
      <c r="AC916">
        <v>354.11</v>
      </c>
      <c r="AD916">
        <v>468.49</v>
      </c>
      <c r="AE916">
        <v>558.07000000000005</v>
      </c>
      <c r="AF916">
        <v>656.24</v>
      </c>
      <c r="AG916">
        <v>765.17</v>
      </c>
      <c r="AH916">
        <v>869.9</v>
      </c>
      <c r="AI916">
        <v>960.33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73.88</v>
      </c>
      <c r="AU916">
        <v>170.61</v>
      </c>
      <c r="AV916">
        <v>278.08</v>
      </c>
      <c r="AW916">
        <v>368.16</v>
      </c>
      <c r="AX916">
        <v>480.89</v>
      </c>
      <c r="AY916">
        <v>576.16999999999996</v>
      </c>
      <c r="AZ916">
        <v>669.59</v>
      </c>
      <c r="BA916">
        <v>776.67</v>
      </c>
      <c r="BB916">
        <v>885.94</v>
      </c>
      <c r="BC916">
        <v>976.42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22.5</v>
      </c>
      <c r="BO916">
        <v>22.5</v>
      </c>
      <c r="BP916">
        <v>22.5</v>
      </c>
      <c r="BQ916">
        <v>22.5</v>
      </c>
      <c r="BR916">
        <v>22.5</v>
      </c>
      <c r="BS916">
        <v>22.5</v>
      </c>
      <c r="BT916">
        <v>22.5</v>
      </c>
      <c r="BU916">
        <v>22.5</v>
      </c>
      <c r="BV916">
        <v>22.5</v>
      </c>
      <c r="BW916">
        <v>22.5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22.5</v>
      </c>
      <c r="CI916">
        <v>22.5</v>
      </c>
      <c r="CJ916">
        <v>22.5</v>
      </c>
      <c r="CK916">
        <v>22.5</v>
      </c>
      <c r="CL916">
        <v>22.5</v>
      </c>
      <c r="CM916">
        <v>22.5</v>
      </c>
      <c r="CN916">
        <v>22.5</v>
      </c>
      <c r="CO916">
        <v>22.5</v>
      </c>
      <c r="CP916">
        <v>22.5</v>
      </c>
      <c r="CQ916">
        <v>22.5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1</v>
      </c>
      <c r="DD916">
        <v>1</v>
      </c>
      <c r="DE916">
        <v>0.99</v>
      </c>
      <c r="DF916">
        <v>0.97</v>
      </c>
      <c r="DG916">
        <v>0.95</v>
      </c>
      <c r="DH916">
        <v>0.93</v>
      </c>
      <c r="DI916">
        <v>0.91</v>
      </c>
      <c r="DJ916">
        <v>0.89</v>
      </c>
      <c r="DK916">
        <v>0.86</v>
      </c>
      <c r="DL916">
        <v>0.82</v>
      </c>
      <c r="DM916">
        <v>0.78</v>
      </c>
      <c r="DN916">
        <v>0.74</v>
      </c>
      <c r="DO916">
        <v>0.7</v>
      </c>
      <c r="DP916">
        <v>0.65</v>
      </c>
      <c r="DQ916">
        <v>0.59</v>
      </c>
      <c r="DR916">
        <v>0.53</v>
      </c>
      <c r="DS916">
        <v>0.46</v>
      </c>
      <c r="DT916">
        <v>0.38</v>
      </c>
      <c r="DU916">
        <v>0.28000000000000003</v>
      </c>
      <c r="EW916">
        <v>2015</v>
      </c>
      <c r="EX916">
        <v>87</v>
      </c>
      <c r="EY916">
        <v>956</v>
      </c>
      <c r="EZ916">
        <v>256</v>
      </c>
      <c r="FA916">
        <v>2879</v>
      </c>
      <c r="FB916" t="s">
        <v>139</v>
      </c>
      <c r="FC916" t="s">
        <v>139</v>
      </c>
      <c r="FD916" t="s">
        <v>139</v>
      </c>
      <c r="FE916" t="s">
        <v>139</v>
      </c>
      <c r="FF916" t="s">
        <v>139</v>
      </c>
      <c r="FG916" t="s">
        <v>139</v>
      </c>
      <c r="FH916" t="s">
        <v>139</v>
      </c>
      <c r="FI916">
        <v>0</v>
      </c>
      <c r="FJ916" t="s">
        <v>139</v>
      </c>
      <c r="FK916" t="s">
        <v>139</v>
      </c>
      <c r="FL916">
        <v>10.91</v>
      </c>
      <c r="FM916">
        <v>5.16</v>
      </c>
      <c r="FN916">
        <v>27.68</v>
      </c>
      <c r="FO916">
        <v>1</v>
      </c>
      <c r="FP916">
        <v>1</v>
      </c>
      <c r="FQ916">
        <v>1</v>
      </c>
      <c r="FR916">
        <v>0</v>
      </c>
      <c r="FS916">
        <v>0</v>
      </c>
      <c r="FT916">
        <v>0</v>
      </c>
      <c r="FU916">
        <v>0</v>
      </c>
      <c r="FV916">
        <v>74.03</v>
      </c>
      <c r="FW916">
        <v>171.46</v>
      </c>
      <c r="FX916">
        <v>265.77999999999997</v>
      </c>
      <c r="FY916">
        <v>366.81</v>
      </c>
      <c r="FZ916">
        <v>481.19</v>
      </c>
      <c r="GA916">
        <v>570.77</v>
      </c>
      <c r="GB916">
        <v>668.94</v>
      </c>
      <c r="GC916">
        <v>777.87</v>
      </c>
      <c r="GD916">
        <v>882.59</v>
      </c>
      <c r="GE916">
        <v>973.02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39.29</v>
      </c>
      <c r="GQ916">
        <v>142.26</v>
      </c>
      <c r="GR916">
        <v>243.74</v>
      </c>
      <c r="GS916">
        <v>340.72</v>
      </c>
      <c r="GT916">
        <v>436.64</v>
      </c>
      <c r="GU916">
        <v>543.16999999999996</v>
      </c>
      <c r="GV916">
        <v>637.79999999999995</v>
      </c>
      <c r="GW916">
        <v>739.13</v>
      </c>
      <c r="GX916">
        <v>835.9</v>
      </c>
      <c r="GY916">
        <v>944.48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 t="s">
        <v>139</v>
      </c>
      <c r="HK916" t="s">
        <v>139</v>
      </c>
      <c r="HL916" t="s">
        <v>139</v>
      </c>
      <c r="HM916" t="s">
        <v>139</v>
      </c>
      <c r="HN916" t="s">
        <v>139</v>
      </c>
      <c r="HO916" t="s">
        <v>139</v>
      </c>
      <c r="HP916" t="s">
        <v>139</v>
      </c>
      <c r="HQ916" t="s">
        <v>139</v>
      </c>
      <c r="HR916" t="s">
        <v>139</v>
      </c>
      <c r="HS916" t="s">
        <v>139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 t="s">
        <v>139</v>
      </c>
      <c r="IE916" t="s">
        <v>139</v>
      </c>
      <c r="IF916" t="s">
        <v>139</v>
      </c>
      <c r="IG916" t="s">
        <v>139</v>
      </c>
      <c r="IH916" t="s">
        <v>139</v>
      </c>
      <c r="II916" t="s">
        <v>139</v>
      </c>
      <c r="IJ916" t="s">
        <v>139</v>
      </c>
      <c r="IK916" t="s">
        <v>139</v>
      </c>
      <c r="IL916" t="s">
        <v>139</v>
      </c>
      <c r="IM916" t="s">
        <v>139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1</v>
      </c>
      <c r="IZ916">
        <v>1</v>
      </c>
      <c r="JA916">
        <v>0.99</v>
      </c>
      <c r="JB916">
        <v>0.97</v>
      </c>
      <c r="JC916">
        <v>0.95</v>
      </c>
      <c r="JD916">
        <v>0.92</v>
      </c>
      <c r="JE916">
        <v>0.89</v>
      </c>
      <c r="JF916">
        <v>0.87</v>
      </c>
      <c r="JG916">
        <v>0.85</v>
      </c>
      <c r="JH916">
        <v>0.79</v>
      </c>
      <c r="JI916">
        <v>0.75</v>
      </c>
      <c r="JJ916">
        <v>0.71</v>
      </c>
      <c r="JK916">
        <v>0.65</v>
      </c>
      <c r="JL916">
        <v>0.57999999999999996</v>
      </c>
      <c r="JM916">
        <v>0.51</v>
      </c>
      <c r="JN916">
        <v>0.42</v>
      </c>
      <c r="JO916">
        <v>0.31</v>
      </c>
      <c r="JP916">
        <v>0.18</v>
      </c>
      <c r="JQ916">
        <v>0</v>
      </c>
    </row>
    <row r="917" spans="1:277" x14ac:dyDescent="0.25">
      <c r="A917">
        <v>2015</v>
      </c>
      <c r="B917">
        <v>87</v>
      </c>
      <c r="C917">
        <v>956</v>
      </c>
      <c r="D917">
        <v>256</v>
      </c>
      <c r="E917">
        <v>2879</v>
      </c>
      <c r="F917">
        <v>2.2000000000000002</v>
      </c>
      <c r="G917">
        <v>0.4</v>
      </c>
      <c r="H917">
        <v>-2.4</v>
      </c>
      <c r="I917">
        <v>0.1</v>
      </c>
      <c r="J917">
        <v>0</v>
      </c>
      <c r="K917">
        <v>0.02</v>
      </c>
      <c r="L917">
        <v>1.4</v>
      </c>
      <c r="M917">
        <v>2.94</v>
      </c>
      <c r="N917">
        <v>3.79</v>
      </c>
      <c r="O917">
        <v>-0.68</v>
      </c>
      <c r="P917">
        <v>10.89</v>
      </c>
      <c r="Q917">
        <v>5.16</v>
      </c>
      <c r="R917">
        <v>27.68</v>
      </c>
      <c r="S917">
        <v>17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74.03</v>
      </c>
      <c r="AA917">
        <v>171.46</v>
      </c>
      <c r="AB917">
        <v>265.77999999999997</v>
      </c>
      <c r="AC917">
        <v>366.81</v>
      </c>
      <c r="AD917">
        <v>481.19</v>
      </c>
      <c r="AE917">
        <v>570.77</v>
      </c>
      <c r="AF917">
        <v>668.94</v>
      </c>
      <c r="AG917">
        <v>777.87</v>
      </c>
      <c r="AH917">
        <v>882.59</v>
      </c>
      <c r="AI917">
        <v>973.02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86.58</v>
      </c>
      <c r="AU917">
        <v>183.31</v>
      </c>
      <c r="AV917">
        <v>290.77999999999997</v>
      </c>
      <c r="AW917">
        <v>380.86</v>
      </c>
      <c r="AX917">
        <v>493.58</v>
      </c>
      <c r="AY917">
        <v>588.86</v>
      </c>
      <c r="AZ917">
        <v>682.29</v>
      </c>
      <c r="BA917">
        <v>789.36</v>
      </c>
      <c r="BB917">
        <v>898.64</v>
      </c>
      <c r="BC917">
        <v>989.12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22.5</v>
      </c>
      <c r="BO917">
        <v>22.5</v>
      </c>
      <c r="BP917">
        <v>22.5</v>
      </c>
      <c r="BQ917">
        <v>22.5</v>
      </c>
      <c r="BR917">
        <v>22.5</v>
      </c>
      <c r="BS917">
        <v>22.5</v>
      </c>
      <c r="BT917">
        <v>22.5</v>
      </c>
      <c r="BU917">
        <v>22.5</v>
      </c>
      <c r="BV917">
        <v>22.5</v>
      </c>
      <c r="BW917">
        <v>22.5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22.5</v>
      </c>
      <c r="CI917">
        <v>22.5</v>
      </c>
      <c r="CJ917">
        <v>22.5</v>
      </c>
      <c r="CK917">
        <v>22.5</v>
      </c>
      <c r="CL917">
        <v>22.5</v>
      </c>
      <c r="CM917">
        <v>22.5</v>
      </c>
      <c r="CN917">
        <v>22.5</v>
      </c>
      <c r="CO917">
        <v>22.5</v>
      </c>
      <c r="CP917">
        <v>22.5</v>
      </c>
      <c r="CQ917">
        <v>22.5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1</v>
      </c>
      <c r="DD917">
        <v>1</v>
      </c>
      <c r="DE917">
        <v>0.99</v>
      </c>
      <c r="DF917">
        <v>0.97</v>
      </c>
      <c r="DG917">
        <v>0.95</v>
      </c>
      <c r="DH917">
        <v>0.93</v>
      </c>
      <c r="DI917">
        <v>0.91</v>
      </c>
      <c r="DJ917">
        <v>0.89</v>
      </c>
      <c r="DK917">
        <v>0.86</v>
      </c>
      <c r="DL917">
        <v>0.82</v>
      </c>
      <c r="DM917">
        <v>0.78</v>
      </c>
      <c r="DN917">
        <v>0.74</v>
      </c>
      <c r="DO917">
        <v>0.7</v>
      </c>
      <c r="DP917">
        <v>0.65</v>
      </c>
      <c r="DQ917">
        <v>0.59</v>
      </c>
      <c r="DR917">
        <v>0.53</v>
      </c>
      <c r="DS917">
        <v>0.46</v>
      </c>
      <c r="DT917">
        <v>0.38</v>
      </c>
      <c r="DU917">
        <v>0.28000000000000003</v>
      </c>
      <c r="EW917">
        <v>2015</v>
      </c>
      <c r="EX917">
        <v>88</v>
      </c>
      <c r="EY917">
        <v>957</v>
      </c>
      <c r="EZ917">
        <v>257</v>
      </c>
      <c r="FA917">
        <v>2891.5</v>
      </c>
      <c r="FB917" t="s">
        <v>139</v>
      </c>
      <c r="FC917" t="s">
        <v>139</v>
      </c>
      <c r="FD917" t="s">
        <v>139</v>
      </c>
      <c r="FE917" t="s">
        <v>139</v>
      </c>
      <c r="FF917" t="s">
        <v>139</v>
      </c>
      <c r="FG917" t="s">
        <v>139</v>
      </c>
      <c r="FH917" t="s">
        <v>139</v>
      </c>
      <c r="FI917">
        <v>0</v>
      </c>
      <c r="FJ917" t="s">
        <v>139</v>
      </c>
      <c r="FK917" t="s">
        <v>139</v>
      </c>
      <c r="FL917">
        <v>10.91</v>
      </c>
      <c r="FM917">
        <v>5.2</v>
      </c>
      <c r="FN917">
        <v>27.81</v>
      </c>
      <c r="FO917">
        <v>1</v>
      </c>
      <c r="FP917">
        <v>1</v>
      </c>
      <c r="FQ917">
        <v>1</v>
      </c>
      <c r="FR917">
        <v>0</v>
      </c>
      <c r="FS917">
        <v>0</v>
      </c>
      <c r="FT917">
        <v>0</v>
      </c>
      <c r="FU917">
        <v>0.09</v>
      </c>
      <c r="FV917">
        <v>86.53</v>
      </c>
      <c r="FW917">
        <v>183.96</v>
      </c>
      <c r="FX917">
        <v>278.27999999999997</v>
      </c>
      <c r="FY917">
        <v>379.31</v>
      </c>
      <c r="FZ917">
        <v>493.68</v>
      </c>
      <c r="GA917">
        <v>583.26</v>
      </c>
      <c r="GB917">
        <v>681.44</v>
      </c>
      <c r="GC917">
        <v>790.36</v>
      </c>
      <c r="GD917">
        <v>895.09</v>
      </c>
      <c r="GE917">
        <v>985.52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51.79</v>
      </c>
      <c r="GQ917">
        <v>154.76</v>
      </c>
      <c r="GR917">
        <v>256.24</v>
      </c>
      <c r="GS917">
        <v>353.21</v>
      </c>
      <c r="GT917">
        <v>449.14</v>
      </c>
      <c r="GU917">
        <v>555.66999999999996</v>
      </c>
      <c r="GV917">
        <v>650.29999999999995</v>
      </c>
      <c r="GW917">
        <v>751.62</v>
      </c>
      <c r="GX917">
        <v>848.4</v>
      </c>
      <c r="GY917">
        <v>956.98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 t="s">
        <v>139</v>
      </c>
      <c r="HK917" t="s">
        <v>139</v>
      </c>
      <c r="HL917" t="s">
        <v>139</v>
      </c>
      <c r="HM917" t="s">
        <v>139</v>
      </c>
      <c r="HN917" t="s">
        <v>139</v>
      </c>
      <c r="HO917" t="s">
        <v>139</v>
      </c>
      <c r="HP917" t="s">
        <v>139</v>
      </c>
      <c r="HQ917" t="s">
        <v>139</v>
      </c>
      <c r="HR917" t="s">
        <v>139</v>
      </c>
      <c r="HS917" t="s">
        <v>139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 t="s">
        <v>139</v>
      </c>
      <c r="IE917" t="s">
        <v>139</v>
      </c>
      <c r="IF917" t="s">
        <v>139</v>
      </c>
      <c r="IG917" t="s">
        <v>139</v>
      </c>
      <c r="IH917" t="s">
        <v>139</v>
      </c>
      <c r="II917" t="s">
        <v>139</v>
      </c>
      <c r="IJ917" t="s">
        <v>139</v>
      </c>
      <c r="IK917" t="s">
        <v>139</v>
      </c>
      <c r="IL917" t="s">
        <v>139</v>
      </c>
      <c r="IM917" t="s">
        <v>139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1</v>
      </c>
      <c r="IY917">
        <v>1</v>
      </c>
      <c r="IZ917">
        <v>1</v>
      </c>
      <c r="JA917">
        <v>0.99</v>
      </c>
      <c r="JB917">
        <v>0.97</v>
      </c>
      <c r="JC917">
        <v>0.95</v>
      </c>
      <c r="JD917">
        <v>0.92</v>
      </c>
      <c r="JE917">
        <v>0.89</v>
      </c>
      <c r="JF917">
        <v>0.87</v>
      </c>
      <c r="JG917">
        <v>0.85</v>
      </c>
      <c r="JH917">
        <v>0.79</v>
      </c>
      <c r="JI917">
        <v>0.75</v>
      </c>
      <c r="JJ917">
        <v>0.71</v>
      </c>
      <c r="JK917">
        <v>0.65</v>
      </c>
      <c r="JL917">
        <v>0.57999999999999996</v>
      </c>
      <c r="JM917">
        <v>0.51</v>
      </c>
      <c r="JN917">
        <v>0.42</v>
      </c>
      <c r="JO917">
        <v>0.31</v>
      </c>
      <c r="JP917">
        <v>0.18</v>
      </c>
      <c r="JQ917">
        <v>0</v>
      </c>
    </row>
    <row r="918" spans="1:277" x14ac:dyDescent="0.25">
      <c r="A918">
        <v>2015</v>
      </c>
      <c r="B918">
        <v>88</v>
      </c>
      <c r="C918">
        <v>957</v>
      </c>
      <c r="D918">
        <v>257</v>
      </c>
      <c r="E918">
        <v>2891.5</v>
      </c>
      <c r="F918">
        <v>2.2000000000000002</v>
      </c>
      <c r="G918">
        <v>0.4</v>
      </c>
      <c r="H918">
        <v>-2.4</v>
      </c>
      <c r="I918">
        <v>0.1</v>
      </c>
      <c r="J918">
        <v>0</v>
      </c>
      <c r="K918">
        <v>0.02</v>
      </c>
      <c r="L918">
        <v>1.4</v>
      </c>
      <c r="M918">
        <v>2.94</v>
      </c>
      <c r="N918">
        <v>3.79</v>
      </c>
      <c r="O918">
        <v>-0.68</v>
      </c>
      <c r="P918">
        <v>10.89</v>
      </c>
      <c r="Q918">
        <v>5.2</v>
      </c>
      <c r="R918">
        <v>27.8</v>
      </c>
      <c r="S918">
        <v>17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0.09</v>
      </c>
      <c r="Z918">
        <v>86.53</v>
      </c>
      <c r="AA918">
        <v>183.96</v>
      </c>
      <c r="AB918">
        <v>278.27999999999997</v>
      </c>
      <c r="AC918">
        <v>379.31</v>
      </c>
      <c r="AD918">
        <v>493.68</v>
      </c>
      <c r="AE918">
        <v>583.26</v>
      </c>
      <c r="AF918">
        <v>681.44</v>
      </c>
      <c r="AG918">
        <v>790.36</v>
      </c>
      <c r="AH918">
        <v>895.09</v>
      </c>
      <c r="AI918">
        <v>985.52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99.08</v>
      </c>
      <c r="AU918">
        <v>195.8</v>
      </c>
      <c r="AV918">
        <v>303.27999999999997</v>
      </c>
      <c r="AW918">
        <v>393.35</v>
      </c>
      <c r="AX918">
        <v>506.08</v>
      </c>
      <c r="AY918">
        <v>601.36</v>
      </c>
      <c r="AZ918">
        <v>694.79</v>
      </c>
      <c r="BA918">
        <v>801.86</v>
      </c>
      <c r="BB918">
        <v>911.14</v>
      </c>
      <c r="BC918">
        <v>1001.62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22.5</v>
      </c>
      <c r="BO918">
        <v>22.5</v>
      </c>
      <c r="BP918">
        <v>22.5</v>
      </c>
      <c r="BQ918">
        <v>22.5</v>
      </c>
      <c r="BR918">
        <v>22.5</v>
      </c>
      <c r="BS918">
        <v>22.5</v>
      </c>
      <c r="BT918">
        <v>22.5</v>
      </c>
      <c r="BU918">
        <v>22.5</v>
      </c>
      <c r="BV918">
        <v>22.5</v>
      </c>
      <c r="BW918">
        <v>22.5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22.5</v>
      </c>
      <c r="CI918">
        <v>22.5</v>
      </c>
      <c r="CJ918">
        <v>22.5</v>
      </c>
      <c r="CK918">
        <v>22.5</v>
      </c>
      <c r="CL918">
        <v>22.5</v>
      </c>
      <c r="CM918">
        <v>22.5</v>
      </c>
      <c r="CN918">
        <v>22.5</v>
      </c>
      <c r="CO918">
        <v>22.5</v>
      </c>
      <c r="CP918">
        <v>22.5</v>
      </c>
      <c r="CQ918">
        <v>22.5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1</v>
      </c>
      <c r="DD918">
        <v>1</v>
      </c>
      <c r="DE918">
        <v>0.99</v>
      </c>
      <c r="DF918">
        <v>0.97</v>
      </c>
      <c r="DG918">
        <v>0.95</v>
      </c>
      <c r="DH918">
        <v>0.93</v>
      </c>
      <c r="DI918">
        <v>0.91</v>
      </c>
      <c r="DJ918">
        <v>0.89</v>
      </c>
      <c r="DK918">
        <v>0.86</v>
      </c>
      <c r="DL918">
        <v>0.82</v>
      </c>
      <c r="DM918">
        <v>0.78</v>
      </c>
      <c r="DN918">
        <v>0.74</v>
      </c>
      <c r="DO918">
        <v>0.7</v>
      </c>
      <c r="DP918">
        <v>0.65</v>
      </c>
      <c r="DQ918">
        <v>0.59</v>
      </c>
      <c r="DR918">
        <v>0.53</v>
      </c>
      <c r="DS918">
        <v>0.46</v>
      </c>
      <c r="DT918">
        <v>0.38</v>
      </c>
      <c r="DU918">
        <v>0.28000000000000003</v>
      </c>
      <c r="EW918">
        <v>2015</v>
      </c>
      <c r="EX918">
        <v>89</v>
      </c>
      <c r="EY918">
        <v>958</v>
      </c>
      <c r="EZ918">
        <v>258</v>
      </c>
      <c r="FA918">
        <v>2904.5</v>
      </c>
      <c r="FB918" t="s">
        <v>139</v>
      </c>
      <c r="FC918" t="s">
        <v>139</v>
      </c>
      <c r="FD918" t="s">
        <v>139</v>
      </c>
      <c r="FE918" t="s">
        <v>139</v>
      </c>
      <c r="FF918" t="s">
        <v>139</v>
      </c>
      <c r="FG918" t="s">
        <v>139</v>
      </c>
      <c r="FH918" t="s">
        <v>139</v>
      </c>
      <c r="FI918">
        <v>0</v>
      </c>
      <c r="FJ918" t="s">
        <v>139</v>
      </c>
      <c r="FK918" t="s">
        <v>139</v>
      </c>
      <c r="FL918">
        <v>10.91</v>
      </c>
      <c r="FM918">
        <v>5.24</v>
      </c>
      <c r="FN918">
        <v>27.94</v>
      </c>
      <c r="FO918">
        <v>1</v>
      </c>
      <c r="FP918">
        <v>1</v>
      </c>
      <c r="FQ918">
        <v>1</v>
      </c>
      <c r="FR918">
        <v>0</v>
      </c>
      <c r="FS918">
        <v>0</v>
      </c>
      <c r="FT918">
        <v>0</v>
      </c>
      <c r="FU918">
        <v>0.09</v>
      </c>
      <c r="FV918">
        <v>99.53</v>
      </c>
      <c r="FW918">
        <v>196.95</v>
      </c>
      <c r="FX918">
        <v>291.27999999999997</v>
      </c>
      <c r="FY918">
        <v>392.3</v>
      </c>
      <c r="FZ918">
        <v>506.68</v>
      </c>
      <c r="GA918">
        <v>596.26</v>
      </c>
      <c r="GB918">
        <v>694.44</v>
      </c>
      <c r="GC918">
        <v>803.36</v>
      </c>
      <c r="GD918">
        <v>908.09</v>
      </c>
      <c r="GE918">
        <v>998.52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64.78</v>
      </c>
      <c r="GQ918">
        <v>167.76</v>
      </c>
      <c r="GR918">
        <v>269.23</v>
      </c>
      <c r="GS918">
        <v>366.21</v>
      </c>
      <c r="GT918">
        <v>462.14</v>
      </c>
      <c r="GU918">
        <v>568.66</v>
      </c>
      <c r="GV918">
        <v>663.29</v>
      </c>
      <c r="GW918">
        <v>764.62</v>
      </c>
      <c r="GX918">
        <v>861.4</v>
      </c>
      <c r="GY918">
        <v>969.97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 t="s">
        <v>139</v>
      </c>
      <c r="HK918" t="s">
        <v>139</v>
      </c>
      <c r="HL918" t="s">
        <v>139</v>
      </c>
      <c r="HM918" t="s">
        <v>139</v>
      </c>
      <c r="HN918" t="s">
        <v>139</v>
      </c>
      <c r="HO918" t="s">
        <v>139</v>
      </c>
      <c r="HP918" t="s">
        <v>139</v>
      </c>
      <c r="HQ918" t="s">
        <v>139</v>
      </c>
      <c r="HR918" t="s">
        <v>139</v>
      </c>
      <c r="HS918" t="s">
        <v>139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 t="s">
        <v>139</v>
      </c>
      <c r="IE918" t="s">
        <v>139</v>
      </c>
      <c r="IF918" t="s">
        <v>139</v>
      </c>
      <c r="IG918" t="s">
        <v>139</v>
      </c>
      <c r="IH918" t="s">
        <v>139</v>
      </c>
      <c r="II918" t="s">
        <v>139</v>
      </c>
      <c r="IJ918" t="s">
        <v>139</v>
      </c>
      <c r="IK918" t="s">
        <v>139</v>
      </c>
      <c r="IL918" t="s">
        <v>139</v>
      </c>
      <c r="IM918" t="s">
        <v>139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1</v>
      </c>
      <c r="IY918">
        <v>1</v>
      </c>
      <c r="IZ918">
        <v>1</v>
      </c>
      <c r="JA918">
        <v>0.99</v>
      </c>
      <c r="JB918">
        <v>0.97</v>
      </c>
      <c r="JC918">
        <v>0.95</v>
      </c>
      <c r="JD918">
        <v>0.92</v>
      </c>
      <c r="JE918">
        <v>0.9</v>
      </c>
      <c r="JF918">
        <v>0.87</v>
      </c>
      <c r="JG918">
        <v>0.85</v>
      </c>
      <c r="JH918">
        <v>0.79</v>
      </c>
      <c r="JI918">
        <v>0.75</v>
      </c>
      <c r="JJ918">
        <v>0.71</v>
      </c>
      <c r="JK918">
        <v>0.65</v>
      </c>
      <c r="JL918">
        <v>0.57999999999999996</v>
      </c>
      <c r="JM918">
        <v>0.51</v>
      </c>
      <c r="JN918">
        <v>0.42</v>
      </c>
      <c r="JO918">
        <v>0.31</v>
      </c>
      <c r="JP918">
        <v>0.18</v>
      </c>
      <c r="JQ918">
        <v>0</v>
      </c>
    </row>
    <row r="919" spans="1:277" x14ac:dyDescent="0.25">
      <c r="A919">
        <v>2015</v>
      </c>
      <c r="B919">
        <v>89</v>
      </c>
      <c r="C919">
        <v>958</v>
      </c>
      <c r="D919">
        <v>258</v>
      </c>
      <c r="E919">
        <v>2904.5</v>
      </c>
      <c r="F919">
        <v>2.2000000000000002</v>
      </c>
      <c r="G919">
        <v>0.4</v>
      </c>
      <c r="H919">
        <v>-2.4</v>
      </c>
      <c r="I919">
        <v>0.1</v>
      </c>
      <c r="J919">
        <v>0</v>
      </c>
      <c r="K919">
        <v>0.02</v>
      </c>
      <c r="L919">
        <v>1.4</v>
      </c>
      <c r="M919">
        <v>2.94</v>
      </c>
      <c r="N919">
        <v>3.81</v>
      </c>
      <c r="O919">
        <v>-0.68</v>
      </c>
      <c r="P919">
        <v>10.89</v>
      </c>
      <c r="Q919">
        <v>5.24</v>
      </c>
      <c r="R919">
        <v>27.93</v>
      </c>
      <c r="S919">
        <v>17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99.53</v>
      </c>
      <c r="AA919">
        <v>196.95</v>
      </c>
      <c r="AB919">
        <v>291.27999999999997</v>
      </c>
      <c r="AC919">
        <v>392.3</v>
      </c>
      <c r="AD919">
        <v>506.68</v>
      </c>
      <c r="AE919">
        <v>596.26</v>
      </c>
      <c r="AF919">
        <v>694.44</v>
      </c>
      <c r="AG919">
        <v>803.36</v>
      </c>
      <c r="AH919">
        <v>908.09</v>
      </c>
      <c r="AI919">
        <v>998.52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112.07</v>
      </c>
      <c r="AU919">
        <v>208.8</v>
      </c>
      <c r="AV919">
        <v>316.27</v>
      </c>
      <c r="AW919">
        <v>406.35</v>
      </c>
      <c r="AX919">
        <v>519.08000000000004</v>
      </c>
      <c r="AY919">
        <v>614.36</v>
      </c>
      <c r="AZ919">
        <v>707.78</v>
      </c>
      <c r="BA919">
        <v>814.86</v>
      </c>
      <c r="BB919">
        <v>924.13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22.5</v>
      </c>
      <c r="BO919">
        <v>22.5</v>
      </c>
      <c r="BP919">
        <v>22.5</v>
      </c>
      <c r="BQ919">
        <v>22.5</v>
      </c>
      <c r="BR919">
        <v>22.5</v>
      </c>
      <c r="BS919">
        <v>22.5</v>
      </c>
      <c r="BT919">
        <v>22.5</v>
      </c>
      <c r="BU919">
        <v>22.5</v>
      </c>
      <c r="BV919">
        <v>22.5</v>
      </c>
      <c r="BW919">
        <v>22.5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22.5</v>
      </c>
      <c r="CI919">
        <v>22.5</v>
      </c>
      <c r="CJ919">
        <v>22.5</v>
      </c>
      <c r="CK919">
        <v>22.5</v>
      </c>
      <c r="CL919">
        <v>22.5</v>
      </c>
      <c r="CM919">
        <v>22.5</v>
      </c>
      <c r="CN919">
        <v>22.5</v>
      </c>
      <c r="CO919">
        <v>22.5</v>
      </c>
      <c r="CP919">
        <v>22.5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1</v>
      </c>
      <c r="DD919">
        <v>1</v>
      </c>
      <c r="DE919">
        <v>0.99</v>
      </c>
      <c r="DF919">
        <v>0.97</v>
      </c>
      <c r="DG919">
        <v>0.95</v>
      </c>
      <c r="DH919">
        <v>0.93</v>
      </c>
      <c r="DI919">
        <v>0.91</v>
      </c>
      <c r="DJ919">
        <v>0.89</v>
      </c>
      <c r="DK919">
        <v>0.87</v>
      </c>
      <c r="DL919">
        <v>0.82</v>
      </c>
      <c r="DM919">
        <v>0.78</v>
      </c>
      <c r="DN919">
        <v>0.74</v>
      </c>
      <c r="DO919">
        <v>0.7</v>
      </c>
      <c r="DP919">
        <v>0.65</v>
      </c>
      <c r="DQ919">
        <v>0.59</v>
      </c>
      <c r="DR919">
        <v>0.53</v>
      </c>
      <c r="DS919">
        <v>0.46</v>
      </c>
      <c r="DT919">
        <v>0.38</v>
      </c>
      <c r="DU919">
        <v>0.28000000000000003</v>
      </c>
      <c r="EW919">
        <v>2015</v>
      </c>
      <c r="EX919">
        <v>90</v>
      </c>
      <c r="EY919">
        <v>959</v>
      </c>
      <c r="EZ919">
        <v>259</v>
      </c>
      <c r="FA919">
        <v>2917.9</v>
      </c>
      <c r="FB919" t="s">
        <v>139</v>
      </c>
      <c r="FC919" t="s">
        <v>139</v>
      </c>
      <c r="FD919" t="s">
        <v>139</v>
      </c>
      <c r="FE919" t="s">
        <v>139</v>
      </c>
      <c r="FF919" t="s">
        <v>139</v>
      </c>
      <c r="FG919" t="s">
        <v>139</v>
      </c>
      <c r="FH919" t="s">
        <v>139</v>
      </c>
      <c r="FI919">
        <v>0</v>
      </c>
      <c r="FJ919" t="s">
        <v>139</v>
      </c>
      <c r="FK919" t="s">
        <v>139</v>
      </c>
      <c r="FL919">
        <v>10.91</v>
      </c>
      <c r="FM919">
        <v>5.28</v>
      </c>
      <c r="FN919">
        <v>28.07</v>
      </c>
      <c r="FO919">
        <v>1</v>
      </c>
      <c r="FP919">
        <v>1</v>
      </c>
      <c r="FQ919">
        <v>1</v>
      </c>
      <c r="FR919">
        <v>0</v>
      </c>
      <c r="FS919">
        <v>0</v>
      </c>
      <c r="FT919">
        <v>0</v>
      </c>
      <c r="FU919">
        <v>0</v>
      </c>
      <c r="FV919">
        <v>112.92</v>
      </c>
      <c r="FW919">
        <v>210.35</v>
      </c>
      <c r="FX919">
        <v>304.68</v>
      </c>
      <c r="FY919">
        <v>405.7</v>
      </c>
      <c r="FZ919">
        <v>520.08000000000004</v>
      </c>
      <c r="GA919">
        <v>609.66</v>
      </c>
      <c r="GB919">
        <v>707.83</v>
      </c>
      <c r="GC919">
        <v>816.76</v>
      </c>
      <c r="GD919">
        <v>921.48</v>
      </c>
      <c r="GE919">
        <v>1011.92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78.180000000000007</v>
      </c>
      <c r="GQ919">
        <v>181.15</v>
      </c>
      <c r="GR919">
        <v>282.63</v>
      </c>
      <c r="GS919">
        <v>379.61</v>
      </c>
      <c r="GT919">
        <v>475.54</v>
      </c>
      <c r="GU919">
        <v>582.05999999999995</v>
      </c>
      <c r="GV919">
        <v>676.69</v>
      </c>
      <c r="GW919">
        <v>778.02</v>
      </c>
      <c r="GX919">
        <v>874.79</v>
      </c>
      <c r="GY919">
        <v>983.37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 t="s">
        <v>139</v>
      </c>
      <c r="HK919" t="s">
        <v>139</v>
      </c>
      <c r="HL919" t="s">
        <v>139</v>
      </c>
      <c r="HM919" t="s">
        <v>139</v>
      </c>
      <c r="HN919" t="s">
        <v>139</v>
      </c>
      <c r="HO919" t="s">
        <v>139</v>
      </c>
      <c r="HP919" t="s">
        <v>139</v>
      </c>
      <c r="HQ919" t="s">
        <v>139</v>
      </c>
      <c r="HR919" t="s">
        <v>139</v>
      </c>
      <c r="HS919" t="s">
        <v>139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 t="s">
        <v>139</v>
      </c>
      <c r="IE919" t="s">
        <v>139</v>
      </c>
      <c r="IF919" t="s">
        <v>139</v>
      </c>
      <c r="IG919" t="s">
        <v>139</v>
      </c>
      <c r="IH919" t="s">
        <v>139</v>
      </c>
      <c r="II919" t="s">
        <v>139</v>
      </c>
      <c r="IJ919" t="s">
        <v>139</v>
      </c>
      <c r="IK919" t="s">
        <v>139</v>
      </c>
      <c r="IL919" t="s">
        <v>139</v>
      </c>
      <c r="IM919" t="s">
        <v>139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1</v>
      </c>
      <c r="IY919">
        <v>1</v>
      </c>
      <c r="IZ919">
        <v>1</v>
      </c>
      <c r="JA919">
        <v>0.99</v>
      </c>
      <c r="JB919">
        <v>0.97</v>
      </c>
      <c r="JC919">
        <v>0.95</v>
      </c>
      <c r="JD919">
        <v>0.92</v>
      </c>
      <c r="JE919">
        <v>0.9</v>
      </c>
      <c r="JF919">
        <v>0.87</v>
      </c>
      <c r="JG919">
        <v>0.85</v>
      </c>
      <c r="JH919">
        <v>0.79</v>
      </c>
      <c r="JI919">
        <v>0.75</v>
      </c>
      <c r="JJ919">
        <v>0.71</v>
      </c>
      <c r="JK919">
        <v>0.65</v>
      </c>
      <c r="JL919">
        <v>0.57999999999999996</v>
      </c>
      <c r="JM919">
        <v>0.51</v>
      </c>
      <c r="JN919">
        <v>0.42</v>
      </c>
      <c r="JO919">
        <v>0.31</v>
      </c>
      <c r="JP919">
        <v>0.18</v>
      </c>
      <c r="JQ919">
        <v>0</v>
      </c>
    </row>
    <row r="920" spans="1:277" x14ac:dyDescent="0.25">
      <c r="A920">
        <v>2015</v>
      </c>
      <c r="B920">
        <v>90</v>
      </c>
      <c r="C920">
        <v>959</v>
      </c>
      <c r="D920">
        <v>259</v>
      </c>
      <c r="E920">
        <v>2917.9</v>
      </c>
      <c r="F920">
        <v>2.2000000000000002</v>
      </c>
      <c r="G920">
        <v>0.4</v>
      </c>
      <c r="H920">
        <v>-2.4</v>
      </c>
      <c r="I920">
        <v>0.1</v>
      </c>
      <c r="J920">
        <v>0</v>
      </c>
      <c r="K920">
        <v>0.02</v>
      </c>
      <c r="L920">
        <v>1.4</v>
      </c>
      <c r="M920">
        <v>2.94</v>
      </c>
      <c r="N920">
        <v>3.81</v>
      </c>
      <c r="O920">
        <v>-0.68</v>
      </c>
      <c r="P920">
        <v>10.89</v>
      </c>
      <c r="Q920">
        <v>5.28</v>
      </c>
      <c r="R920">
        <v>28.07</v>
      </c>
      <c r="S920">
        <v>17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0.18</v>
      </c>
      <c r="Z920">
        <v>112.92</v>
      </c>
      <c r="AA920">
        <v>210.35</v>
      </c>
      <c r="AB920">
        <v>304.68</v>
      </c>
      <c r="AC920">
        <v>405.7</v>
      </c>
      <c r="AD920">
        <v>520.08000000000004</v>
      </c>
      <c r="AE920">
        <v>609.66</v>
      </c>
      <c r="AF920">
        <v>707.83</v>
      </c>
      <c r="AG920">
        <v>816.76</v>
      </c>
      <c r="AH920">
        <v>921.48</v>
      </c>
      <c r="AI920">
        <v>1011.92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26.79</v>
      </c>
      <c r="AU920">
        <v>125.47</v>
      </c>
      <c r="AV920">
        <v>222.2</v>
      </c>
      <c r="AW920">
        <v>329.67</v>
      </c>
      <c r="AX920">
        <v>419.75</v>
      </c>
      <c r="AY920">
        <v>532.47</v>
      </c>
      <c r="AZ920">
        <v>627.75</v>
      </c>
      <c r="BA920">
        <v>721.18</v>
      </c>
      <c r="BB920">
        <v>828.25</v>
      </c>
      <c r="BC920">
        <v>937.53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22.5</v>
      </c>
      <c r="BO920">
        <v>22.5</v>
      </c>
      <c r="BP920">
        <v>22.5</v>
      </c>
      <c r="BQ920">
        <v>22.5</v>
      </c>
      <c r="BR920">
        <v>22.5</v>
      </c>
      <c r="BS920">
        <v>22.5</v>
      </c>
      <c r="BT920">
        <v>22.5</v>
      </c>
      <c r="BU920">
        <v>22.5</v>
      </c>
      <c r="BV920">
        <v>22.5</v>
      </c>
      <c r="BW920">
        <v>22.5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22.5</v>
      </c>
      <c r="CI920">
        <v>22.5</v>
      </c>
      <c r="CJ920">
        <v>22.5</v>
      </c>
      <c r="CK920">
        <v>22.5</v>
      </c>
      <c r="CL920">
        <v>22.5</v>
      </c>
      <c r="CM920">
        <v>22.5</v>
      </c>
      <c r="CN920">
        <v>22.5</v>
      </c>
      <c r="CO920">
        <v>22.5</v>
      </c>
      <c r="CP920">
        <v>22.5</v>
      </c>
      <c r="CQ920">
        <v>22.5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1</v>
      </c>
      <c r="DD920">
        <v>1</v>
      </c>
      <c r="DE920">
        <v>0.99</v>
      </c>
      <c r="DF920">
        <v>0.97</v>
      </c>
      <c r="DG920">
        <v>0.95</v>
      </c>
      <c r="DH920">
        <v>0.93</v>
      </c>
      <c r="DI920">
        <v>0.91</v>
      </c>
      <c r="DJ920">
        <v>0.89</v>
      </c>
      <c r="DK920">
        <v>0.87</v>
      </c>
      <c r="DL920">
        <v>0.82</v>
      </c>
      <c r="DM920">
        <v>0.78</v>
      </c>
      <c r="DN920">
        <v>0.74</v>
      </c>
      <c r="DO920">
        <v>0.7</v>
      </c>
      <c r="DP920">
        <v>0.65</v>
      </c>
      <c r="DQ920">
        <v>0.59</v>
      </c>
      <c r="DR920">
        <v>0.53</v>
      </c>
      <c r="DS920">
        <v>0.46</v>
      </c>
      <c r="DT920">
        <v>0.38</v>
      </c>
      <c r="DU920">
        <v>0.28000000000000003</v>
      </c>
      <c r="EW920">
        <v>2015</v>
      </c>
      <c r="EX920">
        <v>91</v>
      </c>
      <c r="EY920">
        <v>960</v>
      </c>
      <c r="EZ920">
        <v>260</v>
      </c>
      <c r="FA920">
        <v>2930</v>
      </c>
      <c r="FB920" t="s">
        <v>139</v>
      </c>
      <c r="FC920" t="s">
        <v>139</v>
      </c>
      <c r="FD920" t="s">
        <v>139</v>
      </c>
      <c r="FE920" t="s">
        <v>139</v>
      </c>
      <c r="FF920" t="s">
        <v>139</v>
      </c>
      <c r="FG920" t="s">
        <v>139</v>
      </c>
      <c r="FH920" t="s">
        <v>139</v>
      </c>
      <c r="FI920">
        <v>0</v>
      </c>
      <c r="FJ920" t="s">
        <v>139</v>
      </c>
      <c r="FK920" t="s">
        <v>139</v>
      </c>
      <c r="FL920">
        <v>10.91</v>
      </c>
      <c r="FM920">
        <v>5.31</v>
      </c>
      <c r="FN920">
        <v>28.19</v>
      </c>
      <c r="FO920">
        <v>1</v>
      </c>
      <c r="FP920">
        <v>1</v>
      </c>
      <c r="FQ920">
        <v>1</v>
      </c>
      <c r="FR920">
        <v>0</v>
      </c>
      <c r="FS920">
        <v>0</v>
      </c>
      <c r="FT920">
        <v>0</v>
      </c>
      <c r="FU920">
        <v>0</v>
      </c>
      <c r="FV920">
        <v>24.09</v>
      </c>
      <c r="FW920">
        <v>124.97</v>
      </c>
      <c r="FX920">
        <v>222.4</v>
      </c>
      <c r="FY920">
        <v>316.72000000000003</v>
      </c>
      <c r="FZ920">
        <v>417.75</v>
      </c>
      <c r="GA920">
        <v>532.12</v>
      </c>
      <c r="GB920">
        <v>621.70000000000005</v>
      </c>
      <c r="GC920">
        <v>719.88</v>
      </c>
      <c r="GD920">
        <v>828.8</v>
      </c>
      <c r="GE920">
        <v>933.53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90.23</v>
      </c>
      <c r="GQ920">
        <v>193.2</v>
      </c>
      <c r="GR920">
        <v>294.68</v>
      </c>
      <c r="GS920">
        <v>391.65</v>
      </c>
      <c r="GT920">
        <v>487.58</v>
      </c>
      <c r="GU920">
        <v>594.11</v>
      </c>
      <c r="GV920">
        <v>688.74</v>
      </c>
      <c r="GW920">
        <v>790.06</v>
      </c>
      <c r="GX920">
        <v>886.84</v>
      </c>
      <c r="GY920">
        <v>995.42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 t="s">
        <v>139</v>
      </c>
      <c r="HK920" t="s">
        <v>139</v>
      </c>
      <c r="HL920" t="s">
        <v>139</v>
      </c>
      <c r="HM920" t="s">
        <v>139</v>
      </c>
      <c r="HN920" t="s">
        <v>139</v>
      </c>
      <c r="HO920" t="s">
        <v>139</v>
      </c>
      <c r="HP920" t="s">
        <v>139</v>
      </c>
      <c r="HQ920" t="s">
        <v>139</v>
      </c>
      <c r="HR920" t="s">
        <v>139</v>
      </c>
      <c r="HS920" t="s">
        <v>139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 t="s">
        <v>139</v>
      </c>
      <c r="IE920" t="s">
        <v>139</v>
      </c>
      <c r="IF920" t="s">
        <v>139</v>
      </c>
      <c r="IG920" t="s">
        <v>139</v>
      </c>
      <c r="IH920" t="s">
        <v>139</v>
      </c>
      <c r="II920" t="s">
        <v>139</v>
      </c>
      <c r="IJ920" t="s">
        <v>139</v>
      </c>
      <c r="IK920" t="s">
        <v>139</v>
      </c>
      <c r="IL920" t="s">
        <v>139</v>
      </c>
      <c r="IM920" t="s">
        <v>139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1</v>
      </c>
      <c r="IY920">
        <v>1</v>
      </c>
      <c r="IZ920">
        <v>1</v>
      </c>
      <c r="JA920">
        <v>0.99</v>
      </c>
      <c r="JB920">
        <v>0.97</v>
      </c>
      <c r="JC920">
        <v>0.95</v>
      </c>
      <c r="JD920">
        <v>0.92</v>
      </c>
      <c r="JE920">
        <v>0.9</v>
      </c>
      <c r="JF920">
        <v>0.87</v>
      </c>
      <c r="JG920">
        <v>0.85</v>
      </c>
      <c r="JH920">
        <v>0.79</v>
      </c>
      <c r="JI920">
        <v>0.75</v>
      </c>
      <c r="JJ920">
        <v>0.71</v>
      </c>
      <c r="JK920">
        <v>0.65</v>
      </c>
      <c r="JL920">
        <v>0.57999999999999996</v>
      </c>
      <c r="JM920">
        <v>0.51</v>
      </c>
      <c r="JN920">
        <v>0.42</v>
      </c>
      <c r="JO920">
        <v>0.31</v>
      </c>
      <c r="JP920">
        <v>0.18</v>
      </c>
      <c r="JQ920">
        <v>0</v>
      </c>
    </row>
    <row r="921" spans="1:277" x14ac:dyDescent="0.25">
      <c r="A921">
        <v>2015</v>
      </c>
      <c r="B921">
        <v>91</v>
      </c>
      <c r="C921">
        <v>960</v>
      </c>
      <c r="D921">
        <v>260</v>
      </c>
      <c r="E921">
        <v>2930</v>
      </c>
      <c r="F921">
        <v>2.2000000000000002</v>
      </c>
      <c r="G921">
        <v>0.4</v>
      </c>
      <c r="H921">
        <v>-2.4</v>
      </c>
      <c r="I921">
        <v>0.1</v>
      </c>
      <c r="J921">
        <v>0</v>
      </c>
      <c r="K921">
        <v>0.02</v>
      </c>
      <c r="L921">
        <v>1.4</v>
      </c>
      <c r="M921">
        <v>2.94</v>
      </c>
      <c r="N921">
        <v>3.85</v>
      </c>
      <c r="O921">
        <v>-0.69</v>
      </c>
      <c r="P921">
        <v>10.89</v>
      </c>
      <c r="Q921">
        <v>5.31</v>
      </c>
      <c r="R921">
        <v>28.19</v>
      </c>
      <c r="S921">
        <v>17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24.09</v>
      </c>
      <c r="AA921">
        <v>124.97</v>
      </c>
      <c r="AB921">
        <v>222.4</v>
      </c>
      <c r="AC921">
        <v>316.72000000000003</v>
      </c>
      <c r="AD921">
        <v>417.75</v>
      </c>
      <c r="AE921">
        <v>532.12</v>
      </c>
      <c r="AF921">
        <v>621.70000000000005</v>
      </c>
      <c r="AG921">
        <v>719.88</v>
      </c>
      <c r="AH921">
        <v>828.8</v>
      </c>
      <c r="AI921">
        <v>933.53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38.840000000000003</v>
      </c>
      <c r="AU921">
        <v>137.52000000000001</v>
      </c>
      <c r="AV921">
        <v>234.24</v>
      </c>
      <c r="AW921">
        <v>341.72</v>
      </c>
      <c r="AX921">
        <v>431.8</v>
      </c>
      <c r="AY921">
        <v>544.52</v>
      </c>
      <c r="AZ921">
        <v>639.79999999999995</v>
      </c>
      <c r="BA921">
        <v>733.23</v>
      </c>
      <c r="BB921">
        <v>840.3</v>
      </c>
      <c r="BC921">
        <v>949.58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22.5</v>
      </c>
      <c r="BO921">
        <v>22.5</v>
      </c>
      <c r="BP921">
        <v>22.5</v>
      </c>
      <c r="BQ921">
        <v>22.5</v>
      </c>
      <c r="BR921">
        <v>22.5</v>
      </c>
      <c r="BS921">
        <v>22.5</v>
      </c>
      <c r="BT921">
        <v>22.5</v>
      </c>
      <c r="BU921">
        <v>22.5</v>
      </c>
      <c r="BV921">
        <v>22.5</v>
      </c>
      <c r="BW921">
        <v>22.5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22.5</v>
      </c>
      <c r="CI921">
        <v>22.5</v>
      </c>
      <c r="CJ921">
        <v>22.5</v>
      </c>
      <c r="CK921">
        <v>22.5</v>
      </c>
      <c r="CL921">
        <v>22.5</v>
      </c>
      <c r="CM921">
        <v>22.5</v>
      </c>
      <c r="CN921">
        <v>22.5</v>
      </c>
      <c r="CO921">
        <v>22.5</v>
      </c>
      <c r="CP921">
        <v>22.5</v>
      </c>
      <c r="CQ921">
        <v>22.5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1</v>
      </c>
      <c r="DD921">
        <v>1</v>
      </c>
      <c r="DE921">
        <v>0.99</v>
      </c>
      <c r="DF921">
        <v>0.97</v>
      </c>
      <c r="DG921">
        <v>0.95</v>
      </c>
      <c r="DH921">
        <v>0.93</v>
      </c>
      <c r="DI921">
        <v>0.91</v>
      </c>
      <c r="DJ921">
        <v>0.89</v>
      </c>
      <c r="DK921">
        <v>0.87</v>
      </c>
      <c r="DL921">
        <v>0.82</v>
      </c>
      <c r="DM921">
        <v>0.78</v>
      </c>
      <c r="DN921">
        <v>0.74</v>
      </c>
      <c r="DO921">
        <v>0.7</v>
      </c>
      <c r="DP921">
        <v>0.65</v>
      </c>
      <c r="DQ921">
        <v>0.59</v>
      </c>
      <c r="DR921">
        <v>0.53</v>
      </c>
      <c r="DS921">
        <v>0.46</v>
      </c>
      <c r="DT921">
        <v>0.38</v>
      </c>
      <c r="DU921">
        <v>0.28000000000000003</v>
      </c>
      <c r="EW921">
        <v>2015</v>
      </c>
      <c r="EX921">
        <v>92</v>
      </c>
      <c r="EY921">
        <v>961</v>
      </c>
      <c r="EZ921">
        <v>261</v>
      </c>
      <c r="FA921">
        <v>2941.4</v>
      </c>
      <c r="FB921" t="s">
        <v>139</v>
      </c>
      <c r="FC921" t="s">
        <v>139</v>
      </c>
      <c r="FD921" t="s">
        <v>139</v>
      </c>
      <c r="FE921" t="s">
        <v>139</v>
      </c>
      <c r="FF921" t="s">
        <v>139</v>
      </c>
      <c r="FG921" t="s">
        <v>139</v>
      </c>
      <c r="FH921" t="s">
        <v>139</v>
      </c>
      <c r="FI921">
        <v>0</v>
      </c>
      <c r="FJ921" t="s">
        <v>139</v>
      </c>
      <c r="FK921" t="s">
        <v>139</v>
      </c>
      <c r="FL921">
        <v>10.91</v>
      </c>
      <c r="FM921">
        <v>5.35</v>
      </c>
      <c r="FN921">
        <v>28.31</v>
      </c>
      <c r="FO921">
        <v>1</v>
      </c>
      <c r="FP921">
        <v>1</v>
      </c>
      <c r="FQ921">
        <v>1</v>
      </c>
      <c r="FR921">
        <v>0</v>
      </c>
      <c r="FS921">
        <v>0</v>
      </c>
      <c r="FT921">
        <v>0</v>
      </c>
      <c r="FU921">
        <v>0.09</v>
      </c>
      <c r="FV921">
        <v>35.49</v>
      </c>
      <c r="FW921">
        <v>136.37</v>
      </c>
      <c r="FX921">
        <v>233.79</v>
      </c>
      <c r="FY921">
        <v>328.12</v>
      </c>
      <c r="FZ921">
        <v>429.15</v>
      </c>
      <c r="GA921">
        <v>543.52</v>
      </c>
      <c r="GB921">
        <v>633.1</v>
      </c>
      <c r="GC921">
        <v>731.28</v>
      </c>
      <c r="GD921">
        <v>840.2</v>
      </c>
      <c r="GE921">
        <v>944.93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101.63</v>
      </c>
      <c r="GQ921">
        <v>204.6</v>
      </c>
      <c r="GR921">
        <v>306.08</v>
      </c>
      <c r="GS921">
        <v>403.05</v>
      </c>
      <c r="GT921">
        <v>498.98</v>
      </c>
      <c r="GU921">
        <v>605.51</v>
      </c>
      <c r="GV921">
        <v>700.14</v>
      </c>
      <c r="GW921">
        <v>801.46</v>
      </c>
      <c r="GX921">
        <v>898.24</v>
      </c>
      <c r="GY921">
        <v>1006.82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 t="s">
        <v>139</v>
      </c>
      <c r="HK921" t="s">
        <v>139</v>
      </c>
      <c r="HL921" t="s">
        <v>139</v>
      </c>
      <c r="HM921" t="s">
        <v>139</v>
      </c>
      <c r="HN921" t="s">
        <v>139</v>
      </c>
      <c r="HO921" t="s">
        <v>139</v>
      </c>
      <c r="HP921" t="s">
        <v>139</v>
      </c>
      <c r="HQ921" t="s">
        <v>139</v>
      </c>
      <c r="HR921" t="s">
        <v>139</v>
      </c>
      <c r="HS921" t="s">
        <v>139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 t="s">
        <v>139</v>
      </c>
      <c r="IE921" t="s">
        <v>139</v>
      </c>
      <c r="IF921" t="s">
        <v>139</v>
      </c>
      <c r="IG921" t="s">
        <v>139</v>
      </c>
      <c r="IH921" t="s">
        <v>139</v>
      </c>
      <c r="II921" t="s">
        <v>139</v>
      </c>
      <c r="IJ921" t="s">
        <v>139</v>
      </c>
      <c r="IK921" t="s">
        <v>139</v>
      </c>
      <c r="IL921" t="s">
        <v>139</v>
      </c>
      <c r="IM921" t="s">
        <v>139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1</v>
      </c>
      <c r="IY921">
        <v>1</v>
      </c>
      <c r="IZ921">
        <v>1</v>
      </c>
      <c r="JA921">
        <v>0.99</v>
      </c>
      <c r="JB921">
        <v>0.97</v>
      </c>
      <c r="JC921">
        <v>0.95</v>
      </c>
      <c r="JD921">
        <v>0.92</v>
      </c>
      <c r="JE921">
        <v>0.9</v>
      </c>
      <c r="JF921">
        <v>0.87</v>
      </c>
      <c r="JG921">
        <v>0.85</v>
      </c>
      <c r="JH921">
        <v>0.79</v>
      </c>
      <c r="JI921">
        <v>0.75</v>
      </c>
      <c r="JJ921">
        <v>0.71</v>
      </c>
      <c r="JK921">
        <v>0.65</v>
      </c>
      <c r="JL921">
        <v>0.57999999999999996</v>
      </c>
      <c r="JM921">
        <v>0.51</v>
      </c>
      <c r="JN921">
        <v>0.42</v>
      </c>
      <c r="JO921">
        <v>0.31</v>
      </c>
      <c r="JP921">
        <v>0.18</v>
      </c>
      <c r="JQ921">
        <v>0</v>
      </c>
    </row>
    <row r="922" spans="1:277" x14ac:dyDescent="0.25">
      <c r="A922">
        <v>2015</v>
      </c>
      <c r="B922">
        <v>92</v>
      </c>
      <c r="C922">
        <v>961</v>
      </c>
      <c r="D922">
        <v>261</v>
      </c>
      <c r="E922">
        <v>2941.4</v>
      </c>
      <c r="F922">
        <v>2.2000000000000002</v>
      </c>
      <c r="G922">
        <v>0.4</v>
      </c>
      <c r="H922">
        <v>-2.4</v>
      </c>
      <c r="I922">
        <v>0.1</v>
      </c>
      <c r="J922">
        <v>0</v>
      </c>
      <c r="K922">
        <v>0.02</v>
      </c>
      <c r="L922">
        <v>1.4</v>
      </c>
      <c r="M922">
        <v>2.94</v>
      </c>
      <c r="N922">
        <v>3.87</v>
      </c>
      <c r="O922">
        <v>-0.69</v>
      </c>
      <c r="P922">
        <v>10.89</v>
      </c>
      <c r="Q922">
        <v>5.35</v>
      </c>
      <c r="R922">
        <v>28.3</v>
      </c>
      <c r="S922">
        <v>17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35.49</v>
      </c>
      <c r="AA922">
        <v>136.37</v>
      </c>
      <c r="AB922">
        <v>233.79</v>
      </c>
      <c r="AC922">
        <v>328.12</v>
      </c>
      <c r="AD922">
        <v>429.15</v>
      </c>
      <c r="AE922">
        <v>543.52</v>
      </c>
      <c r="AF922">
        <v>633.1</v>
      </c>
      <c r="AG922">
        <v>731.28</v>
      </c>
      <c r="AH922">
        <v>840.2</v>
      </c>
      <c r="AI922">
        <v>944.93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50.24</v>
      </c>
      <c r="AU922">
        <v>148.91</v>
      </c>
      <c r="AV922">
        <v>245.64</v>
      </c>
      <c r="AW922">
        <v>353.11</v>
      </c>
      <c r="AX922">
        <v>443.19</v>
      </c>
      <c r="AY922">
        <v>555.91999999999996</v>
      </c>
      <c r="AZ922">
        <v>651.20000000000005</v>
      </c>
      <c r="BA922">
        <v>744.62</v>
      </c>
      <c r="BB922">
        <v>851.7</v>
      </c>
      <c r="BC922">
        <v>960.97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22.5</v>
      </c>
      <c r="BO922">
        <v>22.5</v>
      </c>
      <c r="BP922">
        <v>22.5</v>
      </c>
      <c r="BQ922">
        <v>22.5</v>
      </c>
      <c r="BR922">
        <v>22.5</v>
      </c>
      <c r="BS922">
        <v>22.5</v>
      </c>
      <c r="BT922">
        <v>22.5</v>
      </c>
      <c r="BU922">
        <v>22.5</v>
      </c>
      <c r="BV922">
        <v>22.5</v>
      </c>
      <c r="BW922">
        <v>22.5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22.5</v>
      </c>
      <c r="CI922">
        <v>22.5</v>
      </c>
      <c r="CJ922">
        <v>22.5</v>
      </c>
      <c r="CK922">
        <v>22.5</v>
      </c>
      <c r="CL922">
        <v>22.5</v>
      </c>
      <c r="CM922">
        <v>22.5</v>
      </c>
      <c r="CN922">
        <v>22.5</v>
      </c>
      <c r="CO922">
        <v>22.5</v>
      </c>
      <c r="CP922">
        <v>22.5</v>
      </c>
      <c r="CQ922">
        <v>22.5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1</v>
      </c>
      <c r="DE922">
        <v>0.99</v>
      </c>
      <c r="DF922">
        <v>0.97</v>
      </c>
      <c r="DG922">
        <v>0.95</v>
      </c>
      <c r="DH922">
        <v>0.93</v>
      </c>
      <c r="DI922">
        <v>0.91</v>
      </c>
      <c r="DJ922">
        <v>0.89</v>
      </c>
      <c r="DK922">
        <v>0.87</v>
      </c>
      <c r="DL922">
        <v>0.82</v>
      </c>
      <c r="DM922">
        <v>0.78</v>
      </c>
      <c r="DN922">
        <v>0.74</v>
      </c>
      <c r="DO922">
        <v>0.7</v>
      </c>
      <c r="DP922">
        <v>0.65</v>
      </c>
      <c r="DQ922">
        <v>0.59</v>
      </c>
      <c r="DR922">
        <v>0.53</v>
      </c>
      <c r="DS922">
        <v>0.46</v>
      </c>
      <c r="DT922">
        <v>0.38</v>
      </c>
      <c r="DU922">
        <v>0.28000000000000003</v>
      </c>
      <c r="EW922">
        <v>2015</v>
      </c>
      <c r="EX922">
        <v>93</v>
      </c>
      <c r="EY922">
        <v>962</v>
      </c>
      <c r="EZ922">
        <v>262</v>
      </c>
      <c r="FA922">
        <v>2950.9</v>
      </c>
      <c r="FB922" t="s">
        <v>139</v>
      </c>
      <c r="FC922" t="s">
        <v>139</v>
      </c>
      <c r="FD922" t="s">
        <v>139</v>
      </c>
      <c r="FE922" t="s">
        <v>139</v>
      </c>
      <c r="FF922" t="s">
        <v>139</v>
      </c>
      <c r="FG922" t="s">
        <v>139</v>
      </c>
      <c r="FH922" t="s">
        <v>139</v>
      </c>
      <c r="FI922">
        <v>0</v>
      </c>
      <c r="FJ922" t="s">
        <v>139</v>
      </c>
      <c r="FK922" t="s">
        <v>139</v>
      </c>
      <c r="FL922">
        <v>10.91</v>
      </c>
      <c r="FM922">
        <v>5.37</v>
      </c>
      <c r="FN922">
        <v>28.4</v>
      </c>
      <c r="FO922">
        <v>1</v>
      </c>
      <c r="FP922">
        <v>1</v>
      </c>
      <c r="FQ922">
        <v>1</v>
      </c>
      <c r="FR922">
        <v>0</v>
      </c>
      <c r="FS922">
        <v>0</v>
      </c>
      <c r="FT922">
        <v>0</v>
      </c>
      <c r="FU922">
        <v>0</v>
      </c>
      <c r="FV922">
        <v>45.04</v>
      </c>
      <c r="FW922">
        <v>145.91</v>
      </c>
      <c r="FX922">
        <v>243.34</v>
      </c>
      <c r="FY922">
        <v>337.67</v>
      </c>
      <c r="FZ922">
        <v>438.69</v>
      </c>
      <c r="GA922">
        <v>553.07000000000005</v>
      </c>
      <c r="GB922">
        <v>642.65</v>
      </c>
      <c r="GC922">
        <v>740.82</v>
      </c>
      <c r="GD922">
        <v>849.75</v>
      </c>
      <c r="GE922">
        <v>954.47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111.17</v>
      </c>
      <c r="GQ922">
        <v>214.15</v>
      </c>
      <c r="GR922">
        <v>315.62</v>
      </c>
      <c r="GS922">
        <v>412.6</v>
      </c>
      <c r="GT922">
        <v>508.53</v>
      </c>
      <c r="GU922">
        <v>615.04999999999995</v>
      </c>
      <c r="GV922">
        <v>709.68</v>
      </c>
      <c r="GW922">
        <v>811.01</v>
      </c>
      <c r="GX922">
        <v>907.78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 t="s">
        <v>139</v>
      </c>
      <c r="HK922" t="s">
        <v>139</v>
      </c>
      <c r="HL922" t="s">
        <v>139</v>
      </c>
      <c r="HM922" t="s">
        <v>139</v>
      </c>
      <c r="HN922" t="s">
        <v>139</v>
      </c>
      <c r="HO922" t="s">
        <v>139</v>
      </c>
      <c r="HP922" t="s">
        <v>139</v>
      </c>
      <c r="HQ922" t="s">
        <v>139</v>
      </c>
      <c r="HR922" t="s">
        <v>139</v>
      </c>
      <c r="HS922" t="s">
        <v>139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 t="s">
        <v>139</v>
      </c>
      <c r="IE922" t="s">
        <v>139</v>
      </c>
      <c r="IF922" t="s">
        <v>139</v>
      </c>
      <c r="IG922" t="s">
        <v>139</v>
      </c>
      <c r="IH922" t="s">
        <v>139</v>
      </c>
      <c r="II922" t="s">
        <v>139</v>
      </c>
      <c r="IJ922" t="s">
        <v>139</v>
      </c>
      <c r="IK922" t="s">
        <v>139</v>
      </c>
      <c r="IL922" t="s">
        <v>139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1</v>
      </c>
      <c r="IY922">
        <v>1</v>
      </c>
      <c r="IZ922">
        <v>1</v>
      </c>
      <c r="JA922">
        <v>0.99</v>
      </c>
      <c r="JB922">
        <v>0.97</v>
      </c>
      <c r="JC922">
        <v>0.95</v>
      </c>
      <c r="JD922">
        <v>0.92</v>
      </c>
      <c r="JE922">
        <v>0.9</v>
      </c>
      <c r="JF922">
        <v>0.87</v>
      </c>
      <c r="JG922">
        <v>0.85</v>
      </c>
      <c r="JH922">
        <v>0.79</v>
      </c>
      <c r="JI922">
        <v>0.75</v>
      </c>
      <c r="JJ922">
        <v>0.71</v>
      </c>
      <c r="JK922">
        <v>0.65</v>
      </c>
      <c r="JL922">
        <v>0.57999999999999996</v>
      </c>
      <c r="JM922">
        <v>0.51</v>
      </c>
      <c r="JN922">
        <v>0.42</v>
      </c>
      <c r="JO922">
        <v>0.31</v>
      </c>
      <c r="JP922">
        <v>0.18</v>
      </c>
      <c r="JQ922">
        <v>0</v>
      </c>
    </row>
    <row r="923" spans="1:277" x14ac:dyDescent="0.25">
      <c r="A923">
        <v>2015</v>
      </c>
      <c r="B923">
        <v>93</v>
      </c>
      <c r="C923">
        <v>962</v>
      </c>
      <c r="D923">
        <v>262</v>
      </c>
      <c r="E923">
        <v>2950.9</v>
      </c>
      <c r="F923">
        <v>2.2000000000000002</v>
      </c>
      <c r="G923">
        <v>0.4</v>
      </c>
      <c r="H923">
        <v>-2.5</v>
      </c>
      <c r="I923">
        <v>0.1</v>
      </c>
      <c r="J923">
        <v>0</v>
      </c>
      <c r="K923">
        <v>0.02</v>
      </c>
      <c r="L923">
        <v>1.4</v>
      </c>
      <c r="M923">
        <v>2.94</v>
      </c>
      <c r="N923">
        <v>3.88</v>
      </c>
      <c r="O923">
        <v>-0.69</v>
      </c>
      <c r="P923">
        <v>10.89</v>
      </c>
      <c r="Q923">
        <v>5.37</v>
      </c>
      <c r="R923">
        <v>28.4</v>
      </c>
      <c r="S923">
        <v>18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0.09</v>
      </c>
      <c r="Z923">
        <v>45.04</v>
      </c>
      <c r="AA923">
        <v>145.91</v>
      </c>
      <c r="AB923">
        <v>243.34</v>
      </c>
      <c r="AC923">
        <v>337.67</v>
      </c>
      <c r="AD923">
        <v>438.69</v>
      </c>
      <c r="AE923">
        <v>553.07000000000005</v>
      </c>
      <c r="AF923">
        <v>642.65</v>
      </c>
      <c r="AG923">
        <v>740.82</v>
      </c>
      <c r="AH923">
        <v>849.75</v>
      </c>
      <c r="AI923">
        <v>954.47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59.78</v>
      </c>
      <c r="AU923">
        <v>158.46</v>
      </c>
      <c r="AV923">
        <v>255.19</v>
      </c>
      <c r="AW923">
        <v>362.66</v>
      </c>
      <c r="AX923">
        <v>452.74</v>
      </c>
      <c r="AY923">
        <v>565.46</v>
      </c>
      <c r="AZ923">
        <v>660.74</v>
      </c>
      <c r="BA923">
        <v>754.17</v>
      </c>
      <c r="BB923">
        <v>861.25</v>
      </c>
      <c r="BC923">
        <v>970.52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22.5</v>
      </c>
      <c r="BO923">
        <v>22.5</v>
      </c>
      <c r="BP923">
        <v>22.5</v>
      </c>
      <c r="BQ923">
        <v>22.5</v>
      </c>
      <c r="BR923">
        <v>22.5</v>
      </c>
      <c r="BS923">
        <v>22.5</v>
      </c>
      <c r="BT923">
        <v>22.5</v>
      </c>
      <c r="BU923">
        <v>22.5</v>
      </c>
      <c r="BV923">
        <v>22.5</v>
      </c>
      <c r="BW923">
        <v>22.5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22.5</v>
      </c>
      <c r="CI923">
        <v>22.5</v>
      </c>
      <c r="CJ923">
        <v>22.5</v>
      </c>
      <c r="CK923">
        <v>22.5</v>
      </c>
      <c r="CL923">
        <v>22.5</v>
      </c>
      <c r="CM923">
        <v>22.5</v>
      </c>
      <c r="CN923">
        <v>22.5</v>
      </c>
      <c r="CO923">
        <v>22.5</v>
      </c>
      <c r="CP923">
        <v>22.5</v>
      </c>
      <c r="CQ923">
        <v>22.5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1</v>
      </c>
      <c r="DE923">
        <v>0.99</v>
      </c>
      <c r="DF923">
        <v>0.97</v>
      </c>
      <c r="DG923">
        <v>0.95</v>
      </c>
      <c r="DH923">
        <v>0.93</v>
      </c>
      <c r="DI923">
        <v>0.91</v>
      </c>
      <c r="DJ923">
        <v>0.89</v>
      </c>
      <c r="DK923">
        <v>0.87</v>
      </c>
      <c r="DL923">
        <v>0.82</v>
      </c>
      <c r="DM923">
        <v>0.78</v>
      </c>
      <c r="DN923">
        <v>0.74</v>
      </c>
      <c r="DO923">
        <v>0.7</v>
      </c>
      <c r="DP923">
        <v>0.65</v>
      </c>
      <c r="DQ923">
        <v>0.59</v>
      </c>
      <c r="DR923">
        <v>0.53</v>
      </c>
      <c r="DS923">
        <v>0.46</v>
      </c>
      <c r="DT923">
        <v>0.38</v>
      </c>
      <c r="DU923">
        <v>0.28000000000000003</v>
      </c>
      <c r="EW923">
        <v>2015</v>
      </c>
      <c r="EX923">
        <v>94</v>
      </c>
      <c r="EY923">
        <v>963</v>
      </c>
      <c r="EZ923">
        <v>263</v>
      </c>
      <c r="FA923">
        <v>2961.5</v>
      </c>
      <c r="FB923" t="s">
        <v>139</v>
      </c>
      <c r="FC923" t="s">
        <v>139</v>
      </c>
      <c r="FD923" t="s">
        <v>139</v>
      </c>
      <c r="FE923" t="s">
        <v>139</v>
      </c>
      <c r="FF923" t="s">
        <v>139</v>
      </c>
      <c r="FG923" t="s">
        <v>139</v>
      </c>
      <c r="FH923" t="s">
        <v>139</v>
      </c>
      <c r="FI923">
        <v>0</v>
      </c>
      <c r="FJ923" t="s">
        <v>139</v>
      </c>
      <c r="FK923" t="s">
        <v>139</v>
      </c>
      <c r="FL923">
        <v>10.91</v>
      </c>
      <c r="FM923">
        <v>5.39</v>
      </c>
      <c r="FN923">
        <v>28.51</v>
      </c>
      <c r="FO923">
        <v>1</v>
      </c>
      <c r="FP923">
        <v>1</v>
      </c>
      <c r="FQ923">
        <v>1</v>
      </c>
      <c r="FR923">
        <v>0</v>
      </c>
      <c r="FS923">
        <v>0</v>
      </c>
      <c r="FT923">
        <v>0</v>
      </c>
      <c r="FU923">
        <v>0.28000000000000003</v>
      </c>
      <c r="FV923">
        <v>55.58</v>
      </c>
      <c r="FW923">
        <v>156.46</v>
      </c>
      <c r="FX923">
        <v>253.89</v>
      </c>
      <c r="FY923">
        <v>348.21</v>
      </c>
      <c r="FZ923">
        <v>449.24</v>
      </c>
      <c r="GA923">
        <v>563.61</v>
      </c>
      <c r="GB923">
        <v>653.19000000000005</v>
      </c>
      <c r="GC923">
        <v>751.37</v>
      </c>
      <c r="GD923">
        <v>860.3</v>
      </c>
      <c r="GE923">
        <v>965.02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21.09</v>
      </c>
      <c r="GQ923">
        <v>121.72</v>
      </c>
      <c r="GR923">
        <v>224.69</v>
      </c>
      <c r="GS923">
        <v>326.17</v>
      </c>
      <c r="GT923">
        <v>423.14</v>
      </c>
      <c r="GU923">
        <v>519.07000000000005</v>
      </c>
      <c r="GV923">
        <v>625.6</v>
      </c>
      <c r="GW923">
        <v>720.23</v>
      </c>
      <c r="GX923">
        <v>821.55</v>
      </c>
      <c r="GY923">
        <v>918.33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 t="s">
        <v>139</v>
      </c>
      <c r="HK923" t="s">
        <v>139</v>
      </c>
      <c r="HL923" t="s">
        <v>139</v>
      </c>
      <c r="HM923" t="s">
        <v>139</v>
      </c>
      <c r="HN923" t="s">
        <v>139</v>
      </c>
      <c r="HO923" t="s">
        <v>139</v>
      </c>
      <c r="HP923" t="s">
        <v>139</v>
      </c>
      <c r="HQ923" t="s">
        <v>139</v>
      </c>
      <c r="HR923" t="s">
        <v>139</v>
      </c>
      <c r="HS923" t="s">
        <v>139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 t="s">
        <v>139</v>
      </c>
      <c r="IE923" t="s">
        <v>139</v>
      </c>
      <c r="IF923" t="s">
        <v>139</v>
      </c>
      <c r="IG923" t="s">
        <v>139</v>
      </c>
      <c r="IH923" t="s">
        <v>139</v>
      </c>
      <c r="II923" t="s">
        <v>139</v>
      </c>
      <c r="IJ923" t="s">
        <v>139</v>
      </c>
      <c r="IK923" t="s">
        <v>139</v>
      </c>
      <c r="IL923" t="s">
        <v>139</v>
      </c>
      <c r="IM923" t="s">
        <v>139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1</v>
      </c>
      <c r="IY923">
        <v>1</v>
      </c>
      <c r="IZ923">
        <v>1</v>
      </c>
      <c r="JA923">
        <v>0.99</v>
      </c>
      <c r="JB923">
        <v>0.97</v>
      </c>
      <c r="JC923">
        <v>0.95</v>
      </c>
      <c r="JD923">
        <v>0.92</v>
      </c>
      <c r="JE923">
        <v>0.9</v>
      </c>
      <c r="JF923">
        <v>0.87</v>
      </c>
      <c r="JG923">
        <v>0.85</v>
      </c>
      <c r="JH923">
        <v>0.79</v>
      </c>
      <c r="JI923">
        <v>0.75</v>
      </c>
      <c r="JJ923">
        <v>0.71</v>
      </c>
      <c r="JK923">
        <v>0.65</v>
      </c>
      <c r="JL923">
        <v>0.57999999999999996</v>
      </c>
      <c r="JM923">
        <v>0.51</v>
      </c>
      <c r="JN923">
        <v>0.42</v>
      </c>
      <c r="JO923">
        <v>0.31</v>
      </c>
      <c r="JP923">
        <v>0.18</v>
      </c>
      <c r="JQ923">
        <v>0</v>
      </c>
    </row>
    <row r="924" spans="1:277" x14ac:dyDescent="0.25">
      <c r="A924">
        <v>2015</v>
      </c>
      <c r="B924">
        <v>94</v>
      </c>
      <c r="C924">
        <v>963</v>
      </c>
      <c r="D924">
        <v>263</v>
      </c>
      <c r="E924">
        <v>2961.5</v>
      </c>
      <c r="F924">
        <v>2.2000000000000002</v>
      </c>
      <c r="G924">
        <v>0.4</v>
      </c>
      <c r="H924">
        <v>-2.5</v>
      </c>
      <c r="I924">
        <v>0.1</v>
      </c>
      <c r="J924">
        <v>0</v>
      </c>
      <c r="K924">
        <v>0.02</v>
      </c>
      <c r="L924">
        <v>1.4</v>
      </c>
      <c r="M924">
        <v>2.94</v>
      </c>
      <c r="N924">
        <v>3.89</v>
      </c>
      <c r="O924">
        <v>-0.7</v>
      </c>
      <c r="P924">
        <v>10.89</v>
      </c>
      <c r="Q924">
        <v>5.39</v>
      </c>
      <c r="R924">
        <v>28.5</v>
      </c>
      <c r="S924">
        <v>18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0.09</v>
      </c>
      <c r="Z924">
        <v>55.58</v>
      </c>
      <c r="AA924">
        <v>156.46</v>
      </c>
      <c r="AB924">
        <v>253.89</v>
      </c>
      <c r="AC924">
        <v>348.21</v>
      </c>
      <c r="AD924">
        <v>449.24</v>
      </c>
      <c r="AE924">
        <v>563.61</v>
      </c>
      <c r="AF924">
        <v>653.19000000000005</v>
      </c>
      <c r="AG924">
        <v>751.37</v>
      </c>
      <c r="AH924">
        <v>860.3</v>
      </c>
      <c r="AI924">
        <v>965.02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70.33</v>
      </c>
      <c r="AU924">
        <v>169.01</v>
      </c>
      <c r="AV924">
        <v>265.73</v>
      </c>
      <c r="AW924">
        <v>373.21</v>
      </c>
      <c r="AX924">
        <v>463.29</v>
      </c>
      <c r="AY924">
        <v>576.01</v>
      </c>
      <c r="AZ924">
        <v>671.29</v>
      </c>
      <c r="BA924">
        <v>764.72</v>
      </c>
      <c r="BB924">
        <v>871.79</v>
      </c>
      <c r="BC924">
        <v>981.07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22.5</v>
      </c>
      <c r="BO924">
        <v>22.5</v>
      </c>
      <c r="BP924">
        <v>22.5</v>
      </c>
      <c r="BQ924">
        <v>22.5</v>
      </c>
      <c r="BR924">
        <v>22.5</v>
      </c>
      <c r="BS924">
        <v>22.5</v>
      </c>
      <c r="BT924">
        <v>22.5</v>
      </c>
      <c r="BU924">
        <v>22.5</v>
      </c>
      <c r="BV924">
        <v>22.5</v>
      </c>
      <c r="BW924">
        <v>22.5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22.5</v>
      </c>
      <c r="CI924">
        <v>22.5</v>
      </c>
      <c r="CJ924">
        <v>22.5</v>
      </c>
      <c r="CK924">
        <v>22.5</v>
      </c>
      <c r="CL924">
        <v>22.5</v>
      </c>
      <c r="CM924">
        <v>22.5</v>
      </c>
      <c r="CN924">
        <v>22.5</v>
      </c>
      <c r="CO924">
        <v>22.5</v>
      </c>
      <c r="CP924">
        <v>22.5</v>
      </c>
      <c r="CQ924">
        <v>22.5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1</v>
      </c>
      <c r="DD924">
        <v>1</v>
      </c>
      <c r="DE924">
        <v>0.99</v>
      </c>
      <c r="DF924">
        <v>0.97</v>
      </c>
      <c r="DG924">
        <v>0.95</v>
      </c>
      <c r="DH924">
        <v>0.93</v>
      </c>
      <c r="DI924">
        <v>0.91</v>
      </c>
      <c r="DJ924">
        <v>0.89</v>
      </c>
      <c r="DK924">
        <v>0.87</v>
      </c>
      <c r="DL924">
        <v>0.82</v>
      </c>
      <c r="DM924">
        <v>0.78</v>
      </c>
      <c r="DN924">
        <v>0.74</v>
      </c>
      <c r="DO924">
        <v>0.7</v>
      </c>
      <c r="DP924">
        <v>0.65</v>
      </c>
      <c r="DQ924">
        <v>0.59</v>
      </c>
      <c r="DR924">
        <v>0.53</v>
      </c>
      <c r="DS924">
        <v>0.46</v>
      </c>
      <c r="DT924">
        <v>0.38</v>
      </c>
      <c r="DU924">
        <v>0.28000000000000003</v>
      </c>
      <c r="EW924">
        <v>2015</v>
      </c>
      <c r="EX924">
        <v>95</v>
      </c>
      <c r="EY924">
        <v>964</v>
      </c>
      <c r="EZ924">
        <v>264</v>
      </c>
      <c r="FA924">
        <v>2972</v>
      </c>
      <c r="FB924" t="s">
        <v>139</v>
      </c>
      <c r="FC924" t="s">
        <v>139</v>
      </c>
      <c r="FD924" t="s">
        <v>139</v>
      </c>
      <c r="FE924" t="s">
        <v>139</v>
      </c>
      <c r="FF924" t="s">
        <v>139</v>
      </c>
      <c r="FG924" t="s">
        <v>139</v>
      </c>
      <c r="FH924" t="s">
        <v>139</v>
      </c>
      <c r="FI924">
        <v>0</v>
      </c>
      <c r="FJ924" t="s">
        <v>139</v>
      </c>
      <c r="FK924" t="s">
        <v>139</v>
      </c>
      <c r="FL924">
        <v>10.91</v>
      </c>
      <c r="FM924">
        <v>5.42</v>
      </c>
      <c r="FN924">
        <v>28.61</v>
      </c>
      <c r="FO924">
        <v>1</v>
      </c>
      <c r="FP924">
        <v>1</v>
      </c>
      <c r="FQ924">
        <v>1</v>
      </c>
      <c r="FR924">
        <v>0</v>
      </c>
      <c r="FS924">
        <v>0</v>
      </c>
      <c r="FT924">
        <v>0</v>
      </c>
      <c r="FU924">
        <v>0</v>
      </c>
      <c r="FV924">
        <v>66.08</v>
      </c>
      <c r="FW924">
        <v>166.96</v>
      </c>
      <c r="FX924">
        <v>264.38</v>
      </c>
      <c r="FY924">
        <v>358.71</v>
      </c>
      <c r="FZ924">
        <v>459.74</v>
      </c>
      <c r="GA924">
        <v>574.11</v>
      </c>
      <c r="GB924">
        <v>663.69</v>
      </c>
      <c r="GC924">
        <v>761.87</v>
      </c>
      <c r="GD924">
        <v>870.79</v>
      </c>
      <c r="GE924">
        <v>975.52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31.59</v>
      </c>
      <c r="GQ924">
        <v>132.22</v>
      </c>
      <c r="GR924">
        <v>235.19</v>
      </c>
      <c r="GS924">
        <v>336.67</v>
      </c>
      <c r="GT924">
        <v>433.64</v>
      </c>
      <c r="GU924">
        <v>529.57000000000005</v>
      </c>
      <c r="GV924">
        <v>636.1</v>
      </c>
      <c r="GW924">
        <v>730.73</v>
      </c>
      <c r="GX924">
        <v>832.05</v>
      </c>
      <c r="GY924">
        <v>928.83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 t="s">
        <v>139</v>
      </c>
      <c r="HK924" t="s">
        <v>139</v>
      </c>
      <c r="HL924" t="s">
        <v>139</v>
      </c>
      <c r="HM924" t="s">
        <v>139</v>
      </c>
      <c r="HN924" t="s">
        <v>139</v>
      </c>
      <c r="HO924" t="s">
        <v>139</v>
      </c>
      <c r="HP924" t="s">
        <v>139</v>
      </c>
      <c r="HQ924" t="s">
        <v>139</v>
      </c>
      <c r="HR924" t="s">
        <v>139</v>
      </c>
      <c r="HS924" t="s">
        <v>139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 t="s">
        <v>139</v>
      </c>
      <c r="IE924" t="s">
        <v>139</v>
      </c>
      <c r="IF924" t="s">
        <v>139</v>
      </c>
      <c r="IG924" t="s">
        <v>139</v>
      </c>
      <c r="IH924" t="s">
        <v>139</v>
      </c>
      <c r="II924" t="s">
        <v>139</v>
      </c>
      <c r="IJ924" t="s">
        <v>139</v>
      </c>
      <c r="IK924" t="s">
        <v>139</v>
      </c>
      <c r="IL924" t="s">
        <v>139</v>
      </c>
      <c r="IM924" t="s">
        <v>139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1</v>
      </c>
      <c r="IY924">
        <v>1</v>
      </c>
      <c r="IZ924">
        <v>1</v>
      </c>
      <c r="JA924">
        <v>0.99</v>
      </c>
      <c r="JB924">
        <v>0.97</v>
      </c>
      <c r="JC924">
        <v>0.95</v>
      </c>
      <c r="JD924">
        <v>0.92</v>
      </c>
      <c r="JE924">
        <v>0.9</v>
      </c>
      <c r="JF924">
        <v>0.88</v>
      </c>
      <c r="JG924">
        <v>0.85</v>
      </c>
      <c r="JH924">
        <v>0.79</v>
      </c>
      <c r="JI924">
        <v>0.75</v>
      </c>
      <c r="JJ924">
        <v>0.71</v>
      </c>
      <c r="JK924">
        <v>0.65</v>
      </c>
      <c r="JL924">
        <v>0.57999999999999996</v>
      </c>
      <c r="JM924">
        <v>0.51</v>
      </c>
      <c r="JN924">
        <v>0.42</v>
      </c>
      <c r="JO924">
        <v>0.31</v>
      </c>
      <c r="JP924">
        <v>0.18</v>
      </c>
      <c r="JQ924">
        <v>0</v>
      </c>
    </row>
    <row r="925" spans="1:277" x14ac:dyDescent="0.25">
      <c r="A925">
        <v>2015</v>
      </c>
      <c r="B925">
        <v>95</v>
      </c>
      <c r="C925">
        <v>964</v>
      </c>
      <c r="D925">
        <v>264</v>
      </c>
      <c r="E925">
        <v>2972</v>
      </c>
      <c r="F925">
        <v>2.2000000000000002</v>
      </c>
      <c r="G925">
        <v>0.4</v>
      </c>
      <c r="H925">
        <v>-2.5</v>
      </c>
      <c r="I925">
        <v>0.1</v>
      </c>
      <c r="J925">
        <v>0</v>
      </c>
      <c r="K925">
        <v>0.02</v>
      </c>
      <c r="L925">
        <v>1.4</v>
      </c>
      <c r="M925">
        <v>2.94</v>
      </c>
      <c r="N925">
        <v>3.89</v>
      </c>
      <c r="O925">
        <v>-0.7</v>
      </c>
      <c r="P925">
        <v>10.89</v>
      </c>
      <c r="Q925">
        <v>5.42</v>
      </c>
      <c r="R925">
        <v>28.61</v>
      </c>
      <c r="S925">
        <v>18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66.08</v>
      </c>
      <c r="AA925">
        <v>166.96</v>
      </c>
      <c r="AB925">
        <v>264.38</v>
      </c>
      <c r="AC925">
        <v>358.71</v>
      </c>
      <c r="AD925">
        <v>459.74</v>
      </c>
      <c r="AE925">
        <v>574.11</v>
      </c>
      <c r="AF925">
        <v>663.69</v>
      </c>
      <c r="AG925">
        <v>761.87</v>
      </c>
      <c r="AH925">
        <v>870.79</v>
      </c>
      <c r="AI925">
        <v>975.52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80.83</v>
      </c>
      <c r="AU925">
        <v>179.5</v>
      </c>
      <c r="AV925">
        <v>276.23</v>
      </c>
      <c r="AW925">
        <v>383.7</v>
      </c>
      <c r="AX925">
        <v>473.78</v>
      </c>
      <c r="AY925">
        <v>586.51</v>
      </c>
      <c r="AZ925">
        <v>681.79</v>
      </c>
      <c r="BA925">
        <v>775.21</v>
      </c>
      <c r="BB925">
        <v>882.29</v>
      </c>
      <c r="BC925">
        <v>991.57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22.5</v>
      </c>
      <c r="BO925">
        <v>22.5</v>
      </c>
      <c r="BP925">
        <v>22.5</v>
      </c>
      <c r="BQ925">
        <v>22.5</v>
      </c>
      <c r="BR925">
        <v>22.5</v>
      </c>
      <c r="BS925">
        <v>22.5</v>
      </c>
      <c r="BT925">
        <v>22.5</v>
      </c>
      <c r="BU925">
        <v>22.5</v>
      </c>
      <c r="BV925">
        <v>22.5</v>
      </c>
      <c r="BW925">
        <v>22.5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22.5</v>
      </c>
      <c r="CI925">
        <v>22.5</v>
      </c>
      <c r="CJ925">
        <v>22.5</v>
      </c>
      <c r="CK925">
        <v>22.5</v>
      </c>
      <c r="CL925">
        <v>22.5</v>
      </c>
      <c r="CM925">
        <v>22.5</v>
      </c>
      <c r="CN925">
        <v>22.5</v>
      </c>
      <c r="CO925">
        <v>22.5</v>
      </c>
      <c r="CP925">
        <v>22.5</v>
      </c>
      <c r="CQ925">
        <v>22.5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1</v>
      </c>
      <c r="DD925">
        <v>1</v>
      </c>
      <c r="DE925">
        <v>0.99</v>
      </c>
      <c r="DF925">
        <v>0.97</v>
      </c>
      <c r="DG925">
        <v>0.95</v>
      </c>
      <c r="DH925">
        <v>0.93</v>
      </c>
      <c r="DI925">
        <v>0.91</v>
      </c>
      <c r="DJ925">
        <v>0.89</v>
      </c>
      <c r="DK925">
        <v>0.87</v>
      </c>
      <c r="DL925">
        <v>0.82</v>
      </c>
      <c r="DM925">
        <v>0.78</v>
      </c>
      <c r="DN925">
        <v>0.74</v>
      </c>
      <c r="DO925">
        <v>0.7</v>
      </c>
      <c r="DP925">
        <v>0.65</v>
      </c>
      <c r="DQ925">
        <v>0.59</v>
      </c>
      <c r="DR925">
        <v>0.53</v>
      </c>
      <c r="DS925">
        <v>0.46</v>
      </c>
      <c r="DT925">
        <v>0.38</v>
      </c>
      <c r="DU925">
        <v>0.28000000000000003</v>
      </c>
      <c r="EW925">
        <v>2015</v>
      </c>
      <c r="EX925">
        <v>96</v>
      </c>
      <c r="EY925">
        <v>965</v>
      </c>
      <c r="EZ925">
        <v>265</v>
      </c>
      <c r="FA925">
        <v>2984.4</v>
      </c>
      <c r="FB925" t="s">
        <v>139</v>
      </c>
      <c r="FC925" t="s">
        <v>139</v>
      </c>
      <c r="FD925" t="s">
        <v>139</v>
      </c>
      <c r="FE925" t="s">
        <v>139</v>
      </c>
      <c r="FF925" t="s">
        <v>139</v>
      </c>
      <c r="FG925" t="s">
        <v>139</v>
      </c>
      <c r="FH925" t="s">
        <v>139</v>
      </c>
      <c r="FI925">
        <v>0</v>
      </c>
      <c r="FJ925" t="s">
        <v>139</v>
      </c>
      <c r="FK925" t="s">
        <v>139</v>
      </c>
      <c r="FL925">
        <v>10.91</v>
      </c>
      <c r="FM925">
        <v>5.46</v>
      </c>
      <c r="FN925">
        <v>28.74</v>
      </c>
      <c r="FO925">
        <v>1</v>
      </c>
      <c r="FP925">
        <v>1</v>
      </c>
      <c r="FQ925">
        <v>1</v>
      </c>
      <c r="FR925">
        <v>0</v>
      </c>
      <c r="FS925">
        <v>0</v>
      </c>
      <c r="FT925">
        <v>0</v>
      </c>
      <c r="FU925">
        <v>0</v>
      </c>
      <c r="FV925">
        <v>78.48</v>
      </c>
      <c r="FW925">
        <v>179.35</v>
      </c>
      <c r="FX925">
        <v>276.77999999999997</v>
      </c>
      <c r="FY925">
        <v>371.11</v>
      </c>
      <c r="FZ925">
        <v>472.13</v>
      </c>
      <c r="GA925">
        <v>586.51</v>
      </c>
      <c r="GB925">
        <v>676.09</v>
      </c>
      <c r="GC925">
        <v>774.26</v>
      </c>
      <c r="GD925">
        <v>883.19</v>
      </c>
      <c r="GE925">
        <v>987.92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43.99</v>
      </c>
      <c r="GQ925">
        <v>144.61000000000001</v>
      </c>
      <c r="GR925">
        <v>247.59</v>
      </c>
      <c r="GS925">
        <v>349.06</v>
      </c>
      <c r="GT925">
        <v>446.04</v>
      </c>
      <c r="GU925">
        <v>541.97</v>
      </c>
      <c r="GV925">
        <v>648.49</v>
      </c>
      <c r="GW925">
        <v>743.12</v>
      </c>
      <c r="GX925">
        <v>844.45</v>
      </c>
      <c r="GY925">
        <v>941.22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 t="s">
        <v>139</v>
      </c>
      <c r="HK925" t="s">
        <v>139</v>
      </c>
      <c r="HL925" t="s">
        <v>139</v>
      </c>
      <c r="HM925" t="s">
        <v>139</v>
      </c>
      <c r="HN925" t="s">
        <v>139</v>
      </c>
      <c r="HO925" t="s">
        <v>139</v>
      </c>
      <c r="HP925" t="s">
        <v>139</v>
      </c>
      <c r="HQ925" t="s">
        <v>139</v>
      </c>
      <c r="HR925" t="s">
        <v>139</v>
      </c>
      <c r="HS925" t="s">
        <v>139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 t="s">
        <v>139</v>
      </c>
      <c r="IE925" t="s">
        <v>139</v>
      </c>
      <c r="IF925" t="s">
        <v>139</v>
      </c>
      <c r="IG925" t="s">
        <v>139</v>
      </c>
      <c r="IH925" t="s">
        <v>139</v>
      </c>
      <c r="II925" t="s">
        <v>139</v>
      </c>
      <c r="IJ925" t="s">
        <v>139</v>
      </c>
      <c r="IK925" t="s">
        <v>139</v>
      </c>
      <c r="IL925" t="s">
        <v>139</v>
      </c>
      <c r="IM925" t="s">
        <v>139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1</v>
      </c>
      <c r="IY925">
        <v>1</v>
      </c>
      <c r="IZ925">
        <v>1</v>
      </c>
      <c r="JA925">
        <v>0.99</v>
      </c>
      <c r="JB925">
        <v>0.97</v>
      </c>
      <c r="JC925">
        <v>0.95</v>
      </c>
      <c r="JD925">
        <v>0.92</v>
      </c>
      <c r="JE925">
        <v>0.9</v>
      </c>
      <c r="JF925">
        <v>0.88</v>
      </c>
      <c r="JG925">
        <v>0.85</v>
      </c>
      <c r="JH925">
        <v>0.79</v>
      </c>
      <c r="JI925">
        <v>0.75</v>
      </c>
      <c r="JJ925">
        <v>0.71</v>
      </c>
      <c r="JK925">
        <v>0.65</v>
      </c>
      <c r="JL925">
        <v>0.57999999999999996</v>
      </c>
      <c r="JM925">
        <v>0.51</v>
      </c>
      <c r="JN925">
        <v>0.42</v>
      </c>
      <c r="JO925">
        <v>0.31</v>
      </c>
      <c r="JP925">
        <v>0.18</v>
      </c>
      <c r="JQ925">
        <v>0</v>
      </c>
    </row>
    <row r="926" spans="1:277" x14ac:dyDescent="0.25">
      <c r="A926">
        <v>2015</v>
      </c>
      <c r="B926">
        <v>96</v>
      </c>
      <c r="C926">
        <v>965</v>
      </c>
      <c r="D926">
        <v>265</v>
      </c>
      <c r="E926">
        <v>2984.4</v>
      </c>
      <c r="F926">
        <v>2.2000000000000002</v>
      </c>
      <c r="G926">
        <v>0.4</v>
      </c>
      <c r="H926">
        <v>-2.5</v>
      </c>
      <c r="I926">
        <v>0.1</v>
      </c>
      <c r="J926">
        <v>0</v>
      </c>
      <c r="K926">
        <v>0.02</v>
      </c>
      <c r="L926">
        <v>1.4</v>
      </c>
      <c r="M926">
        <v>2.94</v>
      </c>
      <c r="N926">
        <v>3.9</v>
      </c>
      <c r="O926">
        <v>-0.7</v>
      </c>
      <c r="P926">
        <v>10.89</v>
      </c>
      <c r="Q926">
        <v>5.46</v>
      </c>
      <c r="R926">
        <v>28.73</v>
      </c>
      <c r="S926">
        <v>18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0.09</v>
      </c>
      <c r="Z926">
        <v>78.48</v>
      </c>
      <c r="AA926">
        <v>179.35</v>
      </c>
      <c r="AB926">
        <v>276.77999999999997</v>
      </c>
      <c r="AC926">
        <v>371.11</v>
      </c>
      <c r="AD926">
        <v>472.13</v>
      </c>
      <c r="AE926">
        <v>586.51</v>
      </c>
      <c r="AF926">
        <v>676.09</v>
      </c>
      <c r="AG926">
        <v>774.26</v>
      </c>
      <c r="AH926">
        <v>883.19</v>
      </c>
      <c r="AI926">
        <v>987.92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93.23</v>
      </c>
      <c r="AU926">
        <v>191.9</v>
      </c>
      <c r="AV926">
        <v>288.63</v>
      </c>
      <c r="AW926">
        <v>396.1</v>
      </c>
      <c r="AX926">
        <v>486.18</v>
      </c>
      <c r="AY926">
        <v>598.91</v>
      </c>
      <c r="AZ926">
        <v>694.19</v>
      </c>
      <c r="BA926">
        <v>787.61</v>
      </c>
      <c r="BB926">
        <v>894.69</v>
      </c>
      <c r="BC926">
        <v>1003.96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22.5</v>
      </c>
      <c r="BO926">
        <v>22.5</v>
      </c>
      <c r="BP926">
        <v>22.5</v>
      </c>
      <c r="BQ926">
        <v>22.5</v>
      </c>
      <c r="BR926">
        <v>22.5</v>
      </c>
      <c r="BS926">
        <v>22.5</v>
      </c>
      <c r="BT926">
        <v>22.5</v>
      </c>
      <c r="BU926">
        <v>22.5</v>
      </c>
      <c r="BV926">
        <v>22.5</v>
      </c>
      <c r="BW926">
        <v>22.5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22.5</v>
      </c>
      <c r="CI926">
        <v>22.5</v>
      </c>
      <c r="CJ926">
        <v>22.5</v>
      </c>
      <c r="CK926">
        <v>22.5</v>
      </c>
      <c r="CL926">
        <v>22.5</v>
      </c>
      <c r="CM926">
        <v>22.5</v>
      </c>
      <c r="CN926">
        <v>22.5</v>
      </c>
      <c r="CO926">
        <v>22.5</v>
      </c>
      <c r="CP926">
        <v>22.5</v>
      </c>
      <c r="CQ926">
        <v>22.5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1</v>
      </c>
      <c r="DD926">
        <v>1</v>
      </c>
      <c r="DE926">
        <v>0.99</v>
      </c>
      <c r="DF926">
        <v>0.97</v>
      </c>
      <c r="DG926">
        <v>0.95</v>
      </c>
      <c r="DH926">
        <v>0.93</v>
      </c>
      <c r="DI926">
        <v>0.91</v>
      </c>
      <c r="DJ926">
        <v>0.89</v>
      </c>
      <c r="DK926">
        <v>0.87</v>
      </c>
      <c r="DL926">
        <v>0.82</v>
      </c>
      <c r="DM926">
        <v>0.78</v>
      </c>
      <c r="DN926">
        <v>0.74</v>
      </c>
      <c r="DO926">
        <v>0.7</v>
      </c>
      <c r="DP926">
        <v>0.65</v>
      </c>
      <c r="DQ926">
        <v>0.59</v>
      </c>
      <c r="DR926">
        <v>0.53</v>
      </c>
      <c r="DS926">
        <v>0.46</v>
      </c>
      <c r="DT926">
        <v>0.38</v>
      </c>
      <c r="DU926">
        <v>0.28000000000000003</v>
      </c>
      <c r="EW926">
        <v>2015</v>
      </c>
      <c r="EX926">
        <v>97</v>
      </c>
      <c r="EY926">
        <v>966</v>
      </c>
      <c r="EZ926">
        <v>266</v>
      </c>
      <c r="FA926">
        <v>2992.8</v>
      </c>
      <c r="FB926" t="s">
        <v>139</v>
      </c>
      <c r="FC926" t="s">
        <v>139</v>
      </c>
      <c r="FD926" t="s">
        <v>139</v>
      </c>
      <c r="FE926" t="s">
        <v>139</v>
      </c>
      <c r="FF926" t="s">
        <v>139</v>
      </c>
      <c r="FG926" t="s">
        <v>139</v>
      </c>
      <c r="FH926" t="s">
        <v>139</v>
      </c>
      <c r="FI926">
        <v>0</v>
      </c>
      <c r="FJ926" t="s">
        <v>139</v>
      </c>
      <c r="FK926" t="s">
        <v>139</v>
      </c>
      <c r="FL926">
        <v>10.91</v>
      </c>
      <c r="FM926">
        <v>5.47</v>
      </c>
      <c r="FN926">
        <v>28.82</v>
      </c>
      <c r="FO926">
        <v>1</v>
      </c>
      <c r="FP926">
        <v>1</v>
      </c>
      <c r="FQ926">
        <v>1</v>
      </c>
      <c r="FR926">
        <v>0</v>
      </c>
      <c r="FS926">
        <v>0</v>
      </c>
      <c r="FT926">
        <v>0</v>
      </c>
      <c r="FU926">
        <v>0.09</v>
      </c>
      <c r="FV926">
        <v>86.93</v>
      </c>
      <c r="FW926">
        <v>187.8</v>
      </c>
      <c r="FX926">
        <v>285.23</v>
      </c>
      <c r="FY926">
        <v>379.55</v>
      </c>
      <c r="FZ926">
        <v>480.58</v>
      </c>
      <c r="GA926">
        <v>594.96</v>
      </c>
      <c r="GB926">
        <v>684.54</v>
      </c>
      <c r="GC926">
        <v>782.71</v>
      </c>
      <c r="GD926">
        <v>891.64</v>
      </c>
      <c r="GE926">
        <v>996.36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52.43</v>
      </c>
      <c r="GQ926">
        <v>153.06</v>
      </c>
      <c r="GR926">
        <v>256.02999999999997</v>
      </c>
      <c r="GS926">
        <v>357.51</v>
      </c>
      <c r="GT926">
        <v>454.49</v>
      </c>
      <c r="GU926">
        <v>550.41</v>
      </c>
      <c r="GV926">
        <v>656.94</v>
      </c>
      <c r="GW926">
        <v>751.57</v>
      </c>
      <c r="GX926">
        <v>852.9</v>
      </c>
      <c r="GY926">
        <v>949.67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 t="s">
        <v>139</v>
      </c>
      <c r="HK926" t="s">
        <v>139</v>
      </c>
      <c r="HL926" t="s">
        <v>139</v>
      </c>
      <c r="HM926" t="s">
        <v>139</v>
      </c>
      <c r="HN926" t="s">
        <v>139</v>
      </c>
      <c r="HO926" t="s">
        <v>139</v>
      </c>
      <c r="HP926" t="s">
        <v>139</v>
      </c>
      <c r="HQ926" t="s">
        <v>139</v>
      </c>
      <c r="HR926" t="s">
        <v>139</v>
      </c>
      <c r="HS926" t="s">
        <v>139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 t="s">
        <v>139</v>
      </c>
      <c r="IE926" t="s">
        <v>139</v>
      </c>
      <c r="IF926" t="s">
        <v>139</v>
      </c>
      <c r="IG926" t="s">
        <v>139</v>
      </c>
      <c r="IH926" t="s">
        <v>139</v>
      </c>
      <c r="II926" t="s">
        <v>139</v>
      </c>
      <c r="IJ926" t="s">
        <v>139</v>
      </c>
      <c r="IK926" t="s">
        <v>139</v>
      </c>
      <c r="IL926" t="s">
        <v>139</v>
      </c>
      <c r="IM926" t="s">
        <v>139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1</v>
      </c>
      <c r="IY926">
        <v>1</v>
      </c>
      <c r="IZ926">
        <v>1</v>
      </c>
      <c r="JA926">
        <v>0.99</v>
      </c>
      <c r="JB926">
        <v>0.97</v>
      </c>
      <c r="JC926">
        <v>0.95</v>
      </c>
      <c r="JD926">
        <v>0.92</v>
      </c>
      <c r="JE926">
        <v>0.9</v>
      </c>
      <c r="JF926">
        <v>0.88</v>
      </c>
      <c r="JG926">
        <v>0.85</v>
      </c>
      <c r="JH926">
        <v>0.79</v>
      </c>
      <c r="JI926">
        <v>0.75</v>
      </c>
      <c r="JJ926">
        <v>0.71</v>
      </c>
      <c r="JK926">
        <v>0.65</v>
      </c>
      <c r="JL926">
        <v>0.57999999999999996</v>
      </c>
      <c r="JM926">
        <v>0.51</v>
      </c>
      <c r="JN926">
        <v>0.42</v>
      </c>
      <c r="JO926">
        <v>0.31</v>
      </c>
      <c r="JP926">
        <v>0.18</v>
      </c>
      <c r="JQ926">
        <v>0</v>
      </c>
    </row>
    <row r="927" spans="1:277" x14ac:dyDescent="0.25">
      <c r="A927">
        <v>2015</v>
      </c>
      <c r="B927">
        <v>97</v>
      </c>
      <c r="C927">
        <v>966</v>
      </c>
      <c r="D927">
        <v>266</v>
      </c>
      <c r="E927">
        <v>2992.8</v>
      </c>
      <c r="F927">
        <v>2.2000000000000002</v>
      </c>
      <c r="G927">
        <v>0.4</v>
      </c>
      <c r="H927">
        <v>-2.5</v>
      </c>
      <c r="I927">
        <v>0.1</v>
      </c>
      <c r="J927">
        <v>0</v>
      </c>
      <c r="K927">
        <v>0.02</v>
      </c>
      <c r="L927">
        <v>1.4</v>
      </c>
      <c r="M927">
        <v>2.94</v>
      </c>
      <c r="N927">
        <v>3.93</v>
      </c>
      <c r="O927">
        <v>-0.7</v>
      </c>
      <c r="P927">
        <v>10.89</v>
      </c>
      <c r="Q927">
        <v>5.47</v>
      </c>
      <c r="R927">
        <v>28.82</v>
      </c>
      <c r="S927">
        <v>18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0.09</v>
      </c>
      <c r="Z927">
        <v>86.93</v>
      </c>
      <c r="AA927">
        <v>187.8</v>
      </c>
      <c r="AB927">
        <v>285.23</v>
      </c>
      <c r="AC927">
        <v>379.55</v>
      </c>
      <c r="AD927">
        <v>480.58</v>
      </c>
      <c r="AE927">
        <v>594.96</v>
      </c>
      <c r="AF927">
        <v>684.54</v>
      </c>
      <c r="AG927">
        <v>782.71</v>
      </c>
      <c r="AH927">
        <v>891.64</v>
      </c>
      <c r="AI927">
        <v>996.36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101.67</v>
      </c>
      <c r="AU927">
        <v>200.35</v>
      </c>
      <c r="AV927">
        <v>297.08</v>
      </c>
      <c r="AW927">
        <v>404.55</v>
      </c>
      <c r="AX927">
        <v>494.63</v>
      </c>
      <c r="AY927">
        <v>607.35</v>
      </c>
      <c r="AZ927">
        <v>702.63</v>
      </c>
      <c r="BA927">
        <v>796.06</v>
      </c>
      <c r="BB927">
        <v>903.13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22.5</v>
      </c>
      <c r="BO927">
        <v>22.5</v>
      </c>
      <c r="BP927">
        <v>22.5</v>
      </c>
      <c r="BQ927">
        <v>22.5</v>
      </c>
      <c r="BR927">
        <v>22.5</v>
      </c>
      <c r="BS927">
        <v>22.5</v>
      </c>
      <c r="BT927">
        <v>22.5</v>
      </c>
      <c r="BU927">
        <v>22.5</v>
      </c>
      <c r="BV927">
        <v>22.5</v>
      </c>
      <c r="BW927">
        <v>22.5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22.5</v>
      </c>
      <c r="CI927">
        <v>22.5</v>
      </c>
      <c r="CJ927">
        <v>22.5</v>
      </c>
      <c r="CK927">
        <v>22.5</v>
      </c>
      <c r="CL927">
        <v>22.5</v>
      </c>
      <c r="CM927">
        <v>22.5</v>
      </c>
      <c r="CN927">
        <v>22.5</v>
      </c>
      <c r="CO927">
        <v>22.5</v>
      </c>
      <c r="CP927">
        <v>22.5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1</v>
      </c>
      <c r="DD927">
        <v>1</v>
      </c>
      <c r="DE927">
        <v>0.99</v>
      </c>
      <c r="DF927">
        <v>0.97</v>
      </c>
      <c r="DG927">
        <v>0.95</v>
      </c>
      <c r="DH927">
        <v>0.93</v>
      </c>
      <c r="DI927">
        <v>0.91</v>
      </c>
      <c r="DJ927">
        <v>0.89</v>
      </c>
      <c r="DK927">
        <v>0.87</v>
      </c>
      <c r="DL927">
        <v>0.82</v>
      </c>
      <c r="DM927">
        <v>0.78</v>
      </c>
      <c r="DN927">
        <v>0.74</v>
      </c>
      <c r="DO927">
        <v>0.7</v>
      </c>
      <c r="DP927">
        <v>0.65</v>
      </c>
      <c r="DQ927">
        <v>0.59</v>
      </c>
      <c r="DR927">
        <v>0.53</v>
      </c>
      <c r="DS927">
        <v>0.46</v>
      </c>
      <c r="DT927">
        <v>0.38</v>
      </c>
      <c r="DU927">
        <v>0.28000000000000003</v>
      </c>
      <c r="EW927">
        <v>2015</v>
      </c>
      <c r="EX927">
        <v>98</v>
      </c>
      <c r="EY927">
        <v>967</v>
      </c>
      <c r="EZ927">
        <v>267</v>
      </c>
      <c r="FA927">
        <v>3002.5</v>
      </c>
      <c r="FB927" t="s">
        <v>139</v>
      </c>
      <c r="FC927" t="s">
        <v>139</v>
      </c>
      <c r="FD927" t="s">
        <v>139</v>
      </c>
      <c r="FE927" t="s">
        <v>139</v>
      </c>
      <c r="FF927" t="s">
        <v>139</v>
      </c>
      <c r="FG927" t="s">
        <v>139</v>
      </c>
      <c r="FH927" t="s">
        <v>139</v>
      </c>
      <c r="FI927">
        <v>0</v>
      </c>
      <c r="FJ927" t="s">
        <v>139</v>
      </c>
      <c r="FK927" t="s">
        <v>139</v>
      </c>
      <c r="FL927">
        <v>10.91</v>
      </c>
      <c r="FM927">
        <v>5.5</v>
      </c>
      <c r="FN927">
        <v>28.92</v>
      </c>
      <c r="FO927">
        <v>1</v>
      </c>
      <c r="FP927">
        <v>1</v>
      </c>
      <c r="FQ927">
        <v>1</v>
      </c>
      <c r="FR927">
        <v>0</v>
      </c>
      <c r="FS927">
        <v>0</v>
      </c>
      <c r="FT927">
        <v>0</v>
      </c>
      <c r="FU927">
        <v>0.09</v>
      </c>
      <c r="FV927">
        <v>96.62</v>
      </c>
      <c r="FW927">
        <v>197.5</v>
      </c>
      <c r="FX927">
        <v>294.92</v>
      </c>
      <c r="FY927">
        <v>389.25</v>
      </c>
      <c r="FZ927">
        <v>490.28</v>
      </c>
      <c r="GA927">
        <v>604.65</v>
      </c>
      <c r="GB927">
        <v>694.23</v>
      </c>
      <c r="GC927">
        <v>792.41</v>
      </c>
      <c r="GD927">
        <v>901.33</v>
      </c>
      <c r="GE927">
        <v>1006.06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62.13</v>
      </c>
      <c r="GQ927">
        <v>162.76</v>
      </c>
      <c r="GR927">
        <v>265.73</v>
      </c>
      <c r="GS927">
        <v>367.21</v>
      </c>
      <c r="GT927">
        <v>464.18</v>
      </c>
      <c r="GU927">
        <v>560.11</v>
      </c>
      <c r="GV927">
        <v>666.64</v>
      </c>
      <c r="GW927">
        <v>761.27</v>
      </c>
      <c r="GX927">
        <v>862.59</v>
      </c>
      <c r="GY927">
        <v>959.37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 t="s">
        <v>139</v>
      </c>
      <c r="HK927" t="s">
        <v>139</v>
      </c>
      <c r="HL927" t="s">
        <v>139</v>
      </c>
      <c r="HM927" t="s">
        <v>139</v>
      </c>
      <c r="HN927" t="s">
        <v>139</v>
      </c>
      <c r="HO927" t="s">
        <v>139</v>
      </c>
      <c r="HP927" t="s">
        <v>139</v>
      </c>
      <c r="HQ927" t="s">
        <v>139</v>
      </c>
      <c r="HR927" t="s">
        <v>139</v>
      </c>
      <c r="HS927" t="s">
        <v>139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 t="s">
        <v>139</v>
      </c>
      <c r="IE927" t="s">
        <v>139</v>
      </c>
      <c r="IF927" t="s">
        <v>139</v>
      </c>
      <c r="IG927" t="s">
        <v>139</v>
      </c>
      <c r="IH927" t="s">
        <v>139</v>
      </c>
      <c r="II927" t="s">
        <v>139</v>
      </c>
      <c r="IJ927" t="s">
        <v>139</v>
      </c>
      <c r="IK927" t="s">
        <v>139</v>
      </c>
      <c r="IL927" t="s">
        <v>139</v>
      </c>
      <c r="IM927" t="s">
        <v>139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1</v>
      </c>
      <c r="IY927">
        <v>1</v>
      </c>
      <c r="IZ927">
        <v>1</v>
      </c>
      <c r="JA927">
        <v>0.99</v>
      </c>
      <c r="JB927">
        <v>0.97</v>
      </c>
      <c r="JC927">
        <v>0.95</v>
      </c>
      <c r="JD927">
        <v>0.92</v>
      </c>
      <c r="JE927">
        <v>0.9</v>
      </c>
      <c r="JF927">
        <v>0.88</v>
      </c>
      <c r="JG927">
        <v>0.85</v>
      </c>
      <c r="JH927">
        <v>0.79</v>
      </c>
      <c r="JI927">
        <v>0.75</v>
      </c>
      <c r="JJ927">
        <v>0.71</v>
      </c>
      <c r="JK927">
        <v>0.65</v>
      </c>
      <c r="JL927">
        <v>0.57999999999999996</v>
      </c>
      <c r="JM927">
        <v>0.51</v>
      </c>
      <c r="JN927">
        <v>0.42</v>
      </c>
      <c r="JO927">
        <v>0.31</v>
      </c>
      <c r="JP927">
        <v>0.18</v>
      </c>
      <c r="JQ927">
        <v>0</v>
      </c>
    </row>
    <row r="928" spans="1:277" x14ac:dyDescent="0.25">
      <c r="A928">
        <v>2015</v>
      </c>
      <c r="B928">
        <v>98</v>
      </c>
      <c r="C928">
        <v>967</v>
      </c>
      <c r="D928">
        <v>267</v>
      </c>
      <c r="E928">
        <v>3002.5</v>
      </c>
      <c r="F928">
        <v>2.2000000000000002</v>
      </c>
      <c r="G928">
        <v>0.4</v>
      </c>
      <c r="H928">
        <v>-2.5</v>
      </c>
      <c r="I928">
        <v>0.1</v>
      </c>
      <c r="J928">
        <v>0</v>
      </c>
      <c r="K928">
        <v>0.02</v>
      </c>
      <c r="L928">
        <v>1.4</v>
      </c>
      <c r="M928">
        <v>2.94</v>
      </c>
      <c r="N928">
        <v>3.93</v>
      </c>
      <c r="O928">
        <v>-0.7</v>
      </c>
      <c r="P928">
        <v>10.89</v>
      </c>
      <c r="Q928">
        <v>5.5</v>
      </c>
      <c r="R928">
        <v>28.91</v>
      </c>
      <c r="S928">
        <v>18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96.62</v>
      </c>
      <c r="AA928">
        <v>197.5</v>
      </c>
      <c r="AB928">
        <v>294.92</v>
      </c>
      <c r="AC928">
        <v>389.25</v>
      </c>
      <c r="AD928">
        <v>490.28</v>
      </c>
      <c r="AE928">
        <v>604.65</v>
      </c>
      <c r="AF928">
        <v>694.23</v>
      </c>
      <c r="AG928">
        <v>792.41</v>
      </c>
      <c r="AH928">
        <v>901.33</v>
      </c>
      <c r="AI928">
        <v>1006.06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111.37</v>
      </c>
      <c r="AU928">
        <v>210.05</v>
      </c>
      <c r="AV928">
        <v>306.77</v>
      </c>
      <c r="AW928">
        <v>414.25</v>
      </c>
      <c r="AX928">
        <v>504.32</v>
      </c>
      <c r="AY928">
        <v>617.04999999999995</v>
      </c>
      <c r="AZ928">
        <v>712.33</v>
      </c>
      <c r="BA928">
        <v>805.76</v>
      </c>
      <c r="BB928">
        <v>912.83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22.5</v>
      </c>
      <c r="BO928">
        <v>22.5</v>
      </c>
      <c r="BP928">
        <v>22.5</v>
      </c>
      <c r="BQ928">
        <v>22.5</v>
      </c>
      <c r="BR928">
        <v>22.5</v>
      </c>
      <c r="BS928">
        <v>22.5</v>
      </c>
      <c r="BT928">
        <v>22.5</v>
      </c>
      <c r="BU928">
        <v>22.5</v>
      </c>
      <c r="BV928">
        <v>22.5</v>
      </c>
      <c r="BW928">
        <v>22.5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22.5</v>
      </c>
      <c r="CI928">
        <v>22.5</v>
      </c>
      <c r="CJ928">
        <v>22.5</v>
      </c>
      <c r="CK928">
        <v>22.5</v>
      </c>
      <c r="CL928">
        <v>22.5</v>
      </c>
      <c r="CM928">
        <v>22.5</v>
      </c>
      <c r="CN928">
        <v>22.5</v>
      </c>
      <c r="CO928">
        <v>22.5</v>
      </c>
      <c r="CP928">
        <v>22.5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1</v>
      </c>
      <c r="DD928">
        <v>1</v>
      </c>
      <c r="DE928">
        <v>0.99</v>
      </c>
      <c r="DF928">
        <v>0.97</v>
      </c>
      <c r="DG928">
        <v>0.95</v>
      </c>
      <c r="DH928">
        <v>0.93</v>
      </c>
      <c r="DI928">
        <v>0.91</v>
      </c>
      <c r="DJ928">
        <v>0.89</v>
      </c>
      <c r="DK928">
        <v>0.87</v>
      </c>
      <c r="DL928">
        <v>0.82</v>
      </c>
      <c r="DM928">
        <v>0.78</v>
      </c>
      <c r="DN928">
        <v>0.74</v>
      </c>
      <c r="DO928">
        <v>0.7</v>
      </c>
      <c r="DP928">
        <v>0.65</v>
      </c>
      <c r="DQ928">
        <v>0.59</v>
      </c>
      <c r="DR928">
        <v>0.53</v>
      </c>
      <c r="DS928">
        <v>0.46</v>
      </c>
      <c r="DT928">
        <v>0.38</v>
      </c>
      <c r="DU928">
        <v>0.28000000000000003</v>
      </c>
      <c r="EW928">
        <v>2015</v>
      </c>
      <c r="EX928">
        <v>99</v>
      </c>
      <c r="EY928">
        <v>968</v>
      </c>
      <c r="EZ928">
        <v>268</v>
      </c>
      <c r="FA928">
        <v>3012</v>
      </c>
      <c r="FB928" t="s">
        <v>139</v>
      </c>
      <c r="FC928" t="s">
        <v>139</v>
      </c>
      <c r="FD928" t="s">
        <v>139</v>
      </c>
      <c r="FE928" t="s">
        <v>139</v>
      </c>
      <c r="FF928" t="s">
        <v>139</v>
      </c>
      <c r="FG928" t="s">
        <v>139</v>
      </c>
      <c r="FH928" t="s">
        <v>139</v>
      </c>
      <c r="FI928">
        <v>0</v>
      </c>
      <c r="FJ928" t="s">
        <v>139</v>
      </c>
      <c r="FK928" t="s">
        <v>139</v>
      </c>
      <c r="FL928">
        <v>10.91</v>
      </c>
      <c r="FM928">
        <v>5.52</v>
      </c>
      <c r="FN928">
        <v>29.01</v>
      </c>
      <c r="FO928">
        <v>1</v>
      </c>
      <c r="FP928">
        <v>1</v>
      </c>
      <c r="FQ928">
        <v>1</v>
      </c>
      <c r="FR928">
        <v>0</v>
      </c>
      <c r="FS928">
        <v>0</v>
      </c>
      <c r="FT928">
        <v>0</v>
      </c>
      <c r="FU928">
        <v>0</v>
      </c>
      <c r="FV928">
        <v>106.17</v>
      </c>
      <c r="FW928">
        <v>207.05</v>
      </c>
      <c r="FX928">
        <v>304.47000000000003</v>
      </c>
      <c r="FY928">
        <v>398.8</v>
      </c>
      <c r="FZ928">
        <v>499.82</v>
      </c>
      <c r="GA928">
        <v>614.20000000000005</v>
      </c>
      <c r="GB928">
        <v>703.78</v>
      </c>
      <c r="GC928">
        <v>801.96</v>
      </c>
      <c r="GD928">
        <v>910.88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71.680000000000007</v>
      </c>
      <c r="GQ928">
        <v>172.31</v>
      </c>
      <c r="GR928">
        <v>275.27999999999997</v>
      </c>
      <c r="GS928">
        <v>376.75</v>
      </c>
      <c r="GT928">
        <v>473.73</v>
      </c>
      <c r="GU928">
        <v>569.66</v>
      </c>
      <c r="GV928">
        <v>676.18</v>
      </c>
      <c r="GW928">
        <v>770.81</v>
      </c>
      <c r="GX928">
        <v>872.14</v>
      </c>
      <c r="GY928">
        <v>968.92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 t="s">
        <v>139</v>
      </c>
      <c r="HK928" t="s">
        <v>139</v>
      </c>
      <c r="HL928" t="s">
        <v>139</v>
      </c>
      <c r="HM928" t="s">
        <v>139</v>
      </c>
      <c r="HN928" t="s">
        <v>139</v>
      </c>
      <c r="HO928" t="s">
        <v>139</v>
      </c>
      <c r="HP928" t="s">
        <v>139</v>
      </c>
      <c r="HQ928" t="s">
        <v>139</v>
      </c>
      <c r="HR928" t="s">
        <v>139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 t="s">
        <v>139</v>
      </c>
      <c r="IE928" t="s">
        <v>139</v>
      </c>
      <c r="IF928" t="s">
        <v>139</v>
      </c>
      <c r="IG928" t="s">
        <v>139</v>
      </c>
      <c r="IH928" t="s">
        <v>139</v>
      </c>
      <c r="II928" t="s">
        <v>139</v>
      </c>
      <c r="IJ928" t="s">
        <v>139</v>
      </c>
      <c r="IK928" t="s">
        <v>139</v>
      </c>
      <c r="IL928" t="s">
        <v>139</v>
      </c>
      <c r="IM928" t="s">
        <v>139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1</v>
      </c>
      <c r="IY928">
        <v>1</v>
      </c>
      <c r="IZ928">
        <v>1</v>
      </c>
      <c r="JA928">
        <v>0.99</v>
      </c>
      <c r="JB928">
        <v>0.97</v>
      </c>
      <c r="JC928">
        <v>0.95</v>
      </c>
      <c r="JD928">
        <v>0.92</v>
      </c>
      <c r="JE928">
        <v>0.9</v>
      </c>
      <c r="JF928">
        <v>0.88</v>
      </c>
      <c r="JG928">
        <v>0.85</v>
      </c>
      <c r="JH928">
        <v>0.79</v>
      </c>
      <c r="JI928">
        <v>0.75</v>
      </c>
      <c r="JJ928">
        <v>0.71</v>
      </c>
      <c r="JK928">
        <v>0.65</v>
      </c>
      <c r="JL928">
        <v>0.57999999999999996</v>
      </c>
      <c r="JM928">
        <v>0.51</v>
      </c>
      <c r="JN928">
        <v>0.42</v>
      </c>
      <c r="JO928">
        <v>0.31</v>
      </c>
      <c r="JP928">
        <v>0.18</v>
      </c>
      <c r="JQ928">
        <v>0</v>
      </c>
    </row>
    <row r="929" spans="1:277" x14ac:dyDescent="0.25">
      <c r="A929">
        <v>2015</v>
      </c>
      <c r="B929">
        <v>99</v>
      </c>
      <c r="C929">
        <v>968</v>
      </c>
      <c r="D929">
        <v>268</v>
      </c>
      <c r="E929">
        <v>3012</v>
      </c>
      <c r="F929">
        <v>2.2000000000000002</v>
      </c>
      <c r="G929">
        <v>0.4</v>
      </c>
      <c r="H929">
        <v>-2.5</v>
      </c>
      <c r="I929">
        <v>0.1</v>
      </c>
      <c r="J929">
        <v>0</v>
      </c>
      <c r="K929">
        <v>0.02</v>
      </c>
      <c r="L929">
        <v>1.4</v>
      </c>
      <c r="M929">
        <v>2.94</v>
      </c>
      <c r="N929">
        <v>3.96</v>
      </c>
      <c r="O929">
        <v>-0.71</v>
      </c>
      <c r="P929">
        <v>10.89</v>
      </c>
      <c r="Q929">
        <v>5.52</v>
      </c>
      <c r="R929">
        <v>29.01</v>
      </c>
      <c r="S929">
        <v>18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0.18</v>
      </c>
      <c r="Z929">
        <v>106.17</v>
      </c>
      <c r="AA929">
        <v>207.05</v>
      </c>
      <c r="AB929">
        <v>304.47000000000003</v>
      </c>
      <c r="AC929">
        <v>398.8</v>
      </c>
      <c r="AD929">
        <v>499.82</v>
      </c>
      <c r="AE929">
        <v>614.20000000000005</v>
      </c>
      <c r="AF929">
        <v>703.78</v>
      </c>
      <c r="AG929">
        <v>801.96</v>
      </c>
      <c r="AH929">
        <v>910.88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19.09</v>
      </c>
      <c r="AU929">
        <v>120.92</v>
      </c>
      <c r="AV929">
        <v>219.59</v>
      </c>
      <c r="AW929">
        <v>316.32</v>
      </c>
      <c r="AX929">
        <v>423.79</v>
      </c>
      <c r="AY929">
        <v>513.87</v>
      </c>
      <c r="AZ929">
        <v>626.6</v>
      </c>
      <c r="BA929">
        <v>721.88</v>
      </c>
      <c r="BB929">
        <v>815.3</v>
      </c>
      <c r="BC929">
        <v>922.38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22.5</v>
      </c>
      <c r="BO929">
        <v>22.5</v>
      </c>
      <c r="BP929">
        <v>22.5</v>
      </c>
      <c r="BQ929">
        <v>22.5</v>
      </c>
      <c r="BR929">
        <v>22.5</v>
      </c>
      <c r="BS929">
        <v>22.5</v>
      </c>
      <c r="BT929">
        <v>22.5</v>
      </c>
      <c r="BU929">
        <v>22.5</v>
      </c>
      <c r="BV929">
        <v>22.5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22.5</v>
      </c>
      <c r="CI929">
        <v>22.5</v>
      </c>
      <c r="CJ929">
        <v>22.5</v>
      </c>
      <c r="CK929">
        <v>22.5</v>
      </c>
      <c r="CL929">
        <v>22.5</v>
      </c>
      <c r="CM929">
        <v>22.5</v>
      </c>
      <c r="CN929">
        <v>22.5</v>
      </c>
      <c r="CO929">
        <v>22.5</v>
      </c>
      <c r="CP929">
        <v>22.5</v>
      </c>
      <c r="CQ929">
        <v>22.5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1</v>
      </c>
      <c r="DD929">
        <v>1</v>
      </c>
      <c r="DE929">
        <v>0.99</v>
      </c>
      <c r="DF929">
        <v>0.97</v>
      </c>
      <c r="DG929">
        <v>0.95</v>
      </c>
      <c r="DH929">
        <v>0.93</v>
      </c>
      <c r="DI929">
        <v>0.91</v>
      </c>
      <c r="DJ929">
        <v>0.89</v>
      </c>
      <c r="DK929">
        <v>0.87</v>
      </c>
      <c r="DL929">
        <v>0.82</v>
      </c>
      <c r="DM929">
        <v>0.78</v>
      </c>
      <c r="DN929">
        <v>0.74</v>
      </c>
      <c r="DO929">
        <v>0.7</v>
      </c>
      <c r="DP929">
        <v>0.65</v>
      </c>
      <c r="DQ929">
        <v>0.59</v>
      </c>
      <c r="DR929">
        <v>0.53</v>
      </c>
      <c r="DS929">
        <v>0.46</v>
      </c>
      <c r="DT929">
        <v>0.38</v>
      </c>
      <c r="DU929">
        <v>0.28000000000000003</v>
      </c>
      <c r="EW929">
        <v>2015</v>
      </c>
      <c r="EX929">
        <v>100</v>
      </c>
      <c r="EY929">
        <v>969</v>
      </c>
      <c r="EZ929">
        <v>269</v>
      </c>
      <c r="FA929">
        <v>3022</v>
      </c>
      <c r="FB929" t="s">
        <v>139</v>
      </c>
      <c r="FC929" t="s">
        <v>139</v>
      </c>
      <c r="FD929" t="s">
        <v>139</v>
      </c>
      <c r="FE929" t="s">
        <v>139</v>
      </c>
      <c r="FF929" t="s">
        <v>139</v>
      </c>
      <c r="FG929" t="s">
        <v>139</v>
      </c>
      <c r="FH929" t="s">
        <v>139</v>
      </c>
      <c r="FI929">
        <v>0</v>
      </c>
      <c r="FJ929" t="s">
        <v>139</v>
      </c>
      <c r="FK929" t="s">
        <v>139</v>
      </c>
      <c r="FL929">
        <v>10.91</v>
      </c>
      <c r="FM929">
        <v>5.54</v>
      </c>
      <c r="FN929">
        <v>29.11</v>
      </c>
      <c r="FO929">
        <v>1</v>
      </c>
      <c r="FP929">
        <v>1</v>
      </c>
      <c r="FQ929">
        <v>1</v>
      </c>
      <c r="FR929">
        <v>0</v>
      </c>
      <c r="FS929">
        <v>0</v>
      </c>
      <c r="FT929">
        <v>0</v>
      </c>
      <c r="FU929">
        <v>0</v>
      </c>
      <c r="FV929">
        <v>116.17</v>
      </c>
      <c r="FW929">
        <v>217.04</v>
      </c>
      <c r="FX929">
        <v>314.47000000000003</v>
      </c>
      <c r="FY929">
        <v>408.8</v>
      </c>
      <c r="FZ929">
        <v>509.82</v>
      </c>
      <c r="GA929">
        <v>624.20000000000005</v>
      </c>
      <c r="GB929">
        <v>713.78</v>
      </c>
      <c r="GC929">
        <v>811.95</v>
      </c>
      <c r="GD929">
        <v>920.88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81.680000000000007</v>
      </c>
      <c r="GQ929">
        <v>182.3</v>
      </c>
      <c r="GR929">
        <v>285.27</v>
      </c>
      <c r="GS929">
        <v>386.75</v>
      </c>
      <c r="GT929">
        <v>483.73</v>
      </c>
      <c r="GU929">
        <v>579.66</v>
      </c>
      <c r="GV929">
        <v>686.18</v>
      </c>
      <c r="GW929">
        <v>780.81</v>
      </c>
      <c r="GX929">
        <v>882.14</v>
      </c>
      <c r="GY929">
        <v>978.91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 t="s">
        <v>139</v>
      </c>
      <c r="HK929" t="s">
        <v>139</v>
      </c>
      <c r="HL929" t="s">
        <v>139</v>
      </c>
      <c r="HM929" t="s">
        <v>139</v>
      </c>
      <c r="HN929" t="s">
        <v>139</v>
      </c>
      <c r="HO929" t="s">
        <v>139</v>
      </c>
      <c r="HP929" t="s">
        <v>139</v>
      </c>
      <c r="HQ929" t="s">
        <v>139</v>
      </c>
      <c r="HR929" t="s">
        <v>139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 t="s">
        <v>139</v>
      </c>
      <c r="IE929" t="s">
        <v>139</v>
      </c>
      <c r="IF929" t="s">
        <v>139</v>
      </c>
      <c r="IG929" t="s">
        <v>139</v>
      </c>
      <c r="IH929" t="s">
        <v>139</v>
      </c>
      <c r="II929" t="s">
        <v>139</v>
      </c>
      <c r="IJ929" t="s">
        <v>139</v>
      </c>
      <c r="IK929" t="s">
        <v>139</v>
      </c>
      <c r="IL929" t="s">
        <v>139</v>
      </c>
      <c r="IM929" t="s">
        <v>139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1</v>
      </c>
      <c r="IY929">
        <v>1</v>
      </c>
      <c r="IZ929">
        <v>1</v>
      </c>
      <c r="JA929">
        <v>0.99</v>
      </c>
      <c r="JB929">
        <v>0.97</v>
      </c>
      <c r="JC929">
        <v>0.95</v>
      </c>
      <c r="JD929">
        <v>0.92</v>
      </c>
      <c r="JE929">
        <v>0.9</v>
      </c>
      <c r="JF929">
        <v>0.88</v>
      </c>
      <c r="JG929">
        <v>0.85</v>
      </c>
      <c r="JH929">
        <v>0.79</v>
      </c>
      <c r="JI929">
        <v>0.75</v>
      </c>
      <c r="JJ929">
        <v>0.71</v>
      </c>
      <c r="JK929">
        <v>0.65</v>
      </c>
      <c r="JL929">
        <v>0.57999999999999996</v>
      </c>
      <c r="JM929">
        <v>0.51</v>
      </c>
      <c r="JN929">
        <v>0.42</v>
      </c>
      <c r="JO929">
        <v>0.31</v>
      </c>
      <c r="JP929">
        <v>0.18</v>
      </c>
      <c r="JQ929">
        <v>0</v>
      </c>
    </row>
    <row r="930" spans="1:277" x14ac:dyDescent="0.25">
      <c r="A930">
        <v>2015</v>
      </c>
      <c r="B930">
        <v>100</v>
      </c>
      <c r="C930">
        <v>969</v>
      </c>
      <c r="D930">
        <v>269</v>
      </c>
      <c r="E930">
        <v>3022</v>
      </c>
      <c r="F930">
        <v>2.2000000000000002</v>
      </c>
      <c r="G930">
        <v>0.4</v>
      </c>
      <c r="H930">
        <v>-2.5</v>
      </c>
      <c r="I930">
        <v>0.1</v>
      </c>
      <c r="J930">
        <v>0</v>
      </c>
      <c r="K930">
        <v>0.02</v>
      </c>
      <c r="L930">
        <v>1.4</v>
      </c>
      <c r="M930">
        <v>2.94</v>
      </c>
      <c r="N930">
        <v>3.96</v>
      </c>
      <c r="O930">
        <v>-0.71</v>
      </c>
      <c r="P930">
        <v>10.89</v>
      </c>
      <c r="Q930">
        <v>5.54</v>
      </c>
      <c r="R930">
        <v>29.11</v>
      </c>
      <c r="S930">
        <v>18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116.17</v>
      </c>
      <c r="AA930">
        <v>217.04</v>
      </c>
      <c r="AB930">
        <v>314.47000000000003</v>
      </c>
      <c r="AC930">
        <v>408.8</v>
      </c>
      <c r="AD930">
        <v>509.82</v>
      </c>
      <c r="AE930">
        <v>624.20000000000005</v>
      </c>
      <c r="AF930">
        <v>713.78</v>
      </c>
      <c r="AG930">
        <v>811.95</v>
      </c>
      <c r="AH930">
        <v>920.88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29.09</v>
      </c>
      <c r="AU930">
        <v>130.91</v>
      </c>
      <c r="AV930">
        <v>229.59</v>
      </c>
      <c r="AW930">
        <v>326.32</v>
      </c>
      <c r="AX930">
        <v>433.79</v>
      </c>
      <c r="AY930">
        <v>523.87</v>
      </c>
      <c r="AZ930">
        <v>636.59</v>
      </c>
      <c r="BA930">
        <v>731.87</v>
      </c>
      <c r="BB930">
        <v>825.3</v>
      </c>
      <c r="BC930">
        <v>932.37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22.5</v>
      </c>
      <c r="BO930">
        <v>22.5</v>
      </c>
      <c r="BP930">
        <v>22.5</v>
      </c>
      <c r="BQ930">
        <v>22.5</v>
      </c>
      <c r="BR930">
        <v>22.5</v>
      </c>
      <c r="BS930">
        <v>22.5</v>
      </c>
      <c r="BT930">
        <v>22.5</v>
      </c>
      <c r="BU930">
        <v>22.5</v>
      </c>
      <c r="BV930">
        <v>22.5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22.5</v>
      </c>
      <c r="CI930">
        <v>22.5</v>
      </c>
      <c r="CJ930">
        <v>22.5</v>
      </c>
      <c r="CK930">
        <v>22.5</v>
      </c>
      <c r="CL930">
        <v>22.5</v>
      </c>
      <c r="CM930">
        <v>22.5</v>
      </c>
      <c r="CN930">
        <v>22.5</v>
      </c>
      <c r="CO930">
        <v>22.5</v>
      </c>
      <c r="CP930">
        <v>22.5</v>
      </c>
      <c r="CQ930">
        <v>22.5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1</v>
      </c>
      <c r="DD930">
        <v>1</v>
      </c>
      <c r="DE930">
        <v>0.99</v>
      </c>
      <c r="DF930">
        <v>0.97</v>
      </c>
      <c r="DG930">
        <v>0.95</v>
      </c>
      <c r="DH930">
        <v>0.93</v>
      </c>
      <c r="DI930">
        <v>0.91</v>
      </c>
      <c r="DJ930">
        <v>0.89</v>
      </c>
      <c r="DK930">
        <v>0.87</v>
      </c>
      <c r="DL930">
        <v>0.82</v>
      </c>
      <c r="DM930">
        <v>0.78</v>
      </c>
      <c r="DN930">
        <v>0.74</v>
      </c>
      <c r="DO930">
        <v>0.7</v>
      </c>
      <c r="DP930">
        <v>0.65</v>
      </c>
      <c r="DQ930">
        <v>0.59</v>
      </c>
      <c r="DR930">
        <v>0.53</v>
      </c>
      <c r="DS930">
        <v>0.46</v>
      </c>
      <c r="DT930">
        <v>0.38</v>
      </c>
      <c r="DU930">
        <v>0.28000000000000003</v>
      </c>
      <c r="EW930">
        <v>2015</v>
      </c>
      <c r="EX930">
        <v>101</v>
      </c>
      <c r="EY930">
        <v>970</v>
      </c>
      <c r="EZ930">
        <v>270</v>
      </c>
      <c r="FA930">
        <v>3031.9</v>
      </c>
      <c r="FB930" t="s">
        <v>139</v>
      </c>
      <c r="FC930" t="s">
        <v>139</v>
      </c>
      <c r="FD930" t="s">
        <v>139</v>
      </c>
      <c r="FE930" t="s">
        <v>139</v>
      </c>
      <c r="FF930" t="s">
        <v>139</v>
      </c>
      <c r="FG930" t="s">
        <v>139</v>
      </c>
      <c r="FH930" t="s">
        <v>139</v>
      </c>
      <c r="FI930">
        <v>0</v>
      </c>
      <c r="FJ930" t="s">
        <v>139</v>
      </c>
      <c r="FK930" t="s">
        <v>139</v>
      </c>
      <c r="FL930">
        <v>10.91</v>
      </c>
      <c r="FM930">
        <v>5.56</v>
      </c>
      <c r="FN930">
        <v>29.21</v>
      </c>
      <c r="FO930">
        <v>1</v>
      </c>
      <c r="FP930">
        <v>1</v>
      </c>
      <c r="FQ930">
        <v>1</v>
      </c>
      <c r="FR930">
        <v>0</v>
      </c>
      <c r="FS930">
        <v>0</v>
      </c>
      <c r="FT930">
        <v>0</v>
      </c>
      <c r="FU930">
        <v>0.37</v>
      </c>
      <c r="FV930">
        <v>19.79</v>
      </c>
      <c r="FW930">
        <v>126.06</v>
      </c>
      <c r="FX930">
        <v>226.94</v>
      </c>
      <c r="FY930">
        <v>324.37</v>
      </c>
      <c r="FZ930">
        <v>418.69</v>
      </c>
      <c r="GA930">
        <v>519.72</v>
      </c>
      <c r="GB930">
        <v>634.09</v>
      </c>
      <c r="GC930">
        <v>723.67</v>
      </c>
      <c r="GD930">
        <v>821.85</v>
      </c>
      <c r="GE930">
        <v>930.77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91.57</v>
      </c>
      <c r="GQ930">
        <v>192.2</v>
      </c>
      <c r="GR930">
        <v>295.17</v>
      </c>
      <c r="GS930">
        <v>396.65</v>
      </c>
      <c r="GT930">
        <v>493.62</v>
      </c>
      <c r="GU930">
        <v>589.54999999999995</v>
      </c>
      <c r="GV930">
        <v>696.08</v>
      </c>
      <c r="GW930">
        <v>790.71</v>
      </c>
      <c r="GX930">
        <v>892.03</v>
      </c>
      <c r="GY930">
        <v>988.81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 t="s">
        <v>139</v>
      </c>
      <c r="HK930" t="s">
        <v>139</v>
      </c>
      <c r="HL930" t="s">
        <v>139</v>
      </c>
      <c r="HM930" t="s">
        <v>139</v>
      </c>
      <c r="HN930" t="s">
        <v>139</v>
      </c>
      <c r="HO930" t="s">
        <v>139</v>
      </c>
      <c r="HP930" t="s">
        <v>139</v>
      </c>
      <c r="HQ930" t="s">
        <v>139</v>
      </c>
      <c r="HR930" t="s">
        <v>139</v>
      </c>
      <c r="HS930" t="s">
        <v>139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 t="s">
        <v>139</v>
      </c>
      <c r="IE930" t="s">
        <v>139</v>
      </c>
      <c r="IF930" t="s">
        <v>139</v>
      </c>
      <c r="IG930" t="s">
        <v>139</v>
      </c>
      <c r="IH930" t="s">
        <v>139</v>
      </c>
      <c r="II930" t="s">
        <v>139</v>
      </c>
      <c r="IJ930" t="s">
        <v>139</v>
      </c>
      <c r="IK930" t="s">
        <v>139</v>
      </c>
      <c r="IL930" t="s">
        <v>139</v>
      </c>
      <c r="IM930" t="s">
        <v>139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1</v>
      </c>
      <c r="IY930">
        <v>1</v>
      </c>
      <c r="IZ930">
        <v>1</v>
      </c>
      <c r="JA930">
        <v>0.99</v>
      </c>
      <c r="JB930">
        <v>0.97</v>
      </c>
      <c r="JC930">
        <v>0.95</v>
      </c>
      <c r="JD930">
        <v>0.92</v>
      </c>
      <c r="JE930">
        <v>0.9</v>
      </c>
      <c r="JF930">
        <v>0.88</v>
      </c>
      <c r="JG930">
        <v>0.86</v>
      </c>
      <c r="JH930">
        <v>0.79</v>
      </c>
      <c r="JI930">
        <v>0.75</v>
      </c>
      <c r="JJ930">
        <v>0.71</v>
      </c>
      <c r="JK930">
        <v>0.65</v>
      </c>
      <c r="JL930">
        <v>0.57999999999999996</v>
      </c>
      <c r="JM930">
        <v>0.51</v>
      </c>
      <c r="JN930">
        <v>0.42</v>
      </c>
      <c r="JO930">
        <v>0.31</v>
      </c>
      <c r="JP930">
        <v>0.18</v>
      </c>
      <c r="JQ930">
        <v>0</v>
      </c>
    </row>
    <row r="931" spans="1:277" x14ac:dyDescent="0.25">
      <c r="A931">
        <v>2015</v>
      </c>
      <c r="B931">
        <v>101</v>
      </c>
      <c r="C931">
        <v>970</v>
      </c>
      <c r="D931">
        <v>270</v>
      </c>
      <c r="E931">
        <v>3031.9</v>
      </c>
      <c r="F931">
        <v>2.2000000000000002</v>
      </c>
      <c r="G931">
        <v>0.4</v>
      </c>
      <c r="H931">
        <v>-2.5</v>
      </c>
      <c r="I931">
        <v>0.1</v>
      </c>
      <c r="J931">
        <v>0</v>
      </c>
      <c r="K931">
        <v>0.02</v>
      </c>
      <c r="L931">
        <v>1.4</v>
      </c>
      <c r="M931">
        <v>2.94</v>
      </c>
      <c r="N931">
        <v>3.97</v>
      </c>
      <c r="O931">
        <v>-0.71</v>
      </c>
      <c r="P931">
        <v>10.89</v>
      </c>
      <c r="Q931">
        <v>5.56</v>
      </c>
      <c r="R931">
        <v>29.21</v>
      </c>
      <c r="S931">
        <v>18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0.28000000000000003</v>
      </c>
      <c r="Z931">
        <v>19.79</v>
      </c>
      <c r="AA931">
        <v>126.06</v>
      </c>
      <c r="AB931">
        <v>226.94</v>
      </c>
      <c r="AC931">
        <v>324.37</v>
      </c>
      <c r="AD931">
        <v>418.69</v>
      </c>
      <c r="AE931">
        <v>519.72</v>
      </c>
      <c r="AF931">
        <v>634.09</v>
      </c>
      <c r="AG931">
        <v>723.67</v>
      </c>
      <c r="AH931">
        <v>821.85</v>
      </c>
      <c r="AI931">
        <v>930.77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38.99</v>
      </c>
      <c r="AU931">
        <v>140.81</v>
      </c>
      <c r="AV931">
        <v>239.49</v>
      </c>
      <c r="AW931">
        <v>336.21</v>
      </c>
      <c r="AX931">
        <v>443.69</v>
      </c>
      <c r="AY931">
        <v>533.77</v>
      </c>
      <c r="AZ931">
        <v>646.49</v>
      </c>
      <c r="BA931">
        <v>741.77</v>
      </c>
      <c r="BB931">
        <v>835.2</v>
      </c>
      <c r="BC931">
        <v>942.27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22.5</v>
      </c>
      <c r="BO931">
        <v>22.5</v>
      </c>
      <c r="BP931">
        <v>22.5</v>
      </c>
      <c r="BQ931">
        <v>22.5</v>
      </c>
      <c r="BR931">
        <v>22.5</v>
      </c>
      <c r="BS931">
        <v>22.5</v>
      </c>
      <c r="BT931">
        <v>22.5</v>
      </c>
      <c r="BU931">
        <v>22.5</v>
      </c>
      <c r="BV931">
        <v>22.5</v>
      </c>
      <c r="BW931">
        <v>22.5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22.5</v>
      </c>
      <c r="CI931">
        <v>22.5</v>
      </c>
      <c r="CJ931">
        <v>22.5</v>
      </c>
      <c r="CK931">
        <v>22.5</v>
      </c>
      <c r="CL931">
        <v>22.5</v>
      </c>
      <c r="CM931">
        <v>22.5</v>
      </c>
      <c r="CN931">
        <v>22.5</v>
      </c>
      <c r="CO931">
        <v>22.5</v>
      </c>
      <c r="CP931">
        <v>22.5</v>
      </c>
      <c r="CQ931">
        <v>22.5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1</v>
      </c>
      <c r="DD931">
        <v>1</v>
      </c>
      <c r="DE931">
        <v>0.99</v>
      </c>
      <c r="DF931">
        <v>0.97</v>
      </c>
      <c r="DG931">
        <v>0.95</v>
      </c>
      <c r="DH931">
        <v>0.93</v>
      </c>
      <c r="DI931">
        <v>0.91</v>
      </c>
      <c r="DJ931">
        <v>0.89</v>
      </c>
      <c r="DK931">
        <v>0.87</v>
      </c>
      <c r="DL931">
        <v>0.82</v>
      </c>
      <c r="DM931">
        <v>0.78</v>
      </c>
      <c r="DN931">
        <v>0.74</v>
      </c>
      <c r="DO931">
        <v>0.7</v>
      </c>
      <c r="DP931">
        <v>0.65</v>
      </c>
      <c r="DQ931">
        <v>0.59</v>
      </c>
      <c r="DR931">
        <v>0.53</v>
      </c>
      <c r="DS931">
        <v>0.46</v>
      </c>
      <c r="DT931">
        <v>0.38</v>
      </c>
      <c r="DU931">
        <v>0.28000000000000003</v>
      </c>
      <c r="EW931">
        <v>2015</v>
      </c>
      <c r="EX931">
        <v>102</v>
      </c>
      <c r="EY931">
        <v>971</v>
      </c>
      <c r="EZ931">
        <v>271</v>
      </c>
      <c r="FA931">
        <v>3041.4</v>
      </c>
      <c r="FB931" t="s">
        <v>139</v>
      </c>
      <c r="FC931" t="s">
        <v>139</v>
      </c>
      <c r="FD931" t="s">
        <v>139</v>
      </c>
      <c r="FE931" t="s">
        <v>139</v>
      </c>
      <c r="FF931" t="s">
        <v>139</v>
      </c>
      <c r="FG931" t="s">
        <v>139</v>
      </c>
      <c r="FH931" t="s">
        <v>139</v>
      </c>
      <c r="FI931">
        <v>0</v>
      </c>
      <c r="FJ931" t="s">
        <v>139</v>
      </c>
      <c r="FK931" t="s">
        <v>139</v>
      </c>
      <c r="FL931">
        <v>10.91</v>
      </c>
      <c r="FM931">
        <v>5.59</v>
      </c>
      <c r="FN931">
        <v>29.31</v>
      </c>
      <c r="FO931">
        <v>1</v>
      </c>
      <c r="FP931">
        <v>1</v>
      </c>
      <c r="FQ931">
        <v>1</v>
      </c>
      <c r="FR931">
        <v>0</v>
      </c>
      <c r="FS931">
        <v>0</v>
      </c>
      <c r="FT931">
        <v>0</v>
      </c>
      <c r="FU931">
        <v>0</v>
      </c>
      <c r="FV931">
        <v>29.29</v>
      </c>
      <c r="FW931">
        <v>135.56</v>
      </c>
      <c r="FX931">
        <v>236.44</v>
      </c>
      <c r="FY931">
        <v>333.86</v>
      </c>
      <c r="FZ931">
        <v>428.19</v>
      </c>
      <c r="GA931">
        <v>529.22</v>
      </c>
      <c r="GB931">
        <v>643.59</v>
      </c>
      <c r="GC931">
        <v>733.17</v>
      </c>
      <c r="GD931">
        <v>831.35</v>
      </c>
      <c r="GE931">
        <v>940.27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101.07</v>
      </c>
      <c r="GQ931">
        <v>201.7</v>
      </c>
      <c r="GR931">
        <v>304.67</v>
      </c>
      <c r="GS931">
        <v>406.15</v>
      </c>
      <c r="GT931">
        <v>503.12</v>
      </c>
      <c r="GU931">
        <v>599.04999999999995</v>
      </c>
      <c r="GV931">
        <v>705.58</v>
      </c>
      <c r="GW931">
        <v>800.21</v>
      </c>
      <c r="GX931">
        <v>901.53</v>
      </c>
      <c r="GY931">
        <v>998.31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 t="s">
        <v>139</v>
      </c>
      <c r="HK931" t="s">
        <v>139</v>
      </c>
      <c r="HL931" t="s">
        <v>139</v>
      </c>
      <c r="HM931" t="s">
        <v>139</v>
      </c>
      <c r="HN931" t="s">
        <v>139</v>
      </c>
      <c r="HO931" t="s">
        <v>139</v>
      </c>
      <c r="HP931" t="s">
        <v>139</v>
      </c>
      <c r="HQ931" t="s">
        <v>139</v>
      </c>
      <c r="HR931" t="s">
        <v>139</v>
      </c>
      <c r="HS931" t="s">
        <v>139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 t="s">
        <v>139</v>
      </c>
      <c r="IE931" t="s">
        <v>139</v>
      </c>
      <c r="IF931" t="s">
        <v>139</v>
      </c>
      <c r="IG931" t="s">
        <v>139</v>
      </c>
      <c r="IH931" t="s">
        <v>139</v>
      </c>
      <c r="II931" t="s">
        <v>139</v>
      </c>
      <c r="IJ931" t="s">
        <v>139</v>
      </c>
      <c r="IK931" t="s">
        <v>139</v>
      </c>
      <c r="IL931" t="s">
        <v>139</v>
      </c>
      <c r="IM931" t="s">
        <v>139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1</v>
      </c>
      <c r="IY931">
        <v>1</v>
      </c>
      <c r="IZ931">
        <v>1</v>
      </c>
      <c r="JA931">
        <v>0.99</v>
      </c>
      <c r="JB931">
        <v>0.97</v>
      </c>
      <c r="JC931">
        <v>0.95</v>
      </c>
      <c r="JD931">
        <v>0.93</v>
      </c>
      <c r="JE931">
        <v>0.9</v>
      </c>
      <c r="JF931">
        <v>0.88</v>
      </c>
      <c r="JG931">
        <v>0.86</v>
      </c>
      <c r="JH931">
        <v>0.79</v>
      </c>
      <c r="JI931">
        <v>0.75</v>
      </c>
      <c r="JJ931">
        <v>0.71</v>
      </c>
      <c r="JK931">
        <v>0.65</v>
      </c>
      <c r="JL931">
        <v>0.57999999999999996</v>
      </c>
      <c r="JM931">
        <v>0.51</v>
      </c>
      <c r="JN931">
        <v>0.42</v>
      </c>
      <c r="JO931">
        <v>0.31</v>
      </c>
      <c r="JP931">
        <v>0.18</v>
      </c>
      <c r="JQ931">
        <v>0</v>
      </c>
    </row>
    <row r="932" spans="1:277" x14ac:dyDescent="0.25">
      <c r="A932">
        <v>2015</v>
      </c>
      <c r="B932">
        <v>102</v>
      </c>
      <c r="C932">
        <v>971</v>
      </c>
      <c r="D932">
        <v>271</v>
      </c>
      <c r="E932">
        <v>3041.4</v>
      </c>
      <c r="F932">
        <v>2.2000000000000002</v>
      </c>
      <c r="G932">
        <v>0.4</v>
      </c>
      <c r="H932">
        <v>-2.6</v>
      </c>
      <c r="I932">
        <v>0.1</v>
      </c>
      <c r="J932">
        <v>0</v>
      </c>
      <c r="K932">
        <v>0.02</v>
      </c>
      <c r="L932">
        <v>1.4</v>
      </c>
      <c r="M932">
        <v>2.94</v>
      </c>
      <c r="N932">
        <v>3.99</v>
      </c>
      <c r="O932">
        <v>-0.72</v>
      </c>
      <c r="P932">
        <v>10.89</v>
      </c>
      <c r="Q932">
        <v>5.59</v>
      </c>
      <c r="R932">
        <v>29.3</v>
      </c>
      <c r="S932">
        <v>18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0.09</v>
      </c>
      <c r="Z932">
        <v>29.29</v>
      </c>
      <c r="AA932">
        <v>135.56</v>
      </c>
      <c r="AB932">
        <v>236.44</v>
      </c>
      <c r="AC932">
        <v>333.86</v>
      </c>
      <c r="AD932">
        <v>428.19</v>
      </c>
      <c r="AE932">
        <v>529.22</v>
      </c>
      <c r="AF932">
        <v>643.59</v>
      </c>
      <c r="AG932">
        <v>733.17</v>
      </c>
      <c r="AH932">
        <v>831.35</v>
      </c>
      <c r="AI932">
        <v>940.27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48.48</v>
      </c>
      <c r="AU932">
        <v>150.31</v>
      </c>
      <c r="AV932">
        <v>248.98</v>
      </c>
      <c r="AW932">
        <v>345.71</v>
      </c>
      <c r="AX932">
        <v>453.18</v>
      </c>
      <c r="AY932">
        <v>543.26</v>
      </c>
      <c r="AZ932">
        <v>655.99</v>
      </c>
      <c r="BA932">
        <v>751.27</v>
      </c>
      <c r="BB932">
        <v>844.69</v>
      </c>
      <c r="BC932">
        <v>951.77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22.5</v>
      </c>
      <c r="BO932">
        <v>22.5</v>
      </c>
      <c r="BP932">
        <v>22.5</v>
      </c>
      <c r="BQ932">
        <v>22.5</v>
      </c>
      <c r="BR932">
        <v>22.5</v>
      </c>
      <c r="BS932">
        <v>22.5</v>
      </c>
      <c r="BT932">
        <v>22.5</v>
      </c>
      <c r="BU932">
        <v>22.5</v>
      </c>
      <c r="BV932">
        <v>22.5</v>
      </c>
      <c r="BW932">
        <v>22.5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22.5</v>
      </c>
      <c r="CI932">
        <v>22.5</v>
      </c>
      <c r="CJ932">
        <v>22.5</v>
      </c>
      <c r="CK932">
        <v>22.5</v>
      </c>
      <c r="CL932">
        <v>22.5</v>
      </c>
      <c r="CM932">
        <v>22.5</v>
      </c>
      <c r="CN932">
        <v>22.5</v>
      </c>
      <c r="CO932">
        <v>22.5</v>
      </c>
      <c r="CP932">
        <v>22.5</v>
      </c>
      <c r="CQ932">
        <v>22.5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1</v>
      </c>
      <c r="DD932">
        <v>1</v>
      </c>
      <c r="DE932">
        <v>0.99</v>
      </c>
      <c r="DF932">
        <v>0.97</v>
      </c>
      <c r="DG932">
        <v>0.95</v>
      </c>
      <c r="DH932">
        <v>0.93</v>
      </c>
      <c r="DI932">
        <v>0.91</v>
      </c>
      <c r="DJ932">
        <v>0.89</v>
      </c>
      <c r="DK932">
        <v>0.87</v>
      </c>
      <c r="DL932">
        <v>0.82</v>
      </c>
      <c r="DM932">
        <v>0.78</v>
      </c>
      <c r="DN932">
        <v>0.74</v>
      </c>
      <c r="DO932">
        <v>0.7</v>
      </c>
      <c r="DP932">
        <v>0.65</v>
      </c>
      <c r="DQ932">
        <v>0.59</v>
      </c>
      <c r="DR932">
        <v>0.53</v>
      </c>
      <c r="DS932">
        <v>0.46</v>
      </c>
      <c r="DT932">
        <v>0.38</v>
      </c>
      <c r="DU932">
        <v>0.28000000000000003</v>
      </c>
      <c r="EW932">
        <v>2015</v>
      </c>
      <c r="EX932">
        <v>103</v>
      </c>
      <c r="EY932">
        <v>972</v>
      </c>
      <c r="EZ932">
        <v>272</v>
      </c>
      <c r="FA932">
        <v>3050.9</v>
      </c>
      <c r="FB932" t="s">
        <v>139</v>
      </c>
      <c r="FC932" t="s">
        <v>139</v>
      </c>
      <c r="FD932" t="s">
        <v>139</v>
      </c>
      <c r="FE932" t="s">
        <v>139</v>
      </c>
      <c r="FF932" t="s">
        <v>139</v>
      </c>
      <c r="FG932" t="s">
        <v>139</v>
      </c>
      <c r="FH932" t="s">
        <v>139</v>
      </c>
      <c r="FI932">
        <v>0</v>
      </c>
      <c r="FJ932" t="s">
        <v>139</v>
      </c>
      <c r="FK932" t="s">
        <v>139</v>
      </c>
      <c r="FL932">
        <v>10.91</v>
      </c>
      <c r="FM932">
        <v>5.61</v>
      </c>
      <c r="FN932">
        <v>29.4</v>
      </c>
      <c r="FO932">
        <v>1</v>
      </c>
      <c r="FP932">
        <v>1</v>
      </c>
      <c r="FQ932">
        <v>1</v>
      </c>
      <c r="FR932">
        <v>0</v>
      </c>
      <c r="FS932">
        <v>0</v>
      </c>
      <c r="FT932">
        <v>0</v>
      </c>
      <c r="FU932">
        <v>0</v>
      </c>
      <c r="FV932">
        <v>38.74</v>
      </c>
      <c r="FW932">
        <v>145.01</v>
      </c>
      <c r="FX932">
        <v>245.88</v>
      </c>
      <c r="FY932">
        <v>343.31</v>
      </c>
      <c r="FZ932">
        <v>437.64</v>
      </c>
      <c r="GA932">
        <v>538.66</v>
      </c>
      <c r="GB932">
        <v>653.04</v>
      </c>
      <c r="GC932">
        <v>742.62</v>
      </c>
      <c r="GD932">
        <v>840.79</v>
      </c>
      <c r="GE932">
        <v>949.72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110.52</v>
      </c>
      <c r="GQ932">
        <v>211.14</v>
      </c>
      <c r="GR932">
        <v>314.12</v>
      </c>
      <c r="GS932">
        <v>415.59</v>
      </c>
      <c r="GT932">
        <v>512.57000000000005</v>
      </c>
      <c r="GU932">
        <v>608.5</v>
      </c>
      <c r="GV932">
        <v>715.02</v>
      </c>
      <c r="GW932">
        <v>809.65</v>
      </c>
      <c r="GX932">
        <v>910.98</v>
      </c>
      <c r="GY932">
        <v>1007.75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 t="s">
        <v>139</v>
      </c>
      <c r="HK932" t="s">
        <v>139</v>
      </c>
      <c r="HL932" t="s">
        <v>139</v>
      </c>
      <c r="HM932" t="s">
        <v>139</v>
      </c>
      <c r="HN932" t="s">
        <v>139</v>
      </c>
      <c r="HO932" t="s">
        <v>139</v>
      </c>
      <c r="HP932" t="s">
        <v>139</v>
      </c>
      <c r="HQ932" t="s">
        <v>139</v>
      </c>
      <c r="HR932" t="s">
        <v>139</v>
      </c>
      <c r="HS932" t="s">
        <v>139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 t="s">
        <v>139</v>
      </c>
      <c r="IE932" t="s">
        <v>139</v>
      </c>
      <c r="IF932" t="s">
        <v>139</v>
      </c>
      <c r="IG932" t="s">
        <v>139</v>
      </c>
      <c r="IH932" t="s">
        <v>139</v>
      </c>
      <c r="II932" t="s">
        <v>139</v>
      </c>
      <c r="IJ932" t="s">
        <v>139</v>
      </c>
      <c r="IK932" t="s">
        <v>139</v>
      </c>
      <c r="IL932" t="s">
        <v>139</v>
      </c>
      <c r="IM932" t="s">
        <v>139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1</v>
      </c>
      <c r="IY932">
        <v>1</v>
      </c>
      <c r="IZ932">
        <v>1</v>
      </c>
      <c r="JA932">
        <v>0.99</v>
      </c>
      <c r="JB932">
        <v>0.97</v>
      </c>
      <c r="JC932">
        <v>0.95</v>
      </c>
      <c r="JD932">
        <v>0.93</v>
      </c>
      <c r="JE932">
        <v>0.9</v>
      </c>
      <c r="JF932">
        <v>0.88</v>
      </c>
      <c r="JG932">
        <v>0.86</v>
      </c>
      <c r="JH932">
        <v>0.79</v>
      </c>
      <c r="JI932">
        <v>0.75</v>
      </c>
      <c r="JJ932">
        <v>0.71</v>
      </c>
      <c r="JK932">
        <v>0.65</v>
      </c>
      <c r="JL932">
        <v>0.57999999999999996</v>
      </c>
      <c r="JM932">
        <v>0.51</v>
      </c>
      <c r="JN932">
        <v>0.42</v>
      </c>
      <c r="JO932">
        <v>0.31</v>
      </c>
      <c r="JP932">
        <v>0.18</v>
      </c>
      <c r="JQ932">
        <v>0</v>
      </c>
    </row>
    <row r="933" spans="1:277" x14ac:dyDescent="0.25">
      <c r="A933">
        <v>2015</v>
      </c>
      <c r="B933">
        <v>103</v>
      </c>
      <c r="C933">
        <v>972</v>
      </c>
      <c r="D933">
        <v>272</v>
      </c>
      <c r="E933">
        <v>3050.9</v>
      </c>
      <c r="F933">
        <v>2.2000000000000002</v>
      </c>
      <c r="G933">
        <v>0.4</v>
      </c>
      <c r="H933">
        <v>-2.6</v>
      </c>
      <c r="I933">
        <v>0.1</v>
      </c>
      <c r="J933">
        <v>0</v>
      </c>
      <c r="K933">
        <v>0.02</v>
      </c>
      <c r="L933">
        <v>1.4</v>
      </c>
      <c r="M933">
        <v>2.94</v>
      </c>
      <c r="N933">
        <v>3.99</v>
      </c>
      <c r="O933">
        <v>-0.72</v>
      </c>
      <c r="P933">
        <v>10.89</v>
      </c>
      <c r="Q933">
        <v>5.61</v>
      </c>
      <c r="R933">
        <v>29.4</v>
      </c>
      <c r="S933">
        <v>19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0.09</v>
      </c>
      <c r="Z933">
        <v>38.74</v>
      </c>
      <c r="AA933">
        <v>145.01</v>
      </c>
      <c r="AB933">
        <v>245.88</v>
      </c>
      <c r="AC933">
        <v>343.31</v>
      </c>
      <c r="AD933">
        <v>437.64</v>
      </c>
      <c r="AE933">
        <v>538.66</v>
      </c>
      <c r="AF933">
        <v>653.04</v>
      </c>
      <c r="AG933">
        <v>742.62</v>
      </c>
      <c r="AH933">
        <v>840.79</v>
      </c>
      <c r="AI933">
        <v>949.72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57.93</v>
      </c>
      <c r="AU933">
        <v>159.75</v>
      </c>
      <c r="AV933">
        <v>258.43</v>
      </c>
      <c r="AW933">
        <v>355.16</v>
      </c>
      <c r="AX933">
        <v>462.63</v>
      </c>
      <c r="AY933">
        <v>552.71</v>
      </c>
      <c r="AZ933">
        <v>665.43</v>
      </c>
      <c r="BA933">
        <v>760.71</v>
      </c>
      <c r="BB933">
        <v>854.14</v>
      </c>
      <c r="BC933">
        <v>961.22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22.5</v>
      </c>
      <c r="BO933">
        <v>22.5</v>
      </c>
      <c r="BP933">
        <v>22.5</v>
      </c>
      <c r="BQ933">
        <v>22.5</v>
      </c>
      <c r="BR933">
        <v>22.5</v>
      </c>
      <c r="BS933">
        <v>22.5</v>
      </c>
      <c r="BT933">
        <v>22.5</v>
      </c>
      <c r="BU933">
        <v>22.5</v>
      </c>
      <c r="BV933">
        <v>22.5</v>
      </c>
      <c r="BW933">
        <v>22.5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22.5</v>
      </c>
      <c r="CI933">
        <v>22.5</v>
      </c>
      <c r="CJ933">
        <v>22.5</v>
      </c>
      <c r="CK933">
        <v>22.5</v>
      </c>
      <c r="CL933">
        <v>22.5</v>
      </c>
      <c r="CM933">
        <v>22.5</v>
      </c>
      <c r="CN933">
        <v>22.5</v>
      </c>
      <c r="CO933">
        <v>22.5</v>
      </c>
      <c r="CP933">
        <v>22.5</v>
      </c>
      <c r="CQ933">
        <v>22.5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1</v>
      </c>
      <c r="DD933">
        <v>1</v>
      </c>
      <c r="DE933">
        <v>0.99</v>
      </c>
      <c r="DF933">
        <v>0.97</v>
      </c>
      <c r="DG933">
        <v>0.95</v>
      </c>
      <c r="DH933">
        <v>0.93</v>
      </c>
      <c r="DI933">
        <v>0.91</v>
      </c>
      <c r="DJ933">
        <v>0.89</v>
      </c>
      <c r="DK933">
        <v>0.87</v>
      </c>
      <c r="DL933">
        <v>0.82</v>
      </c>
      <c r="DM933">
        <v>0.78</v>
      </c>
      <c r="DN933">
        <v>0.74</v>
      </c>
      <c r="DO933">
        <v>0.7</v>
      </c>
      <c r="DP933">
        <v>0.65</v>
      </c>
      <c r="DQ933">
        <v>0.59</v>
      </c>
      <c r="DR933">
        <v>0.53</v>
      </c>
      <c r="DS933">
        <v>0.46</v>
      </c>
      <c r="DT933">
        <v>0.38</v>
      </c>
      <c r="DU933">
        <v>0.28000000000000003</v>
      </c>
      <c r="EW933">
        <v>2015</v>
      </c>
      <c r="EX933">
        <v>104</v>
      </c>
      <c r="EY933">
        <v>973</v>
      </c>
      <c r="EZ933">
        <v>273</v>
      </c>
      <c r="FA933">
        <v>3061.1</v>
      </c>
      <c r="FB933" t="s">
        <v>139</v>
      </c>
      <c r="FC933" t="s">
        <v>139</v>
      </c>
      <c r="FD933" t="s">
        <v>139</v>
      </c>
      <c r="FE933" t="s">
        <v>139</v>
      </c>
      <c r="FF933" t="s">
        <v>139</v>
      </c>
      <c r="FG933" t="s">
        <v>139</v>
      </c>
      <c r="FH933" t="s">
        <v>139</v>
      </c>
      <c r="FI933">
        <v>0</v>
      </c>
      <c r="FJ933" t="s">
        <v>139</v>
      </c>
      <c r="FK933" t="s">
        <v>139</v>
      </c>
      <c r="FL933">
        <v>10.91</v>
      </c>
      <c r="FM933">
        <v>5.63</v>
      </c>
      <c r="FN933">
        <v>29.51</v>
      </c>
      <c r="FO933">
        <v>1</v>
      </c>
      <c r="FP933">
        <v>1</v>
      </c>
      <c r="FQ933">
        <v>1</v>
      </c>
      <c r="FR933">
        <v>0</v>
      </c>
      <c r="FS933">
        <v>0</v>
      </c>
      <c r="FT933">
        <v>0</v>
      </c>
      <c r="FU933">
        <v>0</v>
      </c>
      <c r="FV933">
        <v>48.98</v>
      </c>
      <c r="FW933">
        <v>155.25</v>
      </c>
      <c r="FX933">
        <v>256.13</v>
      </c>
      <c r="FY933">
        <v>353.56</v>
      </c>
      <c r="FZ933">
        <v>447.88</v>
      </c>
      <c r="GA933">
        <v>548.91</v>
      </c>
      <c r="GB933">
        <v>663.28</v>
      </c>
      <c r="GC933">
        <v>752.86</v>
      </c>
      <c r="GD933">
        <v>851.04</v>
      </c>
      <c r="GE933">
        <v>959.97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20.49</v>
      </c>
      <c r="GQ933">
        <v>120.76</v>
      </c>
      <c r="GR933">
        <v>221.39</v>
      </c>
      <c r="GS933">
        <v>324.36</v>
      </c>
      <c r="GT933">
        <v>425.84</v>
      </c>
      <c r="GU933">
        <v>522.82000000000005</v>
      </c>
      <c r="GV933">
        <v>618.74</v>
      </c>
      <c r="GW933">
        <v>725.27</v>
      </c>
      <c r="GX933">
        <v>819.9</v>
      </c>
      <c r="GY933">
        <v>921.23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 t="s">
        <v>139</v>
      </c>
      <c r="HK933" t="s">
        <v>139</v>
      </c>
      <c r="HL933" t="s">
        <v>139</v>
      </c>
      <c r="HM933" t="s">
        <v>139</v>
      </c>
      <c r="HN933" t="s">
        <v>139</v>
      </c>
      <c r="HO933" t="s">
        <v>139</v>
      </c>
      <c r="HP933" t="s">
        <v>139</v>
      </c>
      <c r="HQ933" t="s">
        <v>139</v>
      </c>
      <c r="HR933" t="s">
        <v>139</v>
      </c>
      <c r="HS933" t="s">
        <v>139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 t="s">
        <v>139</v>
      </c>
      <c r="IE933" t="s">
        <v>139</v>
      </c>
      <c r="IF933" t="s">
        <v>139</v>
      </c>
      <c r="IG933" t="s">
        <v>139</v>
      </c>
      <c r="IH933" t="s">
        <v>139</v>
      </c>
      <c r="II933" t="s">
        <v>139</v>
      </c>
      <c r="IJ933" t="s">
        <v>139</v>
      </c>
      <c r="IK933" t="s">
        <v>139</v>
      </c>
      <c r="IL933" t="s">
        <v>139</v>
      </c>
      <c r="IM933" t="s">
        <v>139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1</v>
      </c>
      <c r="IY933">
        <v>1</v>
      </c>
      <c r="IZ933">
        <v>1</v>
      </c>
      <c r="JA933">
        <v>0.99</v>
      </c>
      <c r="JB933">
        <v>0.97</v>
      </c>
      <c r="JC933">
        <v>0.95</v>
      </c>
      <c r="JD933">
        <v>0.93</v>
      </c>
      <c r="JE933">
        <v>0.9</v>
      </c>
      <c r="JF933">
        <v>0.88</v>
      </c>
      <c r="JG933">
        <v>0.86</v>
      </c>
      <c r="JH933">
        <v>0.79</v>
      </c>
      <c r="JI933">
        <v>0.75</v>
      </c>
      <c r="JJ933">
        <v>0.71</v>
      </c>
      <c r="JK933">
        <v>0.65</v>
      </c>
      <c r="JL933">
        <v>0.57999999999999996</v>
      </c>
      <c r="JM933">
        <v>0.51</v>
      </c>
      <c r="JN933">
        <v>0.42</v>
      </c>
      <c r="JO933">
        <v>0.31</v>
      </c>
      <c r="JP933">
        <v>0.18</v>
      </c>
      <c r="JQ933">
        <v>0</v>
      </c>
    </row>
    <row r="934" spans="1:277" x14ac:dyDescent="0.25">
      <c r="A934">
        <v>2015</v>
      </c>
      <c r="B934">
        <v>104</v>
      </c>
      <c r="C934">
        <v>973</v>
      </c>
      <c r="D934">
        <v>273</v>
      </c>
      <c r="E934">
        <v>3061.1</v>
      </c>
      <c r="F934">
        <v>2.2000000000000002</v>
      </c>
      <c r="G934">
        <v>0.4</v>
      </c>
      <c r="H934">
        <v>-2.6</v>
      </c>
      <c r="I934">
        <v>0.1</v>
      </c>
      <c r="J934">
        <v>0</v>
      </c>
      <c r="K934">
        <v>0.02</v>
      </c>
      <c r="L934">
        <v>1.4</v>
      </c>
      <c r="M934">
        <v>2.94</v>
      </c>
      <c r="N934">
        <v>3.99</v>
      </c>
      <c r="O934">
        <v>-0.72</v>
      </c>
      <c r="P934">
        <v>10.89</v>
      </c>
      <c r="Q934">
        <v>5.63</v>
      </c>
      <c r="R934">
        <v>29.5</v>
      </c>
      <c r="S934">
        <v>19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0.09</v>
      </c>
      <c r="Z934">
        <v>48.98</v>
      </c>
      <c r="AA934">
        <v>155.25</v>
      </c>
      <c r="AB934">
        <v>256.13</v>
      </c>
      <c r="AC934">
        <v>353.56</v>
      </c>
      <c r="AD934">
        <v>447.88</v>
      </c>
      <c r="AE934">
        <v>548.91</v>
      </c>
      <c r="AF934">
        <v>663.28</v>
      </c>
      <c r="AG934">
        <v>752.86</v>
      </c>
      <c r="AH934">
        <v>851.04</v>
      </c>
      <c r="AI934">
        <v>959.97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68.180000000000007</v>
      </c>
      <c r="AU934">
        <v>170</v>
      </c>
      <c r="AV934">
        <v>268.68</v>
      </c>
      <c r="AW934">
        <v>365.4</v>
      </c>
      <c r="AX934">
        <v>472.88</v>
      </c>
      <c r="AY934">
        <v>562.96</v>
      </c>
      <c r="AZ934">
        <v>675.68</v>
      </c>
      <c r="BA934">
        <v>770.96</v>
      </c>
      <c r="BB934">
        <v>864.39</v>
      </c>
      <c r="BC934">
        <v>971.46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22.5</v>
      </c>
      <c r="BO934">
        <v>22.5</v>
      </c>
      <c r="BP934">
        <v>22.5</v>
      </c>
      <c r="BQ934">
        <v>22.5</v>
      </c>
      <c r="BR934">
        <v>22.5</v>
      </c>
      <c r="BS934">
        <v>22.5</v>
      </c>
      <c r="BT934">
        <v>22.5</v>
      </c>
      <c r="BU934">
        <v>22.5</v>
      </c>
      <c r="BV934">
        <v>22.5</v>
      </c>
      <c r="BW934">
        <v>22.5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22.5</v>
      </c>
      <c r="CI934">
        <v>22.5</v>
      </c>
      <c r="CJ934">
        <v>22.5</v>
      </c>
      <c r="CK934">
        <v>22.5</v>
      </c>
      <c r="CL934">
        <v>22.5</v>
      </c>
      <c r="CM934">
        <v>22.5</v>
      </c>
      <c r="CN934">
        <v>22.5</v>
      </c>
      <c r="CO934">
        <v>22.5</v>
      </c>
      <c r="CP934">
        <v>22.5</v>
      </c>
      <c r="CQ934">
        <v>22.5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1</v>
      </c>
      <c r="DD934">
        <v>1</v>
      </c>
      <c r="DE934">
        <v>0.99</v>
      </c>
      <c r="DF934">
        <v>0.97</v>
      </c>
      <c r="DG934">
        <v>0.95</v>
      </c>
      <c r="DH934">
        <v>0.93</v>
      </c>
      <c r="DI934">
        <v>0.91</v>
      </c>
      <c r="DJ934">
        <v>0.89</v>
      </c>
      <c r="DK934">
        <v>0.87</v>
      </c>
      <c r="DL934">
        <v>0.82</v>
      </c>
      <c r="DM934">
        <v>0.78</v>
      </c>
      <c r="DN934">
        <v>0.74</v>
      </c>
      <c r="DO934">
        <v>0.7</v>
      </c>
      <c r="DP934">
        <v>0.65</v>
      </c>
      <c r="DQ934">
        <v>0.59</v>
      </c>
      <c r="DR934">
        <v>0.53</v>
      </c>
      <c r="DS934">
        <v>0.46</v>
      </c>
      <c r="DT934">
        <v>0.38</v>
      </c>
      <c r="DU934">
        <v>0.28000000000000003</v>
      </c>
      <c r="EW934">
        <v>2015</v>
      </c>
      <c r="EX934">
        <v>105</v>
      </c>
      <c r="EY934">
        <v>974</v>
      </c>
      <c r="EZ934">
        <v>274</v>
      </c>
      <c r="FA934">
        <v>3071.8</v>
      </c>
      <c r="FB934" t="s">
        <v>139</v>
      </c>
      <c r="FC934" t="s">
        <v>139</v>
      </c>
      <c r="FD934" t="s">
        <v>139</v>
      </c>
      <c r="FE934" t="s">
        <v>139</v>
      </c>
      <c r="FF934" t="s">
        <v>139</v>
      </c>
      <c r="FG934" t="s">
        <v>139</v>
      </c>
      <c r="FH934" t="s">
        <v>139</v>
      </c>
      <c r="FI934">
        <v>0</v>
      </c>
      <c r="FJ934" t="s">
        <v>139</v>
      </c>
      <c r="FK934" t="s">
        <v>139</v>
      </c>
      <c r="FL934">
        <v>10.91</v>
      </c>
      <c r="FM934">
        <v>5.66</v>
      </c>
      <c r="FN934">
        <v>29.61</v>
      </c>
      <c r="FO934">
        <v>1</v>
      </c>
      <c r="FP934">
        <v>1</v>
      </c>
      <c r="FQ934">
        <v>1</v>
      </c>
      <c r="FR934">
        <v>0</v>
      </c>
      <c r="FS934">
        <v>0</v>
      </c>
      <c r="FT934">
        <v>0</v>
      </c>
      <c r="FU934">
        <v>0</v>
      </c>
      <c r="FV934">
        <v>59.63</v>
      </c>
      <c r="FW934">
        <v>165.9</v>
      </c>
      <c r="FX934">
        <v>266.77999999999997</v>
      </c>
      <c r="FY934">
        <v>364.2</v>
      </c>
      <c r="FZ934">
        <v>458.53</v>
      </c>
      <c r="GA934">
        <v>559.55999999999995</v>
      </c>
      <c r="GB934">
        <v>673.93</v>
      </c>
      <c r="GC934">
        <v>763.51</v>
      </c>
      <c r="GD934">
        <v>861.69</v>
      </c>
      <c r="GE934">
        <v>970.61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31.14</v>
      </c>
      <c r="GQ934">
        <v>131.41</v>
      </c>
      <c r="GR934">
        <v>232.04</v>
      </c>
      <c r="GS934">
        <v>335.01</v>
      </c>
      <c r="GT934">
        <v>436.49</v>
      </c>
      <c r="GU934">
        <v>533.46</v>
      </c>
      <c r="GV934">
        <v>629.39</v>
      </c>
      <c r="GW934">
        <v>735.92</v>
      </c>
      <c r="GX934">
        <v>830.55</v>
      </c>
      <c r="GY934">
        <v>931.87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 t="s">
        <v>139</v>
      </c>
      <c r="HK934" t="s">
        <v>139</v>
      </c>
      <c r="HL934" t="s">
        <v>139</v>
      </c>
      <c r="HM934" t="s">
        <v>139</v>
      </c>
      <c r="HN934" t="s">
        <v>139</v>
      </c>
      <c r="HO934" t="s">
        <v>139</v>
      </c>
      <c r="HP934" t="s">
        <v>139</v>
      </c>
      <c r="HQ934" t="s">
        <v>139</v>
      </c>
      <c r="HR934" t="s">
        <v>139</v>
      </c>
      <c r="HS934" t="s">
        <v>139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 t="s">
        <v>139</v>
      </c>
      <c r="IE934" t="s">
        <v>139</v>
      </c>
      <c r="IF934" t="s">
        <v>139</v>
      </c>
      <c r="IG934" t="s">
        <v>139</v>
      </c>
      <c r="IH934" t="s">
        <v>139</v>
      </c>
      <c r="II934" t="s">
        <v>139</v>
      </c>
      <c r="IJ934" t="s">
        <v>139</v>
      </c>
      <c r="IK934" t="s">
        <v>139</v>
      </c>
      <c r="IL934" t="s">
        <v>139</v>
      </c>
      <c r="IM934" t="s">
        <v>139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1</v>
      </c>
      <c r="IY934">
        <v>1</v>
      </c>
      <c r="IZ934">
        <v>1</v>
      </c>
      <c r="JA934">
        <v>0.99</v>
      </c>
      <c r="JB934">
        <v>0.97</v>
      </c>
      <c r="JC934">
        <v>0.95</v>
      </c>
      <c r="JD934">
        <v>0.93</v>
      </c>
      <c r="JE934">
        <v>0.9</v>
      </c>
      <c r="JF934">
        <v>0.88</v>
      </c>
      <c r="JG934">
        <v>0.86</v>
      </c>
      <c r="JH934">
        <v>0.79</v>
      </c>
      <c r="JI934">
        <v>0.75</v>
      </c>
      <c r="JJ934">
        <v>0.71</v>
      </c>
      <c r="JK934">
        <v>0.65</v>
      </c>
      <c r="JL934">
        <v>0.57999999999999996</v>
      </c>
      <c r="JM934">
        <v>0.51</v>
      </c>
      <c r="JN934">
        <v>0.42</v>
      </c>
      <c r="JO934">
        <v>0.31</v>
      </c>
      <c r="JP934">
        <v>0.18</v>
      </c>
      <c r="JQ934">
        <v>0</v>
      </c>
    </row>
    <row r="935" spans="1:277" x14ac:dyDescent="0.25">
      <c r="A935">
        <v>2015</v>
      </c>
      <c r="B935">
        <v>105</v>
      </c>
      <c r="C935">
        <v>974</v>
      </c>
      <c r="D935">
        <v>274</v>
      </c>
      <c r="E935">
        <v>3071.8</v>
      </c>
      <c r="F935">
        <v>2.2000000000000002</v>
      </c>
      <c r="G935">
        <v>0.4</v>
      </c>
      <c r="H935">
        <v>-2.6</v>
      </c>
      <c r="I935">
        <v>0.1</v>
      </c>
      <c r="J935">
        <v>0</v>
      </c>
      <c r="K935">
        <v>0.02</v>
      </c>
      <c r="L935">
        <v>1.4</v>
      </c>
      <c r="M935">
        <v>2.94</v>
      </c>
      <c r="N935">
        <v>4</v>
      </c>
      <c r="O935">
        <v>-0.72</v>
      </c>
      <c r="P935">
        <v>10.89</v>
      </c>
      <c r="Q935">
        <v>5.66</v>
      </c>
      <c r="R935">
        <v>29.6</v>
      </c>
      <c r="S935">
        <v>19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59.63</v>
      </c>
      <c r="AA935">
        <v>165.9</v>
      </c>
      <c r="AB935">
        <v>266.77999999999997</v>
      </c>
      <c r="AC935">
        <v>364.2</v>
      </c>
      <c r="AD935">
        <v>458.53</v>
      </c>
      <c r="AE935">
        <v>559.55999999999995</v>
      </c>
      <c r="AF935">
        <v>673.93</v>
      </c>
      <c r="AG935">
        <v>763.51</v>
      </c>
      <c r="AH935">
        <v>861.69</v>
      </c>
      <c r="AI935">
        <v>970.61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78.83</v>
      </c>
      <c r="AU935">
        <v>180.65</v>
      </c>
      <c r="AV935">
        <v>279.33</v>
      </c>
      <c r="AW935">
        <v>376.05</v>
      </c>
      <c r="AX935">
        <v>483.52</v>
      </c>
      <c r="AY935">
        <v>573.6</v>
      </c>
      <c r="AZ935">
        <v>686.33</v>
      </c>
      <c r="BA935">
        <v>781.61</v>
      </c>
      <c r="BB935">
        <v>875.03</v>
      </c>
      <c r="BC935">
        <v>982.11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22.5</v>
      </c>
      <c r="BO935">
        <v>22.5</v>
      </c>
      <c r="BP935">
        <v>22.5</v>
      </c>
      <c r="BQ935">
        <v>22.5</v>
      </c>
      <c r="BR935">
        <v>22.5</v>
      </c>
      <c r="BS935">
        <v>22.5</v>
      </c>
      <c r="BT935">
        <v>22.5</v>
      </c>
      <c r="BU935">
        <v>22.5</v>
      </c>
      <c r="BV935">
        <v>22.5</v>
      </c>
      <c r="BW935">
        <v>22.5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22.5</v>
      </c>
      <c r="CI935">
        <v>22.5</v>
      </c>
      <c r="CJ935">
        <v>22.5</v>
      </c>
      <c r="CK935">
        <v>22.5</v>
      </c>
      <c r="CL935">
        <v>22.5</v>
      </c>
      <c r="CM935">
        <v>22.5</v>
      </c>
      <c r="CN935">
        <v>22.5</v>
      </c>
      <c r="CO935">
        <v>22.5</v>
      </c>
      <c r="CP935">
        <v>22.5</v>
      </c>
      <c r="CQ935">
        <v>22.5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1</v>
      </c>
      <c r="DD935">
        <v>1</v>
      </c>
      <c r="DE935">
        <v>0.99</v>
      </c>
      <c r="DF935">
        <v>0.97</v>
      </c>
      <c r="DG935">
        <v>0.95</v>
      </c>
      <c r="DH935">
        <v>0.93</v>
      </c>
      <c r="DI935">
        <v>0.91</v>
      </c>
      <c r="DJ935">
        <v>0.89</v>
      </c>
      <c r="DK935">
        <v>0.87</v>
      </c>
      <c r="DL935">
        <v>0.82</v>
      </c>
      <c r="DM935">
        <v>0.78</v>
      </c>
      <c r="DN935">
        <v>0.74</v>
      </c>
      <c r="DO935">
        <v>0.7</v>
      </c>
      <c r="DP935">
        <v>0.65</v>
      </c>
      <c r="DQ935">
        <v>0.59</v>
      </c>
      <c r="DR935">
        <v>0.53</v>
      </c>
      <c r="DS935">
        <v>0.46</v>
      </c>
      <c r="DT935">
        <v>0.38</v>
      </c>
      <c r="DU935">
        <v>0.28000000000000003</v>
      </c>
      <c r="EW935">
        <v>2015</v>
      </c>
      <c r="EX935">
        <v>106</v>
      </c>
      <c r="EY935">
        <v>975</v>
      </c>
      <c r="EZ935">
        <v>275</v>
      </c>
      <c r="FA935">
        <v>3083</v>
      </c>
      <c r="FB935" t="s">
        <v>139</v>
      </c>
      <c r="FC935" t="s">
        <v>139</v>
      </c>
      <c r="FD935" t="s">
        <v>139</v>
      </c>
      <c r="FE935" t="s">
        <v>139</v>
      </c>
      <c r="FF935" t="s">
        <v>139</v>
      </c>
      <c r="FG935" t="s">
        <v>139</v>
      </c>
      <c r="FH935" t="s">
        <v>139</v>
      </c>
      <c r="FI935">
        <v>0</v>
      </c>
      <c r="FJ935" t="s">
        <v>139</v>
      </c>
      <c r="FK935" t="s">
        <v>139</v>
      </c>
      <c r="FL935">
        <v>10.91</v>
      </c>
      <c r="FM935">
        <v>5.69</v>
      </c>
      <c r="FN935">
        <v>29.72</v>
      </c>
      <c r="FO935">
        <v>1</v>
      </c>
      <c r="FP935">
        <v>1</v>
      </c>
      <c r="FQ935">
        <v>1</v>
      </c>
      <c r="FR935">
        <v>0</v>
      </c>
      <c r="FS935">
        <v>0</v>
      </c>
      <c r="FT935">
        <v>0</v>
      </c>
      <c r="FU935">
        <v>0</v>
      </c>
      <c r="FV935">
        <v>70.83</v>
      </c>
      <c r="FW935">
        <v>177.1</v>
      </c>
      <c r="FX935">
        <v>277.98</v>
      </c>
      <c r="FY935">
        <v>375.4</v>
      </c>
      <c r="FZ935">
        <v>469.73</v>
      </c>
      <c r="GA935">
        <v>570.75</v>
      </c>
      <c r="GB935">
        <v>685.13</v>
      </c>
      <c r="GC935">
        <v>774.71</v>
      </c>
      <c r="GD935">
        <v>872.88</v>
      </c>
      <c r="GE935">
        <v>981.81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42.34</v>
      </c>
      <c r="GQ935">
        <v>142.61000000000001</v>
      </c>
      <c r="GR935">
        <v>243.23</v>
      </c>
      <c r="GS935">
        <v>346.21</v>
      </c>
      <c r="GT935">
        <v>447.68</v>
      </c>
      <c r="GU935">
        <v>544.66</v>
      </c>
      <c r="GV935">
        <v>640.59</v>
      </c>
      <c r="GW935">
        <v>747.11</v>
      </c>
      <c r="GX935">
        <v>841.74</v>
      </c>
      <c r="GY935">
        <v>943.07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 t="s">
        <v>139</v>
      </c>
      <c r="HK935" t="s">
        <v>139</v>
      </c>
      <c r="HL935" t="s">
        <v>139</v>
      </c>
      <c r="HM935" t="s">
        <v>139</v>
      </c>
      <c r="HN935" t="s">
        <v>139</v>
      </c>
      <c r="HO935" t="s">
        <v>139</v>
      </c>
      <c r="HP935" t="s">
        <v>139</v>
      </c>
      <c r="HQ935" t="s">
        <v>139</v>
      </c>
      <c r="HR935" t="s">
        <v>139</v>
      </c>
      <c r="HS935" t="s">
        <v>139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 t="s">
        <v>139</v>
      </c>
      <c r="IE935" t="s">
        <v>139</v>
      </c>
      <c r="IF935" t="s">
        <v>139</v>
      </c>
      <c r="IG935" t="s">
        <v>139</v>
      </c>
      <c r="IH935" t="s">
        <v>139</v>
      </c>
      <c r="II935" t="s">
        <v>139</v>
      </c>
      <c r="IJ935" t="s">
        <v>139</v>
      </c>
      <c r="IK935" t="s">
        <v>139</v>
      </c>
      <c r="IL935" t="s">
        <v>139</v>
      </c>
      <c r="IM935" t="s">
        <v>139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1</v>
      </c>
      <c r="IY935">
        <v>1</v>
      </c>
      <c r="IZ935">
        <v>1</v>
      </c>
      <c r="JA935">
        <v>0.99</v>
      </c>
      <c r="JB935">
        <v>0.97</v>
      </c>
      <c r="JC935">
        <v>0.95</v>
      </c>
      <c r="JD935">
        <v>0.93</v>
      </c>
      <c r="JE935">
        <v>0.9</v>
      </c>
      <c r="JF935">
        <v>0.88</v>
      </c>
      <c r="JG935">
        <v>0.86</v>
      </c>
      <c r="JH935">
        <v>0.79</v>
      </c>
      <c r="JI935">
        <v>0.75</v>
      </c>
      <c r="JJ935">
        <v>0.71</v>
      </c>
      <c r="JK935">
        <v>0.65</v>
      </c>
      <c r="JL935">
        <v>0.57999999999999996</v>
      </c>
      <c r="JM935">
        <v>0.51</v>
      </c>
      <c r="JN935">
        <v>0.42</v>
      </c>
      <c r="JO935">
        <v>0.31</v>
      </c>
      <c r="JP935">
        <v>0.18</v>
      </c>
      <c r="JQ935">
        <v>0</v>
      </c>
    </row>
    <row r="936" spans="1:277" x14ac:dyDescent="0.25">
      <c r="A936">
        <v>2015</v>
      </c>
      <c r="B936">
        <v>106</v>
      </c>
      <c r="C936">
        <v>975</v>
      </c>
      <c r="D936">
        <v>275</v>
      </c>
      <c r="E936">
        <v>3083</v>
      </c>
      <c r="F936">
        <v>2.2000000000000002</v>
      </c>
      <c r="G936">
        <v>0.4</v>
      </c>
      <c r="H936">
        <v>-2.6</v>
      </c>
      <c r="I936">
        <v>0.1</v>
      </c>
      <c r="J936">
        <v>0</v>
      </c>
      <c r="K936">
        <v>0.02</v>
      </c>
      <c r="L936">
        <v>1.4</v>
      </c>
      <c r="M936">
        <v>2.94</v>
      </c>
      <c r="N936">
        <v>4.0199999999999996</v>
      </c>
      <c r="O936">
        <v>-0.72</v>
      </c>
      <c r="P936">
        <v>10.89</v>
      </c>
      <c r="Q936">
        <v>5.69</v>
      </c>
      <c r="R936">
        <v>29.72</v>
      </c>
      <c r="S936">
        <v>19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0.09</v>
      </c>
      <c r="Z936">
        <v>70.83</v>
      </c>
      <c r="AA936">
        <v>177.1</v>
      </c>
      <c r="AB936">
        <v>277.98</v>
      </c>
      <c r="AC936">
        <v>375.4</v>
      </c>
      <c r="AD936">
        <v>469.73</v>
      </c>
      <c r="AE936">
        <v>570.75</v>
      </c>
      <c r="AF936">
        <v>685.13</v>
      </c>
      <c r="AG936">
        <v>774.71</v>
      </c>
      <c r="AH936">
        <v>872.88</v>
      </c>
      <c r="AI936">
        <v>981.81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90.02</v>
      </c>
      <c r="AU936">
        <v>191.85</v>
      </c>
      <c r="AV936">
        <v>290.52</v>
      </c>
      <c r="AW936">
        <v>387.25</v>
      </c>
      <c r="AX936">
        <v>494.72</v>
      </c>
      <c r="AY936">
        <v>584.79999999999995</v>
      </c>
      <c r="AZ936">
        <v>697.53</v>
      </c>
      <c r="BA936">
        <v>792.81</v>
      </c>
      <c r="BB936">
        <v>886.23</v>
      </c>
      <c r="BC936">
        <v>993.31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22.5</v>
      </c>
      <c r="BO936">
        <v>22.5</v>
      </c>
      <c r="BP936">
        <v>22.5</v>
      </c>
      <c r="BQ936">
        <v>22.5</v>
      </c>
      <c r="BR936">
        <v>22.5</v>
      </c>
      <c r="BS936">
        <v>22.5</v>
      </c>
      <c r="BT936">
        <v>22.5</v>
      </c>
      <c r="BU936">
        <v>22.5</v>
      </c>
      <c r="BV936">
        <v>22.5</v>
      </c>
      <c r="BW936">
        <v>22.5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22.5</v>
      </c>
      <c r="CI936">
        <v>22.5</v>
      </c>
      <c r="CJ936">
        <v>22.5</v>
      </c>
      <c r="CK936">
        <v>22.5</v>
      </c>
      <c r="CL936">
        <v>22.5</v>
      </c>
      <c r="CM936">
        <v>22.5</v>
      </c>
      <c r="CN936">
        <v>22.5</v>
      </c>
      <c r="CO936">
        <v>22.5</v>
      </c>
      <c r="CP936">
        <v>22.5</v>
      </c>
      <c r="CQ936">
        <v>22.5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1</v>
      </c>
      <c r="DD936">
        <v>1</v>
      </c>
      <c r="DE936">
        <v>0.99</v>
      </c>
      <c r="DF936">
        <v>0.97</v>
      </c>
      <c r="DG936">
        <v>0.95</v>
      </c>
      <c r="DH936">
        <v>0.93</v>
      </c>
      <c r="DI936">
        <v>0.91</v>
      </c>
      <c r="DJ936">
        <v>0.89</v>
      </c>
      <c r="DK936">
        <v>0.87</v>
      </c>
      <c r="DL936">
        <v>0.82</v>
      </c>
      <c r="DM936">
        <v>0.78</v>
      </c>
      <c r="DN936">
        <v>0.74</v>
      </c>
      <c r="DO936">
        <v>0.7</v>
      </c>
      <c r="DP936">
        <v>0.65</v>
      </c>
      <c r="DQ936">
        <v>0.59</v>
      </c>
      <c r="DR936">
        <v>0.53</v>
      </c>
      <c r="DS936">
        <v>0.46</v>
      </c>
      <c r="DT936">
        <v>0.38</v>
      </c>
      <c r="DU936">
        <v>0.28000000000000003</v>
      </c>
      <c r="EW936">
        <v>2015</v>
      </c>
      <c r="EX936">
        <v>107</v>
      </c>
      <c r="EY936">
        <v>976</v>
      </c>
      <c r="EZ936">
        <v>276</v>
      </c>
      <c r="FA936">
        <v>3093.6</v>
      </c>
      <c r="FB936" t="s">
        <v>139</v>
      </c>
      <c r="FC936" t="s">
        <v>139</v>
      </c>
      <c r="FD936" t="s">
        <v>139</v>
      </c>
      <c r="FE936" t="s">
        <v>139</v>
      </c>
      <c r="FF936" t="s">
        <v>139</v>
      </c>
      <c r="FG936" t="s">
        <v>139</v>
      </c>
      <c r="FH936" t="s">
        <v>139</v>
      </c>
      <c r="FI936">
        <v>0</v>
      </c>
      <c r="FJ936" t="s">
        <v>139</v>
      </c>
      <c r="FK936" t="s">
        <v>139</v>
      </c>
      <c r="FL936">
        <v>10.91</v>
      </c>
      <c r="FM936">
        <v>5.71</v>
      </c>
      <c r="FN936">
        <v>29.83</v>
      </c>
      <c r="FO936">
        <v>1</v>
      </c>
      <c r="FP936">
        <v>1</v>
      </c>
      <c r="FQ936">
        <v>1</v>
      </c>
      <c r="FR936">
        <v>0</v>
      </c>
      <c r="FS936">
        <v>0</v>
      </c>
      <c r="FT936">
        <v>0</v>
      </c>
      <c r="FU936">
        <v>0.09</v>
      </c>
      <c r="FV936">
        <v>81.430000000000007</v>
      </c>
      <c r="FW936">
        <v>187.7</v>
      </c>
      <c r="FX936">
        <v>288.57</v>
      </c>
      <c r="FY936">
        <v>386</v>
      </c>
      <c r="FZ936">
        <v>480.32</v>
      </c>
      <c r="GA936">
        <v>581.35</v>
      </c>
      <c r="GB936">
        <v>695.73</v>
      </c>
      <c r="GC936">
        <v>785.31</v>
      </c>
      <c r="GD936">
        <v>883.48</v>
      </c>
      <c r="GE936">
        <v>992.41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52.93</v>
      </c>
      <c r="GQ936">
        <v>153.21</v>
      </c>
      <c r="GR936">
        <v>253.83</v>
      </c>
      <c r="GS936">
        <v>356.8</v>
      </c>
      <c r="GT936">
        <v>458.28</v>
      </c>
      <c r="GU936">
        <v>555.26</v>
      </c>
      <c r="GV936">
        <v>651.17999999999995</v>
      </c>
      <c r="GW936">
        <v>757.71</v>
      </c>
      <c r="GX936">
        <v>852.34</v>
      </c>
      <c r="GY936">
        <v>953.67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 t="s">
        <v>139</v>
      </c>
      <c r="HK936" t="s">
        <v>139</v>
      </c>
      <c r="HL936" t="s">
        <v>139</v>
      </c>
      <c r="HM936" t="s">
        <v>139</v>
      </c>
      <c r="HN936" t="s">
        <v>139</v>
      </c>
      <c r="HO936" t="s">
        <v>139</v>
      </c>
      <c r="HP936" t="s">
        <v>139</v>
      </c>
      <c r="HQ936" t="s">
        <v>139</v>
      </c>
      <c r="HR936" t="s">
        <v>139</v>
      </c>
      <c r="HS936" t="s">
        <v>139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 t="s">
        <v>139</v>
      </c>
      <c r="IE936" t="s">
        <v>139</v>
      </c>
      <c r="IF936" t="s">
        <v>139</v>
      </c>
      <c r="IG936" t="s">
        <v>139</v>
      </c>
      <c r="IH936" t="s">
        <v>139</v>
      </c>
      <c r="II936" t="s">
        <v>139</v>
      </c>
      <c r="IJ936" t="s">
        <v>139</v>
      </c>
      <c r="IK936" t="s">
        <v>139</v>
      </c>
      <c r="IL936" t="s">
        <v>139</v>
      </c>
      <c r="IM936" t="s">
        <v>139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1</v>
      </c>
      <c r="IY936">
        <v>1</v>
      </c>
      <c r="IZ936">
        <v>1</v>
      </c>
      <c r="JA936">
        <v>0.99</v>
      </c>
      <c r="JB936">
        <v>0.97</v>
      </c>
      <c r="JC936">
        <v>0.95</v>
      </c>
      <c r="JD936">
        <v>0.93</v>
      </c>
      <c r="JE936">
        <v>0.9</v>
      </c>
      <c r="JF936">
        <v>0.88</v>
      </c>
      <c r="JG936">
        <v>0.86</v>
      </c>
      <c r="JH936">
        <v>0.79</v>
      </c>
      <c r="JI936">
        <v>0.75</v>
      </c>
      <c r="JJ936">
        <v>0.71</v>
      </c>
      <c r="JK936">
        <v>0.65</v>
      </c>
      <c r="JL936">
        <v>0.57999999999999996</v>
      </c>
      <c r="JM936">
        <v>0.51</v>
      </c>
      <c r="JN936">
        <v>0.42</v>
      </c>
      <c r="JO936">
        <v>0.31</v>
      </c>
      <c r="JP936">
        <v>0.18</v>
      </c>
      <c r="JQ936">
        <v>0</v>
      </c>
    </row>
    <row r="937" spans="1:277" x14ac:dyDescent="0.25">
      <c r="A937">
        <v>2015</v>
      </c>
      <c r="B937">
        <v>107</v>
      </c>
      <c r="C937">
        <v>976</v>
      </c>
      <c r="D937">
        <v>276</v>
      </c>
      <c r="E937">
        <v>3093.6</v>
      </c>
      <c r="F937">
        <v>2.2000000000000002</v>
      </c>
      <c r="G937">
        <v>0.4</v>
      </c>
      <c r="H937">
        <v>-2.6</v>
      </c>
      <c r="I937">
        <v>0.1</v>
      </c>
      <c r="J937">
        <v>0</v>
      </c>
      <c r="K937">
        <v>0.02</v>
      </c>
      <c r="L937">
        <v>1.4</v>
      </c>
      <c r="M937">
        <v>2.94</v>
      </c>
      <c r="N937">
        <v>4.0199999999999996</v>
      </c>
      <c r="O937">
        <v>-0.72</v>
      </c>
      <c r="P937">
        <v>10.89</v>
      </c>
      <c r="Q937">
        <v>5.71</v>
      </c>
      <c r="R937">
        <v>29.82</v>
      </c>
      <c r="S937">
        <v>19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0.09</v>
      </c>
      <c r="Z937">
        <v>81.430000000000007</v>
      </c>
      <c r="AA937">
        <v>187.7</v>
      </c>
      <c r="AB937">
        <v>288.57</v>
      </c>
      <c r="AC937">
        <v>386</v>
      </c>
      <c r="AD937">
        <v>480.32</v>
      </c>
      <c r="AE937">
        <v>581.35</v>
      </c>
      <c r="AF937">
        <v>695.73</v>
      </c>
      <c r="AG937">
        <v>785.31</v>
      </c>
      <c r="AH937">
        <v>883.48</v>
      </c>
      <c r="AI937">
        <v>992.41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100.62</v>
      </c>
      <c r="AU937">
        <v>202.44</v>
      </c>
      <c r="AV937">
        <v>301.12</v>
      </c>
      <c r="AW937">
        <v>397.85</v>
      </c>
      <c r="AX937">
        <v>505.32</v>
      </c>
      <c r="AY937">
        <v>595.4</v>
      </c>
      <c r="AZ937">
        <v>708.12</v>
      </c>
      <c r="BA937">
        <v>803.4</v>
      </c>
      <c r="BB937">
        <v>896.83</v>
      </c>
      <c r="BC937">
        <v>1003.9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22.5</v>
      </c>
      <c r="BO937">
        <v>22.5</v>
      </c>
      <c r="BP937">
        <v>22.5</v>
      </c>
      <c r="BQ937">
        <v>22.5</v>
      </c>
      <c r="BR937">
        <v>22.5</v>
      </c>
      <c r="BS937">
        <v>22.5</v>
      </c>
      <c r="BT937">
        <v>22.5</v>
      </c>
      <c r="BU937">
        <v>22.5</v>
      </c>
      <c r="BV937">
        <v>22.5</v>
      </c>
      <c r="BW937">
        <v>22.5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22.5</v>
      </c>
      <c r="CI937">
        <v>22.5</v>
      </c>
      <c r="CJ937">
        <v>22.5</v>
      </c>
      <c r="CK937">
        <v>22.5</v>
      </c>
      <c r="CL937">
        <v>22.5</v>
      </c>
      <c r="CM937">
        <v>22.5</v>
      </c>
      <c r="CN937">
        <v>22.5</v>
      </c>
      <c r="CO937">
        <v>22.5</v>
      </c>
      <c r="CP937">
        <v>22.5</v>
      </c>
      <c r="CQ937">
        <v>22.5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0.99</v>
      </c>
      <c r="DF937">
        <v>0.97</v>
      </c>
      <c r="DG937">
        <v>0.95</v>
      </c>
      <c r="DH937">
        <v>0.93</v>
      </c>
      <c r="DI937">
        <v>0.91</v>
      </c>
      <c r="DJ937">
        <v>0.89</v>
      </c>
      <c r="DK937">
        <v>0.87</v>
      </c>
      <c r="DL937">
        <v>0.82</v>
      </c>
      <c r="DM937">
        <v>0.78</v>
      </c>
      <c r="DN937">
        <v>0.74</v>
      </c>
      <c r="DO937">
        <v>0.7</v>
      </c>
      <c r="DP937">
        <v>0.65</v>
      </c>
      <c r="DQ937">
        <v>0.59</v>
      </c>
      <c r="DR937">
        <v>0.53</v>
      </c>
      <c r="DS937">
        <v>0.46</v>
      </c>
      <c r="DT937">
        <v>0.38</v>
      </c>
      <c r="DU937">
        <v>0.28000000000000003</v>
      </c>
      <c r="EW937">
        <v>2015</v>
      </c>
      <c r="EX937">
        <v>108</v>
      </c>
      <c r="EY937">
        <v>977</v>
      </c>
      <c r="EZ937">
        <v>277</v>
      </c>
      <c r="FA937">
        <v>3105.1</v>
      </c>
      <c r="FB937" t="s">
        <v>139</v>
      </c>
      <c r="FC937" t="s">
        <v>139</v>
      </c>
      <c r="FD937" t="s">
        <v>139</v>
      </c>
      <c r="FE937" t="s">
        <v>139</v>
      </c>
      <c r="FF937" t="s">
        <v>139</v>
      </c>
      <c r="FG937" t="s">
        <v>139</v>
      </c>
      <c r="FH937" t="s">
        <v>139</v>
      </c>
      <c r="FI937">
        <v>0</v>
      </c>
      <c r="FJ937" t="s">
        <v>139</v>
      </c>
      <c r="FK937" t="s">
        <v>139</v>
      </c>
      <c r="FL937">
        <v>10.91</v>
      </c>
      <c r="FM937">
        <v>5.75</v>
      </c>
      <c r="FN937">
        <v>29.94</v>
      </c>
      <c r="FO937">
        <v>1</v>
      </c>
      <c r="FP937">
        <v>1</v>
      </c>
      <c r="FQ937">
        <v>1</v>
      </c>
      <c r="FR937">
        <v>0</v>
      </c>
      <c r="FS937">
        <v>0</v>
      </c>
      <c r="FT937">
        <v>0</v>
      </c>
      <c r="FU937">
        <v>0</v>
      </c>
      <c r="FV937">
        <v>92.97</v>
      </c>
      <c r="FW937">
        <v>199.24</v>
      </c>
      <c r="FX937">
        <v>300.12</v>
      </c>
      <c r="FY937">
        <v>397.54</v>
      </c>
      <c r="FZ937">
        <v>491.87</v>
      </c>
      <c r="GA937">
        <v>592.9</v>
      </c>
      <c r="GB937">
        <v>707.27</v>
      </c>
      <c r="GC937">
        <v>796.85</v>
      </c>
      <c r="GD937">
        <v>895.03</v>
      </c>
      <c r="GE937">
        <v>1003.95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64.48</v>
      </c>
      <c r="GQ937">
        <v>164.75</v>
      </c>
      <c r="GR937">
        <v>265.38</v>
      </c>
      <c r="GS937">
        <v>368.35</v>
      </c>
      <c r="GT937">
        <v>469.83</v>
      </c>
      <c r="GU937">
        <v>566.79999999999995</v>
      </c>
      <c r="GV937">
        <v>662.73</v>
      </c>
      <c r="GW937">
        <v>769.26</v>
      </c>
      <c r="GX937">
        <v>863.89</v>
      </c>
      <c r="GY937">
        <v>965.21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 t="s">
        <v>139</v>
      </c>
      <c r="HK937" t="s">
        <v>139</v>
      </c>
      <c r="HL937" t="s">
        <v>139</v>
      </c>
      <c r="HM937" t="s">
        <v>139</v>
      </c>
      <c r="HN937" t="s">
        <v>139</v>
      </c>
      <c r="HO937" t="s">
        <v>139</v>
      </c>
      <c r="HP937" t="s">
        <v>139</v>
      </c>
      <c r="HQ937" t="s">
        <v>139</v>
      </c>
      <c r="HR937" t="s">
        <v>139</v>
      </c>
      <c r="HS937" t="s">
        <v>139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 t="s">
        <v>139</v>
      </c>
      <c r="IE937" t="s">
        <v>139</v>
      </c>
      <c r="IF937" t="s">
        <v>139</v>
      </c>
      <c r="IG937" t="s">
        <v>139</v>
      </c>
      <c r="IH937" t="s">
        <v>139</v>
      </c>
      <c r="II937" t="s">
        <v>139</v>
      </c>
      <c r="IJ937" t="s">
        <v>139</v>
      </c>
      <c r="IK937" t="s">
        <v>139</v>
      </c>
      <c r="IL937" t="s">
        <v>139</v>
      </c>
      <c r="IM937" t="s">
        <v>139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1</v>
      </c>
      <c r="IY937">
        <v>1</v>
      </c>
      <c r="IZ937">
        <v>1</v>
      </c>
      <c r="JA937">
        <v>0.99</v>
      </c>
      <c r="JB937">
        <v>0.97</v>
      </c>
      <c r="JC937">
        <v>0.95</v>
      </c>
      <c r="JD937">
        <v>0.93</v>
      </c>
      <c r="JE937">
        <v>0.9</v>
      </c>
      <c r="JF937">
        <v>0.88</v>
      </c>
      <c r="JG937">
        <v>0.86</v>
      </c>
      <c r="JH937">
        <v>0.79</v>
      </c>
      <c r="JI937">
        <v>0.75</v>
      </c>
      <c r="JJ937">
        <v>0.71</v>
      </c>
      <c r="JK937">
        <v>0.65</v>
      </c>
      <c r="JL937">
        <v>0.57999999999999996</v>
      </c>
      <c r="JM937">
        <v>0.51</v>
      </c>
      <c r="JN937">
        <v>0.42</v>
      </c>
      <c r="JO937">
        <v>0.31</v>
      </c>
      <c r="JP937">
        <v>0.18</v>
      </c>
      <c r="JQ937">
        <v>0</v>
      </c>
    </row>
    <row r="938" spans="1:277" x14ac:dyDescent="0.25">
      <c r="A938">
        <v>2015</v>
      </c>
      <c r="B938">
        <v>108</v>
      </c>
      <c r="C938">
        <v>977</v>
      </c>
      <c r="D938">
        <v>277</v>
      </c>
      <c r="E938">
        <v>3105.1</v>
      </c>
      <c r="F938">
        <v>2.2000000000000002</v>
      </c>
      <c r="G938">
        <v>0.4</v>
      </c>
      <c r="H938">
        <v>-2.6</v>
      </c>
      <c r="I938">
        <v>0.1</v>
      </c>
      <c r="J938">
        <v>0</v>
      </c>
      <c r="K938">
        <v>0.02</v>
      </c>
      <c r="L938">
        <v>1.4</v>
      </c>
      <c r="M938">
        <v>2.94</v>
      </c>
      <c r="N938">
        <v>4.04</v>
      </c>
      <c r="O938">
        <v>-0.73</v>
      </c>
      <c r="P938">
        <v>10.89</v>
      </c>
      <c r="Q938">
        <v>5.75</v>
      </c>
      <c r="R938">
        <v>29.94</v>
      </c>
      <c r="S938">
        <v>19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92.97</v>
      </c>
      <c r="AA938">
        <v>199.24</v>
      </c>
      <c r="AB938">
        <v>300.12</v>
      </c>
      <c r="AC938">
        <v>397.54</v>
      </c>
      <c r="AD938">
        <v>491.87</v>
      </c>
      <c r="AE938">
        <v>592.9</v>
      </c>
      <c r="AF938">
        <v>707.27</v>
      </c>
      <c r="AG938">
        <v>796.85</v>
      </c>
      <c r="AH938">
        <v>895.03</v>
      </c>
      <c r="AI938">
        <v>1003.95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112.17</v>
      </c>
      <c r="AU938">
        <v>213.99</v>
      </c>
      <c r="AV938">
        <v>312.67</v>
      </c>
      <c r="AW938">
        <v>409.39</v>
      </c>
      <c r="AX938">
        <v>516.87</v>
      </c>
      <c r="AY938">
        <v>606.94000000000005</v>
      </c>
      <c r="AZ938">
        <v>719.67</v>
      </c>
      <c r="BA938">
        <v>814.95</v>
      </c>
      <c r="BB938">
        <v>908.38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22.5</v>
      </c>
      <c r="BO938">
        <v>22.5</v>
      </c>
      <c r="BP938">
        <v>22.5</v>
      </c>
      <c r="BQ938">
        <v>22.5</v>
      </c>
      <c r="BR938">
        <v>22.5</v>
      </c>
      <c r="BS938">
        <v>22.5</v>
      </c>
      <c r="BT938">
        <v>22.5</v>
      </c>
      <c r="BU938">
        <v>22.5</v>
      </c>
      <c r="BV938">
        <v>22.5</v>
      </c>
      <c r="BW938">
        <v>22.5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22.5</v>
      </c>
      <c r="CI938">
        <v>22.5</v>
      </c>
      <c r="CJ938">
        <v>22.5</v>
      </c>
      <c r="CK938">
        <v>22.5</v>
      </c>
      <c r="CL938">
        <v>22.5</v>
      </c>
      <c r="CM938">
        <v>22.5</v>
      </c>
      <c r="CN938">
        <v>22.5</v>
      </c>
      <c r="CO938">
        <v>22.5</v>
      </c>
      <c r="CP938">
        <v>22.5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1</v>
      </c>
      <c r="DD938">
        <v>1</v>
      </c>
      <c r="DE938">
        <v>0.99</v>
      </c>
      <c r="DF938">
        <v>0.97</v>
      </c>
      <c r="DG938">
        <v>0.95</v>
      </c>
      <c r="DH938">
        <v>0.93</v>
      </c>
      <c r="DI938">
        <v>0.91</v>
      </c>
      <c r="DJ938">
        <v>0.89</v>
      </c>
      <c r="DK938">
        <v>0.87</v>
      </c>
      <c r="DL938">
        <v>0.82</v>
      </c>
      <c r="DM938">
        <v>0.78</v>
      </c>
      <c r="DN938">
        <v>0.74</v>
      </c>
      <c r="DO938">
        <v>0.7</v>
      </c>
      <c r="DP938">
        <v>0.65</v>
      </c>
      <c r="DQ938">
        <v>0.59</v>
      </c>
      <c r="DR938">
        <v>0.53</v>
      </c>
      <c r="DS938">
        <v>0.46</v>
      </c>
      <c r="DT938">
        <v>0.38</v>
      </c>
      <c r="DU938">
        <v>0.28000000000000003</v>
      </c>
      <c r="EW938">
        <v>2015</v>
      </c>
      <c r="EX938">
        <v>109</v>
      </c>
      <c r="EY938">
        <v>978</v>
      </c>
      <c r="EZ938">
        <v>278</v>
      </c>
      <c r="FA938">
        <v>3117.4</v>
      </c>
      <c r="FB938" t="s">
        <v>139</v>
      </c>
      <c r="FC938" t="s">
        <v>139</v>
      </c>
      <c r="FD938" t="s">
        <v>139</v>
      </c>
      <c r="FE938" t="s">
        <v>139</v>
      </c>
      <c r="FF938" t="s">
        <v>139</v>
      </c>
      <c r="FG938" t="s">
        <v>139</v>
      </c>
      <c r="FH938" t="s">
        <v>139</v>
      </c>
      <c r="FI938">
        <v>0</v>
      </c>
      <c r="FJ938" t="s">
        <v>139</v>
      </c>
      <c r="FK938" t="s">
        <v>139</v>
      </c>
      <c r="FL938">
        <v>10.91</v>
      </c>
      <c r="FM938">
        <v>5.78</v>
      </c>
      <c r="FN938">
        <v>30.07</v>
      </c>
      <c r="FO938">
        <v>1</v>
      </c>
      <c r="FP938">
        <v>1</v>
      </c>
      <c r="FQ938">
        <v>1</v>
      </c>
      <c r="FR938">
        <v>0</v>
      </c>
      <c r="FS938">
        <v>0</v>
      </c>
      <c r="FT938">
        <v>0</v>
      </c>
      <c r="FU938">
        <v>0</v>
      </c>
      <c r="FV938">
        <v>105.27</v>
      </c>
      <c r="FW938">
        <v>211.54</v>
      </c>
      <c r="FX938">
        <v>312.42</v>
      </c>
      <c r="FY938">
        <v>409.84</v>
      </c>
      <c r="FZ938">
        <v>504.17</v>
      </c>
      <c r="GA938">
        <v>605.19000000000005</v>
      </c>
      <c r="GB938">
        <v>719.57</v>
      </c>
      <c r="GC938">
        <v>809.15</v>
      </c>
      <c r="GD938">
        <v>907.33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76.78</v>
      </c>
      <c r="GQ938">
        <v>177.05</v>
      </c>
      <c r="GR938">
        <v>277.68</v>
      </c>
      <c r="GS938">
        <v>380.65</v>
      </c>
      <c r="GT938">
        <v>482.12</v>
      </c>
      <c r="GU938">
        <v>579.1</v>
      </c>
      <c r="GV938">
        <v>675.03</v>
      </c>
      <c r="GW938">
        <v>781.55</v>
      </c>
      <c r="GX938">
        <v>876.18</v>
      </c>
      <c r="GY938">
        <v>977.51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 t="s">
        <v>139</v>
      </c>
      <c r="HK938" t="s">
        <v>139</v>
      </c>
      <c r="HL938" t="s">
        <v>139</v>
      </c>
      <c r="HM938" t="s">
        <v>139</v>
      </c>
      <c r="HN938" t="s">
        <v>139</v>
      </c>
      <c r="HO938" t="s">
        <v>139</v>
      </c>
      <c r="HP938" t="s">
        <v>139</v>
      </c>
      <c r="HQ938" t="s">
        <v>139</v>
      </c>
      <c r="HR938" t="s">
        <v>139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 t="s">
        <v>139</v>
      </c>
      <c r="IE938" t="s">
        <v>139</v>
      </c>
      <c r="IF938" t="s">
        <v>139</v>
      </c>
      <c r="IG938" t="s">
        <v>139</v>
      </c>
      <c r="IH938" t="s">
        <v>139</v>
      </c>
      <c r="II938" t="s">
        <v>139</v>
      </c>
      <c r="IJ938" t="s">
        <v>139</v>
      </c>
      <c r="IK938" t="s">
        <v>139</v>
      </c>
      <c r="IL938" t="s">
        <v>139</v>
      </c>
      <c r="IM938" t="s">
        <v>139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1</v>
      </c>
      <c r="IY938">
        <v>1</v>
      </c>
      <c r="IZ938">
        <v>1</v>
      </c>
      <c r="JA938">
        <v>0.99</v>
      </c>
      <c r="JB938">
        <v>0.97</v>
      </c>
      <c r="JC938">
        <v>0.95</v>
      </c>
      <c r="JD938">
        <v>0.93</v>
      </c>
      <c r="JE938">
        <v>0.9</v>
      </c>
      <c r="JF938">
        <v>0.88</v>
      </c>
      <c r="JG938">
        <v>0.86</v>
      </c>
      <c r="JH938">
        <v>0.79</v>
      </c>
      <c r="JI938">
        <v>0.75</v>
      </c>
      <c r="JJ938">
        <v>0.71</v>
      </c>
      <c r="JK938">
        <v>0.65</v>
      </c>
      <c r="JL938">
        <v>0.57999999999999996</v>
      </c>
      <c r="JM938">
        <v>0.51</v>
      </c>
      <c r="JN938">
        <v>0.42</v>
      </c>
      <c r="JO938">
        <v>0.31</v>
      </c>
      <c r="JP938">
        <v>0.18</v>
      </c>
      <c r="JQ938">
        <v>0</v>
      </c>
    </row>
    <row r="939" spans="1:277" x14ac:dyDescent="0.25">
      <c r="A939">
        <v>2015</v>
      </c>
      <c r="B939">
        <v>109</v>
      </c>
      <c r="C939">
        <v>978</v>
      </c>
      <c r="D939">
        <v>278</v>
      </c>
      <c r="E939">
        <v>3117.4</v>
      </c>
      <c r="F939">
        <v>2.2000000000000002</v>
      </c>
      <c r="G939">
        <v>0.4</v>
      </c>
      <c r="H939">
        <v>-2.6</v>
      </c>
      <c r="I939">
        <v>0.1</v>
      </c>
      <c r="J939">
        <v>0</v>
      </c>
      <c r="K939">
        <v>0.02</v>
      </c>
      <c r="L939">
        <v>1.4</v>
      </c>
      <c r="M939">
        <v>2.94</v>
      </c>
      <c r="N939">
        <v>4.07</v>
      </c>
      <c r="O939">
        <v>-0.73</v>
      </c>
      <c r="P939">
        <v>10.89</v>
      </c>
      <c r="Q939">
        <v>5.78</v>
      </c>
      <c r="R939">
        <v>30.06</v>
      </c>
      <c r="S939">
        <v>19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0.18</v>
      </c>
      <c r="Z939">
        <v>105.27</v>
      </c>
      <c r="AA939">
        <v>211.54</v>
      </c>
      <c r="AB939">
        <v>312.42</v>
      </c>
      <c r="AC939">
        <v>409.84</v>
      </c>
      <c r="AD939">
        <v>504.17</v>
      </c>
      <c r="AE939">
        <v>605.19000000000005</v>
      </c>
      <c r="AF939">
        <v>719.57</v>
      </c>
      <c r="AG939">
        <v>809.15</v>
      </c>
      <c r="AH939">
        <v>907.33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24.59</v>
      </c>
      <c r="AU939">
        <v>124.46</v>
      </c>
      <c r="AV939">
        <v>226.29</v>
      </c>
      <c r="AW939">
        <v>324.95999999999998</v>
      </c>
      <c r="AX939">
        <v>421.69</v>
      </c>
      <c r="AY939">
        <v>529.16</v>
      </c>
      <c r="AZ939">
        <v>619.24</v>
      </c>
      <c r="BA939">
        <v>731.97</v>
      </c>
      <c r="BB939">
        <v>827.25</v>
      </c>
      <c r="BC939">
        <v>920.67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22.5</v>
      </c>
      <c r="BO939">
        <v>22.5</v>
      </c>
      <c r="BP939">
        <v>22.5</v>
      </c>
      <c r="BQ939">
        <v>22.5</v>
      </c>
      <c r="BR939">
        <v>22.5</v>
      </c>
      <c r="BS939">
        <v>22.5</v>
      </c>
      <c r="BT939">
        <v>22.5</v>
      </c>
      <c r="BU939">
        <v>22.5</v>
      </c>
      <c r="BV939">
        <v>22.5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22.5</v>
      </c>
      <c r="CI939">
        <v>22.5</v>
      </c>
      <c r="CJ939">
        <v>22.5</v>
      </c>
      <c r="CK939">
        <v>22.5</v>
      </c>
      <c r="CL939">
        <v>22.5</v>
      </c>
      <c r="CM939">
        <v>22.5</v>
      </c>
      <c r="CN939">
        <v>22.5</v>
      </c>
      <c r="CO939">
        <v>22.5</v>
      </c>
      <c r="CP939">
        <v>22.5</v>
      </c>
      <c r="CQ939">
        <v>22.5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1</v>
      </c>
      <c r="DD939">
        <v>1</v>
      </c>
      <c r="DE939">
        <v>0.99</v>
      </c>
      <c r="DF939">
        <v>0.97</v>
      </c>
      <c r="DG939">
        <v>0.95</v>
      </c>
      <c r="DH939">
        <v>0.93</v>
      </c>
      <c r="DI939">
        <v>0.91</v>
      </c>
      <c r="DJ939">
        <v>0.9</v>
      </c>
      <c r="DK939">
        <v>0.87</v>
      </c>
      <c r="DL939">
        <v>0.82</v>
      </c>
      <c r="DM939">
        <v>0.78</v>
      </c>
      <c r="DN939">
        <v>0.74</v>
      </c>
      <c r="DO939">
        <v>0.7</v>
      </c>
      <c r="DP939">
        <v>0.65</v>
      </c>
      <c r="DQ939">
        <v>0.59</v>
      </c>
      <c r="DR939">
        <v>0.53</v>
      </c>
      <c r="DS939">
        <v>0.46</v>
      </c>
      <c r="DT939">
        <v>0.38</v>
      </c>
      <c r="DU939">
        <v>0.28000000000000003</v>
      </c>
      <c r="EW939">
        <v>2015</v>
      </c>
      <c r="EX939">
        <v>110</v>
      </c>
      <c r="EY939">
        <v>979</v>
      </c>
      <c r="EZ939">
        <v>279</v>
      </c>
      <c r="FA939">
        <v>3131.3</v>
      </c>
      <c r="FB939" t="s">
        <v>139</v>
      </c>
      <c r="FC939" t="s">
        <v>139</v>
      </c>
      <c r="FD939" t="s">
        <v>139</v>
      </c>
      <c r="FE939" t="s">
        <v>139</v>
      </c>
      <c r="FF939" t="s">
        <v>139</v>
      </c>
      <c r="FG939" t="s">
        <v>139</v>
      </c>
      <c r="FH939" t="s">
        <v>139</v>
      </c>
      <c r="FI939">
        <v>0</v>
      </c>
      <c r="FJ939" t="s">
        <v>139</v>
      </c>
      <c r="FK939" t="s">
        <v>139</v>
      </c>
      <c r="FL939">
        <v>10.91</v>
      </c>
      <c r="FM939">
        <v>5.82</v>
      </c>
      <c r="FN939">
        <v>30.21</v>
      </c>
      <c r="FO939">
        <v>1</v>
      </c>
      <c r="FP939">
        <v>1</v>
      </c>
      <c r="FQ939">
        <v>1</v>
      </c>
      <c r="FR939">
        <v>0</v>
      </c>
      <c r="FS939">
        <v>0</v>
      </c>
      <c r="FT939">
        <v>0</v>
      </c>
      <c r="FU939">
        <v>0.37</v>
      </c>
      <c r="FV939">
        <v>27.79</v>
      </c>
      <c r="FW939">
        <v>119.17</v>
      </c>
      <c r="FX939">
        <v>225.44</v>
      </c>
      <c r="FY939">
        <v>326.31</v>
      </c>
      <c r="FZ939">
        <v>423.74</v>
      </c>
      <c r="GA939">
        <v>518.07000000000005</v>
      </c>
      <c r="GB939">
        <v>619.09</v>
      </c>
      <c r="GC939">
        <v>733.47</v>
      </c>
      <c r="GD939">
        <v>823.05</v>
      </c>
      <c r="GE939">
        <v>921.22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90.68</v>
      </c>
      <c r="GQ939">
        <v>190.95</v>
      </c>
      <c r="GR939">
        <v>291.57</v>
      </c>
      <c r="GS939">
        <v>394.54</v>
      </c>
      <c r="GT939">
        <v>496.02</v>
      </c>
      <c r="GU939">
        <v>593</v>
      </c>
      <c r="GV939">
        <v>688.93</v>
      </c>
      <c r="GW939">
        <v>795.45</v>
      </c>
      <c r="GX939">
        <v>890.08</v>
      </c>
      <c r="GY939">
        <v>991.41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 t="s">
        <v>139</v>
      </c>
      <c r="HK939" t="s">
        <v>139</v>
      </c>
      <c r="HL939" t="s">
        <v>139</v>
      </c>
      <c r="HM939" t="s">
        <v>139</v>
      </c>
      <c r="HN939" t="s">
        <v>139</v>
      </c>
      <c r="HO939" t="s">
        <v>139</v>
      </c>
      <c r="HP939" t="s">
        <v>139</v>
      </c>
      <c r="HQ939" t="s">
        <v>139</v>
      </c>
      <c r="HR939" t="s">
        <v>139</v>
      </c>
      <c r="HS939" t="s">
        <v>139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 t="s">
        <v>139</v>
      </c>
      <c r="IE939" t="s">
        <v>139</v>
      </c>
      <c r="IF939" t="s">
        <v>139</v>
      </c>
      <c r="IG939" t="s">
        <v>139</v>
      </c>
      <c r="IH939" t="s">
        <v>139</v>
      </c>
      <c r="II939" t="s">
        <v>139</v>
      </c>
      <c r="IJ939" t="s">
        <v>139</v>
      </c>
      <c r="IK939" t="s">
        <v>139</v>
      </c>
      <c r="IL939" t="s">
        <v>139</v>
      </c>
      <c r="IM939" t="s">
        <v>139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1</v>
      </c>
      <c r="IY939">
        <v>1</v>
      </c>
      <c r="IZ939">
        <v>1</v>
      </c>
      <c r="JA939">
        <v>0.99</v>
      </c>
      <c r="JB939">
        <v>0.97</v>
      </c>
      <c r="JC939">
        <v>0.95</v>
      </c>
      <c r="JD939">
        <v>0.93</v>
      </c>
      <c r="JE939">
        <v>0.9</v>
      </c>
      <c r="JF939">
        <v>0.88</v>
      </c>
      <c r="JG939">
        <v>0.86</v>
      </c>
      <c r="JH939">
        <v>0.79</v>
      </c>
      <c r="JI939">
        <v>0.75</v>
      </c>
      <c r="JJ939">
        <v>0.71</v>
      </c>
      <c r="JK939">
        <v>0.65</v>
      </c>
      <c r="JL939">
        <v>0.57999999999999996</v>
      </c>
      <c r="JM939">
        <v>0.51</v>
      </c>
      <c r="JN939">
        <v>0.42</v>
      </c>
      <c r="JO939">
        <v>0.31</v>
      </c>
      <c r="JP939">
        <v>0.18</v>
      </c>
      <c r="JQ939">
        <v>0</v>
      </c>
    </row>
    <row r="940" spans="1:277" x14ac:dyDescent="0.25">
      <c r="A940">
        <v>2015</v>
      </c>
      <c r="B940">
        <v>110</v>
      </c>
      <c r="C940">
        <v>979</v>
      </c>
      <c r="D940">
        <v>279</v>
      </c>
      <c r="E940">
        <v>3131.3</v>
      </c>
      <c r="F940">
        <v>2.2000000000000002</v>
      </c>
      <c r="G940">
        <v>0.4</v>
      </c>
      <c r="H940">
        <v>-2.7</v>
      </c>
      <c r="I940">
        <v>0.1</v>
      </c>
      <c r="J940">
        <v>0</v>
      </c>
      <c r="K940">
        <v>0.02</v>
      </c>
      <c r="L940">
        <v>1.4</v>
      </c>
      <c r="M940">
        <v>2.94</v>
      </c>
      <c r="N940">
        <v>4.08</v>
      </c>
      <c r="O940">
        <v>-0.74</v>
      </c>
      <c r="P940">
        <v>10.89</v>
      </c>
      <c r="Q940">
        <v>5.82</v>
      </c>
      <c r="R940">
        <v>30.2</v>
      </c>
      <c r="S940">
        <v>19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0.28000000000000003</v>
      </c>
      <c r="Z940">
        <v>27.79</v>
      </c>
      <c r="AA940">
        <v>119.17</v>
      </c>
      <c r="AB940">
        <v>225.44</v>
      </c>
      <c r="AC940">
        <v>326.31</v>
      </c>
      <c r="AD940">
        <v>423.74</v>
      </c>
      <c r="AE940">
        <v>518.07000000000005</v>
      </c>
      <c r="AF940">
        <v>619.09</v>
      </c>
      <c r="AG940">
        <v>733.47</v>
      </c>
      <c r="AH940">
        <v>823.05</v>
      </c>
      <c r="AI940">
        <v>921.22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38.49</v>
      </c>
      <c r="AU940">
        <v>138.36000000000001</v>
      </c>
      <c r="AV940">
        <v>240.18</v>
      </c>
      <c r="AW940">
        <v>338.86</v>
      </c>
      <c r="AX940">
        <v>435.59</v>
      </c>
      <c r="AY940">
        <v>543.05999999999995</v>
      </c>
      <c r="AZ940">
        <v>633.14</v>
      </c>
      <c r="BA940">
        <v>745.86</v>
      </c>
      <c r="BB940">
        <v>841.14</v>
      </c>
      <c r="BC940">
        <v>934.57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22.5</v>
      </c>
      <c r="BO940">
        <v>22.5</v>
      </c>
      <c r="BP940">
        <v>22.5</v>
      </c>
      <c r="BQ940">
        <v>22.5</v>
      </c>
      <c r="BR940">
        <v>22.5</v>
      </c>
      <c r="BS940">
        <v>22.5</v>
      </c>
      <c r="BT940">
        <v>22.5</v>
      </c>
      <c r="BU940">
        <v>22.5</v>
      </c>
      <c r="BV940">
        <v>22.5</v>
      </c>
      <c r="BW940">
        <v>22.5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22.5</v>
      </c>
      <c r="CI940">
        <v>22.5</v>
      </c>
      <c r="CJ940">
        <v>22.5</v>
      </c>
      <c r="CK940">
        <v>22.5</v>
      </c>
      <c r="CL940">
        <v>22.5</v>
      </c>
      <c r="CM940">
        <v>22.5</v>
      </c>
      <c r="CN940">
        <v>22.5</v>
      </c>
      <c r="CO940">
        <v>22.5</v>
      </c>
      <c r="CP940">
        <v>22.5</v>
      </c>
      <c r="CQ940">
        <v>22.5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1</v>
      </c>
      <c r="DD940">
        <v>1</v>
      </c>
      <c r="DE940">
        <v>0.99</v>
      </c>
      <c r="DF940">
        <v>0.97</v>
      </c>
      <c r="DG940">
        <v>0.95</v>
      </c>
      <c r="DH940">
        <v>0.93</v>
      </c>
      <c r="DI940">
        <v>0.92</v>
      </c>
      <c r="DJ940">
        <v>0.9</v>
      </c>
      <c r="DK940">
        <v>0.88</v>
      </c>
      <c r="DL940">
        <v>0.82</v>
      </c>
      <c r="DM940">
        <v>0.78</v>
      </c>
      <c r="DN940">
        <v>0.74</v>
      </c>
      <c r="DO940">
        <v>0.7</v>
      </c>
      <c r="DP940">
        <v>0.65</v>
      </c>
      <c r="DQ940">
        <v>0.59</v>
      </c>
      <c r="DR940">
        <v>0.53</v>
      </c>
      <c r="DS940">
        <v>0.46</v>
      </c>
      <c r="DT940">
        <v>0.38</v>
      </c>
      <c r="DU940">
        <v>0.28000000000000003</v>
      </c>
      <c r="EW940">
        <v>2015</v>
      </c>
      <c r="EX940">
        <v>111</v>
      </c>
      <c r="EY940">
        <v>980</v>
      </c>
      <c r="EZ940">
        <v>280</v>
      </c>
      <c r="FA940">
        <v>3145.5</v>
      </c>
      <c r="FB940" t="s">
        <v>139</v>
      </c>
      <c r="FC940" t="s">
        <v>139</v>
      </c>
      <c r="FD940" t="s">
        <v>139</v>
      </c>
      <c r="FE940" t="s">
        <v>139</v>
      </c>
      <c r="FF940" t="s">
        <v>139</v>
      </c>
      <c r="FG940" t="s">
        <v>139</v>
      </c>
      <c r="FH940" t="s">
        <v>139</v>
      </c>
      <c r="FI940">
        <v>0</v>
      </c>
      <c r="FJ940" t="s">
        <v>139</v>
      </c>
      <c r="FK940" t="s">
        <v>139</v>
      </c>
      <c r="FL940">
        <v>10.91</v>
      </c>
      <c r="FM940">
        <v>5.87</v>
      </c>
      <c r="FN940">
        <v>30.35</v>
      </c>
      <c r="FO940">
        <v>1</v>
      </c>
      <c r="FP940">
        <v>1</v>
      </c>
      <c r="FQ940">
        <v>1</v>
      </c>
      <c r="FR940">
        <v>0</v>
      </c>
      <c r="FS940">
        <v>0</v>
      </c>
      <c r="FT940">
        <v>0</v>
      </c>
      <c r="FU940">
        <v>0</v>
      </c>
      <c r="FV940">
        <v>41.94</v>
      </c>
      <c r="FW940">
        <v>133.31</v>
      </c>
      <c r="FX940">
        <v>239.58</v>
      </c>
      <c r="FY940">
        <v>340.46</v>
      </c>
      <c r="FZ940">
        <v>437.89</v>
      </c>
      <c r="GA940">
        <v>532.21</v>
      </c>
      <c r="GB940">
        <v>633.24</v>
      </c>
      <c r="GC940">
        <v>747.61</v>
      </c>
      <c r="GD940">
        <v>837.19</v>
      </c>
      <c r="GE940">
        <v>935.37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104.82</v>
      </c>
      <c r="GQ940">
        <v>205.09</v>
      </c>
      <c r="GR940">
        <v>305.72000000000003</v>
      </c>
      <c r="GS940">
        <v>408.69</v>
      </c>
      <c r="GT940">
        <v>510.17</v>
      </c>
      <c r="GU940">
        <v>607.14</v>
      </c>
      <c r="GV940">
        <v>703.07</v>
      </c>
      <c r="GW940">
        <v>809.6</v>
      </c>
      <c r="GX940">
        <v>904.23</v>
      </c>
      <c r="GY940">
        <v>1005.55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 t="s">
        <v>139</v>
      </c>
      <c r="HK940" t="s">
        <v>139</v>
      </c>
      <c r="HL940" t="s">
        <v>139</v>
      </c>
      <c r="HM940" t="s">
        <v>139</v>
      </c>
      <c r="HN940" t="s">
        <v>139</v>
      </c>
      <c r="HO940" t="s">
        <v>139</v>
      </c>
      <c r="HP940" t="s">
        <v>139</v>
      </c>
      <c r="HQ940" t="s">
        <v>139</v>
      </c>
      <c r="HR940" t="s">
        <v>139</v>
      </c>
      <c r="HS940" t="s">
        <v>139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 t="s">
        <v>139</v>
      </c>
      <c r="IE940" t="s">
        <v>139</v>
      </c>
      <c r="IF940" t="s">
        <v>139</v>
      </c>
      <c r="IG940" t="s">
        <v>139</v>
      </c>
      <c r="IH940" t="s">
        <v>139</v>
      </c>
      <c r="II940" t="s">
        <v>139</v>
      </c>
      <c r="IJ940" t="s">
        <v>139</v>
      </c>
      <c r="IK940" t="s">
        <v>139</v>
      </c>
      <c r="IL940" t="s">
        <v>139</v>
      </c>
      <c r="IM940" t="s">
        <v>139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1</v>
      </c>
      <c r="IY940">
        <v>1</v>
      </c>
      <c r="IZ940">
        <v>1</v>
      </c>
      <c r="JA940">
        <v>0.99</v>
      </c>
      <c r="JB940">
        <v>0.97</v>
      </c>
      <c r="JC940">
        <v>0.95</v>
      </c>
      <c r="JD940">
        <v>0.93</v>
      </c>
      <c r="JE940">
        <v>0.9</v>
      </c>
      <c r="JF940">
        <v>0.88</v>
      </c>
      <c r="JG940">
        <v>0.86</v>
      </c>
      <c r="JH940">
        <v>0.79</v>
      </c>
      <c r="JI940">
        <v>0.75</v>
      </c>
      <c r="JJ940">
        <v>0.71</v>
      </c>
      <c r="JK940">
        <v>0.65</v>
      </c>
      <c r="JL940">
        <v>0.57999999999999996</v>
      </c>
      <c r="JM940">
        <v>0.51</v>
      </c>
      <c r="JN940">
        <v>0.42</v>
      </c>
      <c r="JO940">
        <v>0.31</v>
      </c>
      <c r="JP940">
        <v>0.18</v>
      </c>
      <c r="JQ940">
        <v>0</v>
      </c>
    </row>
    <row r="941" spans="1:277" x14ac:dyDescent="0.25">
      <c r="A941">
        <v>2015</v>
      </c>
      <c r="B941">
        <v>111</v>
      </c>
      <c r="C941">
        <v>980</v>
      </c>
      <c r="D941">
        <v>280</v>
      </c>
      <c r="E941">
        <v>3145.5</v>
      </c>
      <c r="F941">
        <v>2.2000000000000002</v>
      </c>
      <c r="G941">
        <v>0.4</v>
      </c>
      <c r="H941">
        <v>-2.7</v>
      </c>
      <c r="I941">
        <v>0.1</v>
      </c>
      <c r="J941">
        <v>0</v>
      </c>
      <c r="K941">
        <v>0.02</v>
      </c>
      <c r="L941">
        <v>1.4</v>
      </c>
      <c r="M941">
        <v>2.94</v>
      </c>
      <c r="N941">
        <v>4.1100000000000003</v>
      </c>
      <c r="O941">
        <v>-0.74</v>
      </c>
      <c r="P941">
        <v>10.89</v>
      </c>
      <c r="Q941">
        <v>5.87</v>
      </c>
      <c r="R941">
        <v>30.34</v>
      </c>
      <c r="S941">
        <v>20</v>
      </c>
      <c r="T941">
        <v>1</v>
      </c>
      <c r="U941">
        <v>1</v>
      </c>
      <c r="V941">
        <v>0</v>
      </c>
      <c r="W941">
        <v>0</v>
      </c>
      <c r="X941">
        <v>0</v>
      </c>
      <c r="Y941">
        <v>0.09</v>
      </c>
      <c r="Z941">
        <v>41.94</v>
      </c>
      <c r="AA941">
        <v>133.31</v>
      </c>
      <c r="AB941">
        <v>239.58</v>
      </c>
      <c r="AC941">
        <v>340.46</v>
      </c>
      <c r="AD941">
        <v>437.89</v>
      </c>
      <c r="AE941">
        <v>532.21</v>
      </c>
      <c r="AF941">
        <v>633.24</v>
      </c>
      <c r="AG941">
        <v>747.61</v>
      </c>
      <c r="AH941">
        <v>837.19</v>
      </c>
      <c r="AI941">
        <v>935.37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52.64</v>
      </c>
      <c r="AU941">
        <v>152.51</v>
      </c>
      <c r="AV941">
        <v>254.33</v>
      </c>
      <c r="AW941">
        <v>353.01</v>
      </c>
      <c r="AX941">
        <v>449.73</v>
      </c>
      <c r="AY941">
        <v>557.21</v>
      </c>
      <c r="AZ941">
        <v>647.28</v>
      </c>
      <c r="BA941">
        <v>760.01</v>
      </c>
      <c r="BB941">
        <v>855.29</v>
      </c>
      <c r="BC941">
        <v>948.72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22.5</v>
      </c>
      <c r="BO941">
        <v>22.5</v>
      </c>
      <c r="BP941">
        <v>22.5</v>
      </c>
      <c r="BQ941">
        <v>22.5</v>
      </c>
      <c r="BR941">
        <v>22.5</v>
      </c>
      <c r="BS941">
        <v>22.5</v>
      </c>
      <c r="BT941">
        <v>22.5</v>
      </c>
      <c r="BU941">
        <v>22.5</v>
      </c>
      <c r="BV941">
        <v>22.5</v>
      </c>
      <c r="BW941">
        <v>22.5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22.5</v>
      </c>
      <c r="CI941">
        <v>22.5</v>
      </c>
      <c r="CJ941">
        <v>22.5</v>
      </c>
      <c r="CK941">
        <v>22.5</v>
      </c>
      <c r="CL941">
        <v>22.5</v>
      </c>
      <c r="CM941">
        <v>22.5</v>
      </c>
      <c r="CN941">
        <v>22.5</v>
      </c>
      <c r="CO941">
        <v>22.5</v>
      </c>
      <c r="CP941">
        <v>22.5</v>
      </c>
      <c r="CQ941">
        <v>22.5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1</v>
      </c>
      <c r="DD941">
        <v>1</v>
      </c>
      <c r="DE941">
        <v>0.99</v>
      </c>
      <c r="DF941">
        <v>0.97</v>
      </c>
      <c r="DG941">
        <v>0.95</v>
      </c>
      <c r="DH941">
        <v>0.93</v>
      </c>
      <c r="DI941">
        <v>0.92</v>
      </c>
      <c r="DJ941">
        <v>0.9</v>
      </c>
      <c r="DK941">
        <v>0.88</v>
      </c>
      <c r="DL941">
        <v>0.82</v>
      </c>
      <c r="DM941">
        <v>0.78</v>
      </c>
      <c r="DN941">
        <v>0.74</v>
      </c>
      <c r="DO941">
        <v>0.7</v>
      </c>
      <c r="DP941">
        <v>0.65</v>
      </c>
      <c r="DQ941">
        <v>0.59</v>
      </c>
      <c r="DR941">
        <v>0.53</v>
      </c>
      <c r="DS941">
        <v>0.46</v>
      </c>
      <c r="DT941">
        <v>0.38</v>
      </c>
      <c r="DU941">
        <v>0.28000000000000003</v>
      </c>
      <c r="EW941">
        <v>2015</v>
      </c>
      <c r="EX941">
        <v>112</v>
      </c>
      <c r="EY941">
        <v>981</v>
      </c>
      <c r="EZ941">
        <v>281</v>
      </c>
      <c r="FA941">
        <v>3157.5</v>
      </c>
      <c r="FB941" t="s">
        <v>139</v>
      </c>
      <c r="FC941" t="s">
        <v>139</v>
      </c>
      <c r="FD941" t="s">
        <v>139</v>
      </c>
      <c r="FE941" t="s">
        <v>139</v>
      </c>
      <c r="FF941" t="s">
        <v>139</v>
      </c>
      <c r="FG941" t="s">
        <v>139</v>
      </c>
      <c r="FH941" t="s">
        <v>139</v>
      </c>
      <c r="FI941">
        <v>0</v>
      </c>
      <c r="FJ941" t="s">
        <v>139</v>
      </c>
      <c r="FK941" t="s">
        <v>139</v>
      </c>
      <c r="FL941">
        <v>10.91</v>
      </c>
      <c r="FM941">
        <v>5.9</v>
      </c>
      <c r="FN941">
        <v>30.47</v>
      </c>
      <c r="FO941">
        <v>1</v>
      </c>
      <c r="FP941">
        <v>1</v>
      </c>
      <c r="FQ941">
        <v>1</v>
      </c>
      <c r="FR941">
        <v>0</v>
      </c>
      <c r="FS941">
        <v>0</v>
      </c>
      <c r="FT941">
        <v>0</v>
      </c>
      <c r="FU941">
        <v>0</v>
      </c>
      <c r="FV941">
        <v>53.99</v>
      </c>
      <c r="FW941">
        <v>145.36000000000001</v>
      </c>
      <c r="FX941">
        <v>251.63</v>
      </c>
      <c r="FY941">
        <v>352.51</v>
      </c>
      <c r="FZ941">
        <v>449.93</v>
      </c>
      <c r="GA941">
        <v>544.26</v>
      </c>
      <c r="GB941">
        <v>645.28</v>
      </c>
      <c r="GC941">
        <v>759.66</v>
      </c>
      <c r="GD941">
        <v>849.24</v>
      </c>
      <c r="GE941">
        <v>947.42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116.87</v>
      </c>
      <c r="GQ941">
        <v>217.14</v>
      </c>
      <c r="GR941">
        <v>317.77</v>
      </c>
      <c r="GS941">
        <v>420.74</v>
      </c>
      <c r="GT941">
        <v>522.22</v>
      </c>
      <c r="GU941">
        <v>619.19000000000005</v>
      </c>
      <c r="GV941">
        <v>715.12</v>
      </c>
      <c r="GW941">
        <v>821.65</v>
      </c>
      <c r="GX941">
        <v>916.27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 t="s">
        <v>139</v>
      </c>
      <c r="HK941" t="s">
        <v>139</v>
      </c>
      <c r="HL941" t="s">
        <v>139</v>
      </c>
      <c r="HM941" t="s">
        <v>139</v>
      </c>
      <c r="HN941" t="s">
        <v>139</v>
      </c>
      <c r="HO941" t="s">
        <v>139</v>
      </c>
      <c r="HP941" t="s">
        <v>139</v>
      </c>
      <c r="HQ941" t="s">
        <v>139</v>
      </c>
      <c r="HR941" t="s">
        <v>139</v>
      </c>
      <c r="HS941" t="s">
        <v>139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 t="s">
        <v>139</v>
      </c>
      <c r="IE941" t="s">
        <v>139</v>
      </c>
      <c r="IF941" t="s">
        <v>139</v>
      </c>
      <c r="IG941" t="s">
        <v>139</v>
      </c>
      <c r="IH941" t="s">
        <v>139</v>
      </c>
      <c r="II941" t="s">
        <v>139</v>
      </c>
      <c r="IJ941" t="s">
        <v>139</v>
      </c>
      <c r="IK941" t="s">
        <v>139</v>
      </c>
      <c r="IL941" t="s">
        <v>139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1</v>
      </c>
      <c r="IY941">
        <v>1</v>
      </c>
      <c r="IZ941">
        <v>1</v>
      </c>
      <c r="JA941">
        <v>0.99</v>
      </c>
      <c r="JB941">
        <v>0.97</v>
      </c>
      <c r="JC941">
        <v>0.95</v>
      </c>
      <c r="JD941">
        <v>0.93</v>
      </c>
      <c r="JE941">
        <v>0.9</v>
      </c>
      <c r="JF941">
        <v>0.88</v>
      </c>
      <c r="JG941">
        <v>0.86</v>
      </c>
      <c r="JH941">
        <v>0.79</v>
      </c>
      <c r="JI941">
        <v>0.75</v>
      </c>
      <c r="JJ941">
        <v>0.71</v>
      </c>
      <c r="JK941">
        <v>0.65</v>
      </c>
      <c r="JL941">
        <v>0.57999999999999996</v>
      </c>
      <c r="JM941">
        <v>0.51</v>
      </c>
      <c r="JN941">
        <v>0.42</v>
      </c>
      <c r="JO941">
        <v>0.31</v>
      </c>
      <c r="JP941">
        <v>0.18</v>
      </c>
      <c r="JQ941">
        <v>0</v>
      </c>
    </row>
    <row r="942" spans="1:277" x14ac:dyDescent="0.25">
      <c r="A942">
        <v>2015</v>
      </c>
      <c r="B942">
        <v>112</v>
      </c>
      <c r="C942">
        <v>981</v>
      </c>
      <c r="D942">
        <v>281</v>
      </c>
      <c r="E942">
        <v>3157.5</v>
      </c>
      <c r="F942">
        <v>2.2000000000000002</v>
      </c>
      <c r="G942">
        <v>0.4</v>
      </c>
      <c r="H942">
        <v>-2.7</v>
      </c>
      <c r="I942">
        <v>0.1</v>
      </c>
      <c r="J942">
        <v>0</v>
      </c>
      <c r="K942">
        <v>0.02</v>
      </c>
      <c r="L942">
        <v>1.4</v>
      </c>
      <c r="M942">
        <v>2.94</v>
      </c>
      <c r="N942">
        <v>4.1100000000000003</v>
      </c>
      <c r="O942">
        <v>-0.74</v>
      </c>
      <c r="P942">
        <v>10.89</v>
      </c>
      <c r="Q942">
        <v>5.9</v>
      </c>
      <c r="R942">
        <v>30.46</v>
      </c>
      <c r="S942">
        <v>20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0.18</v>
      </c>
      <c r="Z942">
        <v>53.99</v>
      </c>
      <c r="AA942">
        <v>145.36000000000001</v>
      </c>
      <c r="AB942">
        <v>251.63</v>
      </c>
      <c r="AC942">
        <v>352.51</v>
      </c>
      <c r="AD942">
        <v>449.93</v>
      </c>
      <c r="AE942">
        <v>544.26</v>
      </c>
      <c r="AF942">
        <v>645.28</v>
      </c>
      <c r="AG942">
        <v>759.66</v>
      </c>
      <c r="AH942">
        <v>849.24</v>
      </c>
      <c r="AI942">
        <v>947.42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64.680000000000007</v>
      </c>
      <c r="AU942">
        <v>164.55</v>
      </c>
      <c r="AV942">
        <v>266.38</v>
      </c>
      <c r="AW942">
        <v>365.05</v>
      </c>
      <c r="AX942">
        <v>461.78</v>
      </c>
      <c r="AY942">
        <v>569.25</v>
      </c>
      <c r="AZ942">
        <v>659.33</v>
      </c>
      <c r="BA942">
        <v>772.06</v>
      </c>
      <c r="BB942">
        <v>867.34</v>
      </c>
      <c r="BC942">
        <v>960.76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22.5</v>
      </c>
      <c r="BO942">
        <v>22.5</v>
      </c>
      <c r="BP942">
        <v>22.5</v>
      </c>
      <c r="BQ942">
        <v>22.5</v>
      </c>
      <c r="BR942">
        <v>22.5</v>
      </c>
      <c r="BS942">
        <v>22.5</v>
      </c>
      <c r="BT942">
        <v>22.5</v>
      </c>
      <c r="BU942">
        <v>22.5</v>
      </c>
      <c r="BV942">
        <v>22.5</v>
      </c>
      <c r="BW942">
        <v>22.5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22.5</v>
      </c>
      <c r="CI942">
        <v>22.5</v>
      </c>
      <c r="CJ942">
        <v>22.5</v>
      </c>
      <c r="CK942">
        <v>22.5</v>
      </c>
      <c r="CL942">
        <v>22.5</v>
      </c>
      <c r="CM942">
        <v>22.5</v>
      </c>
      <c r="CN942">
        <v>22.5</v>
      </c>
      <c r="CO942">
        <v>22.5</v>
      </c>
      <c r="CP942">
        <v>22.5</v>
      </c>
      <c r="CQ942">
        <v>22.5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1</v>
      </c>
      <c r="DD942">
        <v>1</v>
      </c>
      <c r="DE942">
        <v>0.99</v>
      </c>
      <c r="DF942">
        <v>0.98</v>
      </c>
      <c r="DG942">
        <v>0.95</v>
      </c>
      <c r="DH942">
        <v>0.93</v>
      </c>
      <c r="DI942">
        <v>0.92</v>
      </c>
      <c r="DJ942">
        <v>0.9</v>
      </c>
      <c r="DK942">
        <v>0.88</v>
      </c>
      <c r="DL942">
        <v>0.82</v>
      </c>
      <c r="DM942">
        <v>0.78</v>
      </c>
      <c r="DN942">
        <v>0.74</v>
      </c>
      <c r="DO942">
        <v>0.7</v>
      </c>
      <c r="DP942">
        <v>0.65</v>
      </c>
      <c r="DQ942">
        <v>0.59</v>
      </c>
      <c r="DR942">
        <v>0.53</v>
      </c>
      <c r="DS942">
        <v>0.46</v>
      </c>
      <c r="DT942">
        <v>0.38</v>
      </c>
      <c r="DU942">
        <v>0.28000000000000003</v>
      </c>
      <c r="EW942">
        <v>2015</v>
      </c>
      <c r="EX942">
        <v>113</v>
      </c>
      <c r="EY942">
        <v>982</v>
      </c>
      <c r="EZ942">
        <v>282</v>
      </c>
      <c r="FA942">
        <v>3169.3</v>
      </c>
      <c r="FB942" t="s">
        <v>139</v>
      </c>
      <c r="FC942" t="s">
        <v>139</v>
      </c>
      <c r="FD942" t="s">
        <v>139</v>
      </c>
      <c r="FE942" t="s">
        <v>139</v>
      </c>
      <c r="FF942" t="s">
        <v>139</v>
      </c>
      <c r="FG942" t="s">
        <v>139</v>
      </c>
      <c r="FH942" t="s">
        <v>139</v>
      </c>
      <c r="FI942">
        <v>0</v>
      </c>
      <c r="FJ942" t="s">
        <v>139</v>
      </c>
      <c r="FK942" t="s">
        <v>139</v>
      </c>
      <c r="FL942">
        <v>10.91</v>
      </c>
      <c r="FM942">
        <v>5.94</v>
      </c>
      <c r="FN942">
        <v>30.59</v>
      </c>
      <c r="FO942">
        <v>1</v>
      </c>
      <c r="FP942">
        <v>1</v>
      </c>
      <c r="FQ942">
        <v>1</v>
      </c>
      <c r="FR942">
        <v>0</v>
      </c>
      <c r="FS942">
        <v>0</v>
      </c>
      <c r="FT942">
        <v>0</v>
      </c>
      <c r="FU942">
        <v>0.18</v>
      </c>
      <c r="FV942">
        <v>65.78</v>
      </c>
      <c r="FW942">
        <v>157.16</v>
      </c>
      <c r="FX942">
        <v>263.43</v>
      </c>
      <c r="FY942">
        <v>364.3</v>
      </c>
      <c r="FZ942">
        <v>461.73</v>
      </c>
      <c r="GA942">
        <v>556.05999999999995</v>
      </c>
      <c r="GB942">
        <v>657.08</v>
      </c>
      <c r="GC942">
        <v>771.46</v>
      </c>
      <c r="GD942">
        <v>861.04</v>
      </c>
      <c r="GE942">
        <v>959.21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23.59</v>
      </c>
      <c r="GQ942">
        <v>128.66999999999999</v>
      </c>
      <c r="GR942">
        <v>228.94</v>
      </c>
      <c r="GS942">
        <v>329.56</v>
      </c>
      <c r="GT942">
        <v>432.54</v>
      </c>
      <c r="GU942">
        <v>534.01</v>
      </c>
      <c r="GV942">
        <v>630.99</v>
      </c>
      <c r="GW942">
        <v>726.92</v>
      </c>
      <c r="GX942">
        <v>833.44</v>
      </c>
      <c r="GY942">
        <v>928.07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 t="s">
        <v>139</v>
      </c>
      <c r="HK942" t="s">
        <v>139</v>
      </c>
      <c r="HL942" t="s">
        <v>139</v>
      </c>
      <c r="HM942" t="s">
        <v>139</v>
      </c>
      <c r="HN942" t="s">
        <v>139</v>
      </c>
      <c r="HO942" t="s">
        <v>139</v>
      </c>
      <c r="HP942" t="s">
        <v>139</v>
      </c>
      <c r="HQ942" t="s">
        <v>139</v>
      </c>
      <c r="HR942" t="s">
        <v>139</v>
      </c>
      <c r="HS942" t="s">
        <v>139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 t="s">
        <v>139</v>
      </c>
      <c r="IE942" t="s">
        <v>139</v>
      </c>
      <c r="IF942" t="s">
        <v>139</v>
      </c>
      <c r="IG942" t="s">
        <v>139</v>
      </c>
      <c r="IH942" t="s">
        <v>139</v>
      </c>
      <c r="II942" t="s">
        <v>139</v>
      </c>
      <c r="IJ942" t="s">
        <v>139</v>
      </c>
      <c r="IK942" t="s">
        <v>139</v>
      </c>
      <c r="IL942" t="s">
        <v>139</v>
      </c>
      <c r="IM942" t="s">
        <v>139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1</v>
      </c>
      <c r="IY942">
        <v>1</v>
      </c>
      <c r="IZ942">
        <v>1</v>
      </c>
      <c r="JA942">
        <v>0.99</v>
      </c>
      <c r="JB942">
        <v>0.97</v>
      </c>
      <c r="JC942">
        <v>0.95</v>
      </c>
      <c r="JD942">
        <v>0.93</v>
      </c>
      <c r="JE942">
        <v>0.9</v>
      </c>
      <c r="JF942">
        <v>0.88</v>
      </c>
      <c r="JG942">
        <v>0.86</v>
      </c>
      <c r="JH942">
        <v>0.79</v>
      </c>
      <c r="JI942">
        <v>0.75</v>
      </c>
      <c r="JJ942">
        <v>0.71</v>
      </c>
      <c r="JK942">
        <v>0.65</v>
      </c>
      <c r="JL942">
        <v>0.57999999999999996</v>
      </c>
      <c r="JM942">
        <v>0.51</v>
      </c>
      <c r="JN942">
        <v>0.42</v>
      </c>
      <c r="JO942">
        <v>0.31</v>
      </c>
      <c r="JP942">
        <v>0.18</v>
      </c>
      <c r="JQ942">
        <v>0</v>
      </c>
    </row>
    <row r="943" spans="1:277" x14ac:dyDescent="0.25">
      <c r="A943">
        <v>2015</v>
      </c>
      <c r="B943">
        <v>113</v>
      </c>
      <c r="C943">
        <v>982</v>
      </c>
      <c r="D943">
        <v>282</v>
      </c>
      <c r="E943">
        <v>3169.3</v>
      </c>
      <c r="F943">
        <v>2.2000000000000002</v>
      </c>
      <c r="G943">
        <v>0.4</v>
      </c>
      <c r="H943">
        <v>-2.7</v>
      </c>
      <c r="I943">
        <v>0.1</v>
      </c>
      <c r="J943">
        <v>0</v>
      </c>
      <c r="K943">
        <v>0.02</v>
      </c>
      <c r="L943">
        <v>1.4</v>
      </c>
      <c r="M943">
        <v>2.94</v>
      </c>
      <c r="N943">
        <v>4.12</v>
      </c>
      <c r="O943">
        <v>-0.74</v>
      </c>
      <c r="P943">
        <v>10.89</v>
      </c>
      <c r="Q943">
        <v>5.94</v>
      </c>
      <c r="R943">
        <v>30.58</v>
      </c>
      <c r="S943">
        <v>20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65.78</v>
      </c>
      <c r="AA943">
        <v>157.16</v>
      </c>
      <c r="AB943">
        <v>263.43</v>
      </c>
      <c r="AC943">
        <v>364.3</v>
      </c>
      <c r="AD943">
        <v>461.73</v>
      </c>
      <c r="AE943">
        <v>556.05999999999995</v>
      </c>
      <c r="AF943">
        <v>657.08</v>
      </c>
      <c r="AG943">
        <v>771.46</v>
      </c>
      <c r="AH943">
        <v>861.04</v>
      </c>
      <c r="AI943">
        <v>959.21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76.48</v>
      </c>
      <c r="AU943">
        <v>176.35</v>
      </c>
      <c r="AV943">
        <v>278.17</v>
      </c>
      <c r="AW943">
        <v>376.85</v>
      </c>
      <c r="AX943">
        <v>473.58</v>
      </c>
      <c r="AY943">
        <v>581.04999999999995</v>
      </c>
      <c r="AZ943">
        <v>671.13</v>
      </c>
      <c r="BA943">
        <v>783.85</v>
      </c>
      <c r="BB943">
        <v>879.13</v>
      </c>
      <c r="BC943">
        <v>972.56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22.5</v>
      </c>
      <c r="BO943">
        <v>22.5</v>
      </c>
      <c r="BP943">
        <v>22.5</v>
      </c>
      <c r="BQ943">
        <v>22.5</v>
      </c>
      <c r="BR943">
        <v>22.5</v>
      </c>
      <c r="BS943">
        <v>22.5</v>
      </c>
      <c r="BT943">
        <v>22.5</v>
      </c>
      <c r="BU943">
        <v>22.5</v>
      </c>
      <c r="BV943">
        <v>22.5</v>
      </c>
      <c r="BW943">
        <v>22.5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22.5</v>
      </c>
      <c r="CI943">
        <v>22.5</v>
      </c>
      <c r="CJ943">
        <v>22.5</v>
      </c>
      <c r="CK943">
        <v>22.5</v>
      </c>
      <c r="CL943">
        <v>22.5</v>
      </c>
      <c r="CM943">
        <v>22.5</v>
      </c>
      <c r="CN943">
        <v>22.5</v>
      </c>
      <c r="CO943">
        <v>22.5</v>
      </c>
      <c r="CP943">
        <v>22.5</v>
      </c>
      <c r="CQ943">
        <v>22.5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1</v>
      </c>
      <c r="DD943">
        <v>1</v>
      </c>
      <c r="DE943">
        <v>0.99</v>
      </c>
      <c r="DF943">
        <v>0.98</v>
      </c>
      <c r="DG943">
        <v>0.95</v>
      </c>
      <c r="DH943">
        <v>0.93</v>
      </c>
      <c r="DI943">
        <v>0.92</v>
      </c>
      <c r="DJ943">
        <v>0.9</v>
      </c>
      <c r="DK943">
        <v>0.88</v>
      </c>
      <c r="DL943">
        <v>0.82</v>
      </c>
      <c r="DM943">
        <v>0.78</v>
      </c>
      <c r="DN943">
        <v>0.74</v>
      </c>
      <c r="DO943">
        <v>0.7</v>
      </c>
      <c r="DP943">
        <v>0.65</v>
      </c>
      <c r="DQ943">
        <v>0.59</v>
      </c>
      <c r="DR943">
        <v>0.53</v>
      </c>
      <c r="DS943">
        <v>0.46</v>
      </c>
      <c r="DT943">
        <v>0.38</v>
      </c>
      <c r="DU943">
        <v>0.28000000000000003</v>
      </c>
      <c r="EW943">
        <v>2015</v>
      </c>
      <c r="EX943">
        <v>114</v>
      </c>
      <c r="EY943">
        <v>983</v>
      </c>
      <c r="EZ943">
        <v>283</v>
      </c>
      <c r="FA943">
        <v>3180.1</v>
      </c>
      <c r="FB943" t="s">
        <v>139</v>
      </c>
      <c r="FC943" t="s">
        <v>139</v>
      </c>
      <c r="FD943" t="s">
        <v>139</v>
      </c>
      <c r="FE943" t="s">
        <v>139</v>
      </c>
      <c r="FF943" t="s">
        <v>139</v>
      </c>
      <c r="FG943" t="s">
        <v>139</v>
      </c>
      <c r="FH943" t="s">
        <v>139</v>
      </c>
      <c r="FI943">
        <v>0</v>
      </c>
      <c r="FJ943" t="s">
        <v>139</v>
      </c>
      <c r="FK943" t="s">
        <v>139</v>
      </c>
      <c r="FL943">
        <v>10.91</v>
      </c>
      <c r="FM943">
        <v>5.96</v>
      </c>
      <c r="FN943">
        <v>30.69</v>
      </c>
      <c r="FO943">
        <v>1</v>
      </c>
      <c r="FP943">
        <v>1</v>
      </c>
      <c r="FQ943">
        <v>1</v>
      </c>
      <c r="FR943">
        <v>0</v>
      </c>
      <c r="FS943">
        <v>0</v>
      </c>
      <c r="FT943">
        <v>0</v>
      </c>
      <c r="FU943">
        <v>0</v>
      </c>
      <c r="FV943">
        <v>76.53</v>
      </c>
      <c r="FW943">
        <v>167.9</v>
      </c>
      <c r="FX943">
        <v>274.18</v>
      </c>
      <c r="FY943">
        <v>375.05</v>
      </c>
      <c r="FZ943">
        <v>472.48</v>
      </c>
      <c r="GA943">
        <v>566.79999999999995</v>
      </c>
      <c r="GB943">
        <v>667.83</v>
      </c>
      <c r="GC943">
        <v>782.2</v>
      </c>
      <c r="GD943">
        <v>871.78</v>
      </c>
      <c r="GE943">
        <v>969.96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34.340000000000003</v>
      </c>
      <c r="GQ943">
        <v>139.41</v>
      </c>
      <c r="GR943">
        <v>239.68</v>
      </c>
      <c r="GS943">
        <v>340.31</v>
      </c>
      <c r="GT943">
        <v>443.28</v>
      </c>
      <c r="GU943">
        <v>544.76</v>
      </c>
      <c r="GV943">
        <v>641.73</v>
      </c>
      <c r="GW943">
        <v>737.66</v>
      </c>
      <c r="GX943">
        <v>844.19</v>
      </c>
      <c r="GY943">
        <v>938.82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 t="s">
        <v>139</v>
      </c>
      <c r="HK943" t="s">
        <v>139</v>
      </c>
      <c r="HL943" t="s">
        <v>139</v>
      </c>
      <c r="HM943" t="s">
        <v>139</v>
      </c>
      <c r="HN943" t="s">
        <v>139</v>
      </c>
      <c r="HO943" t="s">
        <v>139</v>
      </c>
      <c r="HP943" t="s">
        <v>139</v>
      </c>
      <c r="HQ943" t="s">
        <v>139</v>
      </c>
      <c r="HR943" t="s">
        <v>139</v>
      </c>
      <c r="HS943" t="s">
        <v>139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 t="s">
        <v>139</v>
      </c>
      <c r="IE943" t="s">
        <v>139</v>
      </c>
      <c r="IF943" t="s">
        <v>139</v>
      </c>
      <c r="IG943" t="s">
        <v>139</v>
      </c>
      <c r="IH943" t="s">
        <v>139</v>
      </c>
      <c r="II943" t="s">
        <v>139</v>
      </c>
      <c r="IJ943" t="s">
        <v>139</v>
      </c>
      <c r="IK943" t="s">
        <v>139</v>
      </c>
      <c r="IL943" t="s">
        <v>139</v>
      </c>
      <c r="IM943" t="s">
        <v>139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1</v>
      </c>
      <c r="IY943">
        <v>1</v>
      </c>
      <c r="IZ943">
        <v>1</v>
      </c>
      <c r="JA943">
        <v>0.99</v>
      </c>
      <c r="JB943">
        <v>0.97</v>
      </c>
      <c r="JC943">
        <v>0.95</v>
      </c>
      <c r="JD943">
        <v>0.93</v>
      </c>
      <c r="JE943">
        <v>0.9</v>
      </c>
      <c r="JF943">
        <v>0.88</v>
      </c>
      <c r="JG943">
        <v>0.86</v>
      </c>
      <c r="JH943">
        <v>0.79</v>
      </c>
      <c r="JI943">
        <v>0.75</v>
      </c>
      <c r="JJ943">
        <v>0.71</v>
      </c>
      <c r="JK943">
        <v>0.65</v>
      </c>
      <c r="JL943">
        <v>0.57999999999999996</v>
      </c>
      <c r="JM943">
        <v>0.51</v>
      </c>
      <c r="JN943">
        <v>0.42</v>
      </c>
      <c r="JO943">
        <v>0.31</v>
      </c>
      <c r="JP943">
        <v>0.18</v>
      </c>
      <c r="JQ943">
        <v>0</v>
      </c>
    </row>
    <row r="944" spans="1:277" x14ac:dyDescent="0.25">
      <c r="A944">
        <v>2015</v>
      </c>
      <c r="B944">
        <v>114</v>
      </c>
      <c r="C944">
        <v>983</v>
      </c>
      <c r="D944">
        <v>283</v>
      </c>
      <c r="E944">
        <v>3180.1</v>
      </c>
      <c r="F944">
        <v>2.2000000000000002</v>
      </c>
      <c r="G944">
        <v>0.4</v>
      </c>
      <c r="H944">
        <v>-2.7</v>
      </c>
      <c r="I944">
        <v>0.1</v>
      </c>
      <c r="J944">
        <v>0</v>
      </c>
      <c r="K944">
        <v>0.02</v>
      </c>
      <c r="L944">
        <v>1.4</v>
      </c>
      <c r="M944">
        <v>2.94</v>
      </c>
      <c r="N944">
        <v>4.13</v>
      </c>
      <c r="O944">
        <v>-0.74</v>
      </c>
      <c r="P944">
        <v>10.89</v>
      </c>
      <c r="Q944">
        <v>5.96</v>
      </c>
      <c r="R944">
        <v>30.69</v>
      </c>
      <c r="S944">
        <v>20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0.09</v>
      </c>
      <c r="Z944">
        <v>76.53</v>
      </c>
      <c r="AA944">
        <v>167.9</v>
      </c>
      <c r="AB944">
        <v>274.18</v>
      </c>
      <c r="AC944">
        <v>375.05</v>
      </c>
      <c r="AD944">
        <v>472.48</v>
      </c>
      <c r="AE944">
        <v>566.79999999999995</v>
      </c>
      <c r="AF944">
        <v>667.83</v>
      </c>
      <c r="AG944">
        <v>782.2</v>
      </c>
      <c r="AH944">
        <v>871.78</v>
      </c>
      <c r="AI944">
        <v>969.96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87.23</v>
      </c>
      <c r="AU944">
        <v>187.1</v>
      </c>
      <c r="AV944">
        <v>288.92</v>
      </c>
      <c r="AW944">
        <v>387.6</v>
      </c>
      <c r="AX944">
        <v>484.32</v>
      </c>
      <c r="AY944">
        <v>591.79999999999995</v>
      </c>
      <c r="AZ944">
        <v>681.88</v>
      </c>
      <c r="BA944">
        <v>794.6</v>
      </c>
      <c r="BB944">
        <v>889.88</v>
      </c>
      <c r="BC944">
        <v>983.31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22.5</v>
      </c>
      <c r="BO944">
        <v>22.5</v>
      </c>
      <c r="BP944">
        <v>22.5</v>
      </c>
      <c r="BQ944">
        <v>22.5</v>
      </c>
      <c r="BR944">
        <v>22.5</v>
      </c>
      <c r="BS944">
        <v>22.5</v>
      </c>
      <c r="BT944">
        <v>22.5</v>
      </c>
      <c r="BU944">
        <v>22.5</v>
      </c>
      <c r="BV944">
        <v>22.5</v>
      </c>
      <c r="BW944">
        <v>22.5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22.5</v>
      </c>
      <c r="CI944">
        <v>22.5</v>
      </c>
      <c r="CJ944">
        <v>22.5</v>
      </c>
      <c r="CK944">
        <v>22.5</v>
      </c>
      <c r="CL944">
        <v>22.5</v>
      </c>
      <c r="CM944">
        <v>22.5</v>
      </c>
      <c r="CN944">
        <v>22.5</v>
      </c>
      <c r="CO944">
        <v>22.5</v>
      </c>
      <c r="CP944">
        <v>22.5</v>
      </c>
      <c r="CQ944">
        <v>22.5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1</v>
      </c>
      <c r="DD944">
        <v>1</v>
      </c>
      <c r="DE944">
        <v>0.99</v>
      </c>
      <c r="DF944">
        <v>0.98</v>
      </c>
      <c r="DG944">
        <v>0.95</v>
      </c>
      <c r="DH944">
        <v>0.94</v>
      </c>
      <c r="DI944">
        <v>0.92</v>
      </c>
      <c r="DJ944">
        <v>0.9</v>
      </c>
      <c r="DK944">
        <v>0.88</v>
      </c>
      <c r="DL944">
        <v>0.82</v>
      </c>
      <c r="DM944">
        <v>0.78</v>
      </c>
      <c r="DN944">
        <v>0.74</v>
      </c>
      <c r="DO944">
        <v>0.7</v>
      </c>
      <c r="DP944">
        <v>0.65</v>
      </c>
      <c r="DQ944">
        <v>0.59</v>
      </c>
      <c r="DR944">
        <v>0.53</v>
      </c>
      <c r="DS944">
        <v>0.46</v>
      </c>
      <c r="DT944">
        <v>0.38</v>
      </c>
      <c r="DU944">
        <v>0.28000000000000003</v>
      </c>
      <c r="EW944">
        <v>2015</v>
      </c>
      <c r="EX944">
        <v>115</v>
      </c>
      <c r="EY944">
        <v>984</v>
      </c>
      <c r="EZ944">
        <v>284</v>
      </c>
      <c r="FA944">
        <v>3188.9</v>
      </c>
      <c r="FB944" t="s">
        <v>139</v>
      </c>
      <c r="FC944" t="s">
        <v>139</v>
      </c>
      <c r="FD944" t="s">
        <v>139</v>
      </c>
      <c r="FE944" t="s">
        <v>139</v>
      </c>
      <c r="FF944" t="s">
        <v>139</v>
      </c>
      <c r="FG944" t="s">
        <v>139</v>
      </c>
      <c r="FH944" t="s">
        <v>139</v>
      </c>
      <c r="FI944">
        <v>0</v>
      </c>
      <c r="FJ944" t="s">
        <v>139</v>
      </c>
      <c r="FK944" t="s">
        <v>139</v>
      </c>
      <c r="FL944">
        <v>10.91</v>
      </c>
      <c r="FM944">
        <v>5.98</v>
      </c>
      <c r="FN944">
        <v>30.78</v>
      </c>
      <c r="FO944">
        <v>1</v>
      </c>
      <c r="FP944">
        <v>1</v>
      </c>
      <c r="FQ944">
        <v>1</v>
      </c>
      <c r="FR944">
        <v>0</v>
      </c>
      <c r="FS944">
        <v>0</v>
      </c>
      <c r="FT944">
        <v>0</v>
      </c>
      <c r="FU944">
        <v>0.09</v>
      </c>
      <c r="FV944">
        <v>85.38</v>
      </c>
      <c r="FW944">
        <v>176.75</v>
      </c>
      <c r="FX944">
        <v>283.02</v>
      </c>
      <c r="FY944">
        <v>383.9</v>
      </c>
      <c r="FZ944">
        <v>481.32</v>
      </c>
      <c r="GA944">
        <v>575.65</v>
      </c>
      <c r="GB944">
        <v>676.68</v>
      </c>
      <c r="GC944">
        <v>791.05</v>
      </c>
      <c r="GD944">
        <v>880.63</v>
      </c>
      <c r="GE944">
        <v>978.81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43.19</v>
      </c>
      <c r="GQ944">
        <v>148.26</v>
      </c>
      <c r="GR944">
        <v>248.53</v>
      </c>
      <c r="GS944">
        <v>349.16</v>
      </c>
      <c r="GT944">
        <v>452.13</v>
      </c>
      <c r="GU944">
        <v>553.61</v>
      </c>
      <c r="GV944">
        <v>650.58000000000004</v>
      </c>
      <c r="GW944">
        <v>746.51</v>
      </c>
      <c r="GX944">
        <v>853.04</v>
      </c>
      <c r="GY944">
        <v>947.67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 t="s">
        <v>139</v>
      </c>
      <c r="HK944" t="s">
        <v>139</v>
      </c>
      <c r="HL944" t="s">
        <v>139</v>
      </c>
      <c r="HM944" t="s">
        <v>139</v>
      </c>
      <c r="HN944" t="s">
        <v>139</v>
      </c>
      <c r="HO944" t="s">
        <v>139</v>
      </c>
      <c r="HP944" t="s">
        <v>139</v>
      </c>
      <c r="HQ944" t="s">
        <v>139</v>
      </c>
      <c r="HR944" t="s">
        <v>139</v>
      </c>
      <c r="HS944" t="s">
        <v>139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 t="s">
        <v>139</v>
      </c>
      <c r="IE944" t="s">
        <v>139</v>
      </c>
      <c r="IF944" t="s">
        <v>139</v>
      </c>
      <c r="IG944" t="s">
        <v>139</v>
      </c>
      <c r="IH944" t="s">
        <v>139</v>
      </c>
      <c r="II944" t="s">
        <v>139</v>
      </c>
      <c r="IJ944" t="s">
        <v>139</v>
      </c>
      <c r="IK944" t="s">
        <v>139</v>
      </c>
      <c r="IL944" t="s">
        <v>139</v>
      </c>
      <c r="IM944" t="s">
        <v>139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1</v>
      </c>
      <c r="IY944">
        <v>1</v>
      </c>
      <c r="IZ944">
        <v>1</v>
      </c>
      <c r="JA944">
        <v>0.99</v>
      </c>
      <c r="JB944">
        <v>0.97</v>
      </c>
      <c r="JC944">
        <v>0.95</v>
      </c>
      <c r="JD944">
        <v>0.93</v>
      </c>
      <c r="JE944">
        <v>0.91</v>
      </c>
      <c r="JF944">
        <v>0.88</v>
      </c>
      <c r="JG944">
        <v>0.86</v>
      </c>
      <c r="JH944">
        <v>0.79</v>
      </c>
      <c r="JI944">
        <v>0.75</v>
      </c>
      <c r="JJ944">
        <v>0.71</v>
      </c>
      <c r="JK944">
        <v>0.65</v>
      </c>
      <c r="JL944">
        <v>0.57999999999999996</v>
      </c>
      <c r="JM944">
        <v>0.51</v>
      </c>
      <c r="JN944">
        <v>0.42</v>
      </c>
      <c r="JO944">
        <v>0.31</v>
      </c>
      <c r="JP944">
        <v>0.18</v>
      </c>
      <c r="JQ944">
        <v>0</v>
      </c>
    </row>
    <row r="945" spans="1:277" x14ac:dyDescent="0.25">
      <c r="A945">
        <v>2015</v>
      </c>
      <c r="B945">
        <v>115</v>
      </c>
      <c r="C945">
        <v>984</v>
      </c>
      <c r="D945">
        <v>284</v>
      </c>
      <c r="E945">
        <v>3188.9</v>
      </c>
      <c r="F945">
        <v>2.2000000000000002</v>
      </c>
      <c r="G945">
        <v>0.4</v>
      </c>
      <c r="H945">
        <v>-2.7</v>
      </c>
      <c r="I945">
        <v>0.1</v>
      </c>
      <c r="J945">
        <v>0</v>
      </c>
      <c r="K945">
        <v>0.02</v>
      </c>
      <c r="L945">
        <v>1.4</v>
      </c>
      <c r="M945">
        <v>2.94</v>
      </c>
      <c r="N945">
        <v>4.13</v>
      </c>
      <c r="O945">
        <v>-0.74</v>
      </c>
      <c r="P945">
        <v>10.89</v>
      </c>
      <c r="Q945">
        <v>5.98</v>
      </c>
      <c r="R945">
        <v>30.78</v>
      </c>
      <c r="S945">
        <v>20</v>
      </c>
      <c r="T945">
        <v>1</v>
      </c>
      <c r="U945">
        <v>1</v>
      </c>
      <c r="V945">
        <v>0</v>
      </c>
      <c r="W945">
        <v>0</v>
      </c>
      <c r="X945">
        <v>0</v>
      </c>
      <c r="Y945">
        <v>0.09</v>
      </c>
      <c r="Z945">
        <v>85.38</v>
      </c>
      <c r="AA945">
        <v>176.75</v>
      </c>
      <c r="AB945">
        <v>283.02</v>
      </c>
      <c r="AC945">
        <v>383.9</v>
      </c>
      <c r="AD945">
        <v>481.32</v>
      </c>
      <c r="AE945">
        <v>575.65</v>
      </c>
      <c r="AF945">
        <v>676.68</v>
      </c>
      <c r="AG945">
        <v>791.05</v>
      </c>
      <c r="AH945">
        <v>880.63</v>
      </c>
      <c r="AI945">
        <v>978.81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96.08</v>
      </c>
      <c r="AU945">
        <v>195.95</v>
      </c>
      <c r="AV945">
        <v>297.77</v>
      </c>
      <c r="AW945">
        <v>396.44</v>
      </c>
      <c r="AX945">
        <v>493.17</v>
      </c>
      <c r="AY945">
        <v>600.64</v>
      </c>
      <c r="AZ945">
        <v>690.72</v>
      </c>
      <c r="BA945">
        <v>803.45</v>
      </c>
      <c r="BB945">
        <v>898.73</v>
      </c>
      <c r="BC945">
        <v>992.15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22.5</v>
      </c>
      <c r="BO945">
        <v>22.5</v>
      </c>
      <c r="BP945">
        <v>22.5</v>
      </c>
      <c r="BQ945">
        <v>22.5</v>
      </c>
      <c r="BR945">
        <v>22.5</v>
      </c>
      <c r="BS945">
        <v>22.5</v>
      </c>
      <c r="BT945">
        <v>22.5</v>
      </c>
      <c r="BU945">
        <v>22.5</v>
      </c>
      <c r="BV945">
        <v>22.5</v>
      </c>
      <c r="BW945">
        <v>22.5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22.5</v>
      </c>
      <c r="CI945">
        <v>22.5</v>
      </c>
      <c r="CJ945">
        <v>22.5</v>
      </c>
      <c r="CK945">
        <v>22.5</v>
      </c>
      <c r="CL945">
        <v>22.5</v>
      </c>
      <c r="CM945">
        <v>22.5</v>
      </c>
      <c r="CN945">
        <v>22.5</v>
      </c>
      <c r="CO945">
        <v>22.5</v>
      </c>
      <c r="CP945">
        <v>22.5</v>
      </c>
      <c r="CQ945">
        <v>22.5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1</v>
      </c>
      <c r="DD945">
        <v>1</v>
      </c>
      <c r="DE945">
        <v>0.99</v>
      </c>
      <c r="DF945">
        <v>0.98</v>
      </c>
      <c r="DG945">
        <v>0.95</v>
      </c>
      <c r="DH945">
        <v>0.94</v>
      </c>
      <c r="DI945">
        <v>0.92</v>
      </c>
      <c r="DJ945">
        <v>0.9</v>
      </c>
      <c r="DK945">
        <v>0.88</v>
      </c>
      <c r="DL945">
        <v>0.82</v>
      </c>
      <c r="DM945">
        <v>0.78</v>
      </c>
      <c r="DN945">
        <v>0.74</v>
      </c>
      <c r="DO945">
        <v>0.7</v>
      </c>
      <c r="DP945">
        <v>0.65</v>
      </c>
      <c r="DQ945">
        <v>0.59</v>
      </c>
      <c r="DR945">
        <v>0.53</v>
      </c>
      <c r="DS945">
        <v>0.46</v>
      </c>
      <c r="DT945">
        <v>0.38</v>
      </c>
      <c r="DU945">
        <v>0.28000000000000003</v>
      </c>
      <c r="EW945">
        <v>2015</v>
      </c>
      <c r="EX945">
        <v>116</v>
      </c>
      <c r="EY945">
        <v>985</v>
      </c>
      <c r="EZ945">
        <v>285</v>
      </c>
      <c r="FA945">
        <v>3196.8</v>
      </c>
      <c r="FB945" t="s">
        <v>139</v>
      </c>
      <c r="FC945" t="s">
        <v>139</v>
      </c>
      <c r="FD945" t="s">
        <v>139</v>
      </c>
      <c r="FE945" t="s">
        <v>139</v>
      </c>
      <c r="FF945" t="s">
        <v>139</v>
      </c>
      <c r="FG945" t="s">
        <v>139</v>
      </c>
      <c r="FH945" t="s">
        <v>139</v>
      </c>
      <c r="FI945">
        <v>0</v>
      </c>
      <c r="FJ945" t="s">
        <v>139</v>
      </c>
      <c r="FK945" t="s">
        <v>139</v>
      </c>
      <c r="FL945">
        <v>10.91</v>
      </c>
      <c r="FM945">
        <v>6</v>
      </c>
      <c r="FN945">
        <v>30.86</v>
      </c>
      <c r="FO945">
        <v>1</v>
      </c>
      <c r="FP945">
        <v>1</v>
      </c>
      <c r="FQ945">
        <v>1</v>
      </c>
      <c r="FR945">
        <v>0</v>
      </c>
      <c r="FS945">
        <v>0</v>
      </c>
      <c r="FT945">
        <v>0</v>
      </c>
      <c r="FU945">
        <v>0.09</v>
      </c>
      <c r="FV945">
        <v>93.33</v>
      </c>
      <c r="FW945">
        <v>184.7</v>
      </c>
      <c r="FX945">
        <v>290.97000000000003</v>
      </c>
      <c r="FY945">
        <v>391.84</v>
      </c>
      <c r="FZ945">
        <v>489.27</v>
      </c>
      <c r="GA945">
        <v>583.6</v>
      </c>
      <c r="GB945">
        <v>684.62</v>
      </c>
      <c r="GC945">
        <v>799</v>
      </c>
      <c r="GD945">
        <v>888.58</v>
      </c>
      <c r="GE945">
        <v>986.75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51.13</v>
      </c>
      <c r="GQ945">
        <v>156.21</v>
      </c>
      <c r="GR945">
        <v>256.48</v>
      </c>
      <c r="GS945">
        <v>357.1</v>
      </c>
      <c r="GT945">
        <v>460.08</v>
      </c>
      <c r="GU945">
        <v>561.54999999999995</v>
      </c>
      <c r="GV945">
        <v>658.53</v>
      </c>
      <c r="GW945">
        <v>754.46</v>
      </c>
      <c r="GX945">
        <v>860.98</v>
      </c>
      <c r="GY945">
        <v>955.61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 t="s">
        <v>139</v>
      </c>
      <c r="HK945" t="s">
        <v>139</v>
      </c>
      <c r="HL945" t="s">
        <v>139</v>
      </c>
      <c r="HM945" t="s">
        <v>139</v>
      </c>
      <c r="HN945" t="s">
        <v>139</v>
      </c>
      <c r="HO945" t="s">
        <v>139</v>
      </c>
      <c r="HP945" t="s">
        <v>139</v>
      </c>
      <c r="HQ945" t="s">
        <v>139</v>
      </c>
      <c r="HR945" t="s">
        <v>139</v>
      </c>
      <c r="HS945" t="s">
        <v>139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 t="s">
        <v>139</v>
      </c>
      <c r="IE945" t="s">
        <v>139</v>
      </c>
      <c r="IF945" t="s">
        <v>139</v>
      </c>
      <c r="IG945" t="s">
        <v>139</v>
      </c>
      <c r="IH945" t="s">
        <v>139</v>
      </c>
      <c r="II945" t="s">
        <v>139</v>
      </c>
      <c r="IJ945" t="s">
        <v>139</v>
      </c>
      <c r="IK945" t="s">
        <v>139</v>
      </c>
      <c r="IL945" t="s">
        <v>139</v>
      </c>
      <c r="IM945" t="s">
        <v>139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1</v>
      </c>
      <c r="IY945">
        <v>1</v>
      </c>
      <c r="IZ945">
        <v>1</v>
      </c>
      <c r="JA945">
        <v>0.99</v>
      </c>
      <c r="JB945">
        <v>0.97</v>
      </c>
      <c r="JC945">
        <v>0.95</v>
      </c>
      <c r="JD945">
        <v>0.93</v>
      </c>
      <c r="JE945">
        <v>0.91</v>
      </c>
      <c r="JF945">
        <v>0.88</v>
      </c>
      <c r="JG945">
        <v>0.86</v>
      </c>
      <c r="JH945">
        <v>0.79</v>
      </c>
      <c r="JI945">
        <v>0.75</v>
      </c>
      <c r="JJ945">
        <v>0.71</v>
      </c>
      <c r="JK945">
        <v>0.65</v>
      </c>
      <c r="JL945">
        <v>0.57999999999999996</v>
      </c>
      <c r="JM945">
        <v>0.51</v>
      </c>
      <c r="JN945">
        <v>0.42</v>
      </c>
      <c r="JO945">
        <v>0.31</v>
      </c>
      <c r="JP945">
        <v>0.18</v>
      </c>
      <c r="JQ945">
        <v>0</v>
      </c>
    </row>
    <row r="946" spans="1:277" x14ac:dyDescent="0.25">
      <c r="A946">
        <v>2015</v>
      </c>
      <c r="B946">
        <v>116</v>
      </c>
      <c r="C946">
        <v>985</v>
      </c>
      <c r="D946">
        <v>285</v>
      </c>
      <c r="E946">
        <v>3196.8</v>
      </c>
      <c r="F946">
        <v>2.2000000000000002</v>
      </c>
      <c r="G946">
        <v>0.4</v>
      </c>
      <c r="H946">
        <v>-2.7</v>
      </c>
      <c r="I946">
        <v>0.1</v>
      </c>
      <c r="J946">
        <v>0</v>
      </c>
      <c r="K946">
        <v>0.02</v>
      </c>
      <c r="L946">
        <v>1.4</v>
      </c>
      <c r="M946">
        <v>2.94</v>
      </c>
      <c r="N946">
        <v>4.13</v>
      </c>
      <c r="O946">
        <v>-0.74</v>
      </c>
      <c r="P946">
        <v>10.89</v>
      </c>
      <c r="Q946">
        <v>6</v>
      </c>
      <c r="R946">
        <v>30.86</v>
      </c>
      <c r="S946">
        <v>20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93.33</v>
      </c>
      <c r="AA946">
        <v>184.7</v>
      </c>
      <c r="AB946">
        <v>290.97000000000003</v>
      </c>
      <c r="AC946">
        <v>391.84</v>
      </c>
      <c r="AD946">
        <v>489.27</v>
      </c>
      <c r="AE946">
        <v>583.6</v>
      </c>
      <c r="AF946">
        <v>684.62</v>
      </c>
      <c r="AG946">
        <v>799</v>
      </c>
      <c r="AH946">
        <v>888.58</v>
      </c>
      <c r="AI946">
        <v>986.75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104.02</v>
      </c>
      <c r="AU946">
        <v>203.89</v>
      </c>
      <c r="AV946">
        <v>305.72000000000003</v>
      </c>
      <c r="AW946">
        <v>404.39</v>
      </c>
      <c r="AX946">
        <v>501.12</v>
      </c>
      <c r="AY946">
        <v>608.59</v>
      </c>
      <c r="AZ946">
        <v>698.67</v>
      </c>
      <c r="BA946">
        <v>811.4</v>
      </c>
      <c r="BB946">
        <v>906.68</v>
      </c>
      <c r="BC946">
        <v>1000.1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22.5</v>
      </c>
      <c r="BO946">
        <v>22.5</v>
      </c>
      <c r="BP946">
        <v>22.5</v>
      </c>
      <c r="BQ946">
        <v>22.5</v>
      </c>
      <c r="BR946">
        <v>22.5</v>
      </c>
      <c r="BS946">
        <v>22.5</v>
      </c>
      <c r="BT946">
        <v>22.5</v>
      </c>
      <c r="BU946">
        <v>22.5</v>
      </c>
      <c r="BV946">
        <v>22.5</v>
      </c>
      <c r="BW946">
        <v>22.5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22.5</v>
      </c>
      <c r="CI946">
        <v>22.5</v>
      </c>
      <c r="CJ946">
        <v>22.5</v>
      </c>
      <c r="CK946">
        <v>22.5</v>
      </c>
      <c r="CL946">
        <v>22.5</v>
      </c>
      <c r="CM946">
        <v>22.5</v>
      </c>
      <c r="CN946">
        <v>22.5</v>
      </c>
      <c r="CO946">
        <v>22.5</v>
      </c>
      <c r="CP946">
        <v>22.5</v>
      </c>
      <c r="CQ946">
        <v>22.5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1</v>
      </c>
      <c r="DD946">
        <v>1</v>
      </c>
      <c r="DE946">
        <v>0.99</v>
      </c>
      <c r="DF946">
        <v>0.98</v>
      </c>
      <c r="DG946">
        <v>0.95</v>
      </c>
      <c r="DH946">
        <v>0.94</v>
      </c>
      <c r="DI946">
        <v>0.92</v>
      </c>
      <c r="DJ946">
        <v>0.9</v>
      </c>
      <c r="DK946">
        <v>0.88</v>
      </c>
      <c r="DL946">
        <v>0.82</v>
      </c>
      <c r="DM946">
        <v>0.78</v>
      </c>
      <c r="DN946">
        <v>0.74</v>
      </c>
      <c r="DO946">
        <v>0.7</v>
      </c>
      <c r="DP946">
        <v>0.65</v>
      </c>
      <c r="DQ946">
        <v>0.59</v>
      </c>
      <c r="DR946">
        <v>0.53</v>
      </c>
      <c r="DS946">
        <v>0.46</v>
      </c>
      <c r="DT946">
        <v>0.38</v>
      </c>
      <c r="DU946">
        <v>0.28000000000000003</v>
      </c>
      <c r="EW946">
        <v>2015</v>
      </c>
      <c r="EX946">
        <v>117</v>
      </c>
      <c r="EY946">
        <v>986</v>
      </c>
      <c r="EZ946">
        <v>286</v>
      </c>
      <c r="FA946">
        <v>3205.2</v>
      </c>
      <c r="FB946" t="s">
        <v>139</v>
      </c>
      <c r="FC946" t="s">
        <v>139</v>
      </c>
      <c r="FD946" t="s">
        <v>139</v>
      </c>
      <c r="FE946" t="s">
        <v>139</v>
      </c>
      <c r="FF946" t="s">
        <v>139</v>
      </c>
      <c r="FG946" t="s">
        <v>139</v>
      </c>
      <c r="FH946" t="s">
        <v>139</v>
      </c>
      <c r="FI946">
        <v>0</v>
      </c>
      <c r="FJ946" t="s">
        <v>139</v>
      </c>
      <c r="FK946" t="s">
        <v>139</v>
      </c>
      <c r="FL946">
        <v>10.91</v>
      </c>
      <c r="FM946">
        <v>6.01</v>
      </c>
      <c r="FN946">
        <v>30.95</v>
      </c>
      <c r="FO946">
        <v>1</v>
      </c>
      <c r="FP946">
        <v>1</v>
      </c>
      <c r="FQ946">
        <v>1</v>
      </c>
      <c r="FR946">
        <v>0</v>
      </c>
      <c r="FS946">
        <v>0</v>
      </c>
      <c r="FT946">
        <v>0</v>
      </c>
      <c r="FU946">
        <v>0</v>
      </c>
      <c r="FV946">
        <v>101.72</v>
      </c>
      <c r="FW946">
        <v>193.1</v>
      </c>
      <c r="FX946">
        <v>299.37</v>
      </c>
      <c r="FY946">
        <v>400.24</v>
      </c>
      <c r="FZ946">
        <v>497.67</v>
      </c>
      <c r="GA946">
        <v>591.99</v>
      </c>
      <c r="GB946">
        <v>693.02</v>
      </c>
      <c r="GC946">
        <v>807.4</v>
      </c>
      <c r="GD946">
        <v>896.97</v>
      </c>
      <c r="GE946">
        <v>995.15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59.53</v>
      </c>
      <c r="GQ946">
        <v>164.6</v>
      </c>
      <c r="GR946">
        <v>264.88</v>
      </c>
      <c r="GS946">
        <v>365.5</v>
      </c>
      <c r="GT946">
        <v>468.47</v>
      </c>
      <c r="GU946">
        <v>569.95000000000005</v>
      </c>
      <c r="GV946">
        <v>666.93</v>
      </c>
      <c r="GW946">
        <v>762.85</v>
      </c>
      <c r="GX946">
        <v>869.38</v>
      </c>
      <c r="GY946">
        <v>964.01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 t="s">
        <v>139</v>
      </c>
      <c r="HK946" t="s">
        <v>139</v>
      </c>
      <c r="HL946" t="s">
        <v>139</v>
      </c>
      <c r="HM946" t="s">
        <v>139</v>
      </c>
      <c r="HN946" t="s">
        <v>139</v>
      </c>
      <c r="HO946" t="s">
        <v>139</v>
      </c>
      <c r="HP946" t="s">
        <v>139</v>
      </c>
      <c r="HQ946" t="s">
        <v>139</v>
      </c>
      <c r="HR946" t="s">
        <v>139</v>
      </c>
      <c r="HS946" t="s">
        <v>139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 t="s">
        <v>139</v>
      </c>
      <c r="IE946" t="s">
        <v>139</v>
      </c>
      <c r="IF946" t="s">
        <v>139</v>
      </c>
      <c r="IG946" t="s">
        <v>139</v>
      </c>
      <c r="IH946" t="s">
        <v>139</v>
      </c>
      <c r="II946" t="s">
        <v>139</v>
      </c>
      <c r="IJ946" t="s">
        <v>139</v>
      </c>
      <c r="IK946" t="s">
        <v>139</v>
      </c>
      <c r="IL946" t="s">
        <v>139</v>
      </c>
      <c r="IM946" t="s">
        <v>139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1</v>
      </c>
      <c r="IY946">
        <v>1</v>
      </c>
      <c r="IZ946">
        <v>1</v>
      </c>
      <c r="JA946">
        <v>0.99</v>
      </c>
      <c r="JB946">
        <v>0.97</v>
      </c>
      <c r="JC946">
        <v>0.95</v>
      </c>
      <c r="JD946">
        <v>0.93</v>
      </c>
      <c r="JE946">
        <v>0.91</v>
      </c>
      <c r="JF946">
        <v>0.88</v>
      </c>
      <c r="JG946">
        <v>0.86</v>
      </c>
      <c r="JH946">
        <v>0.79</v>
      </c>
      <c r="JI946">
        <v>0.75</v>
      </c>
      <c r="JJ946">
        <v>0.71</v>
      </c>
      <c r="JK946">
        <v>0.65</v>
      </c>
      <c r="JL946">
        <v>0.57999999999999996</v>
      </c>
      <c r="JM946">
        <v>0.51</v>
      </c>
      <c r="JN946">
        <v>0.42</v>
      </c>
      <c r="JO946">
        <v>0.31</v>
      </c>
      <c r="JP946">
        <v>0.18</v>
      </c>
      <c r="JQ946">
        <v>0</v>
      </c>
    </row>
    <row r="947" spans="1:277" x14ac:dyDescent="0.25">
      <c r="A947">
        <v>2015</v>
      </c>
      <c r="B947">
        <v>117</v>
      </c>
      <c r="C947">
        <v>986</v>
      </c>
      <c r="D947">
        <v>286</v>
      </c>
      <c r="E947">
        <v>3205.2</v>
      </c>
      <c r="F947">
        <v>2.2000000000000002</v>
      </c>
      <c r="G947">
        <v>0.4</v>
      </c>
      <c r="H947">
        <v>-2.7</v>
      </c>
      <c r="I947">
        <v>0.1</v>
      </c>
      <c r="J947">
        <v>0</v>
      </c>
      <c r="K947">
        <v>0.02</v>
      </c>
      <c r="L947">
        <v>1.4</v>
      </c>
      <c r="M947">
        <v>2.94</v>
      </c>
      <c r="N947">
        <v>4.1500000000000004</v>
      </c>
      <c r="O947">
        <v>-0.75</v>
      </c>
      <c r="P947">
        <v>10.89</v>
      </c>
      <c r="Q947">
        <v>6.01</v>
      </c>
      <c r="R947">
        <v>30.94</v>
      </c>
      <c r="S947">
        <v>20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101.72</v>
      </c>
      <c r="AA947">
        <v>193.1</v>
      </c>
      <c r="AB947">
        <v>299.37</v>
      </c>
      <c r="AC947">
        <v>400.24</v>
      </c>
      <c r="AD947">
        <v>497.67</v>
      </c>
      <c r="AE947">
        <v>591.99</v>
      </c>
      <c r="AF947">
        <v>693.02</v>
      </c>
      <c r="AG947">
        <v>807.4</v>
      </c>
      <c r="AH947">
        <v>896.97</v>
      </c>
      <c r="AI947">
        <v>995.15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112.42</v>
      </c>
      <c r="AU947">
        <v>212.29</v>
      </c>
      <c r="AV947">
        <v>314.11</v>
      </c>
      <c r="AW947">
        <v>412.79</v>
      </c>
      <c r="AX947">
        <v>509.51</v>
      </c>
      <c r="AY947">
        <v>616.99</v>
      </c>
      <c r="AZ947">
        <v>707.07</v>
      </c>
      <c r="BA947">
        <v>819.79</v>
      </c>
      <c r="BB947">
        <v>915.07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22.5</v>
      </c>
      <c r="BO947">
        <v>22.5</v>
      </c>
      <c r="BP947">
        <v>22.5</v>
      </c>
      <c r="BQ947">
        <v>22.5</v>
      </c>
      <c r="BR947">
        <v>22.5</v>
      </c>
      <c r="BS947">
        <v>22.5</v>
      </c>
      <c r="BT947">
        <v>22.5</v>
      </c>
      <c r="BU947">
        <v>22.5</v>
      </c>
      <c r="BV947">
        <v>22.5</v>
      </c>
      <c r="BW947">
        <v>22.5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22.5</v>
      </c>
      <c r="CI947">
        <v>22.5</v>
      </c>
      <c r="CJ947">
        <v>22.5</v>
      </c>
      <c r="CK947">
        <v>22.5</v>
      </c>
      <c r="CL947">
        <v>22.5</v>
      </c>
      <c r="CM947">
        <v>22.5</v>
      </c>
      <c r="CN947">
        <v>22.5</v>
      </c>
      <c r="CO947">
        <v>22.5</v>
      </c>
      <c r="CP947">
        <v>22.5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1</v>
      </c>
      <c r="DD947">
        <v>1</v>
      </c>
      <c r="DE947">
        <v>0.99</v>
      </c>
      <c r="DF947">
        <v>0.98</v>
      </c>
      <c r="DG947">
        <v>0.95</v>
      </c>
      <c r="DH947">
        <v>0.94</v>
      </c>
      <c r="DI947">
        <v>0.92</v>
      </c>
      <c r="DJ947">
        <v>0.9</v>
      </c>
      <c r="DK947">
        <v>0.88</v>
      </c>
      <c r="DL947">
        <v>0.82</v>
      </c>
      <c r="DM947">
        <v>0.78</v>
      </c>
      <c r="DN947">
        <v>0.74</v>
      </c>
      <c r="DO947">
        <v>0.7</v>
      </c>
      <c r="DP947">
        <v>0.65</v>
      </c>
      <c r="DQ947">
        <v>0.59</v>
      </c>
      <c r="DR947">
        <v>0.53</v>
      </c>
      <c r="DS947">
        <v>0.46</v>
      </c>
      <c r="DT947">
        <v>0.38</v>
      </c>
      <c r="DU947">
        <v>0.28000000000000003</v>
      </c>
      <c r="EW947">
        <v>2015</v>
      </c>
      <c r="EX947">
        <v>118</v>
      </c>
      <c r="EY947">
        <v>987</v>
      </c>
      <c r="EZ947">
        <v>287</v>
      </c>
      <c r="FA947">
        <v>3214.3</v>
      </c>
      <c r="FB947" t="s">
        <v>139</v>
      </c>
      <c r="FC947" t="s">
        <v>139</v>
      </c>
      <c r="FD947" t="s">
        <v>139</v>
      </c>
      <c r="FE947" t="s">
        <v>139</v>
      </c>
      <c r="FF947" t="s">
        <v>139</v>
      </c>
      <c r="FG947" t="s">
        <v>139</v>
      </c>
      <c r="FH947" t="s">
        <v>139</v>
      </c>
      <c r="FI947">
        <v>0</v>
      </c>
      <c r="FJ947" t="s">
        <v>139</v>
      </c>
      <c r="FK947" t="s">
        <v>139</v>
      </c>
      <c r="FL947">
        <v>10.91</v>
      </c>
      <c r="FM947">
        <v>6.03</v>
      </c>
      <c r="FN947">
        <v>31.04</v>
      </c>
      <c r="FO947">
        <v>1</v>
      </c>
      <c r="FP947">
        <v>1</v>
      </c>
      <c r="FQ947">
        <v>1</v>
      </c>
      <c r="FR947">
        <v>0</v>
      </c>
      <c r="FS947">
        <v>0</v>
      </c>
      <c r="FT947">
        <v>0</v>
      </c>
      <c r="FU947">
        <v>0</v>
      </c>
      <c r="FV947">
        <v>110.82</v>
      </c>
      <c r="FW947">
        <v>202.19</v>
      </c>
      <c r="FX947">
        <v>308.45999999999998</v>
      </c>
      <c r="FY947">
        <v>409.34</v>
      </c>
      <c r="FZ947">
        <v>506.76</v>
      </c>
      <c r="GA947">
        <v>601.09</v>
      </c>
      <c r="GB947">
        <v>702.12</v>
      </c>
      <c r="GC947">
        <v>816.49</v>
      </c>
      <c r="GD947">
        <v>906.07</v>
      </c>
      <c r="GE947">
        <v>1004.25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68.63</v>
      </c>
      <c r="GQ947">
        <v>173.7</v>
      </c>
      <c r="GR947">
        <v>273.97000000000003</v>
      </c>
      <c r="GS947">
        <v>374.6</v>
      </c>
      <c r="GT947">
        <v>477.57</v>
      </c>
      <c r="GU947">
        <v>579.04999999999995</v>
      </c>
      <c r="GV947">
        <v>676.02</v>
      </c>
      <c r="GW947">
        <v>771.95</v>
      </c>
      <c r="GX947">
        <v>878.48</v>
      </c>
      <c r="GY947">
        <v>973.11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 t="s">
        <v>139</v>
      </c>
      <c r="HK947" t="s">
        <v>139</v>
      </c>
      <c r="HL947" t="s">
        <v>139</v>
      </c>
      <c r="HM947" t="s">
        <v>139</v>
      </c>
      <c r="HN947" t="s">
        <v>139</v>
      </c>
      <c r="HO947" t="s">
        <v>139</v>
      </c>
      <c r="HP947" t="s">
        <v>139</v>
      </c>
      <c r="HQ947" t="s">
        <v>139</v>
      </c>
      <c r="HR947" t="s">
        <v>139</v>
      </c>
      <c r="HS947" t="s">
        <v>139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 t="s">
        <v>139</v>
      </c>
      <c r="IE947" t="s">
        <v>139</v>
      </c>
      <c r="IF947" t="s">
        <v>139</v>
      </c>
      <c r="IG947" t="s">
        <v>139</v>
      </c>
      <c r="IH947" t="s">
        <v>139</v>
      </c>
      <c r="II947" t="s">
        <v>139</v>
      </c>
      <c r="IJ947" t="s">
        <v>139</v>
      </c>
      <c r="IK947" t="s">
        <v>139</v>
      </c>
      <c r="IL947" t="s">
        <v>139</v>
      </c>
      <c r="IM947" t="s">
        <v>139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1</v>
      </c>
      <c r="IY947">
        <v>1</v>
      </c>
      <c r="IZ947">
        <v>1</v>
      </c>
      <c r="JA947">
        <v>0.99</v>
      </c>
      <c r="JB947">
        <v>0.97</v>
      </c>
      <c r="JC947">
        <v>0.95</v>
      </c>
      <c r="JD947">
        <v>0.93</v>
      </c>
      <c r="JE947">
        <v>0.91</v>
      </c>
      <c r="JF947">
        <v>0.89</v>
      </c>
      <c r="JG947">
        <v>0.86</v>
      </c>
      <c r="JH947">
        <v>0.79</v>
      </c>
      <c r="JI947">
        <v>0.75</v>
      </c>
      <c r="JJ947">
        <v>0.71</v>
      </c>
      <c r="JK947">
        <v>0.65</v>
      </c>
      <c r="JL947">
        <v>0.57999999999999996</v>
      </c>
      <c r="JM947">
        <v>0.51</v>
      </c>
      <c r="JN947">
        <v>0.42</v>
      </c>
      <c r="JO947">
        <v>0.31</v>
      </c>
      <c r="JP947">
        <v>0.18</v>
      </c>
      <c r="JQ947">
        <v>0</v>
      </c>
    </row>
    <row r="948" spans="1:277" x14ac:dyDescent="0.25">
      <c r="A948">
        <v>2015</v>
      </c>
      <c r="B948">
        <v>118</v>
      </c>
      <c r="C948">
        <v>987</v>
      </c>
      <c r="D948">
        <v>287</v>
      </c>
      <c r="E948">
        <v>3214.3</v>
      </c>
      <c r="F948">
        <v>2.2000000000000002</v>
      </c>
      <c r="G948">
        <v>0.4</v>
      </c>
      <c r="H948">
        <v>-2.7</v>
      </c>
      <c r="I948">
        <v>0.1</v>
      </c>
      <c r="J948">
        <v>0</v>
      </c>
      <c r="K948">
        <v>0.02</v>
      </c>
      <c r="L948">
        <v>1.4</v>
      </c>
      <c r="M948">
        <v>2.94</v>
      </c>
      <c r="N948">
        <v>4.1500000000000004</v>
      </c>
      <c r="O948">
        <v>-0.75</v>
      </c>
      <c r="P948">
        <v>10.89</v>
      </c>
      <c r="Q948">
        <v>6.03</v>
      </c>
      <c r="R948">
        <v>31.03</v>
      </c>
      <c r="S948">
        <v>20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0.18</v>
      </c>
      <c r="Z948">
        <v>110.82</v>
      </c>
      <c r="AA948">
        <v>202.19</v>
      </c>
      <c r="AB948">
        <v>308.45999999999998</v>
      </c>
      <c r="AC948">
        <v>409.34</v>
      </c>
      <c r="AD948">
        <v>506.76</v>
      </c>
      <c r="AE948">
        <v>601.09</v>
      </c>
      <c r="AF948">
        <v>702.12</v>
      </c>
      <c r="AG948">
        <v>816.49</v>
      </c>
      <c r="AH948">
        <v>906.07</v>
      </c>
      <c r="AI948">
        <v>1004.25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18.190000000000001</v>
      </c>
      <c r="AU948">
        <v>121.52</v>
      </c>
      <c r="AV948">
        <v>221.39</v>
      </c>
      <c r="AW948">
        <v>323.20999999999998</v>
      </c>
      <c r="AX948">
        <v>421.89</v>
      </c>
      <c r="AY948">
        <v>518.61</v>
      </c>
      <c r="AZ948">
        <v>626.08000000000004</v>
      </c>
      <c r="BA948">
        <v>716.16</v>
      </c>
      <c r="BB948">
        <v>828.89</v>
      </c>
      <c r="BC948">
        <v>924.17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22.5</v>
      </c>
      <c r="BO948">
        <v>22.5</v>
      </c>
      <c r="BP948">
        <v>22.5</v>
      </c>
      <c r="BQ948">
        <v>22.5</v>
      </c>
      <c r="BR948">
        <v>22.5</v>
      </c>
      <c r="BS948">
        <v>22.5</v>
      </c>
      <c r="BT948">
        <v>22.5</v>
      </c>
      <c r="BU948">
        <v>22.5</v>
      </c>
      <c r="BV948">
        <v>22.5</v>
      </c>
      <c r="BW948">
        <v>22.5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22.5</v>
      </c>
      <c r="CI948">
        <v>22.5</v>
      </c>
      <c r="CJ948">
        <v>22.5</v>
      </c>
      <c r="CK948">
        <v>22.5</v>
      </c>
      <c r="CL948">
        <v>22.5</v>
      </c>
      <c r="CM948">
        <v>22.5</v>
      </c>
      <c r="CN948">
        <v>22.5</v>
      </c>
      <c r="CO948">
        <v>22.5</v>
      </c>
      <c r="CP948">
        <v>22.5</v>
      </c>
      <c r="CQ948">
        <v>22.5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1</v>
      </c>
      <c r="DC948">
        <v>1</v>
      </c>
      <c r="DD948">
        <v>1</v>
      </c>
      <c r="DE948">
        <v>0.99</v>
      </c>
      <c r="DF948">
        <v>0.98</v>
      </c>
      <c r="DG948">
        <v>0.95</v>
      </c>
      <c r="DH948">
        <v>0.94</v>
      </c>
      <c r="DI948">
        <v>0.92</v>
      </c>
      <c r="DJ948">
        <v>0.9</v>
      </c>
      <c r="DK948">
        <v>0.88</v>
      </c>
      <c r="DL948">
        <v>0.82</v>
      </c>
      <c r="DM948">
        <v>0.78</v>
      </c>
      <c r="DN948">
        <v>0.74</v>
      </c>
      <c r="DO948">
        <v>0.7</v>
      </c>
      <c r="DP948">
        <v>0.65</v>
      </c>
      <c r="DQ948">
        <v>0.59</v>
      </c>
      <c r="DR948">
        <v>0.53</v>
      </c>
      <c r="DS948">
        <v>0.46</v>
      </c>
      <c r="DT948">
        <v>0.38</v>
      </c>
      <c r="DU948">
        <v>0.28000000000000003</v>
      </c>
      <c r="EW948">
        <v>2015</v>
      </c>
      <c r="EX948">
        <v>119</v>
      </c>
      <c r="EY948">
        <v>988</v>
      </c>
      <c r="EZ948">
        <v>288</v>
      </c>
      <c r="FA948">
        <v>3222.5</v>
      </c>
      <c r="FB948" t="s">
        <v>139</v>
      </c>
      <c r="FC948" t="s">
        <v>139</v>
      </c>
      <c r="FD948" t="s">
        <v>139</v>
      </c>
      <c r="FE948" t="s">
        <v>139</v>
      </c>
      <c r="FF948" t="s">
        <v>139</v>
      </c>
      <c r="FG948" t="s">
        <v>139</v>
      </c>
      <c r="FH948" t="s">
        <v>139</v>
      </c>
      <c r="FI948">
        <v>0</v>
      </c>
      <c r="FJ948" t="s">
        <v>139</v>
      </c>
      <c r="FK948" t="s">
        <v>139</v>
      </c>
      <c r="FL948">
        <v>10.91</v>
      </c>
      <c r="FM948">
        <v>6.05</v>
      </c>
      <c r="FN948">
        <v>31.12</v>
      </c>
      <c r="FO948">
        <v>1</v>
      </c>
      <c r="FP948">
        <v>1</v>
      </c>
      <c r="FQ948">
        <v>1</v>
      </c>
      <c r="FR948">
        <v>0</v>
      </c>
      <c r="FS948">
        <v>0</v>
      </c>
      <c r="FT948">
        <v>0</v>
      </c>
      <c r="FU948">
        <v>0</v>
      </c>
      <c r="FV948">
        <v>118.97</v>
      </c>
      <c r="FW948">
        <v>210.34</v>
      </c>
      <c r="FX948">
        <v>316.61</v>
      </c>
      <c r="FY948">
        <v>417.49</v>
      </c>
      <c r="FZ948">
        <v>514.91</v>
      </c>
      <c r="GA948">
        <v>609.24</v>
      </c>
      <c r="GB948">
        <v>710.26</v>
      </c>
      <c r="GC948">
        <v>824.64</v>
      </c>
      <c r="GD948">
        <v>914.22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76.78</v>
      </c>
      <c r="GQ948">
        <v>181.85</v>
      </c>
      <c r="GR948">
        <v>282.12</v>
      </c>
      <c r="GS948">
        <v>382.74</v>
      </c>
      <c r="GT948">
        <v>485.72</v>
      </c>
      <c r="GU948">
        <v>587.19000000000005</v>
      </c>
      <c r="GV948">
        <v>684.17</v>
      </c>
      <c r="GW948">
        <v>780.1</v>
      </c>
      <c r="GX948">
        <v>886.62</v>
      </c>
      <c r="GY948">
        <v>981.25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 t="s">
        <v>139</v>
      </c>
      <c r="HK948" t="s">
        <v>139</v>
      </c>
      <c r="HL948" t="s">
        <v>139</v>
      </c>
      <c r="HM948" t="s">
        <v>139</v>
      </c>
      <c r="HN948" t="s">
        <v>139</v>
      </c>
      <c r="HO948" t="s">
        <v>139</v>
      </c>
      <c r="HP948" t="s">
        <v>139</v>
      </c>
      <c r="HQ948" t="s">
        <v>139</v>
      </c>
      <c r="HR948" t="s">
        <v>139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 t="s">
        <v>139</v>
      </c>
      <c r="IE948" t="s">
        <v>139</v>
      </c>
      <c r="IF948" t="s">
        <v>139</v>
      </c>
      <c r="IG948" t="s">
        <v>139</v>
      </c>
      <c r="IH948" t="s">
        <v>139</v>
      </c>
      <c r="II948" t="s">
        <v>139</v>
      </c>
      <c r="IJ948" t="s">
        <v>139</v>
      </c>
      <c r="IK948" t="s">
        <v>139</v>
      </c>
      <c r="IL948" t="s">
        <v>139</v>
      </c>
      <c r="IM948" t="s">
        <v>139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1</v>
      </c>
      <c r="IY948">
        <v>1</v>
      </c>
      <c r="IZ948">
        <v>1</v>
      </c>
      <c r="JA948">
        <v>0.99</v>
      </c>
      <c r="JB948">
        <v>0.97</v>
      </c>
      <c r="JC948">
        <v>0.95</v>
      </c>
      <c r="JD948">
        <v>0.93</v>
      </c>
      <c r="JE948">
        <v>0.91</v>
      </c>
      <c r="JF948">
        <v>0.89</v>
      </c>
      <c r="JG948">
        <v>0.86</v>
      </c>
      <c r="JH948">
        <v>0.79</v>
      </c>
      <c r="JI948">
        <v>0.75</v>
      </c>
      <c r="JJ948">
        <v>0.71</v>
      </c>
      <c r="JK948">
        <v>0.65</v>
      </c>
      <c r="JL948">
        <v>0.57999999999999996</v>
      </c>
      <c r="JM948">
        <v>0.51</v>
      </c>
      <c r="JN948">
        <v>0.42</v>
      </c>
      <c r="JO948">
        <v>0.31</v>
      </c>
      <c r="JP948">
        <v>0.18</v>
      </c>
      <c r="JQ948">
        <v>0</v>
      </c>
    </row>
    <row r="949" spans="1:277" x14ac:dyDescent="0.25">
      <c r="A949">
        <v>2015</v>
      </c>
      <c r="B949">
        <v>119</v>
      </c>
      <c r="C949">
        <v>988</v>
      </c>
      <c r="D949">
        <v>288</v>
      </c>
      <c r="E949">
        <v>3222.5</v>
      </c>
      <c r="F949">
        <v>2.2000000000000002</v>
      </c>
      <c r="G949">
        <v>0.4</v>
      </c>
      <c r="H949">
        <v>-2.8</v>
      </c>
      <c r="I949">
        <v>0.1</v>
      </c>
      <c r="J949">
        <v>0</v>
      </c>
      <c r="K949">
        <v>0.02</v>
      </c>
      <c r="L949">
        <v>1.4</v>
      </c>
      <c r="M949">
        <v>2.94</v>
      </c>
      <c r="N949">
        <v>4.18</v>
      </c>
      <c r="O949">
        <v>-0.76</v>
      </c>
      <c r="P949">
        <v>10.89</v>
      </c>
      <c r="Q949">
        <v>6.05</v>
      </c>
      <c r="R949">
        <v>31.11</v>
      </c>
      <c r="S949">
        <v>20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118.97</v>
      </c>
      <c r="AA949">
        <v>210.34</v>
      </c>
      <c r="AB949">
        <v>316.61</v>
      </c>
      <c r="AC949">
        <v>417.49</v>
      </c>
      <c r="AD949">
        <v>514.91</v>
      </c>
      <c r="AE949">
        <v>609.24</v>
      </c>
      <c r="AF949">
        <v>710.26</v>
      </c>
      <c r="AG949">
        <v>824.64</v>
      </c>
      <c r="AH949">
        <v>914.22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26.34</v>
      </c>
      <c r="AU949">
        <v>129.66</v>
      </c>
      <c r="AV949">
        <v>229.53</v>
      </c>
      <c r="AW949">
        <v>331.36</v>
      </c>
      <c r="AX949">
        <v>430.03</v>
      </c>
      <c r="AY949">
        <v>526.76</v>
      </c>
      <c r="AZ949">
        <v>634.23</v>
      </c>
      <c r="BA949">
        <v>724.31</v>
      </c>
      <c r="BB949">
        <v>837.04</v>
      </c>
      <c r="BC949">
        <v>932.32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22.5</v>
      </c>
      <c r="BO949">
        <v>22.5</v>
      </c>
      <c r="BP949">
        <v>22.5</v>
      </c>
      <c r="BQ949">
        <v>22.5</v>
      </c>
      <c r="BR949">
        <v>22.5</v>
      </c>
      <c r="BS949">
        <v>22.5</v>
      </c>
      <c r="BT949">
        <v>22.5</v>
      </c>
      <c r="BU949">
        <v>22.5</v>
      </c>
      <c r="BV949">
        <v>22.5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22.5</v>
      </c>
      <c r="CI949">
        <v>22.5</v>
      </c>
      <c r="CJ949">
        <v>22.5</v>
      </c>
      <c r="CK949">
        <v>22.5</v>
      </c>
      <c r="CL949">
        <v>22.5</v>
      </c>
      <c r="CM949">
        <v>22.5</v>
      </c>
      <c r="CN949">
        <v>22.5</v>
      </c>
      <c r="CO949">
        <v>22.5</v>
      </c>
      <c r="CP949">
        <v>22.5</v>
      </c>
      <c r="CQ949">
        <v>22.5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1</v>
      </c>
      <c r="DD949">
        <v>1</v>
      </c>
      <c r="DE949">
        <v>0.99</v>
      </c>
      <c r="DF949">
        <v>0.98</v>
      </c>
      <c r="DG949">
        <v>0.95</v>
      </c>
      <c r="DH949">
        <v>0.94</v>
      </c>
      <c r="DI949">
        <v>0.92</v>
      </c>
      <c r="DJ949">
        <v>0.9</v>
      </c>
      <c r="DK949">
        <v>0.88</v>
      </c>
      <c r="DL949">
        <v>0.82</v>
      </c>
      <c r="DM949">
        <v>0.78</v>
      </c>
      <c r="DN949">
        <v>0.74</v>
      </c>
      <c r="DO949">
        <v>0.7</v>
      </c>
      <c r="DP949">
        <v>0.65</v>
      </c>
      <c r="DQ949">
        <v>0.59</v>
      </c>
      <c r="DR949">
        <v>0.53</v>
      </c>
      <c r="DS949">
        <v>0.46</v>
      </c>
      <c r="DT949">
        <v>0.38</v>
      </c>
      <c r="DU949">
        <v>0.28000000000000003</v>
      </c>
      <c r="EW949">
        <v>2015</v>
      </c>
      <c r="EX949">
        <v>120</v>
      </c>
      <c r="EY949">
        <v>989</v>
      </c>
      <c r="EZ949">
        <v>289</v>
      </c>
      <c r="FA949">
        <v>3230.1</v>
      </c>
      <c r="FB949" t="s">
        <v>139</v>
      </c>
      <c r="FC949" t="s">
        <v>139</v>
      </c>
      <c r="FD949" t="s">
        <v>139</v>
      </c>
      <c r="FE949" t="s">
        <v>139</v>
      </c>
      <c r="FF949" t="s">
        <v>139</v>
      </c>
      <c r="FG949" t="s">
        <v>139</v>
      </c>
      <c r="FH949" t="s">
        <v>139</v>
      </c>
      <c r="FI949">
        <v>0</v>
      </c>
      <c r="FJ949" t="s">
        <v>139</v>
      </c>
      <c r="FK949" t="s">
        <v>139</v>
      </c>
      <c r="FL949">
        <v>10.91</v>
      </c>
      <c r="FM949">
        <v>6.06</v>
      </c>
      <c r="FN949">
        <v>31.2</v>
      </c>
      <c r="FO949">
        <v>1</v>
      </c>
      <c r="FP949">
        <v>1</v>
      </c>
      <c r="FQ949">
        <v>1</v>
      </c>
      <c r="FR949">
        <v>0</v>
      </c>
      <c r="FS949">
        <v>0</v>
      </c>
      <c r="FT949">
        <v>0</v>
      </c>
      <c r="FU949">
        <v>0.37</v>
      </c>
      <c r="FV949">
        <v>15.29</v>
      </c>
      <c r="FW949">
        <v>126.61</v>
      </c>
      <c r="FX949">
        <v>217.99</v>
      </c>
      <c r="FY949">
        <v>324.26</v>
      </c>
      <c r="FZ949">
        <v>425.13</v>
      </c>
      <c r="GA949">
        <v>522.55999999999995</v>
      </c>
      <c r="GB949">
        <v>616.88</v>
      </c>
      <c r="GC949">
        <v>717.91</v>
      </c>
      <c r="GD949">
        <v>832.29</v>
      </c>
      <c r="GE949">
        <v>921.87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84.42</v>
      </c>
      <c r="GQ949">
        <v>189.5</v>
      </c>
      <c r="GR949">
        <v>289.77</v>
      </c>
      <c r="GS949">
        <v>390.39</v>
      </c>
      <c r="GT949">
        <v>493.36</v>
      </c>
      <c r="GU949">
        <v>594.84</v>
      </c>
      <c r="GV949">
        <v>691.82</v>
      </c>
      <c r="GW949">
        <v>787.75</v>
      </c>
      <c r="GX949">
        <v>894.27</v>
      </c>
      <c r="GY949">
        <v>988.9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 t="s">
        <v>139</v>
      </c>
      <c r="HK949" t="s">
        <v>139</v>
      </c>
      <c r="HL949" t="s">
        <v>139</v>
      </c>
      <c r="HM949" t="s">
        <v>139</v>
      </c>
      <c r="HN949" t="s">
        <v>139</v>
      </c>
      <c r="HO949" t="s">
        <v>139</v>
      </c>
      <c r="HP949" t="s">
        <v>139</v>
      </c>
      <c r="HQ949" t="s">
        <v>139</v>
      </c>
      <c r="HR949" t="s">
        <v>139</v>
      </c>
      <c r="HS949" t="s">
        <v>139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 t="s">
        <v>139</v>
      </c>
      <c r="IE949" t="s">
        <v>139</v>
      </c>
      <c r="IF949" t="s">
        <v>139</v>
      </c>
      <c r="IG949" t="s">
        <v>139</v>
      </c>
      <c r="IH949" t="s">
        <v>139</v>
      </c>
      <c r="II949" t="s">
        <v>139</v>
      </c>
      <c r="IJ949" t="s">
        <v>139</v>
      </c>
      <c r="IK949" t="s">
        <v>139</v>
      </c>
      <c r="IL949" t="s">
        <v>139</v>
      </c>
      <c r="IM949" t="s">
        <v>139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1</v>
      </c>
      <c r="IY949">
        <v>1</v>
      </c>
      <c r="IZ949">
        <v>1</v>
      </c>
      <c r="JA949">
        <v>0.99</v>
      </c>
      <c r="JB949">
        <v>0.97</v>
      </c>
      <c r="JC949">
        <v>0.95</v>
      </c>
      <c r="JD949">
        <v>0.93</v>
      </c>
      <c r="JE949">
        <v>0.91</v>
      </c>
      <c r="JF949">
        <v>0.89</v>
      </c>
      <c r="JG949">
        <v>0.86</v>
      </c>
      <c r="JH949">
        <v>0.79</v>
      </c>
      <c r="JI949">
        <v>0.75</v>
      </c>
      <c r="JJ949">
        <v>0.71</v>
      </c>
      <c r="JK949">
        <v>0.65</v>
      </c>
      <c r="JL949">
        <v>0.57999999999999996</v>
      </c>
      <c r="JM949">
        <v>0.51</v>
      </c>
      <c r="JN949">
        <v>0.42</v>
      </c>
      <c r="JO949">
        <v>0.31</v>
      </c>
      <c r="JP949">
        <v>0.18</v>
      </c>
      <c r="JQ949">
        <v>0</v>
      </c>
    </row>
    <row r="950" spans="1:277" x14ac:dyDescent="0.25">
      <c r="A950">
        <v>2015</v>
      </c>
      <c r="B950">
        <v>120</v>
      </c>
      <c r="C950">
        <v>989</v>
      </c>
      <c r="D950">
        <v>289</v>
      </c>
      <c r="E950">
        <v>3230.1</v>
      </c>
      <c r="F950">
        <v>2.2000000000000002</v>
      </c>
      <c r="G950">
        <v>0.4</v>
      </c>
      <c r="H950">
        <v>-2.8</v>
      </c>
      <c r="I950">
        <v>0.1</v>
      </c>
      <c r="J950">
        <v>0</v>
      </c>
      <c r="K950">
        <v>0.02</v>
      </c>
      <c r="L950">
        <v>1.4</v>
      </c>
      <c r="M950">
        <v>2.94</v>
      </c>
      <c r="N950">
        <v>4.2</v>
      </c>
      <c r="O950">
        <v>-0.76</v>
      </c>
      <c r="P950">
        <v>10.89</v>
      </c>
      <c r="Q950">
        <v>6.06</v>
      </c>
      <c r="R950">
        <v>31.19</v>
      </c>
      <c r="S950">
        <v>20</v>
      </c>
      <c r="T950">
        <v>1</v>
      </c>
      <c r="U950">
        <v>1</v>
      </c>
      <c r="V950">
        <v>0</v>
      </c>
      <c r="W950">
        <v>0</v>
      </c>
      <c r="X950">
        <v>0</v>
      </c>
      <c r="Y950">
        <v>0.28000000000000003</v>
      </c>
      <c r="Z950">
        <v>15.29</v>
      </c>
      <c r="AA950">
        <v>126.61</v>
      </c>
      <c r="AB950">
        <v>217.99</v>
      </c>
      <c r="AC950">
        <v>324.26</v>
      </c>
      <c r="AD950">
        <v>425.13</v>
      </c>
      <c r="AE950">
        <v>522.55999999999995</v>
      </c>
      <c r="AF950">
        <v>616.88</v>
      </c>
      <c r="AG950">
        <v>717.91</v>
      </c>
      <c r="AH950">
        <v>832.29</v>
      </c>
      <c r="AI950">
        <v>921.87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33.99</v>
      </c>
      <c r="AU950">
        <v>137.31</v>
      </c>
      <c r="AV950">
        <v>237.18</v>
      </c>
      <c r="AW950">
        <v>339</v>
      </c>
      <c r="AX950">
        <v>437.68</v>
      </c>
      <c r="AY950">
        <v>534.41</v>
      </c>
      <c r="AZ950">
        <v>641.88</v>
      </c>
      <c r="BA950">
        <v>731.96</v>
      </c>
      <c r="BB950">
        <v>844.68</v>
      </c>
      <c r="BC950">
        <v>939.96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22.5</v>
      </c>
      <c r="BO950">
        <v>22.5</v>
      </c>
      <c r="BP950">
        <v>22.5</v>
      </c>
      <c r="BQ950">
        <v>22.5</v>
      </c>
      <c r="BR950">
        <v>22.5</v>
      </c>
      <c r="BS950">
        <v>22.5</v>
      </c>
      <c r="BT950">
        <v>22.5</v>
      </c>
      <c r="BU950">
        <v>22.5</v>
      </c>
      <c r="BV950">
        <v>22.5</v>
      </c>
      <c r="BW950">
        <v>22.5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22.5</v>
      </c>
      <c r="CI950">
        <v>22.5</v>
      </c>
      <c r="CJ950">
        <v>22.5</v>
      </c>
      <c r="CK950">
        <v>22.5</v>
      </c>
      <c r="CL950">
        <v>22.5</v>
      </c>
      <c r="CM950">
        <v>22.5</v>
      </c>
      <c r="CN950">
        <v>22.5</v>
      </c>
      <c r="CO950">
        <v>22.5</v>
      </c>
      <c r="CP950">
        <v>22.5</v>
      </c>
      <c r="CQ950">
        <v>22.5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1</v>
      </c>
      <c r="DD950">
        <v>1</v>
      </c>
      <c r="DE950">
        <v>0.99</v>
      </c>
      <c r="DF950">
        <v>0.98</v>
      </c>
      <c r="DG950">
        <v>0.95</v>
      </c>
      <c r="DH950">
        <v>0.94</v>
      </c>
      <c r="DI950">
        <v>0.92</v>
      </c>
      <c r="DJ950">
        <v>0.9</v>
      </c>
      <c r="DK950">
        <v>0.88</v>
      </c>
      <c r="DL950">
        <v>0.82</v>
      </c>
      <c r="DM950">
        <v>0.78</v>
      </c>
      <c r="DN950">
        <v>0.74</v>
      </c>
      <c r="DO950">
        <v>0.7</v>
      </c>
      <c r="DP950">
        <v>0.65</v>
      </c>
      <c r="DQ950">
        <v>0.59</v>
      </c>
      <c r="DR950">
        <v>0.53</v>
      </c>
      <c r="DS950">
        <v>0.46</v>
      </c>
      <c r="DT950">
        <v>0.38</v>
      </c>
      <c r="DU950">
        <v>0.28000000000000003</v>
      </c>
      <c r="EW950">
        <v>2015</v>
      </c>
      <c r="EX950">
        <v>121</v>
      </c>
      <c r="EY950">
        <v>990</v>
      </c>
      <c r="EZ950">
        <v>290</v>
      </c>
      <c r="FA950">
        <v>3237.2</v>
      </c>
      <c r="FB950" t="s">
        <v>139</v>
      </c>
      <c r="FC950" t="s">
        <v>139</v>
      </c>
      <c r="FD950" t="s">
        <v>139</v>
      </c>
      <c r="FE950" t="s">
        <v>139</v>
      </c>
      <c r="FF950" t="s">
        <v>139</v>
      </c>
      <c r="FG950" t="s">
        <v>139</v>
      </c>
      <c r="FH950" t="s">
        <v>139</v>
      </c>
      <c r="FI950">
        <v>0</v>
      </c>
      <c r="FJ950" t="s">
        <v>139</v>
      </c>
      <c r="FK950" t="s">
        <v>139</v>
      </c>
      <c r="FL950">
        <v>10.91</v>
      </c>
      <c r="FM950">
        <v>6.08</v>
      </c>
      <c r="FN950">
        <v>31.27</v>
      </c>
      <c r="FO950">
        <v>1</v>
      </c>
      <c r="FP950">
        <v>1</v>
      </c>
      <c r="FQ950">
        <v>1</v>
      </c>
      <c r="FR950">
        <v>0</v>
      </c>
      <c r="FS950">
        <v>0</v>
      </c>
      <c r="FT950">
        <v>0</v>
      </c>
      <c r="FU950">
        <v>0.09</v>
      </c>
      <c r="FV950">
        <v>22.34</v>
      </c>
      <c r="FW950">
        <v>133.66</v>
      </c>
      <c r="FX950">
        <v>225.03</v>
      </c>
      <c r="FY950">
        <v>331.3</v>
      </c>
      <c r="FZ950">
        <v>432.18</v>
      </c>
      <c r="GA950">
        <v>529.61</v>
      </c>
      <c r="GB950">
        <v>623.92999999999995</v>
      </c>
      <c r="GC950">
        <v>724.96</v>
      </c>
      <c r="GD950">
        <v>839.33</v>
      </c>
      <c r="GE950">
        <v>928.91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91.47</v>
      </c>
      <c r="GQ950">
        <v>196.54</v>
      </c>
      <c r="GR950">
        <v>296.81</v>
      </c>
      <c r="GS950">
        <v>397.44</v>
      </c>
      <c r="GT950">
        <v>500.41</v>
      </c>
      <c r="GU950">
        <v>601.89</v>
      </c>
      <c r="GV950">
        <v>698.86</v>
      </c>
      <c r="GW950">
        <v>794.79</v>
      </c>
      <c r="GX950">
        <v>901.32</v>
      </c>
      <c r="GY950">
        <v>995.95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 t="s">
        <v>139</v>
      </c>
      <c r="HK950" t="s">
        <v>139</v>
      </c>
      <c r="HL950" t="s">
        <v>139</v>
      </c>
      <c r="HM950" t="s">
        <v>139</v>
      </c>
      <c r="HN950" t="s">
        <v>139</v>
      </c>
      <c r="HO950" t="s">
        <v>139</v>
      </c>
      <c r="HP950" t="s">
        <v>139</v>
      </c>
      <c r="HQ950" t="s">
        <v>139</v>
      </c>
      <c r="HR950" t="s">
        <v>139</v>
      </c>
      <c r="HS950" t="s">
        <v>139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 t="s">
        <v>139</v>
      </c>
      <c r="IE950" t="s">
        <v>139</v>
      </c>
      <c r="IF950" t="s">
        <v>139</v>
      </c>
      <c r="IG950" t="s">
        <v>139</v>
      </c>
      <c r="IH950" t="s">
        <v>139</v>
      </c>
      <c r="II950" t="s">
        <v>139</v>
      </c>
      <c r="IJ950" t="s">
        <v>139</v>
      </c>
      <c r="IK950" t="s">
        <v>139</v>
      </c>
      <c r="IL950" t="s">
        <v>139</v>
      </c>
      <c r="IM950" t="s">
        <v>139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1</v>
      </c>
      <c r="IY950">
        <v>1</v>
      </c>
      <c r="IZ950">
        <v>1</v>
      </c>
      <c r="JA950">
        <v>0.99</v>
      </c>
      <c r="JB950">
        <v>0.97</v>
      </c>
      <c r="JC950">
        <v>0.95</v>
      </c>
      <c r="JD950">
        <v>0.93</v>
      </c>
      <c r="JE950">
        <v>0.91</v>
      </c>
      <c r="JF950">
        <v>0.89</v>
      </c>
      <c r="JG950">
        <v>0.86</v>
      </c>
      <c r="JH950">
        <v>0.79</v>
      </c>
      <c r="JI950">
        <v>0.75</v>
      </c>
      <c r="JJ950">
        <v>0.71</v>
      </c>
      <c r="JK950">
        <v>0.65</v>
      </c>
      <c r="JL950">
        <v>0.57999999999999996</v>
      </c>
      <c r="JM950">
        <v>0.51</v>
      </c>
      <c r="JN950">
        <v>0.42</v>
      </c>
      <c r="JO950">
        <v>0.31</v>
      </c>
      <c r="JP950">
        <v>0.18</v>
      </c>
      <c r="JQ950">
        <v>0</v>
      </c>
    </row>
    <row r="951" spans="1:277" x14ac:dyDescent="0.25">
      <c r="A951">
        <v>2015</v>
      </c>
      <c r="B951">
        <v>121</v>
      </c>
      <c r="C951">
        <v>990</v>
      </c>
      <c r="D951">
        <v>290</v>
      </c>
      <c r="E951">
        <v>3237.2</v>
      </c>
      <c r="F951">
        <v>2.2000000000000002</v>
      </c>
      <c r="G951">
        <v>0.4</v>
      </c>
      <c r="H951">
        <v>-2.8</v>
      </c>
      <c r="I951">
        <v>0.1</v>
      </c>
      <c r="J951">
        <v>0</v>
      </c>
      <c r="K951">
        <v>0.02</v>
      </c>
      <c r="L951">
        <v>1.4</v>
      </c>
      <c r="M951">
        <v>2.94</v>
      </c>
      <c r="N951">
        <v>4.22</v>
      </c>
      <c r="O951">
        <v>-0.76</v>
      </c>
      <c r="P951">
        <v>10.89</v>
      </c>
      <c r="Q951">
        <v>6.08</v>
      </c>
      <c r="R951">
        <v>31.26</v>
      </c>
      <c r="S951">
        <v>20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0.09</v>
      </c>
      <c r="Z951">
        <v>22.34</v>
      </c>
      <c r="AA951">
        <v>133.66</v>
      </c>
      <c r="AB951">
        <v>225.03</v>
      </c>
      <c r="AC951">
        <v>331.3</v>
      </c>
      <c r="AD951">
        <v>432.18</v>
      </c>
      <c r="AE951">
        <v>529.61</v>
      </c>
      <c r="AF951">
        <v>623.92999999999995</v>
      </c>
      <c r="AG951">
        <v>724.96</v>
      </c>
      <c r="AH951">
        <v>839.33</v>
      </c>
      <c r="AI951">
        <v>928.91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41.03</v>
      </c>
      <c r="AU951">
        <v>144.36000000000001</v>
      </c>
      <c r="AV951">
        <v>244.23</v>
      </c>
      <c r="AW951">
        <v>346.05</v>
      </c>
      <c r="AX951">
        <v>444.73</v>
      </c>
      <c r="AY951">
        <v>541.45000000000005</v>
      </c>
      <c r="AZ951">
        <v>648.92999999999995</v>
      </c>
      <c r="BA951">
        <v>739</v>
      </c>
      <c r="BB951">
        <v>851.73</v>
      </c>
      <c r="BC951">
        <v>947.01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22.5</v>
      </c>
      <c r="BO951">
        <v>22.5</v>
      </c>
      <c r="BP951">
        <v>22.5</v>
      </c>
      <c r="BQ951">
        <v>22.5</v>
      </c>
      <c r="BR951">
        <v>22.5</v>
      </c>
      <c r="BS951">
        <v>22.5</v>
      </c>
      <c r="BT951">
        <v>22.5</v>
      </c>
      <c r="BU951">
        <v>22.5</v>
      </c>
      <c r="BV951">
        <v>22.5</v>
      </c>
      <c r="BW951">
        <v>22.5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22.5</v>
      </c>
      <c r="CI951">
        <v>22.5</v>
      </c>
      <c r="CJ951">
        <v>22.5</v>
      </c>
      <c r="CK951">
        <v>22.5</v>
      </c>
      <c r="CL951">
        <v>22.5</v>
      </c>
      <c r="CM951">
        <v>22.5</v>
      </c>
      <c r="CN951">
        <v>22.5</v>
      </c>
      <c r="CO951">
        <v>22.5</v>
      </c>
      <c r="CP951">
        <v>22.5</v>
      </c>
      <c r="CQ951">
        <v>22.5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1</v>
      </c>
      <c r="DD951">
        <v>1</v>
      </c>
      <c r="DE951">
        <v>0.99</v>
      </c>
      <c r="DF951">
        <v>0.98</v>
      </c>
      <c r="DG951">
        <v>0.95</v>
      </c>
      <c r="DH951">
        <v>0.94</v>
      </c>
      <c r="DI951">
        <v>0.92</v>
      </c>
      <c r="DJ951">
        <v>0.9</v>
      </c>
      <c r="DK951">
        <v>0.88</v>
      </c>
      <c r="DL951">
        <v>0.82</v>
      </c>
      <c r="DM951">
        <v>0.78</v>
      </c>
      <c r="DN951">
        <v>0.74</v>
      </c>
      <c r="DO951">
        <v>0.7</v>
      </c>
      <c r="DP951">
        <v>0.65</v>
      </c>
      <c r="DQ951">
        <v>0.59</v>
      </c>
      <c r="DR951">
        <v>0.53</v>
      </c>
      <c r="DS951">
        <v>0.46</v>
      </c>
      <c r="DT951">
        <v>0.38</v>
      </c>
      <c r="DU951">
        <v>0.28000000000000003</v>
      </c>
      <c r="EW951">
        <v>2015</v>
      </c>
      <c r="EX951">
        <v>122</v>
      </c>
      <c r="EY951">
        <v>991</v>
      </c>
      <c r="EZ951">
        <v>291</v>
      </c>
      <c r="FA951">
        <v>3245.1</v>
      </c>
      <c r="FB951" t="s">
        <v>139</v>
      </c>
      <c r="FC951" t="s">
        <v>139</v>
      </c>
      <c r="FD951" t="s">
        <v>139</v>
      </c>
      <c r="FE951" t="s">
        <v>139</v>
      </c>
      <c r="FF951" t="s">
        <v>139</v>
      </c>
      <c r="FG951" t="s">
        <v>139</v>
      </c>
      <c r="FH951" t="s">
        <v>139</v>
      </c>
      <c r="FI951">
        <v>0</v>
      </c>
      <c r="FJ951" t="s">
        <v>139</v>
      </c>
      <c r="FK951" t="s">
        <v>139</v>
      </c>
      <c r="FL951">
        <v>10.91</v>
      </c>
      <c r="FM951">
        <v>6.09</v>
      </c>
      <c r="FN951">
        <v>31.35</v>
      </c>
      <c r="FO951">
        <v>1</v>
      </c>
      <c r="FP951">
        <v>1</v>
      </c>
      <c r="FQ951">
        <v>1</v>
      </c>
      <c r="FR951">
        <v>0</v>
      </c>
      <c r="FS951">
        <v>0</v>
      </c>
      <c r="FT951">
        <v>0</v>
      </c>
      <c r="FU951">
        <v>0</v>
      </c>
      <c r="FV951">
        <v>30.29</v>
      </c>
      <c r="FW951">
        <v>141.61000000000001</v>
      </c>
      <c r="FX951">
        <v>232.98</v>
      </c>
      <c r="FY951">
        <v>339.25</v>
      </c>
      <c r="FZ951">
        <v>440.13</v>
      </c>
      <c r="GA951">
        <v>537.54999999999995</v>
      </c>
      <c r="GB951">
        <v>631.88</v>
      </c>
      <c r="GC951">
        <v>732.9</v>
      </c>
      <c r="GD951">
        <v>847.28</v>
      </c>
      <c r="GE951">
        <v>936.86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99.42</v>
      </c>
      <c r="GQ951">
        <v>204.49</v>
      </c>
      <c r="GR951">
        <v>304.76</v>
      </c>
      <c r="GS951">
        <v>405.39</v>
      </c>
      <c r="GT951">
        <v>508.36</v>
      </c>
      <c r="GU951">
        <v>609.83000000000004</v>
      </c>
      <c r="GV951">
        <v>706.81</v>
      </c>
      <c r="GW951">
        <v>802.74</v>
      </c>
      <c r="GX951">
        <v>909.27</v>
      </c>
      <c r="GY951">
        <v>1003.89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 t="s">
        <v>139</v>
      </c>
      <c r="HK951" t="s">
        <v>139</v>
      </c>
      <c r="HL951" t="s">
        <v>139</v>
      </c>
      <c r="HM951" t="s">
        <v>139</v>
      </c>
      <c r="HN951" t="s">
        <v>139</v>
      </c>
      <c r="HO951" t="s">
        <v>139</v>
      </c>
      <c r="HP951" t="s">
        <v>139</v>
      </c>
      <c r="HQ951" t="s">
        <v>139</v>
      </c>
      <c r="HR951" t="s">
        <v>139</v>
      </c>
      <c r="HS951" t="s">
        <v>139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 t="s">
        <v>139</v>
      </c>
      <c r="IE951" t="s">
        <v>139</v>
      </c>
      <c r="IF951" t="s">
        <v>139</v>
      </c>
      <c r="IG951" t="s">
        <v>139</v>
      </c>
      <c r="IH951" t="s">
        <v>139</v>
      </c>
      <c r="II951" t="s">
        <v>139</v>
      </c>
      <c r="IJ951" t="s">
        <v>139</v>
      </c>
      <c r="IK951" t="s">
        <v>139</v>
      </c>
      <c r="IL951" t="s">
        <v>139</v>
      </c>
      <c r="IM951" t="s">
        <v>139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1</v>
      </c>
      <c r="IY951">
        <v>1</v>
      </c>
      <c r="IZ951">
        <v>1</v>
      </c>
      <c r="JA951">
        <v>0.99</v>
      </c>
      <c r="JB951">
        <v>0.97</v>
      </c>
      <c r="JC951">
        <v>0.95</v>
      </c>
      <c r="JD951">
        <v>0.93</v>
      </c>
      <c r="JE951">
        <v>0.91</v>
      </c>
      <c r="JF951">
        <v>0.89</v>
      </c>
      <c r="JG951">
        <v>0.87</v>
      </c>
      <c r="JH951">
        <v>0.79</v>
      </c>
      <c r="JI951">
        <v>0.75</v>
      </c>
      <c r="JJ951">
        <v>0.71</v>
      </c>
      <c r="JK951">
        <v>0.65</v>
      </c>
      <c r="JL951">
        <v>0.57999999999999996</v>
      </c>
      <c r="JM951">
        <v>0.51</v>
      </c>
      <c r="JN951">
        <v>0.42</v>
      </c>
      <c r="JO951">
        <v>0.31</v>
      </c>
      <c r="JP951">
        <v>0.18</v>
      </c>
      <c r="JQ951">
        <v>0</v>
      </c>
    </row>
    <row r="952" spans="1:277" x14ac:dyDescent="0.25">
      <c r="A952">
        <v>2015</v>
      </c>
      <c r="B952">
        <v>122</v>
      </c>
      <c r="C952">
        <v>991</v>
      </c>
      <c r="D952">
        <v>291</v>
      </c>
      <c r="E952">
        <v>3245.1</v>
      </c>
      <c r="F952">
        <v>2.2000000000000002</v>
      </c>
      <c r="G952">
        <v>0.4</v>
      </c>
      <c r="H952">
        <v>-2.8</v>
      </c>
      <c r="I952">
        <v>0.1</v>
      </c>
      <c r="J952">
        <v>0</v>
      </c>
      <c r="K952">
        <v>0.02</v>
      </c>
      <c r="L952">
        <v>1.4</v>
      </c>
      <c r="M952">
        <v>2.94</v>
      </c>
      <c r="N952">
        <v>4.22</v>
      </c>
      <c r="O952">
        <v>-0.76</v>
      </c>
      <c r="P952">
        <v>10.89</v>
      </c>
      <c r="Q952">
        <v>6.09</v>
      </c>
      <c r="R952">
        <v>31.34</v>
      </c>
      <c r="S952">
        <v>20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30.29</v>
      </c>
      <c r="AA952">
        <v>141.61000000000001</v>
      </c>
      <c r="AB952">
        <v>232.98</v>
      </c>
      <c r="AC952">
        <v>339.25</v>
      </c>
      <c r="AD952">
        <v>440.13</v>
      </c>
      <c r="AE952">
        <v>537.54999999999995</v>
      </c>
      <c r="AF952">
        <v>631.88</v>
      </c>
      <c r="AG952">
        <v>732.9</v>
      </c>
      <c r="AH952">
        <v>847.28</v>
      </c>
      <c r="AI952">
        <v>936.86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48.98</v>
      </c>
      <c r="AU952">
        <v>152.31</v>
      </c>
      <c r="AV952">
        <v>252.18</v>
      </c>
      <c r="AW952">
        <v>354</v>
      </c>
      <c r="AX952">
        <v>452.67</v>
      </c>
      <c r="AY952">
        <v>549.4</v>
      </c>
      <c r="AZ952">
        <v>656.87</v>
      </c>
      <c r="BA952">
        <v>746.95</v>
      </c>
      <c r="BB952">
        <v>859.68</v>
      </c>
      <c r="BC952">
        <v>954.96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22.5</v>
      </c>
      <c r="BO952">
        <v>22.5</v>
      </c>
      <c r="BP952">
        <v>22.5</v>
      </c>
      <c r="BQ952">
        <v>22.5</v>
      </c>
      <c r="BR952">
        <v>22.5</v>
      </c>
      <c r="BS952">
        <v>22.5</v>
      </c>
      <c r="BT952">
        <v>22.5</v>
      </c>
      <c r="BU952">
        <v>22.5</v>
      </c>
      <c r="BV952">
        <v>22.5</v>
      </c>
      <c r="BW952">
        <v>22.5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22.5</v>
      </c>
      <c r="CI952">
        <v>22.5</v>
      </c>
      <c r="CJ952">
        <v>22.5</v>
      </c>
      <c r="CK952">
        <v>22.5</v>
      </c>
      <c r="CL952">
        <v>22.5</v>
      </c>
      <c r="CM952">
        <v>22.5</v>
      </c>
      <c r="CN952">
        <v>22.5</v>
      </c>
      <c r="CO952">
        <v>22.5</v>
      </c>
      <c r="CP952">
        <v>22.5</v>
      </c>
      <c r="CQ952">
        <v>22.5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1</v>
      </c>
      <c r="DE952">
        <v>0.99</v>
      </c>
      <c r="DF952">
        <v>0.98</v>
      </c>
      <c r="DG952">
        <v>0.96</v>
      </c>
      <c r="DH952">
        <v>0.94</v>
      </c>
      <c r="DI952">
        <v>0.92</v>
      </c>
      <c r="DJ952">
        <v>0.9</v>
      </c>
      <c r="DK952">
        <v>0.88</v>
      </c>
      <c r="DL952">
        <v>0.82</v>
      </c>
      <c r="DM952">
        <v>0.78</v>
      </c>
      <c r="DN952">
        <v>0.74</v>
      </c>
      <c r="DO952">
        <v>0.7</v>
      </c>
      <c r="DP952">
        <v>0.65</v>
      </c>
      <c r="DQ952">
        <v>0.59</v>
      </c>
      <c r="DR952">
        <v>0.53</v>
      </c>
      <c r="DS952">
        <v>0.46</v>
      </c>
      <c r="DT952">
        <v>0.38</v>
      </c>
      <c r="DU952">
        <v>0.28000000000000003</v>
      </c>
      <c r="EW952">
        <v>2015</v>
      </c>
      <c r="EX952">
        <v>123</v>
      </c>
      <c r="EY952">
        <v>992</v>
      </c>
      <c r="EZ952">
        <v>292</v>
      </c>
      <c r="FA952">
        <v>3254.8</v>
      </c>
      <c r="FB952" t="s">
        <v>139</v>
      </c>
      <c r="FC952" t="s">
        <v>139</v>
      </c>
      <c r="FD952" t="s">
        <v>139</v>
      </c>
      <c r="FE952" t="s">
        <v>139</v>
      </c>
      <c r="FF952" t="s">
        <v>139</v>
      </c>
      <c r="FG952" t="s">
        <v>139</v>
      </c>
      <c r="FH952" t="s">
        <v>139</v>
      </c>
      <c r="FI952">
        <v>0</v>
      </c>
      <c r="FJ952" t="s">
        <v>139</v>
      </c>
      <c r="FK952" t="s">
        <v>139</v>
      </c>
      <c r="FL952">
        <v>10.91</v>
      </c>
      <c r="FM952">
        <v>6.11</v>
      </c>
      <c r="FN952">
        <v>31.44</v>
      </c>
      <c r="FO952">
        <v>1</v>
      </c>
      <c r="FP952">
        <v>1</v>
      </c>
      <c r="FQ952">
        <v>1</v>
      </c>
      <c r="FR952">
        <v>0</v>
      </c>
      <c r="FS952">
        <v>0</v>
      </c>
      <c r="FT952">
        <v>0</v>
      </c>
      <c r="FU952">
        <v>0</v>
      </c>
      <c r="FV952">
        <v>39.93</v>
      </c>
      <c r="FW952">
        <v>151.26</v>
      </c>
      <c r="FX952">
        <v>242.63</v>
      </c>
      <c r="FY952">
        <v>348.9</v>
      </c>
      <c r="FZ952">
        <v>449.77</v>
      </c>
      <c r="GA952">
        <v>547.20000000000005</v>
      </c>
      <c r="GB952">
        <v>641.53</v>
      </c>
      <c r="GC952">
        <v>742.55</v>
      </c>
      <c r="GD952">
        <v>856.93</v>
      </c>
      <c r="GE952">
        <v>946.51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109.06</v>
      </c>
      <c r="GQ952">
        <v>214.14</v>
      </c>
      <c r="GR952">
        <v>314.41000000000003</v>
      </c>
      <c r="GS952">
        <v>415.03</v>
      </c>
      <c r="GT952">
        <v>518.01</v>
      </c>
      <c r="GU952">
        <v>619.48</v>
      </c>
      <c r="GV952">
        <v>716.46</v>
      </c>
      <c r="GW952">
        <v>812.39</v>
      </c>
      <c r="GX952">
        <v>918.91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 t="s">
        <v>139</v>
      </c>
      <c r="HK952" t="s">
        <v>139</v>
      </c>
      <c r="HL952" t="s">
        <v>139</v>
      </c>
      <c r="HM952" t="s">
        <v>139</v>
      </c>
      <c r="HN952" t="s">
        <v>139</v>
      </c>
      <c r="HO952" t="s">
        <v>139</v>
      </c>
      <c r="HP952" t="s">
        <v>139</v>
      </c>
      <c r="HQ952" t="s">
        <v>139</v>
      </c>
      <c r="HR952" t="s">
        <v>139</v>
      </c>
      <c r="HS952" t="s">
        <v>139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 t="s">
        <v>139</v>
      </c>
      <c r="IE952" t="s">
        <v>139</v>
      </c>
      <c r="IF952" t="s">
        <v>139</v>
      </c>
      <c r="IG952" t="s">
        <v>139</v>
      </c>
      <c r="IH952" t="s">
        <v>139</v>
      </c>
      <c r="II952" t="s">
        <v>139</v>
      </c>
      <c r="IJ952" t="s">
        <v>139</v>
      </c>
      <c r="IK952" t="s">
        <v>139</v>
      </c>
      <c r="IL952" t="s">
        <v>139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1</v>
      </c>
      <c r="IY952">
        <v>1</v>
      </c>
      <c r="IZ952">
        <v>1</v>
      </c>
      <c r="JA952">
        <v>0.99</v>
      </c>
      <c r="JB952">
        <v>0.97</v>
      </c>
      <c r="JC952">
        <v>0.95</v>
      </c>
      <c r="JD952">
        <v>0.93</v>
      </c>
      <c r="JE952">
        <v>0.91</v>
      </c>
      <c r="JF952">
        <v>0.89</v>
      </c>
      <c r="JG952">
        <v>0.87</v>
      </c>
      <c r="JH952">
        <v>0.79</v>
      </c>
      <c r="JI952">
        <v>0.75</v>
      </c>
      <c r="JJ952">
        <v>0.71</v>
      </c>
      <c r="JK952">
        <v>0.65</v>
      </c>
      <c r="JL952">
        <v>0.57999999999999996</v>
      </c>
      <c r="JM952">
        <v>0.51</v>
      </c>
      <c r="JN952">
        <v>0.42</v>
      </c>
      <c r="JO952">
        <v>0.31</v>
      </c>
      <c r="JP952">
        <v>0.18</v>
      </c>
      <c r="JQ952">
        <v>0</v>
      </c>
    </row>
    <row r="953" spans="1:277" x14ac:dyDescent="0.25">
      <c r="A953">
        <v>2015</v>
      </c>
      <c r="B953">
        <v>123</v>
      </c>
      <c r="C953">
        <v>992</v>
      </c>
      <c r="D953">
        <v>292</v>
      </c>
      <c r="E953">
        <v>3254.8</v>
      </c>
      <c r="F953">
        <v>2.2000000000000002</v>
      </c>
      <c r="G953">
        <v>0.4</v>
      </c>
      <c r="H953">
        <v>-2.8</v>
      </c>
      <c r="I953">
        <v>0.1</v>
      </c>
      <c r="J953">
        <v>0</v>
      </c>
      <c r="K953">
        <v>0.02</v>
      </c>
      <c r="L953">
        <v>1.4</v>
      </c>
      <c r="M953">
        <v>2.94</v>
      </c>
      <c r="N953">
        <v>4.22</v>
      </c>
      <c r="O953">
        <v>-0.76</v>
      </c>
      <c r="P953">
        <v>10.89</v>
      </c>
      <c r="Q953">
        <v>6.11</v>
      </c>
      <c r="R953">
        <v>31.43</v>
      </c>
      <c r="S953">
        <v>21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0.18</v>
      </c>
      <c r="Z953">
        <v>39.93</v>
      </c>
      <c r="AA953">
        <v>151.26</v>
      </c>
      <c r="AB953">
        <v>242.63</v>
      </c>
      <c r="AC953">
        <v>348.9</v>
      </c>
      <c r="AD953">
        <v>449.77</v>
      </c>
      <c r="AE953">
        <v>547.20000000000005</v>
      </c>
      <c r="AF953">
        <v>641.53</v>
      </c>
      <c r="AG953">
        <v>742.55</v>
      </c>
      <c r="AH953">
        <v>856.93</v>
      </c>
      <c r="AI953">
        <v>946.51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58.63</v>
      </c>
      <c r="AU953">
        <v>161.94999999999999</v>
      </c>
      <c r="AV953">
        <v>261.82</v>
      </c>
      <c r="AW953">
        <v>363.64</v>
      </c>
      <c r="AX953">
        <v>462.32</v>
      </c>
      <c r="AY953">
        <v>559.04999999999995</v>
      </c>
      <c r="AZ953">
        <v>666.52</v>
      </c>
      <c r="BA953">
        <v>756.6</v>
      </c>
      <c r="BB953">
        <v>869.32</v>
      </c>
      <c r="BC953">
        <v>964.6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22.5</v>
      </c>
      <c r="BO953">
        <v>22.5</v>
      </c>
      <c r="BP953">
        <v>22.5</v>
      </c>
      <c r="BQ953">
        <v>22.5</v>
      </c>
      <c r="BR953">
        <v>22.5</v>
      </c>
      <c r="BS953">
        <v>22.5</v>
      </c>
      <c r="BT953">
        <v>22.5</v>
      </c>
      <c r="BU953">
        <v>22.5</v>
      </c>
      <c r="BV953">
        <v>22.5</v>
      </c>
      <c r="BW953">
        <v>22.5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22.5</v>
      </c>
      <c r="CI953">
        <v>22.5</v>
      </c>
      <c r="CJ953">
        <v>22.5</v>
      </c>
      <c r="CK953">
        <v>22.5</v>
      </c>
      <c r="CL953">
        <v>22.5</v>
      </c>
      <c r="CM953">
        <v>22.5</v>
      </c>
      <c r="CN953">
        <v>22.5</v>
      </c>
      <c r="CO953">
        <v>22.5</v>
      </c>
      <c r="CP953">
        <v>22.5</v>
      </c>
      <c r="CQ953">
        <v>22.5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1</v>
      </c>
      <c r="DD953">
        <v>1</v>
      </c>
      <c r="DE953">
        <v>0.99</v>
      </c>
      <c r="DF953">
        <v>0.98</v>
      </c>
      <c r="DG953">
        <v>0.96</v>
      </c>
      <c r="DH953">
        <v>0.94</v>
      </c>
      <c r="DI953">
        <v>0.92</v>
      </c>
      <c r="DJ953">
        <v>0.9</v>
      </c>
      <c r="DK953">
        <v>0.88</v>
      </c>
      <c r="DL953">
        <v>0.82</v>
      </c>
      <c r="DM953">
        <v>0.78</v>
      </c>
      <c r="DN953">
        <v>0.74</v>
      </c>
      <c r="DO953">
        <v>0.7</v>
      </c>
      <c r="DP953">
        <v>0.65</v>
      </c>
      <c r="DQ953">
        <v>0.59</v>
      </c>
      <c r="DR953">
        <v>0.53</v>
      </c>
      <c r="DS953">
        <v>0.46</v>
      </c>
      <c r="DT953">
        <v>0.38</v>
      </c>
      <c r="DU953">
        <v>0.28000000000000003</v>
      </c>
      <c r="EW953">
        <v>2015</v>
      </c>
      <c r="EX953">
        <v>124</v>
      </c>
      <c r="EY953">
        <v>993</v>
      </c>
      <c r="EZ953">
        <v>293</v>
      </c>
      <c r="FA953">
        <v>3263.8</v>
      </c>
      <c r="FB953" t="s">
        <v>139</v>
      </c>
      <c r="FC953" t="s">
        <v>139</v>
      </c>
      <c r="FD953" t="s">
        <v>139</v>
      </c>
      <c r="FE953" t="s">
        <v>139</v>
      </c>
      <c r="FF953" t="s">
        <v>139</v>
      </c>
      <c r="FG953" t="s">
        <v>139</v>
      </c>
      <c r="FH953" t="s">
        <v>139</v>
      </c>
      <c r="FI953">
        <v>0</v>
      </c>
      <c r="FJ953" t="s">
        <v>139</v>
      </c>
      <c r="FK953" t="s">
        <v>139</v>
      </c>
      <c r="FL953">
        <v>10.91</v>
      </c>
      <c r="FM953">
        <v>6.13</v>
      </c>
      <c r="FN953">
        <v>31.53</v>
      </c>
      <c r="FO953">
        <v>1</v>
      </c>
      <c r="FP953">
        <v>1</v>
      </c>
      <c r="FQ953">
        <v>1</v>
      </c>
      <c r="FR953">
        <v>0</v>
      </c>
      <c r="FS953">
        <v>0</v>
      </c>
      <c r="FT953">
        <v>0</v>
      </c>
      <c r="FU953">
        <v>0.28000000000000003</v>
      </c>
      <c r="FV953">
        <v>48.98</v>
      </c>
      <c r="FW953">
        <v>160.30000000000001</v>
      </c>
      <c r="FX953">
        <v>251.68</v>
      </c>
      <c r="FY953">
        <v>357.94</v>
      </c>
      <c r="FZ953">
        <v>458.82</v>
      </c>
      <c r="GA953">
        <v>556.25</v>
      </c>
      <c r="GB953">
        <v>650.57000000000005</v>
      </c>
      <c r="GC953">
        <v>751.6</v>
      </c>
      <c r="GD953">
        <v>865.97</v>
      </c>
      <c r="GE953">
        <v>955.55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18.09</v>
      </c>
      <c r="GQ953">
        <v>118.11</v>
      </c>
      <c r="GR953">
        <v>223.18</v>
      </c>
      <c r="GS953">
        <v>323.45</v>
      </c>
      <c r="GT953">
        <v>424.08</v>
      </c>
      <c r="GU953">
        <v>527.04999999999995</v>
      </c>
      <c r="GV953">
        <v>628.53</v>
      </c>
      <c r="GW953">
        <v>725.5</v>
      </c>
      <c r="GX953">
        <v>821.43</v>
      </c>
      <c r="GY953">
        <v>927.96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 t="s">
        <v>139</v>
      </c>
      <c r="HK953" t="s">
        <v>139</v>
      </c>
      <c r="HL953" t="s">
        <v>139</v>
      </c>
      <c r="HM953" t="s">
        <v>139</v>
      </c>
      <c r="HN953" t="s">
        <v>139</v>
      </c>
      <c r="HO953" t="s">
        <v>139</v>
      </c>
      <c r="HP953" t="s">
        <v>139</v>
      </c>
      <c r="HQ953" t="s">
        <v>139</v>
      </c>
      <c r="HR953" t="s">
        <v>139</v>
      </c>
      <c r="HS953" t="s">
        <v>139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 t="s">
        <v>139</v>
      </c>
      <c r="IE953" t="s">
        <v>139</v>
      </c>
      <c r="IF953" t="s">
        <v>139</v>
      </c>
      <c r="IG953" t="s">
        <v>139</v>
      </c>
      <c r="IH953" t="s">
        <v>139</v>
      </c>
      <c r="II953" t="s">
        <v>139</v>
      </c>
      <c r="IJ953" t="s">
        <v>139</v>
      </c>
      <c r="IK953" t="s">
        <v>139</v>
      </c>
      <c r="IL953" t="s">
        <v>139</v>
      </c>
      <c r="IM953" t="s">
        <v>139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1</v>
      </c>
      <c r="IY953">
        <v>1</v>
      </c>
      <c r="IZ953">
        <v>1</v>
      </c>
      <c r="JA953">
        <v>0.99</v>
      </c>
      <c r="JB953">
        <v>0.97</v>
      </c>
      <c r="JC953">
        <v>0.95</v>
      </c>
      <c r="JD953">
        <v>0.93</v>
      </c>
      <c r="JE953">
        <v>0.91</v>
      </c>
      <c r="JF953">
        <v>0.89</v>
      </c>
      <c r="JG953">
        <v>0.87</v>
      </c>
      <c r="JH953">
        <v>0.79</v>
      </c>
      <c r="JI953">
        <v>0.75</v>
      </c>
      <c r="JJ953">
        <v>0.71</v>
      </c>
      <c r="JK953">
        <v>0.65</v>
      </c>
      <c r="JL953">
        <v>0.57999999999999996</v>
      </c>
      <c r="JM953">
        <v>0.51</v>
      </c>
      <c r="JN953">
        <v>0.42</v>
      </c>
      <c r="JO953">
        <v>0.31</v>
      </c>
      <c r="JP953">
        <v>0.18</v>
      </c>
      <c r="JQ953">
        <v>0</v>
      </c>
    </row>
    <row r="954" spans="1:277" x14ac:dyDescent="0.25">
      <c r="A954">
        <v>2015</v>
      </c>
      <c r="B954">
        <v>124</v>
      </c>
      <c r="C954">
        <v>993</v>
      </c>
      <c r="D954">
        <v>293</v>
      </c>
      <c r="E954">
        <v>3263.8</v>
      </c>
      <c r="F954">
        <v>2.2000000000000002</v>
      </c>
      <c r="G954">
        <v>0.4</v>
      </c>
      <c r="H954">
        <v>-2.8</v>
      </c>
      <c r="I954">
        <v>0.1</v>
      </c>
      <c r="J954">
        <v>0</v>
      </c>
      <c r="K954">
        <v>0.02</v>
      </c>
      <c r="L954">
        <v>1.4</v>
      </c>
      <c r="M954">
        <v>2.94</v>
      </c>
      <c r="N954">
        <v>4.2300000000000004</v>
      </c>
      <c r="O954">
        <v>-0.76</v>
      </c>
      <c r="P954">
        <v>10.89</v>
      </c>
      <c r="Q954">
        <v>6.13</v>
      </c>
      <c r="R954">
        <v>31.53</v>
      </c>
      <c r="S954">
        <v>21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48.98</v>
      </c>
      <c r="AA954">
        <v>160.30000000000001</v>
      </c>
      <c r="AB954">
        <v>251.68</v>
      </c>
      <c r="AC954">
        <v>357.94</v>
      </c>
      <c r="AD954">
        <v>458.82</v>
      </c>
      <c r="AE954">
        <v>556.25</v>
      </c>
      <c r="AF954">
        <v>650.57000000000005</v>
      </c>
      <c r="AG954">
        <v>751.6</v>
      </c>
      <c r="AH954">
        <v>865.97</v>
      </c>
      <c r="AI954">
        <v>955.55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67.680000000000007</v>
      </c>
      <c r="AU954">
        <v>171</v>
      </c>
      <c r="AV954">
        <v>270.87</v>
      </c>
      <c r="AW954">
        <v>372.69</v>
      </c>
      <c r="AX954">
        <v>471.37</v>
      </c>
      <c r="AY954">
        <v>568.09</v>
      </c>
      <c r="AZ954">
        <v>675.57</v>
      </c>
      <c r="BA954">
        <v>765.65</v>
      </c>
      <c r="BB954">
        <v>878.37</v>
      </c>
      <c r="BC954">
        <v>973.65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22.5</v>
      </c>
      <c r="BO954">
        <v>22.5</v>
      </c>
      <c r="BP954">
        <v>22.5</v>
      </c>
      <c r="BQ954">
        <v>22.5</v>
      </c>
      <c r="BR954">
        <v>22.5</v>
      </c>
      <c r="BS954">
        <v>22.5</v>
      </c>
      <c r="BT954">
        <v>22.5</v>
      </c>
      <c r="BU954">
        <v>22.5</v>
      </c>
      <c r="BV954">
        <v>22.5</v>
      </c>
      <c r="BW954">
        <v>22.5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22.5</v>
      </c>
      <c r="CI954">
        <v>22.5</v>
      </c>
      <c r="CJ954">
        <v>22.5</v>
      </c>
      <c r="CK954">
        <v>22.5</v>
      </c>
      <c r="CL954">
        <v>22.5</v>
      </c>
      <c r="CM954">
        <v>22.5</v>
      </c>
      <c r="CN954">
        <v>22.5</v>
      </c>
      <c r="CO954">
        <v>22.5</v>
      </c>
      <c r="CP954">
        <v>22.5</v>
      </c>
      <c r="CQ954">
        <v>22.5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1</v>
      </c>
      <c r="DD954">
        <v>1</v>
      </c>
      <c r="DE954">
        <v>0.99</v>
      </c>
      <c r="DF954">
        <v>0.98</v>
      </c>
      <c r="DG954">
        <v>0.96</v>
      </c>
      <c r="DH954">
        <v>0.94</v>
      </c>
      <c r="DI954">
        <v>0.92</v>
      </c>
      <c r="DJ954">
        <v>0.9</v>
      </c>
      <c r="DK954">
        <v>0.88</v>
      </c>
      <c r="DL954">
        <v>0.82</v>
      </c>
      <c r="DM954">
        <v>0.78</v>
      </c>
      <c r="DN954">
        <v>0.74</v>
      </c>
      <c r="DO954">
        <v>0.7</v>
      </c>
      <c r="DP954">
        <v>0.65</v>
      </c>
      <c r="DQ954">
        <v>0.59</v>
      </c>
      <c r="DR954">
        <v>0.53</v>
      </c>
      <c r="DS954">
        <v>0.46</v>
      </c>
      <c r="DT954">
        <v>0.38</v>
      </c>
      <c r="DU954">
        <v>0.28000000000000003</v>
      </c>
      <c r="EW954">
        <v>2015</v>
      </c>
      <c r="EX954">
        <v>125</v>
      </c>
      <c r="EY954">
        <v>994</v>
      </c>
      <c r="EZ954">
        <v>294</v>
      </c>
      <c r="FA954">
        <v>3274.4</v>
      </c>
      <c r="FB954" t="s">
        <v>139</v>
      </c>
      <c r="FC954" t="s">
        <v>139</v>
      </c>
      <c r="FD954" t="s">
        <v>139</v>
      </c>
      <c r="FE954" t="s">
        <v>139</v>
      </c>
      <c r="FF954" t="s">
        <v>139</v>
      </c>
      <c r="FG954" t="s">
        <v>139</v>
      </c>
      <c r="FH954" t="s">
        <v>139</v>
      </c>
      <c r="FI954">
        <v>0</v>
      </c>
      <c r="FJ954" t="s">
        <v>139</v>
      </c>
      <c r="FK954" t="s">
        <v>139</v>
      </c>
      <c r="FL954">
        <v>10.91</v>
      </c>
      <c r="FM954">
        <v>6.16</v>
      </c>
      <c r="FN954">
        <v>31.64</v>
      </c>
      <c r="FO954">
        <v>1</v>
      </c>
      <c r="FP954">
        <v>1</v>
      </c>
      <c r="FQ954">
        <v>1</v>
      </c>
      <c r="FR954">
        <v>0</v>
      </c>
      <c r="FS954">
        <v>0</v>
      </c>
      <c r="FT954">
        <v>0</v>
      </c>
      <c r="FU954">
        <v>0</v>
      </c>
      <c r="FV954">
        <v>59.58</v>
      </c>
      <c r="FW954">
        <v>170.9</v>
      </c>
      <c r="FX954">
        <v>262.27</v>
      </c>
      <c r="FY954">
        <v>368.54</v>
      </c>
      <c r="FZ954">
        <v>469.42</v>
      </c>
      <c r="GA954">
        <v>566.84</v>
      </c>
      <c r="GB954">
        <v>661.17</v>
      </c>
      <c r="GC954">
        <v>762.2</v>
      </c>
      <c r="GD954">
        <v>876.57</v>
      </c>
      <c r="GE954">
        <v>966.15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28.69</v>
      </c>
      <c r="GQ954">
        <v>128.71</v>
      </c>
      <c r="GR954">
        <v>233.78</v>
      </c>
      <c r="GS954">
        <v>334.05</v>
      </c>
      <c r="GT954">
        <v>434.68</v>
      </c>
      <c r="GU954">
        <v>537.65</v>
      </c>
      <c r="GV954">
        <v>639.13</v>
      </c>
      <c r="GW954">
        <v>736.1</v>
      </c>
      <c r="GX954">
        <v>832.03</v>
      </c>
      <c r="GY954">
        <v>938.56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 t="s">
        <v>139</v>
      </c>
      <c r="HK954" t="s">
        <v>139</v>
      </c>
      <c r="HL954" t="s">
        <v>139</v>
      </c>
      <c r="HM954" t="s">
        <v>139</v>
      </c>
      <c r="HN954" t="s">
        <v>139</v>
      </c>
      <c r="HO954" t="s">
        <v>139</v>
      </c>
      <c r="HP954" t="s">
        <v>139</v>
      </c>
      <c r="HQ954" t="s">
        <v>139</v>
      </c>
      <c r="HR954" t="s">
        <v>139</v>
      </c>
      <c r="HS954" t="s">
        <v>139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 t="s">
        <v>139</v>
      </c>
      <c r="IE954" t="s">
        <v>139</v>
      </c>
      <c r="IF954" t="s">
        <v>139</v>
      </c>
      <c r="IG954" t="s">
        <v>139</v>
      </c>
      <c r="IH954" t="s">
        <v>139</v>
      </c>
      <c r="II954" t="s">
        <v>139</v>
      </c>
      <c r="IJ954" t="s">
        <v>139</v>
      </c>
      <c r="IK954" t="s">
        <v>139</v>
      </c>
      <c r="IL954" t="s">
        <v>139</v>
      </c>
      <c r="IM954" t="s">
        <v>139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1</v>
      </c>
      <c r="IY954">
        <v>1</v>
      </c>
      <c r="IZ954">
        <v>1</v>
      </c>
      <c r="JA954">
        <v>0.99</v>
      </c>
      <c r="JB954">
        <v>0.97</v>
      </c>
      <c r="JC954">
        <v>0.95</v>
      </c>
      <c r="JD954">
        <v>0.93</v>
      </c>
      <c r="JE954">
        <v>0.91</v>
      </c>
      <c r="JF954">
        <v>0.89</v>
      </c>
      <c r="JG954">
        <v>0.87</v>
      </c>
      <c r="JH954">
        <v>0.79</v>
      </c>
      <c r="JI954">
        <v>0.75</v>
      </c>
      <c r="JJ954">
        <v>0.71</v>
      </c>
      <c r="JK954">
        <v>0.65</v>
      </c>
      <c r="JL954">
        <v>0.57999999999999996</v>
      </c>
      <c r="JM954">
        <v>0.51</v>
      </c>
      <c r="JN954">
        <v>0.42</v>
      </c>
      <c r="JO954">
        <v>0.31</v>
      </c>
      <c r="JP954">
        <v>0.18</v>
      </c>
      <c r="JQ954">
        <v>0</v>
      </c>
    </row>
    <row r="955" spans="1:277" x14ac:dyDescent="0.25">
      <c r="A955">
        <v>2015</v>
      </c>
      <c r="B955">
        <v>125</v>
      </c>
      <c r="C955">
        <v>994</v>
      </c>
      <c r="D955">
        <v>294</v>
      </c>
      <c r="E955">
        <v>3274.4</v>
      </c>
      <c r="F955">
        <v>2.2000000000000002</v>
      </c>
      <c r="G955">
        <v>0.4</v>
      </c>
      <c r="H955">
        <v>-2.8</v>
      </c>
      <c r="I955">
        <v>0.1</v>
      </c>
      <c r="J955">
        <v>0</v>
      </c>
      <c r="K955">
        <v>0.02</v>
      </c>
      <c r="L955">
        <v>1.4</v>
      </c>
      <c r="M955">
        <v>2.94</v>
      </c>
      <c r="N955">
        <v>4.2300000000000004</v>
      </c>
      <c r="O955">
        <v>-0.76</v>
      </c>
      <c r="P955">
        <v>10.89</v>
      </c>
      <c r="Q955">
        <v>6.16</v>
      </c>
      <c r="R955">
        <v>31.63</v>
      </c>
      <c r="S955">
        <v>21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59.58</v>
      </c>
      <c r="AA955">
        <v>170.9</v>
      </c>
      <c r="AB955">
        <v>262.27</v>
      </c>
      <c r="AC955">
        <v>368.54</v>
      </c>
      <c r="AD955">
        <v>469.42</v>
      </c>
      <c r="AE955">
        <v>566.84</v>
      </c>
      <c r="AF955">
        <v>661.17</v>
      </c>
      <c r="AG955">
        <v>762.2</v>
      </c>
      <c r="AH955">
        <v>876.57</v>
      </c>
      <c r="AI955">
        <v>966.15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78.27</v>
      </c>
      <c r="AU955">
        <v>181.6</v>
      </c>
      <c r="AV955">
        <v>281.47000000000003</v>
      </c>
      <c r="AW955">
        <v>383.29</v>
      </c>
      <c r="AX955">
        <v>481.96</v>
      </c>
      <c r="AY955">
        <v>578.69000000000005</v>
      </c>
      <c r="AZ955">
        <v>686.16</v>
      </c>
      <c r="BA955">
        <v>776.24</v>
      </c>
      <c r="BB955">
        <v>888.97</v>
      </c>
      <c r="BC955">
        <v>984.25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22.5</v>
      </c>
      <c r="BO955">
        <v>22.5</v>
      </c>
      <c r="BP955">
        <v>22.5</v>
      </c>
      <c r="BQ955">
        <v>22.5</v>
      </c>
      <c r="BR955">
        <v>22.5</v>
      </c>
      <c r="BS955">
        <v>22.5</v>
      </c>
      <c r="BT955">
        <v>22.5</v>
      </c>
      <c r="BU955">
        <v>22.5</v>
      </c>
      <c r="BV955">
        <v>22.5</v>
      </c>
      <c r="BW955">
        <v>22.5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22.5</v>
      </c>
      <c r="CI955">
        <v>22.5</v>
      </c>
      <c r="CJ955">
        <v>22.5</v>
      </c>
      <c r="CK955">
        <v>22.5</v>
      </c>
      <c r="CL955">
        <v>22.5</v>
      </c>
      <c r="CM955">
        <v>22.5</v>
      </c>
      <c r="CN955">
        <v>22.5</v>
      </c>
      <c r="CO955">
        <v>22.5</v>
      </c>
      <c r="CP955">
        <v>22.5</v>
      </c>
      <c r="CQ955">
        <v>22.5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1</v>
      </c>
      <c r="DD955">
        <v>1</v>
      </c>
      <c r="DE955">
        <v>0.99</v>
      </c>
      <c r="DF955">
        <v>0.98</v>
      </c>
      <c r="DG955">
        <v>0.96</v>
      </c>
      <c r="DH955">
        <v>0.94</v>
      </c>
      <c r="DI955">
        <v>0.92</v>
      </c>
      <c r="DJ955">
        <v>0.9</v>
      </c>
      <c r="DK955">
        <v>0.88</v>
      </c>
      <c r="DL955">
        <v>0.82</v>
      </c>
      <c r="DM955">
        <v>0.78</v>
      </c>
      <c r="DN955">
        <v>0.74</v>
      </c>
      <c r="DO955">
        <v>0.7</v>
      </c>
      <c r="DP955">
        <v>0.65</v>
      </c>
      <c r="DQ955">
        <v>0.59</v>
      </c>
      <c r="DR955">
        <v>0.53</v>
      </c>
      <c r="DS955">
        <v>0.46</v>
      </c>
      <c r="DT955">
        <v>0.38</v>
      </c>
      <c r="DU955">
        <v>0.28000000000000003</v>
      </c>
      <c r="EW955">
        <v>2015</v>
      </c>
      <c r="EX955">
        <v>126</v>
      </c>
      <c r="EY955">
        <v>995</v>
      </c>
      <c r="EZ955">
        <v>295</v>
      </c>
      <c r="FA955">
        <v>3283.1</v>
      </c>
      <c r="FB955" t="s">
        <v>139</v>
      </c>
      <c r="FC955" t="s">
        <v>139</v>
      </c>
      <c r="FD955" t="s">
        <v>139</v>
      </c>
      <c r="FE955" t="s">
        <v>139</v>
      </c>
      <c r="FF955" t="s">
        <v>139</v>
      </c>
      <c r="FG955" t="s">
        <v>139</v>
      </c>
      <c r="FH955" t="s">
        <v>139</v>
      </c>
      <c r="FI955">
        <v>0</v>
      </c>
      <c r="FJ955" t="s">
        <v>139</v>
      </c>
      <c r="FK955" t="s">
        <v>139</v>
      </c>
      <c r="FL955">
        <v>10.91</v>
      </c>
      <c r="FM955">
        <v>6.18</v>
      </c>
      <c r="FN955">
        <v>31.72</v>
      </c>
      <c r="FO955">
        <v>1</v>
      </c>
      <c r="FP955">
        <v>1</v>
      </c>
      <c r="FQ955">
        <v>1</v>
      </c>
      <c r="FR955">
        <v>0</v>
      </c>
      <c r="FS955">
        <v>0</v>
      </c>
      <c r="FT955">
        <v>0</v>
      </c>
      <c r="FU955">
        <v>0</v>
      </c>
      <c r="FV955">
        <v>68.28</v>
      </c>
      <c r="FW955">
        <v>179.6</v>
      </c>
      <c r="FX955">
        <v>270.97000000000003</v>
      </c>
      <c r="FY955">
        <v>377.24</v>
      </c>
      <c r="FZ955">
        <v>478.11</v>
      </c>
      <c r="GA955">
        <v>575.54</v>
      </c>
      <c r="GB955">
        <v>669.87</v>
      </c>
      <c r="GC955">
        <v>770.89</v>
      </c>
      <c r="GD955">
        <v>885.27</v>
      </c>
      <c r="GE955">
        <v>974.85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37.39</v>
      </c>
      <c r="GQ955">
        <v>137.4</v>
      </c>
      <c r="GR955">
        <v>242.48</v>
      </c>
      <c r="GS955">
        <v>342.75</v>
      </c>
      <c r="GT955">
        <v>443.37</v>
      </c>
      <c r="GU955">
        <v>546.35</v>
      </c>
      <c r="GV955">
        <v>647.82000000000005</v>
      </c>
      <c r="GW955">
        <v>744.8</v>
      </c>
      <c r="GX955">
        <v>840.73</v>
      </c>
      <c r="GY955">
        <v>947.25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 t="s">
        <v>139</v>
      </c>
      <c r="HK955" t="s">
        <v>139</v>
      </c>
      <c r="HL955" t="s">
        <v>139</v>
      </c>
      <c r="HM955" t="s">
        <v>139</v>
      </c>
      <c r="HN955" t="s">
        <v>139</v>
      </c>
      <c r="HO955" t="s">
        <v>139</v>
      </c>
      <c r="HP955" t="s">
        <v>139</v>
      </c>
      <c r="HQ955" t="s">
        <v>139</v>
      </c>
      <c r="HR955" t="s">
        <v>139</v>
      </c>
      <c r="HS955" t="s">
        <v>139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 t="s">
        <v>139</v>
      </c>
      <c r="IE955" t="s">
        <v>139</v>
      </c>
      <c r="IF955" t="s">
        <v>139</v>
      </c>
      <c r="IG955" t="s">
        <v>139</v>
      </c>
      <c r="IH955" t="s">
        <v>139</v>
      </c>
      <c r="II955" t="s">
        <v>139</v>
      </c>
      <c r="IJ955" t="s">
        <v>139</v>
      </c>
      <c r="IK955" t="s">
        <v>139</v>
      </c>
      <c r="IL955" t="s">
        <v>139</v>
      </c>
      <c r="IM955" t="s">
        <v>139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1</v>
      </c>
      <c r="IY955">
        <v>1</v>
      </c>
      <c r="IZ955">
        <v>1</v>
      </c>
      <c r="JA955">
        <v>0.99</v>
      </c>
      <c r="JB955">
        <v>0.97</v>
      </c>
      <c r="JC955">
        <v>0.95</v>
      </c>
      <c r="JD955">
        <v>0.93</v>
      </c>
      <c r="JE955">
        <v>0.91</v>
      </c>
      <c r="JF955">
        <v>0.89</v>
      </c>
      <c r="JG955">
        <v>0.87</v>
      </c>
      <c r="JH955">
        <v>0.79</v>
      </c>
      <c r="JI955">
        <v>0.75</v>
      </c>
      <c r="JJ955">
        <v>0.71</v>
      </c>
      <c r="JK955">
        <v>0.65</v>
      </c>
      <c r="JL955">
        <v>0.57999999999999996</v>
      </c>
      <c r="JM955">
        <v>0.51</v>
      </c>
      <c r="JN955">
        <v>0.42</v>
      </c>
      <c r="JO955">
        <v>0.31</v>
      </c>
      <c r="JP955">
        <v>0.18</v>
      </c>
      <c r="JQ955">
        <v>0</v>
      </c>
    </row>
    <row r="956" spans="1:277" x14ac:dyDescent="0.25">
      <c r="A956">
        <v>2015</v>
      </c>
      <c r="B956">
        <v>126</v>
      </c>
      <c r="C956">
        <v>995</v>
      </c>
      <c r="D956">
        <v>295</v>
      </c>
      <c r="E956">
        <v>3283.1</v>
      </c>
      <c r="F956">
        <v>2.2000000000000002</v>
      </c>
      <c r="G956">
        <v>0.4</v>
      </c>
      <c r="H956">
        <v>-2.8</v>
      </c>
      <c r="I956">
        <v>0.1</v>
      </c>
      <c r="J956">
        <v>0</v>
      </c>
      <c r="K956">
        <v>0.02</v>
      </c>
      <c r="L956">
        <v>1.4</v>
      </c>
      <c r="M956">
        <v>2.94</v>
      </c>
      <c r="N956">
        <v>4.24</v>
      </c>
      <c r="O956">
        <v>-0.77</v>
      </c>
      <c r="P956">
        <v>10.89</v>
      </c>
      <c r="Q956">
        <v>6.18</v>
      </c>
      <c r="R956">
        <v>31.72</v>
      </c>
      <c r="S956">
        <v>21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0.09</v>
      </c>
      <c r="Z956">
        <v>68.28</v>
      </c>
      <c r="AA956">
        <v>179.6</v>
      </c>
      <c r="AB956">
        <v>270.97000000000003</v>
      </c>
      <c r="AC956">
        <v>377.24</v>
      </c>
      <c r="AD956">
        <v>478.11</v>
      </c>
      <c r="AE956">
        <v>575.54</v>
      </c>
      <c r="AF956">
        <v>669.87</v>
      </c>
      <c r="AG956">
        <v>770.89</v>
      </c>
      <c r="AH956">
        <v>885.27</v>
      </c>
      <c r="AI956">
        <v>974.85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86.97</v>
      </c>
      <c r="AU956">
        <v>190.29</v>
      </c>
      <c r="AV956">
        <v>290.16000000000003</v>
      </c>
      <c r="AW956">
        <v>391.99</v>
      </c>
      <c r="AX956">
        <v>490.66</v>
      </c>
      <c r="AY956">
        <v>587.39</v>
      </c>
      <c r="AZ956">
        <v>694.86</v>
      </c>
      <c r="BA956">
        <v>784.94</v>
      </c>
      <c r="BB956">
        <v>897.67</v>
      </c>
      <c r="BC956">
        <v>992.94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22.5</v>
      </c>
      <c r="BO956">
        <v>22.5</v>
      </c>
      <c r="BP956">
        <v>22.5</v>
      </c>
      <c r="BQ956">
        <v>22.5</v>
      </c>
      <c r="BR956">
        <v>22.5</v>
      </c>
      <c r="BS956">
        <v>22.5</v>
      </c>
      <c r="BT956">
        <v>22.5</v>
      </c>
      <c r="BU956">
        <v>22.5</v>
      </c>
      <c r="BV956">
        <v>22.5</v>
      </c>
      <c r="BW956">
        <v>22.5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22.5</v>
      </c>
      <c r="CI956">
        <v>22.5</v>
      </c>
      <c r="CJ956">
        <v>22.5</v>
      </c>
      <c r="CK956">
        <v>22.5</v>
      </c>
      <c r="CL956">
        <v>22.5</v>
      </c>
      <c r="CM956">
        <v>22.5</v>
      </c>
      <c r="CN956">
        <v>22.5</v>
      </c>
      <c r="CO956">
        <v>22.5</v>
      </c>
      <c r="CP956">
        <v>22.5</v>
      </c>
      <c r="CQ956">
        <v>22.5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1</v>
      </c>
      <c r="DD956">
        <v>1</v>
      </c>
      <c r="DE956">
        <v>0.99</v>
      </c>
      <c r="DF956">
        <v>0.98</v>
      </c>
      <c r="DG956">
        <v>0.96</v>
      </c>
      <c r="DH956">
        <v>0.94</v>
      </c>
      <c r="DI956">
        <v>0.92</v>
      </c>
      <c r="DJ956">
        <v>0.9</v>
      </c>
      <c r="DK956">
        <v>0.88</v>
      </c>
      <c r="DL956">
        <v>0.82</v>
      </c>
      <c r="DM956">
        <v>0.78</v>
      </c>
      <c r="DN956">
        <v>0.74</v>
      </c>
      <c r="DO956">
        <v>0.7</v>
      </c>
      <c r="DP956">
        <v>0.65</v>
      </c>
      <c r="DQ956">
        <v>0.59</v>
      </c>
      <c r="DR956">
        <v>0.53</v>
      </c>
      <c r="DS956">
        <v>0.46</v>
      </c>
      <c r="DT956">
        <v>0.38</v>
      </c>
      <c r="DU956">
        <v>0.28000000000000003</v>
      </c>
      <c r="EW956">
        <v>2015</v>
      </c>
      <c r="EX956">
        <v>127</v>
      </c>
      <c r="EY956">
        <v>996</v>
      </c>
      <c r="EZ956">
        <v>296</v>
      </c>
      <c r="FA956">
        <v>3290.3</v>
      </c>
      <c r="FB956" t="s">
        <v>139</v>
      </c>
      <c r="FC956" t="s">
        <v>139</v>
      </c>
      <c r="FD956" t="s">
        <v>139</v>
      </c>
      <c r="FE956" t="s">
        <v>139</v>
      </c>
      <c r="FF956" t="s">
        <v>139</v>
      </c>
      <c r="FG956" t="s">
        <v>139</v>
      </c>
      <c r="FH956" t="s">
        <v>139</v>
      </c>
      <c r="FI956">
        <v>0</v>
      </c>
      <c r="FJ956" t="s">
        <v>139</v>
      </c>
      <c r="FK956" t="s">
        <v>139</v>
      </c>
      <c r="FL956">
        <v>10.91</v>
      </c>
      <c r="FM956">
        <v>6.19</v>
      </c>
      <c r="FN956">
        <v>31.8</v>
      </c>
      <c r="FO956">
        <v>1</v>
      </c>
      <c r="FP956">
        <v>1</v>
      </c>
      <c r="FQ956">
        <v>1</v>
      </c>
      <c r="FR956">
        <v>0</v>
      </c>
      <c r="FS956">
        <v>0</v>
      </c>
      <c r="FT956">
        <v>0</v>
      </c>
      <c r="FU956">
        <v>0.09</v>
      </c>
      <c r="FV956">
        <v>75.42</v>
      </c>
      <c r="FW956">
        <v>186.74</v>
      </c>
      <c r="FX956">
        <v>278.12</v>
      </c>
      <c r="FY956">
        <v>384.39</v>
      </c>
      <c r="FZ956">
        <v>485.26</v>
      </c>
      <c r="GA956">
        <v>582.69000000000005</v>
      </c>
      <c r="GB956">
        <v>677.01</v>
      </c>
      <c r="GC956">
        <v>778.04</v>
      </c>
      <c r="GD956">
        <v>892.42</v>
      </c>
      <c r="GE956">
        <v>981.99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44.53</v>
      </c>
      <c r="GQ956">
        <v>144.55000000000001</v>
      </c>
      <c r="GR956">
        <v>249.63</v>
      </c>
      <c r="GS956">
        <v>349.89</v>
      </c>
      <c r="GT956">
        <v>450.52</v>
      </c>
      <c r="GU956">
        <v>553.49</v>
      </c>
      <c r="GV956">
        <v>654.97</v>
      </c>
      <c r="GW956">
        <v>751.95</v>
      </c>
      <c r="GX956">
        <v>847.87</v>
      </c>
      <c r="GY956">
        <v>954.4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 t="s">
        <v>139</v>
      </c>
      <c r="HK956" t="s">
        <v>139</v>
      </c>
      <c r="HL956" t="s">
        <v>139</v>
      </c>
      <c r="HM956" t="s">
        <v>139</v>
      </c>
      <c r="HN956" t="s">
        <v>139</v>
      </c>
      <c r="HO956" t="s">
        <v>139</v>
      </c>
      <c r="HP956" t="s">
        <v>139</v>
      </c>
      <c r="HQ956" t="s">
        <v>139</v>
      </c>
      <c r="HR956" t="s">
        <v>139</v>
      </c>
      <c r="HS956" t="s">
        <v>139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 t="s">
        <v>139</v>
      </c>
      <c r="IE956" t="s">
        <v>139</v>
      </c>
      <c r="IF956" t="s">
        <v>139</v>
      </c>
      <c r="IG956" t="s">
        <v>139</v>
      </c>
      <c r="IH956" t="s">
        <v>139</v>
      </c>
      <c r="II956" t="s">
        <v>139</v>
      </c>
      <c r="IJ956" t="s">
        <v>139</v>
      </c>
      <c r="IK956" t="s">
        <v>139</v>
      </c>
      <c r="IL956" t="s">
        <v>139</v>
      </c>
      <c r="IM956" t="s">
        <v>139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1</v>
      </c>
      <c r="IY956">
        <v>1</v>
      </c>
      <c r="IZ956">
        <v>1</v>
      </c>
      <c r="JA956">
        <v>0.99</v>
      </c>
      <c r="JB956">
        <v>0.97</v>
      </c>
      <c r="JC956">
        <v>0.95</v>
      </c>
      <c r="JD956">
        <v>0.93</v>
      </c>
      <c r="JE956">
        <v>0.91</v>
      </c>
      <c r="JF956">
        <v>0.89</v>
      </c>
      <c r="JG956">
        <v>0.87</v>
      </c>
      <c r="JH956">
        <v>0.79</v>
      </c>
      <c r="JI956">
        <v>0.75</v>
      </c>
      <c r="JJ956">
        <v>0.71</v>
      </c>
      <c r="JK956">
        <v>0.65</v>
      </c>
      <c r="JL956">
        <v>0.57999999999999996</v>
      </c>
      <c r="JM956">
        <v>0.51</v>
      </c>
      <c r="JN956">
        <v>0.42</v>
      </c>
      <c r="JO956">
        <v>0.31</v>
      </c>
      <c r="JP956">
        <v>0.18</v>
      </c>
      <c r="JQ956">
        <v>0</v>
      </c>
    </row>
    <row r="957" spans="1:277" x14ac:dyDescent="0.25">
      <c r="A957">
        <v>2015</v>
      </c>
      <c r="B957">
        <v>127</v>
      </c>
      <c r="C957">
        <v>996</v>
      </c>
      <c r="D957">
        <v>296</v>
      </c>
      <c r="E957">
        <v>3290.3</v>
      </c>
      <c r="F957">
        <v>2.2000000000000002</v>
      </c>
      <c r="G957">
        <v>0.4</v>
      </c>
      <c r="H957">
        <v>-2.8</v>
      </c>
      <c r="I957">
        <v>0.1</v>
      </c>
      <c r="J957">
        <v>0</v>
      </c>
      <c r="K957">
        <v>0.02</v>
      </c>
      <c r="L957">
        <v>1.4</v>
      </c>
      <c r="M957">
        <v>2.94</v>
      </c>
      <c r="N957">
        <v>4.24</v>
      </c>
      <c r="O957">
        <v>-0.77</v>
      </c>
      <c r="P957">
        <v>10.89</v>
      </c>
      <c r="Q957">
        <v>6.19</v>
      </c>
      <c r="R957">
        <v>31.79</v>
      </c>
      <c r="S957">
        <v>21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0.09</v>
      </c>
      <c r="Z957">
        <v>75.42</v>
      </c>
      <c r="AA957">
        <v>186.74</v>
      </c>
      <c r="AB957">
        <v>278.12</v>
      </c>
      <c r="AC957">
        <v>384.39</v>
      </c>
      <c r="AD957">
        <v>485.26</v>
      </c>
      <c r="AE957">
        <v>582.69000000000005</v>
      </c>
      <c r="AF957">
        <v>677.01</v>
      </c>
      <c r="AG957">
        <v>778.04</v>
      </c>
      <c r="AH957">
        <v>892.42</v>
      </c>
      <c r="AI957">
        <v>981.99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94.12</v>
      </c>
      <c r="AU957">
        <v>197.44</v>
      </c>
      <c r="AV957">
        <v>297.31</v>
      </c>
      <c r="AW957">
        <v>399.13</v>
      </c>
      <c r="AX957">
        <v>497.81</v>
      </c>
      <c r="AY957">
        <v>594.53</v>
      </c>
      <c r="AZ957">
        <v>702.01</v>
      </c>
      <c r="BA957">
        <v>792.09</v>
      </c>
      <c r="BB957">
        <v>904.81</v>
      </c>
      <c r="BC957">
        <v>1000.09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22.5</v>
      </c>
      <c r="BO957">
        <v>22.5</v>
      </c>
      <c r="BP957">
        <v>22.5</v>
      </c>
      <c r="BQ957">
        <v>22.5</v>
      </c>
      <c r="BR957">
        <v>22.5</v>
      </c>
      <c r="BS957">
        <v>22.5</v>
      </c>
      <c r="BT957">
        <v>22.5</v>
      </c>
      <c r="BU957">
        <v>22.5</v>
      </c>
      <c r="BV957">
        <v>22.5</v>
      </c>
      <c r="BW957">
        <v>22.5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22.5</v>
      </c>
      <c r="CI957">
        <v>22.5</v>
      </c>
      <c r="CJ957">
        <v>22.5</v>
      </c>
      <c r="CK957">
        <v>22.5</v>
      </c>
      <c r="CL957">
        <v>22.5</v>
      </c>
      <c r="CM957">
        <v>22.5</v>
      </c>
      <c r="CN957">
        <v>22.5</v>
      </c>
      <c r="CO957">
        <v>22.5</v>
      </c>
      <c r="CP957">
        <v>22.5</v>
      </c>
      <c r="CQ957">
        <v>22.5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1</v>
      </c>
      <c r="DD957">
        <v>1</v>
      </c>
      <c r="DE957">
        <v>0.99</v>
      </c>
      <c r="DF957">
        <v>0.98</v>
      </c>
      <c r="DG957">
        <v>0.96</v>
      </c>
      <c r="DH957">
        <v>0.94</v>
      </c>
      <c r="DI957">
        <v>0.92</v>
      </c>
      <c r="DJ957">
        <v>0.9</v>
      </c>
      <c r="DK957">
        <v>0.88</v>
      </c>
      <c r="DL957">
        <v>0.82</v>
      </c>
      <c r="DM957">
        <v>0.78</v>
      </c>
      <c r="DN957">
        <v>0.74</v>
      </c>
      <c r="DO957">
        <v>0.7</v>
      </c>
      <c r="DP957">
        <v>0.65</v>
      </c>
      <c r="DQ957">
        <v>0.59</v>
      </c>
      <c r="DR957">
        <v>0.53</v>
      </c>
      <c r="DS957">
        <v>0.46</v>
      </c>
      <c r="DT957">
        <v>0.38</v>
      </c>
      <c r="DU957">
        <v>0.28000000000000003</v>
      </c>
      <c r="EW957">
        <v>2015</v>
      </c>
      <c r="EX957">
        <v>128</v>
      </c>
      <c r="EY957">
        <v>997</v>
      </c>
      <c r="EZ957">
        <v>297</v>
      </c>
      <c r="FA957">
        <v>3297.6</v>
      </c>
      <c r="FB957" t="s">
        <v>139</v>
      </c>
      <c r="FC957" t="s">
        <v>139</v>
      </c>
      <c r="FD957" t="s">
        <v>139</v>
      </c>
      <c r="FE957" t="s">
        <v>139</v>
      </c>
      <c r="FF957" t="s">
        <v>139</v>
      </c>
      <c r="FG957" t="s">
        <v>139</v>
      </c>
      <c r="FH957" t="s">
        <v>139</v>
      </c>
      <c r="FI957">
        <v>0</v>
      </c>
      <c r="FJ957" t="s">
        <v>139</v>
      </c>
      <c r="FK957" t="s">
        <v>139</v>
      </c>
      <c r="FL957">
        <v>10.91</v>
      </c>
      <c r="FM957">
        <v>6.2</v>
      </c>
      <c r="FN957">
        <v>31.87</v>
      </c>
      <c r="FO957">
        <v>1</v>
      </c>
      <c r="FP957">
        <v>1</v>
      </c>
      <c r="FQ957">
        <v>1</v>
      </c>
      <c r="FR957">
        <v>0</v>
      </c>
      <c r="FS957">
        <v>0</v>
      </c>
      <c r="FT957">
        <v>0</v>
      </c>
      <c r="FU957">
        <v>0.09</v>
      </c>
      <c r="FV957">
        <v>82.77</v>
      </c>
      <c r="FW957">
        <v>194.09</v>
      </c>
      <c r="FX957">
        <v>285.45999999999998</v>
      </c>
      <c r="FY957">
        <v>391.73</v>
      </c>
      <c r="FZ957">
        <v>492.61</v>
      </c>
      <c r="GA957">
        <v>590.03</v>
      </c>
      <c r="GB957">
        <v>684.36</v>
      </c>
      <c r="GC957">
        <v>785.39</v>
      </c>
      <c r="GD957">
        <v>899.76</v>
      </c>
      <c r="GE957">
        <v>989.34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51.88</v>
      </c>
      <c r="GQ957">
        <v>151.9</v>
      </c>
      <c r="GR957">
        <v>256.97000000000003</v>
      </c>
      <c r="GS957">
        <v>357.24</v>
      </c>
      <c r="GT957">
        <v>457.87</v>
      </c>
      <c r="GU957">
        <v>560.84</v>
      </c>
      <c r="GV957">
        <v>662.32</v>
      </c>
      <c r="GW957">
        <v>759.29</v>
      </c>
      <c r="GX957">
        <v>855.22</v>
      </c>
      <c r="GY957">
        <v>961.75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 t="s">
        <v>139</v>
      </c>
      <c r="HK957" t="s">
        <v>139</v>
      </c>
      <c r="HL957" t="s">
        <v>139</v>
      </c>
      <c r="HM957" t="s">
        <v>139</v>
      </c>
      <c r="HN957" t="s">
        <v>139</v>
      </c>
      <c r="HO957" t="s">
        <v>139</v>
      </c>
      <c r="HP957" t="s">
        <v>139</v>
      </c>
      <c r="HQ957" t="s">
        <v>139</v>
      </c>
      <c r="HR957" t="s">
        <v>139</v>
      </c>
      <c r="HS957" t="s">
        <v>139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 t="s">
        <v>139</v>
      </c>
      <c r="IE957" t="s">
        <v>139</v>
      </c>
      <c r="IF957" t="s">
        <v>139</v>
      </c>
      <c r="IG957" t="s">
        <v>139</v>
      </c>
      <c r="IH957" t="s">
        <v>139</v>
      </c>
      <c r="II957" t="s">
        <v>139</v>
      </c>
      <c r="IJ957" t="s">
        <v>139</v>
      </c>
      <c r="IK957" t="s">
        <v>139</v>
      </c>
      <c r="IL957" t="s">
        <v>139</v>
      </c>
      <c r="IM957" t="s">
        <v>139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1</v>
      </c>
      <c r="IY957">
        <v>1</v>
      </c>
      <c r="IZ957">
        <v>1</v>
      </c>
      <c r="JA957">
        <v>0.99</v>
      </c>
      <c r="JB957">
        <v>0.97</v>
      </c>
      <c r="JC957">
        <v>0.95</v>
      </c>
      <c r="JD957">
        <v>0.93</v>
      </c>
      <c r="JE957">
        <v>0.91</v>
      </c>
      <c r="JF957">
        <v>0.89</v>
      </c>
      <c r="JG957">
        <v>0.87</v>
      </c>
      <c r="JH957">
        <v>0.79</v>
      </c>
      <c r="JI957">
        <v>0.75</v>
      </c>
      <c r="JJ957">
        <v>0.71</v>
      </c>
      <c r="JK957">
        <v>0.65</v>
      </c>
      <c r="JL957">
        <v>0.57999999999999996</v>
      </c>
      <c r="JM957">
        <v>0.51</v>
      </c>
      <c r="JN957">
        <v>0.42</v>
      </c>
      <c r="JO957">
        <v>0.31</v>
      </c>
      <c r="JP957">
        <v>0.18</v>
      </c>
      <c r="JQ957">
        <v>0</v>
      </c>
    </row>
    <row r="958" spans="1:277" x14ac:dyDescent="0.25">
      <c r="A958">
        <v>2015</v>
      </c>
      <c r="B958">
        <v>128</v>
      </c>
      <c r="C958">
        <v>997</v>
      </c>
      <c r="D958">
        <v>297</v>
      </c>
      <c r="E958">
        <v>3297.6</v>
      </c>
      <c r="F958">
        <v>2.2000000000000002</v>
      </c>
      <c r="G958">
        <v>0.4</v>
      </c>
      <c r="H958">
        <v>-2.8</v>
      </c>
      <c r="I958">
        <v>0.1</v>
      </c>
      <c r="J958">
        <v>0</v>
      </c>
      <c r="K958">
        <v>0.02</v>
      </c>
      <c r="L958">
        <v>1.4</v>
      </c>
      <c r="M958">
        <v>2.94</v>
      </c>
      <c r="N958">
        <v>4.26</v>
      </c>
      <c r="O958">
        <v>-0.77</v>
      </c>
      <c r="P958">
        <v>10.89</v>
      </c>
      <c r="Q958">
        <v>6.2</v>
      </c>
      <c r="R958">
        <v>31.86</v>
      </c>
      <c r="S958">
        <v>21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82.77</v>
      </c>
      <c r="AA958">
        <v>194.09</v>
      </c>
      <c r="AB958">
        <v>285.45999999999998</v>
      </c>
      <c r="AC958">
        <v>391.73</v>
      </c>
      <c r="AD958">
        <v>492.61</v>
      </c>
      <c r="AE958">
        <v>590.03</v>
      </c>
      <c r="AF958">
        <v>684.36</v>
      </c>
      <c r="AG958">
        <v>785.39</v>
      </c>
      <c r="AH958">
        <v>899.76</v>
      </c>
      <c r="AI958">
        <v>989.34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101.46</v>
      </c>
      <c r="AU958">
        <v>204.79</v>
      </c>
      <c r="AV958">
        <v>304.66000000000003</v>
      </c>
      <c r="AW958">
        <v>406.48</v>
      </c>
      <c r="AX958">
        <v>505.16</v>
      </c>
      <c r="AY958">
        <v>601.88</v>
      </c>
      <c r="AZ958">
        <v>709.35</v>
      </c>
      <c r="BA958">
        <v>799.43</v>
      </c>
      <c r="BB958">
        <v>912.16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22.5</v>
      </c>
      <c r="BO958">
        <v>22.5</v>
      </c>
      <c r="BP958">
        <v>22.5</v>
      </c>
      <c r="BQ958">
        <v>22.5</v>
      </c>
      <c r="BR958">
        <v>22.5</v>
      </c>
      <c r="BS958">
        <v>22.5</v>
      </c>
      <c r="BT958">
        <v>22.5</v>
      </c>
      <c r="BU958">
        <v>22.5</v>
      </c>
      <c r="BV958">
        <v>22.5</v>
      </c>
      <c r="BW958">
        <v>22.5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22.5</v>
      </c>
      <c r="CI958">
        <v>22.5</v>
      </c>
      <c r="CJ958">
        <v>22.5</v>
      </c>
      <c r="CK958">
        <v>22.5</v>
      </c>
      <c r="CL958">
        <v>22.5</v>
      </c>
      <c r="CM958">
        <v>22.5</v>
      </c>
      <c r="CN958">
        <v>22.5</v>
      </c>
      <c r="CO958">
        <v>22.5</v>
      </c>
      <c r="CP958">
        <v>22.5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1</v>
      </c>
      <c r="DD958">
        <v>1</v>
      </c>
      <c r="DE958">
        <v>0.99</v>
      </c>
      <c r="DF958">
        <v>0.98</v>
      </c>
      <c r="DG958">
        <v>0.96</v>
      </c>
      <c r="DH958">
        <v>0.94</v>
      </c>
      <c r="DI958">
        <v>0.92</v>
      </c>
      <c r="DJ958">
        <v>0.9</v>
      </c>
      <c r="DK958">
        <v>0.88</v>
      </c>
      <c r="DL958">
        <v>0.82</v>
      </c>
      <c r="DM958">
        <v>0.78</v>
      </c>
      <c r="DN958">
        <v>0.74</v>
      </c>
      <c r="DO958">
        <v>0.7</v>
      </c>
      <c r="DP958">
        <v>0.65</v>
      </c>
      <c r="DQ958">
        <v>0.59</v>
      </c>
      <c r="DR958">
        <v>0.53</v>
      </c>
      <c r="DS958">
        <v>0.46</v>
      </c>
      <c r="DT958">
        <v>0.38</v>
      </c>
      <c r="DU958">
        <v>0.28000000000000003</v>
      </c>
      <c r="EW958">
        <v>2015</v>
      </c>
      <c r="EX958">
        <v>129</v>
      </c>
      <c r="EY958">
        <v>998</v>
      </c>
      <c r="EZ958">
        <v>298</v>
      </c>
      <c r="FA958">
        <v>3305</v>
      </c>
      <c r="FB958" t="s">
        <v>139</v>
      </c>
      <c r="FC958" t="s">
        <v>139</v>
      </c>
      <c r="FD958" t="s">
        <v>139</v>
      </c>
      <c r="FE958" t="s">
        <v>139</v>
      </c>
      <c r="FF958" t="s">
        <v>139</v>
      </c>
      <c r="FG958" t="s">
        <v>139</v>
      </c>
      <c r="FH958" t="s">
        <v>139</v>
      </c>
      <c r="FI958">
        <v>0</v>
      </c>
      <c r="FJ958" t="s">
        <v>139</v>
      </c>
      <c r="FK958" t="s">
        <v>139</v>
      </c>
      <c r="FL958">
        <v>10.91</v>
      </c>
      <c r="FM958">
        <v>6.22</v>
      </c>
      <c r="FN958">
        <v>31.94</v>
      </c>
      <c r="FO958">
        <v>1</v>
      </c>
      <c r="FP958">
        <v>1</v>
      </c>
      <c r="FQ958">
        <v>1</v>
      </c>
      <c r="FR958">
        <v>0</v>
      </c>
      <c r="FS958">
        <v>0</v>
      </c>
      <c r="FT958">
        <v>0</v>
      </c>
      <c r="FU958">
        <v>0</v>
      </c>
      <c r="FV958">
        <v>90.17</v>
      </c>
      <c r="FW958">
        <v>201.49</v>
      </c>
      <c r="FX958">
        <v>292.86</v>
      </c>
      <c r="FY958">
        <v>399.13</v>
      </c>
      <c r="FZ958">
        <v>500.01</v>
      </c>
      <c r="GA958">
        <v>597.42999999999995</v>
      </c>
      <c r="GB958">
        <v>691.76</v>
      </c>
      <c r="GC958">
        <v>792.78</v>
      </c>
      <c r="GD958">
        <v>907.16</v>
      </c>
      <c r="GE958">
        <v>996.74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59.28</v>
      </c>
      <c r="GQ958">
        <v>159.30000000000001</v>
      </c>
      <c r="GR958">
        <v>264.37</v>
      </c>
      <c r="GS958">
        <v>364.64</v>
      </c>
      <c r="GT958">
        <v>465.26</v>
      </c>
      <c r="GU958">
        <v>568.24</v>
      </c>
      <c r="GV958">
        <v>669.71</v>
      </c>
      <c r="GW958">
        <v>766.69</v>
      </c>
      <c r="GX958">
        <v>862.62</v>
      </c>
      <c r="GY958">
        <v>969.14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 t="s">
        <v>139</v>
      </c>
      <c r="HK958" t="s">
        <v>139</v>
      </c>
      <c r="HL958" t="s">
        <v>139</v>
      </c>
      <c r="HM958" t="s">
        <v>139</v>
      </c>
      <c r="HN958" t="s">
        <v>139</v>
      </c>
      <c r="HO958" t="s">
        <v>139</v>
      </c>
      <c r="HP958" t="s">
        <v>139</v>
      </c>
      <c r="HQ958" t="s">
        <v>139</v>
      </c>
      <c r="HR958" t="s">
        <v>139</v>
      </c>
      <c r="HS958" t="s">
        <v>139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 t="s">
        <v>139</v>
      </c>
      <c r="IE958" t="s">
        <v>139</v>
      </c>
      <c r="IF958" t="s">
        <v>139</v>
      </c>
      <c r="IG958" t="s">
        <v>139</v>
      </c>
      <c r="IH958" t="s">
        <v>139</v>
      </c>
      <c r="II958" t="s">
        <v>139</v>
      </c>
      <c r="IJ958" t="s">
        <v>139</v>
      </c>
      <c r="IK958" t="s">
        <v>139</v>
      </c>
      <c r="IL958" t="s">
        <v>139</v>
      </c>
      <c r="IM958" t="s">
        <v>139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1</v>
      </c>
      <c r="IY958">
        <v>1</v>
      </c>
      <c r="IZ958">
        <v>1</v>
      </c>
      <c r="JA958">
        <v>0.99</v>
      </c>
      <c r="JB958">
        <v>0.97</v>
      </c>
      <c r="JC958">
        <v>0.95</v>
      </c>
      <c r="JD958">
        <v>0.93</v>
      </c>
      <c r="JE958">
        <v>0.91</v>
      </c>
      <c r="JF958">
        <v>0.89</v>
      </c>
      <c r="JG958">
        <v>0.87</v>
      </c>
      <c r="JH958">
        <v>0.79</v>
      </c>
      <c r="JI958">
        <v>0.75</v>
      </c>
      <c r="JJ958">
        <v>0.71</v>
      </c>
      <c r="JK958">
        <v>0.65</v>
      </c>
      <c r="JL958">
        <v>0.57999999999999996</v>
      </c>
      <c r="JM958">
        <v>0.51</v>
      </c>
      <c r="JN958">
        <v>0.42</v>
      </c>
      <c r="JO958">
        <v>0.31</v>
      </c>
      <c r="JP958">
        <v>0.18</v>
      </c>
      <c r="JQ958">
        <v>0</v>
      </c>
    </row>
    <row r="959" spans="1:277" x14ac:dyDescent="0.25">
      <c r="A959">
        <v>2015</v>
      </c>
      <c r="B959">
        <v>129</v>
      </c>
      <c r="C959">
        <v>998</v>
      </c>
      <c r="D959">
        <v>298</v>
      </c>
      <c r="E959">
        <v>3305</v>
      </c>
      <c r="F959">
        <v>2.2000000000000002</v>
      </c>
      <c r="G959">
        <v>0.4</v>
      </c>
      <c r="H959">
        <v>-2.8</v>
      </c>
      <c r="I959">
        <v>0.1</v>
      </c>
      <c r="J959">
        <v>0</v>
      </c>
      <c r="K959">
        <v>0.02</v>
      </c>
      <c r="L959">
        <v>1.4</v>
      </c>
      <c r="M959">
        <v>2.94</v>
      </c>
      <c r="N959">
        <v>4.26</v>
      </c>
      <c r="O959">
        <v>-0.77</v>
      </c>
      <c r="P959">
        <v>10.89</v>
      </c>
      <c r="Q959">
        <v>6.22</v>
      </c>
      <c r="R959">
        <v>31.94</v>
      </c>
      <c r="S959">
        <v>21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90.17</v>
      </c>
      <c r="AA959">
        <v>201.49</v>
      </c>
      <c r="AB959">
        <v>292.86</v>
      </c>
      <c r="AC959">
        <v>399.13</v>
      </c>
      <c r="AD959">
        <v>500.01</v>
      </c>
      <c r="AE959">
        <v>597.42999999999995</v>
      </c>
      <c r="AF959">
        <v>691.76</v>
      </c>
      <c r="AG959">
        <v>792.78</v>
      </c>
      <c r="AH959">
        <v>907.16</v>
      </c>
      <c r="AI959">
        <v>996.74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108.86</v>
      </c>
      <c r="AU959">
        <v>212.18</v>
      </c>
      <c r="AV959">
        <v>312.05</v>
      </c>
      <c r="AW959">
        <v>413.88</v>
      </c>
      <c r="AX959">
        <v>512.54999999999995</v>
      </c>
      <c r="AY959">
        <v>609.28</v>
      </c>
      <c r="AZ959">
        <v>716.75</v>
      </c>
      <c r="BA959">
        <v>806.83</v>
      </c>
      <c r="BB959">
        <v>919.56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22.5</v>
      </c>
      <c r="BO959">
        <v>22.5</v>
      </c>
      <c r="BP959">
        <v>22.5</v>
      </c>
      <c r="BQ959">
        <v>22.5</v>
      </c>
      <c r="BR959">
        <v>22.5</v>
      </c>
      <c r="BS959">
        <v>22.5</v>
      </c>
      <c r="BT959">
        <v>22.5</v>
      </c>
      <c r="BU959">
        <v>22.5</v>
      </c>
      <c r="BV959">
        <v>22.5</v>
      </c>
      <c r="BW959">
        <v>22.5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22.5</v>
      </c>
      <c r="CI959">
        <v>22.5</v>
      </c>
      <c r="CJ959">
        <v>22.5</v>
      </c>
      <c r="CK959">
        <v>22.5</v>
      </c>
      <c r="CL959">
        <v>22.5</v>
      </c>
      <c r="CM959">
        <v>22.5</v>
      </c>
      <c r="CN959">
        <v>22.5</v>
      </c>
      <c r="CO959">
        <v>22.5</v>
      </c>
      <c r="CP959">
        <v>22.5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1</v>
      </c>
      <c r="DD959">
        <v>1</v>
      </c>
      <c r="DE959">
        <v>0.99</v>
      </c>
      <c r="DF959">
        <v>0.98</v>
      </c>
      <c r="DG959">
        <v>0.96</v>
      </c>
      <c r="DH959">
        <v>0.94</v>
      </c>
      <c r="DI959">
        <v>0.92</v>
      </c>
      <c r="DJ959">
        <v>0.9</v>
      </c>
      <c r="DK959">
        <v>0.88</v>
      </c>
      <c r="DL959">
        <v>0.82</v>
      </c>
      <c r="DM959">
        <v>0.78</v>
      </c>
      <c r="DN959">
        <v>0.74</v>
      </c>
      <c r="DO959">
        <v>0.7</v>
      </c>
      <c r="DP959">
        <v>0.65</v>
      </c>
      <c r="DQ959">
        <v>0.59</v>
      </c>
      <c r="DR959">
        <v>0.53</v>
      </c>
      <c r="DS959">
        <v>0.46</v>
      </c>
      <c r="DT959">
        <v>0.38</v>
      </c>
      <c r="DU959">
        <v>0.28000000000000003</v>
      </c>
      <c r="EW959">
        <v>2015</v>
      </c>
      <c r="EX959">
        <v>130</v>
      </c>
      <c r="EY959">
        <v>999</v>
      </c>
      <c r="EZ959">
        <v>299</v>
      </c>
      <c r="FA959">
        <v>3313.9</v>
      </c>
      <c r="FB959" t="s">
        <v>139</v>
      </c>
      <c r="FC959" t="s">
        <v>139</v>
      </c>
      <c r="FD959" t="s">
        <v>139</v>
      </c>
      <c r="FE959" t="s">
        <v>139</v>
      </c>
      <c r="FF959" t="s">
        <v>139</v>
      </c>
      <c r="FG959" t="s">
        <v>139</v>
      </c>
      <c r="FH959" t="s">
        <v>139</v>
      </c>
      <c r="FI959">
        <v>0</v>
      </c>
      <c r="FJ959" t="s">
        <v>139</v>
      </c>
      <c r="FK959" t="s">
        <v>139</v>
      </c>
      <c r="FL959">
        <v>10.91</v>
      </c>
      <c r="FM959">
        <v>6.23</v>
      </c>
      <c r="FN959">
        <v>32.03</v>
      </c>
      <c r="FO959">
        <v>1</v>
      </c>
      <c r="FP959">
        <v>1</v>
      </c>
      <c r="FQ959">
        <v>1</v>
      </c>
      <c r="FR959">
        <v>0</v>
      </c>
      <c r="FS959">
        <v>0</v>
      </c>
      <c r="FT959">
        <v>0</v>
      </c>
      <c r="FU959">
        <v>0</v>
      </c>
      <c r="FV959">
        <v>99.01</v>
      </c>
      <c r="FW959">
        <v>210.33</v>
      </c>
      <c r="FX959">
        <v>301.70999999999998</v>
      </c>
      <c r="FY959">
        <v>407.98</v>
      </c>
      <c r="FZ959">
        <v>508.85</v>
      </c>
      <c r="GA959">
        <v>606.28</v>
      </c>
      <c r="GB959">
        <v>700.6</v>
      </c>
      <c r="GC959">
        <v>801.63</v>
      </c>
      <c r="GD959">
        <v>916.01</v>
      </c>
      <c r="GE959">
        <v>1005.59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68.13</v>
      </c>
      <c r="GQ959">
        <v>168.14</v>
      </c>
      <c r="GR959">
        <v>273.22000000000003</v>
      </c>
      <c r="GS959">
        <v>373.49</v>
      </c>
      <c r="GT959">
        <v>474.11</v>
      </c>
      <c r="GU959">
        <v>577.08000000000004</v>
      </c>
      <c r="GV959">
        <v>678.56</v>
      </c>
      <c r="GW959">
        <v>775.54</v>
      </c>
      <c r="GX959">
        <v>871.47</v>
      </c>
      <c r="GY959">
        <v>977.99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 t="s">
        <v>139</v>
      </c>
      <c r="HK959" t="s">
        <v>139</v>
      </c>
      <c r="HL959" t="s">
        <v>139</v>
      </c>
      <c r="HM959" t="s">
        <v>139</v>
      </c>
      <c r="HN959" t="s">
        <v>139</v>
      </c>
      <c r="HO959" t="s">
        <v>139</v>
      </c>
      <c r="HP959" t="s">
        <v>139</v>
      </c>
      <c r="HQ959" t="s">
        <v>139</v>
      </c>
      <c r="HR959" t="s">
        <v>139</v>
      </c>
      <c r="HS959" t="s">
        <v>139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 t="s">
        <v>139</v>
      </c>
      <c r="IE959" t="s">
        <v>139</v>
      </c>
      <c r="IF959" t="s">
        <v>139</v>
      </c>
      <c r="IG959" t="s">
        <v>139</v>
      </c>
      <c r="IH959" t="s">
        <v>139</v>
      </c>
      <c r="II959" t="s">
        <v>139</v>
      </c>
      <c r="IJ959" t="s">
        <v>139</v>
      </c>
      <c r="IK959" t="s">
        <v>139</v>
      </c>
      <c r="IL959" t="s">
        <v>139</v>
      </c>
      <c r="IM959" t="s">
        <v>139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1</v>
      </c>
      <c r="IY959">
        <v>1</v>
      </c>
      <c r="IZ959">
        <v>1</v>
      </c>
      <c r="JA959">
        <v>0.99</v>
      </c>
      <c r="JB959">
        <v>0.97</v>
      </c>
      <c r="JC959">
        <v>0.95</v>
      </c>
      <c r="JD959">
        <v>0.93</v>
      </c>
      <c r="JE959">
        <v>0.91</v>
      </c>
      <c r="JF959">
        <v>0.89</v>
      </c>
      <c r="JG959">
        <v>0.87</v>
      </c>
      <c r="JH959">
        <v>0.79</v>
      </c>
      <c r="JI959">
        <v>0.75</v>
      </c>
      <c r="JJ959">
        <v>0.71</v>
      </c>
      <c r="JK959">
        <v>0.65</v>
      </c>
      <c r="JL959">
        <v>0.57999999999999996</v>
      </c>
      <c r="JM959">
        <v>0.51</v>
      </c>
      <c r="JN959">
        <v>0.42</v>
      </c>
      <c r="JO959">
        <v>0.31</v>
      </c>
      <c r="JP959">
        <v>0.18</v>
      </c>
      <c r="JQ959">
        <v>0</v>
      </c>
    </row>
    <row r="960" spans="1:277" x14ac:dyDescent="0.25">
      <c r="A960">
        <v>2015</v>
      </c>
      <c r="B960">
        <v>130</v>
      </c>
      <c r="C960">
        <v>999</v>
      </c>
      <c r="D960">
        <v>299</v>
      </c>
      <c r="E960">
        <v>3313.9</v>
      </c>
      <c r="F960">
        <v>2.2000000000000002</v>
      </c>
      <c r="G960">
        <v>0.4</v>
      </c>
      <c r="H960">
        <v>-2.8</v>
      </c>
      <c r="I960">
        <v>0.1</v>
      </c>
      <c r="J960">
        <v>0</v>
      </c>
      <c r="K960">
        <v>0.02</v>
      </c>
      <c r="L960">
        <v>1.4</v>
      </c>
      <c r="M960">
        <v>2.94</v>
      </c>
      <c r="N960">
        <v>4.26</v>
      </c>
      <c r="O960">
        <v>-0.77</v>
      </c>
      <c r="P960">
        <v>10.89</v>
      </c>
      <c r="Q960">
        <v>6.23</v>
      </c>
      <c r="R960">
        <v>32.03</v>
      </c>
      <c r="S960">
        <v>21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0.18</v>
      </c>
      <c r="Z960">
        <v>99.01</v>
      </c>
      <c r="AA960">
        <v>210.33</v>
      </c>
      <c r="AB960">
        <v>301.70999999999998</v>
      </c>
      <c r="AC960">
        <v>407.98</v>
      </c>
      <c r="AD960">
        <v>508.85</v>
      </c>
      <c r="AE960">
        <v>606.28</v>
      </c>
      <c r="AF960">
        <v>700.6</v>
      </c>
      <c r="AG960">
        <v>801.63</v>
      </c>
      <c r="AH960">
        <v>916.01</v>
      </c>
      <c r="AI960">
        <v>1005.59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17.690000000000001</v>
      </c>
      <c r="AU960">
        <v>117.71</v>
      </c>
      <c r="AV960">
        <v>221.03</v>
      </c>
      <c r="AW960">
        <v>320.89999999999998</v>
      </c>
      <c r="AX960">
        <v>422.72</v>
      </c>
      <c r="AY960">
        <v>521.4</v>
      </c>
      <c r="AZ960">
        <v>618.13</v>
      </c>
      <c r="BA960">
        <v>725.6</v>
      </c>
      <c r="BB960">
        <v>815.68</v>
      </c>
      <c r="BC960">
        <v>928.4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22.5</v>
      </c>
      <c r="BO960">
        <v>22.5</v>
      </c>
      <c r="BP960">
        <v>22.5</v>
      </c>
      <c r="BQ960">
        <v>22.5</v>
      </c>
      <c r="BR960">
        <v>22.5</v>
      </c>
      <c r="BS960">
        <v>22.5</v>
      </c>
      <c r="BT960">
        <v>22.5</v>
      </c>
      <c r="BU960">
        <v>22.5</v>
      </c>
      <c r="BV960">
        <v>22.5</v>
      </c>
      <c r="BW960">
        <v>22.5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22.5</v>
      </c>
      <c r="CI960">
        <v>22.5</v>
      </c>
      <c r="CJ960">
        <v>22.5</v>
      </c>
      <c r="CK960">
        <v>22.5</v>
      </c>
      <c r="CL960">
        <v>22.5</v>
      </c>
      <c r="CM960">
        <v>22.5</v>
      </c>
      <c r="CN960">
        <v>22.5</v>
      </c>
      <c r="CO960">
        <v>22.5</v>
      </c>
      <c r="CP960">
        <v>22.5</v>
      </c>
      <c r="CQ960">
        <v>22.5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1</v>
      </c>
      <c r="DD960">
        <v>1</v>
      </c>
      <c r="DE960">
        <v>0.99</v>
      </c>
      <c r="DF960">
        <v>0.98</v>
      </c>
      <c r="DG960">
        <v>0.96</v>
      </c>
      <c r="DH960">
        <v>0.94</v>
      </c>
      <c r="DI960">
        <v>0.92</v>
      </c>
      <c r="DJ960">
        <v>0.9</v>
      </c>
      <c r="DK960">
        <v>0.88</v>
      </c>
      <c r="DL960">
        <v>0.82</v>
      </c>
      <c r="DM960">
        <v>0.78</v>
      </c>
      <c r="DN960">
        <v>0.74</v>
      </c>
      <c r="DO960">
        <v>0.7</v>
      </c>
      <c r="DP960">
        <v>0.65</v>
      </c>
      <c r="DQ960">
        <v>0.59</v>
      </c>
      <c r="DR960">
        <v>0.53</v>
      </c>
      <c r="DS960">
        <v>0.46</v>
      </c>
      <c r="DT960">
        <v>0.38</v>
      </c>
      <c r="DU960">
        <v>0.28000000000000003</v>
      </c>
      <c r="EW960">
        <v>2015</v>
      </c>
      <c r="EX960">
        <v>131</v>
      </c>
      <c r="EY960">
        <v>1000</v>
      </c>
      <c r="EZ960">
        <v>300</v>
      </c>
      <c r="FA960">
        <v>3321.5</v>
      </c>
      <c r="FB960" t="s">
        <v>139</v>
      </c>
      <c r="FC960" t="s">
        <v>139</v>
      </c>
      <c r="FD960" t="s">
        <v>139</v>
      </c>
      <c r="FE960" t="s">
        <v>139</v>
      </c>
      <c r="FF960" t="s">
        <v>139</v>
      </c>
      <c r="FG960" t="s">
        <v>139</v>
      </c>
      <c r="FH960" t="s">
        <v>139</v>
      </c>
      <c r="FI960">
        <v>0</v>
      </c>
      <c r="FJ960" t="s">
        <v>139</v>
      </c>
      <c r="FK960" t="s">
        <v>139</v>
      </c>
      <c r="FL960">
        <v>10.91</v>
      </c>
      <c r="FM960">
        <v>6.25</v>
      </c>
      <c r="FN960">
        <v>32.11</v>
      </c>
      <c r="FO960">
        <v>1</v>
      </c>
      <c r="FP960">
        <v>1</v>
      </c>
      <c r="FQ960">
        <v>1</v>
      </c>
      <c r="FR960">
        <v>0</v>
      </c>
      <c r="FS960">
        <v>0</v>
      </c>
      <c r="FT960">
        <v>0</v>
      </c>
      <c r="FU960">
        <v>0</v>
      </c>
      <c r="FV960">
        <v>106.66</v>
      </c>
      <c r="FW960">
        <v>217.98</v>
      </c>
      <c r="FX960">
        <v>309.35000000000002</v>
      </c>
      <c r="FY960">
        <v>415.62</v>
      </c>
      <c r="FZ960">
        <v>516.5</v>
      </c>
      <c r="GA960">
        <v>613.92999999999995</v>
      </c>
      <c r="GB960">
        <v>708.25</v>
      </c>
      <c r="GC960">
        <v>809.28</v>
      </c>
      <c r="GD960">
        <v>923.65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75.77</v>
      </c>
      <c r="GQ960">
        <v>175.79</v>
      </c>
      <c r="GR960">
        <v>280.86</v>
      </c>
      <c r="GS960">
        <v>381.13</v>
      </c>
      <c r="GT960">
        <v>481.76</v>
      </c>
      <c r="GU960">
        <v>584.73</v>
      </c>
      <c r="GV960">
        <v>686.21</v>
      </c>
      <c r="GW960">
        <v>783.18</v>
      </c>
      <c r="GX960">
        <v>879.11</v>
      </c>
      <c r="GY960">
        <v>985.64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 t="s">
        <v>139</v>
      </c>
      <c r="HK960" t="s">
        <v>139</v>
      </c>
      <c r="HL960" t="s">
        <v>139</v>
      </c>
      <c r="HM960" t="s">
        <v>139</v>
      </c>
      <c r="HN960" t="s">
        <v>139</v>
      </c>
      <c r="HO960" t="s">
        <v>139</v>
      </c>
      <c r="HP960" t="s">
        <v>139</v>
      </c>
      <c r="HQ960" t="s">
        <v>139</v>
      </c>
      <c r="HR960" t="s">
        <v>139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 t="s">
        <v>139</v>
      </c>
      <c r="IE960" t="s">
        <v>139</v>
      </c>
      <c r="IF960" t="s">
        <v>139</v>
      </c>
      <c r="IG960" t="s">
        <v>139</v>
      </c>
      <c r="IH960" t="s">
        <v>139</v>
      </c>
      <c r="II960" t="s">
        <v>139</v>
      </c>
      <c r="IJ960" t="s">
        <v>139</v>
      </c>
      <c r="IK960" t="s">
        <v>139</v>
      </c>
      <c r="IL960" t="s">
        <v>139</v>
      </c>
      <c r="IM960" t="s">
        <v>139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1</v>
      </c>
      <c r="IY960">
        <v>1</v>
      </c>
      <c r="IZ960">
        <v>1</v>
      </c>
      <c r="JA960">
        <v>0.99</v>
      </c>
      <c r="JB960">
        <v>0.97</v>
      </c>
      <c r="JC960">
        <v>0.95</v>
      </c>
      <c r="JD960">
        <v>0.93</v>
      </c>
      <c r="JE960">
        <v>0.91</v>
      </c>
      <c r="JF960">
        <v>0.89</v>
      </c>
      <c r="JG960">
        <v>0.87</v>
      </c>
      <c r="JH960">
        <v>0.79</v>
      </c>
      <c r="JI960">
        <v>0.75</v>
      </c>
      <c r="JJ960">
        <v>0.71</v>
      </c>
      <c r="JK960">
        <v>0.65</v>
      </c>
      <c r="JL960">
        <v>0.57999999999999996</v>
      </c>
      <c r="JM960">
        <v>0.51</v>
      </c>
      <c r="JN960">
        <v>0.42</v>
      </c>
      <c r="JO960">
        <v>0.31</v>
      </c>
      <c r="JP960">
        <v>0.18</v>
      </c>
      <c r="JQ960">
        <v>0</v>
      </c>
    </row>
    <row r="961" spans="1:277" x14ac:dyDescent="0.25">
      <c r="A961">
        <v>2015</v>
      </c>
      <c r="B961">
        <v>131</v>
      </c>
      <c r="C961">
        <v>1000</v>
      </c>
      <c r="D961">
        <v>300</v>
      </c>
      <c r="E961">
        <v>3321.5</v>
      </c>
      <c r="F961">
        <v>2.2000000000000002</v>
      </c>
      <c r="G961">
        <v>0.4</v>
      </c>
      <c r="H961">
        <v>-2.9</v>
      </c>
      <c r="I961">
        <v>0.1</v>
      </c>
      <c r="J961">
        <v>0</v>
      </c>
      <c r="K961">
        <v>0.02</v>
      </c>
      <c r="L961">
        <v>1.4</v>
      </c>
      <c r="M961">
        <v>2.94</v>
      </c>
      <c r="N961">
        <v>4.3</v>
      </c>
      <c r="O961">
        <v>-0.78</v>
      </c>
      <c r="P961">
        <v>10.89</v>
      </c>
      <c r="Q961">
        <v>6.25</v>
      </c>
      <c r="R961">
        <v>32.1</v>
      </c>
      <c r="S961">
        <v>21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106.66</v>
      </c>
      <c r="AA961">
        <v>217.98</v>
      </c>
      <c r="AB961">
        <v>309.35000000000002</v>
      </c>
      <c r="AC961">
        <v>415.62</v>
      </c>
      <c r="AD961">
        <v>516.5</v>
      </c>
      <c r="AE961">
        <v>613.92999999999995</v>
      </c>
      <c r="AF961">
        <v>708.25</v>
      </c>
      <c r="AG961">
        <v>809.28</v>
      </c>
      <c r="AH961">
        <v>923.65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25.34</v>
      </c>
      <c r="AU961">
        <v>125.36</v>
      </c>
      <c r="AV961">
        <v>228.68</v>
      </c>
      <c r="AW961">
        <v>328.55</v>
      </c>
      <c r="AX961">
        <v>430.37</v>
      </c>
      <c r="AY961">
        <v>529.04999999999995</v>
      </c>
      <c r="AZ961">
        <v>625.77</v>
      </c>
      <c r="BA961">
        <v>733.25</v>
      </c>
      <c r="BB961">
        <v>823.32</v>
      </c>
      <c r="BC961">
        <v>936.05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22.5</v>
      </c>
      <c r="BO961">
        <v>22.5</v>
      </c>
      <c r="BP961">
        <v>22.5</v>
      </c>
      <c r="BQ961">
        <v>22.5</v>
      </c>
      <c r="BR961">
        <v>22.5</v>
      </c>
      <c r="BS961">
        <v>22.5</v>
      </c>
      <c r="BT961">
        <v>22.5</v>
      </c>
      <c r="BU961">
        <v>22.5</v>
      </c>
      <c r="BV961">
        <v>22.5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22.5</v>
      </c>
      <c r="CI961">
        <v>22.5</v>
      </c>
      <c r="CJ961">
        <v>22.5</v>
      </c>
      <c r="CK961">
        <v>22.5</v>
      </c>
      <c r="CL961">
        <v>22.5</v>
      </c>
      <c r="CM961">
        <v>22.5</v>
      </c>
      <c r="CN961">
        <v>22.5</v>
      </c>
      <c r="CO961">
        <v>22.5</v>
      </c>
      <c r="CP961">
        <v>22.5</v>
      </c>
      <c r="CQ961">
        <v>22.5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1</v>
      </c>
      <c r="DE961">
        <v>0.99</v>
      </c>
      <c r="DF961">
        <v>0.98</v>
      </c>
      <c r="DG961">
        <v>0.96</v>
      </c>
      <c r="DH961">
        <v>0.94</v>
      </c>
      <c r="DI961">
        <v>0.92</v>
      </c>
      <c r="DJ961">
        <v>0.9</v>
      </c>
      <c r="DK961">
        <v>0.88</v>
      </c>
      <c r="DL961">
        <v>0.82</v>
      </c>
      <c r="DM961">
        <v>0.78</v>
      </c>
      <c r="DN961">
        <v>0.74</v>
      </c>
      <c r="DO961">
        <v>0.7</v>
      </c>
      <c r="DP961">
        <v>0.65</v>
      </c>
      <c r="DQ961">
        <v>0.59</v>
      </c>
      <c r="DR961">
        <v>0.53</v>
      </c>
      <c r="DS961">
        <v>0.46</v>
      </c>
      <c r="DT961">
        <v>0.38</v>
      </c>
      <c r="DU961">
        <v>0.28000000000000003</v>
      </c>
      <c r="EW961">
        <v>2015</v>
      </c>
      <c r="EX961">
        <v>132</v>
      </c>
      <c r="EY961">
        <v>1001</v>
      </c>
      <c r="EZ961">
        <v>301</v>
      </c>
      <c r="FA961">
        <v>3328.6</v>
      </c>
      <c r="FB961" t="s">
        <v>139</v>
      </c>
      <c r="FC961" t="s">
        <v>139</v>
      </c>
      <c r="FD961" t="s">
        <v>139</v>
      </c>
      <c r="FE961" t="s">
        <v>139</v>
      </c>
      <c r="FF961" t="s">
        <v>139</v>
      </c>
      <c r="FG961" t="s">
        <v>139</v>
      </c>
      <c r="FH961" t="s">
        <v>139</v>
      </c>
      <c r="FI961">
        <v>0</v>
      </c>
      <c r="FJ961" t="s">
        <v>139</v>
      </c>
      <c r="FK961" t="s">
        <v>139</v>
      </c>
      <c r="FL961">
        <v>10.91</v>
      </c>
      <c r="FM961">
        <v>6.26</v>
      </c>
      <c r="FN961">
        <v>32.18</v>
      </c>
      <c r="FO961">
        <v>1</v>
      </c>
      <c r="FP961">
        <v>1</v>
      </c>
      <c r="FQ961">
        <v>1</v>
      </c>
      <c r="FR961">
        <v>0</v>
      </c>
      <c r="FS961">
        <v>0</v>
      </c>
      <c r="FT961">
        <v>0</v>
      </c>
      <c r="FU961">
        <v>0.37</v>
      </c>
      <c r="FV961">
        <v>14.29</v>
      </c>
      <c r="FW961">
        <v>113.81</v>
      </c>
      <c r="FX961">
        <v>225.13</v>
      </c>
      <c r="FY961">
        <v>316.5</v>
      </c>
      <c r="FZ961">
        <v>422.77</v>
      </c>
      <c r="GA961">
        <v>523.65</v>
      </c>
      <c r="GB961">
        <v>621.07000000000005</v>
      </c>
      <c r="GC961">
        <v>715.4</v>
      </c>
      <c r="GD961">
        <v>816.42</v>
      </c>
      <c r="GE961">
        <v>930.8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82.92</v>
      </c>
      <c r="GQ961">
        <v>182.94</v>
      </c>
      <c r="GR961">
        <v>288.01</v>
      </c>
      <c r="GS961">
        <v>388.28</v>
      </c>
      <c r="GT961">
        <v>488.91</v>
      </c>
      <c r="GU961">
        <v>591.88</v>
      </c>
      <c r="GV961">
        <v>693.35</v>
      </c>
      <c r="GW961">
        <v>790.33</v>
      </c>
      <c r="GX961">
        <v>886.26</v>
      </c>
      <c r="GY961">
        <v>992.79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 t="s">
        <v>139</v>
      </c>
      <c r="HK961" t="s">
        <v>139</v>
      </c>
      <c r="HL961" t="s">
        <v>139</v>
      </c>
      <c r="HM961" t="s">
        <v>139</v>
      </c>
      <c r="HN961" t="s">
        <v>139</v>
      </c>
      <c r="HO961" t="s">
        <v>139</v>
      </c>
      <c r="HP961" t="s">
        <v>139</v>
      </c>
      <c r="HQ961" t="s">
        <v>139</v>
      </c>
      <c r="HR961" t="s">
        <v>139</v>
      </c>
      <c r="HS961" t="s">
        <v>139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 t="s">
        <v>139</v>
      </c>
      <c r="IE961" t="s">
        <v>139</v>
      </c>
      <c r="IF961" t="s">
        <v>139</v>
      </c>
      <c r="IG961" t="s">
        <v>139</v>
      </c>
      <c r="IH961" t="s">
        <v>139</v>
      </c>
      <c r="II961" t="s">
        <v>139</v>
      </c>
      <c r="IJ961" t="s">
        <v>139</v>
      </c>
      <c r="IK961" t="s">
        <v>139</v>
      </c>
      <c r="IL961" t="s">
        <v>139</v>
      </c>
      <c r="IM961" t="s">
        <v>139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1</v>
      </c>
      <c r="IY961">
        <v>1</v>
      </c>
      <c r="IZ961">
        <v>1</v>
      </c>
      <c r="JA961">
        <v>0.99</v>
      </c>
      <c r="JB961">
        <v>0.97</v>
      </c>
      <c r="JC961">
        <v>0.95</v>
      </c>
      <c r="JD961">
        <v>0.93</v>
      </c>
      <c r="JE961">
        <v>0.91</v>
      </c>
      <c r="JF961">
        <v>0.89</v>
      </c>
      <c r="JG961">
        <v>0.87</v>
      </c>
      <c r="JH961">
        <v>0.79</v>
      </c>
      <c r="JI961">
        <v>0.75</v>
      </c>
      <c r="JJ961">
        <v>0.71</v>
      </c>
      <c r="JK961">
        <v>0.65</v>
      </c>
      <c r="JL961">
        <v>0.57999999999999996</v>
      </c>
      <c r="JM961">
        <v>0.51</v>
      </c>
      <c r="JN961">
        <v>0.42</v>
      </c>
      <c r="JO961">
        <v>0.31</v>
      </c>
      <c r="JP961">
        <v>0.18</v>
      </c>
      <c r="JQ961">
        <v>0</v>
      </c>
    </row>
    <row r="962" spans="1:277" x14ac:dyDescent="0.25">
      <c r="A962">
        <v>2015</v>
      </c>
      <c r="B962">
        <v>132</v>
      </c>
      <c r="C962">
        <v>1001</v>
      </c>
      <c r="D962">
        <v>301</v>
      </c>
      <c r="E962">
        <v>3328.6</v>
      </c>
      <c r="F962">
        <v>2.2000000000000002</v>
      </c>
      <c r="G962">
        <v>0.4</v>
      </c>
      <c r="H962">
        <v>-2.9</v>
      </c>
      <c r="I962">
        <v>0.1</v>
      </c>
      <c r="J962">
        <v>0</v>
      </c>
      <c r="K962">
        <v>0.02</v>
      </c>
      <c r="L962">
        <v>1.4</v>
      </c>
      <c r="M962">
        <v>2.94</v>
      </c>
      <c r="N962">
        <v>4.3099999999999996</v>
      </c>
      <c r="O962">
        <v>-0.78</v>
      </c>
      <c r="P962">
        <v>10.89</v>
      </c>
      <c r="Q962">
        <v>6.26</v>
      </c>
      <c r="R962">
        <v>32.17</v>
      </c>
      <c r="S962">
        <v>21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0.28000000000000003</v>
      </c>
      <c r="Z962">
        <v>14.29</v>
      </c>
      <c r="AA962">
        <v>113.81</v>
      </c>
      <c r="AB962">
        <v>225.13</v>
      </c>
      <c r="AC962">
        <v>316.5</v>
      </c>
      <c r="AD962">
        <v>422.77</v>
      </c>
      <c r="AE962">
        <v>523.65</v>
      </c>
      <c r="AF962">
        <v>621.07000000000005</v>
      </c>
      <c r="AG962">
        <v>715.4</v>
      </c>
      <c r="AH962">
        <v>816.42</v>
      </c>
      <c r="AI962">
        <v>930.8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32.49</v>
      </c>
      <c r="AU962">
        <v>132.5</v>
      </c>
      <c r="AV962">
        <v>235.83</v>
      </c>
      <c r="AW962">
        <v>335.69</v>
      </c>
      <c r="AX962">
        <v>437.52</v>
      </c>
      <c r="AY962">
        <v>536.19000000000005</v>
      </c>
      <c r="AZ962">
        <v>632.91999999999996</v>
      </c>
      <c r="BA962">
        <v>740.39</v>
      </c>
      <c r="BB962">
        <v>830.47</v>
      </c>
      <c r="BC962">
        <v>943.2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22.5</v>
      </c>
      <c r="BO962">
        <v>22.5</v>
      </c>
      <c r="BP962">
        <v>22.5</v>
      </c>
      <c r="BQ962">
        <v>22.5</v>
      </c>
      <c r="BR962">
        <v>22.5</v>
      </c>
      <c r="BS962">
        <v>22.5</v>
      </c>
      <c r="BT962">
        <v>22.5</v>
      </c>
      <c r="BU962">
        <v>22.5</v>
      </c>
      <c r="BV962">
        <v>22.5</v>
      </c>
      <c r="BW962">
        <v>22.5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22.5</v>
      </c>
      <c r="CI962">
        <v>22.5</v>
      </c>
      <c r="CJ962">
        <v>22.5</v>
      </c>
      <c r="CK962">
        <v>22.5</v>
      </c>
      <c r="CL962">
        <v>22.5</v>
      </c>
      <c r="CM962">
        <v>22.5</v>
      </c>
      <c r="CN962">
        <v>22.5</v>
      </c>
      <c r="CO962">
        <v>22.5</v>
      </c>
      <c r="CP962">
        <v>22.5</v>
      </c>
      <c r="CQ962">
        <v>22.5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1</v>
      </c>
      <c r="DD962">
        <v>1</v>
      </c>
      <c r="DE962">
        <v>0.99</v>
      </c>
      <c r="DF962">
        <v>0.98</v>
      </c>
      <c r="DG962">
        <v>0.96</v>
      </c>
      <c r="DH962">
        <v>0.94</v>
      </c>
      <c r="DI962">
        <v>0.92</v>
      </c>
      <c r="DJ962">
        <v>0.9</v>
      </c>
      <c r="DK962">
        <v>0.88</v>
      </c>
      <c r="DL962">
        <v>0.82</v>
      </c>
      <c r="DM962">
        <v>0.78</v>
      </c>
      <c r="DN962">
        <v>0.74</v>
      </c>
      <c r="DO962">
        <v>0.7</v>
      </c>
      <c r="DP962">
        <v>0.65</v>
      </c>
      <c r="DQ962">
        <v>0.59</v>
      </c>
      <c r="DR962">
        <v>0.53</v>
      </c>
      <c r="DS962">
        <v>0.46</v>
      </c>
      <c r="DT962">
        <v>0.38</v>
      </c>
      <c r="DU962">
        <v>0.28000000000000003</v>
      </c>
      <c r="EW962">
        <v>2015</v>
      </c>
      <c r="EX962">
        <v>133</v>
      </c>
      <c r="EY962">
        <v>1002</v>
      </c>
      <c r="EZ962">
        <v>302</v>
      </c>
      <c r="FA962">
        <v>3335.9</v>
      </c>
      <c r="FB962" t="s">
        <v>139</v>
      </c>
      <c r="FC962" t="s">
        <v>139</v>
      </c>
      <c r="FD962" t="s">
        <v>139</v>
      </c>
      <c r="FE962" t="s">
        <v>139</v>
      </c>
      <c r="FF962" t="s">
        <v>139</v>
      </c>
      <c r="FG962" t="s">
        <v>139</v>
      </c>
      <c r="FH962" t="s">
        <v>139</v>
      </c>
      <c r="FI962">
        <v>0</v>
      </c>
      <c r="FJ962" t="s">
        <v>139</v>
      </c>
      <c r="FK962" t="s">
        <v>139</v>
      </c>
      <c r="FL962">
        <v>10.91</v>
      </c>
      <c r="FM962">
        <v>6.27</v>
      </c>
      <c r="FN962">
        <v>32.25</v>
      </c>
      <c r="FO962">
        <v>1</v>
      </c>
      <c r="FP962">
        <v>1</v>
      </c>
      <c r="FQ962">
        <v>1</v>
      </c>
      <c r="FR962">
        <v>0</v>
      </c>
      <c r="FS962">
        <v>0</v>
      </c>
      <c r="FT962">
        <v>0</v>
      </c>
      <c r="FU962">
        <v>0.09</v>
      </c>
      <c r="FV962">
        <v>21.59</v>
      </c>
      <c r="FW962">
        <v>121.11</v>
      </c>
      <c r="FX962">
        <v>232.43</v>
      </c>
      <c r="FY962">
        <v>323.8</v>
      </c>
      <c r="FZ962">
        <v>430.07</v>
      </c>
      <c r="GA962">
        <v>530.94000000000005</v>
      </c>
      <c r="GB962">
        <v>628.37</v>
      </c>
      <c r="GC962">
        <v>722.7</v>
      </c>
      <c r="GD962">
        <v>823.72</v>
      </c>
      <c r="GE962">
        <v>938.1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90.22</v>
      </c>
      <c r="GQ962">
        <v>190.23</v>
      </c>
      <c r="GR962">
        <v>295.31</v>
      </c>
      <c r="GS962">
        <v>395.58</v>
      </c>
      <c r="GT962">
        <v>496.2</v>
      </c>
      <c r="GU962">
        <v>599.17999999999995</v>
      </c>
      <c r="GV962">
        <v>700.65</v>
      </c>
      <c r="GW962">
        <v>797.63</v>
      </c>
      <c r="GX962">
        <v>893.56</v>
      </c>
      <c r="GY962">
        <v>1000.08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 t="s">
        <v>139</v>
      </c>
      <c r="HK962" t="s">
        <v>139</v>
      </c>
      <c r="HL962" t="s">
        <v>139</v>
      </c>
      <c r="HM962" t="s">
        <v>139</v>
      </c>
      <c r="HN962" t="s">
        <v>139</v>
      </c>
      <c r="HO962" t="s">
        <v>139</v>
      </c>
      <c r="HP962" t="s">
        <v>139</v>
      </c>
      <c r="HQ962" t="s">
        <v>139</v>
      </c>
      <c r="HR962" t="s">
        <v>139</v>
      </c>
      <c r="HS962" t="s">
        <v>139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 t="s">
        <v>139</v>
      </c>
      <c r="IE962" t="s">
        <v>139</v>
      </c>
      <c r="IF962" t="s">
        <v>139</v>
      </c>
      <c r="IG962" t="s">
        <v>139</v>
      </c>
      <c r="IH962" t="s">
        <v>139</v>
      </c>
      <c r="II962" t="s">
        <v>139</v>
      </c>
      <c r="IJ962" t="s">
        <v>139</v>
      </c>
      <c r="IK962" t="s">
        <v>139</v>
      </c>
      <c r="IL962" t="s">
        <v>139</v>
      </c>
      <c r="IM962" t="s">
        <v>139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1</v>
      </c>
      <c r="IY962">
        <v>1</v>
      </c>
      <c r="IZ962">
        <v>1</v>
      </c>
      <c r="JA962">
        <v>0.99</v>
      </c>
      <c r="JB962">
        <v>0.97</v>
      </c>
      <c r="JC962">
        <v>0.95</v>
      </c>
      <c r="JD962">
        <v>0.93</v>
      </c>
      <c r="JE962">
        <v>0.91</v>
      </c>
      <c r="JF962">
        <v>0.89</v>
      </c>
      <c r="JG962">
        <v>0.87</v>
      </c>
      <c r="JH962">
        <v>0.79</v>
      </c>
      <c r="JI962">
        <v>0.75</v>
      </c>
      <c r="JJ962">
        <v>0.71</v>
      </c>
      <c r="JK962">
        <v>0.65</v>
      </c>
      <c r="JL962">
        <v>0.57999999999999996</v>
      </c>
      <c r="JM962">
        <v>0.51</v>
      </c>
      <c r="JN962">
        <v>0.42</v>
      </c>
      <c r="JO962">
        <v>0.31</v>
      </c>
      <c r="JP962">
        <v>0.18</v>
      </c>
      <c r="JQ962">
        <v>0</v>
      </c>
    </row>
    <row r="963" spans="1:277" x14ac:dyDescent="0.25">
      <c r="A963">
        <v>2015</v>
      </c>
      <c r="B963">
        <v>133</v>
      </c>
      <c r="C963">
        <v>1002</v>
      </c>
      <c r="D963">
        <v>302</v>
      </c>
      <c r="E963">
        <v>3335.9</v>
      </c>
      <c r="F963">
        <v>2.2000000000000002</v>
      </c>
      <c r="G963">
        <v>0.4</v>
      </c>
      <c r="H963">
        <v>-2.9</v>
      </c>
      <c r="I963">
        <v>0.1</v>
      </c>
      <c r="J963">
        <v>0</v>
      </c>
      <c r="K963">
        <v>0.02</v>
      </c>
      <c r="L963">
        <v>1.4</v>
      </c>
      <c r="M963">
        <v>2.94</v>
      </c>
      <c r="N963">
        <v>4.3099999999999996</v>
      </c>
      <c r="O963">
        <v>-0.78</v>
      </c>
      <c r="P963">
        <v>10.89</v>
      </c>
      <c r="Q963">
        <v>6.27</v>
      </c>
      <c r="R963">
        <v>32.25</v>
      </c>
      <c r="S963">
        <v>21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21.59</v>
      </c>
      <c r="AA963">
        <v>121.11</v>
      </c>
      <c r="AB963">
        <v>232.43</v>
      </c>
      <c r="AC963">
        <v>323.8</v>
      </c>
      <c r="AD963">
        <v>430.07</v>
      </c>
      <c r="AE963">
        <v>530.94000000000005</v>
      </c>
      <c r="AF963">
        <v>628.37</v>
      </c>
      <c r="AG963">
        <v>722.7</v>
      </c>
      <c r="AH963">
        <v>823.72</v>
      </c>
      <c r="AI963">
        <v>938.1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39.78</v>
      </c>
      <c r="AU963">
        <v>139.80000000000001</v>
      </c>
      <c r="AV963">
        <v>243.12</v>
      </c>
      <c r="AW963">
        <v>342.99</v>
      </c>
      <c r="AX963">
        <v>444.81</v>
      </c>
      <c r="AY963">
        <v>543.49</v>
      </c>
      <c r="AZ963">
        <v>640.22</v>
      </c>
      <c r="BA963">
        <v>747.69</v>
      </c>
      <c r="BB963">
        <v>837.77</v>
      </c>
      <c r="BC963">
        <v>950.49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22.5</v>
      </c>
      <c r="BO963">
        <v>22.5</v>
      </c>
      <c r="BP963">
        <v>22.5</v>
      </c>
      <c r="BQ963">
        <v>22.5</v>
      </c>
      <c r="BR963">
        <v>22.5</v>
      </c>
      <c r="BS963">
        <v>22.5</v>
      </c>
      <c r="BT963">
        <v>22.5</v>
      </c>
      <c r="BU963">
        <v>22.5</v>
      </c>
      <c r="BV963">
        <v>22.5</v>
      </c>
      <c r="BW963">
        <v>22.5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22.5</v>
      </c>
      <c r="CI963">
        <v>22.5</v>
      </c>
      <c r="CJ963">
        <v>22.5</v>
      </c>
      <c r="CK963">
        <v>22.5</v>
      </c>
      <c r="CL963">
        <v>22.5</v>
      </c>
      <c r="CM963">
        <v>22.5</v>
      </c>
      <c r="CN963">
        <v>22.5</v>
      </c>
      <c r="CO963">
        <v>22.5</v>
      </c>
      <c r="CP963">
        <v>22.5</v>
      </c>
      <c r="CQ963">
        <v>22.5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1</v>
      </c>
      <c r="DD963">
        <v>1</v>
      </c>
      <c r="DE963">
        <v>0.99</v>
      </c>
      <c r="DF963">
        <v>0.98</v>
      </c>
      <c r="DG963">
        <v>0.96</v>
      </c>
      <c r="DH963">
        <v>0.94</v>
      </c>
      <c r="DI963">
        <v>0.92</v>
      </c>
      <c r="DJ963">
        <v>0.9</v>
      </c>
      <c r="DK963">
        <v>0.88</v>
      </c>
      <c r="DL963">
        <v>0.82</v>
      </c>
      <c r="DM963">
        <v>0.78</v>
      </c>
      <c r="DN963">
        <v>0.74</v>
      </c>
      <c r="DO963">
        <v>0.7</v>
      </c>
      <c r="DP963">
        <v>0.65</v>
      </c>
      <c r="DQ963">
        <v>0.59</v>
      </c>
      <c r="DR963">
        <v>0.53</v>
      </c>
      <c r="DS963">
        <v>0.46</v>
      </c>
      <c r="DT963">
        <v>0.38</v>
      </c>
      <c r="DU963">
        <v>0.28000000000000003</v>
      </c>
      <c r="EW963">
        <v>2015</v>
      </c>
      <c r="EX963">
        <v>134</v>
      </c>
      <c r="EY963">
        <v>1003</v>
      </c>
      <c r="EZ963">
        <v>303</v>
      </c>
      <c r="FA963">
        <v>3344</v>
      </c>
      <c r="FB963" t="s">
        <v>139</v>
      </c>
      <c r="FC963" t="s">
        <v>139</v>
      </c>
      <c r="FD963" t="s">
        <v>139</v>
      </c>
      <c r="FE963" t="s">
        <v>139</v>
      </c>
      <c r="FF963" t="s">
        <v>139</v>
      </c>
      <c r="FG963" t="s">
        <v>139</v>
      </c>
      <c r="FH963" t="s">
        <v>139</v>
      </c>
      <c r="FI963">
        <v>0</v>
      </c>
      <c r="FJ963" t="s">
        <v>139</v>
      </c>
      <c r="FK963" t="s">
        <v>139</v>
      </c>
      <c r="FL963">
        <v>10.91</v>
      </c>
      <c r="FM963">
        <v>6.29</v>
      </c>
      <c r="FN963">
        <v>32.33</v>
      </c>
      <c r="FO963">
        <v>1</v>
      </c>
      <c r="FP963">
        <v>1</v>
      </c>
      <c r="FQ963">
        <v>1</v>
      </c>
      <c r="FR963">
        <v>0</v>
      </c>
      <c r="FS963">
        <v>0</v>
      </c>
      <c r="FT963">
        <v>0</v>
      </c>
      <c r="FU963">
        <v>0</v>
      </c>
      <c r="FV963">
        <v>29.64</v>
      </c>
      <c r="FW963">
        <v>129.15</v>
      </c>
      <c r="FX963">
        <v>240.47</v>
      </c>
      <c r="FY963">
        <v>331.84</v>
      </c>
      <c r="FZ963">
        <v>438.11</v>
      </c>
      <c r="GA963">
        <v>538.99</v>
      </c>
      <c r="GB963">
        <v>636.41999999999996</v>
      </c>
      <c r="GC963">
        <v>730.74</v>
      </c>
      <c r="GD963">
        <v>831.77</v>
      </c>
      <c r="GE963">
        <v>946.14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98.26</v>
      </c>
      <c r="GQ963">
        <v>198.28</v>
      </c>
      <c r="GR963">
        <v>303.35000000000002</v>
      </c>
      <c r="GS963">
        <v>403.62</v>
      </c>
      <c r="GT963">
        <v>504.25</v>
      </c>
      <c r="GU963">
        <v>607.22</v>
      </c>
      <c r="GV963">
        <v>708.7</v>
      </c>
      <c r="GW963">
        <v>805.67</v>
      </c>
      <c r="GX963">
        <v>901.6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 t="s">
        <v>139</v>
      </c>
      <c r="HK963" t="s">
        <v>139</v>
      </c>
      <c r="HL963" t="s">
        <v>139</v>
      </c>
      <c r="HM963" t="s">
        <v>139</v>
      </c>
      <c r="HN963" t="s">
        <v>139</v>
      </c>
      <c r="HO963" t="s">
        <v>139</v>
      </c>
      <c r="HP963" t="s">
        <v>139</v>
      </c>
      <c r="HQ963" t="s">
        <v>139</v>
      </c>
      <c r="HR963" t="s">
        <v>139</v>
      </c>
      <c r="HS963" t="s">
        <v>139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 t="s">
        <v>139</v>
      </c>
      <c r="IE963" t="s">
        <v>139</v>
      </c>
      <c r="IF963" t="s">
        <v>139</v>
      </c>
      <c r="IG963" t="s">
        <v>139</v>
      </c>
      <c r="IH963" t="s">
        <v>139</v>
      </c>
      <c r="II963" t="s">
        <v>139</v>
      </c>
      <c r="IJ963" t="s">
        <v>139</v>
      </c>
      <c r="IK963" t="s">
        <v>139</v>
      </c>
      <c r="IL963" t="s">
        <v>139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1</v>
      </c>
      <c r="IY963">
        <v>1</v>
      </c>
      <c r="IZ963">
        <v>1</v>
      </c>
      <c r="JA963">
        <v>0.99</v>
      </c>
      <c r="JB963">
        <v>0.97</v>
      </c>
      <c r="JC963">
        <v>0.95</v>
      </c>
      <c r="JD963">
        <v>0.93</v>
      </c>
      <c r="JE963">
        <v>0.91</v>
      </c>
      <c r="JF963">
        <v>0.89</v>
      </c>
      <c r="JG963">
        <v>0.87</v>
      </c>
      <c r="JH963">
        <v>0.79</v>
      </c>
      <c r="JI963">
        <v>0.75</v>
      </c>
      <c r="JJ963">
        <v>0.71</v>
      </c>
      <c r="JK963">
        <v>0.65</v>
      </c>
      <c r="JL963">
        <v>0.57999999999999996</v>
      </c>
      <c r="JM963">
        <v>0.51</v>
      </c>
      <c r="JN963">
        <v>0.42</v>
      </c>
      <c r="JO963">
        <v>0.31</v>
      </c>
      <c r="JP963">
        <v>0.18</v>
      </c>
      <c r="JQ963">
        <v>0</v>
      </c>
    </row>
    <row r="964" spans="1:277" x14ac:dyDescent="0.25">
      <c r="A964">
        <v>2015</v>
      </c>
      <c r="B964">
        <v>134</v>
      </c>
      <c r="C964">
        <v>1003</v>
      </c>
      <c r="D964">
        <v>303</v>
      </c>
      <c r="E964">
        <v>3344</v>
      </c>
      <c r="F964">
        <v>2.2000000000000002</v>
      </c>
      <c r="G964">
        <v>0.4</v>
      </c>
      <c r="H964">
        <v>-2.9</v>
      </c>
      <c r="I964">
        <v>0.1</v>
      </c>
      <c r="J964">
        <v>0</v>
      </c>
      <c r="K964">
        <v>0.02</v>
      </c>
      <c r="L964">
        <v>1.4</v>
      </c>
      <c r="M964">
        <v>2.94</v>
      </c>
      <c r="N964">
        <v>4.33</v>
      </c>
      <c r="O964">
        <v>-0.78</v>
      </c>
      <c r="P964">
        <v>10.89</v>
      </c>
      <c r="Q964">
        <v>6.29</v>
      </c>
      <c r="R964">
        <v>32.33</v>
      </c>
      <c r="S964">
        <v>21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0.09</v>
      </c>
      <c r="Z964">
        <v>29.64</v>
      </c>
      <c r="AA964">
        <v>129.15</v>
      </c>
      <c r="AB964">
        <v>240.47</v>
      </c>
      <c r="AC964">
        <v>331.84</v>
      </c>
      <c r="AD964">
        <v>438.11</v>
      </c>
      <c r="AE964">
        <v>538.99</v>
      </c>
      <c r="AF964">
        <v>636.41999999999996</v>
      </c>
      <c r="AG964">
        <v>730.74</v>
      </c>
      <c r="AH964">
        <v>831.77</v>
      </c>
      <c r="AI964">
        <v>946.14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47.83</v>
      </c>
      <c r="AU964">
        <v>147.85</v>
      </c>
      <c r="AV964">
        <v>251.17</v>
      </c>
      <c r="AW964">
        <v>351.04</v>
      </c>
      <c r="AX964">
        <v>452.86</v>
      </c>
      <c r="AY964">
        <v>551.54</v>
      </c>
      <c r="AZ964">
        <v>648.26</v>
      </c>
      <c r="BA964">
        <v>755.74</v>
      </c>
      <c r="BB964">
        <v>845.82</v>
      </c>
      <c r="BC964">
        <v>958.54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22.5</v>
      </c>
      <c r="BO964">
        <v>22.5</v>
      </c>
      <c r="BP964">
        <v>22.5</v>
      </c>
      <c r="BQ964">
        <v>22.5</v>
      </c>
      <c r="BR964">
        <v>22.5</v>
      </c>
      <c r="BS964">
        <v>22.5</v>
      </c>
      <c r="BT964">
        <v>22.5</v>
      </c>
      <c r="BU964">
        <v>22.5</v>
      </c>
      <c r="BV964">
        <v>22.5</v>
      </c>
      <c r="BW964">
        <v>22.5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22.5</v>
      </c>
      <c r="CI964">
        <v>22.5</v>
      </c>
      <c r="CJ964">
        <v>22.5</v>
      </c>
      <c r="CK964">
        <v>22.5</v>
      </c>
      <c r="CL964">
        <v>22.5</v>
      </c>
      <c r="CM964">
        <v>22.5</v>
      </c>
      <c r="CN964">
        <v>22.5</v>
      </c>
      <c r="CO964">
        <v>22.5</v>
      </c>
      <c r="CP964">
        <v>22.5</v>
      </c>
      <c r="CQ964">
        <v>22.5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1</v>
      </c>
      <c r="DD964">
        <v>1</v>
      </c>
      <c r="DE964">
        <v>0.99</v>
      </c>
      <c r="DF964">
        <v>0.98</v>
      </c>
      <c r="DG964">
        <v>0.96</v>
      </c>
      <c r="DH964">
        <v>0.94</v>
      </c>
      <c r="DI964">
        <v>0.92</v>
      </c>
      <c r="DJ964">
        <v>0.9</v>
      </c>
      <c r="DK964">
        <v>0.88</v>
      </c>
      <c r="DL964">
        <v>0.82</v>
      </c>
      <c r="DM964">
        <v>0.78</v>
      </c>
      <c r="DN964">
        <v>0.74</v>
      </c>
      <c r="DO964">
        <v>0.7</v>
      </c>
      <c r="DP964">
        <v>0.65</v>
      </c>
      <c r="DQ964">
        <v>0.59</v>
      </c>
      <c r="DR964">
        <v>0.53</v>
      </c>
      <c r="DS964">
        <v>0.46</v>
      </c>
      <c r="DT964">
        <v>0.38</v>
      </c>
      <c r="DU964">
        <v>0.28000000000000003</v>
      </c>
      <c r="EW964">
        <v>2015</v>
      </c>
      <c r="EX964">
        <v>135</v>
      </c>
      <c r="EY964">
        <v>1004</v>
      </c>
      <c r="EZ964">
        <v>304</v>
      </c>
      <c r="FA964">
        <v>3350.8</v>
      </c>
      <c r="FB964" t="s">
        <v>139</v>
      </c>
      <c r="FC964" t="s">
        <v>139</v>
      </c>
      <c r="FD964" t="s">
        <v>139</v>
      </c>
      <c r="FE964" t="s">
        <v>139</v>
      </c>
      <c r="FF964" t="s">
        <v>139</v>
      </c>
      <c r="FG964" t="s">
        <v>139</v>
      </c>
      <c r="FH964" t="s">
        <v>139</v>
      </c>
      <c r="FI964">
        <v>0</v>
      </c>
      <c r="FJ964" t="s">
        <v>139</v>
      </c>
      <c r="FK964" t="s">
        <v>139</v>
      </c>
      <c r="FL964">
        <v>10.91</v>
      </c>
      <c r="FM964">
        <v>6.3</v>
      </c>
      <c r="FN964">
        <v>32.4</v>
      </c>
      <c r="FO964">
        <v>1</v>
      </c>
      <c r="FP964">
        <v>1</v>
      </c>
      <c r="FQ964">
        <v>1</v>
      </c>
      <c r="FR964">
        <v>0</v>
      </c>
      <c r="FS964">
        <v>0</v>
      </c>
      <c r="FT964">
        <v>0</v>
      </c>
      <c r="FU964">
        <v>0</v>
      </c>
      <c r="FV964">
        <v>36.49</v>
      </c>
      <c r="FW964">
        <v>136</v>
      </c>
      <c r="FX964">
        <v>247.32</v>
      </c>
      <c r="FY964">
        <v>338.69</v>
      </c>
      <c r="FZ964">
        <v>444.96</v>
      </c>
      <c r="GA964">
        <v>545.84</v>
      </c>
      <c r="GB964">
        <v>643.26</v>
      </c>
      <c r="GC964">
        <v>737.59</v>
      </c>
      <c r="GD964">
        <v>838.62</v>
      </c>
      <c r="GE964">
        <v>952.99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105.11</v>
      </c>
      <c r="GQ964">
        <v>205.13</v>
      </c>
      <c r="GR964">
        <v>310.2</v>
      </c>
      <c r="GS964">
        <v>410.47</v>
      </c>
      <c r="GT964">
        <v>511.1</v>
      </c>
      <c r="GU964">
        <v>614.07000000000005</v>
      </c>
      <c r="GV964">
        <v>715.55</v>
      </c>
      <c r="GW964">
        <v>812.52</v>
      </c>
      <c r="GX964">
        <v>908.45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 t="s">
        <v>139</v>
      </c>
      <c r="HK964" t="s">
        <v>139</v>
      </c>
      <c r="HL964" t="s">
        <v>139</v>
      </c>
      <c r="HM964" t="s">
        <v>139</v>
      </c>
      <c r="HN964" t="s">
        <v>139</v>
      </c>
      <c r="HO964" t="s">
        <v>139</v>
      </c>
      <c r="HP964" t="s">
        <v>139</v>
      </c>
      <c r="HQ964" t="s">
        <v>139</v>
      </c>
      <c r="HR964" t="s">
        <v>139</v>
      </c>
      <c r="HS964" t="s">
        <v>139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 t="s">
        <v>139</v>
      </c>
      <c r="IE964" t="s">
        <v>139</v>
      </c>
      <c r="IF964" t="s">
        <v>139</v>
      </c>
      <c r="IG964" t="s">
        <v>139</v>
      </c>
      <c r="IH964" t="s">
        <v>139</v>
      </c>
      <c r="II964" t="s">
        <v>139</v>
      </c>
      <c r="IJ964" t="s">
        <v>139</v>
      </c>
      <c r="IK964" t="s">
        <v>139</v>
      </c>
      <c r="IL964" t="s">
        <v>139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1</v>
      </c>
      <c r="IY964">
        <v>1</v>
      </c>
      <c r="IZ964">
        <v>1</v>
      </c>
      <c r="JA964">
        <v>0.99</v>
      </c>
      <c r="JB964">
        <v>0.97</v>
      </c>
      <c r="JC964">
        <v>0.95</v>
      </c>
      <c r="JD964">
        <v>0.93</v>
      </c>
      <c r="JE964">
        <v>0.91</v>
      </c>
      <c r="JF964">
        <v>0.89</v>
      </c>
      <c r="JG964">
        <v>0.87</v>
      </c>
      <c r="JH964">
        <v>0.79</v>
      </c>
      <c r="JI964">
        <v>0.75</v>
      </c>
      <c r="JJ964">
        <v>0.71</v>
      </c>
      <c r="JK964">
        <v>0.65</v>
      </c>
      <c r="JL964">
        <v>0.57999999999999996</v>
      </c>
      <c r="JM964">
        <v>0.51</v>
      </c>
      <c r="JN964">
        <v>0.42</v>
      </c>
      <c r="JO964">
        <v>0.31</v>
      </c>
      <c r="JP964">
        <v>0.18</v>
      </c>
      <c r="JQ964">
        <v>0</v>
      </c>
    </row>
    <row r="965" spans="1:277" x14ac:dyDescent="0.25">
      <c r="A965">
        <v>2015</v>
      </c>
      <c r="B965">
        <v>135</v>
      </c>
      <c r="C965">
        <v>1004</v>
      </c>
      <c r="D965">
        <v>304</v>
      </c>
      <c r="E965">
        <v>3350.8</v>
      </c>
      <c r="F965">
        <v>2.2000000000000002</v>
      </c>
      <c r="G965">
        <v>0.4</v>
      </c>
      <c r="H965">
        <v>-2.9</v>
      </c>
      <c r="I965">
        <v>0.1</v>
      </c>
      <c r="J965">
        <v>0</v>
      </c>
      <c r="K965">
        <v>0.02</v>
      </c>
      <c r="L965">
        <v>1.4</v>
      </c>
      <c r="M965">
        <v>2.94</v>
      </c>
      <c r="N965">
        <v>4.33</v>
      </c>
      <c r="O965">
        <v>-0.78</v>
      </c>
      <c r="P965">
        <v>10.89</v>
      </c>
      <c r="Q965">
        <v>6.3</v>
      </c>
      <c r="R965">
        <v>32.4</v>
      </c>
      <c r="S965">
        <v>22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0.09</v>
      </c>
      <c r="Z965">
        <v>36.49</v>
      </c>
      <c r="AA965">
        <v>136</v>
      </c>
      <c r="AB965">
        <v>247.32</v>
      </c>
      <c r="AC965">
        <v>338.69</v>
      </c>
      <c r="AD965">
        <v>444.96</v>
      </c>
      <c r="AE965">
        <v>545.84</v>
      </c>
      <c r="AF965">
        <v>643.26</v>
      </c>
      <c r="AG965">
        <v>737.59</v>
      </c>
      <c r="AH965">
        <v>838.62</v>
      </c>
      <c r="AI965">
        <v>952.99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54.68</v>
      </c>
      <c r="AU965">
        <v>154.69</v>
      </c>
      <c r="AV965">
        <v>258.02</v>
      </c>
      <c r="AW965">
        <v>357.89</v>
      </c>
      <c r="AX965">
        <v>459.71</v>
      </c>
      <c r="AY965">
        <v>558.38</v>
      </c>
      <c r="AZ965">
        <v>655.11</v>
      </c>
      <c r="BA965">
        <v>762.58</v>
      </c>
      <c r="BB965">
        <v>852.66</v>
      </c>
      <c r="BC965">
        <v>965.39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22.5</v>
      </c>
      <c r="BO965">
        <v>22.5</v>
      </c>
      <c r="BP965">
        <v>22.5</v>
      </c>
      <c r="BQ965">
        <v>22.5</v>
      </c>
      <c r="BR965">
        <v>22.5</v>
      </c>
      <c r="BS965">
        <v>22.5</v>
      </c>
      <c r="BT965">
        <v>22.5</v>
      </c>
      <c r="BU965">
        <v>22.5</v>
      </c>
      <c r="BV965">
        <v>22.5</v>
      </c>
      <c r="BW965">
        <v>22.5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22.5</v>
      </c>
      <c r="CI965">
        <v>22.5</v>
      </c>
      <c r="CJ965">
        <v>22.5</v>
      </c>
      <c r="CK965">
        <v>22.5</v>
      </c>
      <c r="CL965">
        <v>22.5</v>
      </c>
      <c r="CM965">
        <v>22.5</v>
      </c>
      <c r="CN965">
        <v>22.5</v>
      </c>
      <c r="CO965">
        <v>22.5</v>
      </c>
      <c r="CP965">
        <v>22.5</v>
      </c>
      <c r="CQ965">
        <v>22.5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1</v>
      </c>
      <c r="DD965">
        <v>1</v>
      </c>
      <c r="DE965">
        <v>0.99</v>
      </c>
      <c r="DF965">
        <v>0.98</v>
      </c>
      <c r="DG965">
        <v>0.96</v>
      </c>
      <c r="DH965">
        <v>0.94</v>
      </c>
      <c r="DI965">
        <v>0.92</v>
      </c>
      <c r="DJ965">
        <v>0.9</v>
      </c>
      <c r="DK965">
        <v>0.88</v>
      </c>
      <c r="DL965">
        <v>0.82</v>
      </c>
      <c r="DM965">
        <v>0.78</v>
      </c>
      <c r="DN965">
        <v>0.74</v>
      </c>
      <c r="DO965">
        <v>0.7</v>
      </c>
      <c r="DP965">
        <v>0.65</v>
      </c>
      <c r="DQ965">
        <v>0.59</v>
      </c>
      <c r="DR965">
        <v>0.53</v>
      </c>
      <c r="DS965">
        <v>0.46</v>
      </c>
      <c r="DT965">
        <v>0.38</v>
      </c>
      <c r="DU965">
        <v>0.28000000000000003</v>
      </c>
      <c r="EW965">
        <v>2015</v>
      </c>
      <c r="EX965">
        <v>136</v>
      </c>
      <c r="EY965">
        <v>1005</v>
      </c>
      <c r="EZ965">
        <v>305</v>
      </c>
      <c r="FA965">
        <v>3356.7</v>
      </c>
      <c r="FB965" t="s">
        <v>139</v>
      </c>
      <c r="FC965" t="s">
        <v>139</v>
      </c>
      <c r="FD965" t="s">
        <v>139</v>
      </c>
      <c r="FE965" t="s">
        <v>139</v>
      </c>
      <c r="FF965" t="s">
        <v>139</v>
      </c>
      <c r="FG965" t="s">
        <v>139</v>
      </c>
      <c r="FH965" t="s">
        <v>139</v>
      </c>
      <c r="FI965">
        <v>0</v>
      </c>
      <c r="FJ965" t="s">
        <v>139</v>
      </c>
      <c r="FK965" t="s">
        <v>139</v>
      </c>
      <c r="FL965">
        <v>10.91</v>
      </c>
      <c r="FM965">
        <v>6.31</v>
      </c>
      <c r="FN965">
        <v>32.46</v>
      </c>
      <c r="FO965">
        <v>1</v>
      </c>
      <c r="FP965">
        <v>1</v>
      </c>
      <c r="FQ965">
        <v>1</v>
      </c>
      <c r="FR965">
        <v>0</v>
      </c>
      <c r="FS965">
        <v>0</v>
      </c>
      <c r="FT965">
        <v>0</v>
      </c>
      <c r="FU965">
        <v>0.09</v>
      </c>
      <c r="FV965">
        <v>42.38</v>
      </c>
      <c r="FW965">
        <v>141.9</v>
      </c>
      <c r="FX965">
        <v>253.22</v>
      </c>
      <c r="FY965">
        <v>344.59</v>
      </c>
      <c r="FZ965">
        <v>450.86</v>
      </c>
      <c r="GA965">
        <v>551.73</v>
      </c>
      <c r="GB965">
        <v>649.16</v>
      </c>
      <c r="GC965">
        <v>743.49</v>
      </c>
      <c r="GD965">
        <v>844.51</v>
      </c>
      <c r="GE965">
        <v>958.89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111.01</v>
      </c>
      <c r="GQ965">
        <v>211.03</v>
      </c>
      <c r="GR965">
        <v>316.10000000000002</v>
      </c>
      <c r="GS965">
        <v>416.37</v>
      </c>
      <c r="GT965">
        <v>516.99</v>
      </c>
      <c r="GU965">
        <v>619.97</v>
      </c>
      <c r="GV965">
        <v>721.44</v>
      </c>
      <c r="GW965">
        <v>818.42</v>
      </c>
      <c r="GX965">
        <v>914.35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 t="s">
        <v>139</v>
      </c>
      <c r="HK965" t="s">
        <v>139</v>
      </c>
      <c r="HL965" t="s">
        <v>139</v>
      </c>
      <c r="HM965" t="s">
        <v>139</v>
      </c>
      <c r="HN965" t="s">
        <v>139</v>
      </c>
      <c r="HO965" t="s">
        <v>139</v>
      </c>
      <c r="HP965" t="s">
        <v>139</v>
      </c>
      <c r="HQ965" t="s">
        <v>139</v>
      </c>
      <c r="HR965" t="s">
        <v>139</v>
      </c>
      <c r="HS965" t="s">
        <v>139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 t="s">
        <v>139</v>
      </c>
      <c r="IE965" t="s">
        <v>139</v>
      </c>
      <c r="IF965" t="s">
        <v>139</v>
      </c>
      <c r="IG965" t="s">
        <v>139</v>
      </c>
      <c r="IH965" t="s">
        <v>139</v>
      </c>
      <c r="II965" t="s">
        <v>139</v>
      </c>
      <c r="IJ965" t="s">
        <v>139</v>
      </c>
      <c r="IK965" t="s">
        <v>139</v>
      </c>
      <c r="IL965" t="s">
        <v>139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1</v>
      </c>
      <c r="IY965">
        <v>1</v>
      </c>
      <c r="IZ965">
        <v>1</v>
      </c>
      <c r="JA965">
        <v>0.99</v>
      </c>
      <c r="JB965">
        <v>0.97</v>
      </c>
      <c r="JC965">
        <v>0.95</v>
      </c>
      <c r="JD965">
        <v>0.93</v>
      </c>
      <c r="JE965">
        <v>0.91</v>
      </c>
      <c r="JF965">
        <v>0.89</v>
      </c>
      <c r="JG965">
        <v>0.87</v>
      </c>
      <c r="JH965">
        <v>0.79</v>
      </c>
      <c r="JI965">
        <v>0.75</v>
      </c>
      <c r="JJ965">
        <v>0.71</v>
      </c>
      <c r="JK965">
        <v>0.65</v>
      </c>
      <c r="JL965">
        <v>0.57999999999999996</v>
      </c>
      <c r="JM965">
        <v>0.51</v>
      </c>
      <c r="JN965">
        <v>0.42</v>
      </c>
      <c r="JO965">
        <v>0.31</v>
      </c>
      <c r="JP965">
        <v>0.18</v>
      </c>
      <c r="JQ965">
        <v>0</v>
      </c>
    </row>
    <row r="966" spans="1:277" x14ac:dyDescent="0.25">
      <c r="A966">
        <v>2015</v>
      </c>
      <c r="B966">
        <v>136</v>
      </c>
      <c r="C966">
        <v>1005</v>
      </c>
      <c r="D966">
        <v>305</v>
      </c>
      <c r="E966">
        <v>3356.7</v>
      </c>
      <c r="F966">
        <v>2.2000000000000002</v>
      </c>
      <c r="G966">
        <v>0.4</v>
      </c>
      <c r="H966">
        <v>-2.9</v>
      </c>
      <c r="I966">
        <v>0.1</v>
      </c>
      <c r="J966">
        <v>0</v>
      </c>
      <c r="K966">
        <v>0.02</v>
      </c>
      <c r="L966">
        <v>1.4</v>
      </c>
      <c r="M966">
        <v>2.94</v>
      </c>
      <c r="N966">
        <v>4.33</v>
      </c>
      <c r="O966">
        <v>-0.78</v>
      </c>
      <c r="P966">
        <v>10.89</v>
      </c>
      <c r="Q966">
        <v>6.31</v>
      </c>
      <c r="R966">
        <v>32.450000000000003</v>
      </c>
      <c r="S966">
        <v>22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0.09</v>
      </c>
      <c r="Z966">
        <v>42.38</v>
      </c>
      <c r="AA966">
        <v>141.9</v>
      </c>
      <c r="AB966">
        <v>253.22</v>
      </c>
      <c r="AC966">
        <v>344.59</v>
      </c>
      <c r="AD966">
        <v>450.86</v>
      </c>
      <c r="AE966">
        <v>551.73</v>
      </c>
      <c r="AF966">
        <v>649.16</v>
      </c>
      <c r="AG966">
        <v>743.49</v>
      </c>
      <c r="AH966">
        <v>844.51</v>
      </c>
      <c r="AI966">
        <v>958.89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60.58</v>
      </c>
      <c r="AU966">
        <v>160.59</v>
      </c>
      <c r="AV966">
        <v>263.91000000000003</v>
      </c>
      <c r="AW966">
        <v>363.78</v>
      </c>
      <c r="AX966">
        <v>465.61</v>
      </c>
      <c r="AY966">
        <v>564.28</v>
      </c>
      <c r="AZ966">
        <v>661.01</v>
      </c>
      <c r="BA966">
        <v>768.48</v>
      </c>
      <c r="BB966">
        <v>858.56</v>
      </c>
      <c r="BC966">
        <v>971.29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22.5</v>
      </c>
      <c r="BO966">
        <v>22.5</v>
      </c>
      <c r="BP966">
        <v>22.5</v>
      </c>
      <c r="BQ966">
        <v>22.5</v>
      </c>
      <c r="BR966">
        <v>22.5</v>
      </c>
      <c r="BS966">
        <v>22.5</v>
      </c>
      <c r="BT966">
        <v>22.5</v>
      </c>
      <c r="BU966">
        <v>22.5</v>
      </c>
      <c r="BV966">
        <v>22.5</v>
      </c>
      <c r="BW966">
        <v>22.5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22.5</v>
      </c>
      <c r="CI966">
        <v>22.5</v>
      </c>
      <c r="CJ966">
        <v>22.5</v>
      </c>
      <c r="CK966">
        <v>22.5</v>
      </c>
      <c r="CL966">
        <v>22.5</v>
      </c>
      <c r="CM966">
        <v>22.5</v>
      </c>
      <c r="CN966">
        <v>22.5</v>
      </c>
      <c r="CO966">
        <v>22.5</v>
      </c>
      <c r="CP966">
        <v>22.5</v>
      </c>
      <c r="CQ966">
        <v>22.5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1</v>
      </c>
      <c r="DD966">
        <v>1</v>
      </c>
      <c r="DE966">
        <v>0.99</v>
      </c>
      <c r="DF966">
        <v>0.98</v>
      </c>
      <c r="DG966">
        <v>0.96</v>
      </c>
      <c r="DH966">
        <v>0.94</v>
      </c>
      <c r="DI966">
        <v>0.92</v>
      </c>
      <c r="DJ966">
        <v>0.9</v>
      </c>
      <c r="DK966">
        <v>0.88</v>
      </c>
      <c r="DL966">
        <v>0.82</v>
      </c>
      <c r="DM966">
        <v>0.78</v>
      </c>
      <c r="DN966">
        <v>0.74</v>
      </c>
      <c r="DO966">
        <v>0.7</v>
      </c>
      <c r="DP966">
        <v>0.65</v>
      </c>
      <c r="DQ966">
        <v>0.59</v>
      </c>
      <c r="DR966">
        <v>0.53</v>
      </c>
      <c r="DS966">
        <v>0.46</v>
      </c>
      <c r="DT966">
        <v>0.38</v>
      </c>
      <c r="DU966">
        <v>0.28000000000000003</v>
      </c>
      <c r="EW966">
        <v>2015</v>
      </c>
      <c r="EX966">
        <v>137</v>
      </c>
      <c r="EY966">
        <v>1006</v>
      </c>
      <c r="EZ966">
        <v>306</v>
      </c>
      <c r="FA966">
        <v>3363.3</v>
      </c>
      <c r="FB966" t="s">
        <v>139</v>
      </c>
      <c r="FC966" t="s">
        <v>139</v>
      </c>
      <c r="FD966" t="s">
        <v>139</v>
      </c>
      <c r="FE966" t="s">
        <v>139</v>
      </c>
      <c r="FF966" t="s">
        <v>139</v>
      </c>
      <c r="FG966" t="s">
        <v>139</v>
      </c>
      <c r="FH966" t="s">
        <v>139</v>
      </c>
      <c r="FI966">
        <v>0</v>
      </c>
      <c r="FJ966" t="s">
        <v>139</v>
      </c>
      <c r="FK966" t="s">
        <v>139</v>
      </c>
      <c r="FL966">
        <v>10.91</v>
      </c>
      <c r="FM966">
        <v>6.32</v>
      </c>
      <c r="FN966">
        <v>32.53</v>
      </c>
      <c r="FO966">
        <v>1</v>
      </c>
      <c r="FP966">
        <v>1</v>
      </c>
      <c r="FQ966">
        <v>1</v>
      </c>
      <c r="FR966">
        <v>0</v>
      </c>
      <c r="FS966">
        <v>0</v>
      </c>
      <c r="FT966">
        <v>0</v>
      </c>
      <c r="FU966">
        <v>0.18</v>
      </c>
      <c r="FV966">
        <v>48.93</v>
      </c>
      <c r="FW966">
        <v>148.44</v>
      </c>
      <c r="FX966">
        <v>259.76</v>
      </c>
      <c r="FY966">
        <v>351.14</v>
      </c>
      <c r="FZ966">
        <v>457.41</v>
      </c>
      <c r="GA966">
        <v>558.28</v>
      </c>
      <c r="GB966">
        <v>655.71</v>
      </c>
      <c r="GC966">
        <v>750.03</v>
      </c>
      <c r="GD966">
        <v>851.06</v>
      </c>
      <c r="GE966">
        <v>965.44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13.09</v>
      </c>
      <c r="GQ966">
        <v>117.55</v>
      </c>
      <c r="GR966">
        <v>217.57</v>
      </c>
      <c r="GS966">
        <v>322.64</v>
      </c>
      <c r="GT966">
        <v>422.91</v>
      </c>
      <c r="GU966">
        <v>523.54</v>
      </c>
      <c r="GV966">
        <v>626.51</v>
      </c>
      <c r="GW966">
        <v>727.99</v>
      </c>
      <c r="GX966">
        <v>824.97</v>
      </c>
      <c r="GY966">
        <v>920.89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 t="s">
        <v>139</v>
      </c>
      <c r="HK966" t="s">
        <v>139</v>
      </c>
      <c r="HL966" t="s">
        <v>139</v>
      </c>
      <c r="HM966" t="s">
        <v>139</v>
      </c>
      <c r="HN966" t="s">
        <v>139</v>
      </c>
      <c r="HO966" t="s">
        <v>139</v>
      </c>
      <c r="HP966" t="s">
        <v>139</v>
      </c>
      <c r="HQ966" t="s">
        <v>139</v>
      </c>
      <c r="HR966" t="s">
        <v>139</v>
      </c>
      <c r="HS966" t="s">
        <v>139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 t="s">
        <v>139</v>
      </c>
      <c r="IE966" t="s">
        <v>139</v>
      </c>
      <c r="IF966" t="s">
        <v>139</v>
      </c>
      <c r="IG966" t="s">
        <v>139</v>
      </c>
      <c r="IH966" t="s">
        <v>139</v>
      </c>
      <c r="II966" t="s">
        <v>139</v>
      </c>
      <c r="IJ966" t="s">
        <v>139</v>
      </c>
      <c r="IK966" t="s">
        <v>139</v>
      </c>
      <c r="IL966" t="s">
        <v>139</v>
      </c>
      <c r="IM966" t="s">
        <v>139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1</v>
      </c>
      <c r="IY966">
        <v>1</v>
      </c>
      <c r="IZ966">
        <v>1</v>
      </c>
      <c r="JA966">
        <v>0.99</v>
      </c>
      <c r="JB966">
        <v>0.97</v>
      </c>
      <c r="JC966">
        <v>0.95</v>
      </c>
      <c r="JD966">
        <v>0.93</v>
      </c>
      <c r="JE966">
        <v>0.91</v>
      </c>
      <c r="JF966">
        <v>0.89</v>
      </c>
      <c r="JG966">
        <v>0.87</v>
      </c>
      <c r="JH966">
        <v>0.79</v>
      </c>
      <c r="JI966">
        <v>0.75</v>
      </c>
      <c r="JJ966">
        <v>0.71</v>
      </c>
      <c r="JK966">
        <v>0.65</v>
      </c>
      <c r="JL966">
        <v>0.57999999999999996</v>
      </c>
      <c r="JM966">
        <v>0.51</v>
      </c>
      <c r="JN966">
        <v>0.42</v>
      </c>
      <c r="JO966">
        <v>0.31</v>
      </c>
      <c r="JP966">
        <v>0.18</v>
      </c>
      <c r="JQ966">
        <v>0</v>
      </c>
    </row>
    <row r="967" spans="1:277" x14ac:dyDescent="0.25">
      <c r="A967">
        <v>2015</v>
      </c>
      <c r="B967">
        <v>137</v>
      </c>
      <c r="C967">
        <v>1006</v>
      </c>
      <c r="D967">
        <v>306</v>
      </c>
      <c r="E967">
        <v>3363.3</v>
      </c>
      <c r="F967">
        <v>2.2000000000000002</v>
      </c>
      <c r="G967">
        <v>0.4</v>
      </c>
      <c r="H967">
        <v>-2.9</v>
      </c>
      <c r="I967">
        <v>0.1</v>
      </c>
      <c r="J967">
        <v>0</v>
      </c>
      <c r="K967">
        <v>0.02</v>
      </c>
      <c r="L967">
        <v>1.4</v>
      </c>
      <c r="M967">
        <v>2.94</v>
      </c>
      <c r="N967">
        <v>4.33</v>
      </c>
      <c r="O967">
        <v>-0.78</v>
      </c>
      <c r="P967">
        <v>10.89</v>
      </c>
      <c r="Q967">
        <v>6.32</v>
      </c>
      <c r="R967">
        <v>32.520000000000003</v>
      </c>
      <c r="S967">
        <v>22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48.93</v>
      </c>
      <c r="AA967">
        <v>148.44</v>
      </c>
      <c r="AB967">
        <v>259.76</v>
      </c>
      <c r="AC967">
        <v>351.14</v>
      </c>
      <c r="AD967">
        <v>457.41</v>
      </c>
      <c r="AE967">
        <v>558.28</v>
      </c>
      <c r="AF967">
        <v>655.71</v>
      </c>
      <c r="AG967">
        <v>750.03</v>
      </c>
      <c r="AH967">
        <v>851.06</v>
      </c>
      <c r="AI967">
        <v>965.44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67.12</v>
      </c>
      <c r="AU967">
        <v>167.14</v>
      </c>
      <c r="AV967">
        <v>270.45999999999998</v>
      </c>
      <c r="AW967">
        <v>370.33</v>
      </c>
      <c r="AX967">
        <v>472.15</v>
      </c>
      <c r="AY967">
        <v>570.83000000000004</v>
      </c>
      <c r="AZ967">
        <v>667.55</v>
      </c>
      <c r="BA967">
        <v>775.03</v>
      </c>
      <c r="BB967">
        <v>865.11</v>
      </c>
      <c r="BC967">
        <v>977.83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22.5</v>
      </c>
      <c r="BO967">
        <v>22.5</v>
      </c>
      <c r="BP967">
        <v>22.5</v>
      </c>
      <c r="BQ967">
        <v>22.5</v>
      </c>
      <c r="BR967">
        <v>22.5</v>
      </c>
      <c r="BS967">
        <v>22.5</v>
      </c>
      <c r="BT967">
        <v>22.5</v>
      </c>
      <c r="BU967">
        <v>22.5</v>
      </c>
      <c r="BV967">
        <v>22.5</v>
      </c>
      <c r="BW967">
        <v>22.5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22.5</v>
      </c>
      <c r="CI967">
        <v>22.5</v>
      </c>
      <c r="CJ967">
        <v>22.5</v>
      </c>
      <c r="CK967">
        <v>22.5</v>
      </c>
      <c r="CL967">
        <v>22.5</v>
      </c>
      <c r="CM967">
        <v>22.5</v>
      </c>
      <c r="CN967">
        <v>22.5</v>
      </c>
      <c r="CO967">
        <v>22.5</v>
      </c>
      <c r="CP967">
        <v>22.5</v>
      </c>
      <c r="CQ967">
        <v>22.5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1</v>
      </c>
      <c r="DD967">
        <v>1</v>
      </c>
      <c r="DE967">
        <v>0.99</v>
      </c>
      <c r="DF967">
        <v>0.98</v>
      </c>
      <c r="DG967">
        <v>0.96</v>
      </c>
      <c r="DH967">
        <v>0.94</v>
      </c>
      <c r="DI967">
        <v>0.92</v>
      </c>
      <c r="DJ967">
        <v>0.9</v>
      </c>
      <c r="DK967">
        <v>0.88</v>
      </c>
      <c r="DL967">
        <v>0.82</v>
      </c>
      <c r="DM967">
        <v>0.78</v>
      </c>
      <c r="DN967">
        <v>0.74</v>
      </c>
      <c r="DO967">
        <v>0.7</v>
      </c>
      <c r="DP967">
        <v>0.65</v>
      </c>
      <c r="DQ967">
        <v>0.59</v>
      </c>
      <c r="DR967">
        <v>0.53</v>
      </c>
      <c r="DS967">
        <v>0.46</v>
      </c>
      <c r="DT967">
        <v>0.38</v>
      </c>
      <c r="DU967">
        <v>0.28000000000000003</v>
      </c>
      <c r="EW967">
        <v>2015</v>
      </c>
      <c r="EX967">
        <v>138</v>
      </c>
      <c r="EY967">
        <v>1007</v>
      </c>
      <c r="EZ967">
        <v>307</v>
      </c>
      <c r="FA967">
        <v>3370.7</v>
      </c>
      <c r="FB967" t="s">
        <v>139</v>
      </c>
      <c r="FC967" t="s">
        <v>139</v>
      </c>
      <c r="FD967" t="s">
        <v>139</v>
      </c>
      <c r="FE967" t="s">
        <v>139</v>
      </c>
      <c r="FF967" t="s">
        <v>139</v>
      </c>
      <c r="FG967" t="s">
        <v>139</v>
      </c>
      <c r="FH967" t="s">
        <v>139</v>
      </c>
      <c r="FI967">
        <v>0</v>
      </c>
      <c r="FJ967" t="s">
        <v>139</v>
      </c>
      <c r="FK967" t="s">
        <v>139</v>
      </c>
      <c r="FL967">
        <v>10.91</v>
      </c>
      <c r="FM967">
        <v>6.33</v>
      </c>
      <c r="FN967">
        <v>32.6</v>
      </c>
      <c r="FO967">
        <v>1</v>
      </c>
      <c r="FP967">
        <v>1</v>
      </c>
      <c r="FQ967">
        <v>1</v>
      </c>
      <c r="FR967">
        <v>0</v>
      </c>
      <c r="FS967">
        <v>0</v>
      </c>
      <c r="FT967">
        <v>0</v>
      </c>
      <c r="FU967">
        <v>0</v>
      </c>
      <c r="FV967">
        <v>56.33</v>
      </c>
      <c r="FW967">
        <v>155.84</v>
      </c>
      <c r="FX967">
        <v>267.16000000000003</v>
      </c>
      <c r="FY967">
        <v>358.53</v>
      </c>
      <c r="FZ967">
        <v>464.8</v>
      </c>
      <c r="GA967">
        <v>565.67999999999995</v>
      </c>
      <c r="GB967">
        <v>663.1</v>
      </c>
      <c r="GC967">
        <v>757.43</v>
      </c>
      <c r="GD967">
        <v>858.46</v>
      </c>
      <c r="GE967">
        <v>972.83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20.49</v>
      </c>
      <c r="GQ967">
        <v>124.95</v>
      </c>
      <c r="GR967">
        <v>224.97</v>
      </c>
      <c r="GS967">
        <v>330.04</v>
      </c>
      <c r="GT967">
        <v>430.31</v>
      </c>
      <c r="GU967">
        <v>530.94000000000005</v>
      </c>
      <c r="GV967">
        <v>633.91</v>
      </c>
      <c r="GW967">
        <v>735.39</v>
      </c>
      <c r="GX967">
        <v>832.36</v>
      </c>
      <c r="GY967">
        <v>928.29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 t="s">
        <v>139</v>
      </c>
      <c r="HK967" t="s">
        <v>139</v>
      </c>
      <c r="HL967" t="s">
        <v>139</v>
      </c>
      <c r="HM967" t="s">
        <v>139</v>
      </c>
      <c r="HN967" t="s">
        <v>139</v>
      </c>
      <c r="HO967" t="s">
        <v>139</v>
      </c>
      <c r="HP967" t="s">
        <v>139</v>
      </c>
      <c r="HQ967" t="s">
        <v>139</v>
      </c>
      <c r="HR967" t="s">
        <v>139</v>
      </c>
      <c r="HS967" t="s">
        <v>139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 t="s">
        <v>139</v>
      </c>
      <c r="IE967" t="s">
        <v>139</v>
      </c>
      <c r="IF967" t="s">
        <v>139</v>
      </c>
      <c r="IG967" t="s">
        <v>139</v>
      </c>
      <c r="IH967" t="s">
        <v>139</v>
      </c>
      <c r="II967" t="s">
        <v>139</v>
      </c>
      <c r="IJ967" t="s">
        <v>139</v>
      </c>
      <c r="IK967" t="s">
        <v>139</v>
      </c>
      <c r="IL967" t="s">
        <v>139</v>
      </c>
      <c r="IM967" t="s">
        <v>139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1</v>
      </c>
      <c r="IY967">
        <v>1</v>
      </c>
      <c r="IZ967">
        <v>1</v>
      </c>
      <c r="JA967">
        <v>0.99</v>
      </c>
      <c r="JB967">
        <v>0.97</v>
      </c>
      <c r="JC967">
        <v>0.95</v>
      </c>
      <c r="JD967">
        <v>0.93</v>
      </c>
      <c r="JE967">
        <v>0.91</v>
      </c>
      <c r="JF967">
        <v>0.89</v>
      </c>
      <c r="JG967">
        <v>0.87</v>
      </c>
      <c r="JH967">
        <v>0.79</v>
      </c>
      <c r="JI967">
        <v>0.75</v>
      </c>
      <c r="JJ967">
        <v>0.71</v>
      </c>
      <c r="JK967">
        <v>0.65</v>
      </c>
      <c r="JL967">
        <v>0.57999999999999996</v>
      </c>
      <c r="JM967">
        <v>0.51</v>
      </c>
      <c r="JN967">
        <v>0.42</v>
      </c>
      <c r="JO967">
        <v>0.31</v>
      </c>
      <c r="JP967">
        <v>0.18</v>
      </c>
      <c r="JQ967">
        <v>0</v>
      </c>
    </row>
    <row r="968" spans="1:277" x14ac:dyDescent="0.25">
      <c r="A968">
        <v>2015</v>
      </c>
      <c r="B968">
        <v>138</v>
      </c>
      <c r="C968">
        <v>1007</v>
      </c>
      <c r="D968">
        <v>307</v>
      </c>
      <c r="E968">
        <v>3370.7</v>
      </c>
      <c r="F968">
        <v>2.2000000000000002</v>
      </c>
      <c r="G968">
        <v>0.4</v>
      </c>
      <c r="H968">
        <v>-2.9</v>
      </c>
      <c r="I968">
        <v>0.1</v>
      </c>
      <c r="J968">
        <v>0</v>
      </c>
      <c r="K968">
        <v>0.02</v>
      </c>
      <c r="L968">
        <v>1.4</v>
      </c>
      <c r="M968">
        <v>2.94</v>
      </c>
      <c r="N968">
        <v>4.34</v>
      </c>
      <c r="O968">
        <v>-0.79</v>
      </c>
      <c r="P968">
        <v>10.89</v>
      </c>
      <c r="Q968">
        <v>6.33</v>
      </c>
      <c r="R968">
        <v>32.590000000000003</v>
      </c>
      <c r="S968">
        <v>22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56.33</v>
      </c>
      <c r="AA968">
        <v>155.84</v>
      </c>
      <c r="AB968">
        <v>267.16000000000003</v>
      </c>
      <c r="AC968">
        <v>358.53</v>
      </c>
      <c r="AD968">
        <v>464.8</v>
      </c>
      <c r="AE968">
        <v>565.67999999999995</v>
      </c>
      <c r="AF968">
        <v>663.1</v>
      </c>
      <c r="AG968">
        <v>757.43</v>
      </c>
      <c r="AH968">
        <v>858.46</v>
      </c>
      <c r="AI968">
        <v>972.83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74.52</v>
      </c>
      <c r="AU968">
        <v>174.53</v>
      </c>
      <c r="AV968">
        <v>277.86</v>
      </c>
      <c r="AW968">
        <v>377.73</v>
      </c>
      <c r="AX968">
        <v>479.55</v>
      </c>
      <c r="AY968">
        <v>578.23</v>
      </c>
      <c r="AZ968">
        <v>674.95</v>
      </c>
      <c r="BA968">
        <v>782.42</v>
      </c>
      <c r="BB968">
        <v>872.5</v>
      </c>
      <c r="BC968">
        <v>985.23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22.5</v>
      </c>
      <c r="BO968">
        <v>22.5</v>
      </c>
      <c r="BP968">
        <v>22.5</v>
      </c>
      <c r="BQ968">
        <v>22.5</v>
      </c>
      <c r="BR968">
        <v>22.5</v>
      </c>
      <c r="BS968">
        <v>22.5</v>
      </c>
      <c r="BT968">
        <v>22.5</v>
      </c>
      <c r="BU968">
        <v>22.5</v>
      </c>
      <c r="BV968">
        <v>22.5</v>
      </c>
      <c r="BW968">
        <v>22.5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22.5</v>
      </c>
      <c r="CI968">
        <v>22.5</v>
      </c>
      <c r="CJ968">
        <v>22.5</v>
      </c>
      <c r="CK968">
        <v>22.5</v>
      </c>
      <c r="CL968">
        <v>22.5</v>
      </c>
      <c r="CM968">
        <v>22.5</v>
      </c>
      <c r="CN968">
        <v>22.5</v>
      </c>
      <c r="CO968">
        <v>22.5</v>
      </c>
      <c r="CP968">
        <v>22.5</v>
      </c>
      <c r="CQ968">
        <v>22.5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1</v>
      </c>
      <c r="DD968">
        <v>1</v>
      </c>
      <c r="DE968">
        <v>0.99</v>
      </c>
      <c r="DF968">
        <v>0.98</v>
      </c>
      <c r="DG968">
        <v>0.96</v>
      </c>
      <c r="DH968">
        <v>0.94</v>
      </c>
      <c r="DI968">
        <v>0.92</v>
      </c>
      <c r="DJ968">
        <v>0.9</v>
      </c>
      <c r="DK968">
        <v>0.88</v>
      </c>
      <c r="DL968">
        <v>0.82</v>
      </c>
      <c r="DM968">
        <v>0.78</v>
      </c>
      <c r="DN968">
        <v>0.74</v>
      </c>
      <c r="DO968">
        <v>0.7</v>
      </c>
      <c r="DP968">
        <v>0.65</v>
      </c>
      <c r="DQ968">
        <v>0.59</v>
      </c>
      <c r="DR968">
        <v>0.53</v>
      </c>
      <c r="DS968">
        <v>0.46</v>
      </c>
      <c r="DT968">
        <v>0.38</v>
      </c>
      <c r="DU968">
        <v>0.28000000000000003</v>
      </c>
      <c r="EW968">
        <v>2015</v>
      </c>
      <c r="EX968">
        <v>139</v>
      </c>
      <c r="EY968">
        <v>1008</v>
      </c>
      <c r="EZ968">
        <v>308</v>
      </c>
      <c r="FA968">
        <v>3380</v>
      </c>
      <c r="FB968" t="s">
        <v>139</v>
      </c>
      <c r="FC968" t="s">
        <v>139</v>
      </c>
      <c r="FD968" t="s">
        <v>139</v>
      </c>
      <c r="FE968" t="s">
        <v>139</v>
      </c>
      <c r="FF968" t="s">
        <v>139</v>
      </c>
      <c r="FG968" t="s">
        <v>139</v>
      </c>
      <c r="FH968" t="s">
        <v>139</v>
      </c>
      <c r="FI968">
        <v>0</v>
      </c>
      <c r="FJ968" t="s">
        <v>139</v>
      </c>
      <c r="FK968" t="s">
        <v>139</v>
      </c>
      <c r="FL968">
        <v>10.91</v>
      </c>
      <c r="FM968">
        <v>6.35</v>
      </c>
      <c r="FN968">
        <v>32.69</v>
      </c>
      <c r="FO968">
        <v>1</v>
      </c>
      <c r="FP968">
        <v>1</v>
      </c>
      <c r="FQ968">
        <v>1</v>
      </c>
      <c r="FR968">
        <v>0</v>
      </c>
      <c r="FS968">
        <v>0</v>
      </c>
      <c r="FT968">
        <v>0</v>
      </c>
      <c r="FU968">
        <v>0</v>
      </c>
      <c r="FV968">
        <v>65.62</v>
      </c>
      <c r="FW968">
        <v>165.14</v>
      </c>
      <c r="FX968">
        <v>276.45999999999998</v>
      </c>
      <c r="FY968">
        <v>367.83</v>
      </c>
      <c r="FZ968">
        <v>474.1</v>
      </c>
      <c r="GA968">
        <v>574.98</v>
      </c>
      <c r="GB968">
        <v>672.4</v>
      </c>
      <c r="GC968">
        <v>766.73</v>
      </c>
      <c r="GD968">
        <v>867.75</v>
      </c>
      <c r="GE968">
        <v>982.13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29.79</v>
      </c>
      <c r="GQ968">
        <v>134.25</v>
      </c>
      <c r="GR968">
        <v>234.27</v>
      </c>
      <c r="GS968">
        <v>339.34</v>
      </c>
      <c r="GT968">
        <v>439.61</v>
      </c>
      <c r="GU968">
        <v>540.23</v>
      </c>
      <c r="GV968">
        <v>643.21</v>
      </c>
      <c r="GW968">
        <v>744.68</v>
      </c>
      <c r="GX968">
        <v>841.66</v>
      </c>
      <c r="GY968">
        <v>937.59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 t="s">
        <v>139</v>
      </c>
      <c r="HK968" t="s">
        <v>139</v>
      </c>
      <c r="HL968" t="s">
        <v>139</v>
      </c>
      <c r="HM968" t="s">
        <v>139</v>
      </c>
      <c r="HN968" t="s">
        <v>139</v>
      </c>
      <c r="HO968" t="s">
        <v>139</v>
      </c>
      <c r="HP968" t="s">
        <v>139</v>
      </c>
      <c r="HQ968" t="s">
        <v>139</v>
      </c>
      <c r="HR968" t="s">
        <v>139</v>
      </c>
      <c r="HS968" t="s">
        <v>139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 t="s">
        <v>139</v>
      </c>
      <c r="IE968" t="s">
        <v>139</v>
      </c>
      <c r="IF968" t="s">
        <v>139</v>
      </c>
      <c r="IG968" t="s">
        <v>139</v>
      </c>
      <c r="IH968" t="s">
        <v>139</v>
      </c>
      <c r="II968" t="s">
        <v>139</v>
      </c>
      <c r="IJ968" t="s">
        <v>139</v>
      </c>
      <c r="IK968" t="s">
        <v>139</v>
      </c>
      <c r="IL968" t="s">
        <v>139</v>
      </c>
      <c r="IM968" t="s">
        <v>139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1</v>
      </c>
      <c r="IY968">
        <v>1</v>
      </c>
      <c r="IZ968">
        <v>1</v>
      </c>
      <c r="JA968">
        <v>0.99</v>
      </c>
      <c r="JB968">
        <v>0.97</v>
      </c>
      <c r="JC968">
        <v>0.95</v>
      </c>
      <c r="JD968">
        <v>0.93</v>
      </c>
      <c r="JE968">
        <v>0.91</v>
      </c>
      <c r="JF968">
        <v>0.89</v>
      </c>
      <c r="JG968">
        <v>0.87</v>
      </c>
      <c r="JH968">
        <v>0.79</v>
      </c>
      <c r="JI968">
        <v>0.75</v>
      </c>
      <c r="JJ968">
        <v>0.71</v>
      </c>
      <c r="JK968">
        <v>0.65</v>
      </c>
      <c r="JL968">
        <v>0.57999999999999996</v>
      </c>
      <c r="JM968">
        <v>0.51</v>
      </c>
      <c r="JN968">
        <v>0.42</v>
      </c>
      <c r="JO968">
        <v>0.31</v>
      </c>
      <c r="JP968">
        <v>0.18</v>
      </c>
      <c r="JQ968">
        <v>0</v>
      </c>
    </row>
    <row r="969" spans="1:277" x14ac:dyDescent="0.25">
      <c r="A969">
        <v>2015</v>
      </c>
      <c r="B969">
        <v>139</v>
      </c>
      <c r="C969">
        <v>1008</v>
      </c>
      <c r="D969">
        <v>308</v>
      </c>
      <c r="E969">
        <v>3380</v>
      </c>
      <c r="F969">
        <v>2.2000000000000002</v>
      </c>
      <c r="G969">
        <v>0.4</v>
      </c>
      <c r="H969">
        <v>-2.9</v>
      </c>
      <c r="I969">
        <v>0.1</v>
      </c>
      <c r="J969">
        <v>0</v>
      </c>
      <c r="K969">
        <v>0.02</v>
      </c>
      <c r="L969">
        <v>1.4</v>
      </c>
      <c r="M969">
        <v>2.94</v>
      </c>
      <c r="N969">
        <v>4.34</v>
      </c>
      <c r="O969">
        <v>-0.79</v>
      </c>
      <c r="P969">
        <v>10.89</v>
      </c>
      <c r="Q969">
        <v>6.35</v>
      </c>
      <c r="R969">
        <v>32.69</v>
      </c>
      <c r="S969">
        <v>22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0.09</v>
      </c>
      <c r="Z969">
        <v>65.62</v>
      </c>
      <c r="AA969">
        <v>165.14</v>
      </c>
      <c r="AB969">
        <v>276.45999999999998</v>
      </c>
      <c r="AC969">
        <v>367.83</v>
      </c>
      <c r="AD969">
        <v>474.1</v>
      </c>
      <c r="AE969">
        <v>574.98</v>
      </c>
      <c r="AF969">
        <v>672.4</v>
      </c>
      <c r="AG969">
        <v>766.73</v>
      </c>
      <c r="AH969">
        <v>867.75</v>
      </c>
      <c r="AI969">
        <v>982.13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83.82</v>
      </c>
      <c r="AU969">
        <v>183.83</v>
      </c>
      <c r="AV969">
        <v>287.14999999999998</v>
      </c>
      <c r="AW969">
        <v>387.02</v>
      </c>
      <c r="AX969">
        <v>488.85</v>
      </c>
      <c r="AY969">
        <v>587.52</v>
      </c>
      <c r="AZ969">
        <v>684.25</v>
      </c>
      <c r="BA969">
        <v>791.72</v>
      </c>
      <c r="BB969">
        <v>881.8</v>
      </c>
      <c r="BC969">
        <v>994.53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22.5</v>
      </c>
      <c r="BO969">
        <v>22.5</v>
      </c>
      <c r="BP969">
        <v>22.5</v>
      </c>
      <c r="BQ969">
        <v>22.5</v>
      </c>
      <c r="BR969">
        <v>22.5</v>
      </c>
      <c r="BS969">
        <v>22.5</v>
      </c>
      <c r="BT969">
        <v>22.5</v>
      </c>
      <c r="BU969">
        <v>22.5</v>
      </c>
      <c r="BV969">
        <v>22.5</v>
      </c>
      <c r="BW969">
        <v>22.5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22.5</v>
      </c>
      <c r="CI969">
        <v>22.5</v>
      </c>
      <c r="CJ969">
        <v>22.5</v>
      </c>
      <c r="CK969">
        <v>22.5</v>
      </c>
      <c r="CL969">
        <v>22.5</v>
      </c>
      <c r="CM969">
        <v>22.5</v>
      </c>
      <c r="CN969">
        <v>22.5</v>
      </c>
      <c r="CO969">
        <v>22.5</v>
      </c>
      <c r="CP969">
        <v>22.5</v>
      </c>
      <c r="CQ969">
        <v>22.5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1</v>
      </c>
      <c r="DD969">
        <v>1</v>
      </c>
      <c r="DE969">
        <v>0.99</v>
      </c>
      <c r="DF969">
        <v>0.98</v>
      </c>
      <c r="DG969">
        <v>0.96</v>
      </c>
      <c r="DH969">
        <v>0.94</v>
      </c>
      <c r="DI969">
        <v>0.92</v>
      </c>
      <c r="DJ969">
        <v>0.9</v>
      </c>
      <c r="DK969">
        <v>0.88</v>
      </c>
      <c r="DL969">
        <v>0.82</v>
      </c>
      <c r="DM969">
        <v>0.78</v>
      </c>
      <c r="DN969">
        <v>0.74</v>
      </c>
      <c r="DO969">
        <v>0.7</v>
      </c>
      <c r="DP969">
        <v>0.65</v>
      </c>
      <c r="DQ969">
        <v>0.59</v>
      </c>
      <c r="DR969">
        <v>0.53</v>
      </c>
      <c r="DS969">
        <v>0.46</v>
      </c>
      <c r="DT969">
        <v>0.38</v>
      </c>
      <c r="DU969">
        <v>0.28000000000000003</v>
      </c>
      <c r="EW969">
        <v>2015</v>
      </c>
      <c r="EX969">
        <v>140</v>
      </c>
      <c r="EY969">
        <v>1009</v>
      </c>
      <c r="EZ969">
        <v>309</v>
      </c>
      <c r="FA969">
        <v>3388.1</v>
      </c>
      <c r="FB969" t="s">
        <v>139</v>
      </c>
      <c r="FC969" t="s">
        <v>139</v>
      </c>
      <c r="FD969" t="s">
        <v>139</v>
      </c>
      <c r="FE969" t="s">
        <v>139</v>
      </c>
      <c r="FF969" t="s">
        <v>139</v>
      </c>
      <c r="FG969" t="s">
        <v>139</v>
      </c>
      <c r="FH969" t="s">
        <v>139</v>
      </c>
      <c r="FI969">
        <v>0</v>
      </c>
      <c r="FJ969" t="s">
        <v>139</v>
      </c>
      <c r="FK969" t="s">
        <v>139</v>
      </c>
      <c r="FL969">
        <v>10.91</v>
      </c>
      <c r="FM969">
        <v>6.36</v>
      </c>
      <c r="FN969">
        <v>32.770000000000003</v>
      </c>
      <c r="FO969">
        <v>1</v>
      </c>
      <c r="FP969">
        <v>1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73.72</v>
      </c>
      <c r="FW969">
        <v>173.23</v>
      </c>
      <c r="FX969">
        <v>284.55</v>
      </c>
      <c r="FY969">
        <v>375.93</v>
      </c>
      <c r="FZ969">
        <v>482.2</v>
      </c>
      <c r="GA969">
        <v>583.07000000000005</v>
      </c>
      <c r="GB969">
        <v>680.5</v>
      </c>
      <c r="GC969">
        <v>774.82</v>
      </c>
      <c r="GD969">
        <v>875.85</v>
      </c>
      <c r="GE969">
        <v>990.23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37.89</v>
      </c>
      <c r="GQ969">
        <v>142.35</v>
      </c>
      <c r="GR969">
        <v>242.36</v>
      </c>
      <c r="GS969">
        <v>347.44</v>
      </c>
      <c r="GT969">
        <v>447.71</v>
      </c>
      <c r="GU969">
        <v>548.33000000000004</v>
      </c>
      <c r="GV969">
        <v>651.29999999999995</v>
      </c>
      <c r="GW969">
        <v>752.78</v>
      </c>
      <c r="GX969">
        <v>849.76</v>
      </c>
      <c r="GY969">
        <v>945.69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 t="s">
        <v>139</v>
      </c>
      <c r="HK969" t="s">
        <v>139</v>
      </c>
      <c r="HL969" t="s">
        <v>139</v>
      </c>
      <c r="HM969" t="s">
        <v>139</v>
      </c>
      <c r="HN969" t="s">
        <v>139</v>
      </c>
      <c r="HO969" t="s">
        <v>139</v>
      </c>
      <c r="HP969" t="s">
        <v>139</v>
      </c>
      <c r="HQ969" t="s">
        <v>139</v>
      </c>
      <c r="HR969" t="s">
        <v>139</v>
      </c>
      <c r="HS969" t="s">
        <v>139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 t="s">
        <v>139</v>
      </c>
      <c r="IE969" t="s">
        <v>139</v>
      </c>
      <c r="IF969" t="s">
        <v>139</v>
      </c>
      <c r="IG969" t="s">
        <v>139</v>
      </c>
      <c r="IH969" t="s">
        <v>139</v>
      </c>
      <c r="II969" t="s">
        <v>139</v>
      </c>
      <c r="IJ969" t="s">
        <v>139</v>
      </c>
      <c r="IK969" t="s">
        <v>139</v>
      </c>
      <c r="IL969" t="s">
        <v>139</v>
      </c>
      <c r="IM969" t="s">
        <v>139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1</v>
      </c>
      <c r="IY969">
        <v>1</v>
      </c>
      <c r="IZ969">
        <v>1</v>
      </c>
      <c r="JA969">
        <v>0.99</v>
      </c>
      <c r="JB969">
        <v>0.97</v>
      </c>
      <c r="JC969">
        <v>0.95</v>
      </c>
      <c r="JD969">
        <v>0.93</v>
      </c>
      <c r="JE969">
        <v>0.91</v>
      </c>
      <c r="JF969">
        <v>0.89</v>
      </c>
      <c r="JG969">
        <v>0.87</v>
      </c>
      <c r="JH969">
        <v>0.79</v>
      </c>
      <c r="JI969">
        <v>0.75</v>
      </c>
      <c r="JJ969">
        <v>0.71</v>
      </c>
      <c r="JK969">
        <v>0.65</v>
      </c>
      <c r="JL969">
        <v>0.57999999999999996</v>
      </c>
      <c r="JM969">
        <v>0.51</v>
      </c>
      <c r="JN969">
        <v>0.42</v>
      </c>
      <c r="JO969">
        <v>0.31</v>
      </c>
      <c r="JP969">
        <v>0.18</v>
      </c>
      <c r="JQ969">
        <v>0</v>
      </c>
    </row>
    <row r="970" spans="1:277" x14ac:dyDescent="0.25">
      <c r="A970">
        <v>2015</v>
      </c>
      <c r="B970">
        <v>140</v>
      </c>
      <c r="C970">
        <v>1009</v>
      </c>
      <c r="D970">
        <v>309</v>
      </c>
      <c r="E970">
        <v>3388.1</v>
      </c>
      <c r="F970">
        <v>2.2000000000000002</v>
      </c>
      <c r="G970">
        <v>0.4</v>
      </c>
      <c r="H970">
        <v>-2.9</v>
      </c>
      <c r="I970">
        <v>0.1</v>
      </c>
      <c r="J970">
        <v>0</v>
      </c>
      <c r="K970">
        <v>0.02</v>
      </c>
      <c r="L970">
        <v>1.4</v>
      </c>
      <c r="M970">
        <v>2.94</v>
      </c>
      <c r="N970">
        <v>4.3499999999999996</v>
      </c>
      <c r="O970">
        <v>-0.79</v>
      </c>
      <c r="P970">
        <v>10.89</v>
      </c>
      <c r="Q970">
        <v>6.36</v>
      </c>
      <c r="R970">
        <v>32.770000000000003</v>
      </c>
      <c r="S970">
        <v>22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73.72</v>
      </c>
      <c r="AA970">
        <v>173.23</v>
      </c>
      <c r="AB970">
        <v>284.55</v>
      </c>
      <c r="AC970">
        <v>375.93</v>
      </c>
      <c r="AD970">
        <v>482.2</v>
      </c>
      <c r="AE970">
        <v>583.07000000000005</v>
      </c>
      <c r="AF970">
        <v>680.5</v>
      </c>
      <c r="AG970">
        <v>774.82</v>
      </c>
      <c r="AH970">
        <v>875.85</v>
      </c>
      <c r="AI970">
        <v>990.23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91.91</v>
      </c>
      <c r="AU970">
        <v>191.93</v>
      </c>
      <c r="AV970">
        <v>295.25</v>
      </c>
      <c r="AW970">
        <v>395.12</v>
      </c>
      <c r="AX970">
        <v>496.94</v>
      </c>
      <c r="AY970">
        <v>595.62</v>
      </c>
      <c r="AZ970">
        <v>692.35</v>
      </c>
      <c r="BA970">
        <v>799.82</v>
      </c>
      <c r="BB970">
        <v>889.9</v>
      </c>
      <c r="BC970">
        <v>1002.62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22.5</v>
      </c>
      <c r="BO970">
        <v>22.5</v>
      </c>
      <c r="BP970">
        <v>22.5</v>
      </c>
      <c r="BQ970">
        <v>22.5</v>
      </c>
      <c r="BR970">
        <v>22.5</v>
      </c>
      <c r="BS970">
        <v>22.5</v>
      </c>
      <c r="BT970">
        <v>22.5</v>
      </c>
      <c r="BU970">
        <v>22.5</v>
      </c>
      <c r="BV970">
        <v>22.5</v>
      </c>
      <c r="BW970">
        <v>22.5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22.5</v>
      </c>
      <c r="CI970">
        <v>22.5</v>
      </c>
      <c r="CJ970">
        <v>22.5</v>
      </c>
      <c r="CK970">
        <v>22.5</v>
      </c>
      <c r="CL970">
        <v>22.5</v>
      </c>
      <c r="CM970">
        <v>22.5</v>
      </c>
      <c r="CN970">
        <v>22.5</v>
      </c>
      <c r="CO970">
        <v>22.5</v>
      </c>
      <c r="CP970">
        <v>22.5</v>
      </c>
      <c r="CQ970">
        <v>22.5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1</v>
      </c>
      <c r="DD970">
        <v>1</v>
      </c>
      <c r="DE970">
        <v>0.99</v>
      </c>
      <c r="DF970">
        <v>0.98</v>
      </c>
      <c r="DG970">
        <v>0.96</v>
      </c>
      <c r="DH970">
        <v>0.94</v>
      </c>
      <c r="DI970">
        <v>0.92</v>
      </c>
      <c r="DJ970">
        <v>0.9</v>
      </c>
      <c r="DK970">
        <v>0.89</v>
      </c>
      <c r="DL970">
        <v>0.82</v>
      </c>
      <c r="DM970">
        <v>0.78</v>
      </c>
      <c r="DN970">
        <v>0.74</v>
      </c>
      <c r="DO970">
        <v>0.7</v>
      </c>
      <c r="DP970">
        <v>0.65</v>
      </c>
      <c r="DQ970">
        <v>0.59</v>
      </c>
      <c r="DR970">
        <v>0.53</v>
      </c>
      <c r="DS970">
        <v>0.46</v>
      </c>
      <c r="DT970">
        <v>0.38</v>
      </c>
      <c r="DU970">
        <v>0.28000000000000003</v>
      </c>
      <c r="EW970">
        <v>2015</v>
      </c>
      <c r="EX970">
        <v>141</v>
      </c>
      <c r="EY970">
        <v>1010</v>
      </c>
      <c r="EZ970">
        <v>310</v>
      </c>
      <c r="FA970">
        <v>3397.5</v>
      </c>
      <c r="FB970" t="s">
        <v>139</v>
      </c>
      <c r="FC970" t="s">
        <v>139</v>
      </c>
      <c r="FD970" t="s">
        <v>139</v>
      </c>
      <c r="FE970" t="s">
        <v>139</v>
      </c>
      <c r="FF970" t="s">
        <v>139</v>
      </c>
      <c r="FG970" t="s">
        <v>139</v>
      </c>
      <c r="FH970" t="s">
        <v>139</v>
      </c>
      <c r="FI970">
        <v>0</v>
      </c>
      <c r="FJ970" t="s">
        <v>139</v>
      </c>
      <c r="FK970" t="s">
        <v>139</v>
      </c>
      <c r="FL970">
        <v>10.91</v>
      </c>
      <c r="FM970">
        <v>6.38</v>
      </c>
      <c r="FN970">
        <v>32.869999999999997</v>
      </c>
      <c r="FO970">
        <v>1</v>
      </c>
      <c r="FP970">
        <v>1</v>
      </c>
      <c r="FQ970">
        <v>1</v>
      </c>
      <c r="FR970">
        <v>0</v>
      </c>
      <c r="FS970">
        <v>0</v>
      </c>
      <c r="FT970">
        <v>0</v>
      </c>
      <c r="FU970">
        <v>0.09</v>
      </c>
      <c r="FV970">
        <v>83.17</v>
      </c>
      <c r="FW970">
        <v>182.68</v>
      </c>
      <c r="FX970">
        <v>294</v>
      </c>
      <c r="FY970">
        <v>385.37</v>
      </c>
      <c r="FZ970">
        <v>491.64</v>
      </c>
      <c r="GA970">
        <v>592.52</v>
      </c>
      <c r="GB970">
        <v>689.95</v>
      </c>
      <c r="GC970">
        <v>784.27</v>
      </c>
      <c r="GD970">
        <v>885.3</v>
      </c>
      <c r="GE970">
        <v>999.67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47.33</v>
      </c>
      <c r="GQ970">
        <v>151.79</v>
      </c>
      <c r="GR970">
        <v>251.81</v>
      </c>
      <c r="GS970">
        <v>356.88</v>
      </c>
      <c r="GT970">
        <v>457.15</v>
      </c>
      <c r="GU970">
        <v>557.78</v>
      </c>
      <c r="GV970">
        <v>660.75</v>
      </c>
      <c r="GW970">
        <v>762.23</v>
      </c>
      <c r="GX970">
        <v>859.2</v>
      </c>
      <c r="GY970">
        <v>955.13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 t="s">
        <v>139</v>
      </c>
      <c r="HK970" t="s">
        <v>139</v>
      </c>
      <c r="HL970" t="s">
        <v>139</v>
      </c>
      <c r="HM970" t="s">
        <v>139</v>
      </c>
      <c r="HN970" t="s">
        <v>139</v>
      </c>
      <c r="HO970" t="s">
        <v>139</v>
      </c>
      <c r="HP970" t="s">
        <v>139</v>
      </c>
      <c r="HQ970" t="s">
        <v>139</v>
      </c>
      <c r="HR970" t="s">
        <v>139</v>
      </c>
      <c r="HS970" t="s">
        <v>139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 t="s">
        <v>139</v>
      </c>
      <c r="IE970" t="s">
        <v>139</v>
      </c>
      <c r="IF970" t="s">
        <v>139</v>
      </c>
      <c r="IG970" t="s">
        <v>139</v>
      </c>
      <c r="IH970" t="s">
        <v>139</v>
      </c>
      <c r="II970" t="s">
        <v>139</v>
      </c>
      <c r="IJ970" t="s">
        <v>139</v>
      </c>
      <c r="IK970" t="s">
        <v>139</v>
      </c>
      <c r="IL970" t="s">
        <v>139</v>
      </c>
      <c r="IM970" t="s">
        <v>139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1</v>
      </c>
      <c r="IY970">
        <v>1</v>
      </c>
      <c r="IZ970">
        <v>1</v>
      </c>
      <c r="JA970">
        <v>0.99</v>
      </c>
      <c r="JB970">
        <v>0.97</v>
      </c>
      <c r="JC970">
        <v>0.95</v>
      </c>
      <c r="JD970">
        <v>0.93</v>
      </c>
      <c r="JE970">
        <v>0.91</v>
      </c>
      <c r="JF970">
        <v>0.89</v>
      </c>
      <c r="JG970">
        <v>0.87</v>
      </c>
      <c r="JH970">
        <v>0.79</v>
      </c>
      <c r="JI970">
        <v>0.75</v>
      </c>
      <c r="JJ970">
        <v>0.71</v>
      </c>
      <c r="JK970">
        <v>0.65</v>
      </c>
      <c r="JL970">
        <v>0.57999999999999996</v>
      </c>
      <c r="JM970">
        <v>0.51</v>
      </c>
      <c r="JN970">
        <v>0.42</v>
      </c>
      <c r="JO970">
        <v>0.31</v>
      </c>
      <c r="JP970">
        <v>0.18</v>
      </c>
      <c r="JQ970">
        <v>0</v>
      </c>
    </row>
    <row r="971" spans="1:277" x14ac:dyDescent="0.25">
      <c r="A971">
        <v>2015</v>
      </c>
      <c r="B971">
        <v>141</v>
      </c>
      <c r="C971">
        <v>1010</v>
      </c>
      <c r="D971">
        <v>310</v>
      </c>
      <c r="E971">
        <v>3397.5</v>
      </c>
      <c r="F971">
        <v>2.2000000000000002</v>
      </c>
      <c r="G971">
        <v>0.4</v>
      </c>
      <c r="H971">
        <v>-3</v>
      </c>
      <c r="I971">
        <v>0.1</v>
      </c>
      <c r="J971">
        <v>0</v>
      </c>
      <c r="K971">
        <v>0.02</v>
      </c>
      <c r="L971">
        <v>1.4</v>
      </c>
      <c r="M971">
        <v>2.94</v>
      </c>
      <c r="N971">
        <v>4.38</v>
      </c>
      <c r="O971">
        <v>-0.79</v>
      </c>
      <c r="P971">
        <v>10.89</v>
      </c>
      <c r="Q971">
        <v>6.38</v>
      </c>
      <c r="R971">
        <v>32.86</v>
      </c>
      <c r="S971">
        <v>22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0.09</v>
      </c>
      <c r="Z971">
        <v>83.17</v>
      </c>
      <c r="AA971">
        <v>182.68</v>
      </c>
      <c r="AB971">
        <v>294</v>
      </c>
      <c r="AC971">
        <v>385.37</v>
      </c>
      <c r="AD971">
        <v>491.64</v>
      </c>
      <c r="AE971">
        <v>592.52</v>
      </c>
      <c r="AF971">
        <v>689.95</v>
      </c>
      <c r="AG971">
        <v>784.27</v>
      </c>
      <c r="AH971">
        <v>885.3</v>
      </c>
      <c r="AI971">
        <v>999.67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101.36</v>
      </c>
      <c r="AU971">
        <v>201.38</v>
      </c>
      <c r="AV971">
        <v>304.7</v>
      </c>
      <c r="AW971">
        <v>404.57</v>
      </c>
      <c r="AX971">
        <v>506.39</v>
      </c>
      <c r="AY971">
        <v>605.07000000000005</v>
      </c>
      <c r="AZ971">
        <v>701.79</v>
      </c>
      <c r="BA971">
        <v>809.27</v>
      </c>
      <c r="BB971">
        <v>899.34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22.5</v>
      </c>
      <c r="BO971">
        <v>22.5</v>
      </c>
      <c r="BP971">
        <v>22.5</v>
      </c>
      <c r="BQ971">
        <v>22.5</v>
      </c>
      <c r="BR971">
        <v>22.5</v>
      </c>
      <c r="BS971">
        <v>22.5</v>
      </c>
      <c r="BT971">
        <v>22.5</v>
      </c>
      <c r="BU971">
        <v>22.5</v>
      </c>
      <c r="BV971">
        <v>22.5</v>
      </c>
      <c r="BW971">
        <v>22.5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22.5</v>
      </c>
      <c r="CI971">
        <v>22.5</v>
      </c>
      <c r="CJ971">
        <v>22.5</v>
      </c>
      <c r="CK971">
        <v>22.5</v>
      </c>
      <c r="CL971">
        <v>22.5</v>
      </c>
      <c r="CM971">
        <v>22.5</v>
      </c>
      <c r="CN971">
        <v>22.5</v>
      </c>
      <c r="CO971">
        <v>22.5</v>
      </c>
      <c r="CP971">
        <v>22.5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1</v>
      </c>
      <c r="DD971">
        <v>1</v>
      </c>
      <c r="DE971">
        <v>0.99</v>
      </c>
      <c r="DF971">
        <v>0.98</v>
      </c>
      <c r="DG971">
        <v>0.96</v>
      </c>
      <c r="DH971">
        <v>0.94</v>
      </c>
      <c r="DI971">
        <v>0.92</v>
      </c>
      <c r="DJ971">
        <v>0.9</v>
      </c>
      <c r="DK971">
        <v>0.89</v>
      </c>
      <c r="DL971">
        <v>0.82</v>
      </c>
      <c r="DM971">
        <v>0.78</v>
      </c>
      <c r="DN971">
        <v>0.74</v>
      </c>
      <c r="DO971">
        <v>0.7</v>
      </c>
      <c r="DP971">
        <v>0.65</v>
      </c>
      <c r="DQ971">
        <v>0.59</v>
      </c>
      <c r="DR971">
        <v>0.53</v>
      </c>
      <c r="DS971">
        <v>0.46</v>
      </c>
      <c r="DT971">
        <v>0.38</v>
      </c>
      <c r="DU971">
        <v>0.28000000000000003</v>
      </c>
      <c r="EW971">
        <v>2015</v>
      </c>
      <c r="EX971">
        <v>142</v>
      </c>
      <c r="EY971">
        <v>1011</v>
      </c>
      <c r="EZ971">
        <v>311</v>
      </c>
      <c r="FA971">
        <v>3406.4</v>
      </c>
      <c r="FB971" t="s">
        <v>139</v>
      </c>
      <c r="FC971" t="s">
        <v>139</v>
      </c>
      <c r="FD971" t="s">
        <v>139</v>
      </c>
      <c r="FE971" t="s">
        <v>139</v>
      </c>
      <c r="FF971" t="s">
        <v>139</v>
      </c>
      <c r="FG971" t="s">
        <v>139</v>
      </c>
      <c r="FH971" t="s">
        <v>139</v>
      </c>
      <c r="FI971">
        <v>0</v>
      </c>
      <c r="FJ971" t="s">
        <v>139</v>
      </c>
      <c r="FK971" t="s">
        <v>139</v>
      </c>
      <c r="FL971">
        <v>10.91</v>
      </c>
      <c r="FM971">
        <v>6.4</v>
      </c>
      <c r="FN971">
        <v>32.96</v>
      </c>
      <c r="FO971">
        <v>1</v>
      </c>
      <c r="FP971">
        <v>1</v>
      </c>
      <c r="FQ971">
        <v>1</v>
      </c>
      <c r="FR971">
        <v>0</v>
      </c>
      <c r="FS971">
        <v>0</v>
      </c>
      <c r="FT971">
        <v>0</v>
      </c>
      <c r="FU971">
        <v>0</v>
      </c>
      <c r="FV971">
        <v>92.06</v>
      </c>
      <c r="FW971">
        <v>191.58</v>
      </c>
      <c r="FX971">
        <v>302.89999999999998</v>
      </c>
      <c r="FY971">
        <v>394.27</v>
      </c>
      <c r="FZ971">
        <v>500.54</v>
      </c>
      <c r="GA971">
        <v>601.41999999999996</v>
      </c>
      <c r="GB971">
        <v>698.84</v>
      </c>
      <c r="GC971">
        <v>793.17</v>
      </c>
      <c r="GD971">
        <v>894.19</v>
      </c>
      <c r="GE971">
        <v>1008.57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56.23</v>
      </c>
      <c r="GQ971">
        <v>160.69</v>
      </c>
      <c r="GR971">
        <v>260.70999999999998</v>
      </c>
      <c r="GS971">
        <v>365.78</v>
      </c>
      <c r="GT971">
        <v>466.05</v>
      </c>
      <c r="GU971">
        <v>566.67999999999995</v>
      </c>
      <c r="GV971">
        <v>669.65</v>
      </c>
      <c r="GW971">
        <v>771.12</v>
      </c>
      <c r="GX971">
        <v>868.1</v>
      </c>
      <c r="GY971">
        <v>964.03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 t="s">
        <v>139</v>
      </c>
      <c r="HK971" t="s">
        <v>139</v>
      </c>
      <c r="HL971" t="s">
        <v>139</v>
      </c>
      <c r="HM971" t="s">
        <v>139</v>
      </c>
      <c r="HN971" t="s">
        <v>139</v>
      </c>
      <c r="HO971" t="s">
        <v>139</v>
      </c>
      <c r="HP971" t="s">
        <v>139</v>
      </c>
      <c r="HQ971" t="s">
        <v>139</v>
      </c>
      <c r="HR971" t="s">
        <v>139</v>
      </c>
      <c r="HS971" t="s">
        <v>139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 t="s">
        <v>139</v>
      </c>
      <c r="IE971" t="s">
        <v>139</v>
      </c>
      <c r="IF971" t="s">
        <v>139</v>
      </c>
      <c r="IG971" t="s">
        <v>139</v>
      </c>
      <c r="IH971" t="s">
        <v>139</v>
      </c>
      <c r="II971" t="s">
        <v>139</v>
      </c>
      <c r="IJ971" t="s">
        <v>139</v>
      </c>
      <c r="IK971" t="s">
        <v>139</v>
      </c>
      <c r="IL971" t="s">
        <v>139</v>
      </c>
      <c r="IM971" t="s">
        <v>139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1</v>
      </c>
      <c r="IY971">
        <v>1</v>
      </c>
      <c r="IZ971">
        <v>1</v>
      </c>
      <c r="JA971">
        <v>0.99</v>
      </c>
      <c r="JB971">
        <v>0.97</v>
      </c>
      <c r="JC971">
        <v>0.95</v>
      </c>
      <c r="JD971">
        <v>0.93</v>
      </c>
      <c r="JE971">
        <v>0.91</v>
      </c>
      <c r="JF971">
        <v>0.89</v>
      </c>
      <c r="JG971">
        <v>0.87</v>
      </c>
      <c r="JH971">
        <v>0.79</v>
      </c>
      <c r="JI971">
        <v>0.75</v>
      </c>
      <c r="JJ971">
        <v>0.71</v>
      </c>
      <c r="JK971">
        <v>0.65</v>
      </c>
      <c r="JL971">
        <v>0.57999999999999996</v>
      </c>
      <c r="JM971">
        <v>0.51</v>
      </c>
      <c r="JN971">
        <v>0.42</v>
      </c>
      <c r="JO971">
        <v>0.31</v>
      </c>
      <c r="JP971">
        <v>0.18</v>
      </c>
      <c r="JQ971">
        <v>0</v>
      </c>
    </row>
    <row r="972" spans="1:277" x14ac:dyDescent="0.25">
      <c r="A972">
        <v>2015</v>
      </c>
      <c r="B972">
        <v>142</v>
      </c>
      <c r="C972">
        <v>1011</v>
      </c>
      <c r="D972">
        <v>311</v>
      </c>
      <c r="E972">
        <v>3406.4</v>
      </c>
      <c r="F972">
        <v>2.2000000000000002</v>
      </c>
      <c r="G972">
        <v>0.4</v>
      </c>
      <c r="H972">
        <v>-3</v>
      </c>
      <c r="I972">
        <v>0.1</v>
      </c>
      <c r="J972">
        <v>0</v>
      </c>
      <c r="K972">
        <v>0.02</v>
      </c>
      <c r="L972">
        <v>1.4</v>
      </c>
      <c r="M972">
        <v>2.94</v>
      </c>
      <c r="N972">
        <v>4.38</v>
      </c>
      <c r="O972">
        <v>-0.79</v>
      </c>
      <c r="P972">
        <v>10.89</v>
      </c>
      <c r="Q972">
        <v>6.4</v>
      </c>
      <c r="R972">
        <v>32.950000000000003</v>
      </c>
      <c r="S972">
        <v>22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92.06</v>
      </c>
      <c r="AA972">
        <v>191.58</v>
      </c>
      <c r="AB972">
        <v>302.89999999999998</v>
      </c>
      <c r="AC972">
        <v>394.27</v>
      </c>
      <c r="AD972">
        <v>500.54</v>
      </c>
      <c r="AE972">
        <v>601.41999999999996</v>
      </c>
      <c r="AF972">
        <v>698.84</v>
      </c>
      <c r="AG972">
        <v>793.17</v>
      </c>
      <c r="AH972">
        <v>894.19</v>
      </c>
      <c r="AI972">
        <v>1008.57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110.26</v>
      </c>
      <c r="AU972">
        <v>210.27</v>
      </c>
      <c r="AV972">
        <v>313.60000000000002</v>
      </c>
      <c r="AW972">
        <v>413.46</v>
      </c>
      <c r="AX972">
        <v>515.29</v>
      </c>
      <c r="AY972">
        <v>613.96</v>
      </c>
      <c r="AZ972">
        <v>710.69</v>
      </c>
      <c r="BA972">
        <v>818.16</v>
      </c>
      <c r="BB972">
        <v>908.24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22.5</v>
      </c>
      <c r="BO972">
        <v>22.5</v>
      </c>
      <c r="BP972">
        <v>22.5</v>
      </c>
      <c r="BQ972">
        <v>22.5</v>
      </c>
      <c r="BR972">
        <v>22.5</v>
      </c>
      <c r="BS972">
        <v>22.5</v>
      </c>
      <c r="BT972">
        <v>22.5</v>
      </c>
      <c r="BU972">
        <v>22.5</v>
      </c>
      <c r="BV972">
        <v>22.5</v>
      </c>
      <c r="BW972">
        <v>22.5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22.5</v>
      </c>
      <c r="CI972">
        <v>22.5</v>
      </c>
      <c r="CJ972">
        <v>22.5</v>
      </c>
      <c r="CK972">
        <v>22.5</v>
      </c>
      <c r="CL972">
        <v>22.5</v>
      </c>
      <c r="CM972">
        <v>22.5</v>
      </c>
      <c r="CN972">
        <v>22.5</v>
      </c>
      <c r="CO972">
        <v>22.5</v>
      </c>
      <c r="CP972">
        <v>22.5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1</v>
      </c>
      <c r="DE972">
        <v>0.99</v>
      </c>
      <c r="DF972">
        <v>0.98</v>
      </c>
      <c r="DG972">
        <v>0.96</v>
      </c>
      <c r="DH972">
        <v>0.94</v>
      </c>
      <c r="DI972">
        <v>0.92</v>
      </c>
      <c r="DJ972">
        <v>0.9</v>
      </c>
      <c r="DK972">
        <v>0.89</v>
      </c>
      <c r="DL972">
        <v>0.82</v>
      </c>
      <c r="DM972">
        <v>0.78</v>
      </c>
      <c r="DN972">
        <v>0.74</v>
      </c>
      <c r="DO972">
        <v>0.7</v>
      </c>
      <c r="DP972">
        <v>0.65</v>
      </c>
      <c r="DQ972">
        <v>0.59</v>
      </c>
      <c r="DR972">
        <v>0.53</v>
      </c>
      <c r="DS972">
        <v>0.46</v>
      </c>
      <c r="DT972">
        <v>0.38</v>
      </c>
      <c r="DU972">
        <v>0.28000000000000003</v>
      </c>
      <c r="EW972">
        <v>2015</v>
      </c>
      <c r="EX972">
        <v>143</v>
      </c>
      <c r="EY972">
        <v>1012</v>
      </c>
      <c r="EZ972">
        <v>312</v>
      </c>
      <c r="FA972">
        <v>3414.1</v>
      </c>
      <c r="FB972" t="s">
        <v>139</v>
      </c>
      <c r="FC972" t="s">
        <v>139</v>
      </c>
      <c r="FD972" t="s">
        <v>139</v>
      </c>
      <c r="FE972" t="s">
        <v>139</v>
      </c>
      <c r="FF972" t="s">
        <v>139</v>
      </c>
      <c r="FG972" t="s">
        <v>139</v>
      </c>
      <c r="FH972" t="s">
        <v>139</v>
      </c>
      <c r="FI972">
        <v>0</v>
      </c>
      <c r="FJ972" t="s">
        <v>139</v>
      </c>
      <c r="FK972" t="s">
        <v>139</v>
      </c>
      <c r="FL972">
        <v>10.91</v>
      </c>
      <c r="FM972">
        <v>6.42</v>
      </c>
      <c r="FN972">
        <v>33.03</v>
      </c>
      <c r="FO972">
        <v>1</v>
      </c>
      <c r="FP972">
        <v>1</v>
      </c>
      <c r="FQ972">
        <v>1</v>
      </c>
      <c r="FR972">
        <v>0</v>
      </c>
      <c r="FS972">
        <v>0</v>
      </c>
      <c r="FT972">
        <v>0</v>
      </c>
      <c r="FU972">
        <v>0</v>
      </c>
      <c r="FV972">
        <v>99.71</v>
      </c>
      <c r="FW972">
        <v>199.23</v>
      </c>
      <c r="FX972">
        <v>310.55</v>
      </c>
      <c r="FY972">
        <v>401.92</v>
      </c>
      <c r="FZ972">
        <v>508.19</v>
      </c>
      <c r="GA972">
        <v>609.05999999999995</v>
      </c>
      <c r="GB972">
        <v>706.49</v>
      </c>
      <c r="GC972">
        <v>800.82</v>
      </c>
      <c r="GD972">
        <v>901.84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63.88</v>
      </c>
      <c r="GQ972">
        <v>168.34</v>
      </c>
      <c r="GR972">
        <v>268.35000000000002</v>
      </c>
      <c r="GS972">
        <v>373.43</v>
      </c>
      <c r="GT972">
        <v>473.7</v>
      </c>
      <c r="GU972">
        <v>574.32000000000005</v>
      </c>
      <c r="GV972">
        <v>677.3</v>
      </c>
      <c r="GW972">
        <v>778.77</v>
      </c>
      <c r="GX972">
        <v>875.75</v>
      </c>
      <c r="GY972">
        <v>971.68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 t="s">
        <v>139</v>
      </c>
      <c r="HK972" t="s">
        <v>139</v>
      </c>
      <c r="HL972" t="s">
        <v>139</v>
      </c>
      <c r="HM972" t="s">
        <v>139</v>
      </c>
      <c r="HN972" t="s">
        <v>139</v>
      </c>
      <c r="HO972" t="s">
        <v>139</v>
      </c>
      <c r="HP972" t="s">
        <v>139</v>
      </c>
      <c r="HQ972" t="s">
        <v>139</v>
      </c>
      <c r="HR972" t="s">
        <v>139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 t="s">
        <v>139</v>
      </c>
      <c r="IE972" t="s">
        <v>139</v>
      </c>
      <c r="IF972" t="s">
        <v>139</v>
      </c>
      <c r="IG972" t="s">
        <v>139</v>
      </c>
      <c r="IH972" t="s">
        <v>139</v>
      </c>
      <c r="II972" t="s">
        <v>139</v>
      </c>
      <c r="IJ972" t="s">
        <v>139</v>
      </c>
      <c r="IK972" t="s">
        <v>139</v>
      </c>
      <c r="IL972" t="s">
        <v>139</v>
      </c>
      <c r="IM972" t="s">
        <v>139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1</v>
      </c>
      <c r="IY972">
        <v>1</v>
      </c>
      <c r="IZ972">
        <v>1</v>
      </c>
      <c r="JA972">
        <v>0.99</v>
      </c>
      <c r="JB972">
        <v>0.97</v>
      </c>
      <c r="JC972">
        <v>0.95</v>
      </c>
      <c r="JD972">
        <v>0.93</v>
      </c>
      <c r="JE972">
        <v>0.91</v>
      </c>
      <c r="JF972">
        <v>0.89</v>
      </c>
      <c r="JG972">
        <v>0.87</v>
      </c>
      <c r="JH972">
        <v>0.79</v>
      </c>
      <c r="JI972">
        <v>0.75</v>
      </c>
      <c r="JJ972">
        <v>0.71</v>
      </c>
      <c r="JK972">
        <v>0.65</v>
      </c>
      <c r="JL972">
        <v>0.57999999999999996</v>
      </c>
      <c r="JM972">
        <v>0.51</v>
      </c>
      <c r="JN972">
        <v>0.42</v>
      </c>
      <c r="JO972">
        <v>0.31</v>
      </c>
      <c r="JP972">
        <v>0.18</v>
      </c>
      <c r="JQ972">
        <v>0</v>
      </c>
    </row>
    <row r="973" spans="1:277" x14ac:dyDescent="0.25">
      <c r="A973">
        <v>2015</v>
      </c>
      <c r="B973">
        <v>143</v>
      </c>
      <c r="C973">
        <v>1012</v>
      </c>
      <c r="D973">
        <v>312</v>
      </c>
      <c r="E973">
        <v>3414.1</v>
      </c>
      <c r="F973">
        <v>2.2000000000000002</v>
      </c>
      <c r="G973">
        <v>0.4</v>
      </c>
      <c r="H973">
        <v>-3</v>
      </c>
      <c r="I973">
        <v>0.1</v>
      </c>
      <c r="J973">
        <v>0</v>
      </c>
      <c r="K973">
        <v>0.02</v>
      </c>
      <c r="L973">
        <v>1.4</v>
      </c>
      <c r="M973">
        <v>2.94</v>
      </c>
      <c r="N973">
        <v>4.41</v>
      </c>
      <c r="O973">
        <v>-0.8</v>
      </c>
      <c r="P973">
        <v>10.89</v>
      </c>
      <c r="Q973">
        <v>6.42</v>
      </c>
      <c r="R973">
        <v>33.03</v>
      </c>
      <c r="S973">
        <v>22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0.18</v>
      </c>
      <c r="Z973">
        <v>99.71</v>
      </c>
      <c r="AA973">
        <v>199.23</v>
      </c>
      <c r="AB973">
        <v>310.55</v>
      </c>
      <c r="AC973">
        <v>401.92</v>
      </c>
      <c r="AD973">
        <v>508.19</v>
      </c>
      <c r="AE973">
        <v>609.05999999999995</v>
      </c>
      <c r="AF973">
        <v>706.49</v>
      </c>
      <c r="AG973">
        <v>800.82</v>
      </c>
      <c r="AH973">
        <v>901.84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15.29</v>
      </c>
      <c r="AU973">
        <v>117.91</v>
      </c>
      <c r="AV973">
        <v>217.92</v>
      </c>
      <c r="AW973">
        <v>321.24</v>
      </c>
      <c r="AX973">
        <v>421.11</v>
      </c>
      <c r="AY973">
        <v>522.92999999999995</v>
      </c>
      <c r="AZ973">
        <v>621.61</v>
      </c>
      <c r="BA973">
        <v>718.34</v>
      </c>
      <c r="BB973">
        <v>825.81</v>
      </c>
      <c r="BC973">
        <v>915.89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22.5</v>
      </c>
      <c r="BO973">
        <v>22.5</v>
      </c>
      <c r="BP973">
        <v>22.5</v>
      </c>
      <c r="BQ973">
        <v>22.5</v>
      </c>
      <c r="BR973">
        <v>22.5</v>
      </c>
      <c r="BS973">
        <v>22.5</v>
      </c>
      <c r="BT973">
        <v>22.5</v>
      </c>
      <c r="BU973">
        <v>22.5</v>
      </c>
      <c r="BV973">
        <v>22.5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22.5</v>
      </c>
      <c r="CI973">
        <v>22.5</v>
      </c>
      <c r="CJ973">
        <v>22.5</v>
      </c>
      <c r="CK973">
        <v>22.5</v>
      </c>
      <c r="CL973">
        <v>22.5</v>
      </c>
      <c r="CM973">
        <v>22.5</v>
      </c>
      <c r="CN973">
        <v>22.5</v>
      </c>
      <c r="CO973">
        <v>22.5</v>
      </c>
      <c r="CP973">
        <v>22.5</v>
      </c>
      <c r="CQ973">
        <v>22.5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1</v>
      </c>
      <c r="DE973">
        <v>0.99</v>
      </c>
      <c r="DF973">
        <v>0.98</v>
      </c>
      <c r="DG973">
        <v>0.96</v>
      </c>
      <c r="DH973">
        <v>0.94</v>
      </c>
      <c r="DI973">
        <v>0.92</v>
      </c>
      <c r="DJ973">
        <v>0.9</v>
      </c>
      <c r="DK973">
        <v>0.89</v>
      </c>
      <c r="DL973">
        <v>0.82</v>
      </c>
      <c r="DM973">
        <v>0.78</v>
      </c>
      <c r="DN973">
        <v>0.74</v>
      </c>
      <c r="DO973">
        <v>0.7</v>
      </c>
      <c r="DP973">
        <v>0.65</v>
      </c>
      <c r="DQ973">
        <v>0.59</v>
      </c>
      <c r="DR973">
        <v>0.53</v>
      </c>
      <c r="DS973">
        <v>0.46</v>
      </c>
      <c r="DT973">
        <v>0.38</v>
      </c>
      <c r="DU973">
        <v>0.28000000000000003</v>
      </c>
      <c r="EW973">
        <v>2015</v>
      </c>
      <c r="EX973">
        <v>144</v>
      </c>
      <c r="EY973">
        <v>1013</v>
      </c>
      <c r="EZ973">
        <v>313</v>
      </c>
      <c r="FA973">
        <v>3422.5</v>
      </c>
      <c r="FB973" t="s">
        <v>139</v>
      </c>
      <c r="FC973" t="s">
        <v>139</v>
      </c>
      <c r="FD973" t="s">
        <v>139</v>
      </c>
      <c r="FE973" t="s">
        <v>139</v>
      </c>
      <c r="FF973" t="s">
        <v>139</v>
      </c>
      <c r="FG973" t="s">
        <v>139</v>
      </c>
      <c r="FH973" t="s">
        <v>139</v>
      </c>
      <c r="FI973">
        <v>0</v>
      </c>
      <c r="FJ973" t="s">
        <v>139</v>
      </c>
      <c r="FK973" t="s">
        <v>139</v>
      </c>
      <c r="FL973">
        <v>10.91</v>
      </c>
      <c r="FM973">
        <v>6.43</v>
      </c>
      <c r="FN973">
        <v>33.119999999999997</v>
      </c>
      <c r="FO973">
        <v>1</v>
      </c>
      <c r="FP973">
        <v>1</v>
      </c>
      <c r="FQ973">
        <v>1</v>
      </c>
      <c r="FR973">
        <v>0</v>
      </c>
      <c r="FS973">
        <v>0</v>
      </c>
      <c r="FT973">
        <v>0</v>
      </c>
      <c r="FU973">
        <v>0</v>
      </c>
      <c r="FV973">
        <v>108.11</v>
      </c>
      <c r="FW973">
        <v>207.62</v>
      </c>
      <c r="FX973">
        <v>318.94</v>
      </c>
      <c r="FY973">
        <v>410.31</v>
      </c>
      <c r="FZ973">
        <v>516.58000000000004</v>
      </c>
      <c r="GA973">
        <v>617.46</v>
      </c>
      <c r="GB973">
        <v>714.89</v>
      </c>
      <c r="GC973">
        <v>809.21</v>
      </c>
      <c r="GD973">
        <v>910.24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72.27</v>
      </c>
      <c r="GQ973">
        <v>176.73</v>
      </c>
      <c r="GR973">
        <v>276.75</v>
      </c>
      <c r="GS973">
        <v>381.82</v>
      </c>
      <c r="GT973">
        <v>482.09</v>
      </c>
      <c r="GU973">
        <v>582.72</v>
      </c>
      <c r="GV973">
        <v>685.69</v>
      </c>
      <c r="GW973">
        <v>787.17</v>
      </c>
      <c r="GX973">
        <v>884.14</v>
      </c>
      <c r="GY973">
        <v>980.07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 t="s">
        <v>139</v>
      </c>
      <c r="HK973" t="s">
        <v>139</v>
      </c>
      <c r="HL973" t="s">
        <v>139</v>
      </c>
      <c r="HM973" t="s">
        <v>139</v>
      </c>
      <c r="HN973" t="s">
        <v>139</v>
      </c>
      <c r="HO973" t="s">
        <v>139</v>
      </c>
      <c r="HP973" t="s">
        <v>139</v>
      </c>
      <c r="HQ973" t="s">
        <v>139</v>
      </c>
      <c r="HR973" t="s">
        <v>139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 t="s">
        <v>139</v>
      </c>
      <c r="IE973" t="s">
        <v>139</v>
      </c>
      <c r="IF973" t="s">
        <v>139</v>
      </c>
      <c r="IG973" t="s">
        <v>139</v>
      </c>
      <c r="IH973" t="s">
        <v>139</v>
      </c>
      <c r="II973" t="s">
        <v>139</v>
      </c>
      <c r="IJ973" t="s">
        <v>139</v>
      </c>
      <c r="IK973" t="s">
        <v>139</v>
      </c>
      <c r="IL973" t="s">
        <v>139</v>
      </c>
      <c r="IM973" t="s">
        <v>139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1</v>
      </c>
      <c r="IY973">
        <v>1</v>
      </c>
      <c r="IZ973">
        <v>1</v>
      </c>
      <c r="JA973">
        <v>0.99</v>
      </c>
      <c r="JB973">
        <v>0.97</v>
      </c>
      <c r="JC973">
        <v>0.95</v>
      </c>
      <c r="JD973">
        <v>0.93</v>
      </c>
      <c r="JE973">
        <v>0.91</v>
      </c>
      <c r="JF973">
        <v>0.89</v>
      </c>
      <c r="JG973">
        <v>0.87</v>
      </c>
      <c r="JH973">
        <v>0.79</v>
      </c>
      <c r="JI973">
        <v>0.75</v>
      </c>
      <c r="JJ973">
        <v>0.71</v>
      </c>
      <c r="JK973">
        <v>0.65</v>
      </c>
      <c r="JL973">
        <v>0.57999999999999996</v>
      </c>
      <c r="JM973">
        <v>0.51</v>
      </c>
      <c r="JN973">
        <v>0.42</v>
      </c>
      <c r="JO973">
        <v>0.31</v>
      </c>
      <c r="JP973">
        <v>0.18</v>
      </c>
      <c r="JQ973">
        <v>0</v>
      </c>
    </row>
    <row r="974" spans="1:277" x14ac:dyDescent="0.25">
      <c r="A974">
        <v>2015</v>
      </c>
      <c r="B974">
        <v>144</v>
      </c>
      <c r="C974">
        <v>1013</v>
      </c>
      <c r="D974">
        <v>313</v>
      </c>
      <c r="E974">
        <v>3422.5</v>
      </c>
      <c r="F974">
        <v>2.2000000000000002</v>
      </c>
      <c r="G974">
        <v>0.4</v>
      </c>
      <c r="H974">
        <v>-3</v>
      </c>
      <c r="I974">
        <v>0.1</v>
      </c>
      <c r="J974">
        <v>0</v>
      </c>
      <c r="K974">
        <v>0.02</v>
      </c>
      <c r="L974">
        <v>1.4</v>
      </c>
      <c r="M974">
        <v>2.94</v>
      </c>
      <c r="N974">
        <v>4.42</v>
      </c>
      <c r="O974">
        <v>-0.8</v>
      </c>
      <c r="P974">
        <v>10.89</v>
      </c>
      <c r="Q974">
        <v>6.43</v>
      </c>
      <c r="R974">
        <v>33.11</v>
      </c>
      <c r="S974">
        <v>22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108.11</v>
      </c>
      <c r="AA974">
        <v>207.62</v>
      </c>
      <c r="AB974">
        <v>318.94</v>
      </c>
      <c r="AC974">
        <v>410.31</v>
      </c>
      <c r="AD974">
        <v>516.58000000000004</v>
      </c>
      <c r="AE974">
        <v>617.46</v>
      </c>
      <c r="AF974">
        <v>714.89</v>
      </c>
      <c r="AG974">
        <v>809.21</v>
      </c>
      <c r="AH974">
        <v>910.24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23.69</v>
      </c>
      <c r="AU974">
        <v>126.3</v>
      </c>
      <c r="AV974">
        <v>226.32</v>
      </c>
      <c r="AW974">
        <v>329.64</v>
      </c>
      <c r="AX974">
        <v>429.51</v>
      </c>
      <c r="AY974">
        <v>531.33000000000004</v>
      </c>
      <c r="AZ974">
        <v>630.01</v>
      </c>
      <c r="BA974">
        <v>726.73</v>
      </c>
      <c r="BB974">
        <v>834.21</v>
      </c>
      <c r="BC974">
        <v>924.29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22.5</v>
      </c>
      <c r="BO974">
        <v>22.5</v>
      </c>
      <c r="BP974">
        <v>22.5</v>
      </c>
      <c r="BQ974">
        <v>22.5</v>
      </c>
      <c r="BR974">
        <v>22.5</v>
      </c>
      <c r="BS974">
        <v>22.5</v>
      </c>
      <c r="BT974">
        <v>22.5</v>
      </c>
      <c r="BU974">
        <v>22.5</v>
      </c>
      <c r="BV974">
        <v>22.5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22.5</v>
      </c>
      <c r="CI974">
        <v>22.5</v>
      </c>
      <c r="CJ974">
        <v>22.5</v>
      </c>
      <c r="CK974">
        <v>22.5</v>
      </c>
      <c r="CL974">
        <v>22.5</v>
      </c>
      <c r="CM974">
        <v>22.5</v>
      </c>
      <c r="CN974">
        <v>22.5</v>
      </c>
      <c r="CO974">
        <v>22.5</v>
      </c>
      <c r="CP974">
        <v>22.5</v>
      </c>
      <c r="CQ974">
        <v>22.5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1</v>
      </c>
      <c r="DD974">
        <v>1</v>
      </c>
      <c r="DE974">
        <v>0.99</v>
      </c>
      <c r="DF974">
        <v>0.98</v>
      </c>
      <c r="DG974">
        <v>0.96</v>
      </c>
      <c r="DH974">
        <v>0.94</v>
      </c>
      <c r="DI974">
        <v>0.92</v>
      </c>
      <c r="DJ974">
        <v>0.91</v>
      </c>
      <c r="DK974">
        <v>0.89</v>
      </c>
      <c r="DL974">
        <v>0.82</v>
      </c>
      <c r="DM974">
        <v>0.78</v>
      </c>
      <c r="DN974">
        <v>0.74</v>
      </c>
      <c r="DO974">
        <v>0.7</v>
      </c>
      <c r="DP974">
        <v>0.65</v>
      </c>
      <c r="DQ974">
        <v>0.59</v>
      </c>
      <c r="DR974">
        <v>0.53</v>
      </c>
      <c r="DS974">
        <v>0.46</v>
      </c>
      <c r="DT974">
        <v>0.38</v>
      </c>
      <c r="DU974">
        <v>0.28000000000000003</v>
      </c>
      <c r="EW974">
        <v>2015</v>
      </c>
      <c r="EX974">
        <v>145</v>
      </c>
      <c r="EY974">
        <v>1014</v>
      </c>
      <c r="EZ974">
        <v>314</v>
      </c>
      <c r="FA974">
        <v>3432.3</v>
      </c>
      <c r="FB974" t="s">
        <v>139</v>
      </c>
      <c r="FC974" t="s">
        <v>139</v>
      </c>
      <c r="FD974" t="s">
        <v>139</v>
      </c>
      <c r="FE974" t="s">
        <v>139</v>
      </c>
      <c r="FF974" t="s">
        <v>139</v>
      </c>
      <c r="FG974" t="s">
        <v>139</v>
      </c>
      <c r="FH974" t="s">
        <v>139</v>
      </c>
      <c r="FI974">
        <v>0</v>
      </c>
      <c r="FJ974" t="s">
        <v>139</v>
      </c>
      <c r="FK974" t="s">
        <v>139</v>
      </c>
      <c r="FL974">
        <v>10.91</v>
      </c>
      <c r="FM974">
        <v>6.45</v>
      </c>
      <c r="FN974">
        <v>33.22</v>
      </c>
      <c r="FO974">
        <v>1</v>
      </c>
      <c r="FP974">
        <v>1</v>
      </c>
      <c r="FQ974">
        <v>1</v>
      </c>
      <c r="FR974">
        <v>0</v>
      </c>
      <c r="FS974">
        <v>0</v>
      </c>
      <c r="FT974">
        <v>0</v>
      </c>
      <c r="FU974">
        <v>0.46</v>
      </c>
      <c r="FV974">
        <v>19.690000000000001</v>
      </c>
      <c r="FW974">
        <v>117.96</v>
      </c>
      <c r="FX974">
        <v>217.47</v>
      </c>
      <c r="FY974">
        <v>328.79</v>
      </c>
      <c r="FZ974">
        <v>420.16</v>
      </c>
      <c r="GA974">
        <v>526.42999999999995</v>
      </c>
      <c r="GB974">
        <v>627.30999999999995</v>
      </c>
      <c r="GC974">
        <v>724.73</v>
      </c>
      <c r="GD974">
        <v>819.06</v>
      </c>
      <c r="GE974">
        <v>920.09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82.12</v>
      </c>
      <c r="GQ974">
        <v>186.58</v>
      </c>
      <c r="GR974">
        <v>286.60000000000002</v>
      </c>
      <c r="GS974">
        <v>391.67</v>
      </c>
      <c r="GT974">
        <v>491.94</v>
      </c>
      <c r="GU974">
        <v>592.57000000000005</v>
      </c>
      <c r="GV974">
        <v>695.54</v>
      </c>
      <c r="GW974">
        <v>797.02</v>
      </c>
      <c r="GX974">
        <v>893.99</v>
      </c>
      <c r="GY974">
        <v>989.92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 t="s">
        <v>139</v>
      </c>
      <c r="HK974" t="s">
        <v>139</v>
      </c>
      <c r="HL974" t="s">
        <v>139</v>
      </c>
      <c r="HM974" t="s">
        <v>139</v>
      </c>
      <c r="HN974" t="s">
        <v>139</v>
      </c>
      <c r="HO974" t="s">
        <v>139</v>
      </c>
      <c r="HP974" t="s">
        <v>139</v>
      </c>
      <c r="HQ974" t="s">
        <v>139</v>
      </c>
      <c r="HR974" t="s">
        <v>139</v>
      </c>
      <c r="HS974" t="s">
        <v>139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 t="s">
        <v>139</v>
      </c>
      <c r="IE974" t="s">
        <v>139</v>
      </c>
      <c r="IF974" t="s">
        <v>139</v>
      </c>
      <c r="IG974" t="s">
        <v>139</v>
      </c>
      <c r="IH974" t="s">
        <v>139</v>
      </c>
      <c r="II974" t="s">
        <v>139</v>
      </c>
      <c r="IJ974" t="s">
        <v>139</v>
      </c>
      <c r="IK974" t="s">
        <v>139</v>
      </c>
      <c r="IL974" t="s">
        <v>139</v>
      </c>
      <c r="IM974" t="s">
        <v>139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1</v>
      </c>
      <c r="IZ974">
        <v>1</v>
      </c>
      <c r="JA974">
        <v>0.99</v>
      </c>
      <c r="JB974">
        <v>0.97</v>
      </c>
      <c r="JC974">
        <v>0.95</v>
      </c>
      <c r="JD974">
        <v>0.93</v>
      </c>
      <c r="JE974">
        <v>0.91</v>
      </c>
      <c r="JF974">
        <v>0.89</v>
      </c>
      <c r="JG974">
        <v>0.87</v>
      </c>
      <c r="JH974">
        <v>0.79</v>
      </c>
      <c r="JI974">
        <v>0.75</v>
      </c>
      <c r="JJ974">
        <v>0.71</v>
      </c>
      <c r="JK974">
        <v>0.65</v>
      </c>
      <c r="JL974">
        <v>0.57999999999999996</v>
      </c>
      <c r="JM974">
        <v>0.51</v>
      </c>
      <c r="JN974">
        <v>0.42</v>
      </c>
      <c r="JO974">
        <v>0.31</v>
      </c>
      <c r="JP974">
        <v>0.18</v>
      </c>
      <c r="JQ974">
        <v>0</v>
      </c>
    </row>
    <row r="975" spans="1:277" x14ac:dyDescent="0.25">
      <c r="A975">
        <v>2015</v>
      </c>
      <c r="B975">
        <v>145</v>
      </c>
      <c r="C975">
        <v>1014</v>
      </c>
      <c r="D975">
        <v>314</v>
      </c>
      <c r="E975">
        <v>3432.3</v>
      </c>
      <c r="F975">
        <v>2.2000000000000002</v>
      </c>
      <c r="G975">
        <v>0.4</v>
      </c>
      <c r="H975">
        <v>-3</v>
      </c>
      <c r="I975">
        <v>0.1</v>
      </c>
      <c r="J975">
        <v>0</v>
      </c>
      <c r="K975">
        <v>0.02</v>
      </c>
      <c r="L975">
        <v>1.4</v>
      </c>
      <c r="M975">
        <v>2.94</v>
      </c>
      <c r="N975">
        <v>4.42</v>
      </c>
      <c r="O975">
        <v>-0.8</v>
      </c>
      <c r="P975">
        <v>10.89</v>
      </c>
      <c r="Q975">
        <v>6.45</v>
      </c>
      <c r="R975">
        <v>33.21</v>
      </c>
      <c r="S975">
        <v>22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0.28000000000000003</v>
      </c>
      <c r="Z975">
        <v>19.690000000000001</v>
      </c>
      <c r="AA975">
        <v>117.96</v>
      </c>
      <c r="AB975">
        <v>217.47</v>
      </c>
      <c r="AC975">
        <v>328.79</v>
      </c>
      <c r="AD975">
        <v>420.16</v>
      </c>
      <c r="AE975">
        <v>526.42999999999995</v>
      </c>
      <c r="AF975">
        <v>627.30999999999995</v>
      </c>
      <c r="AG975">
        <v>724.73</v>
      </c>
      <c r="AH975">
        <v>819.06</v>
      </c>
      <c r="AI975">
        <v>920.09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33.54</v>
      </c>
      <c r="AU975">
        <v>136.15</v>
      </c>
      <c r="AV975">
        <v>236.16</v>
      </c>
      <c r="AW975">
        <v>339.49</v>
      </c>
      <c r="AX975">
        <v>439.36</v>
      </c>
      <c r="AY975">
        <v>541.17999999999995</v>
      </c>
      <c r="AZ975">
        <v>639.85</v>
      </c>
      <c r="BA975">
        <v>736.58</v>
      </c>
      <c r="BB975">
        <v>844.05</v>
      </c>
      <c r="BC975">
        <v>934.13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22.5</v>
      </c>
      <c r="BO975">
        <v>22.5</v>
      </c>
      <c r="BP975">
        <v>22.5</v>
      </c>
      <c r="BQ975">
        <v>22.5</v>
      </c>
      <c r="BR975">
        <v>22.5</v>
      </c>
      <c r="BS975">
        <v>22.5</v>
      </c>
      <c r="BT975">
        <v>22.5</v>
      </c>
      <c r="BU975">
        <v>22.5</v>
      </c>
      <c r="BV975">
        <v>22.5</v>
      </c>
      <c r="BW975">
        <v>22.5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22.5</v>
      </c>
      <c r="CI975">
        <v>22.5</v>
      </c>
      <c r="CJ975">
        <v>22.5</v>
      </c>
      <c r="CK975">
        <v>22.5</v>
      </c>
      <c r="CL975">
        <v>22.5</v>
      </c>
      <c r="CM975">
        <v>22.5</v>
      </c>
      <c r="CN975">
        <v>22.5</v>
      </c>
      <c r="CO975">
        <v>22.5</v>
      </c>
      <c r="CP975">
        <v>22.5</v>
      </c>
      <c r="CQ975">
        <v>22.5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1</v>
      </c>
      <c r="DD975">
        <v>1</v>
      </c>
      <c r="DE975">
        <v>0.99</v>
      </c>
      <c r="DF975">
        <v>0.98</v>
      </c>
      <c r="DG975">
        <v>0.96</v>
      </c>
      <c r="DH975">
        <v>0.94</v>
      </c>
      <c r="DI975">
        <v>0.92</v>
      </c>
      <c r="DJ975">
        <v>0.91</v>
      </c>
      <c r="DK975">
        <v>0.89</v>
      </c>
      <c r="DL975">
        <v>0.82</v>
      </c>
      <c r="DM975">
        <v>0.78</v>
      </c>
      <c r="DN975">
        <v>0.74</v>
      </c>
      <c r="DO975">
        <v>0.7</v>
      </c>
      <c r="DP975">
        <v>0.65</v>
      </c>
      <c r="DQ975">
        <v>0.59</v>
      </c>
      <c r="DR975">
        <v>0.53</v>
      </c>
      <c r="DS975">
        <v>0.46</v>
      </c>
      <c r="DT975">
        <v>0.38</v>
      </c>
      <c r="DU975">
        <v>0.28000000000000003</v>
      </c>
      <c r="EW975">
        <v>2015</v>
      </c>
      <c r="EX975">
        <v>146</v>
      </c>
      <c r="EY975">
        <v>1015</v>
      </c>
      <c r="EZ975">
        <v>315</v>
      </c>
      <c r="FA975">
        <v>3443.3</v>
      </c>
      <c r="FB975" t="s">
        <v>139</v>
      </c>
      <c r="FC975" t="s">
        <v>139</v>
      </c>
      <c r="FD975" t="s">
        <v>139</v>
      </c>
      <c r="FE975" t="s">
        <v>139</v>
      </c>
      <c r="FF975" t="s">
        <v>139</v>
      </c>
      <c r="FG975" t="s">
        <v>139</v>
      </c>
      <c r="FH975" t="s">
        <v>139</v>
      </c>
      <c r="FI975">
        <v>0</v>
      </c>
      <c r="FJ975" t="s">
        <v>139</v>
      </c>
      <c r="FK975" t="s">
        <v>139</v>
      </c>
      <c r="FL975">
        <v>10.91</v>
      </c>
      <c r="FM975">
        <v>6.48</v>
      </c>
      <c r="FN975">
        <v>33.33</v>
      </c>
      <c r="FO975">
        <v>1</v>
      </c>
      <c r="FP975">
        <v>1</v>
      </c>
      <c r="FQ975">
        <v>1</v>
      </c>
      <c r="FR975">
        <v>0</v>
      </c>
      <c r="FS975">
        <v>0</v>
      </c>
      <c r="FT975">
        <v>0</v>
      </c>
      <c r="FU975">
        <v>0</v>
      </c>
      <c r="FV975">
        <v>30.69</v>
      </c>
      <c r="FW975">
        <v>128.94999999999999</v>
      </c>
      <c r="FX975">
        <v>228.47</v>
      </c>
      <c r="FY975">
        <v>339.79</v>
      </c>
      <c r="FZ975">
        <v>431.16</v>
      </c>
      <c r="GA975">
        <v>537.42999999999995</v>
      </c>
      <c r="GB975">
        <v>638.29999999999995</v>
      </c>
      <c r="GC975">
        <v>735.73</v>
      </c>
      <c r="GD975">
        <v>830.06</v>
      </c>
      <c r="GE975">
        <v>931.08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93.12</v>
      </c>
      <c r="GQ975">
        <v>197.58</v>
      </c>
      <c r="GR975">
        <v>297.60000000000002</v>
      </c>
      <c r="GS975">
        <v>402.67</v>
      </c>
      <c r="GT975">
        <v>502.94</v>
      </c>
      <c r="GU975">
        <v>603.55999999999995</v>
      </c>
      <c r="GV975">
        <v>706.54</v>
      </c>
      <c r="GW975">
        <v>808.01</v>
      </c>
      <c r="GX975">
        <v>904.99</v>
      </c>
      <c r="GY975">
        <v>1000.92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 t="s">
        <v>139</v>
      </c>
      <c r="HK975" t="s">
        <v>139</v>
      </c>
      <c r="HL975" t="s">
        <v>139</v>
      </c>
      <c r="HM975" t="s">
        <v>139</v>
      </c>
      <c r="HN975" t="s">
        <v>139</v>
      </c>
      <c r="HO975" t="s">
        <v>139</v>
      </c>
      <c r="HP975" t="s">
        <v>139</v>
      </c>
      <c r="HQ975" t="s">
        <v>139</v>
      </c>
      <c r="HR975" t="s">
        <v>139</v>
      </c>
      <c r="HS975" t="s">
        <v>139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 t="s">
        <v>139</v>
      </c>
      <c r="IE975" t="s">
        <v>139</v>
      </c>
      <c r="IF975" t="s">
        <v>139</v>
      </c>
      <c r="IG975" t="s">
        <v>139</v>
      </c>
      <c r="IH975" t="s">
        <v>139</v>
      </c>
      <c r="II975" t="s">
        <v>139</v>
      </c>
      <c r="IJ975" t="s">
        <v>139</v>
      </c>
      <c r="IK975" t="s">
        <v>139</v>
      </c>
      <c r="IL975" t="s">
        <v>139</v>
      </c>
      <c r="IM975" t="s">
        <v>139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1</v>
      </c>
      <c r="IZ975">
        <v>1</v>
      </c>
      <c r="JA975">
        <v>0.99</v>
      </c>
      <c r="JB975">
        <v>0.97</v>
      </c>
      <c r="JC975">
        <v>0.95</v>
      </c>
      <c r="JD975">
        <v>0.93</v>
      </c>
      <c r="JE975">
        <v>0.91</v>
      </c>
      <c r="JF975">
        <v>0.89</v>
      </c>
      <c r="JG975">
        <v>0.87</v>
      </c>
      <c r="JH975">
        <v>0.79</v>
      </c>
      <c r="JI975">
        <v>0.75</v>
      </c>
      <c r="JJ975">
        <v>0.71</v>
      </c>
      <c r="JK975">
        <v>0.65</v>
      </c>
      <c r="JL975">
        <v>0.57999999999999996</v>
      </c>
      <c r="JM975">
        <v>0.51</v>
      </c>
      <c r="JN975">
        <v>0.42</v>
      </c>
      <c r="JO975">
        <v>0.31</v>
      </c>
      <c r="JP975">
        <v>0.18</v>
      </c>
      <c r="JQ975">
        <v>0</v>
      </c>
    </row>
    <row r="976" spans="1:277" x14ac:dyDescent="0.25">
      <c r="A976">
        <v>2015</v>
      </c>
      <c r="B976">
        <v>146</v>
      </c>
      <c r="C976">
        <v>1015</v>
      </c>
      <c r="D976">
        <v>315</v>
      </c>
      <c r="E976">
        <v>3443.3</v>
      </c>
      <c r="F976">
        <v>2.2000000000000002</v>
      </c>
      <c r="G976">
        <v>0.4</v>
      </c>
      <c r="H976">
        <v>-3</v>
      </c>
      <c r="I976">
        <v>0.1</v>
      </c>
      <c r="J976">
        <v>0</v>
      </c>
      <c r="K976">
        <v>0.02</v>
      </c>
      <c r="L976">
        <v>1.4</v>
      </c>
      <c r="M976">
        <v>2.94</v>
      </c>
      <c r="N976">
        <v>4.4400000000000004</v>
      </c>
      <c r="O976">
        <v>-0.81</v>
      </c>
      <c r="P976">
        <v>10.89</v>
      </c>
      <c r="Q976">
        <v>6.48</v>
      </c>
      <c r="R976">
        <v>33.32</v>
      </c>
      <c r="S976">
        <v>22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0.09</v>
      </c>
      <c r="Z976">
        <v>30.69</v>
      </c>
      <c r="AA976">
        <v>128.94999999999999</v>
      </c>
      <c r="AB976">
        <v>228.47</v>
      </c>
      <c r="AC976">
        <v>339.79</v>
      </c>
      <c r="AD976">
        <v>431.16</v>
      </c>
      <c r="AE976">
        <v>537.42999999999995</v>
      </c>
      <c r="AF976">
        <v>638.29999999999995</v>
      </c>
      <c r="AG976">
        <v>735.73</v>
      </c>
      <c r="AH976">
        <v>830.06</v>
      </c>
      <c r="AI976">
        <v>931.08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44.53</v>
      </c>
      <c r="AU976">
        <v>147.15</v>
      </c>
      <c r="AV976">
        <v>247.16</v>
      </c>
      <c r="AW976">
        <v>350.48</v>
      </c>
      <c r="AX976">
        <v>450.35</v>
      </c>
      <c r="AY976">
        <v>552.17999999999995</v>
      </c>
      <c r="AZ976">
        <v>650.85</v>
      </c>
      <c r="BA976">
        <v>747.58</v>
      </c>
      <c r="BB976">
        <v>855.05</v>
      </c>
      <c r="BC976">
        <v>945.13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22.5</v>
      </c>
      <c r="BO976">
        <v>22.5</v>
      </c>
      <c r="BP976">
        <v>22.5</v>
      </c>
      <c r="BQ976">
        <v>22.5</v>
      </c>
      <c r="BR976">
        <v>22.5</v>
      </c>
      <c r="BS976">
        <v>22.5</v>
      </c>
      <c r="BT976">
        <v>22.5</v>
      </c>
      <c r="BU976">
        <v>22.5</v>
      </c>
      <c r="BV976">
        <v>22.5</v>
      </c>
      <c r="BW976">
        <v>22.5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22.5</v>
      </c>
      <c r="CI976">
        <v>22.5</v>
      </c>
      <c r="CJ976">
        <v>22.5</v>
      </c>
      <c r="CK976">
        <v>22.5</v>
      </c>
      <c r="CL976">
        <v>22.5</v>
      </c>
      <c r="CM976">
        <v>22.5</v>
      </c>
      <c r="CN976">
        <v>22.5</v>
      </c>
      <c r="CO976">
        <v>22.5</v>
      </c>
      <c r="CP976">
        <v>22.5</v>
      </c>
      <c r="CQ976">
        <v>22.5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1</v>
      </c>
      <c r="DE976">
        <v>0.99</v>
      </c>
      <c r="DF976">
        <v>0.98</v>
      </c>
      <c r="DG976">
        <v>0.96</v>
      </c>
      <c r="DH976">
        <v>0.94</v>
      </c>
      <c r="DI976">
        <v>0.92</v>
      </c>
      <c r="DJ976">
        <v>0.91</v>
      </c>
      <c r="DK976">
        <v>0.89</v>
      </c>
      <c r="DL976">
        <v>0.82</v>
      </c>
      <c r="DM976">
        <v>0.78</v>
      </c>
      <c r="DN976">
        <v>0.74</v>
      </c>
      <c r="DO976">
        <v>0.7</v>
      </c>
      <c r="DP976">
        <v>0.65</v>
      </c>
      <c r="DQ976">
        <v>0.59</v>
      </c>
      <c r="DR976">
        <v>0.53</v>
      </c>
      <c r="DS976">
        <v>0.46</v>
      </c>
      <c r="DT976">
        <v>0.38</v>
      </c>
      <c r="DU976">
        <v>0.28000000000000003</v>
      </c>
      <c r="EW976">
        <v>2015</v>
      </c>
      <c r="EX976">
        <v>147</v>
      </c>
      <c r="EY976">
        <v>1016</v>
      </c>
      <c r="EZ976">
        <v>316</v>
      </c>
      <c r="FA976">
        <v>3453.5</v>
      </c>
      <c r="FB976" t="s">
        <v>139</v>
      </c>
      <c r="FC976" t="s">
        <v>139</v>
      </c>
      <c r="FD976" t="s">
        <v>139</v>
      </c>
      <c r="FE976" t="s">
        <v>139</v>
      </c>
      <c r="FF976" t="s">
        <v>139</v>
      </c>
      <c r="FG976" t="s">
        <v>139</v>
      </c>
      <c r="FH976" t="s">
        <v>139</v>
      </c>
      <c r="FI976">
        <v>0</v>
      </c>
      <c r="FJ976" t="s">
        <v>139</v>
      </c>
      <c r="FK976" t="s">
        <v>139</v>
      </c>
      <c r="FL976">
        <v>10.91</v>
      </c>
      <c r="FM976">
        <v>6.51</v>
      </c>
      <c r="FN976">
        <v>33.43</v>
      </c>
      <c r="FO976">
        <v>1</v>
      </c>
      <c r="FP976">
        <v>1</v>
      </c>
      <c r="FQ976">
        <v>1</v>
      </c>
      <c r="FR976">
        <v>0</v>
      </c>
      <c r="FS976">
        <v>0</v>
      </c>
      <c r="FT976">
        <v>0</v>
      </c>
      <c r="FU976">
        <v>0</v>
      </c>
      <c r="FV976">
        <v>40.89</v>
      </c>
      <c r="FW976">
        <v>139.15</v>
      </c>
      <c r="FX976">
        <v>238.66</v>
      </c>
      <c r="FY976">
        <v>349.98</v>
      </c>
      <c r="FZ976">
        <v>441.36</v>
      </c>
      <c r="GA976">
        <v>547.63</v>
      </c>
      <c r="GB976">
        <v>648.5</v>
      </c>
      <c r="GC976">
        <v>745.93</v>
      </c>
      <c r="GD976">
        <v>840.25</v>
      </c>
      <c r="GE976">
        <v>941.28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103.31</v>
      </c>
      <c r="GQ976">
        <v>207.78</v>
      </c>
      <c r="GR976">
        <v>307.79000000000002</v>
      </c>
      <c r="GS976">
        <v>412.86</v>
      </c>
      <c r="GT976">
        <v>513.13</v>
      </c>
      <c r="GU976">
        <v>613.76</v>
      </c>
      <c r="GV976">
        <v>716.73</v>
      </c>
      <c r="GW976">
        <v>818.21</v>
      </c>
      <c r="GX976">
        <v>915.19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 t="s">
        <v>139</v>
      </c>
      <c r="HK976" t="s">
        <v>139</v>
      </c>
      <c r="HL976" t="s">
        <v>139</v>
      </c>
      <c r="HM976" t="s">
        <v>139</v>
      </c>
      <c r="HN976" t="s">
        <v>139</v>
      </c>
      <c r="HO976" t="s">
        <v>139</v>
      </c>
      <c r="HP976" t="s">
        <v>139</v>
      </c>
      <c r="HQ976" t="s">
        <v>139</v>
      </c>
      <c r="HR976" t="s">
        <v>139</v>
      </c>
      <c r="HS976" t="s">
        <v>139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 t="s">
        <v>139</v>
      </c>
      <c r="IE976" t="s">
        <v>139</v>
      </c>
      <c r="IF976" t="s">
        <v>139</v>
      </c>
      <c r="IG976" t="s">
        <v>139</v>
      </c>
      <c r="IH976" t="s">
        <v>139</v>
      </c>
      <c r="II976" t="s">
        <v>139</v>
      </c>
      <c r="IJ976" t="s">
        <v>139</v>
      </c>
      <c r="IK976" t="s">
        <v>139</v>
      </c>
      <c r="IL976" t="s">
        <v>139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1</v>
      </c>
      <c r="IZ976">
        <v>1</v>
      </c>
      <c r="JA976">
        <v>0.99</v>
      </c>
      <c r="JB976">
        <v>0.97</v>
      </c>
      <c r="JC976">
        <v>0.95</v>
      </c>
      <c r="JD976">
        <v>0.93</v>
      </c>
      <c r="JE976">
        <v>0.91</v>
      </c>
      <c r="JF976">
        <v>0.89</v>
      </c>
      <c r="JG976">
        <v>0.87</v>
      </c>
      <c r="JH976">
        <v>0.79</v>
      </c>
      <c r="JI976">
        <v>0.75</v>
      </c>
      <c r="JJ976">
        <v>0.71</v>
      </c>
      <c r="JK976">
        <v>0.65</v>
      </c>
      <c r="JL976">
        <v>0.57999999999999996</v>
      </c>
      <c r="JM976">
        <v>0.51</v>
      </c>
      <c r="JN976">
        <v>0.42</v>
      </c>
      <c r="JO976">
        <v>0.31</v>
      </c>
      <c r="JP976">
        <v>0.18</v>
      </c>
      <c r="JQ976">
        <v>0</v>
      </c>
    </row>
    <row r="977" spans="1:277" x14ac:dyDescent="0.25">
      <c r="A977">
        <v>2015</v>
      </c>
      <c r="B977">
        <v>147</v>
      </c>
      <c r="C977">
        <v>1016</v>
      </c>
      <c r="D977">
        <v>316</v>
      </c>
      <c r="E977">
        <v>3453.5</v>
      </c>
      <c r="F977">
        <v>2.2000000000000002</v>
      </c>
      <c r="G977">
        <v>0.4</v>
      </c>
      <c r="H977">
        <v>-3</v>
      </c>
      <c r="I977">
        <v>0.1</v>
      </c>
      <c r="J977">
        <v>0</v>
      </c>
      <c r="K977">
        <v>0.02</v>
      </c>
      <c r="L977">
        <v>1.4</v>
      </c>
      <c r="M977">
        <v>2.94</v>
      </c>
      <c r="N977">
        <v>4.4400000000000004</v>
      </c>
      <c r="O977">
        <v>-0.81</v>
      </c>
      <c r="P977">
        <v>10.89</v>
      </c>
      <c r="Q977">
        <v>6.51</v>
      </c>
      <c r="R977">
        <v>33.42</v>
      </c>
      <c r="S977">
        <v>23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0.18</v>
      </c>
      <c r="Z977">
        <v>40.89</v>
      </c>
      <c r="AA977">
        <v>139.15</v>
      </c>
      <c r="AB977">
        <v>238.66</v>
      </c>
      <c r="AC977">
        <v>349.98</v>
      </c>
      <c r="AD977">
        <v>441.36</v>
      </c>
      <c r="AE977">
        <v>547.63</v>
      </c>
      <c r="AF977">
        <v>648.5</v>
      </c>
      <c r="AG977">
        <v>745.93</v>
      </c>
      <c r="AH977">
        <v>840.25</v>
      </c>
      <c r="AI977">
        <v>941.28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54.73</v>
      </c>
      <c r="AU977">
        <v>157.34</v>
      </c>
      <c r="AV977">
        <v>257.36</v>
      </c>
      <c r="AW977">
        <v>360.68</v>
      </c>
      <c r="AX977">
        <v>460.55</v>
      </c>
      <c r="AY977">
        <v>562.37</v>
      </c>
      <c r="AZ977">
        <v>661.05</v>
      </c>
      <c r="BA977">
        <v>757.77</v>
      </c>
      <c r="BB977">
        <v>865.25</v>
      </c>
      <c r="BC977">
        <v>955.33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22.5</v>
      </c>
      <c r="BO977">
        <v>22.5</v>
      </c>
      <c r="BP977">
        <v>22.5</v>
      </c>
      <c r="BQ977">
        <v>22.5</v>
      </c>
      <c r="BR977">
        <v>22.5</v>
      </c>
      <c r="BS977">
        <v>22.5</v>
      </c>
      <c r="BT977">
        <v>22.5</v>
      </c>
      <c r="BU977">
        <v>22.5</v>
      </c>
      <c r="BV977">
        <v>22.5</v>
      </c>
      <c r="BW977">
        <v>22.5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22.5</v>
      </c>
      <c r="CI977">
        <v>22.5</v>
      </c>
      <c r="CJ977">
        <v>22.5</v>
      </c>
      <c r="CK977">
        <v>22.5</v>
      </c>
      <c r="CL977">
        <v>22.5</v>
      </c>
      <c r="CM977">
        <v>22.5</v>
      </c>
      <c r="CN977">
        <v>22.5</v>
      </c>
      <c r="CO977">
        <v>22.5</v>
      </c>
      <c r="CP977">
        <v>22.5</v>
      </c>
      <c r="CQ977">
        <v>22.5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1</v>
      </c>
      <c r="DD977">
        <v>1</v>
      </c>
      <c r="DE977">
        <v>0.99</v>
      </c>
      <c r="DF977">
        <v>0.98</v>
      </c>
      <c r="DG977">
        <v>0.96</v>
      </c>
      <c r="DH977">
        <v>0.94</v>
      </c>
      <c r="DI977">
        <v>0.92</v>
      </c>
      <c r="DJ977">
        <v>0.91</v>
      </c>
      <c r="DK977">
        <v>0.89</v>
      </c>
      <c r="DL977">
        <v>0.82</v>
      </c>
      <c r="DM977">
        <v>0.78</v>
      </c>
      <c r="DN977">
        <v>0.74</v>
      </c>
      <c r="DO977">
        <v>0.7</v>
      </c>
      <c r="DP977">
        <v>0.65</v>
      </c>
      <c r="DQ977">
        <v>0.59</v>
      </c>
      <c r="DR977">
        <v>0.53</v>
      </c>
      <c r="DS977">
        <v>0.46</v>
      </c>
      <c r="DT977">
        <v>0.38</v>
      </c>
      <c r="DU977">
        <v>0.28000000000000003</v>
      </c>
      <c r="EW977">
        <v>2015</v>
      </c>
      <c r="EX977">
        <v>148</v>
      </c>
      <c r="EY977">
        <v>1017</v>
      </c>
      <c r="EZ977">
        <v>317</v>
      </c>
      <c r="FA977">
        <v>3460</v>
      </c>
      <c r="FB977" t="s">
        <v>139</v>
      </c>
      <c r="FC977" t="s">
        <v>139</v>
      </c>
      <c r="FD977" t="s">
        <v>139</v>
      </c>
      <c r="FE977" t="s">
        <v>139</v>
      </c>
      <c r="FF977" t="s">
        <v>139</v>
      </c>
      <c r="FG977" t="s">
        <v>139</v>
      </c>
      <c r="FH977" t="s">
        <v>139</v>
      </c>
      <c r="FI977">
        <v>0</v>
      </c>
      <c r="FJ977" t="s">
        <v>139</v>
      </c>
      <c r="FK977" t="s">
        <v>139</v>
      </c>
      <c r="FL977">
        <v>10.91</v>
      </c>
      <c r="FM977">
        <v>6.51</v>
      </c>
      <c r="FN977">
        <v>33.49</v>
      </c>
      <c r="FO977">
        <v>1</v>
      </c>
      <c r="FP977">
        <v>1</v>
      </c>
      <c r="FQ977">
        <v>1</v>
      </c>
      <c r="FR977">
        <v>0</v>
      </c>
      <c r="FS977">
        <v>0</v>
      </c>
      <c r="FT977">
        <v>0</v>
      </c>
      <c r="FU977">
        <v>0.28000000000000003</v>
      </c>
      <c r="FV977">
        <v>47.33</v>
      </c>
      <c r="FW977">
        <v>145.6</v>
      </c>
      <c r="FX977">
        <v>245.11</v>
      </c>
      <c r="FY977">
        <v>356.43</v>
      </c>
      <c r="FZ977">
        <v>447.8</v>
      </c>
      <c r="GA977">
        <v>554.07000000000005</v>
      </c>
      <c r="GB977">
        <v>654.95000000000005</v>
      </c>
      <c r="GC977">
        <v>752.37</v>
      </c>
      <c r="GD977">
        <v>846.7</v>
      </c>
      <c r="GE977">
        <v>947.73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12.89</v>
      </c>
      <c r="GQ977">
        <v>109.76</v>
      </c>
      <c r="GR977">
        <v>214.22</v>
      </c>
      <c r="GS977">
        <v>314.24</v>
      </c>
      <c r="GT977">
        <v>419.31</v>
      </c>
      <c r="GU977">
        <v>519.58000000000004</v>
      </c>
      <c r="GV977">
        <v>620.21</v>
      </c>
      <c r="GW977">
        <v>723.18</v>
      </c>
      <c r="GX977">
        <v>824.66</v>
      </c>
      <c r="GY977">
        <v>921.63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 t="s">
        <v>139</v>
      </c>
      <c r="HK977" t="s">
        <v>139</v>
      </c>
      <c r="HL977" t="s">
        <v>139</v>
      </c>
      <c r="HM977" t="s">
        <v>139</v>
      </c>
      <c r="HN977" t="s">
        <v>139</v>
      </c>
      <c r="HO977" t="s">
        <v>139</v>
      </c>
      <c r="HP977" t="s">
        <v>139</v>
      </c>
      <c r="HQ977" t="s">
        <v>139</v>
      </c>
      <c r="HR977" t="s">
        <v>139</v>
      </c>
      <c r="HS977" t="s">
        <v>139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 t="s">
        <v>139</v>
      </c>
      <c r="IE977" t="s">
        <v>139</v>
      </c>
      <c r="IF977" t="s">
        <v>139</v>
      </c>
      <c r="IG977" t="s">
        <v>139</v>
      </c>
      <c r="IH977" t="s">
        <v>139</v>
      </c>
      <c r="II977" t="s">
        <v>139</v>
      </c>
      <c r="IJ977" t="s">
        <v>139</v>
      </c>
      <c r="IK977" t="s">
        <v>139</v>
      </c>
      <c r="IL977" t="s">
        <v>139</v>
      </c>
      <c r="IM977" t="s">
        <v>139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1</v>
      </c>
      <c r="IY977">
        <v>1</v>
      </c>
      <c r="IZ977">
        <v>1</v>
      </c>
      <c r="JA977">
        <v>0.99</v>
      </c>
      <c r="JB977">
        <v>0.97</v>
      </c>
      <c r="JC977">
        <v>0.96</v>
      </c>
      <c r="JD977">
        <v>0.93</v>
      </c>
      <c r="JE977">
        <v>0.91</v>
      </c>
      <c r="JF977">
        <v>0.89</v>
      </c>
      <c r="JG977">
        <v>0.87</v>
      </c>
      <c r="JH977">
        <v>0.79</v>
      </c>
      <c r="JI977">
        <v>0.75</v>
      </c>
      <c r="JJ977">
        <v>0.71</v>
      </c>
      <c r="JK977">
        <v>0.65</v>
      </c>
      <c r="JL977">
        <v>0.57999999999999996</v>
      </c>
      <c r="JM977">
        <v>0.51</v>
      </c>
      <c r="JN977">
        <v>0.42</v>
      </c>
      <c r="JO977">
        <v>0.31</v>
      </c>
      <c r="JP977">
        <v>0.18</v>
      </c>
      <c r="JQ977">
        <v>0</v>
      </c>
    </row>
    <row r="978" spans="1:277" x14ac:dyDescent="0.25">
      <c r="A978">
        <v>2015</v>
      </c>
      <c r="B978">
        <v>148</v>
      </c>
      <c r="C978">
        <v>1017</v>
      </c>
      <c r="D978">
        <v>317</v>
      </c>
      <c r="E978">
        <v>3460</v>
      </c>
      <c r="F978">
        <v>2.2000000000000002</v>
      </c>
      <c r="G978">
        <v>0.4</v>
      </c>
      <c r="H978">
        <v>-3</v>
      </c>
      <c r="I978">
        <v>0.1</v>
      </c>
      <c r="J978">
        <v>0</v>
      </c>
      <c r="K978">
        <v>0.02</v>
      </c>
      <c r="L978">
        <v>1.4</v>
      </c>
      <c r="M978">
        <v>2.94</v>
      </c>
      <c r="N978">
        <v>4.4400000000000004</v>
      </c>
      <c r="O978">
        <v>-0.81</v>
      </c>
      <c r="P978">
        <v>10.89</v>
      </c>
      <c r="Q978">
        <v>6.51</v>
      </c>
      <c r="R978">
        <v>33.49</v>
      </c>
      <c r="S978">
        <v>23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47.33</v>
      </c>
      <c r="AA978">
        <v>145.6</v>
      </c>
      <c r="AB978">
        <v>245.11</v>
      </c>
      <c r="AC978">
        <v>356.43</v>
      </c>
      <c r="AD978">
        <v>447.8</v>
      </c>
      <c r="AE978">
        <v>554.07000000000005</v>
      </c>
      <c r="AF978">
        <v>654.95000000000005</v>
      </c>
      <c r="AG978">
        <v>752.37</v>
      </c>
      <c r="AH978">
        <v>846.7</v>
      </c>
      <c r="AI978">
        <v>947.73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61.18</v>
      </c>
      <c r="AU978">
        <v>163.79</v>
      </c>
      <c r="AV978">
        <v>263.8</v>
      </c>
      <c r="AW978">
        <v>367.13</v>
      </c>
      <c r="AX978">
        <v>467</v>
      </c>
      <c r="AY978">
        <v>568.82000000000005</v>
      </c>
      <c r="AZ978">
        <v>667.5</v>
      </c>
      <c r="BA978">
        <v>764.22</v>
      </c>
      <c r="BB978">
        <v>871.69</v>
      </c>
      <c r="BC978">
        <v>961.77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22.5</v>
      </c>
      <c r="BO978">
        <v>22.5</v>
      </c>
      <c r="BP978">
        <v>22.5</v>
      </c>
      <c r="BQ978">
        <v>22.5</v>
      </c>
      <c r="BR978">
        <v>22.5</v>
      </c>
      <c r="BS978">
        <v>22.5</v>
      </c>
      <c r="BT978">
        <v>22.5</v>
      </c>
      <c r="BU978">
        <v>22.5</v>
      </c>
      <c r="BV978">
        <v>22.5</v>
      </c>
      <c r="BW978">
        <v>22.5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22.5</v>
      </c>
      <c r="CI978">
        <v>22.5</v>
      </c>
      <c r="CJ978">
        <v>22.5</v>
      </c>
      <c r="CK978">
        <v>22.5</v>
      </c>
      <c r="CL978">
        <v>22.5</v>
      </c>
      <c r="CM978">
        <v>22.5</v>
      </c>
      <c r="CN978">
        <v>22.5</v>
      </c>
      <c r="CO978">
        <v>22.5</v>
      </c>
      <c r="CP978">
        <v>22.5</v>
      </c>
      <c r="CQ978">
        <v>22.5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1</v>
      </c>
      <c r="DD978">
        <v>1</v>
      </c>
      <c r="DE978">
        <v>0.99</v>
      </c>
      <c r="DF978">
        <v>0.98</v>
      </c>
      <c r="DG978">
        <v>0.96</v>
      </c>
      <c r="DH978">
        <v>0.94</v>
      </c>
      <c r="DI978">
        <v>0.92</v>
      </c>
      <c r="DJ978">
        <v>0.91</v>
      </c>
      <c r="DK978">
        <v>0.89</v>
      </c>
      <c r="DL978">
        <v>0.82</v>
      </c>
      <c r="DM978">
        <v>0.78</v>
      </c>
      <c r="DN978">
        <v>0.74</v>
      </c>
      <c r="DO978">
        <v>0.7</v>
      </c>
      <c r="DP978">
        <v>0.65</v>
      </c>
      <c r="DQ978">
        <v>0.59</v>
      </c>
      <c r="DR978">
        <v>0.53</v>
      </c>
      <c r="DS978">
        <v>0.46</v>
      </c>
      <c r="DT978">
        <v>0.38</v>
      </c>
      <c r="DU978">
        <v>0.28000000000000003</v>
      </c>
      <c r="EW978">
        <v>2015</v>
      </c>
      <c r="EX978">
        <v>149</v>
      </c>
      <c r="EY978">
        <v>1018</v>
      </c>
      <c r="EZ978">
        <v>318</v>
      </c>
      <c r="FA978">
        <v>3467.1</v>
      </c>
      <c r="FB978" t="s">
        <v>139</v>
      </c>
      <c r="FC978" t="s">
        <v>139</v>
      </c>
      <c r="FD978" t="s">
        <v>139</v>
      </c>
      <c r="FE978" t="s">
        <v>139</v>
      </c>
      <c r="FF978" t="s">
        <v>139</v>
      </c>
      <c r="FG978" t="s">
        <v>139</v>
      </c>
      <c r="FH978" t="s">
        <v>139</v>
      </c>
      <c r="FI978">
        <v>0</v>
      </c>
      <c r="FJ978" t="s">
        <v>139</v>
      </c>
      <c r="FK978" t="s">
        <v>139</v>
      </c>
      <c r="FL978">
        <v>10.91</v>
      </c>
      <c r="FM978">
        <v>6.52</v>
      </c>
      <c r="FN978">
        <v>33.57</v>
      </c>
      <c r="FO978">
        <v>1</v>
      </c>
      <c r="FP978">
        <v>1</v>
      </c>
      <c r="FQ978">
        <v>1</v>
      </c>
      <c r="FR978">
        <v>0</v>
      </c>
      <c r="FS978">
        <v>0</v>
      </c>
      <c r="FT978">
        <v>0</v>
      </c>
      <c r="FU978">
        <v>0</v>
      </c>
      <c r="FV978">
        <v>54.53</v>
      </c>
      <c r="FW978">
        <v>152.79</v>
      </c>
      <c r="FX978">
        <v>252.31</v>
      </c>
      <c r="FY978">
        <v>363.63</v>
      </c>
      <c r="FZ978">
        <v>455</v>
      </c>
      <c r="GA978">
        <v>561.27</v>
      </c>
      <c r="GB978">
        <v>662.15</v>
      </c>
      <c r="GC978">
        <v>759.57</v>
      </c>
      <c r="GD978">
        <v>853.9</v>
      </c>
      <c r="GE978">
        <v>954.92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20.09</v>
      </c>
      <c r="GQ978">
        <v>116.96</v>
      </c>
      <c r="GR978">
        <v>221.42</v>
      </c>
      <c r="GS978">
        <v>321.44</v>
      </c>
      <c r="GT978">
        <v>426.51</v>
      </c>
      <c r="GU978">
        <v>526.78</v>
      </c>
      <c r="GV978">
        <v>627.4</v>
      </c>
      <c r="GW978">
        <v>730.38</v>
      </c>
      <c r="GX978">
        <v>831.85</v>
      </c>
      <c r="GY978">
        <v>928.83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 t="s">
        <v>139</v>
      </c>
      <c r="HK978" t="s">
        <v>139</v>
      </c>
      <c r="HL978" t="s">
        <v>139</v>
      </c>
      <c r="HM978" t="s">
        <v>139</v>
      </c>
      <c r="HN978" t="s">
        <v>139</v>
      </c>
      <c r="HO978" t="s">
        <v>139</v>
      </c>
      <c r="HP978" t="s">
        <v>139</v>
      </c>
      <c r="HQ978" t="s">
        <v>139</v>
      </c>
      <c r="HR978" t="s">
        <v>139</v>
      </c>
      <c r="HS978" t="s">
        <v>139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 t="s">
        <v>139</v>
      </c>
      <c r="IE978" t="s">
        <v>139</v>
      </c>
      <c r="IF978" t="s">
        <v>139</v>
      </c>
      <c r="IG978" t="s">
        <v>139</v>
      </c>
      <c r="IH978" t="s">
        <v>139</v>
      </c>
      <c r="II978" t="s">
        <v>139</v>
      </c>
      <c r="IJ978" t="s">
        <v>139</v>
      </c>
      <c r="IK978" t="s">
        <v>139</v>
      </c>
      <c r="IL978" t="s">
        <v>139</v>
      </c>
      <c r="IM978" t="s">
        <v>139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1</v>
      </c>
      <c r="IY978">
        <v>1</v>
      </c>
      <c r="IZ978">
        <v>1</v>
      </c>
      <c r="JA978">
        <v>0.99</v>
      </c>
      <c r="JB978">
        <v>0.97</v>
      </c>
      <c r="JC978">
        <v>0.96</v>
      </c>
      <c r="JD978">
        <v>0.93</v>
      </c>
      <c r="JE978">
        <v>0.91</v>
      </c>
      <c r="JF978">
        <v>0.89</v>
      </c>
      <c r="JG978">
        <v>0.87</v>
      </c>
      <c r="JH978">
        <v>0.79</v>
      </c>
      <c r="JI978">
        <v>0.75</v>
      </c>
      <c r="JJ978">
        <v>0.71</v>
      </c>
      <c r="JK978">
        <v>0.65</v>
      </c>
      <c r="JL978">
        <v>0.57999999999999996</v>
      </c>
      <c r="JM978">
        <v>0.51</v>
      </c>
      <c r="JN978">
        <v>0.42</v>
      </c>
      <c r="JO978">
        <v>0.31</v>
      </c>
      <c r="JP978">
        <v>0.18</v>
      </c>
      <c r="JQ978">
        <v>0</v>
      </c>
    </row>
    <row r="979" spans="1:277" x14ac:dyDescent="0.25">
      <c r="A979">
        <v>2015</v>
      </c>
      <c r="B979">
        <v>149</v>
      </c>
      <c r="C979">
        <v>1018</v>
      </c>
      <c r="D979">
        <v>318</v>
      </c>
      <c r="E979">
        <v>3467.1</v>
      </c>
      <c r="F979">
        <v>2.2000000000000002</v>
      </c>
      <c r="G979">
        <v>0.4</v>
      </c>
      <c r="H979">
        <v>-3</v>
      </c>
      <c r="I979">
        <v>0.1</v>
      </c>
      <c r="J979">
        <v>0</v>
      </c>
      <c r="K979">
        <v>0.02</v>
      </c>
      <c r="L979">
        <v>1.4</v>
      </c>
      <c r="M979">
        <v>2.94</v>
      </c>
      <c r="N979">
        <v>4.45</v>
      </c>
      <c r="O979">
        <v>-0.81</v>
      </c>
      <c r="P979">
        <v>10.89</v>
      </c>
      <c r="Q979">
        <v>6.52</v>
      </c>
      <c r="R979">
        <v>33.56</v>
      </c>
      <c r="S979">
        <v>23</v>
      </c>
      <c r="T979">
        <v>1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54.53</v>
      </c>
      <c r="AA979">
        <v>152.79</v>
      </c>
      <c r="AB979">
        <v>252.31</v>
      </c>
      <c r="AC979">
        <v>363.63</v>
      </c>
      <c r="AD979">
        <v>455</v>
      </c>
      <c r="AE979">
        <v>561.27</v>
      </c>
      <c r="AF979">
        <v>662.15</v>
      </c>
      <c r="AG979">
        <v>759.57</v>
      </c>
      <c r="AH979">
        <v>853.9</v>
      </c>
      <c r="AI979">
        <v>954.92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68.38</v>
      </c>
      <c r="AU979">
        <v>170.99</v>
      </c>
      <c r="AV979">
        <v>271</v>
      </c>
      <c r="AW979">
        <v>374.32</v>
      </c>
      <c r="AX979">
        <v>474.19</v>
      </c>
      <c r="AY979">
        <v>576.02</v>
      </c>
      <c r="AZ979">
        <v>674.69</v>
      </c>
      <c r="BA979">
        <v>771.42</v>
      </c>
      <c r="BB979">
        <v>878.89</v>
      </c>
      <c r="BC979">
        <v>968.97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22.5</v>
      </c>
      <c r="BO979">
        <v>22.5</v>
      </c>
      <c r="BP979">
        <v>22.5</v>
      </c>
      <c r="BQ979">
        <v>22.5</v>
      </c>
      <c r="BR979">
        <v>22.5</v>
      </c>
      <c r="BS979">
        <v>22.5</v>
      </c>
      <c r="BT979">
        <v>22.5</v>
      </c>
      <c r="BU979">
        <v>22.5</v>
      </c>
      <c r="BV979">
        <v>22.5</v>
      </c>
      <c r="BW979">
        <v>22.5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22.5</v>
      </c>
      <c r="CI979">
        <v>22.5</v>
      </c>
      <c r="CJ979">
        <v>22.5</v>
      </c>
      <c r="CK979">
        <v>22.5</v>
      </c>
      <c r="CL979">
        <v>22.5</v>
      </c>
      <c r="CM979">
        <v>22.5</v>
      </c>
      <c r="CN979">
        <v>22.5</v>
      </c>
      <c r="CO979">
        <v>22.5</v>
      </c>
      <c r="CP979">
        <v>22.5</v>
      </c>
      <c r="CQ979">
        <v>22.5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1</v>
      </c>
      <c r="DD979">
        <v>1</v>
      </c>
      <c r="DE979">
        <v>0.99</v>
      </c>
      <c r="DF979">
        <v>0.98</v>
      </c>
      <c r="DG979">
        <v>0.96</v>
      </c>
      <c r="DH979">
        <v>0.94</v>
      </c>
      <c r="DI979">
        <v>0.92</v>
      </c>
      <c r="DJ979">
        <v>0.91</v>
      </c>
      <c r="DK979">
        <v>0.89</v>
      </c>
      <c r="DL979">
        <v>0.82</v>
      </c>
      <c r="DM979">
        <v>0.78</v>
      </c>
      <c r="DN979">
        <v>0.74</v>
      </c>
      <c r="DO979">
        <v>0.7</v>
      </c>
      <c r="DP979">
        <v>0.65</v>
      </c>
      <c r="DQ979">
        <v>0.59</v>
      </c>
      <c r="DR979">
        <v>0.53</v>
      </c>
      <c r="DS979">
        <v>0.46</v>
      </c>
      <c r="DT979">
        <v>0.38</v>
      </c>
      <c r="DU979">
        <v>0.28000000000000003</v>
      </c>
      <c r="EW979">
        <v>2015</v>
      </c>
      <c r="EX979">
        <v>150</v>
      </c>
      <c r="EY979">
        <v>1019</v>
      </c>
      <c r="EZ979">
        <v>319</v>
      </c>
      <c r="FA979">
        <v>3473.5</v>
      </c>
      <c r="FB979" t="s">
        <v>139</v>
      </c>
      <c r="FC979" t="s">
        <v>139</v>
      </c>
      <c r="FD979" t="s">
        <v>139</v>
      </c>
      <c r="FE979" t="s">
        <v>139</v>
      </c>
      <c r="FF979" t="s">
        <v>139</v>
      </c>
      <c r="FG979" t="s">
        <v>139</v>
      </c>
      <c r="FH979" t="s">
        <v>139</v>
      </c>
      <c r="FI979">
        <v>0</v>
      </c>
      <c r="FJ979" t="s">
        <v>139</v>
      </c>
      <c r="FK979" t="s">
        <v>139</v>
      </c>
      <c r="FL979">
        <v>10.91</v>
      </c>
      <c r="FM979">
        <v>6.54</v>
      </c>
      <c r="FN979">
        <v>33.630000000000003</v>
      </c>
      <c r="FO979">
        <v>1</v>
      </c>
      <c r="FP979">
        <v>1</v>
      </c>
      <c r="FQ979">
        <v>1</v>
      </c>
      <c r="FR979">
        <v>0</v>
      </c>
      <c r="FS979">
        <v>0</v>
      </c>
      <c r="FT979">
        <v>0</v>
      </c>
      <c r="FU979">
        <v>0</v>
      </c>
      <c r="FV979">
        <v>60.88</v>
      </c>
      <c r="FW979">
        <v>159.13999999999999</v>
      </c>
      <c r="FX979">
        <v>258.64999999999998</v>
      </c>
      <c r="FY979">
        <v>369.97</v>
      </c>
      <c r="FZ979">
        <v>461.35</v>
      </c>
      <c r="GA979">
        <v>567.62</v>
      </c>
      <c r="GB979">
        <v>668.49</v>
      </c>
      <c r="GC979">
        <v>765.92</v>
      </c>
      <c r="GD979">
        <v>860.24</v>
      </c>
      <c r="GE979">
        <v>961.27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26.44</v>
      </c>
      <c r="GQ979">
        <v>123.31</v>
      </c>
      <c r="GR979">
        <v>227.77</v>
      </c>
      <c r="GS979">
        <v>327.78</v>
      </c>
      <c r="GT979">
        <v>432.86</v>
      </c>
      <c r="GU979">
        <v>533.13</v>
      </c>
      <c r="GV979">
        <v>633.75</v>
      </c>
      <c r="GW979">
        <v>736.72</v>
      </c>
      <c r="GX979">
        <v>838.2</v>
      </c>
      <c r="GY979">
        <v>935.18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 t="s">
        <v>139</v>
      </c>
      <c r="HK979" t="s">
        <v>139</v>
      </c>
      <c r="HL979" t="s">
        <v>139</v>
      </c>
      <c r="HM979" t="s">
        <v>139</v>
      </c>
      <c r="HN979" t="s">
        <v>139</v>
      </c>
      <c r="HO979" t="s">
        <v>139</v>
      </c>
      <c r="HP979" t="s">
        <v>139</v>
      </c>
      <c r="HQ979" t="s">
        <v>139</v>
      </c>
      <c r="HR979" t="s">
        <v>139</v>
      </c>
      <c r="HS979" t="s">
        <v>139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 t="s">
        <v>139</v>
      </c>
      <c r="IE979" t="s">
        <v>139</v>
      </c>
      <c r="IF979" t="s">
        <v>139</v>
      </c>
      <c r="IG979" t="s">
        <v>139</v>
      </c>
      <c r="IH979" t="s">
        <v>139</v>
      </c>
      <c r="II979" t="s">
        <v>139</v>
      </c>
      <c r="IJ979" t="s">
        <v>139</v>
      </c>
      <c r="IK979" t="s">
        <v>139</v>
      </c>
      <c r="IL979" t="s">
        <v>139</v>
      </c>
      <c r="IM979" t="s">
        <v>139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1</v>
      </c>
      <c r="IY979">
        <v>1</v>
      </c>
      <c r="IZ979">
        <v>1</v>
      </c>
      <c r="JA979">
        <v>0.99</v>
      </c>
      <c r="JB979">
        <v>0.97</v>
      </c>
      <c r="JC979">
        <v>0.96</v>
      </c>
      <c r="JD979">
        <v>0.93</v>
      </c>
      <c r="JE979">
        <v>0.91</v>
      </c>
      <c r="JF979">
        <v>0.89</v>
      </c>
      <c r="JG979">
        <v>0.87</v>
      </c>
      <c r="JH979">
        <v>0.79</v>
      </c>
      <c r="JI979">
        <v>0.75</v>
      </c>
      <c r="JJ979">
        <v>0.71</v>
      </c>
      <c r="JK979">
        <v>0.65</v>
      </c>
      <c r="JL979">
        <v>0.57999999999999996</v>
      </c>
      <c r="JM979">
        <v>0.51</v>
      </c>
      <c r="JN979">
        <v>0.42</v>
      </c>
      <c r="JO979">
        <v>0.31</v>
      </c>
      <c r="JP979">
        <v>0.18</v>
      </c>
      <c r="JQ979">
        <v>0</v>
      </c>
    </row>
    <row r="980" spans="1:277" x14ac:dyDescent="0.25">
      <c r="A980">
        <v>2015</v>
      </c>
      <c r="B980">
        <v>150</v>
      </c>
      <c r="C980">
        <v>1019</v>
      </c>
      <c r="D980">
        <v>319</v>
      </c>
      <c r="E980">
        <v>3473.5</v>
      </c>
      <c r="F980">
        <v>2.2000000000000002</v>
      </c>
      <c r="G980">
        <v>0.4</v>
      </c>
      <c r="H980">
        <v>-3</v>
      </c>
      <c r="I980">
        <v>0.1</v>
      </c>
      <c r="J980">
        <v>0</v>
      </c>
      <c r="K980">
        <v>0.02</v>
      </c>
      <c r="L980">
        <v>1.4</v>
      </c>
      <c r="M980">
        <v>2.94</v>
      </c>
      <c r="N980">
        <v>4.45</v>
      </c>
      <c r="O980">
        <v>-0.81</v>
      </c>
      <c r="P980">
        <v>10.89</v>
      </c>
      <c r="Q980">
        <v>6.54</v>
      </c>
      <c r="R980">
        <v>33.619999999999997</v>
      </c>
      <c r="S980">
        <v>23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60.88</v>
      </c>
      <c r="AA980">
        <v>159.13999999999999</v>
      </c>
      <c r="AB980">
        <v>258.64999999999998</v>
      </c>
      <c r="AC980">
        <v>369.97</v>
      </c>
      <c r="AD980">
        <v>461.35</v>
      </c>
      <c r="AE980">
        <v>567.62</v>
      </c>
      <c r="AF980">
        <v>668.49</v>
      </c>
      <c r="AG980">
        <v>765.92</v>
      </c>
      <c r="AH980">
        <v>860.24</v>
      </c>
      <c r="AI980">
        <v>961.27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74.72</v>
      </c>
      <c r="AU980">
        <v>177.33</v>
      </c>
      <c r="AV980">
        <v>277.35000000000002</v>
      </c>
      <c r="AW980">
        <v>380.67</v>
      </c>
      <c r="AX980">
        <v>480.54</v>
      </c>
      <c r="AY980">
        <v>582.36</v>
      </c>
      <c r="AZ980">
        <v>681.04</v>
      </c>
      <c r="BA980">
        <v>777.77</v>
      </c>
      <c r="BB980">
        <v>885.24</v>
      </c>
      <c r="BC980">
        <v>975.32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22.5</v>
      </c>
      <c r="BO980">
        <v>22.5</v>
      </c>
      <c r="BP980">
        <v>22.5</v>
      </c>
      <c r="BQ980">
        <v>22.5</v>
      </c>
      <c r="BR980">
        <v>22.5</v>
      </c>
      <c r="BS980">
        <v>22.5</v>
      </c>
      <c r="BT980">
        <v>22.5</v>
      </c>
      <c r="BU980">
        <v>22.5</v>
      </c>
      <c r="BV980">
        <v>22.5</v>
      </c>
      <c r="BW980">
        <v>22.5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22.5</v>
      </c>
      <c r="CI980">
        <v>22.5</v>
      </c>
      <c r="CJ980">
        <v>22.5</v>
      </c>
      <c r="CK980">
        <v>22.5</v>
      </c>
      <c r="CL980">
        <v>22.5</v>
      </c>
      <c r="CM980">
        <v>22.5</v>
      </c>
      <c r="CN980">
        <v>22.5</v>
      </c>
      <c r="CO980">
        <v>22.5</v>
      </c>
      <c r="CP980">
        <v>22.5</v>
      </c>
      <c r="CQ980">
        <v>22.5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1</v>
      </c>
      <c r="DD980">
        <v>1</v>
      </c>
      <c r="DE980">
        <v>0.99</v>
      </c>
      <c r="DF980">
        <v>0.98</v>
      </c>
      <c r="DG980">
        <v>0.96</v>
      </c>
      <c r="DH980">
        <v>0.94</v>
      </c>
      <c r="DI980">
        <v>0.92</v>
      </c>
      <c r="DJ980">
        <v>0.91</v>
      </c>
      <c r="DK980">
        <v>0.89</v>
      </c>
      <c r="DL980">
        <v>0.82</v>
      </c>
      <c r="DM980">
        <v>0.78</v>
      </c>
      <c r="DN980">
        <v>0.74</v>
      </c>
      <c r="DO980">
        <v>0.7</v>
      </c>
      <c r="DP980">
        <v>0.65</v>
      </c>
      <c r="DQ980">
        <v>0.59</v>
      </c>
      <c r="DR980">
        <v>0.53</v>
      </c>
      <c r="DS980">
        <v>0.46</v>
      </c>
      <c r="DT980">
        <v>0.38</v>
      </c>
      <c r="DU980">
        <v>0.28000000000000003</v>
      </c>
      <c r="EW980">
        <v>2015</v>
      </c>
      <c r="EX980">
        <v>151</v>
      </c>
      <c r="EY980">
        <v>1020</v>
      </c>
      <c r="EZ980">
        <v>320</v>
      </c>
      <c r="FA980">
        <v>3478.9</v>
      </c>
      <c r="FB980" t="s">
        <v>139</v>
      </c>
      <c r="FC980" t="s">
        <v>139</v>
      </c>
      <c r="FD980" t="s">
        <v>139</v>
      </c>
      <c r="FE980" t="s">
        <v>139</v>
      </c>
      <c r="FF980" t="s">
        <v>139</v>
      </c>
      <c r="FG980" t="s">
        <v>139</v>
      </c>
      <c r="FH980" t="s">
        <v>139</v>
      </c>
      <c r="FI980">
        <v>0</v>
      </c>
      <c r="FJ980" t="s">
        <v>139</v>
      </c>
      <c r="FK980" t="s">
        <v>139</v>
      </c>
      <c r="FL980">
        <v>10.91</v>
      </c>
      <c r="FM980">
        <v>6.54</v>
      </c>
      <c r="FN980">
        <v>33.68</v>
      </c>
      <c r="FO980">
        <v>1</v>
      </c>
      <c r="FP980">
        <v>1</v>
      </c>
      <c r="FQ980">
        <v>1</v>
      </c>
      <c r="FR980">
        <v>0</v>
      </c>
      <c r="FS980">
        <v>0</v>
      </c>
      <c r="FT980">
        <v>0</v>
      </c>
      <c r="FU980">
        <v>0</v>
      </c>
      <c r="FV980">
        <v>66.33</v>
      </c>
      <c r="FW980">
        <v>164.59</v>
      </c>
      <c r="FX980">
        <v>264.10000000000002</v>
      </c>
      <c r="FY980">
        <v>375.42</v>
      </c>
      <c r="FZ980">
        <v>466.79</v>
      </c>
      <c r="GA980">
        <v>573.05999999999995</v>
      </c>
      <c r="GB980">
        <v>673.94</v>
      </c>
      <c r="GC980">
        <v>771.37</v>
      </c>
      <c r="GD980">
        <v>865.69</v>
      </c>
      <c r="GE980">
        <v>966.72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31.88</v>
      </c>
      <c r="GQ980">
        <v>128.75</v>
      </c>
      <c r="GR980">
        <v>233.21</v>
      </c>
      <c r="GS980">
        <v>333.23</v>
      </c>
      <c r="GT980">
        <v>438.3</v>
      </c>
      <c r="GU980">
        <v>538.57000000000005</v>
      </c>
      <c r="GV980">
        <v>639.20000000000005</v>
      </c>
      <c r="GW980">
        <v>742.17</v>
      </c>
      <c r="GX980">
        <v>843.65</v>
      </c>
      <c r="GY980">
        <v>940.62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 t="s">
        <v>139</v>
      </c>
      <c r="HK980" t="s">
        <v>139</v>
      </c>
      <c r="HL980" t="s">
        <v>139</v>
      </c>
      <c r="HM980" t="s">
        <v>139</v>
      </c>
      <c r="HN980" t="s">
        <v>139</v>
      </c>
      <c r="HO980" t="s">
        <v>139</v>
      </c>
      <c r="HP980" t="s">
        <v>139</v>
      </c>
      <c r="HQ980" t="s">
        <v>139</v>
      </c>
      <c r="HR980" t="s">
        <v>139</v>
      </c>
      <c r="HS980" t="s">
        <v>139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 t="s">
        <v>139</v>
      </c>
      <c r="IE980" t="s">
        <v>139</v>
      </c>
      <c r="IF980" t="s">
        <v>139</v>
      </c>
      <c r="IG980" t="s">
        <v>139</v>
      </c>
      <c r="IH980" t="s">
        <v>139</v>
      </c>
      <c r="II980" t="s">
        <v>139</v>
      </c>
      <c r="IJ980" t="s">
        <v>139</v>
      </c>
      <c r="IK980" t="s">
        <v>139</v>
      </c>
      <c r="IL980" t="s">
        <v>139</v>
      </c>
      <c r="IM980" t="s">
        <v>139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1</v>
      </c>
      <c r="IY980">
        <v>1</v>
      </c>
      <c r="IZ980">
        <v>1</v>
      </c>
      <c r="JA980">
        <v>0.99</v>
      </c>
      <c r="JB980">
        <v>0.97</v>
      </c>
      <c r="JC980">
        <v>0.96</v>
      </c>
      <c r="JD980">
        <v>0.93</v>
      </c>
      <c r="JE980">
        <v>0.91</v>
      </c>
      <c r="JF980">
        <v>0.89</v>
      </c>
      <c r="JG980">
        <v>0.87</v>
      </c>
      <c r="JH980">
        <v>0.79</v>
      </c>
      <c r="JI980">
        <v>0.75</v>
      </c>
      <c r="JJ980">
        <v>0.71</v>
      </c>
      <c r="JK980">
        <v>0.65</v>
      </c>
      <c r="JL980">
        <v>0.57999999999999996</v>
      </c>
      <c r="JM980">
        <v>0.51</v>
      </c>
      <c r="JN980">
        <v>0.42</v>
      </c>
      <c r="JO980">
        <v>0.31</v>
      </c>
      <c r="JP980">
        <v>0.18</v>
      </c>
      <c r="JQ980">
        <v>0</v>
      </c>
    </row>
    <row r="981" spans="1:277" x14ac:dyDescent="0.25">
      <c r="A981">
        <v>2015</v>
      </c>
      <c r="B981">
        <v>151</v>
      </c>
      <c r="C981">
        <v>1020</v>
      </c>
      <c r="D981">
        <v>320</v>
      </c>
      <c r="E981">
        <v>3478.9</v>
      </c>
      <c r="F981">
        <v>2.2000000000000002</v>
      </c>
      <c r="G981">
        <v>0.4</v>
      </c>
      <c r="H981">
        <v>-3</v>
      </c>
      <c r="I981">
        <v>0.1</v>
      </c>
      <c r="J981">
        <v>0</v>
      </c>
      <c r="K981">
        <v>0.02</v>
      </c>
      <c r="L981">
        <v>1.4</v>
      </c>
      <c r="M981">
        <v>2.94</v>
      </c>
      <c r="N981">
        <v>4.47</v>
      </c>
      <c r="O981">
        <v>-0.81</v>
      </c>
      <c r="P981">
        <v>10.89</v>
      </c>
      <c r="Q981">
        <v>6.54</v>
      </c>
      <c r="R981">
        <v>33.68</v>
      </c>
      <c r="S981">
        <v>23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0.09</v>
      </c>
      <c r="Z981">
        <v>66.33</v>
      </c>
      <c r="AA981">
        <v>164.59</v>
      </c>
      <c r="AB981">
        <v>264.10000000000002</v>
      </c>
      <c r="AC981">
        <v>375.42</v>
      </c>
      <c r="AD981">
        <v>466.79</v>
      </c>
      <c r="AE981">
        <v>573.05999999999995</v>
      </c>
      <c r="AF981">
        <v>673.94</v>
      </c>
      <c r="AG981">
        <v>771.37</v>
      </c>
      <c r="AH981">
        <v>865.69</v>
      </c>
      <c r="AI981">
        <v>966.72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80.17</v>
      </c>
      <c r="AU981">
        <v>182.78</v>
      </c>
      <c r="AV981">
        <v>282.79000000000002</v>
      </c>
      <c r="AW981">
        <v>386.12</v>
      </c>
      <c r="AX981">
        <v>485.99</v>
      </c>
      <c r="AY981">
        <v>587.80999999999995</v>
      </c>
      <c r="AZ981">
        <v>686.49</v>
      </c>
      <c r="BA981">
        <v>783.21</v>
      </c>
      <c r="BB981">
        <v>890.69</v>
      </c>
      <c r="BC981">
        <v>980.76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22.5</v>
      </c>
      <c r="BO981">
        <v>22.5</v>
      </c>
      <c r="BP981">
        <v>22.5</v>
      </c>
      <c r="BQ981">
        <v>22.5</v>
      </c>
      <c r="BR981">
        <v>22.5</v>
      </c>
      <c r="BS981">
        <v>22.5</v>
      </c>
      <c r="BT981">
        <v>22.5</v>
      </c>
      <c r="BU981">
        <v>22.5</v>
      </c>
      <c r="BV981">
        <v>22.5</v>
      </c>
      <c r="BW981">
        <v>22.5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22.5</v>
      </c>
      <c r="CI981">
        <v>22.5</v>
      </c>
      <c r="CJ981">
        <v>22.5</v>
      </c>
      <c r="CK981">
        <v>22.5</v>
      </c>
      <c r="CL981">
        <v>22.5</v>
      </c>
      <c r="CM981">
        <v>22.5</v>
      </c>
      <c r="CN981">
        <v>22.5</v>
      </c>
      <c r="CO981">
        <v>22.5</v>
      </c>
      <c r="CP981">
        <v>22.5</v>
      </c>
      <c r="CQ981">
        <v>22.5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1</v>
      </c>
      <c r="DD981">
        <v>1</v>
      </c>
      <c r="DE981">
        <v>0.99</v>
      </c>
      <c r="DF981">
        <v>0.98</v>
      </c>
      <c r="DG981">
        <v>0.96</v>
      </c>
      <c r="DH981">
        <v>0.94</v>
      </c>
      <c r="DI981">
        <v>0.92</v>
      </c>
      <c r="DJ981">
        <v>0.91</v>
      </c>
      <c r="DK981">
        <v>0.89</v>
      </c>
      <c r="DL981">
        <v>0.82</v>
      </c>
      <c r="DM981">
        <v>0.78</v>
      </c>
      <c r="DN981">
        <v>0.74</v>
      </c>
      <c r="DO981">
        <v>0.7</v>
      </c>
      <c r="DP981">
        <v>0.65</v>
      </c>
      <c r="DQ981">
        <v>0.59</v>
      </c>
      <c r="DR981">
        <v>0.53</v>
      </c>
      <c r="DS981">
        <v>0.46</v>
      </c>
      <c r="DT981">
        <v>0.38</v>
      </c>
      <c r="DU981">
        <v>0.28000000000000003</v>
      </c>
      <c r="EW981">
        <v>2015</v>
      </c>
      <c r="EX981">
        <v>152</v>
      </c>
      <c r="EY981">
        <v>1021</v>
      </c>
      <c r="EZ981">
        <v>321</v>
      </c>
      <c r="FA981">
        <v>3487.3</v>
      </c>
      <c r="FB981" t="s">
        <v>139</v>
      </c>
      <c r="FC981" t="s">
        <v>139</v>
      </c>
      <c r="FD981" t="s">
        <v>139</v>
      </c>
      <c r="FE981" t="s">
        <v>139</v>
      </c>
      <c r="FF981" t="s">
        <v>139</v>
      </c>
      <c r="FG981" t="s">
        <v>139</v>
      </c>
      <c r="FH981" t="s">
        <v>139</v>
      </c>
      <c r="FI981">
        <v>0</v>
      </c>
      <c r="FJ981" t="s">
        <v>139</v>
      </c>
      <c r="FK981" t="s">
        <v>139</v>
      </c>
      <c r="FL981">
        <v>10.91</v>
      </c>
      <c r="FM981">
        <v>6.56</v>
      </c>
      <c r="FN981">
        <v>33.770000000000003</v>
      </c>
      <c r="FO981">
        <v>1</v>
      </c>
      <c r="FP981">
        <v>1</v>
      </c>
      <c r="FQ981">
        <v>1</v>
      </c>
      <c r="FR981">
        <v>0</v>
      </c>
      <c r="FS981">
        <v>0</v>
      </c>
      <c r="FT981">
        <v>0</v>
      </c>
      <c r="FU981">
        <v>0</v>
      </c>
      <c r="FV981">
        <v>74.67</v>
      </c>
      <c r="FW981">
        <v>172.93</v>
      </c>
      <c r="FX981">
        <v>272.45</v>
      </c>
      <c r="FY981">
        <v>383.77</v>
      </c>
      <c r="FZ981">
        <v>475.14</v>
      </c>
      <c r="GA981">
        <v>581.41</v>
      </c>
      <c r="GB981">
        <v>682.29</v>
      </c>
      <c r="GC981">
        <v>779.71</v>
      </c>
      <c r="GD981">
        <v>874.04</v>
      </c>
      <c r="GE981">
        <v>975.06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40.229999999999997</v>
      </c>
      <c r="GQ981">
        <v>137.1</v>
      </c>
      <c r="GR981">
        <v>241.56</v>
      </c>
      <c r="GS981">
        <v>341.58</v>
      </c>
      <c r="GT981">
        <v>446.65</v>
      </c>
      <c r="GU981">
        <v>546.91999999999996</v>
      </c>
      <c r="GV981">
        <v>647.54999999999995</v>
      </c>
      <c r="GW981">
        <v>750.52</v>
      </c>
      <c r="GX981">
        <v>851.99</v>
      </c>
      <c r="GY981">
        <v>948.97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 t="s">
        <v>139</v>
      </c>
      <c r="HK981" t="s">
        <v>139</v>
      </c>
      <c r="HL981" t="s">
        <v>139</v>
      </c>
      <c r="HM981" t="s">
        <v>139</v>
      </c>
      <c r="HN981" t="s">
        <v>139</v>
      </c>
      <c r="HO981" t="s">
        <v>139</v>
      </c>
      <c r="HP981" t="s">
        <v>139</v>
      </c>
      <c r="HQ981" t="s">
        <v>139</v>
      </c>
      <c r="HR981" t="s">
        <v>139</v>
      </c>
      <c r="HS981" t="s">
        <v>139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 t="s">
        <v>139</v>
      </c>
      <c r="IE981" t="s">
        <v>139</v>
      </c>
      <c r="IF981" t="s">
        <v>139</v>
      </c>
      <c r="IG981" t="s">
        <v>139</v>
      </c>
      <c r="IH981" t="s">
        <v>139</v>
      </c>
      <c r="II981" t="s">
        <v>139</v>
      </c>
      <c r="IJ981" t="s">
        <v>139</v>
      </c>
      <c r="IK981" t="s">
        <v>139</v>
      </c>
      <c r="IL981" t="s">
        <v>139</v>
      </c>
      <c r="IM981" t="s">
        <v>139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1</v>
      </c>
      <c r="IY981">
        <v>1</v>
      </c>
      <c r="IZ981">
        <v>1</v>
      </c>
      <c r="JA981">
        <v>0.99</v>
      </c>
      <c r="JB981">
        <v>0.97</v>
      </c>
      <c r="JC981">
        <v>0.96</v>
      </c>
      <c r="JD981">
        <v>0.94</v>
      </c>
      <c r="JE981">
        <v>0.91</v>
      </c>
      <c r="JF981">
        <v>0.89</v>
      </c>
      <c r="JG981">
        <v>0.87</v>
      </c>
      <c r="JH981">
        <v>0.79</v>
      </c>
      <c r="JI981">
        <v>0.75</v>
      </c>
      <c r="JJ981">
        <v>0.71</v>
      </c>
      <c r="JK981">
        <v>0.65</v>
      </c>
      <c r="JL981">
        <v>0.57999999999999996</v>
      </c>
      <c r="JM981">
        <v>0.51</v>
      </c>
      <c r="JN981">
        <v>0.42</v>
      </c>
      <c r="JO981">
        <v>0.31</v>
      </c>
      <c r="JP981">
        <v>0.18</v>
      </c>
      <c r="JQ981">
        <v>0</v>
      </c>
    </row>
    <row r="982" spans="1:277" x14ac:dyDescent="0.25">
      <c r="A982">
        <v>2015</v>
      </c>
      <c r="B982">
        <v>152</v>
      </c>
      <c r="C982">
        <v>1021</v>
      </c>
      <c r="D982">
        <v>321</v>
      </c>
      <c r="E982">
        <v>3487.3</v>
      </c>
      <c r="F982">
        <v>2.2000000000000002</v>
      </c>
      <c r="G982">
        <v>0.4</v>
      </c>
      <c r="H982">
        <v>-3</v>
      </c>
      <c r="I982">
        <v>0.1</v>
      </c>
      <c r="J982">
        <v>0</v>
      </c>
      <c r="K982">
        <v>0.02</v>
      </c>
      <c r="L982">
        <v>1.4</v>
      </c>
      <c r="M982">
        <v>2.94</v>
      </c>
      <c r="N982">
        <v>4.47</v>
      </c>
      <c r="O982">
        <v>-0.81</v>
      </c>
      <c r="P982">
        <v>10.89</v>
      </c>
      <c r="Q982">
        <v>6.56</v>
      </c>
      <c r="R982">
        <v>33.76</v>
      </c>
      <c r="S982">
        <v>23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74.67</v>
      </c>
      <c r="AA982">
        <v>172.93</v>
      </c>
      <c r="AB982">
        <v>272.45</v>
      </c>
      <c r="AC982">
        <v>383.77</v>
      </c>
      <c r="AD982">
        <v>475.14</v>
      </c>
      <c r="AE982">
        <v>581.41</v>
      </c>
      <c r="AF982">
        <v>682.29</v>
      </c>
      <c r="AG982">
        <v>779.71</v>
      </c>
      <c r="AH982">
        <v>874.04</v>
      </c>
      <c r="AI982">
        <v>975.06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88.52</v>
      </c>
      <c r="AU982">
        <v>191.13</v>
      </c>
      <c r="AV982">
        <v>291.14</v>
      </c>
      <c r="AW982">
        <v>394.46</v>
      </c>
      <c r="AX982">
        <v>494.33</v>
      </c>
      <c r="AY982">
        <v>596.16</v>
      </c>
      <c r="AZ982">
        <v>694.83</v>
      </c>
      <c r="BA982">
        <v>791.56</v>
      </c>
      <c r="BB982">
        <v>899.03</v>
      </c>
      <c r="BC982">
        <v>989.11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22.5</v>
      </c>
      <c r="BO982">
        <v>22.5</v>
      </c>
      <c r="BP982">
        <v>22.5</v>
      </c>
      <c r="BQ982">
        <v>22.5</v>
      </c>
      <c r="BR982">
        <v>22.5</v>
      </c>
      <c r="BS982">
        <v>22.5</v>
      </c>
      <c r="BT982">
        <v>22.5</v>
      </c>
      <c r="BU982">
        <v>22.5</v>
      </c>
      <c r="BV982">
        <v>22.5</v>
      </c>
      <c r="BW982">
        <v>22.5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22.5</v>
      </c>
      <c r="CI982">
        <v>22.5</v>
      </c>
      <c r="CJ982">
        <v>22.5</v>
      </c>
      <c r="CK982">
        <v>22.5</v>
      </c>
      <c r="CL982">
        <v>22.5</v>
      </c>
      <c r="CM982">
        <v>22.5</v>
      </c>
      <c r="CN982">
        <v>22.5</v>
      </c>
      <c r="CO982">
        <v>22.5</v>
      </c>
      <c r="CP982">
        <v>22.5</v>
      </c>
      <c r="CQ982">
        <v>22.5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1</v>
      </c>
      <c r="DD982">
        <v>1</v>
      </c>
      <c r="DE982">
        <v>0.99</v>
      </c>
      <c r="DF982">
        <v>0.98</v>
      </c>
      <c r="DG982">
        <v>0.96</v>
      </c>
      <c r="DH982">
        <v>0.94</v>
      </c>
      <c r="DI982">
        <v>0.92</v>
      </c>
      <c r="DJ982">
        <v>0.91</v>
      </c>
      <c r="DK982">
        <v>0.89</v>
      </c>
      <c r="DL982">
        <v>0.82</v>
      </c>
      <c r="DM982">
        <v>0.78</v>
      </c>
      <c r="DN982">
        <v>0.74</v>
      </c>
      <c r="DO982">
        <v>0.7</v>
      </c>
      <c r="DP982">
        <v>0.65</v>
      </c>
      <c r="DQ982">
        <v>0.59</v>
      </c>
      <c r="DR982">
        <v>0.53</v>
      </c>
      <c r="DS982">
        <v>0.46</v>
      </c>
      <c r="DT982">
        <v>0.38</v>
      </c>
      <c r="DU982">
        <v>0.28000000000000003</v>
      </c>
      <c r="EW982">
        <v>2015</v>
      </c>
      <c r="EX982">
        <v>153</v>
      </c>
      <c r="EY982">
        <v>1022</v>
      </c>
      <c r="EZ982">
        <v>322</v>
      </c>
      <c r="FA982">
        <v>3494.9</v>
      </c>
      <c r="FB982" t="s">
        <v>139</v>
      </c>
      <c r="FC982" t="s">
        <v>139</v>
      </c>
      <c r="FD982" t="s">
        <v>139</v>
      </c>
      <c r="FE982" t="s">
        <v>139</v>
      </c>
      <c r="FF982" t="s">
        <v>139</v>
      </c>
      <c r="FG982" t="s">
        <v>139</v>
      </c>
      <c r="FH982" t="s">
        <v>139</v>
      </c>
      <c r="FI982">
        <v>0</v>
      </c>
      <c r="FJ982" t="s">
        <v>139</v>
      </c>
      <c r="FK982" t="s">
        <v>139</v>
      </c>
      <c r="FL982">
        <v>10.91</v>
      </c>
      <c r="FM982">
        <v>6.57</v>
      </c>
      <c r="FN982">
        <v>33.840000000000003</v>
      </c>
      <c r="FO982">
        <v>1</v>
      </c>
      <c r="FP982">
        <v>1</v>
      </c>
      <c r="FQ982">
        <v>1</v>
      </c>
      <c r="FR982">
        <v>0</v>
      </c>
      <c r="FS982">
        <v>0</v>
      </c>
      <c r="FT982">
        <v>0</v>
      </c>
      <c r="FU982">
        <v>0.18</v>
      </c>
      <c r="FV982">
        <v>82.32</v>
      </c>
      <c r="FW982">
        <v>180.58</v>
      </c>
      <c r="FX982">
        <v>280.10000000000002</v>
      </c>
      <c r="FY982">
        <v>391.41</v>
      </c>
      <c r="FZ982">
        <v>482.79</v>
      </c>
      <c r="GA982">
        <v>589.05999999999995</v>
      </c>
      <c r="GB982">
        <v>689.93</v>
      </c>
      <c r="GC982">
        <v>787.36</v>
      </c>
      <c r="GD982">
        <v>881.69</v>
      </c>
      <c r="GE982">
        <v>982.71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47.88</v>
      </c>
      <c r="GQ982">
        <v>144.75</v>
      </c>
      <c r="GR982">
        <v>249.21</v>
      </c>
      <c r="GS982">
        <v>349.22</v>
      </c>
      <c r="GT982">
        <v>454.3</v>
      </c>
      <c r="GU982">
        <v>554.57000000000005</v>
      </c>
      <c r="GV982">
        <v>655.19000000000005</v>
      </c>
      <c r="GW982">
        <v>758.17</v>
      </c>
      <c r="GX982">
        <v>859.64</v>
      </c>
      <c r="GY982">
        <v>956.62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 t="s">
        <v>139</v>
      </c>
      <c r="HK982" t="s">
        <v>139</v>
      </c>
      <c r="HL982" t="s">
        <v>139</v>
      </c>
      <c r="HM982" t="s">
        <v>139</v>
      </c>
      <c r="HN982" t="s">
        <v>139</v>
      </c>
      <c r="HO982" t="s">
        <v>139</v>
      </c>
      <c r="HP982" t="s">
        <v>139</v>
      </c>
      <c r="HQ982" t="s">
        <v>139</v>
      </c>
      <c r="HR982" t="s">
        <v>139</v>
      </c>
      <c r="HS982" t="s">
        <v>139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 t="s">
        <v>139</v>
      </c>
      <c r="IE982" t="s">
        <v>139</v>
      </c>
      <c r="IF982" t="s">
        <v>139</v>
      </c>
      <c r="IG982" t="s">
        <v>139</v>
      </c>
      <c r="IH982" t="s">
        <v>139</v>
      </c>
      <c r="II982" t="s">
        <v>139</v>
      </c>
      <c r="IJ982" t="s">
        <v>139</v>
      </c>
      <c r="IK982" t="s">
        <v>139</v>
      </c>
      <c r="IL982" t="s">
        <v>139</v>
      </c>
      <c r="IM982" t="s">
        <v>139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1</v>
      </c>
      <c r="IY982">
        <v>1</v>
      </c>
      <c r="IZ982">
        <v>1</v>
      </c>
      <c r="JA982">
        <v>0.99</v>
      </c>
      <c r="JB982">
        <v>0.97</v>
      </c>
      <c r="JC982">
        <v>0.96</v>
      </c>
      <c r="JD982">
        <v>0.94</v>
      </c>
      <c r="JE982">
        <v>0.91</v>
      </c>
      <c r="JF982">
        <v>0.89</v>
      </c>
      <c r="JG982">
        <v>0.88</v>
      </c>
      <c r="JH982">
        <v>0.79</v>
      </c>
      <c r="JI982">
        <v>0.75</v>
      </c>
      <c r="JJ982">
        <v>0.71</v>
      </c>
      <c r="JK982">
        <v>0.65</v>
      </c>
      <c r="JL982">
        <v>0.57999999999999996</v>
      </c>
      <c r="JM982">
        <v>0.51</v>
      </c>
      <c r="JN982">
        <v>0.42</v>
      </c>
      <c r="JO982">
        <v>0.31</v>
      </c>
      <c r="JP982">
        <v>0.18</v>
      </c>
      <c r="JQ982">
        <v>0</v>
      </c>
    </row>
    <row r="983" spans="1:277" x14ac:dyDescent="0.25">
      <c r="A983">
        <v>2015</v>
      </c>
      <c r="B983">
        <v>153</v>
      </c>
      <c r="C983">
        <v>1022</v>
      </c>
      <c r="D983">
        <v>322</v>
      </c>
      <c r="E983">
        <v>3494.9</v>
      </c>
      <c r="F983">
        <v>2.2000000000000002</v>
      </c>
      <c r="G983">
        <v>0.4</v>
      </c>
      <c r="H983">
        <v>-3.1</v>
      </c>
      <c r="I983">
        <v>0.1</v>
      </c>
      <c r="J983">
        <v>0</v>
      </c>
      <c r="K983">
        <v>0.02</v>
      </c>
      <c r="L983">
        <v>1.4</v>
      </c>
      <c r="M983">
        <v>2.94</v>
      </c>
      <c r="N983">
        <v>4.4800000000000004</v>
      </c>
      <c r="O983">
        <v>-0.81</v>
      </c>
      <c r="P983">
        <v>10.89</v>
      </c>
      <c r="Q983">
        <v>6.57</v>
      </c>
      <c r="R983">
        <v>33.840000000000003</v>
      </c>
      <c r="S983">
        <v>23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0.09</v>
      </c>
      <c r="Z983">
        <v>82.32</v>
      </c>
      <c r="AA983">
        <v>180.58</v>
      </c>
      <c r="AB983">
        <v>280.10000000000002</v>
      </c>
      <c r="AC983">
        <v>391.41</v>
      </c>
      <c r="AD983">
        <v>482.79</v>
      </c>
      <c r="AE983">
        <v>589.05999999999995</v>
      </c>
      <c r="AF983">
        <v>689.93</v>
      </c>
      <c r="AG983">
        <v>787.36</v>
      </c>
      <c r="AH983">
        <v>881.69</v>
      </c>
      <c r="AI983">
        <v>982.71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96.16</v>
      </c>
      <c r="AU983">
        <v>198.78</v>
      </c>
      <c r="AV983">
        <v>298.79000000000002</v>
      </c>
      <c r="AW983">
        <v>402.11</v>
      </c>
      <c r="AX983">
        <v>501.98</v>
      </c>
      <c r="AY983">
        <v>603.79999999999995</v>
      </c>
      <c r="AZ983">
        <v>702.48</v>
      </c>
      <c r="BA983">
        <v>799.21</v>
      </c>
      <c r="BB983">
        <v>906.68</v>
      </c>
      <c r="BC983">
        <v>996.76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22.5</v>
      </c>
      <c r="BO983">
        <v>22.5</v>
      </c>
      <c r="BP983">
        <v>22.5</v>
      </c>
      <c r="BQ983">
        <v>22.5</v>
      </c>
      <c r="BR983">
        <v>22.5</v>
      </c>
      <c r="BS983">
        <v>22.5</v>
      </c>
      <c r="BT983">
        <v>22.5</v>
      </c>
      <c r="BU983">
        <v>22.5</v>
      </c>
      <c r="BV983">
        <v>22.5</v>
      </c>
      <c r="BW983">
        <v>22.5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22.5</v>
      </c>
      <c r="CI983">
        <v>22.5</v>
      </c>
      <c r="CJ983">
        <v>22.5</v>
      </c>
      <c r="CK983">
        <v>22.5</v>
      </c>
      <c r="CL983">
        <v>22.5</v>
      </c>
      <c r="CM983">
        <v>22.5</v>
      </c>
      <c r="CN983">
        <v>22.5</v>
      </c>
      <c r="CO983">
        <v>22.5</v>
      </c>
      <c r="CP983">
        <v>22.5</v>
      </c>
      <c r="CQ983">
        <v>22.5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1</v>
      </c>
      <c r="DD983">
        <v>1</v>
      </c>
      <c r="DE983">
        <v>0.99</v>
      </c>
      <c r="DF983">
        <v>0.98</v>
      </c>
      <c r="DG983">
        <v>0.96</v>
      </c>
      <c r="DH983">
        <v>0.94</v>
      </c>
      <c r="DI983">
        <v>0.92</v>
      </c>
      <c r="DJ983">
        <v>0.91</v>
      </c>
      <c r="DK983">
        <v>0.89</v>
      </c>
      <c r="DL983">
        <v>0.82</v>
      </c>
      <c r="DM983">
        <v>0.78</v>
      </c>
      <c r="DN983">
        <v>0.74</v>
      </c>
      <c r="DO983">
        <v>0.7</v>
      </c>
      <c r="DP983">
        <v>0.65</v>
      </c>
      <c r="DQ983">
        <v>0.59</v>
      </c>
      <c r="DR983">
        <v>0.53</v>
      </c>
      <c r="DS983">
        <v>0.46</v>
      </c>
      <c r="DT983">
        <v>0.38</v>
      </c>
      <c r="DU983">
        <v>0.28000000000000003</v>
      </c>
      <c r="EW983">
        <v>2015</v>
      </c>
      <c r="EX983">
        <v>154</v>
      </c>
      <c r="EY983">
        <v>1023</v>
      </c>
      <c r="EZ983">
        <v>323</v>
      </c>
      <c r="FA983">
        <v>3503.8</v>
      </c>
      <c r="FB983" t="s">
        <v>139</v>
      </c>
      <c r="FC983" t="s">
        <v>139</v>
      </c>
      <c r="FD983" t="s">
        <v>139</v>
      </c>
      <c r="FE983" t="s">
        <v>139</v>
      </c>
      <c r="FF983" t="s">
        <v>139</v>
      </c>
      <c r="FG983" t="s">
        <v>139</v>
      </c>
      <c r="FH983" t="s">
        <v>139</v>
      </c>
      <c r="FI983">
        <v>0</v>
      </c>
      <c r="FJ983" t="s">
        <v>139</v>
      </c>
      <c r="FK983" t="s">
        <v>139</v>
      </c>
      <c r="FL983">
        <v>10.91</v>
      </c>
      <c r="FM983">
        <v>6.59</v>
      </c>
      <c r="FN983">
        <v>33.93</v>
      </c>
      <c r="FO983">
        <v>1</v>
      </c>
      <c r="FP983">
        <v>1</v>
      </c>
      <c r="FQ983">
        <v>1</v>
      </c>
      <c r="FR983">
        <v>0</v>
      </c>
      <c r="FS983">
        <v>0</v>
      </c>
      <c r="FT983">
        <v>0</v>
      </c>
      <c r="FU983">
        <v>0</v>
      </c>
      <c r="FV983">
        <v>91.22</v>
      </c>
      <c r="FW983">
        <v>189.48</v>
      </c>
      <c r="FX983">
        <v>288.99</v>
      </c>
      <c r="FY983">
        <v>400.31</v>
      </c>
      <c r="FZ983">
        <v>491.68</v>
      </c>
      <c r="GA983">
        <v>597.95000000000005</v>
      </c>
      <c r="GB983">
        <v>698.83</v>
      </c>
      <c r="GC983">
        <v>796.26</v>
      </c>
      <c r="GD983">
        <v>890.58</v>
      </c>
      <c r="GE983">
        <v>991.61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56.78</v>
      </c>
      <c r="GQ983">
        <v>153.63999999999999</v>
      </c>
      <c r="GR983">
        <v>258.10000000000002</v>
      </c>
      <c r="GS983">
        <v>358.12</v>
      </c>
      <c r="GT983">
        <v>463.19</v>
      </c>
      <c r="GU983">
        <v>563.46</v>
      </c>
      <c r="GV983">
        <v>664.09</v>
      </c>
      <c r="GW983">
        <v>767.06</v>
      </c>
      <c r="GX983">
        <v>868.54</v>
      </c>
      <c r="GY983">
        <v>965.51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 t="s">
        <v>139</v>
      </c>
      <c r="HK983" t="s">
        <v>139</v>
      </c>
      <c r="HL983" t="s">
        <v>139</v>
      </c>
      <c r="HM983" t="s">
        <v>139</v>
      </c>
      <c r="HN983" t="s">
        <v>139</v>
      </c>
      <c r="HO983" t="s">
        <v>139</v>
      </c>
      <c r="HP983" t="s">
        <v>139</v>
      </c>
      <c r="HQ983" t="s">
        <v>139</v>
      </c>
      <c r="HR983" t="s">
        <v>139</v>
      </c>
      <c r="HS983" t="s">
        <v>139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 t="s">
        <v>139</v>
      </c>
      <c r="IE983" t="s">
        <v>139</v>
      </c>
      <c r="IF983" t="s">
        <v>139</v>
      </c>
      <c r="IG983" t="s">
        <v>139</v>
      </c>
      <c r="IH983" t="s">
        <v>139</v>
      </c>
      <c r="II983" t="s">
        <v>139</v>
      </c>
      <c r="IJ983" t="s">
        <v>139</v>
      </c>
      <c r="IK983" t="s">
        <v>139</v>
      </c>
      <c r="IL983" t="s">
        <v>139</v>
      </c>
      <c r="IM983" t="s">
        <v>139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1</v>
      </c>
      <c r="IY983">
        <v>1</v>
      </c>
      <c r="IZ983">
        <v>1</v>
      </c>
      <c r="JA983">
        <v>0.99</v>
      </c>
      <c r="JB983">
        <v>0.97</v>
      </c>
      <c r="JC983">
        <v>0.96</v>
      </c>
      <c r="JD983">
        <v>0.94</v>
      </c>
      <c r="JE983">
        <v>0.91</v>
      </c>
      <c r="JF983">
        <v>0.89</v>
      </c>
      <c r="JG983">
        <v>0.88</v>
      </c>
      <c r="JH983">
        <v>0.79</v>
      </c>
      <c r="JI983">
        <v>0.75</v>
      </c>
      <c r="JJ983">
        <v>0.71</v>
      </c>
      <c r="JK983">
        <v>0.65</v>
      </c>
      <c r="JL983">
        <v>0.57999999999999996</v>
      </c>
      <c r="JM983">
        <v>0.51</v>
      </c>
      <c r="JN983">
        <v>0.42</v>
      </c>
      <c r="JO983">
        <v>0.31</v>
      </c>
      <c r="JP983">
        <v>0.18</v>
      </c>
      <c r="JQ983">
        <v>0</v>
      </c>
    </row>
    <row r="984" spans="1:277" x14ac:dyDescent="0.25">
      <c r="A984">
        <v>2015</v>
      </c>
      <c r="B984">
        <v>154</v>
      </c>
      <c r="C984">
        <v>1023</v>
      </c>
      <c r="D984">
        <v>323</v>
      </c>
      <c r="E984">
        <v>3503.8</v>
      </c>
      <c r="F984">
        <v>2.2000000000000002</v>
      </c>
      <c r="G984">
        <v>0.4</v>
      </c>
      <c r="H984">
        <v>-3.1</v>
      </c>
      <c r="I984">
        <v>0.1</v>
      </c>
      <c r="J984">
        <v>0</v>
      </c>
      <c r="K984">
        <v>0.02</v>
      </c>
      <c r="L984">
        <v>1.4</v>
      </c>
      <c r="M984">
        <v>2.94</v>
      </c>
      <c r="N984">
        <v>4.4800000000000004</v>
      </c>
      <c r="O984">
        <v>-0.81</v>
      </c>
      <c r="P984">
        <v>10.89</v>
      </c>
      <c r="Q984">
        <v>6.59</v>
      </c>
      <c r="R984">
        <v>33.93</v>
      </c>
      <c r="S984">
        <v>23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91.22</v>
      </c>
      <c r="AA984">
        <v>189.48</v>
      </c>
      <c r="AB984">
        <v>288.99</v>
      </c>
      <c r="AC984">
        <v>400.31</v>
      </c>
      <c r="AD984">
        <v>491.68</v>
      </c>
      <c r="AE984">
        <v>597.95000000000005</v>
      </c>
      <c r="AF984">
        <v>698.83</v>
      </c>
      <c r="AG984">
        <v>796.26</v>
      </c>
      <c r="AH984">
        <v>890.58</v>
      </c>
      <c r="AI984">
        <v>991.61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105.06</v>
      </c>
      <c r="AU984">
        <v>207.67</v>
      </c>
      <c r="AV984">
        <v>307.69</v>
      </c>
      <c r="AW984">
        <v>411.01</v>
      </c>
      <c r="AX984">
        <v>510.88</v>
      </c>
      <c r="AY984">
        <v>612.70000000000005</v>
      </c>
      <c r="AZ984">
        <v>711.38</v>
      </c>
      <c r="BA984">
        <v>808.1</v>
      </c>
      <c r="BB984">
        <v>915.58</v>
      </c>
      <c r="BC984">
        <v>1005.66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22.5</v>
      </c>
      <c r="BO984">
        <v>22.5</v>
      </c>
      <c r="BP984">
        <v>22.5</v>
      </c>
      <c r="BQ984">
        <v>22.5</v>
      </c>
      <c r="BR984">
        <v>22.5</v>
      </c>
      <c r="BS984">
        <v>22.5</v>
      </c>
      <c r="BT984">
        <v>22.5</v>
      </c>
      <c r="BU984">
        <v>22.5</v>
      </c>
      <c r="BV984">
        <v>22.5</v>
      </c>
      <c r="BW984">
        <v>22.5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22.5</v>
      </c>
      <c r="CI984">
        <v>22.5</v>
      </c>
      <c r="CJ984">
        <v>22.5</v>
      </c>
      <c r="CK984">
        <v>22.5</v>
      </c>
      <c r="CL984">
        <v>22.5</v>
      </c>
      <c r="CM984">
        <v>22.5</v>
      </c>
      <c r="CN984">
        <v>22.5</v>
      </c>
      <c r="CO984">
        <v>22.5</v>
      </c>
      <c r="CP984">
        <v>22.5</v>
      </c>
      <c r="CQ984">
        <v>22.5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1</v>
      </c>
      <c r="DD984">
        <v>1</v>
      </c>
      <c r="DE984">
        <v>0.99</v>
      </c>
      <c r="DF984">
        <v>0.98</v>
      </c>
      <c r="DG984">
        <v>0.96</v>
      </c>
      <c r="DH984">
        <v>0.94</v>
      </c>
      <c r="DI984">
        <v>0.92</v>
      </c>
      <c r="DJ984">
        <v>0.91</v>
      </c>
      <c r="DK984">
        <v>0.89</v>
      </c>
      <c r="DL984">
        <v>0.82</v>
      </c>
      <c r="DM984">
        <v>0.78</v>
      </c>
      <c r="DN984">
        <v>0.74</v>
      </c>
      <c r="DO984">
        <v>0.7</v>
      </c>
      <c r="DP984">
        <v>0.65</v>
      </c>
      <c r="DQ984">
        <v>0.59</v>
      </c>
      <c r="DR984">
        <v>0.53</v>
      </c>
      <c r="DS984">
        <v>0.46</v>
      </c>
      <c r="DT984">
        <v>0.38</v>
      </c>
      <c r="DU984">
        <v>0.28000000000000003</v>
      </c>
      <c r="EW984">
        <v>2015</v>
      </c>
      <c r="EX984">
        <v>155</v>
      </c>
      <c r="EY984">
        <v>1024</v>
      </c>
      <c r="EZ984">
        <v>324</v>
      </c>
      <c r="FA984">
        <v>3513</v>
      </c>
      <c r="FB984" t="s">
        <v>139</v>
      </c>
      <c r="FC984" t="s">
        <v>139</v>
      </c>
      <c r="FD984" t="s">
        <v>139</v>
      </c>
      <c r="FE984" t="s">
        <v>139</v>
      </c>
      <c r="FF984" t="s">
        <v>139</v>
      </c>
      <c r="FG984" t="s">
        <v>139</v>
      </c>
      <c r="FH984" t="s">
        <v>139</v>
      </c>
      <c r="FI984">
        <v>0</v>
      </c>
      <c r="FJ984" t="s">
        <v>139</v>
      </c>
      <c r="FK984" t="s">
        <v>139</v>
      </c>
      <c r="FL984">
        <v>10.91</v>
      </c>
      <c r="FM984">
        <v>6.61</v>
      </c>
      <c r="FN984">
        <v>34.020000000000003</v>
      </c>
      <c r="FO984">
        <v>1</v>
      </c>
      <c r="FP984">
        <v>1</v>
      </c>
      <c r="FQ984">
        <v>1</v>
      </c>
      <c r="FR984">
        <v>0</v>
      </c>
      <c r="FS984">
        <v>0</v>
      </c>
      <c r="FT984">
        <v>0</v>
      </c>
      <c r="FU984">
        <v>0</v>
      </c>
      <c r="FV984">
        <v>100.41</v>
      </c>
      <c r="FW984">
        <v>198.68</v>
      </c>
      <c r="FX984">
        <v>298.19</v>
      </c>
      <c r="FY984">
        <v>409.51</v>
      </c>
      <c r="FZ984">
        <v>500.88</v>
      </c>
      <c r="GA984">
        <v>607.15</v>
      </c>
      <c r="GB984">
        <v>708.03</v>
      </c>
      <c r="GC984">
        <v>805.45</v>
      </c>
      <c r="GD984">
        <v>899.78</v>
      </c>
      <c r="GE984">
        <v>1000.81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65.97</v>
      </c>
      <c r="GQ984">
        <v>162.84</v>
      </c>
      <c r="GR984">
        <v>267.3</v>
      </c>
      <c r="GS984">
        <v>367.32</v>
      </c>
      <c r="GT984">
        <v>472.39</v>
      </c>
      <c r="GU984">
        <v>572.66</v>
      </c>
      <c r="GV984">
        <v>673.29</v>
      </c>
      <c r="GW984">
        <v>776.26</v>
      </c>
      <c r="GX984">
        <v>877.74</v>
      </c>
      <c r="GY984">
        <v>974.71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 t="s">
        <v>139</v>
      </c>
      <c r="HK984" t="s">
        <v>139</v>
      </c>
      <c r="HL984" t="s">
        <v>139</v>
      </c>
      <c r="HM984" t="s">
        <v>139</v>
      </c>
      <c r="HN984" t="s">
        <v>139</v>
      </c>
      <c r="HO984" t="s">
        <v>139</v>
      </c>
      <c r="HP984" t="s">
        <v>139</v>
      </c>
      <c r="HQ984" t="s">
        <v>139</v>
      </c>
      <c r="HR984" t="s">
        <v>139</v>
      </c>
      <c r="HS984" t="s">
        <v>139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 t="s">
        <v>139</v>
      </c>
      <c r="IE984" t="s">
        <v>139</v>
      </c>
      <c r="IF984" t="s">
        <v>139</v>
      </c>
      <c r="IG984" t="s">
        <v>139</v>
      </c>
      <c r="IH984" t="s">
        <v>139</v>
      </c>
      <c r="II984" t="s">
        <v>139</v>
      </c>
      <c r="IJ984" t="s">
        <v>139</v>
      </c>
      <c r="IK984" t="s">
        <v>139</v>
      </c>
      <c r="IL984" t="s">
        <v>139</v>
      </c>
      <c r="IM984" t="s">
        <v>139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1</v>
      </c>
      <c r="IY984">
        <v>1</v>
      </c>
      <c r="IZ984">
        <v>1</v>
      </c>
      <c r="JA984">
        <v>0.99</v>
      </c>
      <c r="JB984">
        <v>0.97</v>
      </c>
      <c r="JC984">
        <v>0.96</v>
      </c>
      <c r="JD984">
        <v>0.94</v>
      </c>
      <c r="JE984">
        <v>0.91</v>
      </c>
      <c r="JF984">
        <v>0.9</v>
      </c>
      <c r="JG984">
        <v>0.88</v>
      </c>
      <c r="JH984">
        <v>0.79</v>
      </c>
      <c r="JI984">
        <v>0.75</v>
      </c>
      <c r="JJ984">
        <v>0.71</v>
      </c>
      <c r="JK984">
        <v>0.65</v>
      </c>
      <c r="JL984">
        <v>0.57999999999999996</v>
      </c>
      <c r="JM984">
        <v>0.51</v>
      </c>
      <c r="JN984">
        <v>0.42</v>
      </c>
      <c r="JO984">
        <v>0.31</v>
      </c>
      <c r="JP984">
        <v>0.18</v>
      </c>
      <c r="JQ984">
        <v>0</v>
      </c>
    </row>
    <row r="985" spans="1:277" x14ac:dyDescent="0.25">
      <c r="A985">
        <v>2015</v>
      </c>
      <c r="B985">
        <v>155</v>
      </c>
      <c r="C985">
        <v>1024</v>
      </c>
      <c r="D985">
        <v>324</v>
      </c>
      <c r="E985">
        <v>3513</v>
      </c>
      <c r="F985">
        <v>2.2000000000000002</v>
      </c>
      <c r="G985">
        <v>0.4</v>
      </c>
      <c r="H985">
        <v>-3.1</v>
      </c>
      <c r="I985">
        <v>0.1</v>
      </c>
      <c r="J985">
        <v>0</v>
      </c>
      <c r="K985">
        <v>0.02</v>
      </c>
      <c r="L985">
        <v>1.4</v>
      </c>
      <c r="M985">
        <v>2.94</v>
      </c>
      <c r="N985">
        <v>4.49</v>
      </c>
      <c r="O985">
        <v>-0.82</v>
      </c>
      <c r="P985">
        <v>10.89</v>
      </c>
      <c r="Q985">
        <v>6.61</v>
      </c>
      <c r="R985">
        <v>34.020000000000003</v>
      </c>
      <c r="S985">
        <v>23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0.09</v>
      </c>
      <c r="Z985">
        <v>100.41</v>
      </c>
      <c r="AA985">
        <v>198.68</v>
      </c>
      <c r="AB985">
        <v>298.19</v>
      </c>
      <c r="AC985">
        <v>409.51</v>
      </c>
      <c r="AD985">
        <v>500.88</v>
      </c>
      <c r="AE985">
        <v>607.15</v>
      </c>
      <c r="AF985">
        <v>708.03</v>
      </c>
      <c r="AG985">
        <v>805.45</v>
      </c>
      <c r="AH985">
        <v>899.78</v>
      </c>
      <c r="AI985">
        <v>1000.81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18.39</v>
      </c>
      <c r="AU985">
        <v>114.26</v>
      </c>
      <c r="AV985">
        <v>216.87</v>
      </c>
      <c r="AW985">
        <v>316.88</v>
      </c>
      <c r="AX985">
        <v>420.21</v>
      </c>
      <c r="AY985">
        <v>520.08000000000004</v>
      </c>
      <c r="AZ985">
        <v>621.9</v>
      </c>
      <c r="BA985">
        <v>720.57</v>
      </c>
      <c r="BB985">
        <v>817.3</v>
      </c>
      <c r="BC985">
        <v>924.77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22.5</v>
      </c>
      <c r="BO985">
        <v>22.5</v>
      </c>
      <c r="BP985">
        <v>22.5</v>
      </c>
      <c r="BQ985">
        <v>22.5</v>
      </c>
      <c r="BR985">
        <v>22.5</v>
      </c>
      <c r="BS985">
        <v>22.5</v>
      </c>
      <c r="BT985">
        <v>22.5</v>
      </c>
      <c r="BU985">
        <v>22.5</v>
      </c>
      <c r="BV985">
        <v>22.5</v>
      </c>
      <c r="BW985">
        <v>22.5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22.5</v>
      </c>
      <c r="CI985">
        <v>22.5</v>
      </c>
      <c r="CJ985">
        <v>22.5</v>
      </c>
      <c r="CK985">
        <v>22.5</v>
      </c>
      <c r="CL985">
        <v>22.5</v>
      </c>
      <c r="CM985">
        <v>22.5</v>
      </c>
      <c r="CN985">
        <v>22.5</v>
      </c>
      <c r="CO985">
        <v>22.5</v>
      </c>
      <c r="CP985">
        <v>22.5</v>
      </c>
      <c r="CQ985">
        <v>22.5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1</v>
      </c>
      <c r="DE985">
        <v>0.99</v>
      </c>
      <c r="DF985">
        <v>0.98</v>
      </c>
      <c r="DG985">
        <v>0.96</v>
      </c>
      <c r="DH985">
        <v>0.94</v>
      </c>
      <c r="DI985">
        <v>0.92</v>
      </c>
      <c r="DJ985">
        <v>0.91</v>
      </c>
      <c r="DK985">
        <v>0.89</v>
      </c>
      <c r="DL985">
        <v>0.82</v>
      </c>
      <c r="DM985">
        <v>0.78</v>
      </c>
      <c r="DN985">
        <v>0.74</v>
      </c>
      <c r="DO985">
        <v>0.7</v>
      </c>
      <c r="DP985">
        <v>0.65</v>
      </c>
      <c r="DQ985">
        <v>0.59</v>
      </c>
      <c r="DR985">
        <v>0.53</v>
      </c>
      <c r="DS985">
        <v>0.46</v>
      </c>
      <c r="DT985">
        <v>0.38</v>
      </c>
      <c r="DU985">
        <v>0.28000000000000003</v>
      </c>
      <c r="EW985">
        <v>2015</v>
      </c>
      <c r="EX985">
        <v>156</v>
      </c>
      <c r="EY985">
        <v>1025</v>
      </c>
      <c r="EZ985">
        <v>325</v>
      </c>
      <c r="FA985">
        <v>3521.8</v>
      </c>
      <c r="FB985" t="s">
        <v>139</v>
      </c>
      <c r="FC985" t="s">
        <v>139</v>
      </c>
      <c r="FD985" t="s">
        <v>139</v>
      </c>
      <c r="FE985" t="s">
        <v>139</v>
      </c>
      <c r="FF985" t="s">
        <v>139</v>
      </c>
      <c r="FG985" t="s">
        <v>139</v>
      </c>
      <c r="FH985" t="s">
        <v>139</v>
      </c>
      <c r="FI985">
        <v>0</v>
      </c>
      <c r="FJ985" t="s">
        <v>139</v>
      </c>
      <c r="FK985" t="s">
        <v>139</v>
      </c>
      <c r="FL985">
        <v>10.91</v>
      </c>
      <c r="FM985">
        <v>6.62</v>
      </c>
      <c r="FN985">
        <v>34.11</v>
      </c>
      <c r="FO985">
        <v>1</v>
      </c>
      <c r="FP985">
        <v>1</v>
      </c>
      <c r="FQ985">
        <v>1</v>
      </c>
      <c r="FR985">
        <v>0</v>
      </c>
      <c r="FS985">
        <v>0</v>
      </c>
      <c r="FT985">
        <v>0</v>
      </c>
      <c r="FU985">
        <v>0</v>
      </c>
      <c r="FV985">
        <v>109.16</v>
      </c>
      <c r="FW985">
        <v>207.42</v>
      </c>
      <c r="FX985">
        <v>306.94</v>
      </c>
      <c r="FY985">
        <v>418.26</v>
      </c>
      <c r="FZ985">
        <v>509.63</v>
      </c>
      <c r="GA985">
        <v>615.9</v>
      </c>
      <c r="GB985">
        <v>716.77</v>
      </c>
      <c r="GC985">
        <v>814.2</v>
      </c>
      <c r="GD985">
        <v>908.53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74.72</v>
      </c>
      <c r="GQ985">
        <v>171.59</v>
      </c>
      <c r="GR985">
        <v>276.05</v>
      </c>
      <c r="GS985">
        <v>376.06</v>
      </c>
      <c r="GT985">
        <v>481.14</v>
      </c>
      <c r="GU985">
        <v>581.41</v>
      </c>
      <c r="GV985">
        <v>682.03</v>
      </c>
      <c r="GW985">
        <v>785.01</v>
      </c>
      <c r="GX985">
        <v>886.48</v>
      </c>
      <c r="GY985">
        <v>983.46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 t="s">
        <v>139</v>
      </c>
      <c r="HK985" t="s">
        <v>139</v>
      </c>
      <c r="HL985" t="s">
        <v>139</v>
      </c>
      <c r="HM985" t="s">
        <v>139</v>
      </c>
      <c r="HN985" t="s">
        <v>139</v>
      </c>
      <c r="HO985" t="s">
        <v>139</v>
      </c>
      <c r="HP985" t="s">
        <v>139</v>
      </c>
      <c r="HQ985" t="s">
        <v>139</v>
      </c>
      <c r="HR985" t="s">
        <v>139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 t="s">
        <v>139</v>
      </c>
      <c r="IE985" t="s">
        <v>139</v>
      </c>
      <c r="IF985" t="s">
        <v>139</v>
      </c>
      <c r="IG985" t="s">
        <v>139</v>
      </c>
      <c r="IH985" t="s">
        <v>139</v>
      </c>
      <c r="II985" t="s">
        <v>139</v>
      </c>
      <c r="IJ985" t="s">
        <v>139</v>
      </c>
      <c r="IK985" t="s">
        <v>139</v>
      </c>
      <c r="IL985" t="s">
        <v>139</v>
      </c>
      <c r="IM985" t="s">
        <v>139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1</v>
      </c>
      <c r="IY985">
        <v>1</v>
      </c>
      <c r="IZ985">
        <v>1</v>
      </c>
      <c r="JA985">
        <v>0.99</v>
      </c>
      <c r="JB985">
        <v>0.97</v>
      </c>
      <c r="JC985">
        <v>0.96</v>
      </c>
      <c r="JD985">
        <v>0.94</v>
      </c>
      <c r="JE985">
        <v>0.91</v>
      </c>
      <c r="JF985">
        <v>0.9</v>
      </c>
      <c r="JG985">
        <v>0.88</v>
      </c>
      <c r="JH985">
        <v>0.79</v>
      </c>
      <c r="JI985">
        <v>0.75</v>
      </c>
      <c r="JJ985">
        <v>0.71</v>
      </c>
      <c r="JK985">
        <v>0.65</v>
      </c>
      <c r="JL985">
        <v>0.57999999999999996</v>
      </c>
      <c r="JM985">
        <v>0.51</v>
      </c>
      <c r="JN985">
        <v>0.42</v>
      </c>
      <c r="JO985">
        <v>0.31</v>
      </c>
      <c r="JP985">
        <v>0.18</v>
      </c>
      <c r="JQ985">
        <v>0</v>
      </c>
    </row>
    <row r="986" spans="1:277" x14ac:dyDescent="0.25">
      <c r="A986">
        <v>2015</v>
      </c>
      <c r="B986">
        <v>156</v>
      </c>
      <c r="C986">
        <v>1025</v>
      </c>
      <c r="D986">
        <v>325</v>
      </c>
      <c r="E986">
        <v>3521.8</v>
      </c>
      <c r="F986">
        <v>2.2000000000000002</v>
      </c>
      <c r="G986">
        <v>0.4</v>
      </c>
      <c r="H986">
        <v>-3.1</v>
      </c>
      <c r="I986">
        <v>0.1</v>
      </c>
      <c r="J986">
        <v>0</v>
      </c>
      <c r="K986">
        <v>0.02</v>
      </c>
      <c r="L986">
        <v>1.4</v>
      </c>
      <c r="M986">
        <v>2.94</v>
      </c>
      <c r="N986">
        <v>4.53</v>
      </c>
      <c r="O986">
        <v>-0.83</v>
      </c>
      <c r="P986">
        <v>10.89</v>
      </c>
      <c r="Q986">
        <v>6.62</v>
      </c>
      <c r="R986">
        <v>34.1</v>
      </c>
      <c r="S986">
        <v>23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109.16</v>
      </c>
      <c r="AA986">
        <v>207.42</v>
      </c>
      <c r="AB986">
        <v>306.94</v>
      </c>
      <c r="AC986">
        <v>418.26</v>
      </c>
      <c r="AD986">
        <v>509.63</v>
      </c>
      <c r="AE986">
        <v>615.9</v>
      </c>
      <c r="AF986">
        <v>716.77</v>
      </c>
      <c r="AG986">
        <v>814.2</v>
      </c>
      <c r="AH986">
        <v>908.53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27.14</v>
      </c>
      <c r="AU986">
        <v>123.01</v>
      </c>
      <c r="AV986">
        <v>225.62</v>
      </c>
      <c r="AW986">
        <v>325.63</v>
      </c>
      <c r="AX986">
        <v>428.95</v>
      </c>
      <c r="AY986">
        <v>528.82000000000005</v>
      </c>
      <c r="AZ986">
        <v>630.65</v>
      </c>
      <c r="BA986">
        <v>729.32</v>
      </c>
      <c r="BB986">
        <v>826.05</v>
      </c>
      <c r="BC986">
        <v>933.52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22.5</v>
      </c>
      <c r="BO986">
        <v>22.5</v>
      </c>
      <c r="BP986">
        <v>22.5</v>
      </c>
      <c r="BQ986">
        <v>22.5</v>
      </c>
      <c r="BR986">
        <v>22.5</v>
      </c>
      <c r="BS986">
        <v>22.5</v>
      </c>
      <c r="BT986">
        <v>22.5</v>
      </c>
      <c r="BU986">
        <v>22.5</v>
      </c>
      <c r="BV986">
        <v>22.5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22.5</v>
      </c>
      <c r="CI986">
        <v>22.5</v>
      </c>
      <c r="CJ986">
        <v>22.5</v>
      </c>
      <c r="CK986">
        <v>22.5</v>
      </c>
      <c r="CL986">
        <v>22.5</v>
      </c>
      <c r="CM986">
        <v>22.5</v>
      </c>
      <c r="CN986">
        <v>22.5</v>
      </c>
      <c r="CO986">
        <v>22.5</v>
      </c>
      <c r="CP986">
        <v>22.5</v>
      </c>
      <c r="CQ986">
        <v>22.5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1</v>
      </c>
      <c r="DD986">
        <v>1</v>
      </c>
      <c r="DE986">
        <v>0.99</v>
      </c>
      <c r="DF986">
        <v>0.98</v>
      </c>
      <c r="DG986">
        <v>0.96</v>
      </c>
      <c r="DH986">
        <v>0.94</v>
      </c>
      <c r="DI986">
        <v>0.92</v>
      </c>
      <c r="DJ986">
        <v>0.91</v>
      </c>
      <c r="DK986">
        <v>0.89</v>
      </c>
      <c r="DL986">
        <v>0.82</v>
      </c>
      <c r="DM986">
        <v>0.78</v>
      </c>
      <c r="DN986">
        <v>0.74</v>
      </c>
      <c r="DO986">
        <v>0.7</v>
      </c>
      <c r="DP986">
        <v>0.65</v>
      </c>
      <c r="DQ986">
        <v>0.59</v>
      </c>
      <c r="DR986">
        <v>0.53</v>
      </c>
      <c r="DS986">
        <v>0.46</v>
      </c>
      <c r="DT986">
        <v>0.38</v>
      </c>
      <c r="DU986">
        <v>0.28000000000000003</v>
      </c>
      <c r="EW986">
        <v>2015</v>
      </c>
      <c r="EX986">
        <v>157</v>
      </c>
      <c r="EY986">
        <v>1026</v>
      </c>
      <c r="EZ986">
        <v>326</v>
      </c>
      <c r="FA986">
        <v>3529.9</v>
      </c>
      <c r="FB986" t="s">
        <v>139</v>
      </c>
      <c r="FC986" t="s">
        <v>139</v>
      </c>
      <c r="FD986" t="s">
        <v>139</v>
      </c>
      <c r="FE986" t="s">
        <v>139</v>
      </c>
      <c r="FF986" t="s">
        <v>139</v>
      </c>
      <c r="FG986" t="s">
        <v>139</v>
      </c>
      <c r="FH986" t="s">
        <v>139</v>
      </c>
      <c r="FI986">
        <v>0</v>
      </c>
      <c r="FJ986" t="s">
        <v>139</v>
      </c>
      <c r="FK986" t="s">
        <v>139</v>
      </c>
      <c r="FL986">
        <v>10.91</v>
      </c>
      <c r="FM986">
        <v>6.64</v>
      </c>
      <c r="FN986">
        <v>34.19</v>
      </c>
      <c r="FO986">
        <v>1</v>
      </c>
      <c r="FP986">
        <v>1</v>
      </c>
      <c r="FQ986">
        <v>1</v>
      </c>
      <c r="FR986">
        <v>0</v>
      </c>
      <c r="FS986">
        <v>0</v>
      </c>
      <c r="FT986">
        <v>0</v>
      </c>
      <c r="FU986">
        <v>0.37</v>
      </c>
      <c r="FV986">
        <v>16.29</v>
      </c>
      <c r="FW986">
        <v>117.31</v>
      </c>
      <c r="FX986">
        <v>215.57</v>
      </c>
      <c r="FY986">
        <v>315.08</v>
      </c>
      <c r="FZ986">
        <v>426.4</v>
      </c>
      <c r="GA986">
        <v>517.78</v>
      </c>
      <c r="GB986">
        <v>624.04999999999995</v>
      </c>
      <c r="GC986">
        <v>724.92</v>
      </c>
      <c r="GD986">
        <v>822.35</v>
      </c>
      <c r="GE986">
        <v>916.67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82.87</v>
      </c>
      <c r="GQ986">
        <v>179.73</v>
      </c>
      <c r="GR986">
        <v>284.2</v>
      </c>
      <c r="GS986">
        <v>384.21</v>
      </c>
      <c r="GT986">
        <v>489.28</v>
      </c>
      <c r="GU986">
        <v>589.54999999999995</v>
      </c>
      <c r="GV986">
        <v>690.18</v>
      </c>
      <c r="GW986">
        <v>793.15</v>
      </c>
      <c r="GX986">
        <v>894.63</v>
      </c>
      <c r="GY986">
        <v>991.61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 t="s">
        <v>139</v>
      </c>
      <c r="HK986" t="s">
        <v>139</v>
      </c>
      <c r="HL986" t="s">
        <v>139</v>
      </c>
      <c r="HM986" t="s">
        <v>139</v>
      </c>
      <c r="HN986" t="s">
        <v>139</v>
      </c>
      <c r="HO986" t="s">
        <v>139</v>
      </c>
      <c r="HP986" t="s">
        <v>139</v>
      </c>
      <c r="HQ986" t="s">
        <v>139</v>
      </c>
      <c r="HR986" t="s">
        <v>139</v>
      </c>
      <c r="HS986" t="s">
        <v>139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 t="s">
        <v>139</v>
      </c>
      <c r="IE986" t="s">
        <v>139</v>
      </c>
      <c r="IF986" t="s">
        <v>139</v>
      </c>
      <c r="IG986" t="s">
        <v>139</v>
      </c>
      <c r="IH986" t="s">
        <v>139</v>
      </c>
      <c r="II986" t="s">
        <v>139</v>
      </c>
      <c r="IJ986" t="s">
        <v>139</v>
      </c>
      <c r="IK986" t="s">
        <v>139</v>
      </c>
      <c r="IL986" t="s">
        <v>139</v>
      </c>
      <c r="IM986" t="s">
        <v>139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1</v>
      </c>
      <c r="IY986">
        <v>1</v>
      </c>
      <c r="IZ986">
        <v>1</v>
      </c>
      <c r="JA986">
        <v>0.99</v>
      </c>
      <c r="JB986">
        <v>0.97</v>
      </c>
      <c r="JC986">
        <v>0.96</v>
      </c>
      <c r="JD986">
        <v>0.94</v>
      </c>
      <c r="JE986">
        <v>0.91</v>
      </c>
      <c r="JF986">
        <v>0.9</v>
      </c>
      <c r="JG986">
        <v>0.88</v>
      </c>
      <c r="JH986">
        <v>0.79</v>
      </c>
      <c r="JI986">
        <v>0.75</v>
      </c>
      <c r="JJ986">
        <v>0.71</v>
      </c>
      <c r="JK986">
        <v>0.65</v>
      </c>
      <c r="JL986">
        <v>0.57999999999999996</v>
      </c>
      <c r="JM986">
        <v>0.51</v>
      </c>
      <c r="JN986">
        <v>0.42</v>
      </c>
      <c r="JO986">
        <v>0.31</v>
      </c>
      <c r="JP986">
        <v>0.18</v>
      </c>
      <c r="JQ986">
        <v>0</v>
      </c>
    </row>
    <row r="987" spans="1:277" x14ac:dyDescent="0.25">
      <c r="A987">
        <v>2015</v>
      </c>
      <c r="B987">
        <v>157</v>
      </c>
      <c r="C987">
        <v>1026</v>
      </c>
      <c r="D987">
        <v>326</v>
      </c>
      <c r="E987">
        <v>3529.9</v>
      </c>
      <c r="F987">
        <v>2.2000000000000002</v>
      </c>
      <c r="G987">
        <v>0.4</v>
      </c>
      <c r="H987">
        <v>-3.1</v>
      </c>
      <c r="I987">
        <v>0.1</v>
      </c>
      <c r="J987">
        <v>0</v>
      </c>
      <c r="K987">
        <v>0.02</v>
      </c>
      <c r="L987">
        <v>1.4</v>
      </c>
      <c r="M987">
        <v>2.94</v>
      </c>
      <c r="N987">
        <v>4.53</v>
      </c>
      <c r="O987">
        <v>-0.83</v>
      </c>
      <c r="P987">
        <v>10.89</v>
      </c>
      <c r="Q987">
        <v>6.64</v>
      </c>
      <c r="R987">
        <v>34.19</v>
      </c>
      <c r="S987">
        <v>23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0.28000000000000003</v>
      </c>
      <c r="Z987">
        <v>16.29</v>
      </c>
      <c r="AA987">
        <v>117.31</v>
      </c>
      <c r="AB987">
        <v>215.57</v>
      </c>
      <c r="AC987">
        <v>315.08</v>
      </c>
      <c r="AD987">
        <v>426.4</v>
      </c>
      <c r="AE987">
        <v>517.78</v>
      </c>
      <c r="AF987">
        <v>624.04999999999995</v>
      </c>
      <c r="AG987">
        <v>724.92</v>
      </c>
      <c r="AH987">
        <v>822.35</v>
      </c>
      <c r="AI987">
        <v>916.67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35.29</v>
      </c>
      <c r="AU987">
        <v>131.15</v>
      </c>
      <c r="AV987">
        <v>233.76</v>
      </c>
      <c r="AW987">
        <v>333.78</v>
      </c>
      <c r="AX987">
        <v>437.1</v>
      </c>
      <c r="AY987">
        <v>536.97</v>
      </c>
      <c r="AZ987">
        <v>638.79</v>
      </c>
      <c r="BA987">
        <v>737.47</v>
      </c>
      <c r="BB987">
        <v>834.19</v>
      </c>
      <c r="BC987">
        <v>941.67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22.5</v>
      </c>
      <c r="BO987">
        <v>22.5</v>
      </c>
      <c r="BP987">
        <v>22.5</v>
      </c>
      <c r="BQ987">
        <v>22.5</v>
      </c>
      <c r="BR987">
        <v>22.5</v>
      </c>
      <c r="BS987">
        <v>22.5</v>
      </c>
      <c r="BT987">
        <v>22.5</v>
      </c>
      <c r="BU987">
        <v>22.5</v>
      </c>
      <c r="BV987">
        <v>22.5</v>
      </c>
      <c r="BW987">
        <v>22.5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22.5</v>
      </c>
      <c r="CI987">
        <v>22.5</v>
      </c>
      <c r="CJ987">
        <v>22.5</v>
      </c>
      <c r="CK987">
        <v>22.5</v>
      </c>
      <c r="CL987">
        <v>22.5</v>
      </c>
      <c r="CM987">
        <v>22.5</v>
      </c>
      <c r="CN987">
        <v>22.5</v>
      </c>
      <c r="CO987">
        <v>22.5</v>
      </c>
      <c r="CP987">
        <v>22.5</v>
      </c>
      <c r="CQ987">
        <v>22.5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1</v>
      </c>
      <c r="DE987">
        <v>0.99</v>
      </c>
      <c r="DF987">
        <v>0.98</v>
      </c>
      <c r="DG987">
        <v>0.96</v>
      </c>
      <c r="DH987">
        <v>0.94</v>
      </c>
      <c r="DI987">
        <v>0.92</v>
      </c>
      <c r="DJ987">
        <v>0.91</v>
      </c>
      <c r="DK987">
        <v>0.89</v>
      </c>
      <c r="DL987">
        <v>0.82</v>
      </c>
      <c r="DM987">
        <v>0.78</v>
      </c>
      <c r="DN987">
        <v>0.74</v>
      </c>
      <c r="DO987">
        <v>0.7</v>
      </c>
      <c r="DP987">
        <v>0.65</v>
      </c>
      <c r="DQ987">
        <v>0.59</v>
      </c>
      <c r="DR987">
        <v>0.53</v>
      </c>
      <c r="DS987">
        <v>0.46</v>
      </c>
      <c r="DT987">
        <v>0.38</v>
      </c>
      <c r="DU987">
        <v>0.28000000000000003</v>
      </c>
      <c r="EW987">
        <v>2015</v>
      </c>
      <c r="EX987">
        <v>158</v>
      </c>
      <c r="EY987">
        <v>1027</v>
      </c>
      <c r="EZ987">
        <v>327</v>
      </c>
      <c r="FA987">
        <v>3539.2</v>
      </c>
      <c r="FB987" t="s">
        <v>139</v>
      </c>
      <c r="FC987" t="s">
        <v>139</v>
      </c>
      <c r="FD987" t="s">
        <v>139</v>
      </c>
      <c r="FE987" t="s">
        <v>139</v>
      </c>
      <c r="FF987" t="s">
        <v>139</v>
      </c>
      <c r="FG987" t="s">
        <v>139</v>
      </c>
      <c r="FH987" t="s">
        <v>139</v>
      </c>
      <c r="FI987">
        <v>0</v>
      </c>
      <c r="FJ987" t="s">
        <v>139</v>
      </c>
      <c r="FK987" t="s">
        <v>139</v>
      </c>
      <c r="FL987">
        <v>10.91</v>
      </c>
      <c r="FM987">
        <v>6.66</v>
      </c>
      <c r="FN987">
        <v>34.29</v>
      </c>
      <c r="FO987">
        <v>1</v>
      </c>
      <c r="FP987">
        <v>1</v>
      </c>
      <c r="FQ987">
        <v>1</v>
      </c>
      <c r="FR987">
        <v>0</v>
      </c>
      <c r="FS987">
        <v>0</v>
      </c>
      <c r="FT987">
        <v>0</v>
      </c>
      <c r="FU987">
        <v>0.09</v>
      </c>
      <c r="FV987">
        <v>25.59</v>
      </c>
      <c r="FW987">
        <v>126.61</v>
      </c>
      <c r="FX987">
        <v>224.87</v>
      </c>
      <c r="FY987">
        <v>324.38</v>
      </c>
      <c r="FZ987">
        <v>435.7</v>
      </c>
      <c r="GA987">
        <v>527.07000000000005</v>
      </c>
      <c r="GB987">
        <v>633.34</v>
      </c>
      <c r="GC987">
        <v>734.22</v>
      </c>
      <c r="GD987">
        <v>831.64</v>
      </c>
      <c r="GE987">
        <v>925.97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92.16</v>
      </c>
      <c r="GQ987">
        <v>189.03</v>
      </c>
      <c r="GR987">
        <v>293.49</v>
      </c>
      <c r="GS987">
        <v>393.51</v>
      </c>
      <c r="GT987">
        <v>498.58</v>
      </c>
      <c r="GU987">
        <v>598.85</v>
      </c>
      <c r="GV987">
        <v>699.48</v>
      </c>
      <c r="GW987">
        <v>802.45</v>
      </c>
      <c r="GX987">
        <v>903.93</v>
      </c>
      <c r="GY987">
        <v>1000.9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 t="s">
        <v>139</v>
      </c>
      <c r="HK987" t="s">
        <v>139</v>
      </c>
      <c r="HL987" t="s">
        <v>139</v>
      </c>
      <c r="HM987" t="s">
        <v>139</v>
      </c>
      <c r="HN987" t="s">
        <v>139</v>
      </c>
      <c r="HO987" t="s">
        <v>139</v>
      </c>
      <c r="HP987" t="s">
        <v>139</v>
      </c>
      <c r="HQ987" t="s">
        <v>139</v>
      </c>
      <c r="HR987" t="s">
        <v>139</v>
      </c>
      <c r="HS987" t="s">
        <v>139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 t="s">
        <v>139</v>
      </c>
      <c r="IE987" t="s">
        <v>139</v>
      </c>
      <c r="IF987" t="s">
        <v>139</v>
      </c>
      <c r="IG987" t="s">
        <v>139</v>
      </c>
      <c r="IH987" t="s">
        <v>139</v>
      </c>
      <c r="II987" t="s">
        <v>139</v>
      </c>
      <c r="IJ987" t="s">
        <v>139</v>
      </c>
      <c r="IK987" t="s">
        <v>139</v>
      </c>
      <c r="IL987" t="s">
        <v>139</v>
      </c>
      <c r="IM987" t="s">
        <v>139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1</v>
      </c>
      <c r="IY987">
        <v>1</v>
      </c>
      <c r="IZ987">
        <v>1</v>
      </c>
      <c r="JA987">
        <v>0.99</v>
      </c>
      <c r="JB987">
        <v>0.97</v>
      </c>
      <c r="JC987">
        <v>0.96</v>
      </c>
      <c r="JD987">
        <v>0.94</v>
      </c>
      <c r="JE987">
        <v>0.91</v>
      </c>
      <c r="JF987">
        <v>0.9</v>
      </c>
      <c r="JG987">
        <v>0.88</v>
      </c>
      <c r="JH987">
        <v>0.79</v>
      </c>
      <c r="JI987">
        <v>0.75</v>
      </c>
      <c r="JJ987">
        <v>0.71</v>
      </c>
      <c r="JK987">
        <v>0.65</v>
      </c>
      <c r="JL987">
        <v>0.57999999999999996</v>
      </c>
      <c r="JM987">
        <v>0.51</v>
      </c>
      <c r="JN987">
        <v>0.42</v>
      </c>
      <c r="JO987">
        <v>0.31</v>
      </c>
      <c r="JP987">
        <v>0.18</v>
      </c>
      <c r="JQ987">
        <v>0</v>
      </c>
    </row>
    <row r="988" spans="1:277" x14ac:dyDescent="0.25">
      <c r="A988">
        <v>2015</v>
      </c>
      <c r="B988">
        <v>158</v>
      </c>
      <c r="C988">
        <v>1027</v>
      </c>
      <c r="D988">
        <v>327</v>
      </c>
      <c r="E988">
        <v>3539.2</v>
      </c>
      <c r="F988">
        <v>2.2000000000000002</v>
      </c>
      <c r="G988">
        <v>0.4</v>
      </c>
      <c r="H988">
        <v>-3.1</v>
      </c>
      <c r="I988">
        <v>0.1</v>
      </c>
      <c r="J988">
        <v>0</v>
      </c>
      <c r="K988">
        <v>0.02</v>
      </c>
      <c r="L988">
        <v>1.4</v>
      </c>
      <c r="M988">
        <v>2.94</v>
      </c>
      <c r="N988">
        <v>4.54</v>
      </c>
      <c r="O988">
        <v>-0.83</v>
      </c>
      <c r="P988">
        <v>10.89</v>
      </c>
      <c r="Q988">
        <v>6.66</v>
      </c>
      <c r="R988">
        <v>34.28</v>
      </c>
      <c r="S988">
        <v>23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0.09</v>
      </c>
      <c r="Z988">
        <v>25.59</v>
      </c>
      <c r="AA988">
        <v>126.61</v>
      </c>
      <c r="AB988">
        <v>224.87</v>
      </c>
      <c r="AC988">
        <v>324.38</v>
      </c>
      <c r="AD988">
        <v>435.7</v>
      </c>
      <c r="AE988">
        <v>527.07000000000005</v>
      </c>
      <c r="AF988">
        <v>633.34</v>
      </c>
      <c r="AG988">
        <v>734.22</v>
      </c>
      <c r="AH988">
        <v>831.64</v>
      </c>
      <c r="AI988">
        <v>925.97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44.58</v>
      </c>
      <c r="AU988">
        <v>140.44999999999999</v>
      </c>
      <c r="AV988">
        <v>243.06</v>
      </c>
      <c r="AW988">
        <v>343.07</v>
      </c>
      <c r="AX988">
        <v>446.4</v>
      </c>
      <c r="AY988">
        <v>546.27</v>
      </c>
      <c r="AZ988">
        <v>648.09</v>
      </c>
      <c r="BA988">
        <v>746.77</v>
      </c>
      <c r="BB988">
        <v>843.49</v>
      </c>
      <c r="BC988">
        <v>950.96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22.5</v>
      </c>
      <c r="BO988">
        <v>22.5</v>
      </c>
      <c r="BP988">
        <v>22.5</v>
      </c>
      <c r="BQ988">
        <v>22.5</v>
      </c>
      <c r="BR988">
        <v>22.5</v>
      </c>
      <c r="BS988">
        <v>22.5</v>
      </c>
      <c r="BT988">
        <v>22.5</v>
      </c>
      <c r="BU988">
        <v>22.5</v>
      </c>
      <c r="BV988">
        <v>22.5</v>
      </c>
      <c r="BW988">
        <v>22.5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22.5</v>
      </c>
      <c r="CI988">
        <v>22.5</v>
      </c>
      <c r="CJ988">
        <v>22.5</v>
      </c>
      <c r="CK988">
        <v>22.5</v>
      </c>
      <c r="CL988">
        <v>22.5</v>
      </c>
      <c r="CM988">
        <v>22.5</v>
      </c>
      <c r="CN988">
        <v>22.5</v>
      </c>
      <c r="CO988">
        <v>22.5</v>
      </c>
      <c r="CP988">
        <v>22.5</v>
      </c>
      <c r="CQ988">
        <v>22.5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1</v>
      </c>
      <c r="DD988">
        <v>1</v>
      </c>
      <c r="DE988">
        <v>0.99</v>
      </c>
      <c r="DF988">
        <v>0.98</v>
      </c>
      <c r="DG988">
        <v>0.96</v>
      </c>
      <c r="DH988">
        <v>0.94</v>
      </c>
      <c r="DI988">
        <v>0.93</v>
      </c>
      <c r="DJ988">
        <v>0.91</v>
      </c>
      <c r="DK988">
        <v>0.89</v>
      </c>
      <c r="DL988">
        <v>0.82</v>
      </c>
      <c r="DM988">
        <v>0.78</v>
      </c>
      <c r="DN988">
        <v>0.74</v>
      </c>
      <c r="DO988">
        <v>0.7</v>
      </c>
      <c r="DP988">
        <v>0.65</v>
      </c>
      <c r="DQ988">
        <v>0.59</v>
      </c>
      <c r="DR988">
        <v>0.53</v>
      </c>
      <c r="DS988">
        <v>0.46</v>
      </c>
      <c r="DT988">
        <v>0.38</v>
      </c>
      <c r="DU988">
        <v>0.28000000000000003</v>
      </c>
      <c r="EW988">
        <v>2015</v>
      </c>
      <c r="EX988">
        <v>159</v>
      </c>
      <c r="EY988">
        <v>1028</v>
      </c>
      <c r="EZ988">
        <v>328</v>
      </c>
      <c r="FA988">
        <v>3547.8</v>
      </c>
      <c r="FB988" t="s">
        <v>139</v>
      </c>
      <c r="FC988" t="s">
        <v>139</v>
      </c>
      <c r="FD988" t="s">
        <v>139</v>
      </c>
      <c r="FE988" t="s">
        <v>139</v>
      </c>
      <c r="FF988" t="s">
        <v>139</v>
      </c>
      <c r="FG988" t="s">
        <v>139</v>
      </c>
      <c r="FH988" t="s">
        <v>139</v>
      </c>
      <c r="FI988">
        <v>0</v>
      </c>
      <c r="FJ988" t="s">
        <v>139</v>
      </c>
      <c r="FK988" t="s">
        <v>139</v>
      </c>
      <c r="FL988">
        <v>10.91</v>
      </c>
      <c r="FM988">
        <v>6.68</v>
      </c>
      <c r="FN988">
        <v>34.369999999999997</v>
      </c>
      <c r="FO988">
        <v>1</v>
      </c>
      <c r="FP988">
        <v>1</v>
      </c>
      <c r="FQ988">
        <v>1</v>
      </c>
      <c r="FR988">
        <v>0</v>
      </c>
      <c r="FS988">
        <v>0</v>
      </c>
      <c r="FT988">
        <v>0</v>
      </c>
      <c r="FU988">
        <v>0</v>
      </c>
      <c r="FV988">
        <v>34.19</v>
      </c>
      <c r="FW988">
        <v>135.19999999999999</v>
      </c>
      <c r="FX988">
        <v>233.46</v>
      </c>
      <c r="FY988">
        <v>332.98</v>
      </c>
      <c r="FZ988">
        <v>444.3</v>
      </c>
      <c r="GA988">
        <v>535.66999999999996</v>
      </c>
      <c r="GB988">
        <v>641.94000000000005</v>
      </c>
      <c r="GC988">
        <v>742.82</v>
      </c>
      <c r="GD988">
        <v>840.24</v>
      </c>
      <c r="GE988">
        <v>934.57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100.76</v>
      </c>
      <c r="GQ988">
        <v>197.63</v>
      </c>
      <c r="GR988">
        <v>302.08999999999997</v>
      </c>
      <c r="GS988">
        <v>402.11</v>
      </c>
      <c r="GT988">
        <v>507.18</v>
      </c>
      <c r="GU988">
        <v>607.45000000000005</v>
      </c>
      <c r="GV988">
        <v>708.07</v>
      </c>
      <c r="GW988">
        <v>811.05</v>
      </c>
      <c r="GX988">
        <v>912.52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 t="s">
        <v>139</v>
      </c>
      <c r="HK988" t="s">
        <v>139</v>
      </c>
      <c r="HL988" t="s">
        <v>139</v>
      </c>
      <c r="HM988" t="s">
        <v>139</v>
      </c>
      <c r="HN988" t="s">
        <v>139</v>
      </c>
      <c r="HO988" t="s">
        <v>139</v>
      </c>
      <c r="HP988" t="s">
        <v>139</v>
      </c>
      <c r="HQ988" t="s">
        <v>139</v>
      </c>
      <c r="HR988" t="s">
        <v>139</v>
      </c>
      <c r="HS988" t="s">
        <v>139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 t="s">
        <v>139</v>
      </c>
      <c r="IE988" t="s">
        <v>139</v>
      </c>
      <c r="IF988" t="s">
        <v>139</v>
      </c>
      <c r="IG988" t="s">
        <v>139</v>
      </c>
      <c r="IH988" t="s">
        <v>139</v>
      </c>
      <c r="II988" t="s">
        <v>139</v>
      </c>
      <c r="IJ988" t="s">
        <v>139</v>
      </c>
      <c r="IK988" t="s">
        <v>139</v>
      </c>
      <c r="IL988" t="s">
        <v>139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1</v>
      </c>
      <c r="IY988">
        <v>1</v>
      </c>
      <c r="IZ988">
        <v>1</v>
      </c>
      <c r="JA988">
        <v>0.99</v>
      </c>
      <c r="JB988">
        <v>0.97</v>
      </c>
      <c r="JC988">
        <v>0.96</v>
      </c>
      <c r="JD988">
        <v>0.94</v>
      </c>
      <c r="JE988">
        <v>0.92</v>
      </c>
      <c r="JF988">
        <v>0.9</v>
      </c>
      <c r="JG988">
        <v>0.88</v>
      </c>
      <c r="JH988">
        <v>0.79</v>
      </c>
      <c r="JI988">
        <v>0.75</v>
      </c>
      <c r="JJ988">
        <v>0.71</v>
      </c>
      <c r="JK988">
        <v>0.65</v>
      </c>
      <c r="JL988">
        <v>0.57999999999999996</v>
      </c>
      <c r="JM988">
        <v>0.51</v>
      </c>
      <c r="JN988">
        <v>0.42</v>
      </c>
      <c r="JO988">
        <v>0.31</v>
      </c>
      <c r="JP988">
        <v>0.18</v>
      </c>
      <c r="JQ988">
        <v>0</v>
      </c>
    </row>
    <row r="989" spans="1:277" x14ac:dyDescent="0.25">
      <c r="A989">
        <v>2015</v>
      </c>
      <c r="B989">
        <v>159</v>
      </c>
      <c r="C989">
        <v>1028</v>
      </c>
      <c r="D989">
        <v>328</v>
      </c>
      <c r="E989">
        <v>3547.8</v>
      </c>
      <c r="F989">
        <v>2.2000000000000002</v>
      </c>
      <c r="G989">
        <v>0.4</v>
      </c>
      <c r="H989">
        <v>-3.1</v>
      </c>
      <c r="I989">
        <v>0.1</v>
      </c>
      <c r="J989">
        <v>0</v>
      </c>
      <c r="K989">
        <v>0.02</v>
      </c>
      <c r="L989">
        <v>1.4</v>
      </c>
      <c r="M989">
        <v>2.94</v>
      </c>
      <c r="N989">
        <v>4.5599999999999996</v>
      </c>
      <c r="O989">
        <v>-0.83</v>
      </c>
      <c r="P989">
        <v>10.89</v>
      </c>
      <c r="Q989">
        <v>6.68</v>
      </c>
      <c r="R989">
        <v>34.369999999999997</v>
      </c>
      <c r="S989">
        <v>24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34.19</v>
      </c>
      <c r="AA989">
        <v>135.19999999999999</v>
      </c>
      <c r="AB989">
        <v>233.46</v>
      </c>
      <c r="AC989">
        <v>332.98</v>
      </c>
      <c r="AD989">
        <v>444.3</v>
      </c>
      <c r="AE989">
        <v>535.66999999999996</v>
      </c>
      <c r="AF989">
        <v>641.94000000000005</v>
      </c>
      <c r="AG989">
        <v>742.82</v>
      </c>
      <c r="AH989">
        <v>840.24</v>
      </c>
      <c r="AI989">
        <v>934.57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53.18</v>
      </c>
      <c r="AU989">
        <v>149.05000000000001</v>
      </c>
      <c r="AV989">
        <v>251.66</v>
      </c>
      <c r="AW989">
        <v>351.67</v>
      </c>
      <c r="AX989">
        <v>454.99</v>
      </c>
      <c r="AY989">
        <v>554.86</v>
      </c>
      <c r="AZ989">
        <v>656.69</v>
      </c>
      <c r="BA989">
        <v>755.36</v>
      </c>
      <c r="BB989">
        <v>852.09</v>
      </c>
      <c r="BC989">
        <v>959.56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22.5</v>
      </c>
      <c r="BO989">
        <v>22.5</v>
      </c>
      <c r="BP989">
        <v>22.5</v>
      </c>
      <c r="BQ989">
        <v>22.5</v>
      </c>
      <c r="BR989">
        <v>22.5</v>
      </c>
      <c r="BS989">
        <v>22.5</v>
      </c>
      <c r="BT989">
        <v>22.5</v>
      </c>
      <c r="BU989">
        <v>22.5</v>
      </c>
      <c r="BV989">
        <v>22.5</v>
      </c>
      <c r="BW989">
        <v>22.5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22.5</v>
      </c>
      <c r="CI989">
        <v>22.5</v>
      </c>
      <c r="CJ989">
        <v>22.5</v>
      </c>
      <c r="CK989">
        <v>22.5</v>
      </c>
      <c r="CL989">
        <v>22.5</v>
      </c>
      <c r="CM989">
        <v>22.5</v>
      </c>
      <c r="CN989">
        <v>22.5</v>
      </c>
      <c r="CO989">
        <v>22.5</v>
      </c>
      <c r="CP989">
        <v>22.5</v>
      </c>
      <c r="CQ989">
        <v>22.5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1</v>
      </c>
      <c r="DD989">
        <v>1</v>
      </c>
      <c r="DE989">
        <v>0.99</v>
      </c>
      <c r="DF989">
        <v>0.98</v>
      </c>
      <c r="DG989">
        <v>0.96</v>
      </c>
      <c r="DH989">
        <v>0.94</v>
      </c>
      <c r="DI989">
        <v>0.93</v>
      </c>
      <c r="DJ989">
        <v>0.91</v>
      </c>
      <c r="DK989">
        <v>0.89</v>
      </c>
      <c r="DL989">
        <v>0.82</v>
      </c>
      <c r="DM989">
        <v>0.78</v>
      </c>
      <c r="DN989">
        <v>0.74</v>
      </c>
      <c r="DO989">
        <v>0.7</v>
      </c>
      <c r="DP989">
        <v>0.65</v>
      </c>
      <c r="DQ989">
        <v>0.59</v>
      </c>
      <c r="DR989">
        <v>0.53</v>
      </c>
      <c r="DS989">
        <v>0.46</v>
      </c>
      <c r="DT989">
        <v>0.38</v>
      </c>
      <c r="DU989">
        <v>0.28000000000000003</v>
      </c>
      <c r="EW989" t="s">
        <v>18</v>
      </c>
      <c r="EX989" t="s">
        <v>19</v>
      </c>
      <c r="EY989" t="s">
        <v>20</v>
      </c>
    </row>
    <row r="990" spans="1:277" x14ac:dyDescent="0.25">
      <c r="A990" t="s">
        <v>18</v>
      </c>
      <c r="B990" t="s">
        <v>19</v>
      </c>
      <c r="C990" t="s">
        <v>20</v>
      </c>
    </row>
    <row r="991" spans="1:277" x14ac:dyDescent="0.25">
      <c r="EW991" t="s">
        <v>21</v>
      </c>
      <c r="EX991" t="s">
        <v>22</v>
      </c>
      <c r="EY991" t="s">
        <v>23</v>
      </c>
      <c r="EZ991" t="s">
        <v>24</v>
      </c>
      <c r="FA991" t="s">
        <v>25</v>
      </c>
      <c r="FB991" t="s">
        <v>26</v>
      </c>
      <c r="FC991" t="s">
        <v>27</v>
      </c>
      <c r="FD991" t="s">
        <v>28</v>
      </c>
    </row>
    <row r="992" spans="1:277" x14ac:dyDescent="0.25">
      <c r="A992" t="s">
        <v>21</v>
      </c>
      <c r="B992" t="s">
        <v>22</v>
      </c>
      <c r="C992" t="s">
        <v>23</v>
      </c>
      <c r="D992" t="s">
        <v>24</v>
      </c>
      <c r="E992" t="s">
        <v>25</v>
      </c>
      <c r="F992" t="s">
        <v>26</v>
      </c>
      <c r="G992" t="s">
        <v>27</v>
      </c>
      <c r="H992" t="s">
        <v>28</v>
      </c>
      <c r="EX992" t="s">
        <v>29</v>
      </c>
      <c r="EY992" t="s">
        <v>30</v>
      </c>
      <c r="EZ992" t="s">
        <v>30</v>
      </c>
      <c r="FA992" t="s">
        <v>31</v>
      </c>
      <c r="FB992" t="s">
        <v>32</v>
      </c>
      <c r="FC992" t="s">
        <v>33</v>
      </c>
      <c r="FD992" t="s">
        <v>34</v>
      </c>
      <c r="FE992" t="s">
        <v>33</v>
      </c>
      <c r="FF992" t="s">
        <v>35</v>
      </c>
      <c r="FG992" t="s">
        <v>32</v>
      </c>
      <c r="FH992" t="s">
        <v>36</v>
      </c>
      <c r="FI992" t="s">
        <v>37</v>
      </c>
      <c r="FJ992" t="s">
        <v>37</v>
      </c>
    </row>
    <row r="993" spans="1:277" x14ac:dyDescent="0.25">
      <c r="B993" t="s">
        <v>29</v>
      </c>
      <c r="C993" t="s">
        <v>30</v>
      </c>
      <c r="D993" t="s">
        <v>30</v>
      </c>
      <c r="E993" t="s">
        <v>31</v>
      </c>
      <c r="F993" t="s">
        <v>32</v>
      </c>
      <c r="G993" t="s">
        <v>33</v>
      </c>
      <c r="H993" t="s">
        <v>34</v>
      </c>
      <c r="I993" t="s">
        <v>33</v>
      </c>
      <c r="J993" t="s">
        <v>35</v>
      </c>
      <c r="K993" t="s">
        <v>32</v>
      </c>
      <c r="L993" t="s">
        <v>36</v>
      </c>
      <c r="M993" t="s">
        <v>37</v>
      </c>
      <c r="N993" t="s">
        <v>37</v>
      </c>
      <c r="EX993" t="s">
        <v>22</v>
      </c>
      <c r="EY993" t="s">
        <v>38</v>
      </c>
      <c r="EZ993" t="s">
        <v>38</v>
      </c>
      <c r="FA993" t="s">
        <v>39</v>
      </c>
      <c r="FB993" t="s">
        <v>40</v>
      </c>
      <c r="FC993" t="s">
        <v>40</v>
      </c>
      <c r="FD993" t="s">
        <v>40</v>
      </c>
      <c r="FE993" t="s">
        <v>40</v>
      </c>
      <c r="FF993" t="s">
        <v>40</v>
      </c>
      <c r="FG993" t="s">
        <v>41</v>
      </c>
      <c r="FH993" t="s">
        <v>42</v>
      </c>
      <c r="FI993" t="s">
        <v>43</v>
      </c>
      <c r="FJ993" t="s">
        <v>44</v>
      </c>
      <c r="FK993" t="s">
        <v>45</v>
      </c>
      <c r="FL993" t="s">
        <v>46</v>
      </c>
      <c r="FM993" t="s">
        <v>46</v>
      </c>
    </row>
    <row r="994" spans="1:277" x14ac:dyDescent="0.25">
      <c r="B994" t="s">
        <v>22</v>
      </c>
      <c r="C994" t="s">
        <v>38</v>
      </c>
      <c r="D994" t="s">
        <v>38</v>
      </c>
      <c r="E994" t="s">
        <v>39</v>
      </c>
      <c r="F994" t="s">
        <v>40</v>
      </c>
      <c r="G994" t="s">
        <v>40</v>
      </c>
      <c r="H994" t="s">
        <v>40</v>
      </c>
      <c r="I994" t="s">
        <v>40</v>
      </c>
      <c r="J994" t="s">
        <v>40</v>
      </c>
      <c r="K994" t="s">
        <v>41</v>
      </c>
      <c r="L994" t="s">
        <v>42</v>
      </c>
      <c r="M994" t="s">
        <v>43</v>
      </c>
      <c r="N994" t="s">
        <v>44</v>
      </c>
      <c r="O994" t="s">
        <v>45</v>
      </c>
      <c r="P994" t="s">
        <v>46</v>
      </c>
      <c r="Q994" t="s">
        <v>46</v>
      </c>
      <c r="EW994" t="s">
        <v>47</v>
      </c>
      <c r="EX994" t="s">
        <v>47</v>
      </c>
      <c r="EY994" t="s">
        <v>48</v>
      </c>
      <c r="EZ994" t="s">
        <v>32</v>
      </c>
      <c r="FA994" t="s">
        <v>49</v>
      </c>
      <c r="FB994" t="s">
        <v>50</v>
      </c>
      <c r="FC994" t="s">
        <v>50</v>
      </c>
      <c r="FD994" t="s">
        <v>50</v>
      </c>
      <c r="FE994" t="s">
        <v>51</v>
      </c>
      <c r="FF994" t="s">
        <v>50</v>
      </c>
      <c r="FG994" t="s">
        <v>52</v>
      </c>
      <c r="FH994" t="s">
        <v>53</v>
      </c>
      <c r="FI994" t="s">
        <v>54</v>
      </c>
      <c r="FJ994" t="s">
        <v>55</v>
      </c>
      <c r="FK994" t="s">
        <v>56</v>
      </c>
      <c r="FL994" t="s">
        <v>57</v>
      </c>
      <c r="FM994" t="s">
        <v>58</v>
      </c>
    </row>
    <row r="995" spans="1:277" x14ac:dyDescent="0.25">
      <c r="A995" t="s">
        <v>47</v>
      </c>
      <c r="B995" t="s">
        <v>47</v>
      </c>
      <c r="C995" t="s">
        <v>48</v>
      </c>
      <c r="D995" t="s">
        <v>32</v>
      </c>
      <c r="E995" t="s">
        <v>49</v>
      </c>
      <c r="F995" t="s">
        <v>50</v>
      </c>
      <c r="G995" t="s">
        <v>50</v>
      </c>
      <c r="H995" t="s">
        <v>50</v>
      </c>
      <c r="I995" t="s">
        <v>51</v>
      </c>
      <c r="J995" t="s">
        <v>50</v>
      </c>
      <c r="K995" t="s">
        <v>52</v>
      </c>
      <c r="L995" t="s">
        <v>53</v>
      </c>
      <c r="M995" t="s">
        <v>54</v>
      </c>
      <c r="N995" t="s">
        <v>55</v>
      </c>
      <c r="O995" t="s">
        <v>56</v>
      </c>
      <c r="P995" t="s">
        <v>57</v>
      </c>
      <c r="Q995" t="s">
        <v>58</v>
      </c>
      <c r="EW995" t="s">
        <v>59</v>
      </c>
      <c r="EX995" t="s">
        <v>60</v>
      </c>
      <c r="EY995" t="s">
        <v>60</v>
      </c>
      <c r="EZ995" t="s">
        <v>60</v>
      </c>
      <c r="FA995" t="s">
        <v>61</v>
      </c>
      <c r="FB995" t="s">
        <v>62</v>
      </c>
      <c r="FC995" t="s">
        <v>61</v>
      </c>
      <c r="FD995" t="s">
        <v>61</v>
      </c>
      <c r="FE995" t="s">
        <v>61</v>
      </c>
      <c r="FF995" t="s">
        <v>61</v>
      </c>
      <c r="FG995" t="s">
        <v>61</v>
      </c>
      <c r="FH995" t="s">
        <v>61</v>
      </c>
      <c r="FI995" t="s">
        <v>61</v>
      </c>
      <c r="FJ995" t="s">
        <v>61</v>
      </c>
      <c r="FK995" t="s">
        <v>62</v>
      </c>
      <c r="FL995" t="s">
        <v>61</v>
      </c>
      <c r="FM995" t="s">
        <v>61</v>
      </c>
    </row>
    <row r="996" spans="1:277" x14ac:dyDescent="0.25">
      <c r="A996" t="s">
        <v>59</v>
      </c>
      <c r="B996" t="s">
        <v>60</v>
      </c>
      <c r="C996" t="s">
        <v>60</v>
      </c>
      <c r="D996" t="s">
        <v>60</v>
      </c>
      <c r="E996" t="s">
        <v>61</v>
      </c>
      <c r="F996" t="s">
        <v>62</v>
      </c>
      <c r="G996" t="s">
        <v>61</v>
      </c>
      <c r="H996" t="s">
        <v>61</v>
      </c>
      <c r="I996" t="s">
        <v>61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62</v>
      </c>
      <c r="P996" t="s">
        <v>61</v>
      </c>
      <c r="Q996" t="s">
        <v>61</v>
      </c>
      <c r="EW996">
        <v>2015</v>
      </c>
      <c r="EX996">
        <v>160</v>
      </c>
      <c r="EY996">
        <v>1029</v>
      </c>
      <c r="EZ996">
        <v>1</v>
      </c>
      <c r="FA996">
        <v>8.5</v>
      </c>
      <c r="FB996" t="s">
        <v>139</v>
      </c>
      <c r="FC996" t="s">
        <v>139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1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</row>
    <row r="997" spans="1:277" x14ac:dyDescent="0.25">
      <c r="A997">
        <v>2015</v>
      </c>
      <c r="B997">
        <v>160</v>
      </c>
      <c r="C997">
        <v>1029</v>
      </c>
      <c r="D997">
        <v>1</v>
      </c>
      <c r="E997">
        <v>8.5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0.8</v>
      </c>
      <c r="W997">
        <v>0.2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EW997">
        <v>2015</v>
      </c>
      <c r="EX997">
        <v>161</v>
      </c>
      <c r="EY997">
        <v>1030</v>
      </c>
      <c r="EZ997">
        <v>2</v>
      </c>
      <c r="FA997">
        <v>17.3</v>
      </c>
      <c r="FB997" t="s">
        <v>139</v>
      </c>
      <c r="FC997" t="s">
        <v>139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1</v>
      </c>
      <c r="FQ997">
        <v>1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</row>
    <row r="998" spans="1:277" x14ac:dyDescent="0.25">
      <c r="A998">
        <v>2015</v>
      </c>
      <c r="B998">
        <v>161</v>
      </c>
      <c r="C998">
        <v>1030</v>
      </c>
      <c r="D998">
        <v>2</v>
      </c>
      <c r="E998">
        <v>17.3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0.8</v>
      </c>
      <c r="W998">
        <v>0.2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EW998">
        <v>2015</v>
      </c>
      <c r="EX998">
        <v>162</v>
      </c>
      <c r="EY998">
        <v>1031</v>
      </c>
      <c r="EZ998">
        <v>3</v>
      </c>
      <c r="FA998">
        <v>25.4</v>
      </c>
      <c r="FB998" t="s">
        <v>139</v>
      </c>
      <c r="FC998" t="s">
        <v>139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1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</row>
    <row r="999" spans="1:277" x14ac:dyDescent="0.25">
      <c r="A999">
        <v>2015</v>
      </c>
      <c r="B999">
        <v>162</v>
      </c>
      <c r="C999">
        <v>1031</v>
      </c>
      <c r="D999">
        <v>3</v>
      </c>
      <c r="E999">
        <v>25.4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0.8</v>
      </c>
      <c r="W999">
        <v>0.2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EW999">
        <v>2015</v>
      </c>
      <c r="EX999">
        <v>163</v>
      </c>
      <c r="EY999">
        <v>1032</v>
      </c>
      <c r="EZ999">
        <v>4</v>
      </c>
      <c r="FA999">
        <v>33.700000000000003</v>
      </c>
      <c r="FB999" t="s">
        <v>139</v>
      </c>
      <c r="FC999" t="s">
        <v>139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1</v>
      </c>
      <c r="FQ999">
        <v>1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</row>
    <row r="1000" spans="1:277" x14ac:dyDescent="0.25">
      <c r="A1000">
        <v>2015</v>
      </c>
      <c r="B1000">
        <v>163</v>
      </c>
      <c r="C1000">
        <v>1032</v>
      </c>
      <c r="D1000">
        <v>4</v>
      </c>
      <c r="E1000">
        <v>33.700000000000003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0.8</v>
      </c>
      <c r="W1000">
        <v>0.2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EW1000">
        <v>2015</v>
      </c>
      <c r="EX1000">
        <v>164</v>
      </c>
      <c r="EY1000">
        <v>1033</v>
      </c>
      <c r="EZ1000">
        <v>5</v>
      </c>
      <c r="FA1000">
        <v>42.4</v>
      </c>
      <c r="FB1000" t="s">
        <v>139</v>
      </c>
      <c r="FC1000" t="s">
        <v>139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1</v>
      </c>
      <c r="FQ1000">
        <v>1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</row>
    <row r="1001" spans="1:277" x14ac:dyDescent="0.25">
      <c r="A1001">
        <v>2015</v>
      </c>
      <c r="B1001">
        <v>164</v>
      </c>
      <c r="C1001">
        <v>1033</v>
      </c>
      <c r="D1001">
        <v>5</v>
      </c>
      <c r="E1001">
        <v>42.4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0.8</v>
      </c>
      <c r="W1001">
        <v>0.2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EW1001">
        <v>2015</v>
      </c>
      <c r="EX1001">
        <v>165</v>
      </c>
      <c r="EY1001">
        <v>1034</v>
      </c>
      <c r="EZ1001">
        <v>6</v>
      </c>
      <c r="FA1001">
        <v>51.6</v>
      </c>
      <c r="FB1001" t="s">
        <v>139</v>
      </c>
      <c r="FC1001" t="s">
        <v>139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1</v>
      </c>
      <c r="FQ1001">
        <v>1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</row>
    <row r="1002" spans="1:277" x14ac:dyDescent="0.25">
      <c r="A1002">
        <v>2015</v>
      </c>
      <c r="B1002">
        <v>165</v>
      </c>
      <c r="C1002">
        <v>1034</v>
      </c>
      <c r="D1002">
        <v>6</v>
      </c>
      <c r="E1002">
        <v>51.6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0.8</v>
      </c>
      <c r="W1002">
        <v>0.2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EW1002">
        <v>2015</v>
      </c>
      <c r="EX1002">
        <v>166</v>
      </c>
      <c r="EY1002">
        <v>1035</v>
      </c>
      <c r="EZ1002">
        <v>7</v>
      </c>
      <c r="FA1002">
        <v>57.1</v>
      </c>
      <c r="FB1002" t="s">
        <v>139</v>
      </c>
      <c r="FC1002" t="s">
        <v>139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1</v>
      </c>
      <c r="FQ1002">
        <v>1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</row>
    <row r="1003" spans="1:277" x14ac:dyDescent="0.25">
      <c r="A1003">
        <v>2015</v>
      </c>
      <c r="B1003">
        <v>166</v>
      </c>
      <c r="C1003">
        <v>1035</v>
      </c>
      <c r="D1003">
        <v>7</v>
      </c>
      <c r="E1003">
        <v>57.1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0.8</v>
      </c>
      <c r="W1003">
        <v>0.2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EW1003">
        <v>2015</v>
      </c>
      <c r="EX1003">
        <v>167</v>
      </c>
      <c r="EY1003">
        <v>1036</v>
      </c>
      <c r="EZ1003">
        <v>8</v>
      </c>
      <c r="FA1003">
        <v>62.8</v>
      </c>
      <c r="FB1003" t="s">
        <v>139</v>
      </c>
      <c r="FC1003" t="s">
        <v>139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1</v>
      </c>
      <c r="FQ1003">
        <v>1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</row>
    <row r="1004" spans="1:277" x14ac:dyDescent="0.25">
      <c r="A1004">
        <v>2015</v>
      </c>
      <c r="B1004">
        <v>167</v>
      </c>
      <c r="C1004">
        <v>1036</v>
      </c>
      <c r="D1004">
        <v>8</v>
      </c>
      <c r="E1004">
        <v>62.8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0.8</v>
      </c>
      <c r="W1004">
        <v>0.2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EW1004">
        <v>2015</v>
      </c>
      <c r="EX1004">
        <v>168</v>
      </c>
      <c r="EY1004">
        <v>1037</v>
      </c>
      <c r="EZ1004">
        <v>9</v>
      </c>
      <c r="FA1004">
        <v>71.400000000000006</v>
      </c>
      <c r="FB1004" t="s">
        <v>139</v>
      </c>
      <c r="FC1004" t="s">
        <v>139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1</v>
      </c>
      <c r="FQ1004">
        <v>1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</row>
    <row r="1005" spans="1:277" x14ac:dyDescent="0.25">
      <c r="A1005">
        <v>2015</v>
      </c>
      <c r="B1005">
        <v>168</v>
      </c>
      <c r="C1005">
        <v>1037</v>
      </c>
      <c r="D1005">
        <v>9</v>
      </c>
      <c r="E1005">
        <v>71.400000000000006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0.8</v>
      </c>
      <c r="W1005">
        <v>0.2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EW1005">
        <v>2015</v>
      </c>
      <c r="EX1005">
        <v>169</v>
      </c>
      <c r="EY1005">
        <v>1038</v>
      </c>
      <c r="EZ1005">
        <v>10</v>
      </c>
      <c r="FA1005">
        <v>80.900000000000006</v>
      </c>
      <c r="FB1005" t="s">
        <v>139</v>
      </c>
      <c r="FC1005" t="s">
        <v>139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1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</row>
    <row r="1006" spans="1:277" x14ac:dyDescent="0.25">
      <c r="A1006">
        <v>2015</v>
      </c>
      <c r="B1006">
        <v>169</v>
      </c>
      <c r="C1006">
        <v>1038</v>
      </c>
      <c r="D1006">
        <v>10</v>
      </c>
      <c r="E1006">
        <v>80.900000000000006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0.8</v>
      </c>
      <c r="W1006">
        <v>0.2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EW1006">
        <v>2015</v>
      </c>
      <c r="EX1006">
        <v>170</v>
      </c>
      <c r="EY1006">
        <v>1039</v>
      </c>
      <c r="EZ1006">
        <v>11</v>
      </c>
      <c r="FA1006">
        <v>86.2</v>
      </c>
      <c r="FB1006" t="s">
        <v>139</v>
      </c>
      <c r="FC1006" t="s">
        <v>139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1</v>
      </c>
      <c r="FQ1006">
        <v>1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</row>
    <row r="1007" spans="1:277" x14ac:dyDescent="0.25">
      <c r="A1007">
        <v>2015</v>
      </c>
      <c r="B1007">
        <v>170</v>
      </c>
      <c r="C1007">
        <v>1039</v>
      </c>
      <c r="D1007">
        <v>11</v>
      </c>
      <c r="E1007">
        <v>86.2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0.8</v>
      </c>
      <c r="W1007">
        <v>0.2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EW1007">
        <v>2015</v>
      </c>
      <c r="EX1007">
        <v>171</v>
      </c>
      <c r="EY1007">
        <v>1040</v>
      </c>
      <c r="EZ1007">
        <v>12</v>
      </c>
      <c r="FA1007">
        <v>92.6</v>
      </c>
      <c r="FB1007" t="s">
        <v>139</v>
      </c>
      <c r="FC1007" t="s">
        <v>139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1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</row>
    <row r="1008" spans="1:277" x14ac:dyDescent="0.25">
      <c r="A1008">
        <v>2015</v>
      </c>
      <c r="B1008">
        <v>171</v>
      </c>
      <c r="C1008">
        <v>1040</v>
      </c>
      <c r="D1008">
        <v>12</v>
      </c>
      <c r="E1008">
        <v>92.6</v>
      </c>
      <c r="F1008">
        <v>0</v>
      </c>
      <c r="G1008">
        <v>0.1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0.8</v>
      </c>
      <c r="W1008">
        <v>0.2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EW1008">
        <v>2015</v>
      </c>
      <c r="EX1008">
        <v>172</v>
      </c>
      <c r="EY1008">
        <v>1041</v>
      </c>
      <c r="EZ1008">
        <v>13</v>
      </c>
      <c r="FA1008">
        <v>99.1</v>
      </c>
      <c r="FB1008" t="s">
        <v>139</v>
      </c>
      <c r="FC1008" t="s">
        <v>139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1</v>
      </c>
      <c r="FQ1008">
        <v>1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</row>
    <row r="1009" spans="1:277" x14ac:dyDescent="0.25">
      <c r="A1009">
        <v>2015</v>
      </c>
      <c r="B1009">
        <v>172</v>
      </c>
      <c r="C1009">
        <v>1041</v>
      </c>
      <c r="D1009">
        <v>13</v>
      </c>
      <c r="E1009">
        <v>99.1</v>
      </c>
      <c r="F1009">
        <v>0</v>
      </c>
      <c r="G1009">
        <v>0.1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0.8</v>
      </c>
      <c r="W1009">
        <v>0.2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EW1009">
        <v>2015</v>
      </c>
      <c r="EX1009">
        <v>173</v>
      </c>
      <c r="EY1009">
        <v>1042</v>
      </c>
      <c r="EZ1009">
        <v>14</v>
      </c>
      <c r="FA1009">
        <v>106.3</v>
      </c>
      <c r="FB1009" t="s">
        <v>139</v>
      </c>
      <c r="FC1009" t="s">
        <v>139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1</v>
      </c>
      <c r="FQ1009">
        <v>1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</row>
    <row r="1010" spans="1:277" x14ac:dyDescent="0.25">
      <c r="A1010">
        <v>2015</v>
      </c>
      <c r="B1010">
        <v>173</v>
      </c>
      <c r="C1010">
        <v>1042</v>
      </c>
      <c r="D1010">
        <v>14</v>
      </c>
      <c r="E1010">
        <v>106.3</v>
      </c>
      <c r="F1010">
        <v>0</v>
      </c>
      <c r="G1010">
        <v>0.1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0.8</v>
      </c>
      <c r="W1010">
        <v>0.2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EW1010">
        <v>2015</v>
      </c>
      <c r="EX1010">
        <v>174</v>
      </c>
      <c r="EY1010">
        <v>1043</v>
      </c>
      <c r="EZ1010">
        <v>15</v>
      </c>
      <c r="FA1010">
        <v>113.4</v>
      </c>
      <c r="FB1010" t="s">
        <v>139</v>
      </c>
      <c r="FC1010" t="s">
        <v>139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1</v>
      </c>
      <c r="FQ1010">
        <v>1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</row>
    <row r="1011" spans="1:277" x14ac:dyDescent="0.25">
      <c r="A1011">
        <v>2015</v>
      </c>
      <c r="B1011">
        <v>174</v>
      </c>
      <c r="C1011">
        <v>1043</v>
      </c>
      <c r="D1011">
        <v>15</v>
      </c>
      <c r="E1011">
        <v>113.4</v>
      </c>
      <c r="F1011">
        <v>0</v>
      </c>
      <c r="G1011">
        <v>0.1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0.8</v>
      </c>
      <c r="W1011">
        <v>0.2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EW1011">
        <v>2015</v>
      </c>
      <c r="EX1011">
        <v>175</v>
      </c>
      <c r="EY1011">
        <v>1044</v>
      </c>
      <c r="EZ1011">
        <v>16</v>
      </c>
      <c r="FA1011">
        <v>119.1</v>
      </c>
      <c r="FB1011" t="s">
        <v>139</v>
      </c>
      <c r="FC1011" t="s">
        <v>139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0.02</v>
      </c>
      <c r="FL1011">
        <v>3.57</v>
      </c>
      <c r="FM1011">
        <v>0</v>
      </c>
      <c r="FN1011">
        <v>7.0000000000000007E-2</v>
      </c>
      <c r="FO1011">
        <v>0</v>
      </c>
      <c r="FP1011">
        <v>1</v>
      </c>
      <c r="FQ1011">
        <v>1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</row>
    <row r="1012" spans="1:277" x14ac:dyDescent="0.25">
      <c r="A1012">
        <v>2015</v>
      </c>
      <c r="B1012">
        <v>175</v>
      </c>
      <c r="C1012">
        <v>1044</v>
      </c>
      <c r="D1012">
        <v>16</v>
      </c>
      <c r="E1012">
        <v>119.1</v>
      </c>
      <c r="F1012">
        <v>0</v>
      </c>
      <c r="G1012">
        <v>0.1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0.02</v>
      </c>
      <c r="P1012">
        <v>3.57</v>
      </c>
      <c r="Q1012">
        <v>0</v>
      </c>
      <c r="R1012">
        <v>0.06</v>
      </c>
      <c r="S1012">
        <v>0</v>
      </c>
      <c r="T1012">
        <v>1</v>
      </c>
      <c r="U1012">
        <v>1</v>
      </c>
      <c r="V1012">
        <v>0.8</v>
      </c>
      <c r="W1012">
        <v>0.2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EW1012">
        <v>2015</v>
      </c>
      <c r="EX1012">
        <v>176</v>
      </c>
      <c r="EY1012">
        <v>1045</v>
      </c>
      <c r="EZ1012">
        <v>17</v>
      </c>
      <c r="FA1012">
        <v>125.6</v>
      </c>
      <c r="FB1012" t="s">
        <v>139</v>
      </c>
      <c r="FC1012" t="s">
        <v>139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0.02</v>
      </c>
      <c r="FL1012">
        <v>3.67</v>
      </c>
      <c r="FM1012">
        <v>0</v>
      </c>
      <c r="FN1012">
        <v>0.13</v>
      </c>
      <c r="FO1012">
        <v>0</v>
      </c>
      <c r="FP1012">
        <v>1</v>
      </c>
      <c r="FQ1012">
        <v>1</v>
      </c>
      <c r="FR1012">
        <v>0.8</v>
      </c>
      <c r="FS1012">
        <v>0.17</v>
      </c>
      <c r="FT1012">
        <v>0</v>
      </c>
      <c r="FU1012">
        <v>0</v>
      </c>
      <c r="FV1012">
        <v>6.6</v>
      </c>
      <c r="FW1012">
        <v>106.6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22.5</v>
      </c>
      <c r="HK1012">
        <v>23.01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1</v>
      </c>
      <c r="IY1012">
        <v>1</v>
      </c>
      <c r="IZ1012">
        <v>1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</row>
    <row r="1013" spans="1:277" x14ac:dyDescent="0.25">
      <c r="A1013">
        <v>2015</v>
      </c>
      <c r="B1013">
        <v>176</v>
      </c>
      <c r="C1013">
        <v>1045</v>
      </c>
      <c r="D1013">
        <v>17</v>
      </c>
      <c r="E1013">
        <v>125.6</v>
      </c>
      <c r="F1013">
        <v>0</v>
      </c>
      <c r="G1013">
        <v>0.1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0.02</v>
      </c>
      <c r="P1013">
        <v>3.68</v>
      </c>
      <c r="Q1013">
        <v>0</v>
      </c>
      <c r="R1013">
        <v>0.13</v>
      </c>
      <c r="S1013">
        <v>0</v>
      </c>
      <c r="T1013">
        <v>1</v>
      </c>
      <c r="U1013">
        <v>1</v>
      </c>
      <c r="V1013">
        <v>0.97</v>
      </c>
      <c r="W1013">
        <v>0</v>
      </c>
      <c r="X1013">
        <v>0</v>
      </c>
      <c r="Y1013">
        <v>0</v>
      </c>
      <c r="Z1013">
        <v>6.6</v>
      </c>
      <c r="AA1013">
        <v>106.6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22.5</v>
      </c>
      <c r="BO1013">
        <v>23.07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EW1013">
        <v>2015</v>
      </c>
      <c r="EX1013">
        <v>177</v>
      </c>
      <c r="EY1013">
        <v>1046</v>
      </c>
      <c r="EZ1013">
        <v>18</v>
      </c>
      <c r="FA1013">
        <v>130.9</v>
      </c>
      <c r="FB1013" t="s">
        <v>139</v>
      </c>
      <c r="FC1013" t="s">
        <v>139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 t="s">
        <v>128</v>
      </c>
      <c r="FK1013">
        <v>3.75</v>
      </c>
      <c r="FL1013">
        <v>0</v>
      </c>
      <c r="FM1013">
        <v>0.19</v>
      </c>
      <c r="FN1013">
        <v>0</v>
      </c>
      <c r="FO1013">
        <v>1</v>
      </c>
      <c r="FP1013">
        <v>1</v>
      </c>
      <c r="FQ1013">
        <v>0.8</v>
      </c>
      <c r="FR1013">
        <v>0.17</v>
      </c>
      <c r="FS1013">
        <v>0</v>
      </c>
      <c r="FT1013">
        <v>0</v>
      </c>
      <c r="FU1013">
        <v>11.89</v>
      </c>
      <c r="FV1013">
        <v>111.89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 t="s">
        <v>129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1</v>
      </c>
      <c r="IV1013">
        <v>1</v>
      </c>
      <c r="IW1013">
        <v>1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</row>
    <row r="1014" spans="1:277" x14ac:dyDescent="0.25">
      <c r="A1014">
        <v>2015</v>
      </c>
      <c r="B1014">
        <v>177</v>
      </c>
      <c r="C1014">
        <v>1046</v>
      </c>
      <c r="D1014">
        <v>18</v>
      </c>
      <c r="E1014">
        <v>130.9</v>
      </c>
      <c r="F1014">
        <v>0</v>
      </c>
      <c r="G1014">
        <v>0.1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0.02</v>
      </c>
      <c r="P1014">
        <v>3.77</v>
      </c>
      <c r="Q1014">
        <v>0</v>
      </c>
      <c r="R1014">
        <v>0.18</v>
      </c>
      <c r="S1014">
        <v>0</v>
      </c>
      <c r="T1014">
        <v>1</v>
      </c>
      <c r="U1014">
        <v>1</v>
      </c>
      <c r="V1014">
        <v>0.8</v>
      </c>
      <c r="W1014">
        <v>0.17</v>
      </c>
      <c r="X1014">
        <v>0</v>
      </c>
      <c r="Y1014">
        <v>0</v>
      </c>
      <c r="Z1014">
        <v>11.89</v>
      </c>
      <c r="AA1014">
        <v>111.89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22.5</v>
      </c>
      <c r="BO1014">
        <v>23.34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1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EW1014">
        <v>2015</v>
      </c>
      <c r="EX1014">
        <v>178</v>
      </c>
      <c r="EY1014">
        <v>1047</v>
      </c>
      <c r="EZ1014">
        <v>19</v>
      </c>
      <c r="FA1014">
        <v>135.19999999999999</v>
      </c>
      <c r="FB1014" t="s">
        <v>139</v>
      </c>
      <c r="FC1014" t="s">
        <v>139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 t="s">
        <v>128</v>
      </c>
      <c r="FK1014">
        <v>3.82</v>
      </c>
      <c r="FL1014">
        <v>0</v>
      </c>
      <c r="FM1014">
        <v>0.23</v>
      </c>
      <c r="FN1014">
        <v>0</v>
      </c>
      <c r="FO1014">
        <v>1</v>
      </c>
      <c r="FP1014">
        <v>1</v>
      </c>
      <c r="FQ1014">
        <v>0.8</v>
      </c>
      <c r="FR1014">
        <v>0.17</v>
      </c>
      <c r="FS1014">
        <v>0</v>
      </c>
      <c r="FT1014">
        <v>0</v>
      </c>
      <c r="FU1014">
        <v>16.190000000000001</v>
      </c>
      <c r="FV1014">
        <v>116.19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 t="s">
        <v>129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1</v>
      </c>
      <c r="IV1014">
        <v>1</v>
      </c>
      <c r="IW1014">
        <v>1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</row>
    <row r="1015" spans="1:277" x14ac:dyDescent="0.25">
      <c r="A1015">
        <v>2015</v>
      </c>
      <c r="B1015">
        <v>178</v>
      </c>
      <c r="C1015">
        <v>1047</v>
      </c>
      <c r="D1015">
        <v>19</v>
      </c>
      <c r="E1015">
        <v>135.19999999999999</v>
      </c>
      <c r="F1015">
        <v>0</v>
      </c>
      <c r="G1015">
        <v>0.1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0.02</v>
      </c>
      <c r="P1015">
        <v>3.85</v>
      </c>
      <c r="Q1015">
        <v>0</v>
      </c>
      <c r="R1015">
        <v>0.22</v>
      </c>
      <c r="S1015">
        <v>0</v>
      </c>
      <c r="T1015">
        <v>1</v>
      </c>
      <c r="U1015">
        <v>1</v>
      </c>
      <c r="V1015">
        <v>0.8</v>
      </c>
      <c r="W1015">
        <v>0.17</v>
      </c>
      <c r="X1015">
        <v>0</v>
      </c>
      <c r="Y1015">
        <v>0</v>
      </c>
      <c r="Z1015">
        <v>16.190000000000001</v>
      </c>
      <c r="AA1015">
        <v>116.19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22.5</v>
      </c>
      <c r="BO1015">
        <v>23.59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EW1015">
        <v>2015</v>
      </c>
      <c r="EX1015">
        <v>179</v>
      </c>
      <c r="EY1015">
        <v>1048</v>
      </c>
      <c r="EZ1015">
        <v>20</v>
      </c>
      <c r="FA1015">
        <v>139</v>
      </c>
      <c r="FB1015" t="s">
        <v>139</v>
      </c>
      <c r="FC1015" t="s">
        <v>139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 t="s">
        <v>128</v>
      </c>
      <c r="FK1015">
        <v>3.88</v>
      </c>
      <c r="FL1015">
        <v>0</v>
      </c>
      <c r="FM1015">
        <v>0.27</v>
      </c>
      <c r="FN1015">
        <v>0</v>
      </c>
      <c r="FO1015">
        <v>1</v>
      </c>
      <c r="FP1015">
        <v>1</v>
      </c>
      <c r="FQ1015">
        <v>0.8</v>
      </c>
      <c r="FR1015">
        <v>0.17</v>
      </c>
      <c r="FS1015">
        <v>0</v>
      </c>
      <c r="FT1015">
        <v>0</v>
      </c>
      <c r="FU1015">
        <v>19.989999999999998</v>
      </c>
      <c r="FV1015">
        <v>119.99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 t="s">
        <v>129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1</v>
      </c>
      <c r="IV1015">
        <v>1</v>
      </c>
      <c r="IW1015">
        <v>1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</row>
    <row r="1016" spans="1:277" x14ac:dyDescent="0.25">
      <c r="A1016">
        <v>2015</v>
      </c>
      <c r="B1016">
        <v>179</v>
      </c>
      <c r="C1016">
        <v>1048</v>
      </c>
      <c r="D1016">
        <v>20</v>
      </c>
      <c r="E1016">
        <v>139</v>
      </c>
      <c r="F1016">
        <v>0</v>
      </c>
      <c r="G1016">
        <v>0.1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0.02</v>
      </c>
      <c r="P1016">
        <v>3.91</v>
      </c>
      <c r="Q1016">
        <v>0</v>
      </c>
      <c r="R1016">
        <v>0.26</v>
      </c>
      <c r="S1016">
        <v>0</v>
      </c>
      <c r="T1016">
        <v>1</v>
      </c>
      <c r="U1016">
        <v>1</v>
      </c>
      <c r="V1016">
        <v>0.8</v>
      </c>
      <c r="W1016">
        <v>0.17</v>
      </c>
      <c r="X1016">
        <v>0</v>
      </c>
      <c r="Y1016">
        <v>0</v>
      </c>
      <c r="Z1016">
        <v>19.989999999999998</v>
      </c>
      <c r="AA1016">
        <v>119.99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22.5</v>
      </c>
      <c r="BO1016">
        <v>23.82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EW1016">
        <v>2015</v>
      </c>
      <c r="EX1016">
        <v>180</v>
      </c>
      <c r="EY1016">
        <v>1049</v>
      </c>
      <c r="EZ1016">
        <v>21</v>
      </c>
      <c r="FA1016">
        <v>144.1</v>
      </c>
      <c r="FB1016" t="s">
        <v>139</v>
      </c>
      <c r="FC1016" t="s">
        <v>139</v>
      </c>
      <c r="FD1016">
        <v>0.1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 t="s">
        <v>128</v>
      </c>
      <c r="FK1016">
        <v>3.95</v>
      </c>
      <c r="FL1016">
        <v>0</v>
      </c>
      <c r="FM1016">
        <v>0.32</v>
      </c>
      <c r="FN1016">
        <v>0</v>
      </c>
      <c r="FO1016">
        <v>1</v>
      </c>
      <c r="FP1016">
        <v>1</v>
      </c>
      <c r="FQ1016">
        <v>0.8</v>
      </c>
      <c r="FR1016">
        <v>0.17</v>
      </c>
      <c r="FS1016">
        <v>0</v>
      </c>
      <c r="FT1016">
        <v>0</v>
      </c>
      <c r="FU1016">
        <v>25.03</v>
      </c>
      <c r="FV1016">
        <v>125.03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 t="s">
        <v>129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1</v>
      </c>
      <c r="IV1016">
        <v>1</v>
      </c>
      <c r="IW1016">
        <v>1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</row>
    <row r="1017" spans="1:277" x14ac:dyDescent="0.25">
      <c r="A1017">
        <v>2015</v>
      </c>
      <c r="B1017">
        <v>180</v>
      </c>
      <c r="C1017">
        <v>1049</v>
      </c>
      <c r="D1017">
        <v>21</v>
      </c>
      <c r="E1017">
        <v>144.1</v>
      </c>
      <c r="F1017">
        <v>0</v>
      </c>
      <c r="G1017">
        <v>0.1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0.02</v>
      </c>
      <c r="P1017">
        <v>4</v>
      </c>
      <c r="Q1017">
        <v>0</v>
      </c>
      <c r="R1017">
        <v>0.31</v>
      </c>
      <c r="S1017">
        <v>0</v>
      </c>
      <c r="T1017">
        <v>1</v>
      </c>
      <c r="U1017">
        <v>1</v>
      </c>
      <c r="V1017">
        <v>0.8</v>
      </c>
      <c r="W1017">
        <v>0.17</v>
      </c>
      <c r="X1017">
        <v>0</v>
      </c>
      <c r="Y1017">
        <v>0</v>
      </c>
      <c r="Z1017">
        <v>25.03</v>
      </c>
      <c r="AA1017">
        <v>125.03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22.5</v>
      </c>
      <c r="BO1017">
        <v>24.07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EW1017">
        <v>2015</v>
      </c>
      <c r="EX1017">
        <v>181</v>
      </c>
      <c r="EY1017">
        <v>1050</v>
      </c>
      <c r="EZ1017">
        <v>22</v>
      </c>
      <c r="FA1017">
        <v>150.6</v>
      </c>
      <c r="FB1017" t="s">
        <v>139</v>
      </c>
      <c r="FC1017" t="s">
        <v>139</v>
      </c>
      <c r="FD1017">
        <v>0.1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 t="s">
        <v>128</v>
      </c>
      <c r="FK1017">
        <v>4.05</v>
      </c>
      <c r="FL1017">
        <v>0</v>
      </c>
      <c r="FM1017">
        <v>0.38</v>
      </c>
      <c r="FN1017">
        <v>0</v>
      </c>
      <c r="FO1017">
        <v>1</v>
      </c>
      <c r="FP1017">
        <v>1</v>
      </c>
      <c r="FQ1017">
        <v>0.8</v>
      </c>
      <c r="FR1017">
        <v>0.17</v>
      </c>
      <c r="FS1017">
        <v>0</v>
      </c>
      <c r="FT1017">
        <v>0</v>
      </c>
      <c r="FU1017">
        <v>31.53</v>
      </c>
      <c r="FV1017">
        <v>131.53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 t="s">
        <v>129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1</v>
      </c>
      <c r="IV1017">
        <v>1</v>
      </c>
      <c r="IW1017">
        <v>1</v>
      </c>
      <c r="IX1017">
        <v>0.21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</row>
    <row r="1018" spans="1:277" x14ac:dyDescent="0.25">
      <c r="A1018">
        <v>2015</v>
      </c>
      <c r="B1018">
        <v>181</v>
      </c>
      <c r="C1018">
        <v>1050</v>
      </c>
      <c r="D1018">
        <v>22</v>
      </c>
      <c r="E1018">
        <v>150.6</v>
      </c>
      <c r="F1018">
        <v>0</v>
      </c>
      <c r="G1018">
        <v>0.1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0.02</v>
      </c>
      <c r="P1018">
        <v>4.1100000000000003</v>
      </c>
      <c r="Q1018">
        <v>0</v>
      </c>
      <c r="R1018">
        <v>0.38</v>
      </c>
      <c r="S1018">
        <v>0</v>
      </c>
      <c r="T1018">
        <v>1</v>
      </c>
      <c r="U1018">
        <v>1</v>
      </c>
      <c r="V1018">
        <v>0.8</v>
      </c>
      <c r="W1018">
        <v>0.17</v>
      </c>
      <c r="X1018">
        <v>0</v>
      </c>
      <c r="Y1018">
        <v>0</v>
      </c>
      <c r="Z1018">
        <v>31.53</v>
      </c>
      <c r="AA1018">
        <v>131.53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22.5</v>
      </c>
      <c r="BO1018">
        <v>24.29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1</v>
      </c>
      <c r="DD1018">
        <v>1</v>
      </c>
      <c r="DE1018">
        <v>0.21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EW1018">
        <v>2015</v>
      </c>
      <c r="EX1018">
        <v>182</v>
      </c>
      <c r="EY1018">
        <v>1051</v>
      </c>
      <c r="EZ1018">
        <v>23</v>
      </c>
      <c r="FA1018">
        <v>156.6</v>
      </c>
      <c r="FB1018" t="s">
        <v>139</v>
      </c>
      <c r="FC1018" t="s">
        <v>139</v>
      </c>
      <c r="FD1018">
        <v>0.1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 t="s">
        <v>128</v>
      </c>
      <c r="FK1018">
        <v>4.1399999999999997</v>
      </c>
      <c r="FL1018">
        <v>0</v>
      </c>
      <c r="FM1018">
        <v>0.44</v>
      </c>
      <c r="FN1018">
        <v>0</v>
      </c>
      <c r="FO1018">
        <v>1</v>
      </c>
      <c r="FP1018">
        <v>1</v>
      </c>
      <c r="FQ1018">
        <v>0.8</v>
      </c>
      <c r="FR1018">
        <v>0.17</v>
      </c>
      <c r="FS1018">
        <v>0</v>
      </c>
      <c r="FT1018">
        <v>0</v>
      </c>
      <c r="FU1018">
        <v>37.53</v>
      </c>
      <c r="FV1018">
        <v>137.53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 t="s">
        <v>129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1</v>
      </c>
      <c r="IV1018">
        <v>1</v>
      </c>
      <c r="IW1018">
        <v>1</v>
      </c>
      <c r="IX1018">
        <v>0.33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</row>
    <row r="1019" spans="1:277" x14ac:dyDescent="0.25">
      <c r="A1019">
        <v>2015</v>
      </c>
      <c r="B1019">
        <v>182</v>
      </c>
      <c r="C1019">
        <v>1051</v>
      </c>
      <c r="D1019">
        <v>23</v>
      </c>
      <c r="E1019">
        <v>156.6</v>
      </c>
      <c r="F1019">
        <v>0</v>
      </c>
      <c r="G1019">
        <v>0.1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0.02</v>
      </c>
      <c r="P1019">
        <v>4.21</v>
      </c>
      <c r="Q1019">
        <v>0</v>
      </c>
      <c r="R1019">
        <v>0.44</v>
      </c>
      <c r="S1019">
        <v>0</v>
      </c>
      <c r="T1019">
        <v>1</v>
      </c>
      <c r="U1019">
        <v>1</v>
      </c>
      <c r="V1019">
        <v>0.81</v>
      </c>
      <c r="W1019">
        <v>0.15</v>
      </c>
      <c r="X1019">
        <v>0</v>
      </c>
      <c r="Y1019">
        <v>0</v>
      </c>
      <c r="Z1019">
        <v>37.53</v>
      </c>
      <c r="AA1019">
        <v>137.53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22.5</v>
      </c>
      <c r="BO1019">
        <v>24.38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1</v>
      </c>
      <c r="DD1019">
        <v>1</v>
      </c>
      <c r="DE1019">
        <v>0.33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EW1019">
        <v>2015</v>
      </c>
      <c r="EX1019">
        <v>183</v>
      </c>
      <c r="EY1019">
        <v>1052</v>
      </c>
      <c r="EZ1019">
        <v>24</v>
      </c>
      <c r="FA1019">
        <v>163.6</v>
      </c>
      <c r="FB1019" t="s">
        <v>139</v>
      </c>
      <c r="FC1019" t="s">
        <v>139</v>
      </c>
      <c r="FD1019">
        <v>0.1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 t="s">
        <v>128</v>
      </c>
      <c r="FK1019">
        <v>4.25</v>
      </c>
      <c r="FL1019">
        <v>0</v>
      </c>
      <c r="FM1019">
        <v>0.51</v>
      </c>
      <c r="FN1019">
        <v>0</v>
      </c>
      <c r="FO1019">
        <v>1</v>
      </c>
      <c r="FP1019">
        <v>1</v>
      </c>
      <c r="FQ1019">
        <v>0.8</v>
      </c>
      <c r="FR1019">
        <v>0.17</v>
      </c>
      <c r="FS1019">
        <v>0</v>
      </c>
      <c r="FT1019">
        <v>0</v>
      </c>
      <c r="FU1019">
        <v>44.58</v>
      </c>
      <c r="FV1019">
        <v>144.58000000000001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 t="s">
        <v>129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1</v>
      </c>
      <c r="IV1019">
        <v>1</v>
      </c>
      <c r="IW1019">
        <v>1</v>
      </c>
      <c r="IX1019">
        <v>0.44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</row>
    <row r="1020" spans="1:277" x14ac:dyDescent="0.25">
      <c r="A1020">
        <v>2015</v>
      </c>
      <c r="B1020">
        <v>183</v>
      </c>
      <c r="C1020">
        <v>1052</v>
      </c>
      <c r="D1020">
        <v>24</v>
      </c>
      <c r="E1020">
        <v>163.6</v>
      </c>
      <c r="F1020">
        <v>0</v>
      </c>
      <c r="G1020">
        <v>0.1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0.02</v>
      </c>
      <c r="P1020">
        <v>4.33</v>
      </c>
      <c r="Q1020">
        <v>0</v>
      </c>
      <c r="R1020">
        <v>0.51</v>
      </c>
      <c r="S1020">
        <v>0</v>
      </c>
      <c r="T1020">
        <v>1</v>
      </c>
      <c r="U1020">
        <v>1</v>
      </c>
      <c r="V1020">
        <v>0.8</v>
      </c>
      <c r="W1020">
        <v>0.17</v>
      </c>
      <c r="X1020">
        <v>0</v>
      </c>
      <c r="Y1020">
        <v>0</v>
      </c>
      <c r="Z1020">
        <v>44.58</v>
      </c>
      <c r="AA1020">
        <v>144.58000000000001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22.5</v>
      </c>
      <c r="BO1020">
        <v>24.48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1</v>
      </c>
      <c r="DD1020">
        <v>1</v>
      </c>
      <c r="DE1020">
        <v>0.44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EW1020">
        <v>2015</v>
      </c>
      <c r="EX1020">
        <v>184</v>
      </c>
      <c r="EY1020">
        <v>1053</v>
      </c>
      <c r="EZ1020">
        <v>25</v>
      </c>
      <c r="FA1020">
        <v>169.7</v>
      </c>
      <c r="FB1020" t="s">
        <v>139</v>
      </c>
      <c r="FC1020" t="s">
        <v>139</v>
      </c>
      <c r="FD1020">
        <v>0.1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 t="s">
        <v>128</v>
      </c>
      <c r="FK1020">
        <v>4.34</v>
      </c>
      <c r="FL1020">
        <v>0</v>
      </c>
      <c r="FM1020">
        <v>0.56999999999999995</v>
      </c>
      <c r="FN1020">
        <v>0</v>
      </c>
      <c r="FO1020">
        <v>1</v>
      </c>
      <c r="FP1020">
        <v>1</v>
      </c>
      <c r="FQ1020">
        <v>0.8</v>
      </c>
      <c r="FR1020">
        <v>0.17</v>
      </c>
      <c r="FS1020">
        <v>0</v>
      </c>
      <c r="FT1020">
        <v>0</v>
      </c>
      <c r="FU1020">
        <v>50.67</v>
      </c>
      <c r="FV1020">
        <v>150.66999999999999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 t="s">
        <v>129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1</v>
      </c>
      <c r="IV1020">
        <v>1</v>
      </c>
      <c r="IW1020">
        <v>1</v>
      </c>
      <c r="IX1020">
        <v>0.51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</row>
    <row r="1021" spans="1:277" x14ac:dyDescent="0.25">
      <c r="A1021">
        <v>2015</v>
      </c>
      <c r="B1021">
        <v>184</v>
      </c>
      <c r="C1021">
        <v>1053</v>
      </c>
      <c r="D1021">
        <v>25</v>
      </c>
      <c r="E1021">
        <v>169.7</v>
      </c>
      <c r="F1021">
        <v>0</v>
      </c>
      <c r="G1021">
        <v>0.1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0.02</v>
      </c>
      <c r="P1021">
        <v>4.4400000000000004</v>
      </c>
      <c r="Q1021">
        <v>0</v>
      </c>
      <c r="R1021">
        <v>0.56999999999999995</v>
      </c>
      <c r="S1021">
        <v>0</v>
      </c>
      <c r="T1021">
        <v>1</v>
      </c>
      <c r="U1021">
        <v>1</v>
      </c>
      <c r="V1021">
        <v>0.8</v>
      </c>
      <c r="W1021">
        <v>0.17</v>
      </c>
      <c r="X1021">
        <v>0</v>
      </c>
      <c r="Y1021">
        <v>0</v>
      </c>
      <c r="Z1021">
        <v>50.67</v>
      </c>
      <c r="AA1021">
        <v>150.66999999999999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22.5</v>
      </c>
      <c r="BO1021">
        <v>24.54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1</v>
      </c>
      <c r="DD1021">
        <v>1</v>
      </c>
      <c r="DE1021">
        <v>0.51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EW1021">
        <v>2015</v>
      </c>
      <c r="EX1021">
        <v>185</v>
      </c>
      <c r="EY1021">
        <v>1054</v>
      </c>
      <c r="EZ1021">
        <v>26</v>
      </c>
      <c r="FA1021">
        <v>176.5</v>
      </c>
      <c r="FB1021" t="s">
        <v>139</v>
      </c>
      <c r="FC1021" t="s">
        <v>139</v>
      </c>
      <c r="FD1021">
        <v>0.1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 t="s">
        <v>128</v>
      </c>
      <c r="FK1021">
        <v>4.4400000000000004</v>
      </c>
      <c r="FL1021">
        <v>0</v>
      </c>
      <c r="FM1021">
        <v>0.64</v>
      </c>
      <c r="FN1021">
        <v>0</v>
      </c>
      <c r="FO1021">
        <v>1</v>
      </c>
      <c r="FP1021">
        <v>1</v>
      </c>
      <c r="FQ1021">
        <v>0.8</v>
      </c>
      <c r="FR1021">
        <v>0.17</v>
      </c>
      <c r="FS1021">
        <v>0</v>
      </c>
      <c r="FT1021">
        <v>0</v>
      </c>
      <c r="FU1021">
        <v>57.42</v>
      </c>
      <c r="FV1021">
        <v>157.41999999999999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 t="s">
        <v>129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1</v>
      </c>
      <c r="IV1021">
        <v>1</v>
      </c>
      <c r="IW1021">
        <v>1</v>
      </c>
      <c r="IX1021">
        <v>0.56000000000000005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</row>
    <row r="1022" spans="1:277" x14ac:dyDescent="0.25">
      <c r="A1022">
        <v>2015</v>
      </c>
      <c r="B1022">
        <v>185</v>
      </c>
      <c r="C1022">
        <v>1054</v>
      </c>
      <c r="D1022">
        <v>26</v>
      </c>
      <c r="E1022">
        <v>176.5</v>
      </c>
      <c r="F1022">
        <v>0</v>
      </c>
      <c r="G1022">
        <v>0.1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0.02</v>
      </c>
      <c r="P1022">
        <v>4.55</v>
      </c>
      <c r="Q1022">
        <v>0</v>
      </c>
      <c r="R1022">
        <v>0.63</v>
      </c>
      <c r="S1022">
        <v>0</v>
      </c>
      <c r="T1022">
        <v>1</v>
      </c>
      <c r="U1022">
        <v>1</v>
      </c>
      <c r="V1022">
        <v>0.8</v>
      </c>
      <c r="W1022">
        <v>0.17</v>
      </c>
      <c r="X1022">
        <v>0</v>
      </c>
      <c r="Y1022">
        <v>0</v>
      </c>
      <c r="Z1022">
        <v>57.42</v>
      </c>
      <c r="AA1022">
        <v>157.41999999999999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22.5</v>
      </c>
      <c r="BO1022">
        <v>24.65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1</v>
      </c>
      <c r="DD1022">
        <v>1</v>
      </c>
      <c r="DE1022">
        <v>0.56000000000000005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EW1022">
        <v>2015</v>
      </c>
      <c r="EX1022">
        <v>186</v>
      </c>
      <c r="EY1022">
        <v>1055</v>
      </c>
      <c r="EZ1022">
        <v>27</v>
      </c>
      <c r="FA1022">
        <v>179.8</v>
      </c>
      <c r="FB1022" t="s">
        <v>139</v>
      </c>
      <c r="FC1022" t="s">
        <v>139</v>
      </c>
      <c r="FD1022">
        <v>0.1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 t="s">
        <v>128</v>
      </c>
      <c r="FK1022">
        <v>4.49</v>
      </c>
      <c r="FL1022">
        <v>0</v>
      </c>
      <c r="FM1022">
        <v>0.67</v>
      </c>
      <c r="FN1022">
        <v>0</v>
      </c>
      <c r="FO1022">
        <v>1</v>
      </c>
      <c r="FP1022">
        <v>1</v>
      </c>
      <c r="FQ1022">
        <v>0.8</v>
      </c>
      <c r="FR1022">
        <v>0.17</v>
      </c>
      <c r="FS1022">
        <v>0</v>
      </c>
      <c r="FT1022">
        <v>0</v>
      </c>
      <c r="FU1022">
        <v>60.72</v>
      </c>
      <c r="FV1022">
        <v>160.72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 t="s">
        <v>129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1</v>
      </c>
      <c r="IV1022">
        <v>1</v>
      </c>
      <c r="IW1022">
        <v>1</v>
      </c>
      <c r="IX1022">
        <v>0.59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</row>
    <row r="1023" spans="1:277" x14ac:dyDescent="0.25">
      <c r="A1023">
        <v>2015</v>
      </c>
      <c r="B1023">
        <v>186</v>
      </c>
      <c r="C1023">
        <v>1055</v>
      </c>
      <c r="D1023">
        <v>27</v>
      </c>
      <c r="E1023">
        <v>179.8</v>
      </c>
      <c r="F1023">
        <v>0</v>
      </c>
      <c r="G1023">
        <v>0.1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0.02</v>
      </c>
      <c r="P1023">
        <v>4.6100000000000003</v>
      </c>
      <c r="Q1023">
        <v>0</v>
      </c>
      <c r="R1023">
        <v>0.67</v>
      </c>
      <c r="S1023">
        <v>0</v>
      </c>
      <c r="T1023">
        <v>1</v>
      </c>
      <c r="U1023">
        <v>1</v>
      </c>
      <c r="V1023">
        <v>0.8</v>
      </c>
      <c r="W1023">
        <v>0.17</v>
      </c>
      <c r="X1023">
        <v>0</v>
      </c>
      <c r="Y1023">
        <v>0</v>
      </c>
      <c r="Z1023">
        <v>60.72</v>
      </c>
      <c r="AA1023">
        <v>160.72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22.5</v>
      </c>
      <c r="BO1023">
        <v>24.72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1</v>
      </c>
      <c r="DD1023">
        <v>1</v>
      </c>
      <c r="DE1023">
        <v>0.59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EW1023">
        <v>2015</v>
      </c>
      <c r="EX1023">
        <v>187</v>
      </c>
      <c r="EY1023">
        <v>1056</v>
      </c>
      <c r="EZ1023">
        <v>28</v>
      </c>
      <c r="FA1023">
        <v>186.7</v>
      </c>
      <c r="FB1023" t="s">
        <v>139</v>
      </c>
      <c r="FC1023" t="s">
        <v>139</v>
      </c>
      <c r="FD1023">
        <v>0.2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 t="s">
        <v>128</v>
      </c>
      <c r="FK1023">
        <v>4.5999999999999996</v>
      </c>
      <c r="FL1023">
        <v>0</v>
      </c>
      <c r="FM1023">
        <v>0.74</v>
      </c>
      <c r="FN1023">
        <v>0</v>
      </c>
      <c r="FO1023">
        <v>1</v>
      </c>
      <c r="FP1023">
        <v>1</v>
      </c>
      <c r="FQ1023">
        <v>0.8</v>
      </c>
      <c r="FR1023">
        <v>0.17</v>
      </c>
      <c r="FS1023">
        <v>0</v>
      </c>
      <c r="FT1023">
        <v>0</v>
      </c>
      <c r="FU1023">
        <v>67.66</v>
      </c>
      <c r="FV1023">
        <v>167.66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 t="s">
        <v>129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1</v>
      </c>
      <c r="IV1023">
        <v>1</v>
      </c>
      <c r="IW1023">
        <v>1</v>
      </c>
      <c r="IX1023">
        <v>0.63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</row>
    <row r="1024" spans="1:277" x14ac:dyDescent="0.25">
      <c r="A1024">
        <v>2015</v>
      </c>
      <c r="B1024">
        <v>187</v>
      </c>
      <c r="C1024">
        <v>1056</v>
      </c>
      <c r="D1024">
        <v>28</v>
      </c>
      <c r="E1024">
        <v>186.7</v>
      </c>
      <c r="F1024">
        <v>0</v>
      </c>
      <c r="G1024">
        <v>0.1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0.02</v>
      </c>
      <c r="P1024">
        <v>4.7300000000000004</v>
      </c>
      <c r="Q1024">
        <v>0</v>
      </c>
      <c r="R1024">
        <v>0.74</v>
      </c>
      <c r="S1024">
        <v>0</v>
      </c>
      <c r="T1024">
        <v>1</v>
      </c>
      <c r="U1024">
        <v>1</v>
      </c>
      <c r="V1024">
        <v>0.8</v>
      </c>
      <c r="W1024">
        <v>0.17</v>
      </c>
      <c r="X1024">
        <v>0</v>
      </c>
      <c r="Y1024">
        <v>0</v>
      </c>
      <c r="Z1024">
        <v>67.66</v>
      </c>
      <c r="AA1024">
        <v>167.66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22.5</v>
      </c>
      <c r="BO1024">
        <v>24.93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1</v>
      </c>
      <c r="DD1024">
        <v>1</v>
      </c>
      <c r="DE1024">
        <v>0.63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EW1024">
        <v>2015</v>
      </c>
      <c r="EX1024">
        <v>188</v>
      </c>
      <c r="EY1024">
        <v>1057</v>
      </c>
      <c r="EZ1024">
        <v>29</v>
      </c>
      <c r="FA1024">
        <v>192.9</v>
      </c>
      <c r="FB1024" t="s">
        <v>139</v>
      </c>
      <c r="FC1024" t="s">
        <v>139</v>
      </c>
      <c r="FD1024">
        <v>0.2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 t="s">
        <v>128</v>
      </c>
      <c r="FK1024">
        <v>4.6900000000000004</v>
      </c>
      <c r="FL1024">
        <v>0</v>
      </c>
      <c r="FM1024">
        <v>0.8</v>
      </c>
      <c r="FN1024">
        <v>0</v>
      </c>
      <c r="FO1024">
        <v>1</v>
      </c>
      <c r="FP1024">
        <v>1</v>
      </c>
      <c r="FQ1024">
        <v>0.8</v>
      </c>
      <c r="FR1024">
        <v>0.17</v>
      </c>
      <c r="FS1024">
        <v>0</v>
      </c>
      <c r="FT1024">
        <v>0</v>
      </c>
      <c r="FU1024">
        <v>73.81</v>
      </c>
      <c r="FV1024">
        <v>173.81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 t="s">
        <v>129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1</v>
      </c>
      <c r="IV1024">
        <v>1</v>
      </c>
      <c r="IW1024">
        <v>1</v>
      </c>
      <c r="IX1024">
        <v>0.66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</row>
    <row r="1025" spans="1:274" x14ac:dyDescent="0.25">
      <c r="A1025">
        <v>2015</v>
      </c>
      <c r="B1025">
        <v>188</v>
      </c>
      <c r="C1025">
        <v>1057</v>
      </c>
      <c r="D1025">
        <v>29</v>
      </c>
      <c r="E1025">
        <v>192.9</v>
      </c>
      <c r="F1025">
        <v>0</v>
      </c>
      <c r="G1025">
        <v>0.1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0.02</v>
      </c>
      <c r="P1025">
        <v>4.83</v>
      </c>
      <c r="Q1025">
        <v>0</v>
      </c>
      <c r="R1025">
        <v>0.8</v>
      </c>
      <c r="S1025">
        <v>0</v>
      </c>
      <c r="T1025">
        <v>1</v>
      </c>
      <c r="U1025">
        <v>1</v>
      </c>
      <c r="V1025">
        <v>0.8</v>
      </c>
      <c r="W1025">
        <v>0.17</v>
      </c>
      <c r="X1025">
        <v>0</v>
      </c>
      <c r="Y1025">
        <v>0</v>
      </c>
      <c r="Z1025">
        <v>73.81</v>
      </c>
      <c r="AA1025">
        <v>173.81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22.5</v>
      </c>
      <c r="BO1025">
        <v>24.99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1</v>
      </c>
      <c r="DD1025">
        <v>1</v>
      </c>
      <c r="DE1025">
        <v>0.66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EW1025">
        <v>2015</v>
      </c>
      <c r="EX1025">
        <v>189</v>
      </c>
      <c r="EY1025">
        <v>1058</v>
      </c>
      <c r="EZ1025">
        <v>30</v>
      </c>
      <c r="FA1025">
        <v>199.4</v>
      </c>
      <c r="FB1025" t="s">
        <v>139</v>
      </c>
      <c r="FC1025" t="s">
        <v>139</v>
      </c>
      <c r="FD1025">
        <v>0.2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 t="s">
        <v>128</v>
      </c>
      <c r="FK1025">
        <v>4.79</v>
      </c>
      <c r="FL1025">
        <v>0</v>
      </c>
      <c r="FM1025">
        <v>0.87</v>
      </c>
      <c r="FN1025">
        <v>0</v>
      </c>
      <c r="FO1025">
        <v>1</v>
      </c>
      <c r="FP1025">
        <v>1</v>
      </c>
      <c r="FQ1025">
        <v>0.8</v>
      </c>
      <c r="FR1025">
        <v>0.17</v>
      </c>
      <c r="FS1025">
        <v>0</v>
      </c>
      <c r="FT1025">
        <v>0</v>
      </c>
      <c r="FU1025">
        <v>80.31</v>
      </c>
      <c r="FV1025">
        <v>180.31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 t="s">
        <v>129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1</v>
      </c>
      <c r="IV1025">
        <v>1</v>
      </c>
      <c r="IW1025">
        <v>1</v>
      </c>
      <c r="IX1025">
        <v>0.69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</row>
    <row r="1026" spans="1:274" x14ac:dyDescent="0.25">
      <c r="A1026">
        <v>2015</v>
      </c>
      <c r="B1026">
        <v>189</v>
      </c>
      <c r="C1026">
        <v>1058</v>
      </c>
      <c r="D1026">
        <v>30</v>
      </c>
      <c r="E1026">
        <v>199.4</v>
      </c>
      <c r="F1026">
        <v>0</v>
      </c>
      <c r="G1026">
        <v>0.1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0.02</v>
      </c>
      <c r="P1026">
        <v>4.9400000000000004</v>
      </c>
      <c r="Q1026">
        <v>0</v>
      </c>
      <c r="R1026">
        <v>0.86</v>
      </c>
      <c r="S1026">
        <v>0</v>
      </c>
      <c r="T1026">
        <v>1</v>
      </c>
      <c r="U1026">
        <v>1</v>
      </c>
      <c r="V1026">
        <v>0.8</v>
      </c>
      <c r="W1026">
        <v>0.17</v>
      </c>
      <c r="X1026">
        <v>0</v>
      </c>
      <c r="Y1026">
        <v>0</v>
      </c>
      <c r="Z1026">
        <v>80.31</v>
      </c>
      <c r="AA1026">
        <v>180.31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22.5</v>
      </c>
      <c r="BO1026">
        <v>25.03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1</v>
      </c>
      <c r="DE1026">
        <v>0.69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EW1026">
        <v>2015</v>
      </c>
      <c r="EX1026">
        <v>190</v>
      </c>
      <c r="EY1026">
        <v>1059</v>
      </c>
      <c r="EZ1026">
        <v>31</v>
      </c>
      <c r="FA1026">
        <v>207</v>
      </c>
      <c r="FB1026" t="s">
        <v>139</v>
      </c>
      <c r="FC1026" t="s">
        <v>139</v>
      </c>
      <c r="FD1026">
        <v>0.2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 t="s">
        <v>128</v>
      </c>
      <c r="FK1026">
        <v>4.91</v>
      </c>
      <c r="FL1026">
        <v>0</v>
      </c>
      <c r="FM1026">
        <v>0.95</v>
      </c>
      <c r="FN1026">
        <v>0</v>
      </c>
      <c r="FO1026">
        <v>1</v>
      </c>
      <c r="FP1026">
        <v>1</v>
      </c>
      <c r="FQ1026">
        <v>0.8</v>
      </c>
      <c r="FR1026">
        <v>0.17</v>
      </c>
      <c r="FS1026">
        <v>0</v>
      </c>
      <c r="FT1026">
        <v>0</v>
      </c>
      <c r="FU1026">
        <v>87.96</v>
      </c>
      <c r="FV1026">
        <v>187.95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 t="s">
        <v>129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1</v>
      </c>
      <c r="IV1026">
        <v>1</v>
      </c>
      <c r="IW1026">
        <v>1</v>
      </c>
      <c r="IX1026">
        <v>0.72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</row>
    <row r="1027" spans="1:274" x14ac:dyDescent="0.25">
      <c r="A1027">
        <v>2015</v>
      </c>
      <c r="B1027">
        <v>190</v>
      </c>
      <c r="C1027">
        <v>1059</v>
      </c>
      <c r="D1027">
        <v>31</v>
      </c>
      <c r="E1027">
        <v>207</v>
      </c>
      <c r="F1027">
        <v>0</v>
      </c>
      <c r="G1027">
        <v>0.1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0.02</v>
      </c>
      <c r="P1027">
        <v>5.07</v>
      </c>
      <c r="Q1027">
        <v>0</v>
      </c>
      <c r="R1027">
        <v>0.94</v>
      </c>
      <c r="S1027">
        <v>0</v>
      </c>
      <c r="T1027">
        <v>1</v>
      </c>
      <c r="U1027">
        <v>1</v>
      </c>
      <c r="V1027">
        <v>0.8</v>
      </c>
      <c r="W1027">
        <v>0.17</v>
      </c>
      <c r="X1027">
        <v>0</v>
      </c>
      <c r="Y1027">
        <v>0</v>
      </c>
      <c r="Z1027">
        <v>87.96</v>
      </c>
      <c r="AA1027">
        <v>187.95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22.5</v>
      </c>
      <c r="BO1027">
        <v>25.18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1</v>
      </c>
      <c r="DD1027">
        <v>1</v>
      </c>
      <c r="DE1027">
        <v>0.72</v>
      </c>
      <c r="DF1027">
        <v>0.09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EW1027">
        <v>2015</v>
      </c>
      <c r="EX1027">
        <v>191</v>
      </c>
      <c r="EY1027">
        <v>1060</v>
      </c>
      <c r="EZ1027">
        <v>32</v>
      </c>
      <c r="FA1027">
        <v>215.9</v>
      </c>
      <c r="FB1027" t="s">
        <v>139</v>
      </c>
      <c r="FC1027" t="s">
        <v>139</v>
      </c>
      <c r="FD1027">
        <v>0.2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 t="s">
        <v>128</v>
      </c>
      <c r="FK1027">
        <v>5.04</v>
      </c>
      <c r="FL1027">
        <v>0</v>
      </c>
      <c r="FM1027">
        <v>1.03</v>
      </c>
      <c r="FN1027">
        <v>0</v>
      </c>
      <c r="FO1027">
        <v>1</v>
      </c>
      <c r="FP1027">
        <v>1</v>
      </c>
      <c r="FQ1027">
        <v>0.8</v>
      </c>
      <c r="FR1027">
        <v>0.17</v>
      </c>
      <c r="FS1027">
        <v>0</v>
      </c>
      <c r="FT1027">
        <v>0</v>
      </c>
      <c r="FU1027">
        <v>96.8</v>
      </c>
      <c r="FV1027">
        <v>196.8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 t="s">
        <v>129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1</v>
      </c>
      <c r="IV1027">
        <v>1</v>
      </c>
      <c r="IW1027">
        <v>1</v>
      </c>
      <c r="IX1027">
        <v>0.74</v>
      </c>
      <c r="IY1027">
        <v>0.09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</row>
    <row r="1028" spans="1:274" x14ac:dyDescent="0.25">
      <c r="A1028">
        <v>2015</v>
      </c>
      <c r="B1028">
        <v>191</v>
      </c>
      <c r="C1028">
        <v>1060</v>
      </c>
      <c r="D1028">
        <v>32</v>
      </c>
      <c r="E1028">
        <v>215.9</v>
      </c>
      <c r="F1028">
        <v>0</v>
      </c>
      <c r="G1028">
        <v>0.1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0.02</v>
      </c>
      <c r="P1028">
        <v>5.22</v>
      </c>
      <c r="Q1028">
        <v>0</v>
      </c>
      <c r="R1028">
        <v>1.03</v>
      </c>
      <c r="S1028">
        <v>0</v>
      </c>
      <c r="T1028">
        <v>1</v>
      </c>
      <c r="U1028">
        <v>1</v>
      </c>
      <c r="V1028">
        <v>0.81</v>
      </c>
      <c r="W1028">
        <v>0.16</v>
      </c>
      <c r="X1028">
        <v>0</v>
      </c>
      <c r="Y1028">
        <v>0</v>
      </c>
      <c r="Z1028">
        <v>96.8</v>
      </c>
      <c r="AA1028">
        <v>196.8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22.51</v>
      </c>
      <c r="BO1028">
        <v>25.41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1</v>
      </c>
      <c r="DD1028">
        <v>1</v>
      </c>
      <c r="DE1028">
        <v>0.74</v>
      </c>
      <c r="DF1028">
        <v>0.17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EW1028">
        <v>2015</v>
      </c>
      <c r="EX1028">
        <v>192</v>
      </c>
      <c r="EY1028">
        <v>1061</v>
      </c>
      <c r="EZ1028">
        <v>33</v>
      </c>
      <c r="FA1028">
        <v>223.4</v>
      </c>
      <c r="FB1028" t="s">
        <v>139</v>
      </c>
      <c r="FC1028" t="s">
        <v>139</v>
      </c>
      <c r="FD1028">
        <v>0.2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 t="s">
        <v>128</v>
      </c>
      <c r="FK1028">
        <v>5.16</v>
      </c>
      <c r="FL1028">
        <v>0</v>
      </c>
      <c r="FM1028">
        <v>1.1100000000000001</v>
      </c>
      <c r="FN1028">
        <v>0</v>
      </c>
      <c r="FO1028">
        <v>1</v>
      </c>
      <c r="FP1028">
        <v>1</v>
      </c>
      <c r="FQ1028">
        <v>0.8</v>
      </c>
      <c r="FR1028">
        <v>0.17</v>
      </c>
      <c r="FS1028">
        <v>0</v>
      </c>
      <c r="FT1028">
        <v>0</v>
      </c>
      <c r="FU1028">
        <v>104.35</v>
      </c>
      <c r="FV1028">
        <v>204.35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 t="s">
        <v>129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1</v>
      </c>
      <c r="IV1028">
        <v>1</v>
      </c>
      <c r="IW1028">
        <v>1</v>
      </c>
      <c r="IX1028">
        <v>0.76</v>
      </c>
      <c r="IY1028">
        <v>0.16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</row>
    <row r="1029" spans="1:274" x14ac:dyDescent="0.25">
      <c r="A1029">
        <v>2015</v>
      </c>
      <c r="B1029">
        <v>192</v>
      </c>
      <c r="C1029">
        <v>1061</v>
      </c>
      <c r="D1029">
        <v>33</v>
      </c>
      <c r="E1029">
        <v>223.4</v>
      </c>
      <c r="F1029">
        <v>0</v>
      </c>
      <c r="G1029">
        <v>0.1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0.02</v>
      </c>
      <c r="P1029">
        <v>5.35</v>
      </c>
      <c r="Q1029">
        <v>0</v>
      </c>
      <c r="R1029">
        <v>1.1000000000000001</v>
      </c>
      <c r="S1029">
        <v>1</v>
      </c>
      <c r="T1029">
        <v>1</v>
      </c>
      <c r="U1029">
        <v>1</v>
      </c>
      <c r="V1029">
        <v>0.8</v>
      </c>
      <c r="W1029">
        <v>0.17</v>
      </c>
      <c r="X1029">
        <v>0</v>
      </c>
      <c r="Y1029">
        <v>0</v>
      </c>
      <c r="Z1029">
        <v>104.35</v>
      </c>
      <c r="AA1029">
        <v>204.35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22.51</v>
      </c>
      <c r="BO1029">
        <v>25.52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1</v>
      </c>
      <c r="DD1029">
        <v>1</v>
      </c>
      <c r="DE1029">
        <v>0.76</v>
      </c>
      <c r="DF1029">
        <v>0.23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EW1029">
        <v>2015</v>
      </c>
      <c r="EX1029">
        <v>193</v>
      </c>
      <c r="EY1029">
        <v>1062</v>
      </c>
      <c r="EZ1029">
        <v>34</v>
      </c>
      <c r="FA1029">
        <v>234.1</v>
      </c>
      <c r="FB1029" t="s">
        <v>139</v>
      </c>
      <c r="FC1029" t="s">
        <v>139</v>
      </c>
      <c r="FD1029">
        <v>0.3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 t="s">
        <v>128</v>
      </c>
      <c r="FK1029">
        <v>5.32</v>
      </c>
      <c r="FL1029">
        <v>0</v>
      </c>
      <c r="FM1029">
        <v>1.22</v>
      </c>
      <c r="FN1029">
        <v>0</v>
      </c>
      <c r="FO1029">
        <v>1</v>
      </c>
      <c r="FP1029">
        <v>1</v>
      </c>
      <c r="FQ1029">
        <v>0.8</v>
      </c>
      <c r="FR1029">
        <v>0.17</v>
      </c>
      <c r="FS1029">
        <v>0</v>
      </c>
      <c r="FT1029">
        <v>0</v>
      </c>
      <c r="FU1029">
        <v>21.39</v>
      </c>
      <c r="FV1029">
        <v>115.05</v>
      </c>
      <c r="FW1029">
        <v>215.05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 t="s">
        <v>130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1</v>
      </c>
      <c r="IU1029">
        <v>1</v>
      </c>
      <c r="IV1029">
        <v>1</v>
      </c>
      <c r="IW1029">
        <v>0.78</v>
      </c>
      <c r="IX1029">
        <v>0.24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</row>
    <row r="1030" spans="1:274" x14ac:dyDescent="0.25">
      <c r="A1030">
        <v>2015</v>
      </c>
      <c r="B1030">
        <v>193</v>
      </c>
      <c r="C1030">
        <v>1062</v>
      </c>
      <c r="D1030">
        <v>34</v>
      </c>
      <c r="E1030">
        <v>234.1</v>
      </c>
      <c r="F1030">
        <v>0</v>
      </c>
      <c r="G1030">
        <v>0.1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0.02</v>
      </c>
      <c r="P1030">
        <v>5.53</v>
      </c>
      <c r="Q1030">
        <v>0</v>
      </c>
      <c r="R1030">
        <v>1.21</v>
      </c>
      <c r="S1030">
        <v>1</v>
      </c>
      <c r="T1030">
        <v>1</v>
      </c>
      <c r="U1030">
        <v>1</v>
      </c>
      <c r="V1030">
        <v>0.8</v>
      </c>
      <c r="W1030">
        <v>0.17</v>
      </c>
      <c r="X1030">
        <v>0</v>
      </c>
      <c r="Y1030">
        <v>0</v>
      </c>
      <c r="Z1030">
        <v>21.39</v>
      </c>
      <c r="AA1030">
        <v>115.05</v>
      </c>
      <c r="AB1030">
        <v>215.05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22.5</v>
      </c>
      <c r="BO1030">
        <v>22.76</v>
      </c>
      <c r="BP1030">
        <v>34.6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1</v>
      </c>
      <c r="DD1030">
        <v>1</v>
      </c>
      <c r="DE1030">
        <v>0.78</v>
      </c>
      <c r="DF1030">
        <v>0.3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EW1030">
        <v>2015</v>
      </c>
      <c r="EX1030">
        <v>194</v>
      </c>
      <c r="EY1030">
        <v>1063</v>
      </c>
      <c r="EZ1030">
        <v>35</v>
      </c>
      <c r="FA1030">
        <v>246.1</v>
      </c>
      <c r="FB1030" t="s">
        <v>139</v>
      </c>
      <c r="FC1030" t="s">
        <v>139</v>
      </c>
      <c r="FD1030">
        <v>0.3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 t="s">
        <v>128</v>
      </c>
      <c r="FK1030">
        <v>5.5</v>
      </c>
      <c r="FL1030">
        <v>0</v>
      </c>
      <c r="FM1030">
        <v>1.34</v>
      </c>
      <c r="FN1030">
        <v>0</v>
      </c>
      <c r="FO1030">
        <v>1</v>
      </c>
      <c r="FP1030">
        <v>1</v>
      </c>
      <c r="FQ1030">
        <v>0.8</v>
      </c>
      <c r="FR1030">
        <v>0.17</v>
      </c>
      <c r="FS1030">
        <v>0</v>
      </c>
      <c r="FT1030">
        <v>0</v>
      </c>
      <c r="FU1030">
        <v>33.39</v>
      </c>
      <c r="FV1030">
        <v>127.04</v>
      </c>
      <c r="FW1030">
        <v>227.04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 t="s">
        <v>130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1</v>
      </c>
      <c r="IU1030">
        <v>1</v>
      </c>
      <c r="IV1030">
        <v>1</v>
      </c>
      <c r="IW1030">
        <v>0.8</v>
      </c>
      <c r="IX1030">
        <v>0.31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</row>
    <row r="1031" spans="1:274" x14ac:dyDescent="0.25">
      <c r="A1031">
        <v>2015</v>
      </c>
      <c r="B1031">
        <v>194</v>
      </c>
      <c r="C1031">
        <v>1063</v>
      </c>
      <c r="D1031">
        <v>35</v>
      </c>
      <c r="E1031">
        <v>246.1</v>
      </c>
      <c r="F1031">
        <v>0</v>
      </c>
      <c r="G1031">
        <v>0.1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0.02</v>
      </c>
      <c r="P1031">
        <v>5.74</v>
      </c>
      <c r="Q1031">
        <v>0</v>
      </c>
      <c r="R1031">
        <v>1.33</v>
      </c>
      <c r="S1031">
        <v>1</v>
      </c>
      <c r="T1031">
        <v>1</v>
      </c>
      <c r="U1031">
        <v>1</v>
      </c>
      <c r="V1031">
        <v>0.8</v>
      </c>
      <c r="W1031">
        <v>0.17</v>
      </c>
      <c r="X1031">
        <v>0</v>
      </c>
      <c r="Y1031">
        <v>0</v>
      </c>
      <c r="Z1031">
        <v>33.39</v>
      </c>
      <c r="AA1031">
        <v>127.04</v>
      </c>
      <c r="AB1031">
        <v>227.04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22.5</v>
      </c>
      <c r="BO1031">
        <v>22.77</v>
      </c>
      <c r="BP1031">
        <v>34.880000000000003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1</v>
      </c>
      <c r="DD1031">
        <v>1</v>
      </c>
      <c r="DE1031">
        <v>0.8</v>
      </c>
      <c r="DF1031">
        <v>0.37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EW1031">
        <v>2015</v>
      </c>
      <c r="EX1031">
        <v>195</v>
      </c>
      <c r="EY1031">
        <v>1064</v>
      </c>
      <c r="EZ1031">
        <v>36</v>
      </c>
      <c r="FA1031">
        <v>257</v>
      </c>
      <c r="FB1031" t="s">
        <v>139</v>
      </c>
      <c r="FC1031" t="s">
        <v>139</v>
      </c>
      <c r="FD1031">
        <v>0.3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 t="s">
        <v>128</v>
      </c>
      <c r="FK1031">
        <v>5.67</v>
      </c>
      <c r="FL1031">
        <v>0</v>
      </c>
      <c r="FM1031">
        <v>1.45</v>
      </c>
      <c r="FN1031">
        <v>0</v>
      </c>
      <c r="FO1031">
        <v>1</v>
      </c>
      <c r="FP1031">
        <v>1</v>
      </c>
      <c r="FQ1031">
        <v>0.8</v>
      </c>
      <c r="FR1031">
        <v>0.17</v>
      </c>
      <c r="FS1031">
        <v>0</v>
      </c>
      <c r="FT1031">
        <v>0</v>
      </c>
      <c r="FU1031">
        <v>44.29</v>
      </c>
      <c r="FV1031">
        <v>137.94</v>
      </c>
      <c r="FW1031">
        <v>237.94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 t="s">
        <v>130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1</v>
      </c>
      <c r="IU1031">
        <v>1</v>
      </c>
      <c r="IV1031">
        <v>1</v>
      </c>
      <c r="IW1031">
        <v>0.82</v>
      </c>
      <c r="IX1031">
        <v>0.36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</row>
    <row r="1032" spans="1:274" x14ac:dyDescent="0.25">
      <c r="A1032">
        <v>2015</v>
      </c>
      <c r="B1032">
        <v>195</v>
      </c>
      <c r="C1032">
        <v>1064</v>
      </c>
      <c r="D1032">
        <v>36</v>
      </c>
      <c r="E1032">
        <v>257</v>
      </c>
      <c r="F1032">
        <v>0</v>
      </c>
      <c r="G1032">
        <v>0.1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0.02</v>
      </c>
      <c r="P1032">
        <v>5.92</v>
      </c>
      <c r="Q1032">
        <v>0</v>
      </c>
      <c r="R1032">
        <v>1.44</v>
      </c>
      <c r="S1032">
        <v>1</v>
      </c>
      <c r="T1032">
        <v>1</v>
      </c>
      <c r="U1032">
        <v>1</v>
      </c>
      <c r="V1032">
        <v>0.8</v>
      </c>
      <c r="W1032">
        <v>0.17</v>
      </c>
      <c r="X1032">
        <v>0</v>
      </c>
      <c r="Y1032">
        <v>0</v>
      </c>
      <c r="Z1032">
        <v>44.29</v>
      </c>
      <c r="AA1032">
        <v>137.94</v>
      </c>
      <c r="AB1032">
        <v>237.94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22.5</v>
      </c>
      <c r="BO1032">
        <v>22.79</v>
      </c>
      <c r="BP1032">
        <v>35.130000000000003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1</v>
      </c>
      <c r="DD1032">
        <v>1</v>
      </c>
      <c r="DE1032">
        <v>0.82</v>
      </c>
      <c r="DF1032">
        <v>0.42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EW1032">
        <v>2015</v>
      </c>
      <c r="EX1032">
        <v>196</v>
      </c>
      <c r="EY1032">
        <v>1065</v>
      </c>
      <c r="EZ1032">
        <v>37</v>
      </c>
      <c r="FA1032">
        <v>266.60000000000002</v>
      </c>
      <c r="FB1032" t="s">
        <v>139</v>
      </c>
      <c r="FC1032" t="s">
        <v>139</v>
      </c>
      <c r="FD1032">
        <v>0.4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 t="s">
        <v>128</v>
      </c>
      <c r="FK1032">
        <v>5.81</v>
      </c>
      <c r="FL1032">
        <v>0</v>
      </c>
      <c r="FM1032">
        <v>1.54</v>
      </c>
      <c r="FN1032">
        <v>0</v>
      </c>
      <c r="FO1032">
        <v>1</v>
      </c>
      <c r="FP1032">
        <v>1</v>
      </c>
      <c r="FQ1032">
        <v>0.8</v>
      </c>
      <c r="FR1032">
        <v>0.17</v>
      </c>
      <c r="FS1032">
        <v>0</v>
      </c>
      <c r="FT1032">
        <v>0</v>
      </c>
      <c r="FU1032">
        <v>53.93</v>
      </c>
      <c r="FV1032">
        <v>147.59</v>
      </c>
      <c r="FW1032">
        <v>247.59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 t="s">
        <v>130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1</v>
      </c>
      <c r="IU1032">
        <v>1</v>
      </c>
      <c r="IV1032">
        <v>1</v>
      </c>
      <c r="IW1032">
        <v>0.83</v>
      </c>
      <c r="IX1032">
        <v>0.4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</row>
    <row r="1033" spans="1:274" x14ac:dyDescent="0.25">
      <c r="A1033">
        <v>2015</v>
      </c>
      <c r="B1033">
        <v>196</v>
      </c>
      <c r="C1033">
        <v>1065</v>
      </c>
      <c r="D1033">
        <v>37</v>
      </c>
      <c r="E1033">
        <v>266.60000000000002</v>
      </c>
      <c r="F1033">
        <v>0.1</v>
      </c>
      <c r="G1033">
        <v>0.1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0.02</v>
      </c>
      <c r="P1033">
        <v>6.09</v>
      </c>
      <c r="Q1033">
        <v>0</v>
      </c>
      <c r="R1033">
        <v>1.54</v>
      </c>
      <c r="S1033">
        <v>1</v>
      </c>
      <c r="T1033">
        <v>1</v>
      </c>
      <c r="U1033">
        <v>1</v>
      </c>
      <c r="V1033">
        <v>0.8</v>
      </c>
      <c r="W1033">
        <v>0.17</v>
      </c>
      <c r="X1033">
        <v>0</v>
      </c>
      <c r="Y1033">
        <v>0</v>
      </c>
      <c r="Z1033">
        <v>53.93</v>
      </c>
      <c r="AA1033">
        <v>147.59</v>
      </c>
      <c r="AB1033">
        <v>247.59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22.5</v>
      </c>
      <c r="BO1033">
        <v>22.81</v>
      </c>
      <c r="BP1033">
        <v>35.33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1</v>
      </c>
      <c r="DD1033">
        <v>1</v>
      </c>
      <c r="DE1033">
        <v>0.83</v>
      </c>
      <c r="DF1033">
        <v>0.46</v>
      </c>
      <c r="DG1033">
        <v>7.0000000000000007E-2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EW1033">
        <v>2015</v>
      </c>
      <c r="EX1033">
        <v>197</v>
      </c>
      <c r="EY1033">
        <v>1066</v>
      </c>
      <c r="EZ1033">
        <v>38</v>
      </c>
      <c r="FA1033">
        <v>275.60000000000002</v>
      </c>
      <c r="FB1033" t="s">
        <v>139</v>
      </c>
      <c r="FC1033" t="s">
        <v>139</v>
      </c>
      <c r="FD1033">
        <v>0.4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 t="s">
        <v>128</v>
      </c>
      <c r="FK1033">
        <v>5.95</v>
      </c>
      <c r="FL1033">
        <v>0</v>
      </c>
      <c r="FM1033">
        <v>1.63</v>
      </c>
      <c r="FN1033">
        <v>0</v>
      </c>
      <c r="FO1033">
        <v>1</v>
      </c>
      <c r="FP1033">
        <v>1</v>
      </c>
      <c r="FQ1033">
        <v>0.8</v>
      </c>
      <c r="FR1033">
        <v>0.17</v>
      </c>
      <c r="FS1033">
        <v>0</v>
      </c>
      <c r="FT1033">
        <v>0</v>
      </c>
      <c r="FU1033">
        <v>62.88</v>
      </c>
      <c r="FV1033">
        <v>156.53</v>
      </c>
      <c r="FW1033">
        <v>256.52999999999997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 t="s">
        <v>130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1</v>
      </c>
      <c r="IU1033">
        <v>1</v>
      </c>
      <c r="IV1033">
        <v>1</v>
      </c>
      <c r="IW1033">
        <v>0.84</v>
      </c>
      <c r="IX1033">
        <v>0.44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</row>
    <row r="1034" spans="1:274" x14ac:dyDescent="0.25">
      <c r="A1034">
        <v>2015</v>
      </c>
      <c r="B1034">
        <v>197</v>
      </c>
      <c r="C1034">
        <v>1066</v>
      </c>
      <c r="D1034">
        <v>38</v>
      </c>
      <c r="E1034">
        <v>275.60000000000002</v>
      </c>
      <c r="F1034">
        <v>0.1</v>
      </c>
      <c r="G1034">
        <v>0.1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0.02</v>
      </c>
      <c r="P1034">
        <v>6.24</v>
      </c>
      <c r="Q1034">
        <v>0</v>
      </c>
      <c r="R1034">
        <v>1.63</v>
      </c>
      <c r="S1034">
        <v>1</v>
      </c>
      <c r="T1034">
        <v>1</v>
      </c>
      <c r="U1034">
        <v>1</v>
      </c>
      <c r="V1034">
        <v>0.8</v>
      </c>
      <c r="W1034">
        <v>0.16</v>
      </c>
      <c r="X1034">
        <v>0</v>
      </c>
      <c r="Y1034">
        <v>0</v>
      </c>
      <c r="Z1034">
        <v>62.88</v>
      </c>
      <c r="AA1034">
        <v>156.53</v>
      </c>
      <c r="AB1034">
        <v>256.52999999999997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22.5</v>
      </c>
      <c r="BO1034">
        <v>22.83</v>
      </c>
      <c r="BP1034">
        <v>35.479999999999997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1</v>
      </c>
      <c r="DD1034">
        <v>1</v>
      </c>
      <c r="DE1034">
        <v>0.84</v>
      </c>
      <c r="DF1034">
        <v>0.49</v>
      </c>
      <c r="DG1034">
        <v>0.12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EW1034">
        <v>2015</v>
      </c>
      <c r="EX1034">
        <v>198</v>
      </c>
      <c r="EY1034">
        <v>1067</v>
      </c>
      <c r="EZ1034">
        <v>39</v>
      </c>
      <c r="FA1034">
        <v>283.5</v>
      </c>
      <c r="FB1034" t="s">
        <v>139</v>
      </c>
      <c r="FC1034" t="s">
        <v>139</v>
      </c>
      <c r="FD1034">
        <v>0.4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 t="s">
        <v>128</v>
      </c>
      <c r="FK1034">
        <v>6.07</v>
      </c>
      <c r="FL1034">
        <v>0</v>
      </c>
      <c r="FM1034">
        <v>1.71</v>
      </c>
      <c r="FN1034">
        <v>0</v>
      </c>
      <c r="FO1034">
        <v>1</v>
      </c>
      <c r="FP1034">
        <v>1</v>
      </c>
      <c r="FQ1034">
        <v>0.8</v>
      </c>
      <c r="FR1034">
        <v>0.17</v>
      </c>
      <c r="FS1034">
        <v>0</v>
      </c>
      <c r="FT1034">
        <v>0</v>
      </c>
      <c r="FU1034">
        <v>70.78</v>
      </c>
      <c r="FV1034">
        <v>164.43</v>
      </c>
      <c r="FW1034">
        <v>264.43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 t="s">
        <v>130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1</v>
      </c>
      <c r="IU1034">
        <v>1</v>
      </c>
      <c r="IV1034">
        <v>1</v>
      </c>
      <c r="IW1034">
        <v>0.85</v>
      </c>
      <c r="IX1034">
        <v>0.47</v>
      </c>
      <c r="IY1034">
        <v>0.05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</row>
    <row r="1035" spans="1:274" x14ac:dyDescent="0.25">
      <c r="A1035">
        <v>2015</v>
      </c>
      <c r="B1035">
        <v>198</v>
      </c>
      <c r="C1035">
        <v>1067</v>
      </c>
      <c r="D1035">
        <v>39</v>
      </c>
      <c r="E1035">
        <v>283.5</v>
      </c>
      <c r="F1035">
        <v>0.1</v>
      </c>
      <c r="G1035">
        <v>0.1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0.02</v>
      </c>
      <c r="P1035">
        <v>6.37</v>
      </c>
      <c r="Q1035">
        <v>0</v>
      </c>
      <c r="R1035">
        <v>1.7</v>
      </c>
      <c r="S1035">
        <v>1</v>
      </c>
      <c r="T1035">
        <v>1</v>
      </c>
      <c r="U1035">
        <v>1</v>
      </c>
      <c r="V1035">
        <v>0.8</v>
      </c>
      <c r="W1035">
        <v>0.17</v>
      </c>
      <c r="X1035">
        <v>0</v>
      </c>
      <c r="Y1035">
        <v>0</v>
      </c>
      <c r="Z1035">
        <v>70.78</v>
      </c>
      <c r="AA1035">
        <v>164.43</v>
      </c>
      <c r="AB1035">
        <v>264.43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22.5</v>
      </c>
      <c r="BO1035">
        <v>22.87</v>
      </c>
      <c r="BP1035">
        <v>35.630000000000003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1</v>
      </c>
      <c r="DD1035">
        <v>1</v>
      </c>
      <c r="DE1035">
        <v>0.85</v>
      </c>
      <c r="DF1035">
        <v>0.51</v>
      </c>
      <c r="DG1035">
        <v>0.16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EW1035">
        <v>2015</v>
      </c>
      <c r="EX1035">
        <v>199</v>
      </c>
      <c r="EY1035">
        <v>1068</v>
      </c>
      <c r="EZ1035">
        <v>40</v>
      </c>
      <c r="FA1035">
        <v>290.8</v>
      </c>
      <c r="FB1035" t="s">
        <v>139</v>
      </c>
      <c r="FC1035" t="s">
        <v>139</v>
      </c>
      <c r="FD1035">
        <v>0.4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 t="s">
        <v>128</v>
      </c>
      <c r="FK1035">
        <v>6.18</v>
      </c>
      <c r="FL1035">
        <v>0</v>
      </c>
      <c r="FM1035">
        <v>1.78</v>
      </c>
      <c r="FN1035">
        <v>0</v>
      </c>
      <c r="FO1035">
        <v>1</v>
      </c>
      <c r="FP1035">
        <v>1</v>
      </c>
      <c r="FQ1035">
        <v>0.8</v>
      </c>
      <c r="FR1035">
        <v>0.17</v>
      </c>
      <c r="FS1035">
        <v>0</v>
      </c>
      <c r="FT1035">
        <v>0</v>
      </c>
      <c r="FU1035">
        <v>78.08</v>
      </c>
      <c r="FV1035">
        <v>171.73</v>
      </c>
      <c r="FW1035">
        <v>271.73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 t="s">
        <v>130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1</v>
      </c>
      <c r="IU1035">
        <v>1</v>
      </c>
      <c r="IV1035">
        <v>1</v>
      </c>
      <c r="IW1035">
        <v>0.85</v>
      </c>
      <c r="IX1035">
        <v>0.49</v>
      </c>
      <c r="IY1035">
        <v>0.09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</row>
    <row r="1036" spans="1:274" x14ac:dyDescent="0.25">
      <c r="A1036">
        <v>2015</v>
      </c>
      <c r="B1036">
        <v>199</v>
      </c>
      <c r="C1036">
        <v>1068</v>
      </c>
      <c r="D1036">
        <v>40</v>
      </c>
      <c r="E1036">
        <v>290.8</v>
      </c>
      <c r="F1036">
        <v>0.1</v>
      </c>
      <c r="G1036">
        <v>0.1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0.02</v>
      </c>
      <c r="P1036">
        <v>6.5</v>
      </c>
      <c r="Q1036">
        <v>0</v>
      </c>
      <c r="R1036">
        <v>1.78</v>
      </c>
      <c r="S1036">
        <v>1</v>
      </c>
      <c r="T1036">
        <v>1</v>
      </c>
      <c r="U1036">
        <v>1</v>
      </c>
      <c r="V1036">
        <v>0.8</v>
      </c>
      <c r="W1036">
        <v>0.17</v>
      </c>
      <c r="X1036">
        <v>0</v>
      </c>
      <c r="Y1036">
        <v>0</v>
      </c>
      <c r="Z1036">
        <v>78.08</v>
      </c>
      <c r="AA1036">
        <v>171.73</v>
      </c>
      <c r="AB1036">
        <v>271.73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22.5</v>
      </c>
      <c r="BO1036">
        <v>22.92</v>
      </c>
      <c r="BP1036">
        <v>35.799999999999997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1</v>
      </c>
      <c r="DD1036">
        <v>1</v>
      </c>
      <c r="DE1036">
        <v>0.85</v>
      </c>
      <c r="DF1036">
        <v>0.53</v>
      </c>
      <c r="DG1036">
        <v>0.2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EW1036">
        <v>2015</v>
      </c>
      <c r="EX1036">
        <v>200</v>
      </c>
      <c r="EY1036">
        <v>1069</v>
      </c>
      <c r="EZ1036">
        <v>41</v>
      </c>
      <c r="FA1036">
        <v>298.2</v>
      </c>
      <c r="FB1036" t="s">
        <v>139</v>
      </c>
      <c r="FC1036" t="s">
        <v>139</v>
      </c>
      <c r="FD1036">
        <v>0.5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 t="s">
        <v>128</v>
      </c>
      <c r="FK1036">
        <v>6.29</v>
      </c>
      <c r="FL1036">
        <v>0</v>
      </c>
      <c r="FM1036">
        <v>1.86</v>
      </c>
      <c r="FN1036">
        <v>0</v>
      </c>
      <c r="FO1036">
        <v>1</v>
      </c>
      <c r="FP1036">
        <v>1</v>
      </c>
      <c r="FQ1036">
        <v>0.8</v>
      </c>
      <c r="FR1036">
        <v>0.17</v>
      </c>
      <c r="FS1036">
        <v>0</v>
      </c>
      <c r="FT1036">
        <v>0</v>
      </c>
      <c r="FU1036">
        <v>85.47</v>
      </c>
      <c r="FV1036">
        <v>179.13</v>
      </c>
      <c r="FW1036">
        <v>279.12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 t="s">
        <v>130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1</v>
      </c>
      <c r="IU1036">
        <v>1</v>
      </c>
      <c r="IV1036">
        <v>1</v>
      </c>
      <c r="IW1036">
        <v>0.86</v>
      </c>
      <c r="IX1036">
        <v>0.51</v>
      </c>
      <c r="IY1036">
        <v>0.13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</row>
    <row r="1037" spans="1:274" x14ac:dyDescent="0.25">
      <c r="A1037">
        <v>2015</v>
      </c>
      <c r="B1037">
        <v>200</v>
      </c>
      <c r="C1037">
        <v>1069</v>
      </c>
      <c r="D1037">
        <v>41</v>
      </c>
      <c r="E1037">
        <v>298.2</v>
      </c>
      <c r="F1037">
        <v>0.1</v>
      </c>
      <c r="G1037">
        <v>0.1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0.02</v>
      </c>
      <c r="P1037">
        <v>6.63</v>
      </c>
      <c r="Q1037">
        <v>0</v>
      </c>
      <c r="R1037">
        <v>1.85</v>
      </c>
      <c r="S1037">
        <v>1</v>
      </c>
      <c r="T1037">
        <v>1</v>
      </c>
      <c r="U1037">
        <v>1</v>
      </c>
      <c r="V1037">
        <v>0.8</v>
      </c>
      <c r="W1037">
        <v>0.17</v>
      </c>
      <c r="X1037">
        <v>0</v>
      </c>
      <c r="Y1037">
        <v>0</v>
      </c>
      <c r="Z1037">
        <v>85.47</v>
      </c>
      <c r="AA1037">
        <v>179.13</v>
      </c>
      <c r="AB1037">
        <v>279.12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22.5</v>
      </c>
      <c r="BO1037">
        <v>23</v>
      </c>
      <c r="BP1037">
        <v>35.99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1</v>
      </c>
      <c r="DD1037">
        <v>1</v>
      </c>
      <c r="DE1037">
        <v>0.86</v>
      </c>
      <c r="DF1037">
        <v>0.55000000000000004</v>
      </c>
      <c r="DG1037">
        <v>0.23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EW1037">
        <v>2015</v>
      </c>
      <c r="EX1037">
        <v>201</v>
      </c>
      <c r="EY1037">
        <v>1070</v>
      </c>
      <c r="EZ1037">
        <v>42</v>
      </c>
      <c r="FA1037">
        <v>305.39999999999998</v>
      </c>
      <c r="FB1037" t="s">
        <v>139</v>
      </c>
      <c r="FC1037" t="s">
        <v>139</v>
      </c>
      <c r="FD1037">
        <v>0.5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 t="s">
        <v>128</v>
      </c>
      <c r="FK1037">
        <v>6.4</v>
      </c>
      <c r="FL1037">
        <v>0</v>
      </c>
      <c r="FM1037">
        <v>1.93</v>
      </c>
      <c r="FN1037">
        <v>0</v>
      </c>
      <c r="FO1037">
        <v>1</v>
      </c>
      <c r="FP1037">
        <v>1</v>
      </c>
      <c r="FQ1037">
        <v>0.8</v>
      </c>
      <c r="FR1037">
        <v>0.17</v>
      </c>
      <c r="FS1037">
        <v>0</v>
      </c>
      <c r="FT1037">
        <v>0</v>
      </c>
      <c r="FU1037">
        <v>92.67</v>
      </c>
      <c r="FV1037">
        <v>186.32</v>
      </c>
      <c r="FW1037">
        <v>286.32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 t="s">
        <v>130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1</v>
      </c>
      <c r="IU1037">
        <v>1</v>
      </c>
      <c r="IV1037">
        <v>1</v>
      </c>
      <c r="IW1037">
        <v>0.87</v>
      </c>
      <c r="IX1037">
        <v>0.53</v>
      </c>
      <c r="IY1037">
        <v>0.16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</row>
    <row r="1038" spans="1:274" x14ac:dyDescent="0.25">
      <c r="A1038">
        <v>2015</v>
      </c>
      <c r="B1038">
        <v>201</v>
      </c>
      <c r="C1038">
        <v>1070</v>
      </c>
      <c r="D1038">
        <v>42</v>
      </c>
      <c r="E1038">
        <v>305.39999999999998</v>
      </c>
      <c r="F1038">
        <v>0.1</v>
      </c>
      <c r="G1038">
        <v>0.1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0.02</v>
      </c>
      <c r="P1038">
        <v>6.75</v>
      </c>
      <c r="Q1038">
        <v>0</v>
      </c>
      <c r="R1038">
        <v>1.92</v>
      </c>
      <c r="S1038">
        <v>1</v>
      </c>
      <c r="T1038">
        <v>1</v>
      </c>
      <c r="U1038">
        <v>1</v>
      </c>
      <c r="V1038">
        <v>0.8</v>
      </c>
      <c r="W1038">
        <v>0.17</v>
      </c>
      <c r="X1038">
        <v>0</v>
      </c>
      <c r="Y1038">
        <v>0</v>
      </c>
      <c r="Z1038">
        <v>92.67</v>
      </c>
      <c r="AA1038">
        <v>186.32</v>
      </c>
      <c r="AB1038">
        <v>286.32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22.5</v>
      </c>
      <c r="BO1038">
        <v>23.1</v>
      </c>
      <c r="BP1038">
        <v>36.159999999999997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1</v>
      </c>
      <c r="DD1038">
        <v>1</v>
      </c>
      <c r="DE1038">
        <v>0.87</v>
      </c>
      <c r="DF1038">
        <v>0.56999999999999995</v>
      </c>
      <c r="DG1038">
        <v>0.26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EW1038">
        <v>2015</v>
      </c>
      <c r="EX1038">
        <v>202</v>
      </c>
      <c r="EY1038">
        <v>1071</v>
      </c>
      <c r="EZ1038">
        <v>43</v>
      </c>
      <c r="FA1038">
        <v>312</v>
      </c>
      <c r="FB1038" t="s">
        <v>139</v>
      </c>
      <c r="FC1038" t="s">
        <v>139</v>
      </c>
      <c r="FD1038">
        <v>0.5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 t="s">
        <v>128</v>
      </c>
      <c r="FK1038">
        <v>6.5</v>
      </c>
      <c r="FL1038">
        <v>0</v>
      </c>
      <c r="FM1038">
        <v>2</v>
      </c>
      <c r="FN1038">
        <v>0</v>
      </c>
      <c r="FO1038">
        <v>1</v>
      </c>
      <c r="FP1038">
        <v>1</v>
      </c>
      <c r="FQ1038">
        <v>0.8</v>
      </c>
      <c r="FR1038">
        <v>0.17</v>
      </c>
      <c r="FS1038">
        <v>0</v>
      </c>
      <c r="FT1038">
        <v>0</v>
      </c>
      <c r="FU1038">
        <v>99.32</v>
      </c>
      <c r="FV1038">
        <v>192.97</v>
      </c>
      <c r="FW1038">
        <v>292.97000000000003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 t="s">
        <v>130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1</v>
      </c>
      <c r="IU1038">
        <v>1</v>
      </c>
      <c r="IV1038">
        <v>1</v>
      </c>
      <c r="IW1038">
        <v>0.87</v>
      </c>
      <c r="IX1038">
        <v>0.54</v>
      </c>
      <c r="IY1038">
        <v>0.19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</row>
    <row r="1039" spans="1:274" x14ac:dyDescent="0.25">
      <c r="A1039">
        <v>2015</v>
      </c>
      <c r="B1039">
        <v>202</v>
      </c>
      <c r="C1039">
        <v>1071</v>
      </c>
      <c r="D1039">
        <v>43</v>
      </c>
      <c r="E1039">
        <v>312</v>
      </c>
      <c r="F1039">
        <v>0.1</v>
      </c>
      <c r="G1039">
        <v>0.1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0.02</v>
      </c>
      <c r="P1039">
        <v>6.86</v>
      </c>
      <c r="Q1039">
        <v>0</v>
      </c>
      <c r="R1039">
        <v>1.99</v>
      </c>
      <c r="S1039">
        <v>1</v>
      </c>
      <c r="T1039">
        <v>1</v>
      </c>
      <c r="U1039">
        <v>1</v>
      </c>
      <c r="V1039">
        <v>0.8</v>
      </c>
      <c r="W1039">
        <v>0.17</v>
      </c>
      <c r="X1039">
        <v>0</v>
      </c>
      <c r="Y1039">
        <v>0</v>
      </c>
      <c r="Z1039">
        <v>99.32</v>
      </c>
      <c r="AA1039">
        <v>192.97</v>
      </c>
      <c r="AB1039">
        <v>292.97000000000003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22.5</v>
      </c>
      <c r="BO1039">
        <v>23.16</v>
      </c>
      <c r="BP1039">
        <v>36.229999999999997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1</v>
      </c>
      <c r="DE1039">
        <v>0.87</v>
      </c>
      <c r="DF1039">
        <v>0.57999999999999996</v>
      </c>
      <c r="DG1039">
        <v>0.28999999999999998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EW1039">
        <v>2015</v>
      </c>
      <c r="EX1039">
        <v>203</v>
      </c>
      <c r="EY1039">
        <v>1072</v>
      </c>
      <c r="EZ1039">
        <v>44</v>
      </c>
      <c r="FA1039">
        <v>317.5</v>
      </c>
      <c r="FB1039" t="s">
        <v>139</v>
      </c>
      <c r="FC1039" t="s">
        <v>139</v>
      </c>
      <c r="FD1039">
        <v>0.5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 t="s">
        <v>128</v>
      </c>
      <c r="FK1039">
        <v>6.59</v>
      </c>
      <c r="FL1039">
        <v>0</v>
      </c>
      <c r="FM1039">
        <v>2.0499999999999998</v>
      </c>
      <c r="FN1039">
        <v>0</v>
      </c>
      <c r="FO1039">
        <v>1</v>
      </c>
      <c r="FP1039">
        <v>1</v>
      </c>
      <c r="FQ1039">
        <v>0.8</v>
      </c>
      <c r="FR1039">
        <v>0.17</v>
      </c>
      <c r="FS1039">
        <v>0</v>
      </c>
      <c r="FT1039">
        <v>0</v>
      </c>
      <c r="FU1039">
        <v>104.76</v>
      </c>
      <c r="FV1039">
        <v>198.42</v>
      </c>
      <c r="FW1039">
        <v>298.42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 t="s">
        <v>130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1</v>
      </c>
      <c r="IU1039">
        <v>1</v>
      </c>
      <c r="IV1039">
        <v>1</v>
      </c>
      <c r="IW1039">
        <v>0.87</v>
      </c>
      <c r="IX1039">
        <v>0.56000000000000005</v>
      </c>
      <c r="IY1039">
        <v>0.21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</row>
    <row r="1040" spans="1:274" x14ac:dyDescent="0.25">
      <c r="A1040">
        <v>2015</v>
      </c>
      <c r="B1040">
        <v>203</v>
      </c>
      <c r="C1040">
        <v>1072</v>
      </c>
      <c r="D1040">
        <v>44</v>
      </c>
      <c r="E1040">
        <v>317.5</v>
      </c>
      <c r="F1040">
        <v>0.1</v>
      </c>
      <c r="G1040">
        <v>0.1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0.02</v>
      </c>
      <c r="P1040">
        <v>6.95</v>
      </c>
      <c r="Q1040">
        <v>0</v>
      </c>
      <c r="R1040">
        <v>2.04</v>
      </c>
      <c r="S1040">
        <v>2</v>
      </c>
      <c r="T1040">
        <v>1</v>
      </c>
      <c r="U1040">
        <v>1</v>
      </c>
      <c r="V1040">
        <v>0.8</v>
      </c>
      <c r="W1040">
        <v>0.17</v>
      </c>
      <c r="X1040">
        <v>0</v>
      </c>
      <c r="Y1040">
        <v>0</v>
      </c>
      <c r="Z1040">
        <v>104.76</v>
      </c>
      <c r="AA1040">
        <v>198.42</v>
      </c>
      <c r="AB1040">
        <v>298.42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22.51</v>
      </c>
      <c r="BO1040">
        <v>23.28</v>
      </c>
      <c r="BP1040">
        <v>36.36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1</v>
      </c>
      <c r="DD1040">
        <v>1</v>
      </c>
      <c r="DE1040">
        <v>0.87</v>
      </c>
      <c r="DF1040">
        <v>0.6</v>
      </c>
      <c r="DG1040">
        <v>0.3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EW1040">
        <v>2015</v>
      </c>
      <c r="EX1040">
        <v>204</v>
      </c>
      <c r="EY1040">
        <v>1073</v>
      </c>
      <c r="EZ1040">
        <v>45</v>
      </c>
      <c r="FA1040">
        <v>324.2</v>
      </c>
      <c r="FB1040" t="s">
        <v>139</v>
      </c>
      <c r="FC1040" t="s">
        <v>139</v>
      </c>
      <c r="FD1040">
        <v>0.6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 t="s">
        <v>128</v>
      </c>
      <c r="FK1040">
        <v>6.69</v>
      </c>
      <c r="FL1040">
        <v>0</v>
      </c>
      <c r="FM1040">
        <v>2.12</v>
      </c>
      <c r="FN1040">
        <v>0</v>
      </c>
      <c r="FO1040">
        <v>1</v>
      </c>
      <c r="FP1040">
        <v>1</v>
      </c>
      <c r="FQ1040">
        <v>0.8</v>
      </c>
      <c r="FR1040">
        <v>0.17</v>
      </c>
      <c r="FS1040">
        <v>0</v>
      </c>
      <c r="FT1040">
        <v>0</v>
      </c>
      <c r="FU1040">
        <v>111.46</v>
      </c>
      <c r="FV1040">
        <v>205.11</v>
      </c>
      <c r="FW1040">
        <v>305.11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 t="s">
        <v>130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1</v>
      </c>
      <c r="IU1040">
        <v>1</v>
      </c>
      <c r="IV1040">
        <v>1</v>
      </c>
      <c r="IW1040">
        <v>0.88</v>
      </c>
      <c r="IX1040">
        <v>0.56999999999999995</v>
      </c>
      <c r="IY1040">
        <v>0.24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</row>
    <row r="1041" spans="1:272" x14ac:dyDescent="0.25">
      <c r="A1041">
        <v>2015</v>
      </c>
      <c r="B1041">
        <v>204</v>
      </c>
      <c r="C1041">
        <v>1073</v>
      </c>
      <c r="D1041">
        <v>45</v>
      </c>
      <c r="E1041">
        <v>324.2</v>
      </c>
      <c r="F1041">
        <v>0.1</v>
      </c>
      <c r="G1041">
        <v>0.1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0.02</v>
      </c>
      <c r="P1041">
        <v>7.07</v>
      </c>
      <c r="Q1041">
        <v>0</v>
      </c>
      <c r="R1041">
        <v>2.11</v>
      </c>
      <c r="S1041">
        <v>2</v>
      </c>
      <c r="T1041">
        <v>1</v>
      </c>
      <c r="U1041">
        <v>1</v>
      </c>
      <c r="V1041">
        <v>0.8</v>
      </c>
      <c r="W1041">
        <v>0.17</v>
      </c>
      <c r="X1041">
        <v>0</v>
      </c>
      <c r="Y1041">
        <v>0</v>
      </c>
      <c r="Z1041">
        <v>111.46</v>
      </c>
      <c r="AA1041">
        <v>205.11</v>
      </c>
      <c r="AB1041">
        <v>305.11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22.51</v>
      </c>
      <c r="BO1041">
        <v>23.4</v>
      </c>
      <c r="BP1041">
        <v>36.46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1</v>
      </c>
      <c r="DD1041">
        <v>1</v>
      </c>
      <c r="DE1041">
        <v>0.88</v>
      </c>
      <c r="DF1041">
        <v>0.61</v>
      </c>
      <c r="DG1041">
        <v>0.33</v>
      </c>
      <c r="DH1041">
        <v>0.03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EW1041">
        <v>2015</v>
      </c>
      <c r="EX1041">
        <v>205</v>
      </c>
      <c r="EY1041">
        <v>1074</v>
      </c>
      <c r="EZ1041">
        <v>46</v>
      </c>
      <c r="FA1041">
        <v>332.2</v>
      </c>
      <c r="FB1041" t="s">
        <v>139</v>
      </c>
      <c r="FC1041" t="s">
        <v>139</v>
      </c>
      <c r="FD1041">
        <v>0.6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 t="s">
        <v>128</v>
      </c>
      <c r="FK1041">
        <v>6.81</v>
      </c>
      <c r="FL1041">
        <v>0</v>
      </c>
      <c r="FM1041">
        <v>2.2000000000000002</v>
      </c>
      <c r="FN1041">
        <v>0</v>
      </c>
      <c r="FO1041">
        <v>1</v>
      </c>
      <c r="FP1041">
        <v>1</v>
      </c>
      <c r="FQ1041">
        <v>0.8</v>
      </c>
      <c r="FR1041">
        <v>0.17</v>
      </c>
      <c r="FS1041">
        <v>0</v>
      </c>
      <c r="FT1041">
        <v>0</v>
      </c>
      <c r="FU1041">
        <v>15.99</v>
      </c>
      <c r="FV1041">
        <v>119.46</v>
      </c>
      <c r="FW1041">
        <v>213.11</v>
      </c>
      <c r="FX1041">
        <v>313.11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 t="s">
        <v>131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1</v>
      </c>
      <c r="IT1041">
        <v>1</v>
      </c>
      <c r="IU1041">
        <v>1</v>
      </c>
      <c r="IV1041">
        <v>0.88</v>
      </c>
      <c r="IW1041">
        <v>0.59</v>
      </c>
      <c r="IX1041">
        <v>0.27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</row>
    <row r="1042" spans="1:272" x14ac:dyDescent="0.25">
      <c r="A1042">
        <v>2015</v>
      </c>
      <c r="B1042">
        <v>205</v>
      </c>
      <c r="C1042">
        <v>1074</v>
      </c>
      <c r="D1042">
        <v>46</v>
      </c>
      <c r="E1042">
        <v>332.2</v>
      </c>
      <c r="F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0.02</v>
      </c>
      <c r="P1042">
        <v>7.2</v>
      </c>
      <c r="Q1042">
        <v>0</v>
      </c>
      <c r="R1042">
        <v>2.19</v>
      </c>
      <c r="S1042">
        <v>2</v>
      </c>
      <c r="T1042">
        <v>1</v>
      </c>
      <c r="U1042">
        <v>1</v>
      </c>
      <c r="V1042">
        <v>0.8</v>
      </c>
      <c r="W1042">
        <v>0.17</v>
      </c>
      <c r="X1042">
        <v>0</v>
      </c>
      <c r="Y1042">
        <v>0</v>
      </c>
      <c r="Z1042">
        <v>15.99</v>
      </c>
      <c r="AA1042">
        <v>119.46</v>
      </c>
      <c r="AB1042">
        <v>213.11</v>
      </c>
      <c r="AC1042">
        <v>313.11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22.5</v>
      </c>
      <c r="BO1042">
        <v>22.52</v>
      </c>
      <c r="BP1042">
        <v>23.63</v>
      </c>
      <c r="BQ1042">
        <v>36.61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1</v>
      </c>
      <c r="DD1042">
        <v>1</v>
      </c>
      <c r="DE1042">
        <v>0.88</v>
      </c>
      <c r="DF1042">
        <v>0.62</v>
      </c>
      <c r="DG1042">
        <v>0.35</v>
      </c>
      <c r="DH1042">
        <v>7.0000000000000007E-2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EW1042">
        <v>2015</v>
      </c>
      <c r="EX1042">
        <v>206</v>
      </c>
      <c r="EY1042">
        <v>1075</v>
      </c>
      <c r="EZ1042">
        <v>47</v>
      </c>
      <c r="FA1042">
        <v>340.2</v>
      </c>
      <c r="FB1042" t="s">
        <v>139</v>
      </c>
      <c r="FC1042" t="s">
        <v>139</v>
      </c>
      <c r="FD1042">
        <v>0.6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 t="s">
        <v>128</v>
      </c>
      <c r="FK1042">
        <v>6.93</v>
      </c>
      <c r="FL1042">
        <v>0</v>
      </c>
      <c r="FM1042">
        <v>2.2799999999999998</v>
      </c>
      <c r="FN1042">
        <v>0</v>
      </c>
      <c r="FO1042">
        <v>1</v>
      </c>
      <c r="FP1042">
        <v>1</v>
      </c>
      <c r="FQ1042">
        <v>0.8</v>
      </c>
      <c r="FR1042">
        <v>0.17</v>
      </c>
      <c r="FS1042">
        <v>0</v>
      </c>
      <c r="FT1042">
        <v>0</v>
      </c>
      <c r="FU1042">
        <v>23.99</v>
      </c>
      <c r="FV1042">
        <v>127.46</v>
      </c>
      <c r="FW1042">
        <v>221.11</v>
      </c>
      <c r="FX1042">
        <v>321.11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 t="s">
        <v>131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1</v>
      </c>
      <c r="IT1042">
        <v>1</v>
      </c>
      <c r="IU1042">
        <v>1</v>
      </c>
      <c r="IV1042">
        <v>0.89</v>
      </c>
      <c r="IW1042">
        <v>0.6</v>
      </c>
      <c r="IX1042">
        <v>0.28999999999999998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</row>
    <row r="1043" spans="1:272" x14ac:dyDescent="0.25">
      <c r="A1043">
        <v>2015</v>
      </c>
      <c r="B1043">
        <v>206</v>
      </c>
      <c r="C1043">
        <v>1075</v>
      </c>
      <c r="D1043">
        <v>47</v>
      </c>
      <c r="E1043">
        <v>340.2</v>
      </c>
      <c r="F1043">
        <v>0.1</v>
      </c>
      <c r="G1043">
        <v>0.1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0.02</v>
      </c>
      <c r="P1043">
        <v>7.34</v>
      </c>
      <c r="Q1043">
        <v>0</v>
      </c>
      <c r="R1043">
        <v>2.27</v>
      </c>
      <c r="S1043">
        <v>2</v>
      </c>
      <c r="T1043">
        <v>1</v>
      </c>
      <c r="U1043">
        <v>1</v>
      </c>
      <c r="V1043">
        <v>0.8</v>
      </c>
      <c r="W1043">
        <v>0.17</v>
      </c>
      <c r="X1043">
        <v>0</v>
      </c>
      <c r="Y1043">
        <v>0</v>
      </c>
      <c r="Z1043">
        <v>23.99</v>
      </c>
      <c r="AA1043">
        <v>127.46</v>
      </c>
      <c r="AB1043">
        <v>221.11</v>
      </c>
      <c r="AC1043">
        <v>321.11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22.5</v>
      </c>
      <c r="BO1043">
        <v>22.53</v>
      </c>
      <c r="BP1043">
        <v>23.73</v>
      </c>
      <c r="BQ1043">
        <v>36.659999999999997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1</v>
      </c>
      <c r="DD1043">
        <v>1</v>
      </c>
      <c r="DE1043">
        <v>0.89</v>
      </c>
      <c r="DF1043">
        <v>0.64</v>
      </c>
      <c r="DG1043">
        <v>0.38</v>
      </c>
      <c r="DH1043">
        <v>0.1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EW1043">
        <v>2015</v>
      </c>
      <c r="EX1043">
        <v>207</v>
      </c>
      <c r="EY1043">
        <v>1076</v>
      </c>
      <c r="EZ1043">
        <v>48</v>
      </c>
      <c r="FA1043">
        <v>347</v>
      </c>
      <c r="FB1043" t="s">
        <v>139</v>
      </c>
      <c r="FC1043" t="s">
        <v>139</v>
      </c>
      <c r="FD1043">
        <v>0.6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 t="s">
        <v>128</v>
      </c>
      <c r="FK1043">
        <v>7.04</v>
      </c>
      <c r="FL1043">
        <v>0</v>
      </c>
      <c r="FM1043">
        <v>2.35</v>
      </c>
      <c r="FN1043">
        <v>0</v>
      </c>
      <c r="FO1043">
        <v>1</v>
      </c>
      <c r="FP1043">
        <v>1</v>
      </c>
      <c r="FQ1043">
        <v>0.8</v>
      </c>
      <c r="FR1043">
        <v>0.17</v>
      </c>
      <c r="FS1043">
        <v>0</v>
      </c>
      <c r="FT1043">
        <v>0</v>
      </c>
      <c r="FU1043">
        <v>30.84</v>
      </c>
      <c r="FV1043">
        <v>134.30000000000001</v>
      </c>
      <c r="FW1043">
        <v>227.95</v>
      </c>
      <c r="FX1043">
        <v>327.95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 t="s">
        <v>131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1</v>
      </c>
      <c r="IT1043">
        <v>1</v>
      </c>
      <c r="IU1043">
        <v>1</v>
      </c>
      <c r="IV1043">
        <v>0.89</v>
      </c>
      <c r="IW1043">
        <v>0.61</v>
      </c>
      <c r="IX1043">
        <v>0.31</v>
      </c>
      <c r="IY1043">
        <v>0.03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</row>
    <row r="1044" spans="1:272" x14ac:dyDescent="0.25">
      <c r="A1044">
        <v>2015</v>
      </c>
      <c r="B1044">
        <v>207</v>
      </c>
      <c r="C1044">
        <v>1076</v>
      </c>
      <c r="D1044">
        <v>48</v>
      </c>
      <c r="E1044">
        <v>347</v>
      </c>
      <c r="F1044">
        <v>0.1</v>
      </c>
      <c r="G1044">
        <v>0.1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0.02</v>
      </c>
      <c r="P1044">
        <v>7.46</v>
      </c>
      <c r="Q1044">
        <v>0</v>
      </c>
      <c r="R1044">
        <v>2.34</v>
      </c>
      <c r="S1044">
        <v>2</v>
      </c>
      <c r="T1044">
        <v>1</v>
      </c>
      <c r="U1044">
        <v>1</v>
      </c>
      <c r="V1044">
        <v>0.8</v>
      </c>
      <c r="W1044">
        <v>0.17</v>
      </c>
      <c r="X1044">
        <v>0</v>
      </c>
      <c r="Y1044">
        <v>0</v>
      </c>
      <c r="Z1044">
        <v>30.84</v>
      </c>
      <c r="AA1044">
        <v>134.30000000000001</v>
      </c>
      <c r="AB1044">
        <v>227.95</v>
      </c>
      <c r="AC1044">
        <v>327.95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22.5</v>
      </c>
      <c r="BO1044">
        <v>22.53</v>
      </c>
      <c r="BP1044">
        <v>23.82</v>
      </c>
      <c r="BQ1044">
        <v>36.700000000000003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1</v>
      </c>
      <c r="DD1044">
        <v>1</v>
      </c>
      <c r="DE1044">
        <v>0.89</v>
      </c>
      <c r="DF1044">
        <v>0.65</v>
      </c>
      <c r="DG1044">
        <v>0.39</v>
      </c>
      <c r="DH1044">
        <v>0.13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EW1044">
        <v>2015</v>
      </c>
      <c r="EX1044">
        <v>208</v>
      </c>
      <c r="EY1044">
        <v>1077</v>
      </c>
      <c r="EZ1044">
        <v>49</v>
      </c>
      <c r="FA1044">
        <v>353.6</v>
      </c>
      <c r="FB1044" t="s">
        <v>139</v>
      </c>
      <c r="FC1044" t="s">
        <v>139</v>
      </c>
      <c r="FD1044">
        <v>0.6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 t="s">
        <v>128</v>
      </c>
      <c r="FK1044">
        <v>7.14</v>
      </c>
      <c r="FL1044">
        <v>0</v>
      </c>
      <c r="FM1044">
        <v>2.41</v>
      </c>
      <c r="FN1044">
        <v>0</v>
      </c>
      <c r="FO1044">
        <v>1</v>
      </c>
      <c r="FP1044">
        <v>1</v>
      </c>
      <c r="FQ1044">
        <v>0.8</v>
      </c>
      <c r="FR1044">
        <v>0.17</v>
      </c>
      <c r="FS1044">
        <v>0</v>
      </c>
      <c r="FT1044">
        <v>0</v>
      </c>
      <c r="FU1044">
        <v>37.43</v>
      </c>
      <c r="FV1044">
        <v>140.9</v>
      </c>
      <c r="FW1044">
        <v>234.55</v>
      </c>
      <c r="FX1044">
        <v>334.55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 t="s">
        <v>131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1</v>
      </c>
      <c r="IT1044">
        <v>1</v>
      </c>
      <c r="IU1044">
        <v>1</v>
      </c>
      <c r="IV1044">
        <v>0.89</v>
      </c>
      <c r="IW1044">
        <v>0.63</v>
      </c>
      <c r="IX1044">
        <v>0.33</v>
      </c>
      <c r="IY1044">
        <v>0.06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</row>
    <row r="1045" spans="1:272" x14ac:dyDescent="0.25">
      <c r="A1045">
        <v>2015</v>
      </c>
      <c r="B1045">
        <v>208</v>
      </c>
      <c r="C1045">
        <v>1077</v>
      </c>
      <c r="D1045">
        <v>49</v>
      </c>
      <c r="E1045">
        <v>353.6</v>
      </c>
      <c r="F1045">
        <v>0.1</v>
      </c>
      <c r="G1045">
        <v>0.1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0.02</v>
      </c>
      <c r="P1045">
        <v>7.57</v>
      </c>
      <c r="Q1045">
        <v>0</v>
      </c>
      <c r="R1045">
        <v>2.41</v>
      </c>
      <c r="S1045">
        <v>2</v>
      </c>
      <c r="T1045">
        <v>1</v>
      </c>
      <c r="U1045">
        <v>1</v>
      </c>
      <c r="V1045">
        <v>0.8</v>
      </c>
      <c r="W1045">
        <v>0.17</v>
      </c>
      <c r="X1045">
        <v>0</v>
      </c>
      <c r="Y1045">
        <v>0</v>
      </c>
      <c r="Z1045">
        <v>37.43</v>
      </c>
      <c r="AA1045">
        <v>140.9</v>
      </c>
      <c r="AB1045">
        <v>234.55</v>
      </c>
      <c r="AC1045">
        <v>334.55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22.5</v>
      </c>
      <c r="BO1045">
        <v>22.55</v>
      </c>
      <c r="BP1045">
        <v>23.99</v>
      </c>
      <c r="BQ1045">
        <v>36.76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1</v>
      </c>
      <c r="DD1045">
        <v>1</v>
      </c>
      <c r="DE1045">
        <v>0.89</v>
      </c>
      <c r="DF1045">
        <v>0.66</v>
      </c>
      <c r="DG1045">
        <v>0.41</v>
      </c>
      <c r="DH1045">
        <v>0.15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EW1045">
        <v>2015</v>
      </c>
      <c r="EX1045">
        <v>209</v>
      </c>
      <c r="EY1045">
        <v>1078</v>
      </c>
      <c r="EZ1045">
        <v>50</v>
      </c>
      <c r="FA1045">
        <v>359.3</v>
      </c>
      <c r="FB1045" t="s">
        <v>139</v>
      </c>
      <c r="FC1045" t="s">
        <v>139</v>
      </c>
      <c r="FD1045">
        <v>0.7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 t="s">
        <v>128</v>
      </c>
      <c r="FK1045">
        <v>7.22</v>
      </c>
      <c r="FL1045">
        <v>0</v>
      </c>
      <c r="FM1045">
        <v>2.4700000000000002</v>
      </c>
      <c r="FN1045">
        <v>0</v>
      </c>
      <c r="FO1045">
        <v>1</v>
      </c>
      <c r="FP1045">
        <v>1</v>
      </c>
      <c r="FQ1045">
        <v>0.8</v>
      </c>
      <c r="FR1045">
        <v>0.17</v>
      </c>
      <c r="FS1045">
        <v>0</v>
      </c>
      <c r="FT1045">
        <v>0</v>
      </c>
      <c r="FU1045">
        <v>43.13</v>
      </c>
      <c r="FV1045">
        <v>146.6</v>
      </c>
      <c r="FW1045">
        <v>240.25</v>
      </c>
      <c r="FX1045">
        <v>340.25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 t="s">
        <v>131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1</v>
      </c>
      <c r="IT1045">
        <v>1</v>
      </c>
      <c r="IU1045">
        <v>1</v>
      </c>
      <c r="IV1045">
        <v>0.9</v>
      </c>
      <c r="IW1045">
        <v>0.63</v>
      </c>
      <c r="IX1045">
        <v>0.35</v>
      </c>
      <c r="IY1045">
        <v>0.08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</row>
    <row r="1046" spans="1:272" x14ac:dyDescent="0.25">
      <c r="A1046">
        <v>2015</v>
      </c>
      <c r="B1046">
        <v>209</v>
      </c>
      <c r="C1046">
        <v>1078</v>
      </c>
      <c r="D1046">
        <v>50</v>
      </c>
      <c r="E1046">
        <v>359.3</v>
      </c>
      <c r="F1046">
        <v>0.1</v>
      </c>
      <c r="G1046">
        <v>0.1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0.02</v>
      </c>
      <c r="P1046">
        <v>7.67</v>
      </c>
      <c r="Q1046">
        <v>0</v>
      </c>
      <c r="R1046">
        <v>2.46</v>
      </c>
      <c r="S1046">
        <v>2</v>
      </c>
      <c r="T1046">
        <v>1</v>
      </c>
      <c r="U1046">
        <v>1</v>
      </c>
      <c r="V1046">
        <v>0.8</v>
      </c>
      <c r="W1046">
        <v>0.17</v>
      </c>
      <c r="X1046">
        <v>0</v>
      </c>
      <c r="Y1046">
        <v>0</v>
      </c>
      <c r="Z1046">
        <v>43.13</v>
      </c>
      <c r="AA1046">
        <v>146.6</v>
      </c>
      <c r="AB1046">
        <v>240.25</v>
      </c>
      <c r="AC1046">
        <v>340.25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22.5</v>
      </c>
      <c r="BO1046">
        <v>22.57</v>
      </c>
      <c r="BP1046">
        <v>24.16</v>
      </c>
      <c r="BQ1046">
        <v>36.81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1</v>
      </c>
      <c r="DD1046">
        <v>1</v>
      </c>
      <c r="DE1046">
        <v>0.9</v>
      </c>
      <c r="DF1046">
        <v>0.67</v>
      </c>
      <c r="DG1046">
        <v>0.43</v>
      </c>
      <c r="DH1046">
        <v>0.17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EW1046">
        <v>2015</v>
      </c>
      <c r="EX1046">
        <v>210</v>
      </c>
      <c r="EY1046">
        <v>1079</v>
      </c>
      <c r="EZ1046">
        <v>51</v>
      </c>
      <c r="FA1046">
        <v>365.9</v>
      </c>
      <c r="FB1046" t="s">
        <v>139</v>
      </c>
      <c r="FC1046" t="s">
        <v>139</v>
      </c>
      <c r="FD1046">
        <v>0.7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 t="s">
        <v>128</v>
      </c>
      <c r="FK1046">
        <v>7.32</v>
      </c>
      <c r="FL1046">
        <v>0</v>
      </c>
      <c r="FM1046">
        <v>2.54</v>
      </c>
      <c r="FN1046">
        <v>0</v>
      </c>
      <c r="FO1046">
        <v>1</v>
      </c>
      <c r="FP1046">
        <v>1</v>
      </c>
      <c r="FQ1046">
        <v>0.8</v>
      </c>
      <c r="FR1046">
        <v>0.17</v>
      </c>
      <c r="FS1046">
        <v>0</v>
      </c>
      <c r="FT1046">
        <v>0</v>
      </c>
      <c r="FU1046">
        <v>49.78</v>
      </c>
      <c r="FV1046">
        <v>153.24</v>
      </c>
      <c r="FW1046">
        <v>246.9</v>
      </c>
      <c r="FX1046">
        <v>346.89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 t="s">
        <v>131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1</v>
      </c>
      <c r="IT1046">
        <v>1</v>
      </c>
      <c r="IU1046">
        <v>1</v>
      </c>
      <c r="IV1046">
        <v>0.9</v>
      </c>
      <c r="IW1046">
        <v>0.64</v>
      </c>
      <c r="IX1046">
        <v>0.37</v>
      </c>
      <c r="IY1046">
        <v>0.1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</row>
    <row r="1047" spans="1:272" x14ac:dyDescent="0.25">
      <c r="A1047">
        <v>2015</v>
      </c>
      <c r="B1047">
        <v>210</v>
      </c>
      <c r="C1047">
        <v>1079</v>
      </c>
      <c r="D1047">
        <v>51</v>
      </c>
      <c r="E1047">
        <v>365.9</v>
      </c>
      <c r="F1047">
        <v>0.1</v>
      </c>
      <c r="G1047">
        <v>0.1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0.02</v>
      </c>
      <c r="P1047">
        <v>7.78</v>
      </c>
      <c r="Q1047">
        <v>0</v>
      </c>
      <c r="R1047">
        <v>2.5299999999999998</v>
      </c>
      <c r="S1047">
        <v>2</v>
      </c>
      <c r="T1047">
        <v>1</v>
      </c>
      <c r="U1047">
        <v>1</v>
      </c>
      <c r="V1047">
        <v>0.8</v>
      </c>
      <c r="W1047">
        <v>0.17</v>
      </c>
      <c r="X1047">
        <v>0</v>
      </c>
      <c r="Y1047">
        <v>0</v>
      </c>
      <c r="Z1047">
        <v>49.78</v>
      </c>
      <c r="AA1047">
        <v>153.24</v>
      </c>
      <c r="AB1047">
        <v>246.9</v>
      </c>
      <c r="AC1047">
        <v>346.89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22.5</v>
      </c>
      <c r="BO1047">
        <v>22.6</v>
      </c>
      <c r="BP1047">
        <v>24.35</v>
      </c>
      <c r="BQ1047">
        <v>36.86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1</v>
      </c>
      <c r="DD1047">
        <v>1</v>
      </c>
      <c r="DE1047">
        <v>0.9</v>
      </c>
      <c r="DF1047">
        <v>0.67</v>
      </c>
      <c r="DG1047">
        <v>0.44</v>
      </c>
      <c r="DH1047">
        <v>0.2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EW1047">
        <v>2015</v>
      </c>
      <c r="EX1047">
        <v>211</v>
      </c>
      <c r="EY1047">
        <v>1080</v>
      </c>
      <c r="EZ1047">
        <v>52</v>
      </c>
      <c r="FA1047">
        <v>372</v>
      </c>
      <c r="FB1047" t="s">
        <v>139</v>
      </c>
      <c r="FC1047" t="s">
        <v>139</v>
      </c>
      <c r="FD1047">
        <v>0.7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 t="s">
        <v>128</v>
      </c>
      <c r="FK1047">
        <v>7.42</v>
      </c>
      <c r="FL1047">
        <v>0</v>
      </c>
      <c r="FM1047">
        <v>2.6</v>
      </c>
      <c r="FN1047">
        <v>0</v>
      </c>
      <c r="FO1047">
        <v>1</v>
      </c>
      <c r="FP1047">
        <v>1</v>
      </c>
      <c r="FQ1047">
        <v>0.8</v>
      </c>
      <c r="FR1047">
        <v>0.17</v>
      </c>
      <c r="FS1047">
        <v>0</v>
      </c>
      <c r="FT1047">
        <v>0</v>
      </c>
      <c r="FU1047">
        <v>55.83</v>
      </c>
      <c r="FV1047">
        <v>159.29</v>
      </c>
      <c r="FW1047">
        <v>252.94</v>
      </c>
      <c r="FX1047">
        <v>352.94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 t="s">
        <v>131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1</v>
      </c>
      <c r="IT1047">
        <v>1</v>
      </c>
      <c r="IU1047">
        <v>1</v>
      </c>
      <c r="IV1047">
        <v>0.9</v>
      </c>
      <c r="IW1047">
        <v>0.65</v>
      </c>
      <c r="IX1047">
        <v>0.38</v>
      </c>
      <c r="IY1047">
        <v>0.13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</row>
    <row r="1048" spans="1:272" x14ac:dyDescent="0.25">
      <c r="A1048">
        <v>2015</v>
      </c>
      <c r="B1048">
        <v>211</v>
      </c>
      <c r="C1048">
        <v>1080</v>
      </c>
      <c r="D1048">
        <v>52</v>
      </c>
      <c r="E1048">
        <v>372</v>
      </c>
      <c r="F1048">
        <v>0.1</v>
      </c>
      <c r="G1048">
        <v>0.1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0.02</v>
      </c>
      <c r="P1048">
        <v>7.88</v>
      </c>
      <c r="Q1048">
        <v>0</v>
      </c>
      <c r="R1048">
        <v>2.59</v>
      </c>
      <c r="S1048">
        <v>2</v>
      </c>
      <c r="T1048">
        <v>1</v>
      </c>
      <c r="U1048">
        <v>1</v>
      </c>
      <c r="V1048">
        <v>0.8</v>
      </c>
      <c r="W1048">
        <v>0.17</v>
      </c>
      <c r="X1048">
        <v>0</v>
      </c>
      <c r="Y1048">
        <v>0</v>
      </c>
      <c r="Z1048">
        <v>55.83</v>
      </c>
      <c r="AA1048">
        <v>159.29</v>
      </c>
      <c r="AB1048">
        <v>252.94</v>
      </c>
      <c r="AC1048">
        <v>352.94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22.5</v>
      </c>
      <c r="BO1048">
        <v>22.63</v>
      </c>
      <c r="BP1048">
        <v>24.53</v>
      </c>
      <c r="BQ1048">
        <v>36.909999999999997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1</v>
      </c>
      <c r="DD1048">
        <v>1</v>
      </c>
      <c r="DE1048">
        <v>0.9</v>
      </c>
      <c r="DF1048">
        <v>0.68</v>
      </c>
      <c r="DG1048">
        <v>0.45</v>
      </c>
      <c r="DH1048">
        <v>0.22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EW1048">
        <v>2015</v>
      </c>
      <c r="EX1048">
        <v>212</v>
      </c>
      <c r="EY1048">
        <v>1081</v>
      </c>
      <c r="EZ1048">
        <v>53</v>
      </c>
      <c r="FA1048">
        <v>378.8</v>
      </c>
      <c r="FB1048" t="s">
        <v>139</v>
      </c>
      <c r="FC1048" t="s">
        <v>139</v>
      </c>
      <c r="FD1048">
        <v>0.8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 t="s">
        <v>128</v>
      </c>
      <c r="FK1048">
        <v>7.52</v>
      </c>
      <c r="FL1048">
        <v>0</v>
      </c>
      <c r="FM1048">
        <v>2.66</v>
      </c>
      <c r="FN1048">
        <v>0</v>
      </c>
      <c r="FO1048">
        <v>1</v>
      </c>
      <c r="FP1048">
        <v>1</v>
      </c>
      <c r="FQ1048">
        <v>0.8</v>
      </c>
      <c r="FR1048">
        <v>0.17</v>
      </c>
      <c r="FS1048">
        <v>0</v>
      </c>
      <c r="FT1048">
        <v>0</v>
      </c>
      <c r="FU1048">
        <v>62.67</v>
      </c>
      <c r="FV1048">
        <v>166.14</v>
      </c>
      <c r="FW1048">
        <v>259.79000000000002</v>
      </c>
      <c r="FX1048">
        <v>359.79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 t="s">
        <v>131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1</v>
      </c>
      <c r="IT1048">
        <v>1</v>
      </c>
      <c r="IU1048">
        <v>1</v>
      </c>
      <c r="IV1048">
        <v>0.9</v>
      </c>
      <c r="IW1048">
        <v>0.66</v>
      </c>
      <c r="IX1048">
        <v>0.4</v>
      </c>
      <c r="IY1048">
        <v>0.15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</row>
    <row r="1049" spans="1:272" x14ac:dyDescent="0.25">
      <c r="A1049">
        <v>2015</v>
      </c>
      <c r="B1049">
        <v>212</v>
      </c>
      <c r="C1049">
        <v>1081</v>
      </c>
      <c r="D1049">
        <v>53</v>
      </c>
      <c r="E1049">
        <v>378.8</v>
      </c>
      <c r="F1049">
        <v>0.1</v>
      </c>
      <c r="G1049">
        <v>0.1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0.02</v>
      </c>
      <c r="P1049">
        <v>8</v>
      </c>
      <c r="Q1049">
        <v>0</v>
      </c>
      <c r="R1049">
        <v>2.66</v>
      </c>
      <c r="S1049">
        <v>2</v>
      </c>
      <c r="T1049">
        <v>1</v>
      </c>
      <c r="U1049">
        <v>1</v>
      </c>
      <c r="V1049">
        <v>0.8</v>
      </c>
      <c r="W1049">
        <v>0.17</v>
      </c>
      <c r="X1049">
        <v>0</v>
      </c>
      <c r="Y1049">
        <v>0</v>
      </c>
      <c r="Z1049">
        <v>62.67</v>
      </c>
      <c r="AA1049">
        <v>166.14</v>
      </c>
      <c r="AB1049">
        <v>259.79000000000002</v>
      </c>
      <c r="AC1049">
        <v>359.79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22.5</v>
      </c>
      <c r="BO1049">
        <v>22.68</v>
      </c>
      <c r="BP1049">
        <v>24.71</v>
      </c>
      <c r="BQ1049">
        <v>36.94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1</v>
      </c>
      <c r="DD1049">
        <v>1</v>
      </c>
      <c r="DE1049">
        <v>0.9</v>
      </c>
      <c r="DF1049">
        <v>0.69</v>
      </c>
      <c r="DG1049">
        <v>0.47</v>
      </c>
      <c r="DH1049">
        <v>0.24</v>
      </c>
      <c r="DI1049">
        <v>0.03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EW1049">
        <v>2015</v>
      </c>
      <c r="EX1049">
        <v>213</v>
      </c>
      <c r="EY1049">
        <v>1082</v>
      </c>
      <c r="EZ1049">
        <v>54</v>
      </c>
      <c r="FA1049">
        <v>386.5</v>
      </c>
      <c r="FB1049" t="s">
        <v>139</v>
      </c>
      <c r="FC1049" t="s">
        <v>139</v>
      </c>
      <c r="FD1049">
        <v>0.8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 t="s">
        <v>128</v>
      </c>
      <c r="FK1049">
        <v>7.64</v>
      </c>
      <c r="FL1049">
        <v>0</v>
      </c>
      <c r="FM1049">
        <v>2.74</v>
      </c>
      <c r="FN1049">
        <v>0</v>
      </c>
      <c r="FO1049">
        <v>1</v>
      </c>
      <c r="FP1049">
        <v>1</v>
      </c>
      <c r="FQ1049">
        <v>0.8</v>
      </c>
      <c r="FR1049">
        <v>0.17</v>
      </c>
      <c r="FS1049">
        <v>0</v>
      </c>
      <c r="FT1049">
        <v>0</v>
      </c>
      <c r="FU1049">
        <v>70.319999999999993</v>
      </c>
      <c r="FV1049">
        <v>173.78</v>
      </c>
      <c r="FW1049">
        <v>267.44</v>
      </c>
      <c r="FX1049">
        <v>367.44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 t="s">
        <v>131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1</v>
      </c>
      <c r="IT1049">
        <v>1</v>
      </c>
      <c r="IU1049">
        <v>1</v>
      </c>
      <c r="IV1049">
        <v>0.91</v>
      </c>
      <c r="IW1049">
        <v>0.67</v>
      </c>
      <c r="IX1049">
        <v>0.41</v>
      </c>
      <c r="IY1049">
        <v>0.17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</row>
    <row r="1050" spans="1:272" x14ac:dyDescent="0.25">
      <c r="A1050">
        <v>2015</v>
      </c>
      <c r="B1050">
        <v>213</v>
      </c>
      <c r="C1050">
        <v>1082</v>
      </c>
      <c r="D1050">
        <v>54</v>
      </c>
      <c r="E1050">
        <v>386.5</v>
      </c>
      <c r="F1050">
        <v>0.1</v>
      </c>
      <c r="G1050">
        <v>0.1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0.02</v>
      </c>
      <c r="P1050">
        <v>8.1300000000000008</v>
      </c>
      <c r="Q1050">
        <v>0</v>
      </c>
      <c r="R1050">
        <v>2.73</v>
      </c>
      <c r="S1050">
        <v>2</v>
      </c>
      <c r="T1050">
        <v>1</v>
      </c>
      <c r="U1050">
        <v>1</v>
      </c>
      <c r="V1050">
        <v>0.8</v>
      </c>
      <c r="W1050">
        <v>0.17</v>
      </c>
      <c r="X1050">
        <v>0</v>
      </c>
      <c r="Y1050">
        <v>0</v>
      </c>
      <c r="Z1050">
        <v>70.319999999999993</v>
      </c>
      <c r="AA1050">
        <v>173.78</v>
      </c>
      <c r="AB1050">
        <v>267.44</v>
      </c>
      <c r="AC1050">
        <v>367.44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22.5</v>
      </c>
      <c r="BO1050">
        <v>22.74</v>
      </c>
      <c r="BP1050">
        <v>24.89</v>
      </c>
      <c r="BQ1050">
        <v>36.979999999999997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0.91</v>
      </c>
      <c r="DF1050">
        <v>0.7</v>
      </c>
      <c r="DG1050">
        <v>0.48</v>
      </c>
      <c r="DH1050">
        <v>0.26</v>
      </c>
      <c r="DI1050">
        <v>0.05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EW1050">
        <v>2015</v>
      </c>
      <c r="EX1050">
        <v>214</v>
      </c>
      <c r="EY1050">
        <v>1083</v>
      </c>
      <c r="EZ1050">
        <v>55</v>
      </c>
      <c r="FA1050">
        <v>393.3</v>
      </c>
      <c r="FB1050" t="s">
        <v>139</v>
      </c>
      <c r="FC1050" t="s">
        <v>139</v>
      </c>
      <c r="FD1050">
        <v>0.8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 t="s">
        <v>128</v>
      </c>
      <c r="FK1050">
        <v>7.74</v>
      </c>
      <c r="FL1050">
        <v>0</v>
      </c>
      <c r="FM1050">
        <v>2.81</v>
      </c>
      <c r="FN1050">
        <v>0</v>
      </c>
      <c r="FO1050">
        <v>1</v>
      </c>
      <c r="FP1050">
        <v>1</v>
      </c>
      <c r="FQ1050">
        <v>0.8</v>
      </c>
      <c r="FR1050">
        <v>0.17</v>
      </c>
      <c r="FS1050">
        <v>0</v>
      </c>
      <c r="FT1050">
        <v>0</v>
      </c>
      <c r="FU1050">
        <v>77.12</v>
      </c>
      <c r="FV1050">
        <v>180.58</v>
      </c>
      <c r="FW1050">
        <v>274.23</v>
      </c>
      <c r="FX1050">
        <v>374.23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 t="s">
        <v>131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1</v>
      </c>
      <c r="IT1050">
        <v>1</v>
      </c>
      <c r="IU1050">
        <v>1</v>
      </c>
      <c r="IV1050">
        <v>0.91</v>
      </c>
      <c r="IW1050">
        <v>0.68</v>
      </c>
      <c r="IX1050">
        <v>0.43</v>
      </c>
      <c r="IY1050">
        <v>0.19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</row>
    <row r="1051" spans="1:272" x14ac:dyDescent="0.25">
      <c r="A1051">
        <v>2015</v>
      </c>
      <c r="B1051">
        <v>214</v>
      </c>
      <c r="C1051">
        <v>1083</v>
      </c>
      <c r="D1051">
        <v>55</v>
      </c>
      <c r="E1051">
        <v>393.3</v>
      </c>
      <c r="F1051">
        <v>0.1</v>
      </c>
      <c r="G1051">
        <v>0.1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0.02</v>
      </c>
      <c r="P1051">
        <v>8.25</v>
      </c>
      <c r="Q1051">
        <v>0</v>
      </c>
      <c r="R1051">
        <v>2.8</v>
      </c>
      <c r="S1051">
        <v>2</v>
      </c>
      <c r="T1051">
        <v>1</v>
      </c>
      <c r="U1051">
        <v>1</v>
      </c>
      <c r="V1051">
        <v>0.8</v>
      </c>
      <c r="W1051">
        <v>0.17</v>
      </c>
      <c r="X1051">
        <v>0</v>
      </c>
      <c r="Y1051">
        <v>0</v>
      </c>
      <c r="Z1051">
        <v>77.12</v>
      </c>
      <c r="AA1051">
        <v>180.58</v>
      </c>
      <c r="AB1051">
        <v>274.23</v>
      </c>
      <c r="AC1051">
        <v>374.23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22.5</v>
      </c>
      <c r="BO1051">
        <v>22.81</v>
      </c>
      <c r="BP1051">
        <v>25.06</v>
      </c>
      <c r="BQ1051">
        <v>37.01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1</v>
      </c>
      <c r="DD1051">
        <v>1</v>
      </c>
      <c r="DE1051">
        <v>0.91</v>
      </c>
      <c r="DF1051">
        <v>0.71</v>
      </c>
      <c r="DG1051">
        <v>0.5</v>
      </c>
      <c r="DH1051">
        <v>0.28000000000000003</v>
      </c>
      <c r="DI1051">
        <v>0.08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EW1051">
        <v>2015</v>
      </c>
      <c r="EX1051">
        <v>215</v>
      </c>
      <c r="EY1051">
        <v>1084</v>
      </c>
      <c r="EZ1051">
        <v>56</v>
      </c>
      <c r="FA1051">
        <v>401.2</v>
      </c>
      <c r="FB1051" t="s">
        <v>139</v>
      </c>
      <c r="FC1051" t="s">
        <v>139</v>
      </c>
      <c r="FD1051">
        <v>0.9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 t="s">
        <v>128</v>
      </c>
      <c r="FK1051">
        <v>7.86</v>
      </c>
      <c r="FL1051">
        <v>0</v>
      </c>
      <c r="FM1051">
        <v>2.89</v>
      </c>
      <c r="FN1051">
        <v>0</v>
      </c>
      <c r="FO1051">
        <v>1</v>
      </c>
      <c r="FP1051">
        <v>1</v>
      </c>
      <c r="FQ1051">
        <v>0.8</v>
      </c>
      <c r="FR1051">
        <v>0.17</v>
      </c>
      <c r="FS1051">
        <v>0</v>
      </c>
      <c r="FT1051">
        <v>0</v>
      </c>
      <c r="FU1051">
        <v>85.06</v>
      </c>
      <c r="FV1051">
        <v>188.53</v>
      </c>
      <c r="FW1051">
        <v>282.18</v>
      </c>
      <c r="FX1051">
        <v>382.18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 t="s">
        <v>131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1</v>
      </c>
      <c r="IT1051">
        <v>1</v>
      </c>
      <c r="IU1051">
        <v>1</v>
      </c>
      <c r="IV1051">
        <v>0.91</v>
      </c>
      <c r="IW1051">
        <v>0.69</v>
      </c>
      <c r="IX1051">
        <v>0.45</v>
      </c>
      <c r="IY1051">
        <v>0.22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</row>
    <row r="1052" spans="1:272" x14ac:dyDescent="0.25">
      <c r="A1052">
        <v>2015</v>
      </c>
      <c r="B1052">
        <v>215</v>
      </c>
      <c r="C1052">
        <v>1084</v>
      </c>
      <c r="D1052">
        <v>56</v>
      </c>
      <c r="E1052">
        <v>401.2</v>
      </c>
      <c r="F1052">
        <v>0.1</v>
      </c>
      <c r="G1052">
        <v>0.1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0.02</v>
      </c>
      <c r="P1052">
        <v>8.3800000000000008</v>
      </c>
      <c r="Q1052">
        <v>0</v>
      </c>
      <c r="R1052">
        <v>2.88</v>
      </c>
      <c r="S1052">
        <v>2</v>
      </c>
      <c r="T1052">
        <v>1</v>
      </c>
      <c r="U1052">
        <v>1</v>
      </c>
      <c r="V1052">
        <v>0.8</v>
      </c>
      <c r="W1052">
        <v>0.17</v>
      </c>
      <c r="X1052">
        <v>0</v>
      </c>
      <c r="Y1052">
        <v>0</v>
      </c>
      <c r="Z1052">
        <v>85.06</v>
      </c>
      <c r="AA1052">
        <v>188.53</v>
      </c>
      <c r="AB1052">
        <v>282.18</v>
      </c>
      <c r="AC1052">
        <v>382.18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22.5</v>
      </c>
      <c r="BO1052">
        <v>22.91</v>
      </c>
      <c r="BP1052">
        <v>25.22</v>
      </c>
      <c r="BQ1052">
        <v>37.04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1</v>
      </c>
      <c r="DD1052">
        <v>1</v>
      </c>
      <c r="DE1052">
        <v>0.91</v>
      </c>
      <c r="DF1052">
        <v>0.72</v>
      </c>
      <c r="DG1052">
        <v>0.51</v>
      </c>
      <c r="DH1052">
        <v>0.3</v>
      </c>
      <c r="DI1052">
        <v>0.1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EW1052">
        <v>2015</v>
      </c>
      <c r="EX1052">
        <v>216</v>
      </c>
      <c r="EY1052">
        <v>1085</v>
      </c>
      <c r="EZ1052">
        <v>57</v>
      </c>
      <c r="FA1052">
        <v>409.5</v>
      </c>
      <c r="FB1052" t="s">
        <v>139</v>
      </c>
      <c r="FC1052" t="s">
        <v>139</v>
      </c>
      <c r="FD1052">
        <v>0.9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 t="s">
        <v>128</v>
      </c>
      <c r="FK1052">
        <v>7.99</v>
      </c>
      <c r="FL1052">
        <v>0</v>
      </c>
      <c r="FM1052">
        <v>2.97</v>
      </c>
      <c r="FN1052">
        <v>0</v>
      </c>
      <c r="FO1052">
        <v>1</v>
      </c>
      <c r="FP1052">
        <v>1</v>
      </c>
      <c r="FQ1052">
        <v>0.8</v>
      </c>
      <c r="FR1052">
        <v>0.17</v>
      </c>
      <c r="FS1052">
        <v>0</v>
      </c>
      <c r="FT1052">
        <v>0</v>
      </c>
      <c r="FU1052">
        <v>93.36</v>
      </c>
      <c r="FV1052">
        <v>196.83</v>
      </c>
      <c r="FW1052">
        <v>290.48</v>
      </c>
      <c r="FX1052">
        <v>390.48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 t="s">
        <v>131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1</v>
      </c>
      <c r="IT1052">
        <v>1</v>
      </c>
      <c r="IU1052">
        <v>1</v>
      </c>
      <c r="IV1052">
        <v>0.91</v>
      </c>
      <c r="IW1052">
        <v>0.7</v>
      </c>
      <c r="IX1052">
        <v>0.46</v>
      </c>
      <c r="IY1052">
        <v>0.24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</row>
    <row r="1053" spans="1:272" x14ac:dyDescent="0.25">
      <c r="A1053">
        <v>2015</v>
      </c>
      <c r="B1053">
        <v>216</v>
      </c>
      <c r="C1053">
        <v>1085</v>
      </c>
      <c r="D1053">
        <v>57</v>
      </c>
      <c r="E1053">
        <v>409.5</v>
      </c>
      <c r="F1053">
        <v>0.1</v>
      </c>
      <c r="G1053">
        <v>0.1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0.02</v>
      </c>
      <c r="P1053">
        <v>8.52</v>
      </c>
      <c r="Q1053">
        <v>0</v>
      </c>
      <c r="R1053">
        <v>2.96</v>
      </c>
      <c r="S1053">
        <v>2</v>
      </c>
      <c r="T1053">
        <v>1</v>
      </c>
      <c r="U1053">
        <v>1</v>
      </c>
      <c r="V1053">
        <v>0.8</v>
      </c>
      <c r="W1053">
        <v>0.17</v>
      </c>
      <c r="X1053">
        <v>0</v>
      </c>
      <c r="Y1053">
        <v>0</v>
      </c>
      <c r="Z1053">
        <v>93.36</v>
      </c>
      <c r="AA1053">
        <v>196.83</v>
      </c>
      <c r="AB1053">
        <v>290.48</v>
      </c>
      <c r="AC1053">
        <v>390.48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22.5</v>
      </c>
      <c r="BO1053">
        <v>23.02</v>
      </c>
      <c r="BP1053">
        <v>25.38</v>
      </c>
      <c r="BQ1053">
        <v>37.07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1</v>
      </c>
      <c r="DD1053">
        <v>1</v>
      </c>
      <c r="DE1053">
        <v>0.91</v>
      </c>
      <c r="DF1053">
        <v>0.72</v>
      </c>
      <c r="DG1053">
        <v>0.53</v>
      </c>
      <c r="DH1053">
        <v>0.32</v>
      </c>
      <c r="DI1053">
        <v>0.13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EW1053">
        <v>2015</v>
      </c>
      <c r="EX1053">
        <v>217</v>
      </c>
      <c r="EY1053">
        <v>1086</v>
      </c>
      <c r="EZ1053">
        <v>58</v>
      </c>
      <c r="FA1053">
        <v>416.7</v>
      </c>
      <c r="FB1053" t="s">
        <v>139</v>
      </c>
      <c r="FC1053" t="s">
        <v>139</v>
      </c>
      <c r="FD1053">
        <v>0.9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 t="s">
        <v>128</v>
      </c>
      <c r="FK1053">
        <v>8.1</v>
      </c>
      <c r="FL1053">
        <v>0</v>
      </c>
      <c r="FM1053">
        <v>3.04</v>
      </c>
      <c r="FN1053">
        <v>0</v>
      </c>
      <c r="FO1053">
        <v>1</v>
      </c>
      <c r="FP1053">
        <v>1</v>
      </c>
      <c r="FQ1053">
        <v>0.8</v>
      </c>
      <c r="FR1053">
        <v>0.17</v>
      </c>
      <c r="FS1053">
        <v>0</v>
      </c>
      <c r="FT1053">
        <v>0</v>
      </c>
      <c r="FU1053">
        <v>100.56</v>
      </c>
      <c r="FV1053">
        <v>204.02</v>
      </c>
      <c r="FW1053">
        <v>297.67</v>
      </c>
      <c r="FX1053">
        <v>397.67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 t="s">
        <v>131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1</v>
      </c>
      <c r="IT1053">
        <v>1</v>
      </c>
      <c r="IU1053">
        <v>1</v>
      </c>
      <c r="IV1053">
        <v>0.92</v>
      </c>
      <c r="IW1053">
        <v>0.7</v>
      </c>
      <c r="IX1053">
        <v>0.47</v>
      </c>
      <c r="IY1053">
        <v>0.26</v>
      </c>
      <c r="IZ1053">
        <v>0.02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</row>
    <row r="1054" spans="1:272" x14ac:dyDescent="0.25">
      <c r="A1054">
        <v>2015</v>
      </c>
      <c r="B1054">
        <v>217</v>
      </c>
      <c r="C1054">
        <v>1086</v>
      </c>
      <c r="D1054">
        <v>58</v>
      </c>
      <c r="E1054">
        <v>416.7</v>
      </c>
      <c r="F1054">
        <v>0.1</v>
      </c>
      <c r="G1054">
        <v>0.1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0.02</v>
      </c>
      <c r="P1054">
        <v>8.65</v>
      </c>
      <c r="Q1054">
        <v>0</v>
      </c>
      <c r="R1054">
        <v>3.04</v>
      </c>
      <c r="S1054">
        <v>3</v>
      </c>
      <c r="T1054">
        <v>1</v>
      </c>
      <c r="U1054">
        <v>1</v>
      </c>
      <c r="V1054">
        <v>0.8</v>
      </c>
      <c r="W1054">
        <v>0.17</v>
      </c>
      <c r="X1054">
        <v>0</v>
      </c>
      <c r="Y1054">
        <v>0</v>
      </c>
      <c r="Z1054">
        <v>100.56</v>
      </c>
      <c r="AA1054">
        <v>204.02</v>
      </c>
      <c r="AB1054">
        <v>297.67</v>
      </c>
      <c r="AC1054">
        <v>397.67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22.5</v>
      </c>
      <c r="BO1054">
        <v>23.14</v>
      </c>
      <c r="BP1054">
        <v>25.5</v>
      </c>
      <c r="BQ1054">
        <v>37.08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1</v>
      </c>
      <c r="DD1054">
        <v>1</v>
      </c>
      <c r="DE1054">
        <v>0.92</v>
      </c>
      <c r="DF1054">
        <v>0.73</v>
      </c>
      <c r="DG1054">
        <v>0.54</v>
      </c>
      <c r="DH1054">
        <v>0.33</v>
      </c>
      <c r="DI1054">
        <v>0.15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EW1054">
        <v>2015</v>
      </c>
      <c r="EX1054">
        <v>218</v>
      </c>
      <c r="EY1054">
        <v>1087</v>
      </c>
      <c r="EZ1054">
        <v>59</v>
      </c>
      <c r="FA1054">
        <v>425.1</v>
      </c>
      <c r="FB1054" t="s">
        <v>139</v>
      </c>
      <c r="FC1054" t="s">
        <v>139</v>
      </c>
      <c r="FD1054">
        <v>1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 t="s">
        <v>128</v>
      </c>
      <c r="FK1054">
        <v>8.2200000000000006</v>
      </c>
      <c r="FL1054">
        <v>0</v>
      </c>
      <c r="FM1054">
        <v>3.13</v>
      </c>
      <c r="FN1054">
        <v>0</v>
      </c>
      <c r="FO1054">
        <v>1</v>
      </c>
      <c r="FP1054">
        <v>1</v>
      </c>
      <c r="FQ1054">
        <v>0.8</v>
      </c>
      <c r="FR1054">
        <v>0.17</v>
      </c>
      <c r="FS1054">
        <v>0</v>
      </c>
      <c r="FT1054">
        <v>0</v>
      </c>
      <c r="FU1054">
        <v>108.95</v>
      </c>
      <c r="FV1054">
        <v>212.42</v>
      </c>
      <c r="FW1054">
        <v>306.07</v>
      </c>
      <c r="FX1054">
        <v>406.07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 t="s">
        <v>131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1</v>
      </c>
      <c r="IT1054">
        <v>1</v>
      </c>
      <c r="IU1054">
        <v>1</v>
      </c>
      <c r="IV1054">
        <v>0.92</v>
      </c>
      <c r="IW1054">
        <v>0.71</v>
      </c>
      <c r="IX1054">
        <v>0.49</v>
      </c>
      <c r="IY1054">
        <v>0.28000000000000003</v>
      </c>
      <c r="IZ1054">
        <v>0.05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</row>
    <row r="1055" spans="1:272" x14ac:dyDescent="0.25">
      <c r="A1055">
        <v>2015</v>
      </c>
      <c r="B1055">
        <v>218</v>
      </c>
      <c r="C1055">
        <v>1087</v>
      </c>
      <c r="D1055">
        <v>59</v>
      </c>
      <c r="E1055">
        <v>425.1</v>
      </c>
      <c r="F1055">
        <v>0.1</v>
      </c>
      <c r="G1055">
        <v>0.1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0.02</v>
      </c>
      <c r="P1055">
        <v>8.7899999999999991</v>
      </c>
      <c r="Q1055">
        <v>0</v>
      </c>
      <c r="R1055">
        <v>3.12</v>
      </c>
      <c r="S1055">
        <v>3</v>
      </c>
      <c r="T1055">
        <v>1</v>
      </c>
      <c r="U1055">
        <v>1</v>
      </c>
      <c r="V1055">
        <v>0.8</v>
      </c>
      <c r="W1055">
        <v>0.17</v>
      </c>
      <c r="X1055">
        <v>0</v>
      </c>
      <c r="Y1055">
        <v>0</v>
      </c>
      <c r="Z1055">
        <v>108.95</v>
      </c>
      <c r="AA1055">
        <v>212.42</v>
      </c>
      <c r="AB1055">
        <v>306.07</v>
      </c>
      <c r="AC1055">
        <v>406.07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22.51</v>
      </c>
      <c r="BO1055">
        <v>23.3</v>
      </c>
      <c r="BP1055">
        <v>25.61</v>
      </c>
      <c r="BQ1055">
        <v>37.1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1</v>
      </c>
      <c r="DD1055">
        <v>1</v>
      </c>
      <c r="DE1055">
        <v>0.92</v>
      </c>
      <c r="DF1055">
        <v>0.74</v>
      </c>
      <c r="DG1055">
        <v>0.55000000000000004</v>
      </c>
      <c r="DH1055">
        <v>0.35</v>
      </c>
      <c r="DI1055">
        <v>0.17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EW1055">
        <v>2015</v>
      </c>
      <c r="EX1055">
        <v>219</v>
      </c>
      <c r="EY1055">
        <v>1088</v>
      </c>
      <c r="EZ1055">
        <v>60</v>
      </c>
      <c r="FA1055">
        <v>433.6</v>
      </c>
      <c r="FB1055" t="s">
        <v>139</v>
      </c>
      <c r="FC1055" t="s">
        <v>139</v>
      </c>
      <c r="FD1055">
        <v>1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 t="s">
        <v>128</v>
      </c>
      <c r="FK1055">
        <v>8.35</v>
      </c>
      <c r="FL1055">
        <v>0</v>
      </c>
      <c r="FM1055">
        <v>3.21</v>
      </c>
      <c r="FN1055">
        <v>0</v>
      </c>
      <c r="FO1055">
        <v>1</v>
      </c>
      <c r="FP1055">
        <v>1</v>
      </c>
      <c r="FQ1055">
        <v>0.8</v>
      </c>
      <c r="FR1055">
        <v>0.17</v>
      </c>
      <c r="FS1055">
        <v>0</v>
      </c>
      <c r="FT1055">
        <v>0</v>
      </c>
      <c r="FU1055">
        <v>16.89</v>
      </c>
      <c r="FV1055">
        <v>117.4</v>
      </c>
      <c r="FW1055">
        <v>220.87</v>
      </c>
      <c r="FX1055">
        <v>314.52</v>
      </c>
      <c r="FY1055">
        <v>414.52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 t="s">
        <v>132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1</v>
      </c>
      <c r="IS1055">
        <v>1</v>
      </c>
      <c r="IT1055">
        <v>1</v>
      </c>
      <c r="IU1055">
        <v>0.92</v>
      </c>
      <c r="IV1055">
        <v>0.72</v>
      </c>
      <c r="IW1055">
        <v>0.5</v>
      </c>
      <c r="IX1055">
        <v>0.3</v>
      </c>
      <c r="IY1055">
        <v>0.08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</row>
    <row r="1056" spans="1:272" x14ac:dyDescent="0.25">
      <c r="A1056">
        <v>2015</v>
      </c>
      <c r="B1056">
        <v>219</v>
      </c>
      <c r="C1056">
        <v>1088</v>
      </c>
      <c r="D1056">
        <v>60</v>
      </c>
      <c r="E1056">
        <v>433.6</v>
      </c>
      <c r="F1056">
        <v>0.1</v>
      </c>
      <c r="G1056">
        <v>0.1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0.03</v>
      </c>
      <c r="P1056">
        <v>8.93</v>
      </c>
      <c r="Q1056">
        <v>0</v>
      </c>
      <c r="R1056">
        <v>3.21</v>
      </c>
      <c r="S1056">
        <v>3</v>
      </c>
      <c r="T1056">
        <v>1</v>
      </c>
      <c r="U1056">
        <v>1</v>
      </c>
      <c r="V1056">
        <v>0.8</v>
      </c>
      <c r="W1056">
        <v>0.17</v>
      </c>
      <c r="X1056">
        <v>0</v>
      </c>
      <c r="Y1056">
        <v>0</v>
      </c>
      <c r="Z1056">
        <v>16.89</v>
      </c>
      <c r="AA1056">
        <v>117.4</v>
      </c>
      <c r="AB1056">
        <v>220.87</v>
      </c>
      <c r="AC1056">
        <v>314.52</v>
      </c>
      <c r="AD1056">
        <v>414.52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22.5</v>
      </c>
      <c r="BO1056">
        <v>22.51</v>
      </c>
      <c r="BP1056">
        <v>23.48</v>
      </c>
      <c r="BQ1056">
        <v>25.72</v>
      </c>
      <c r="BR1056">
        <v>37.119999999999997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1</v>
      </c>
      <c r="DD1056">
        <v>1</v>
      </c>
      <c r="DE1056">
        <v>0.92</v>
      </c>
      <c r="DF1056">
        <v>0.74</v>
      </c>
      <c r="DG1056">
        <v>0.56000000000000005</v>
      </c>
      <c r="DH1056">
        <v>0.37</v>
      </c>
      <c r="DI1056">
        <v>0.2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EW1056">
        <v>2015</v>
      </c>
      <c r="EX1056">
        <v>220</v>
      </c>
      <c r="EY1056">
        <v>1089</v>
      </c>
      <c r="EZ1056">
        <v>61</v>
      </c>
      <c r="FA1056">
        <v>441.5</v>
      </c>
      <c r="FB1056" t="s">
        <v>139</v>
      </c>
      <c r="FC1056" t="s">
        <v>139</v>
      </c>
      <c r="FD1056">
        <v>1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 t="s">
        <v>128</v>
      </c>
      <c r="FK1056">
        <v>8.4700000000000006</v>
      </c>
      <c r="FL1056">
        <v>0</v>
      </c>
      <c r="FM1056">
        <v>3.29</v>
      </c>
      <c r="FN1056">
        <v>0</v>
      </c>
      <c r="FO1056">
        <v>1</v>
      </c>
      <c r="FP1056">
        <v>1</v>
      </c>
      <c r="FQ1056">
        <v>0.79</v>
      </c>
      <c r="FR1056">
        <v>0.17</v>
      </c>
      <c r="FS1056">
        <v>0</v>
      </c>
      <c r="FT1056">
        <v>0</v>
      </c>
      <c r="FU1056">
        <v>24.84</v>
      </c>
      <c r="FV1056">
        <v>125.35</v>
      </c>
      <c r="FW1056">
        <v>228.81</v>
      </c>
      <c r="FX1056">
        <v>322.45999999999998</v>
      </c>
      <c r="FY1056">
        <v>422.46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 t="s">
        <v>132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1</v>
      </c>
      <c r="IS1056">
        <v>1</v>
      </c>
      <c r="IT1056">
        <v>1</v>
      </c>
      <c r="IU1056">
        <v>0.92</v>
      </c>
      <c r="IV1056">
        <v>0.73</v>
      </c>
      <c r="IW1056">
        <v>0.51</v>
      </c>
      <c r="IX1056">
        <v>0.31</v>
      </c>
      <c r="IY1056">
        <v>0.1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</row>
    <row r="1057" spans="1:271" x14ac:dyDescent="0.25">
      <c r="A1057">
        <v>2015</v>
      </c>
      <c r="B1057">
        <v>220</v>
      </c>
      <c r="C1057">
        <v>1089</v>
      </c>
      <c r="D1057">
        <v>61</v>
      </c>
      <c r="E1057">
        <v>441.5</v>
      </c>
      <c r="F1057">
        <v>0.1</v>
      </c>
      <c r="G1057">
        <v>0.2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0.03</v>
      </c>
      <c r="P1057">
        <v>9.07</v>
      </c>
      <c r="Q1057">
        <v>0</v>
      </c>
      <c r="R1057">
        <v>3.28</v>
      </c>
      <c r="S1057">
        <v>3</v>
      </c>
      <c r="T1057">
        <v>1</v>
      </c>
      <c r="U1057">
        <v>1</v>
      </c>
      <c r="V1057">
        <v>0.79</v>
      </c>
      <c r="W1057">
        <v>0.17</v>
      </c>
      <c r="X1057">
        <v>0</v>
      </c>
      <c r="Y1057">
        <v>0</v>
      </c>
      <c r="Z1057">
        <v>24.84</v>
      </c>
      <c r="AA1057">
        <v>125.35</v>
      </c>
      <c r="AB1057">
        <v>228.81</v>
      </c>
      <c r="AC1057">
        <v>322.45999999999998</v>
      </c>
      <c r="AD1057">
        <v>422.46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22.5</v>
      </c>
      <c r="BO1057">
        <v>22.52</v>
      </c>
      <c r="BP1057">
        <v>23.66</v>
      </c>
      <c r="BQ1057">
        <v>25.81</v>
      </c>
      <c r="BR1057">
        <v>37.130000000000003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1</v>
      </c>
      <c r="DD1057">
        <v>1</v>
      </c>
      <c r="DE1057">
        <v>0.92</v>
      </c>
      <c r="DF1057">
        <v>0.75</v>
      </c>
      <c r="DG1057">
        <v>0.56999999999999995</v>
      </c>
      <c r="DH1057">
        <v>0.38</v>
      </c>
      <c r="DI1057">
        <v>0.22</v>
      </c>
      <c r="DJ1057">
        <v>0.02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EW1057">
        <v>2015</v>
      </c>
      <c r="EX1057">
        <v>221</v>
      </c>
      <c r="EY1057">
        <v>1090</v>
      </c>
      <c r="EZ1057">
        <v>62</v>
      </c>
      <c r="FA1057">
        <v>449.4</v>
      </c>
      <c r="FB1057" t="s">
        <v>139</v>
      </c>
      <c r="FC1057" t="s">
        <v>139</v>
      </c>
      <c r="FD1057">
        <v>1.1000000000000001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 t="s">
        <v>128</v>
      </c>
      <c r="FK1057">
        <v>8.59</v>
      </c>
      <c r="FL1057">
        <v>0</v>
      </c>
      <c r="FM1057">
        <v>3.37</v>
      </c>
      <c r="FN1057">
        <v>0</v>
      </c>
      <c r="FO1057">
        <v>1</v>
      </c>
      <c r="FP1057">
        <v>1</v>
      </c>
      <c r="FQ1057">
        <v>0.79</v>
      </c>
      <c r="FR1057">
        <v>0.17</v>
      </c>
      <c r="FS1057">
        <v>0</v>
      </c>
      <c r="FT1057">
        <v>0</v>
      </c>
      <c r="FU1057">
        <v>32.74</v>
      </c>
      <c r="FV1057">
        <v>133.25</v>
      </c>
      <c r="FW1057">
        <v>236.71</v>
      </c>
      <c r="FX1057">
        <v>330.36</v>
      </c>
      <c r="FY1057">
        <v>430.36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 t="s">
        <v>132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1</v>
      </c>
      <c r="IS1057">
        <v>1</v>
      </c>
      <c r="IT1057">
        <v>1</v>
      </c>
      <c r="IU1057">
        <v>0.92</v>
      </c>
      <c r="IV1057">
        <v>0.73</v>
      </c>
      <c r="IW1057">
        <v>0.53</v>
      </c>
      <c r="IX1057">
        <v>0.33</v>
      </c>
      <c r="IY1057">
        <v>0.12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</row>
    <row r="1058" spans="1:271" x14ac:dyDescent="0.25">
      <c r="A1058">
        <v>2015</v>
      </c>
      <c r="B1058">
        <v>221</v>
      </c>
      <c r="C1058">
        <v>1090</v>
      </c>
      <c r="D1058">
        <v>62</v>
      </c>
      <c r="E1058">
        <v>449.4</v>
      </c>
      <c r="F1058">
        <v>0.1</v>
      </c>
      <c r="G1058">
        <v>0.2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0.03</v>
      </c>
      <c r="P1058">
        <v>9.1999999999999993</v>
      </c>
      <c r="Q1058">
        <v>0</v>
      </c>
      <c r="R1058">
        <v>3.36</v>
      </c>
      <c r="S1058">
        <v>3</v>
      </c>
      <c r="T1058">
        <v>1</v>
      </c>
      <c r="U1058">
        <v>1</v>
      </c>
      <c r="V1058">
        <v>0.79</v>
      </c>
      <c r="W1058">
        <v>0.17</v>
      </c>
      <c r="X1058">
        <v>0</v>
      </c>
      <c r="Y1058">
        <v>0</v>
      </c>
      <c r="Z1058">
        <v>32.74</v>
      </c>
      <c r="AA1058">
        <v>133.25</v>
      </c>
      <c r="AB1058">
        <v>236.71</v>
      </c>
      <c r="AC1058">
        <v>330.36</v>
      </c>
      <c r="AD1058">
        <v>430.36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22.5</v>
      </c>
      <c r="BO1058">
        <v>22.53</v>
      </c>
      <c r="BP1058">
        <v>23.86</v>
      </c>
      <c r="BQ1058">
        <v>25.89</v>
      </c>
      <c r="BR1058">
        <v>37.14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1</v>
      </c>
      <c r="DE1058">
        <v>0.92</v>
      </c>
      <c r="DF1058">
        <v>0.76</v>
      </c>
      <c r="DG1058">
        <v>0.57999999999999996</v>
      </c>
      <c r="DH1058">
        <v>0.4</v>
      </c>
      <c r="DI1058">
        <v>0.23</v>
      </c>
      <c r="DJ1058">
        <v>0.05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EW1058">
        <v>2015</v>
      </c>
      <c r="EX1058">
        <v>222</v>
      </c>
      <c r="EY1058">
        <v>1091</v>
      </c>
      <c r="EZ1058">
        <v>63</v>
      </c>
      <c r="FA1058">
        <v>457.5</v>
      </c>
      <c r="FB1058" t="s">
        <v>139</v>
      </c>
      <c r="FC1058" t="s">
        <v>139</v>
      </c>
      <c r="FD1058">
        <v>1.1000000000000001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 t="s">
        <v>128</v>
      </c>
      <c r="FK1058">
        <v>8.7100000000000009</v>
      </c>
      <c r="FL1058">
        <v>0</v>
      </c>
      <c r="FM1058">
        <v>3.45</v>
      </c>
      <c r="FN1058">
        <v>0</v>
      </c>
      <c r="FO1058">
        <v>1</v>
      </c>
      <c r="FP1058">
        <v>1</v>
      </c>
      <c r="FQ1058">
        <v>0.79</v>
      </c>
      <c r="FR1058">
        <v>0.17</v>
      </c>
      <c r="FS1058">
        <v>0</v>
      </c>
      <c r="FT1058">
        <v>0</v>
      </c>
      <c r="FU1058">
        <v>40.78</v>
      </c>
      <c r="FV1058">
        <v>141.29</v>
      </c>
      <c r="FW1058">
        <v>244.76</v>
      </c>
      <c r="FX1058">
        <v>338.41</v>
      </c>
      <c r="FY1058">
        <v>438.41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 t="s">
        <v>132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1</v>
      </c>
      <c r="IS1058">
        <v>1</v>
      </c>
      <c r="IT1058">
        <v>1</v>
      </c>
      <c r="IU1058">
        <v>0.93</v>
      </c>
      <c r="IV1058">
        <v>0.74</v>
      </c>
      <c r="IW1058">
        <v>0.54</v>
      </c>
      <c r="IX1058">
        <v>0.35</v>
      </c>
      <c r="IY1058">
        <v>0.14000000000000001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</row>
    <row r="1059" spans="1:271" x14ac:dyDescent="0.25">
      <c r="A1059">
        <v>2015</v>
      </c>
      <c r="B1059">
        <v>222</v>
      </c>
      <c r="C1059">
        <v>1091</v>
      </c>
      <c r="D1059">
        <v>63</v>
      </c>
      <c r="E1059">
        <v>457.5</v>
      </c>
      <c r="F1059">
        <v>0.1</v>
      </c>
      <c r="G1059">
        <v>0.2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0.03</v>
      </c>
      <c r="P1059">
        <v>9.34</v>
      </c>
      <c r="Q1059">
        <v>0</v>
      </c>
      <c r="R1059">
        <v>3.44</v>
      </c>
      <c r="S1059">
        <v>3</v>
      </c>
      <c r="T1059">
        <v>1</v>
      </c>
      <c r="U1059">
        <v>1</v>
      </c>
      <c r="V1059">
        <v>0.79</v>
      </c>
      <c r="W1059">
        <v>0.17</v>
      </c>
      <c r="X1059">
        <v>0</v>
      </c>
      <c r="Y1059">
        <v>0</v>
      </c>
      <c r="Z1059">
        <v>40.78</v>
      </c>
      <c r="AA1059">
        <v>141.29</v>
      </c>
      <c r="AB1059">
        <v>244.76</v>
      </c>
      <c r="AC1059">
        <v>338.41</v>
      </c>
      <c r="AD1059">
        <v>438.41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22.5</v>
      </c>
      <c r="BO1059">
        <v>22.55</v>
      </c>
      <c r="BP1059">
        <v>24.08</v>
      </c>
      <c r="BQ1059">
        <v>25.96</v>
      </c>
      <c r="BR1059">
        <v>37.15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1</v>
      </c>
      <c r="DD1059">
        <v>1</v>
      </c>
      <c r="DE1059">
        <v>0.93</v>
      </c>
      <c r="DF1059">
        <v>0.76</v>
      </c>
      <c r="DG1059">
        <v>0.59</v>
      </c>
      <c r="DH1059">
        <v>0.41</v>
      </c>
      <c r="DI1059">
        <v>0.25</v>
      </c>
      <c r="DJ1059">
        <v>7.0000000000000007E-2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EW1059">
        <v>2015</v>
      </c>
      <c r="EX1059">
        <v>223</v>
      </c>
      <c r="EY1059">
        <v>1092</v>
      </c>
      <c r="EZ1059">
        <v>64</v>
      </c>
      <c r="FA1059">
        <v>465.3</v>
      </c>
      <c r="FB1059" t="s">
        <v>139</v>
      </c>
      <c r="FC1059" t="s">
        <v>139</v>
      </c>
      <c r="FD1059">
        <v>1.1000000000000001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 t="s">
        <v>128</v>
      </c>
      <c r="FK1059">
        <v>8.83</v>
      </c>
      <c r="FL1059">
        <v>0</v>
      </c>
      <c r="FM1059">
        <v>3.53</v>
      </c>
      <c r="FN1059">
        <v>0</v>
      </c>
      <c r="FO1059">
        <v>1</v>
      </c>
      <c r="FP1059">
        <v>1</v>
      </c>
      <c r="FQ1059">
        <v>0.79</v>
      </c>
      <c r="FR1059">
        <v>0.18</v>
      </c>
      <c r="FS1059">
        <v>0</v>
      </c>
      <c r="FT1059">
        <v>0</v>
      </c>
      <c r="FU1059">
        <v>48.63</v>
      </c>
      <c r="FV1059">
        <v>149.13999999999999</v>
      </c>
      <c r="FW1059">
        <v>252.6</v>
      </c>
      <c r="FX1059">
        <v>346.26</v>
      </c>
      <c r="FY1059">
        <v>446.26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 t="s">
        <v>132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1</v>
      </c>
      <c r="IS1059">
        <v>1</v>
      </c>
      <c r="IT1059">
        <v>1</v>
      </c>
      <c r="IU1059">
        <v>0.93</v>
      </c>
      <c r="IV1059">
        <v>0.75</v>
      </c>
      <c r="IW1059">
        <v>0.55000000000000004</v>
      </c>
      <c r="IX1059">
        <v>0.36</v>
      </c>
      <c r="IY1059">
        <v>0.16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</row>
    <row r="1060" spans="1:271" x14ac:dyDescent="0.25">
      <c r="A1060">
        <v>2015</v>
      </c>
      <c r="B1060">
        <v>223</v>
      </c>
      <c r="C1060">
        <v>1092</v>
      </c>
      <c r="D1060">
        <v>64</v>
      </c>
      <c r="E1060">
        <v>465.3</v>
      </c>
      <c r="F1060">
        <v>0.1</v>
      </c>
      <c r="G1060">
        <v>0.2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0.03</v>
      </c>
      <c r="P1060">
        <v>9.4700000000000006</v>
      </c>
      <c r="Q1060">
        <v>0</v>
      </c>
      <c r="R1060">
        <v>3.52</v>
      </c>
      <c r="S1060">
        <v>3</v>
      </c>
      <c r="T1060">
        <v>1</v>
      </c>
      <c r="U1060">
        <v>1</v>
      </c>
      <c r="V1060">
        <v>0.79</v>
      </c>
      <c r="W1060">
        <v>0.18</v>
      </c>
      <c r="X1060">
        <v>0</v>
      </c>
      <c r="Y1060">
        <v>0</v>
      </c>
      <c r="Z1060">
        <v>48.63</v>
      </c>
      <c r="AA1060">
        <v>149.13999999999999</v>
      </c>
      <c r="AB1060">
        <v>252.6</v>
      </c>
      <c r="AC1060">
        <v>346.26</v>
      </c>
      <c r="AD1060">
        <v>446.26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22.5</v>
      </c>
      <c r="BO1060">
        <v>22.58</v>
      </c>
      <c r="BP1060">
        <v>24.3</v>
      </c>
      <c r="BQ1060">
        <v>26.02</v>
      </c>
      <c r="BR1060">
        <v>37.159999999999997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1</v>
      </c>
      <c r="DD1060">
        <v>1</v>
      </c>
      <c r="DE1060">
        <v>0.93</v>
      </c>
      <c r="DF1060">
        <v>0.77</v>
      </c>
      <c r="DG1060">
        <v>0.6</v>
      </c>
      <c r="DH1060">
        <v>0.43</v>
      </c>
      <c r="DI1060">
        <v>0.27</v>
      </c>
      <c r="DJ1060">
        <v>0.09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EW1060">
        <v>2015</v>
      </c>
      <c r="EX1060">
        <v>224</v>
      </c>
      <c r="EY1060">
        <v>1093</v>
      </c>
      <c r="EZ1060">
        <v>65</v>
      </c>
      <c r="FA1060">
        <v>472.2</v>
      </c>
      <c r="FB1060" t="s">
        <v>139</v>
      </c>
      <c r="FC1060" t="s">
        <v>139</v>
      </c>
      <c r="FD1060">
        <v>1.2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 t="s">
        <v>128</v>
      </c>
      <c r="FK1060">
        <v>8.94</v>
      </c>
      <c r="FL1060">
        <v>0</v>
      </c>
      <c r="FM1060">
        <v>3.6</v>
      </c>
      <c r="FN1060">
        <v>0</v>
      </c>
      <c r="FO1060">
        <v>1</v>
      </c>
      <c r="FP1060">
        <v>1</v>
      </c>
      <c r="FQ1060">
        <v>0.79</v>
      </c>
      <c r="FR1060">
        <v>0.18</v>
      </c>
      <c r="FS1060">
        <v>0</v>
      </c>
      <c r="FT1060">
        <v>0</v>
      </c>
      <c r="FU1060">
        <v>55.53</v>
      </c>
      <c r="FV1060">
        <v>156.04</v>
      </c>
      <c r="FW1060">
        <v>259.5</v>
      </c>
      <c r="FX1060">
        <v>353.15</v>
      </c>
      <c r="FY1060">
        <v>453.15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 t="s">
        <v>132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1</v>
      </c>
      <c r="IS1060">
        <v>1</v>
      </c>
      <c r="IT1060">
        <v>1</v>
      </c>
      <c r="IU1060">
        <v>0.93</v>
      </c>
      <c r="IV1060">
        <v>0.75</v>
      </c>
      <c r="IW1060">
        <v>0.56000000000000005</v>
      </c>
      <c r="IX1060">
        <v>0.37</v>
      </c>
      <c r="IY1060">
        <v>0.18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</row>
    <row r="1061" spans="1:271" x14ac:dyDescent="0.25">
      <c r="A1061">
        <v>2015</v>
      </c>
      <c r="B1061">
        <v>224</v>
      </c>
      <c r="C1061">
        <v>1093</v>
      </c>
      <c r="D1061">
        <v>65</v>
      </c>
      <c r="E1061">
        <v>472.2</v>
      </c>
      <c r="F1061">
        <v>0.2</v>
      </c>
      <c r="G1061">
        <v>0.2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0.03</v>
      </c>
      <c r="P1061">
        <v>9.59</v>
      </c>
      <c r="Q1061">
        <v>0</v>
      </c>
      <c r="R1061">
        <v>3.59</v>
      </c>
      <c r="S1061">
        <v>3</v>
      </c>
      <c r="T1061">
        <v>1</v>
      </c>
      <c r="U1061">
        <v>1</v>
      </c>
      <c r="V1061">
        <v>0.79</v>
      </c>
      <c r="W1061">
        <v>0.18</v>
      </c>
      <c r="X1061">
        <v>0</v>
      </c>
      <c r="Y1061">
        <v>0</v>
      </c>
      <c r="Z1061">
        <v>55.53</v>
      </c>
      <c r="AA1061">
        <v>156.04</v>
      </c>
      <c r="AB1061">
        <v>259.5</v>
      </c>
      <c r="AC1061">
        <v>353.15</v>
      </c>
      <c r="AD1061">
        <v>453.15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22.5</v>
      </c>
      <c r="BO1061">
        <v>22.62</v>
      </c>
      <c r="BP1061">
        <v>24.52</v>
      </c>
      <c r="BQ1061">
        <v>26.07</v>
      </c>
      <c r="BR1061">
        <v>37.17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1</v>
      </c>
      <c r="DD1061">
        <v>1</v>
      </c>
      <c r="DE1061">
        <v>0.93</v>
      </c>
      <c r="DF1061">
        <v>0.77</v>
      </c>
      <c r="DG1061">
        <v>0.61</v>
      </c>
      <c r="DH1061">
        <v>0.44</v>
      </c>
      <c r="DI1061">
        <v>0.28000000000000003</v>
      </c>
      <c r="DJ1061">
        <v>0.11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EW1061">
        <v>2015</v>
      </c>
      <c r="EX1061">
        <v>225</v>
      </c>
      <c r="EY1061">
        <v>1094</v>
      </c>
      <c r="EZ1061">
        <v>66</v>
      </c>
      <c r="FA1061">
        <v>479.2</v>
      </c>
      <c r="FB1061" t="s">
        <v>139</v>
      </c>
      <c r="FC1061" t="s">
        <v>139</v>
      </c>
      <c r="FD1061">
        <v>1.2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 t="s">
        <v>128</v>
      </c>
      <c r="FK1061">
        <v>9.0399999999999991</v>
      </c>
      <c r="FL1061">
        <v>0</v>
      </c>
      <c r="FM1061">
        <v>3.67</v>
      </c>
      <c r="FN1061">
        <v>0</v>
      </c>
      <c r="FO1061">
        <v>1</v>
      </c>
      <c r="FP1061">
        <v>1</v>
      </c>
      <c r="FQ1061">
        <v>0.79</v>
      </c>
      <c r="FR1061">
        <v>0.18</v>
      </c>
      <c r="FS1061">
        <v>0</v>
      </c>
      <c r="FT1061">
        <v>0</v>
      </c>
      <c r="FU1061">
        <v>62.48</v>
      </c>
      <c r="FV1061">
        <v>162.97999999999999</v>
      </c>
      <c r="FW1061">
        <v>266.45</v>
      </c>
      <c r="FX1061">
        <v>360.1</v>
      </c>
      <c r="FY1061">
        <v>460.1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 t="s">
        <v>132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1</v>
      </c>
      <c r="IS1061">
        <v>1</v>
      </c>
      <c r="IT1061">
        <v>1</v>
      </c>
      <c r="IU1061">
        <v>0.93</v>
      </c>
      <c r="IV1061">
        <v>0.76</v>
      </c>
      <c r="IW1061">
        <v>0.56999999999999995</v>
      </c>
      <c r="IX1061">
        <v>0.39</v>
      </c>
      <c r="IY1061">
        <v>0.19</v>
      </c>
      <c r="IZ1061">
        <v>0.02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</row>
    <row r="1062" spans="1:271" x14ac:dyDescent="0.25">
      <c r="A1062">
        <v>2015</v>
      </c>
      <c r="B1062">
        <v>225</v>
      </c>
      <c r="C1062">
        <v>1094</v>
      </c>
      <c r="D1062">
        <v>66</v>
      </c>
      <c r="E1062">
        <v>479.2</v>
      </c>
      <c r="F1062">
        <v>0.2</v>
      </c>
      <c r="G1062">
        <v>0.2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0.03</v>
      </c>
      <c r="P1062">
        <v>9.7100000000000009</v>
      </c>
      <c r="Q1062">
        <v>0</v>
      </c>
      <c r="R1062">
        <v>3.66</v>
      </c>
      <c r="S1062">
        <v>3</v>
      </c>
      <c r="T1062">
        <v>1</v>
      </c>
      <c r="U1062">
        <v>1</v>
      </c>
      <c r="V1062">
        <v>0.79</v>
      </c>
      <c r="W1062">
        <v>0.18</v>
      </c>
      <c r="X1062">
        <v>0</v>
      </c>
      <c r="Y1062">
        <v>0</v>
      </c>
      <c r="Z1062">
        <v>62.48</v>
      </c>
      <c r="AA1062">
        <v>162.97999999999999</v>
      </c>
      <c r="AB1062">
        <v>266.45</v>
      </c>
      <c r="AC1062">
        <v>360.1</v>
      </c>
      <c r="AD1062">
        <v>460.1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22.5</v>
      </c>
      <c r="BO1062">
        <v>22.67</v>
      </c>
      <c r="BP1062">
        <v>24.72</v>
      </c>
      <c r="BQ1062">
        <v>26.12</v>
      </c>
      <c r="BR1062">
        <v>37.18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1</v>
      </c>
      <c r="DD1062">
        <v>1</v>
      </c>
      <c r="DE1062">
        <v>0.93</v>
      </c>
      <c r="DF1062">
        <v>0.78</v>
      </c>
      <c r="DG1062">
        <v>0.62</v>
      </c>
      <c r="DH1062">
        <v>0.45</v>
      </c>
      <c r="DI1062">
        <v>0.3</v>
      </c>
      <c r="DJ1062">
        <v>0.13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EW1062">
        <v>2015</v>
      </c>
      <c r="EX1062">
        <v>226</v>
      </c>
      <c r="EY1062">
        <v>1095</v>
      </c>
      <c r="EZ1062">
        <v>67</v>
      </c>
      <c r="FA1062">
        <v>486</v>
      </c>
      <c r="FB1062" t="s">
        <v>139</v>
      </c>
      <c r="FC1062" t="s">
        <v>139</v>
      </c>
      <c r="FD1062">
        <v>1.2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 t="s">
        <v>128</v>
      </c>
      <c r="FK1062">
        <v>9.15</v>
      </c>
      <c r="FL1062">
        <v>0</v>
      </c>
      <c r="FM1062">
        <v>3.74</v>
      </c>
      <c r="FN1062">
        <v>0</v>
      </c>
      <c r="FO1062">
        <v>1</v>
      </c>
      <c r="FP1062">
        <v>1</v>
      </c>
      <c r="FQ1062">
        <v>0.78</v>
      </c>
      <c r="FR1062">
        <v>0.18</v>
      </c>
      <c r="FS1062">
        <v>0</v>
      </c>
      <c r="FT1062">
        <v>0</v>
      </c>
      <c r="FU1062">
        <v>69.319999999999993</v>
      </c>
      <c r="FV1062">
        <v>169.83</v>
      </c>
      <c r="FW1062">
        <v>273.3</v>
      </c>
      <c r="FX1062">
        <v>366.95</v>
      </c>
      <c r="FY1062">
        <v>466.95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 t="s">
        <v>132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1</v>
      </c>
      <c r="IS1062">
        <v>1</v>
      </c>
      <c r="IT1062">
        <v>1</v>
      </c>
      <c r="IU1062">
        <v>0.93</v>
      </c>
      <c r="IV1062">
        <v>0.76</v>
      </c>
      <c r="IW1062">
        <v>0.56999999999999995</v>
      </c>
      <c r="IX1062">
        <v>0.4</v>
      </c>
      <c r="IY1062">
        <v>0.21</v>
      </c>
      <c r="IZ1062">
        <v>0.04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</row>
    <row r="1063" spans="1:271" x14ac:dyDescent="0.25">
      <c r="A1063">
        <v>2015</v>
      </c>
      <c r="B1063">
        <v>226</v>
      </c>
      <c r="C1063">
        <v>1095</v>
      </c>
      <c r="D1063">
        <v>67</v>
      </c>
      <c r="E1063">
        <v>486</v>
      </c>
      <c r="F1063">
        <v>0.2</v>
      </c>
      <c r="G1063">
        <v>0.2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0.03</v>
      </c>
      <c r="P1063">
        <v>9.83</v>
      </c>
      <c r="Q1063">
        <v>0</v>
      </c>
      <c r="R1063">
        <v>3.73</v>
      </c>
      <c r="S1063">
        <v>3</v>
      </c>
      <c r="T1063">
        <v>1</v>
      </c>
      <c r="U1063">
        <v>1</v>
      </c>
      <c r="V1063">
        <v>0.78</v>
      </c>
      <c r="W1063">
        <v>0.18</v>
      </c>
      <c r="X1063">
        <v>0</v>
      </c>
      <c r="Y1063">
        <v>0</v>
      </c>
      <c r="Z1063">
        <v>69.319999999999993</v>
      </c>
      <c r="AA1063">
        <v>169.83</v>
      </c>
      <c r="AB1063">
        <v>273.3</v>
      </c>
      <c r="AC1063">
        <v>366.95</v>
      </c>
      <c r="AD1063">
        <v>466.95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22.5</v>
      </c>
      <c r="BO1063">
        <v>22.73</v>
      </c>
      <c r="BP1063">
        <v>24.93</v>
      </c>
      <c r="BQ1063">
        <v>26.16</v>
      </c>
      <c r="BR1063">
        <v>37.19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1</v>
      </c>
      <c r="DD1063">
        <v>1</v>
      </c>
      <c r="DE1063">
        <v>0.93</v>
      </c>
      <c r="DF1063">
        <v>0.78</v>
      </c>
      <c r="DG1063">
        <v>0.62</v>
      </c>
      <c r="DH1063">
        <v>0.46</v>
      </c>
      <c r="DI1063">
        <v>0.31</v>
      </c>
      <c r="DJ1063">
        <v>0.14000000000000001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EW1063">
        <v>2015</v>
      </c>
      <c r="EX1063">
        <v>227</v>
      </c>
      <c r="EY1063">
        <v>1096</v>
      </c>
      <c r="EZ1063">
        <v>68</v>
      </c>
      <c r="FA1063">
        <v>494</v>
      </c>
      <c r="FB1063" t="s">
        <v>139</v>
      </c>
      <c r="FC1063" t="s">
        <v>139</v>
      </c>
      <c r="FD1063">
        <v>1.3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 t="s">
        <v>128</v>
      </c>
      <c r="FK1063">
        <v>9.27</v>
      </c>
      <c r="FL1063">
        <v>0</v>
      </c>
      <c r="FM1063">
        <v>3.82</v>
      </c>
      <c r="FN1063">
        <v>0</v>
      </c>
      <c r="FO1063">
        <v>1</v>
      </c>
      <c r="FP1063">
        <v>1</v>
      </c>
      <c r="FQ1063">
        <v>0.78</v>
      </c>
      <c r="FR1063">
        <v>0.18</v>
      </c>
      <c r="FS1063">
        <v>0</v>
      </c>
      <c r="FT1063">
        <v>0</v>
      </c>
      <c r="FU1063">
        <v>77.319999999999993</v>
      </c>
      <c r="FV1063">
        <v>177.83</v>
      </c>
      <c r="FW1063">
        <v>281.29000000000002</v>
      </c>
      <c r="FX1063">
        <v>374.94</v>
      </c>
      <c r="FY1063">
        <v>474.94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 t="s">
        <v>132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1</v>
      </c>
      <c r="IS1063">
        <v>1</v>
      </c>
      <c r="IT1063">
        <v>1</v>
      </c>
      <c r="IU1063">
        <v>0.93</v>
      </c>
      <c r="IV1063">
        <v>0.77</v>
      </c>
      <c r="IW1063">
        <v>0.57999999999999996</v>
      </c>
      <c r="IX1063">
        <v>0.41</v>
      </c>
      <c r="IY1063">
        <v>0.23</v>
      </c>
      <c r="IZ1063">
        <v>0.06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</row>
    <row r="1064" spans="1:271" x14ac:dyDescent="0.25">
      <c r="A1064">
        <v>2015</v>
      </c>
      <c r="B1064">
        <v>227</v>
      </c>
      <c r="C1064">
        <v>1096</v>
      </c>
      <c r="D1064">
        <v>68</v>
      </c>
      <c r="E1064">
        <v>494</v>
      </c>
      <c r="F1064">
        <v>0.2</v>
      </c>
      <c r="G1064">
        <v>0.2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0.03</v>
      </c>
      <c r="P1064">
        <v>9.9600000000000009</v>
      </c>
      <c r="Q1064">
        <v>0</v>
      </c>
      <c r="R1064">
        <v>3.81</v>
      </c>
      <c r="S1064">
        <v>3</v>
      </c>
      <c r="T1064">
        <v>1</v>
      </c>
      <c r="U1064">
        <v>1</v>
      </c>
      <c r="V1064">
        <v>0.78</v>
      </c>
      <c r="W1064">
        <v>0.18</v>
      </c>
      <c r="X1064">
        <v>0</v>
      </c>
      <c r="Y1064">
        <v>0</v>
      </c>
      <c r="Z1064">
        <v>77.319999999999993</v>
      </c>
      <c r="AA1064">
        <v>177.83</v>
      </c>
      <c r="AB1064">
        <v>281.29000000000002</v>
      </c>
      <c r="AC1064">
        <v>374.94</v>
      </c>
      <c r="AD1064">
        <v>474.94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22.5</v>
      </c>
      <c r="BO1064">
        <v>22.81</v>
      </c>
      <c r="BP1064">
        <v>25.12</v>
      </c>
      <c r="BQ1064">
        <v>26.2</v>
      </c>
      <c r="BR1064">
        <v>37.19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1</v>
      </c>
      <c r="DD1064">
        <v>1</v>
      </c>
      <c r="DE1064">
        <v>0.93</v>
      </c>
      <c r="DF1064">
        <v>0.79</v>
      </c>
      <c r="DG1064">
        <v>0.63</v>
      </c>
      <c r="DH1064">
        <v>0.47</v>
      </c>
      <c r="DI1064">
        <v>0.33</v>
      </c>
      <c r="DJ1064">
        <v>0.16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EW1064">
        <v>2015</v>
      </c>
      <c r="EX1064">
        <v>228</v>
      </c>
      <c r="EY1064">
        <v>1097</v>
      </c>
      <c r="EZ1064">
        <v>69</v>
      </c>
      <c r="FA1064">
        <v>502.1</v>
      </c>
      <c r="FB1064" t="s">
        <v>139</v>
      </c>
      <c r="FC1064" t="s">
        <v>139</v>
      </c>
      <c r="FD1064">
        <v>1.3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 t="s">
        <v>128</v>
      </c>
      <c r="FK1064">
        <v>9.39</v>
      </c>
      <c r="FL1064">
        <v>0</v>
      </c>
      <c r="FM1064">
        <v>3.9</v>
      </c>
      <c r="FN1064">
        <v>0</v>
      </c>
      <c r="FO1064">
        <v>1</v>
      </c>
      <c r="FP1064">
        <v>1</v>
      </c>
      <c r="FQ1064">
        <v>0.78</v>
      </c>
      <c r="FR1064">
        <v>0.19</v>
      </c>
      <c r="FS1064">
        <v>0</v>
      </c>
      <c r="FT1064">
        <v>0</v>
      </c>
      <c r="FU1064">
        <v>85.42</v>
      </c>
      <c r="FV1064">
        <v>185.92</v>
      </c>
      <c r="FW1064">
        <v>289.39</v>
      </c>
      <c r="FX1064">
        <v>383.04</v>
      </c>
      <c r="FY1064">
        <v>483.04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 t="s">
        <v>132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1</v>
      </c>
      <c r="IS1064">
        <v>1</v>
      </c>
      <c r="IT1064">
        <v>1</v>
      </c>
      <c r="IU1064">
        <v>0.93</v>
      </c>
      <c r="IV1064">
        <v>0.77</v>
      </c>
      <c r="IW1064">
        <v>0.59</v>
      </c>
      <c r="IX1064">
        <v>0.42</v>
      </c>
      <c r="IY1064">
        <v>0.24</v>
      </c>
      <c r="IZ1064">
        <v>0.08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</row>
    <row r="1065" spans="1:271" x14ac:dyDescent="0.25">
      <c r="A1065">
        <v>2015</v>
      </c>
      <c r="B1065">
        <v>228</v>
      </c>
      <c r="C1065">
        <v>1097</v>
      </c>
      <c r="D1065">
        <v>69</v>
      </c>
      <c r="E1065">
        <v>502.1</v>
      </c>
      <c r="F1065">
        <v>0.2</v>
      </c>
      <c r="G1065">
        <v>0.2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0.03</v>
      </c>
      <c r="P1065">
        <v>10.1</v>
      </c>
      <c r="Q1065">
        <v>0</v>
      </c>
      <c r="R1065">
        <v>3.89</v>
      </c>
      <c r="S1065">
        <v>3</v>
      </c>
      <c r="T1065">
        <v>1</v>
      </c>
      <c r="U1065">
        <v>1</v>
      </c>
      <c r="V1065">
        <v>0.78</v>
      </c>
      <c r="W1065">
        <v>0.19</v>
      </c>
      <c r="X1065">
        <v>0</v>
      </c>
      <c r="Y1065">
        <v>0</v>
      </c>
      <c r="Z1065">
        <v>85.42</v>
      </c>
      <c r="AA1065">
        <v>185.92</v>
      </c>
      <c r="AB1065">
        <v>289.39</v>
      </c>
      <c r="AC1065">
        <v>383.04</v>
      </c>
      <c r="AD1065">
        <v>483.04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22.5</v>
      </c>
      <c r="BO1065">
        <v>22.92</v>
      </c>
      <c r="BP1065">
        <v>25.31</v>
      </c>
      <c r="BQ1065">
        <v>26.23</v>
      </c>
      <c r="BR1065">
        <v>37.200000000000003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1</v>
      </c>
      <c r="DD1065">
        <v>1</v>
      </c>
      <c r="DE1065">
        <v>0.93</v>
      </c>
      <c r="DF1065">
        <v>0.79</v>
      </c>
      <c r="DG1065">
        <v>0.64</v>
      </c>
      <c r="DH1065">
        <v>0.48</v>
      </c>
      <c r="DI1065">
        <v>0.34</v>
      </c>
      <c r="DJ1065">
        <v>0.18</v>
      </c>
      <c r="DK1065">
        <v>0.02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EW1065">
        <v>2015</v>
      </c>
      <c r="EX1065">
        <v>229</v>
      </c>
      <c r="EY1065">
        <v>1098</v>
      </c>
      <c r="EZ1065">
        <v>70</v>
      </c>
      <c r="FA1065">
        <v>511</v>
      </c>
      <c r="FB1065" t="s">
        <v>139</v>
      </c>
      <c r="FC1065" t="s">
        <v>139</v>
      </c>
      <c r="FD1065">
        <v>1.4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 t="s">
        <v>128</v>
      </c>
      <c r="FK1065">
        <v>9.5299999999999994</v>
      </c>
      <c r="FL1065">
        <v>0</v>
      </c>
      <c r="FM1065">
        <v>3.99</v>
      </c>
      <c r="FN1065">
        <v>0</v>
      </c>
      <c r="FO1065">
        <v>1</v>
      </c>
      <c r="FP1065">
        <v>1</v>
      </c>
      <c r="FQ1065">
        <v>0.77</v>
      </c>
      <c r="FR1065">
        <v>0.19</v>
      </c>
      <c r="FS1065">
        <v>0</v>
      </c>
      <c r="FT1065">
        <v>0</v>
      </c>
      <c r="FU1065">
        <v>94.31</v>
      </c>
      <c r="FV1065">
        <v>194.82</v>
      </c>
      <c r="FW1065">
        <v>298.29000000000002</v>
      </c>
      <c r="FX1065">
        <v>391.94</v>
      </c>
      <c r="FY1065">
        <v>491.94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 t="s">
        <v>132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1</v>
      </c>
      <c r="IS1065">
        <v>1</v>
      </c>
      <c r="IT1065">
        <v>1</v>
      </c>
      <c r="IU1065">
        <v>0.94</v>
      </c>
      <c r="IV1065">
        <v>0.78</v>
      </c>
      <c r="IW1065">
        <v>0.6</v>
      </c>
      <c r="IX1065">
        <v>0.44</v>
      </c>
      <c r="IY1065">
        <v>0.26</v>
      </c>
      <c r="IZ1065">
        <v>0.1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</row>
    <row r="1066" spans="1:271" x14ac:dyDescent="0.25">
      <c r="A1066">
        <v>2015</v>
      </c>
      <c r="B1066">
        <v>229</v>
      </c>
      <c r="C1066">
        <v>1098</v>
      </c>
      <c r="D1066">
        <v>70</v>
      </c>
      <c r="E1066">
        <v>511</v>
      </c>
      <c r="F1066">
        <v>0.2</v>
      </c>
      <c r="G1066">
        <v>0.2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0.03</v>
      </c>
      <c r="P1066">
        <v>10.25</v>
      </c>
      <c r="Q1066">
        <v>0</v>
      </c>
      <c r="R1066">
        <v>3.98</v>
      </c>
      <c r="S1066">
        <v>3</v>
      </c>
      <c r="T1066">
        <v>1</v>
      </c>
      <c r="U1066">
        <v>1</v>
      </c>
      <c r="V1066">
        <v>0.77</v>
      </c>
      <c r="W1066">
        <v>0.19</v>
      </c>
      <c r="X1066">
        <v>0</v>
      </c>
      <c r="Y1066">
        <v>0</v>
      </c>
      <c r="Z1066">
        <v>94.31</v>
      </c>
      <c r="AA1066">
        <v>194.82</v>
      </c>
      <c r="AB1066">
        <v>298.29000000000002</v>
      </c>
      <c r="AC1066">
        <v>391.94</v>
      </c>
      <c r="AD1066">
        <v>491.94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8.9</v>
      </c>
      <c r="AU1066">
        <v>108.9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22.5</v>
      </c>
      <c r="BO1066">
        <v>23.06</v>
      </c>
      <c r="BP1066">
        <v>25.49</v>
      </c>
      <c r="BQ1066">
        <v>26.26</v>
      </c>
      <c r="BR1066">
        <v>37.200000000000003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22.5</v>
      </c>
      <c r="CI1066">
        <v>23.26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1</v>
      </c>
      <c r="DD1066">
        <v>1</v>
      </c>
      <c r="DE1066">
        <v>0.94</v>
      </c>
      <c r="DF1066">
        <v>0.8</v>
      </c>
      <c r="DG1066">
        <v>0.65</v>
      </c>
      <c r="DH1066">
        <v>0.49</v>
      </c>
      <c r="DI1066">
        <v>0.35</v>
      </c>
      <c r="DJ1066">
        <v>0.2</v>
      </c>
      <c r="DK1066">
        <v>0.04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EW1066">
        <v>2015</v>
      </c>
      <c r="EX1066">
        <v>230</v>
      </c>
      <c r="EY1066">
        <v>1099</v>
      </c>
      <c r="EZ1066">
        <v>71</v>
      </c>
      <c r="FA1066">
        <v>519.6</v>
      </c>
      <c r="FB1066" t="s">
        <v>139</v>
      </c>
      <c r="FC1066" t="s">
        <v>139</v>
      </c>
      <c r="FD1066">
        <v>1.4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 t="s">
        <v>128</v>
      </c>
      <c r="FK1066">
        <v>9.66</v>
      </c>
      <c r="FL1066">
        <v>0</v>
      </c>
      <c r="FM1066">
        <v>4.07</v>
      </c>
      <c r="FN1066">
        <v>0</v>
      </c>
      <c r="FO1066">
        <v>1</v>
      </c>
      <c r="FP1066">
        <v>1</v>
      </c>
      <c r="FQ1066">
        <v>0.77</v>
      </c>
      <c r="FR1066">
        <v>0.19</v>
      </c>
      <c r="FS1066">
        <v>0</v>
      </c>
      <c r="FT1066">
        <v>0</v>
      </c>
      <c r="FU1066">
        <v>102.91</v>
      </c>
      <c r="FV1066">
        <v>203.42</v>
      </c>
      <c r="FW1066">
        <v>306.88</v>
      </c>
      <c r="FX1066">
        <v>400.53</v>
      </c>
      <c r="FY1066">
        <v>500.53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 t="s">
        <v>132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1</v>
      </c>
      <c r="IS1066">
        <v>1</v>
      </c>
      <c r="IT1066">
        <v>1</v>
      </c>
      <c r="IU1066">
        <v>0.94</v>
      </c>
      <c r="IV1066">
        <v>0.78</v>
      </c>
      <c r="IW1066">
        <v>0.61</v>
      </c>
      <c r="IX1066">
        <v>0.45</v>
      </c>
      <c r="IY1066">
        <v>0.27</v>
      </c>
      <c r="IZ1066">
        <v>0.12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</row>
    <row r="1067" spans="1:271" x14ac:dyDescent="0.25">
      <c r="A1067">
        <v>2015</v>
      </c>
      <c r="B1067">
        <v>230</v>
      </c>
      <c r="C1067">
        <v>1099</v>
      </c>
      <c r="D1067">
        <v>71</v>
      </c>
      <c r="E1067">
        <v>519.6</v>
      </c>
      <c r="F1067">
        <v>0.2</v>
      </c>
      <c r="G1067">
        <v>0.2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0.03</v>
      </c>
      <c r="P1067">
        <v>10.4</v>
      </c>
      <c r="Q1067">
        <v>0</v>
      </c>
      <c r="R1067">
        <v>4.07</v>
      </c>
      <c r="S1067">
        <v>4</v>
      </c>
      <c r="T1067">
        <v>1</v>
      </c>
      <c r="U1067">
        <v>1</v>
      </c>
      <c r="V1067">
        <v>0.77</v>
      </c>
      <c r="W1067">
        <v>0.19</v>
      </c>
      <c r="X1067">
        <v>0</v>
      </c>
      <c r="Y1067">
        <v>0</v>
      </c>
      <c r="Z1067">
        <v>102.91</v>
      </c>
      <c r="AA1067">
        <v>203.42</v>
      </c>
      <c r="AB1067">
        <v>306.88</v>
      </c>
      <c r="AC1067">
        <v>400.53</v>
      </c>
      <c r="AD1067">
        <v>500.53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17.489999999999998</v>
      </c>
      <c r="AU1067">
        <v>117.49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22.51</v>
      </c>
      <c r="BO1067">
        <v>23.18</v>
      </c>
      <c r="BP1067">
        <v>25.59</v>
      </c>
      <c r="BQ1067">
        <v>26.28</v>
      </c>
      <c r="BR1067">
        <v>37.21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22.5</v>
      </c>
      <c r="CI1067">
        <v>23.27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1</v>
      </c>
      <c r="DD1067">
        <v>1</v>
      </c>
      <c r="DE1067">
        <v>0.94</v>
      </c>
      <c r="DF1067">
        <v>0.8</v>
      </c>
      <c r="DG1067">
        <v>0.66</v>
      </c>
      <c r="DH1067">
        <v>0.5</v>
      </c>
      <c r="DI1067">
        <v>0.37</v>
      </c>
      <c r="DJ1067">
        <v>0.21</v>
      </c>
      <c r="DK1067">
        <v>0.06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EW1067">
        <v>2015</v>
      </c>
      <c r="EX1067">
        <v>231</v>
      </c>
      <c r="EY1067">
        <v>1100</v>
      </c>
      <c r="EZ1067">
        <v>72</v>
      </c>
      <c r="FA1067">
        <v>529.20000000000005</v>
      </c>
      <c r="FB1067" t="s">
        <v>139</v>
      </c>
      <c r="FC1067" t="s">
        <v>139</v>
      </c>
      <c r="FD1067">
        <v>1.4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 t="s">
        <v>128</v>
      </c>
      <c r="FK1067">
        <v>9.81</v>
      </c>
      <c r="FL1067">
        <v>0</v>
      </c>
      <c r="FM1067">
        <v>4.17</v>
      </c>
      <c r="FN1067">
        <v>0</v>
      </c>
      <c r="FO1067">
        <v>1</v>
      </c>
      <c r="FP1067">
        <v>1</v>
      </c>
      <c r="FQ1067">
        <v>0.76</v>
      </c>
      <c r="FR1067">
        <v>0.2</v>
      </c>
      <c r="FS1067">
        <v>0</v>
      </c>
      <c r="FT1067">
        <v>0.31</v>
      </c>
      <c r="FU1067">
        <v>19.29</v>
      </c>
      <c r="FV1067">
        <v>112.56</v>
      </c>
      <c r="FW1067">
        <v>213.07</v>
      </c>
      <c r="FX1067">
        <v>316.52999999999997</v>
      </c>
      <c r="FY1067">
        <v>410.18</v>
      </c>
      <c r="FZ1067">
        <v>510.18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 t="s">
        <v>133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1</v>
      </c>
      <c r="IR1067">
        <v>1</v>
      </c>
      <c r="IS1067">
        <v>1</v>
      </c>
      <c r="IT1067">
        <v>0.94</v>
      </c>
      <c r="IU1067">
        <v>0.79</v>
      </c>
      <c r="IV1067">
        <v>0.62</v>
      </c>
      <c r="IW1067">
        <v>0.46</v>
      </c>
      <c r="IX1067">
        <v>0.28999999999999998</v>
      </c>
      <c r="IY1067">
        <v>0.14000000000000001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</row>
    <row r="1068" spans="1:271" x14ac:dyDescent="0.25">
      <c r="A1068">
        <v>2015</v>
      </c>
      <c r="B1068">
        <v>231</v>
      </c>
      <c r="C1068">
        <v>1100</v>
      </c>
      <c r="D1068">
        <v>72</v>
      </c>
      <c r="E1068">
        <v>529.20000000000005</v>
      </c>
      <c r="F1068">
        <v>0.2</v>
      </c>
      <c r="G1068">
        <v>0.2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0.03</v>
      </c>
      <c r="P1068">
        <v>10.56</v>
      </c>
      <c r="Q1068">
        <v>0</v>
      </c>
      <c r="R1068">
        <v>4.16</v>
      </c>
      <c r="S1068">
        <v>4</v>
      </c>
      <c r="T1068">
        <v>1</v>
      </c>
      <c r="U1068">
        <v>1</v>
      </c>
      <c r="V1068">
        <v>0.76</v>
      </c>
      <c r="W1068">
        <v>0.2</v>
      </c>
      <c r="X1068">
        <v>0</v>
      </c>
      <c r="Y1068">
        <v>0.28999999999999998</v>
      </c>
      <c r="Z1068">
        <v>19.29</v>
      </c>
      <c r="AA1068">
        <v>112.56</v>
      </c>
      <c r="AB1068">
        <v>213.07</v>
      </c>
      <c r="AC1068">
        <v>316.52999999999997</v>
      </c>
      <c r="AD1068">
        <v>410.18</v>
      </c>
      <c r="AE1068">
        <v>510.18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27.14</v>
      </c>
      <c r="AU1068">
        <v>127.14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22.5</v>
      </c>
      <c r="BO1068">
        <v>22.51</v>
      </c>
      <c r="BP1068">
        <v>23.39</v>
      </c>
      <c r="BQ1068">
        <v>25.73</v>
      </c>
      <c r="BR1068">
        <v>26.31</v>
      </c>
      <c r="BS1068">
        <v>37.21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22.5</v>
      </c>
      <c r="CI1068">
        <v>23.29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1</v>
      </c>
      <c r="DD1068">
        <v>1</v>
      </c>
      <c r="DE1068">
        <v>0.94</v>
      </c>
      <c r="DF1068">
        <v>0.8</v>
      </c>
      <c r="DG1068">
        <v>0.66</v>
      </c>
      <c r="DH1068">
        <v>0.52</v>
      </c>
      <c r="DI1068">
        <v>0.38</v>
      </c>
      <c r="DJ1068">
        <v>0.23</v>
      </c>
      <c r="DK1068">
        <v>0.09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EW1068">
        <v>2015</v>
      </c>
      <c r="EX1068">
        <v>232</v>
      </c>
      <c r="EY1068">
        <v>1101</v>
      </c>
      <c r="EZ1068">
        <v>73</v>
      </c>
      <c r="FA1068">
        <v>535.4</v>
      </c>
      <c r="FB1068" t="s">
        <v>139</v>
      </c>
      <c r="FC1068" t="s">
        <v>139</v>
      </c>
      <c r="FD1068">
        <v>1.5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 t="s">
        <v>128</v>
      </c>
      <c r="FK1068">
        <v>9.9</v>
      </c>
      <c r="FL1068">
        <v>0</v>
      </c>
      <c r="FM1068">
        <v>4.2300000000000004</v>
      </c>
      <c r="FN1068">
        <v>0</v>
      </c>
      <c r="FO1068">
        <v>1</v>
      </c>
      <c r="FP1068">
        <v>1</v>
      </c>
      <c r="FQ1068">
        <v>0.76</v>
      </c>
      <c r="FR1068">
        <v>0.2</v>
      </c>
      <c r="FS1068">
        <v>0</v>
      </c>
      <c r="FT1068">
        <v>0</v>
      </c>
      <c r="FU1068">
        <v>25.44</v>
      </c>
      <c r="FV1068">
        <v>118.71</v>
      </c>
      <c r="FW1068">
        <v>219.21</v>
      </c>
      <c r="FX1068">
        <v>322.68</v>
      </c>
      <c r="FY1068">
        <v>416.33</v>
      </c>
      <c r="FZ1068">
        <v>516.33000000000004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 t="s">
        <v>133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1</v>
      </c>
      <c r="IR1068">
        <v>1</v>
      </c>
      <c r="IS1068">
        <v>1</v>
      </c>
      <c r="IT1068">
        <v>0.94</v>
      </c>
      <c r="IU1068">
        <v>0.79</v>
      </c>
      <c r="IV1068">
        <v>0.62</v>
      </c>
      <c r="IW1068">
        <v>0.47</v>
      </c>
      <c r="IX1068">
        <v>0.3</v>
      </c>
      <c r="IY1068">
        <v>0.15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</row>
    <row r="1069" spans="1:271" x14ac:dyDescent="0.25">
      <c r="A1069">
        <v>2015</v>
      </c>
      <c r="B1069">
        <v>232</v>
      </c>
      <c r="C1069">
        <v>1101</v>
      </c>
      <c r="D1069">
        <v>73</v>
      </c>
      <c r="E1069">
        <v>535.4</v>
      </c>
      <c r="F1069">
        <v>0.2</v>
      </c>
      <c r="G1069">
        <v>0.2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0.03</v>
      </c>
      <c r="P1069">
        <v>10.67</v>
      </c>
      <c r="Q1069">
        <v>0</v>
      </c>
      <c r="R1069">
        <v>4.22</v>
      </c>
      <c r="S1069">
        <v>4</v>
      </c>
      <c r="T1069">
        <v>1</v>
      </c>
      <c r="U1069">
        <v>1</v>
      </c>
      <c r="V1069">
        <v>0.76</v>
      </c>
      <c r="W1069">
        <v>0.2</v>
      </c>
      <c r="X1069">
        <v>0</v>
      </c>
      <c r="Y1069">
        <v>0</v>
      </c>
      <c r="Z1069">
        <v>25.44</v>
      </c>
      <c r="AA1069">
        <v>118.71</v>
      </c>
      <c r="AB1069">
        <v>219.21</v>
      </c>
      <c r="AC1069">
        <v>322.68</v>
      </c>
      <c r="AD1069">
        <v>416.33</v>
      </c>
      <c r="AE1069">
        <v>516.33000000000004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33.29</v>
      </c>
      <c r="AU1069">
        <v>133.29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22.5</v>
      </c>
      <c r="BO1069">
        <v>22.52</v>
      </c>
      <c r="BP1069">
        <v>23.62</v>
      </c>
      <c r="BQ1069">
        <v>25.85</v>
      </c>
      <c r="BR1069">
        <v>26.32</v>
      </c>
      <c r="BS1069">
        <v>37.21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22.5</v>
      </c>
      <c r="CI1069">
        <v>23.31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1</v>
      </c>
      <c r="DD1069">
        <v>1</v>
      </c>
      <c r="DE1069">
        <v>0.94</v>
      </c>
      <c r="DF1069">
        <v>0.81</v>
      </c>
      <c r="DG1069">
        <v>0.67</v>
      </c>
      <c r="DH1069">
        <v>0.52</v>
      </c>
      <c r="DI1069">
        <v>0.39</v>
      </c>
      <c r="DJ1069">
        <v>0.24</v>
      </c>
      <c r="DK1069">
        <v>0.1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EW1069">
        <v>2015</v>
      </c>
      <c r="EX1069">
        <v>233</v>
      </c>
      <c r="EY1069">
        <v>1102</v>
      </c>
      <c r="EZ1069">
        <v>74</v>
      </c>
      <c r="FA1069">
        <v>542.79999999999995</v>
      </c>
      <c r="FB1069" t="s">
        <v>139</v>
      </c>
      <c r="FC1069" t="s">
        <v>139</v>
      </c>
      <c r="FD1069">
        <v>1.5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 t="s">
        <v>128</v>
      </c>
      <c r="FK1069">
        <v>10.01</v>
      </c>
      <c r="FL1069">
        <v>0</v>
      </c>
      <c r="FM1069">
        <v>4.3</v>
      </c>
      <c r="FN1069">
        <v>0</v>
      </c>
      <c r="FO1069">
        <v>1</v>
      </c>
      <c r="FP1069">
        <v>1</v>
      </c>
      <c r="FQ1069">
        <v>0.75</v>
      </c>
      <c r="FR1069">
        <v>0.21</v>
      </c>
      <c r="FS1069">
        <v>0</v>
      </c>
      <c r="FT1069">
        <v>0</v>
      </c>
      <c r="FU1069">
        <v>32.840000000000003</v>
      </c>
      <c r="FV1069">
        <v>126.1</v>
      </c>
      <c r="FW1069">
        <v>226.61</v>
      </c>
      <c r="FX1069">
        <v>330.07</v>
      </c>
      <c r="FY1069">
        <v>423.73</v>
      </c>
      <c r="FZ1069">
        <v>523.73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 t="s">
        <v>133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1</v>
      </c>
      <c r="IR1069">
        <v>1</v>
      </c>
      <c r="IS1069">
        <v>1</v>
      </c>
      <c r="IT1069">
        <v>0.94</v>
      </c>
      <c r="IU1069">
        <v>0.79</v>
      </c>
      <c r="IV1069">
        <v>0.63</v>
      </c>
      <c r="IW1069">
        <v>0.48</v>
      </c>
      <c r="IX1069">
        <v>0.31</v>
      </c>
      <c r="IY1069">
        <v>0.17</v>
      </c>
      <c r="IZ1069">
        <v>0.02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</row>
    <row r="1070" spans="1:271" x14ac:dyDescent="0.25">
      <c r="A1070">
        <v>2015</v>
      </c>
      <c r="B1070">
        <v>233</v>
      </c>
      <c r="C1070">
        <v>1102</v>
      </c>
      <c r="D1070">
        <v>74</v>
      </c>
      <c r="E1070">
        <v>542.79999999999995</v>
      </c>
      <c r="F1070">
        <v>0.2</v>
      </c>
      <c r="G1070">
        <v>0.2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0.03</v>
      </c>
      <c r="P1070">
        <v>10.8</v>
      </c>
      <c r="Q1070">
        <v>0</v>
      </c>
      <c r="R1070">
        <v>4.3</v>
      </c>
      <c r="S1070">
        <v>4</v>
      </c>
      <c r="T1070">
        <v>1</v>
      </c>
      <c r="U1070">
        <v>1</v>
      </c>
      <c r="V1070">
        <v>0.75</v>
      </c>
      <c r="W1070">
        <v>0.21</v>
      </c>
      <c r="X1070">
        <v>0</v>
      </c>
      <c r="Y1070">
        <v>0</v>
      </c>
      <c r="Z1070">
        <v>32.840000000000003</v>
      </c>
      <c r="AA1070">
        <v>126.1</v>
      </c>
      <c r="AB1070">
        <v>226.61</v>
      </c>
      <c r="AC1070">
        <v>330.07</v>
      </c>
      <c r="AD1070">
        <v>423.73</v>
      </c>
      <c r="AE1070">
        <v>523.73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40.68</v>
      </c>
      <c r="AU1070">
        <v>140.69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22.5</v>
      </c>
      <c r="BO1070">
        <v>22.53</v>
      </c>
      <c r="BP1070">
        <v>23.88</v>
      </c>
      <c r="BQ1070">
        <v>25.96</v>
      </c>
      <c r="BR1070">
        <v>26.34</v>
      </c>
      <c r="BS1070">
        <v>37.22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22.5</v>
      </c>
      <c r="CI1070">
        <v>23.34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1</v>
      </c>
      <c r="DD1070">
        <v>1</v>
      </c>
      <c r="DE1070">
        <v>0.94</v>
      </c>
      <c r="DF1070">
        <v>0.81</v>
      </c>
      <c r="DG1070">
        <v>0.67</v>
      </c>
      <c r="DH1070">
        <v>0.53</v>
      </c>
      <c r="DI1070">
        <v>0.4</v>
      </c>
      <c r="DJ1070">
        <v>0.26</v>
      </c>
      <c r="DK1070">
        <v>0.12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EW1070">
        <v>2015</v>
      </c>
      <c r="EX1070">
        <v>234</v>
      </c>
      <c r="EY1070">
        <v>1103</v>
      </c>
      <c r="EZ1070">
        <v>75</v>
      </c>
      <c r="FA1070">
        <v>549.9</v>
      </c>
      <c r="FB1070" t="s">
        <v>139</v>
      </c>
      <c r="FC1070" t="s">
        <v>139</v>
      </c>
      <c r="FD1070">
        <v>1.6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 t="s">
        <v>128</v>
      </c>
      <c r="FK1070">
        <v>10.119999999999999</v>
      </c>
      <c r="FL1070">
        <v>0</v>
      </c>
      <c r="FM1070">
        <v>4.38</v>
      </c>
      <c r="FN1070">
        <v>0</v>
      </c>
      <c r="FO1070">
        <v>1</v>
      </c>
      <c r="FP1070">
        <v>1</v>
      </c>
      <c r="FQ1070">
        <v>0.74</v>
      </c>
      <c r="FR1070">
        <v>0.21</v>
      </c>
      <c r="FS1070">
        <v>0</v>
      </c>
      <c r="FT1070">
        <v>0</v>
      </c>
      <c r="FU1070">
        <v>39.99</v>
      </c>
      <c r="FV1070">
        <v>133.25</v>
      </c>
      <c r="FW1070">
        <v>233.76</v>
      </c>
      <c r="FX1070">
        <v>337.22</v>
      </c>
      <c r="FY1070">
        <v>430.87</v>
      </c>
      <c r="FZ1070">
        <v>530.87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7.15</v>
      </c>
      <c r="GP1070">
        <v>107.15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 t="s">
        <v>133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22.5</v>
      </c>
      <c r="HX1070">
        <v>23.05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1</v>
      </c>
      <c r="IR1070">
        <v>1</v>
      </c>
      <c r="IS1070">
        <v>1</v>
      </c>
      <c r="IT1070">
        <v>0.94</v>
      </c>
      <c r="IU1070">
        <v>0.8</v>
      </c>
      <c r="IV1070">
        <v>0.64</v>
      </c>
      <c r="IW1070">
        <v>0.49</v>
      </c>
      <c r="IX1070">
        <v>0.33</v>
      </c>
      <c r="IY1070">
        <v>0.18</v>
      </c>
      <c r="IZ1070">
        <v>0.03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</row>
    <row r="1071" spans="1:271" x14ac:dyDescent="0.25">
      <c r="A1071">
        <v>2015</v>
      </c>
      <c r="B1071">
        <v>234</v>
      </c>
      <c r="C1071">
        <v>1103</v>
      </c>
      <c r="D1071">
        <v>75</v>
      </c>
      <c r="E1071">
        <v>549.9</v>
      </c>
      <c r="F1071">
        <v>0.2</v>
      </c>
      <c r="G1071">
        <v>0.2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0.03</v>
      </c>
      <c r="P1071">
        <v>10.92</v>
      </c>
      <c r="Q1071">
        <v>0</v>
      </c>
      <c r="R1071">
        <v>4.37</v>
      </c>
      <c r="S1071">
        <v>4</v>
      </c>
      <c r="T1071">
        <v>1</v>
      </c>
      <c r="U1071">
        <v>1</v>
      </c>
      <c r="V1071">
        <v>0.74</v>
      </c>
      <c r="W1071">
        <v>0.21</v>
      </c>
      <c r="X1071">
        <v>0</v>
      </c>
      <c r="Y1071">
        <v>0</v>
      </c>
      <c r="Z1071">
        <v>39.99</v>
      </c>
      <c r="AA1071">
        <v>133.25</v>
      </c>
      <c r="AB1071">
        <v>233.76</v>
      </c>
      <c r="AC1071">
        <v>337.22</v>
      </c>
      <c r="AD1071">
        <v>430.87</v>
      </c>
      <c r="AE1071">
        <v>530.87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47.83</v>
      </c>
      <c r="AU1071">
        <v>147.83000000000001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22.5</v>
      </c>
      <c r="BO1071">
        <v>22.55</v>
      </c>
      <c r="BP1071">
        <v>24.16</v>
      </c>
      <c r="BQ1071">
        <v>26.05</v>
      </c>
      <c r="BR1071">
        <v>26.36</v>
      </c>
      <c r="BS1071">
        <v>37.22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22.5</v>
      </c>
      <c r="CI1071">
        <v>23.37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1</v>
      </c>
      <c r="DD1071">
        <v>1</v>
      </c>
      <c r="DE1071">
        <v>0.94</v>
      </c>
      <c r="DF1071">
        <v>0.81</v>
      </c>
      <c r="DG1071">
        <v>0.68</v>
      </c>
      <c r="DH1071">
        <v>0.54</v>
      </c>
      <c r="DI1071">
        <v>0.41</v>
      </c>
      <c r="DJ1071">
        <v>0.27</v>
      </c>
      <c r="DK1071">
        <v>0.13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EW1071">
        <v>2015</v>
      </c>
      <c r="EX1071">
        <v>235</v>
      </c>
      <c r="EY1071">
        <v>1104</v>
      </c>
      <c r="EZ1071">
        <v>76</v>
      </c>
      <c r="FA1071">
        <v>558.1</v>
      </c>
      <c r="FB1071" t="s">
        <v>139</v>
      </c>
      <c r="FC1071" t="s">
        <v>139</v>
      </c>
      <c r="FD1071">
        <v>1.6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 t="s">
        <v>128</v>
      </c>
      <c r="FK1071">
        <v>10.24</v>
      </c>
      <c r="FL1071">
        <v>0</v>
      </c>
      <c r="FM1071">
        <v>4.46</v>
      </c>
      <c r="FN1071">
        <v>0</v>
      </c>
      <c r="FO1071">
        <v>1</v>
      </c>
      <c r="FP1071">
        <v>1</v>
      </c>
      <c r="FQ1071">
        <v>0.74</v>
      </c>
      <c r="FR1071">
        <v>0.22</v>
      </c>
      <c r="FS1071">
        <v>0</v>
      </c>
      <c r="FT1071">
        <v>0</v>
      </c>
      <c r="FU1071">
        <v>48.18</v>
      </c>
      <c r="FV1071">
        <v>141.44999999999999</v>
      </c>
      <c r="FW1071">
        <v>241.95</v>
      </c>
      <c r="FX1071">
        <v>345.42</v>
      </c>
      <c r="FY1071">
        <v>439.07</v>
      </c>
      <c r="FZ1071">
        <v>539.07000000000005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15.34</v>
      </c>
      <c r="GP1071">
        <v>115.34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 t="s">
        <v>133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 t="s">
        <v>129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1</v>
      </c>
      <c r="IP1071">
        <v>1</v>
      </c>
      <c r="IQ1071">
        <v>1</v>
      </c>
      <c r="IR1071">
        <v>0.94</v>
      </c>
      <c r="IS1071">
        <v>0.8</v>
      </c>
      <c r="IT1071">
        <v>0.64</v>
      </c>
      <c r="IU1071">
        <v>0.5</v>
      </c>
      <c r="IV1071">
        <v>0.34</v>
      </c>
      <c r="IW1071">
        <v>0.2</v>
      </c>
      <c r="IX1071">
        <v>0.05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</row>
    <row r="1072" spans="1:271" x14ac:dyDescent="0.25">
      <c r="A1072">
        <v>2015</v>
      </c>
      <c r="B1072">
        <v>235</v>
      </c>
      <c r="C1072">
        <v>1104</v>
      </c>
      <c r="D1072">
        <v>76</v>
      </c>
      <c r="E1072">
        <v>558.1</v>
      </c>
      <c r="F1072">
        <v>0.2</v>
      </c>
      <c r="G1072">
        <v>0.2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0.03</v>
      </c>
      <c r="P1072">
        <v>11.06</v>
      </c>
      <c r="Q1072">
        <v>0</v>
      </c>
      <c r="R1072">
        <v>4.45</v>
      </c>
      <c r="S1072">
        <v>4</v>
      </c>
      <c r="T1072">
        <v>1</v>
      </c>
      <c r="U1072">
        <v>1</v>
      </c>
      <c r="V1072">
        <v>0.74</v>
      </c>
      <c r="W1072">
        <v>0.22</v>
      </c>
      <c r="X1072">
        <v>0</v>
      </c>
      <c r="Y1072">
        <v>0</v>
      </c>
      <c r="Z1072">
        <v>48.18</v>
      </c>
      <c r="AA1072">
        <v>141.44999999999999</v>
      </c>
      <c r="AB1072">
        <v>241.95</v>
      </c>
      <c r="AC1072">
        <v>345.42</v>
      </c>
      <c r="AD1072">
        <v>439.07</v>
      </c>
      <c r="AE1072">
        <v>539.07000000000005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56.03</v>
      </c>
      <c r="AU1072">
        <v>156.03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22.5</v>
      </c>
      <c r="BO1072">
        <v>22.58</v>
      </c>
      <c r="BP1072">
        <v>24.44</v>
      </c>
      <c r="BQ1072">
        <v>26.13</v>
      </c>
      <c r="BR1072">
        <v>26.37</v>
      </c>
      <c r="BS1072">
        <v>37.22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22.5</v>
      </c>
      <c r="CI1072">
        <v>23.41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1</v>
      </c>
      <c r="DD1072">
        <v>1</v>
      </c>
      <c r="DE1072">
        <v>0.94</v>
      </c>
      <c r="DF1072">
        <v>0.82</v>
      </c>
      <c r="DG1072">
        <v>0.69</v>
      </c>
      <c r="DH1072">
        <v>0.55000000000000004</v>
      </c>
      <c r="DI1072">
        <v>0.42</v>
      </c>
      <c r="DJ1072">
        <v>0.28000000000000003</v>
      </c>
      <c r="DK1072">
        <v>0.15</v>
      </c>
      <c r="DL1072">
        <v>0.02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EW1072">
        <v>2015</v>
      </c>
      <c r="EX1072">
        <v>236</v>
      </c>
      <c r="EY1072">
        <v>1105</v>
      </c>
      <c r="EZ1072">
        <v>77</v>
      </c>
      <c r="FA1072">
        <v>566.5</v>
      </c>
      <c r="FB1072" t="s">
        <v>139</v>
      </c>
      <c r="FC1072" t="s">
        <v>139</v>
      </c>
      <c r="FD1072">
        <v>1.6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 t="s">
        <v>128</v>
      </c>
      <c r="FK1072">
        <v>10.37</v>
      </c>
      <c r="FL1072">
        <v>0</v>
      </c>
      <c r="FM1072">
        <v>4.54</v>
      </c>
      <c r="FN1072">
        <v>0</v>
      </c>
      <c r="FO1072">
        <v>1</v>
      </c>
      <c r="FP1072">
        <v>1</v>
      </c>
      <c r="FQ1072">
        <v>0.73</v>
      </c>
      <c r="FR1072">
        <v>0.23</v>
      </c>
      <c r="FS1072">
        <v>0</v>
      </c>
      <c r="FT1072">
        <v>0</v>
      </c>
      <c r="FU1072">
        <v>56.53</v>
      </c>
      <c r="FV1072">
        <v>149.79</v>
      </c>
      <c r="FW1072">
        <v>250.3</v>
      </c>
      <c r="FX1072">
        <v>353.76</v>
      </c>
      <c r="FY1072">
        <v>447.42</v>
      </c>
      <c r="FZ1072">
        <v>547.41999999999996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23.69</v>
      </c>
      <c r="GP1072">
        <v>123.69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 t="s">
        <v>133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 t="s">
        <v>129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1</v>
      </c>
      <c r="IP1072">
        <v>1</v>
      </c>
      <c r="IQ1072">
        <v>1</v>
      </c>
      <c r="IR1072">
        <v>0.94</v>
      </c>
      <c r="IS1072">
        <v>0.8</v>
      </c>
      <c r="IT1072">
        <v>0.65</v>
      </c>
      <c r="IU1072">
        <v>0.51</v>
      </c>
      <c r="IV1072">
        <v>0.35</v>
      </c>
      <c r="IW1072">
        <v>0.21</v>
      </c>
      <c r="IX1072">
        <v>7.0000000000000007E-2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</row>
    <row r="1073" spans="1:268" x14ac:dyDescent="0.25">
      <c r="A1073">
        <v>2015</v>
      </c>
      <c r="B1073">
        <v>236</v>
      </c>
      <c r="C1073">
        <v>1105</v>
      </c>
      <c r="D1073">
        <v>77</v>
      </c>
      <c r="E1073">
        <v>566.5</v>
      </c>
      <c r="F1073">
        <v>0.2</v>
      </c>
      <c r="G1073">
        <v>0.2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0.03</v>
      </c>
      <c r="P1073">
        <v>11.2</v>
      </c>
      <c r="Q1073">
        <v>0</v>
      </c>
      <c r="R1073">
        <v>4.53</v>
      </c>
      <c r="S1073">
        <v>4</v>
      </c>
      <c r="T1073">
        <v>1</v>
      </c>
      <c r="U1073">
        <v>1</v>
      </c>
      <c r="V1073">
        <v>0.73</v>
      </c>
      <c r="W1073">
        <v>0.23</v>
      </c>
      <c r="X1073">
        <v>0</v>
      </c>
      <c r="Y1073">
        <v>0</v>
      </c>
      <c r="Z1073">
        <v>56.53</v>
      </c>
      <c r="AA1073">
        <v>149.79</v>
      </c>
      <c r="AB1073">
        <v>250.3</v>
      </c>
      <c r="AC1073">
        <v>353.76</v>
      </c>
      <c r="AD1073">
        <v>447.42</v>
      </c>
      <c r="AE1073">
        <v>547.41999999999996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64.38</v>
      </c>
      <c r="AU1073">
        <v>164.38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22.5</v>
      </c>
      <c r="BO1073">
        <v>22.6</v>
      </c>
      <c r="BP1073">
        <v>24.65</v>
      </c>
      <c r="BQ1073">
        <v>26.18</v>
      </c>
      <c r="BR1073">
        <v>26.38</v>
      </c>
      <c r="BS1073">
        <v>37.22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22.5</v>
      </c>
      <c r="CI1073">
        <v>23.44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1</v>
      </c>
      <c r="DD1073">
        <v>1</v>
      </c>
      <c r="DE1073">
        <v>0.94</v>
      </c>
      <c r="DF1073">
        <v>0.82</v>
      </c>
      <c r="DG1073">
        <v>0.69</v>
      </c>
      <c r="DH1073">
        <v>0.56000000000000005</v>
      </c>
      <c r="DI1073">
        <v>0.43</v>
      </c>
      <c r="DJ1073">
        <v>0.3</v>
      </c>
      <c r="DK1073">
        <v>0.16</v>
      </c>
      <c r="DL1073">
        <v>0.04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EW1073">
        <v>2015</v>
      </c>
      <c r="EX1073">
        <v>237</v>
      </c>
      <c r="EY1073">
        <v>1106</v>
      </c>
      <c r="EZ1073">
        <v>78</v>
      </c>
      <c r="FA1073">
        <v>574.70000000000005</v>
      </c>
      <c r="FB1073" t="s">
        <v>139</v>
      </c>
      <c r="FC1073" t="s">
        <v>139</v>
      </c>
      <c r="FD1073">
        <v>1.7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 t="s">
        <v>128</v>
      </c>
      <c r="FK1073">
        <v>10.5</v>
      </c>
      <c r="FL1073">
        <v>0</v>
      </c>
      <c r="FM1073">
        <v>4.62</v>
      </c>
      <c r="FN1073">
        <v>0</v>
      </c>
      <c r="FO1073">
        <v>1</v>
      </c>
      <c r="FP1073">
        <v>1</v>
      </c>
      <c r="FQ1073">
        <v>0.72</v>
      </c>
      <c r="FR1073">
        <v>0.24</v>
      </c>
      <c r="FS1073">
        <v>0</v>
      </c>
      <c r="FT1073">
        <v>0</v>
      </c>
      <c r="FU1073">
        <v>64.73</v>
      </c>
      <c r="FV1073">
        <v>157.99</v>
      </c>
      <c r="FW1073">
        <v>258.5</v>
      </c>
      <c r="FX1073">
        <v>361.96</v>
      </c>
      <c r="FY1073">
        <v>455.61</v>
      </c>
      <c r="FZ1073">
        <v>555.61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31.89</v>
      </c>
      <c r="GP1073">
        <v>131.88999999999999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 t="s">
        <v>133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 t="s">
        <v>129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1</v>
      </c>
      <c r="IP1073">
        <v>1</v>
      </c>
      <c r="IQ1073">
        <v>1</v>
      </c>
      <c r="IR1073">
        <v>0.95</v>
      </c>
      <c r="IS1073">
        <v>0.81</v>
      </c>
      <c r="IT1073">
        <v>0.66</v>
      </c>
      <c r="IU1073">
        <v>0.51</v>
      </c>
      <c r="IV1073">
        <v>0.36</v>
      </c>
      <c r="IW1073">
        <v>0.22</v>
      </c>
      <c r="IX1073">
        <v>0.09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</row>
    <row r="1074" spans="1:268" x14ac:dyDescent="0.25">
      <c r="A1074">
        <v>2015</v>
      </c>
      <c r="B1074">
        <v>237</v>
      </c>
      <c r="C1074">
        <v>1106</v>
      </c>
      <c r="D1074">
        <v>78</v>
      </c>
      <c r="E1074">
        <v>574.70000000000005</v>
      </c>
      <c r="F1074">
        <v>0.2</v>
      </c>
      <c r="G1074">
        <v>0.2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0.03</v>
      </c>
      <c r="P1074">
        <v>11.34</v>
      </c>
      <c r="Q1074">
        <v>0</v>
      </c>
      <c r="R1074">
        <v>4.62</v>
      </c>
      <c r="S1074">
        <v>4</v>
      </c>
      <c r="T1074">
        <v>1</v>
      </c>
      <c r="U1074">
        <v>1</v>
      </c>
      <c r="V1074">
        <v>0.72</v>
      </c>
      <c r="W1074">
        <v>0.24</v>
      </c>
      <c r="X1074">
        <v>0</v>
      </c>
      <c r="Y1074">
        <v>0</v>
      </c>
      <c r="Z1074">
        <v>64.73</v>
      </c>
      <c r="AA1074">
        <v>157.99</v>
      </c>
      <c r="AB1074">
        <v>258.5</v>
      </c>
      <c r="AC1074">
        <v>361.96</v>
      </c>
      <c r="AD1074">
        <v>455.61</v>
      </c>
      <c r="AE1074">
        <v>555.61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72.569999999999993</v>
      </c>
      <c r="AU1074">
        <v>172.57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22.5</v>
      </c>
      <c r="BO1074">
        <v>22.63</v>
      </c>
      <c r="BP1074">
        <v>24.79</v>
      </c>
      <c r="BQ1074">
        <v>26.21</v>
      </c>
      <c r="BR1074">
        <v>26.39</v>
      </c>
      <c r="BS1074">
        <v>37.22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22.5</v>
      </c>
      <c r="CI1074">
        <v>23.46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1</v>
      </c>
      <c r="DD1074">
        <v>1</v>
      </c>
      <c r="DE1074">
        <v>0.95</v>
      </c>
      <c r="DF1074">
        <v>0.82</v>
      </c>
      <c r="DG1074">
        <v>0.7</v>
      </c>
      <c r="DH1074">
        <v>0.56000000000000005</v>
      </c>
      <c r="DI1074">
        <v>0.44</v>
      </c>
      <c r="DJ1074">
        <v>0.31</v>
      </c>
      <c r="DK1074">
        <v>0.18</v>
      </c>
      <c r="DL1074">
        <v>0.05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EW1074">
        <v>2015</v>
      </c>
      <c r="EX1074">
        <v>238</v>
      </c>
      <c r="EY1074">
        <v>1107</v>
      </c>
      <c r="EZ1074">
        <v>79</v>
      </c>
      <c r="FA1074">
        <v>584.29999999999995</v>
      </c>
      <c r="FB1074" t="s">
        <v>139</v>
      </c>
      <c r="FC1074" t="s">
        <v>139</v>
      </c>
      <c r="FD1074">
        <v>1.7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 t="s">
        <v>128</v>
      </c>
      <c r="FK1074">
        <v>10.64</v>
      </c>
      <c r="FL1074">
        <v>0</v>
      </c>
      <c r="FM1074">
        <v>4.72</v>
      </c>
      <c r="FN1074">
        <v>0</v>
      </c>
      <c r="FO1074">
        <v>1</v>
      </c>
      <c r="FP1074">
        <v>1</v>
      </c>
      <c r="FQ1074">
        <v>0.7</v>
      </c>
      <c r="FR1074">
        <v>0.25</v>
      </c>
      <c r="FS1074">
        <v>0</v>
      </c>
      <c r="FT1074">
        <v>0</v>
      </c>
      <c r="FU1074">
        <v>74.37</v>
      </c>
      <c r="FV1074">
        <v>167.64</v>
      </c>
      <c r="FW1074">
        <v>268.14999999999998</v>
      </c>
      <c r="FX1074">
        <v>371.61</v>
      </c>
      <c r="FY1074">
        <v>465.26</v>
      </c>
      <c r="FZ1074">
        <v>565.26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41.53</v>
      </c>
      <c r="GP1074">
        <v>141.54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 t="s">
        <v>133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 t="s">
        <v>129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1</v>
      </c>
      <c r="IP1074">
        <v>1</v>
      </c>
      <c r="IQ1074">
        <v>1</v>
      </c>
      <c r="IR1074">
        <v>0.95</v>
      </c>
      <c r="IS1074">
        <v>0.81</v>
      </c>
      <c r="IT1074">
        <v>0.66</v>
      </c>
      <c r="IU1074">
        <v>0.52</v>
      </c>
      <c r="IV1074">
        <v>0.38</v>
      </c>
      <c r="IW1074">
        <v>0.24</v>
      </c>
      <c r="IX1074">
        <v>0.11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</row>
    <row r="1075" spans="1:268" x14ac:dyDescent="0.25">
      <c r="A1075">
        <v>2015</v>
      </c>
      <c r="B1075">
        <v>238</v>
      </c>
      <c r="C1075">
        <v>1107</v>
      </c>
      <c r="D1075">
        <v>79</v>
      </c>
      <c r="E1075">
        <v>584.29999999999995</v>
      </c>
      <c r="F1075">
        <v>0.2</v>
      </c>
      <c r="G1075">
        <v>0.2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0.03</v>
      </c>
      <c r="P1075">
        <v>11.5</v>
      </c>
      <c r="Q1075">
        <v>0</v>
      </c>
      <c r="R1075">
        <v>4.71</v>
      </c>
      <c r="S1075">
        <v>4</v>
      </c>
      <c r="T1075">
        <v>1</v>
      </c>
      <c r="U1075">
        <v>1</v>
      </c>
      <c r="V1075">
        <v>0.7</v>
      </c>
      <c r="W1075">
        <v>0.25</v>
      </c>
      <c r="X1075">
        <v>0</v>
      </c>
      <c r="Y1075">
        <v>0</v>
      </c>
      <c r="Z1075">
        <v>74.37</v>
      </c>
      <c r="AA1075">
        <v>167.64</v>
      </c>
      <c r="AB1075">
        <v>268.14999999999998</v>
      </c>
      <c r="AC1075">
        <v>371.61</v>
      </c>
      <c r="AD1075">
        <v>465.26</v>
      </c>
      <c r="AE1075">
        <v>565.26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82.22</v>
      </c>
      <c r="AU1075">
        <v>182.22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22.5</v>
      </c>
      <c r="BO1075">
        <v>22.7</v>
      </c>
      <c r="BP1075">
        <v>25.09</v>
      </c>
      <c r="BQ1075">
        <v>26.27</v>
      </c>
      <c r="BR1075">
        <v>26.4</v>
      </c>
      <c r="BS1075">
        <v>37.229999999999997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22.5</v>
      </c>
      <c r="CI1075">
        <v>23.51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1</v>
      </c>
      <c r="DD1075">
        <v>1</v>
      </c>
      <c r="DE1075">
        <v>0.95</v>
      </c>
      <c r="DF1075">
        <v>0.83</v>
      </c>
      <c r="DG1075">
        <v>0.7</v>
      </c>
      <c r="DH1075">
        <v>0.56999999999999995</v>
      </c>
      <c r="DI1075">
        <v>0.46</v>
      </c>
      <c r="DJ1075">
        <v>0.32</v>
      </c>
      <c r="DK1075">
        <v>0.19</v>
      </c>
      <c r="DL1075">
        <v>7.0000000000000007E-2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EW1075">
        <v>2015</v>
      </c>
      <c r="EX1075">
        <v>239</v>
      </c>
      <c r="EY1075">
        <v>1108</v>
      </c>
      <c r="EZ1075">
        <v>80</v>
      </c>
      <c r="FA1075">
        <v>590.29999999999995</v>
      </c>
      <c r="FB1075" t="s">
        <v>139</v>
      </c>
      <c r="FC1075" t="s">
        <v>139</v>
      </c>
      <c r="FD1075">
        <v>1.7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 t="s">
        <v>128</v>
      </c>
      <c r="FK1075">
        <v>10.73</v>
      </c>
      <c r="FL1075">
        <v>0</v>
      </c>
      <c r="FM1075">
        <v>4.78</v>
      </c>
      <c r="FN1075">
        <v>0</v>
      </c>
      <c r="FO1075">
        <v>1</v>
      </c>
      <c r="FP1075">
        <v>1</v>
      </c>
      <c r="FQ1075">
        <v>0.69</v>
      </c>
      <c r="FR1075">
        <v>0.25</v>
      </c>
      <c r="FS1075">
        <v>0</v>
      </c>
      <c r="FT1075">
        <v>0</v>
      </c>
      <c r="FU1075">
        <v>80.319999999999993</v>
      </c>
      <c r="FV1075">
        <v>173.58</v>
      </c>
      <c r="FW1075">
        <v>274.08999999999997</v>
      </c>
      <c r="FX1075">
        <v>377.56</v>
      </c>
      <c r="FY1075">
        <v>471.21</v>
      </c>
      <c r="FZ1075">
        <v>571.21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47.48</v>
      </c>
      <c r="GP1075">
        <v>147.47999999999999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 t="s">
        <v>133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 t="s">
        <v>129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1</v>
      </c>
      <c r="IP1075">
        <v>1</v>
      </c>
      <c r="IQ1075">
        <v>1</v>
      </c>
      <c r="IR1075">
        <v>0.95</v>
      </c>
      <c r="IS1075">
        <v>0.81</v>
      </c>
      <c r="IT1075">
        <v>0.67</v>
      </c>
      <c r="IU1075">
        <v>0.53</v>
      </c>
      <c r="IV1075">
        <v>0.38</v>
      </c>
      <c r="IW1075">
        <v>0.25</v>
      </c>
      <c r="IX1075">
        <v>0.12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</row>
    <row r="1076" spans="1:268" x14ac:dyDescent="0.25">
      <c r="A1076">
        <v>2015</v>
      </c>
      <c r="B1076">
        <v>239</v>
      </c>
      <c r="C1076">
        <v>1108</v>
      </c>
      <c r="D1076">
        <v>80</v>
      </c>
      <c r="E1076">
        <v>590.29999999999995</v>
      </c>
      <c r="F1076">
        <v>0.2</v>
      </c>
      <c r="G1076">
        <v>0.2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0.03</v>
      </c>
      <c r="P1076">
        <v>11.6</v>
      </c>
      <c r="Q1076">
        <v>0</v>
      </c>
      <c r="R1076">
        <v>4.7699999999999996</v>
      </c>
      <c r="S1076">
        <v>4</v>
      </c>
      <c r="T1076">
        <v>1</v>
      </c>
      <c r="U1076">
        <v>1</v>
      </c>
      <c r="V1076">
        <v>0.69</v>
      </c>
      <c r="W1076">
        <v>0.25</v>
      </c>
      <c r="X1076">
        <v>0</v>
      </c>
      <c r="Y1076">
        <v>0</v>
      </c>
      <c r="Z1076">
        <v>80.319999999999993</v>
      </c>
      <c r="AA1076">
        <v>173.58</v>
      </c>
      <c r="AB1076">
        <v>274.08999999999997</v>
      </c>
      <c r="AC1076">
        <v>377.56</v>
      </c>
      <c r="AD1076">
        <v>471.21</v>
      </c>
      <c r="AE1076">
        <v>571.21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88.17</v>
      </c>
      <c r="AU1076">
        <v>188.17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22.5</v>
      </c>
      <c r="BO1076">
        <v>22.71</v>
      </c>
      <c r="BP1076">
        <v>25.12</v>
      </c>
      <c r="BQ1076">
        <v>26.27</v>
      </c>
      <c r="BR1076">
        <v>26.4</v>
      </c>
      <c r="BS1076">
        <v>37.229999999999997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22.5</v>
      </c>
      <c r="CI1076">
        <v>23.52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1</v>
      </c>
      <c r="DD1076">
        <v>1</v>
      </c>
      <c r="DE1076">
        <v>0.95</v>
      </c>
      <c r="DF1076">
        <v>0.83</v>
      </c>
      <c r="DG1076">
        <v>0.71</v>
      </c>
      <c r="DH1076">
        <v>0.57999999999999996</v>
      </c>
      <c r="DI1076">
        <v>0.46</v>
      </c>
      <c r="DJ1076">
        <v>0.33</v>
      </c>
      <c r="DK1076">
        <v>0.2</v>
      </c>
      <c r="DL1076">
        <v>0.09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EW1076">
        <v>2015</v>
      </c>
      <c r="EX1076">
        <v>240</v>
      </c>
      <c r="EY1076">
        <v>1109</v>
      </c>
      <c r="EZ1076">
        <v>81</v>
      </c>
      <c r="FA1076">
        <v>598.20000000000005</v>
      </c>
      <c r="FB1076" t="s">
        <v>139</v>
      </c>
      <c r="FC1076" t="s">
        <v>139</v>
      </c>
      <c r="FD1076">
        <v>1.8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 t="s">
        <v>128</v>
      </c>
      <c r="FK1076">
        <v>10.85</v>
      </c>
      <c r="FL1076">
        <v>0</v>
      </c>
      <c r="FM1076">
        <v>4.8600000000000003</v>
      </c>
      <c r="FN1076">
        <v>0</v>
      </c>
      <c r="FO1076">
        <v>1</v>
      </c>
      <c r="FP1076">
        <v>1</v>
      </c>
      <c r="FQ1076">
        <v>0.68</v>
      </c>
      <c r="FR1076">
        <v>0.27</v>
      </c>
      <c r="FS1076">
        <v>0</v>
      </c>
      <c r="FT1076">
        <v>0</v>
      </c>
      <c r="FU1076">
        <v>88.27</v>
      </c>
      <c r="FV1076">
        <v>181.53</v>
      </c>
      <c r="FW1076">
        <v>282.04000000000002</v>
      </c>
      <c r="FX1076">
        <v>385.5</v>
      </c>
      <c r="FY1076">
        <v>479.15</v>
      </c>
      <c r="FZ1076">
        <v>579.15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55.43</v>
      </c>
      <c r="GP1076">
        <v>155.43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 t="s">
        <v>133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 t="s">
        <v>129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1</v>
      </c>
      <c r="IP1076">
        <v>1</v>
      </c>
      <c r="IQ1076">
        <v>1</v>
      </c>
      <c r="IR1076">
        <v>0.95</v>
      </c>
      <c r="IS1076">
        <v>0.82</v>
      </c>
      <c r="IT1076">
        <v>0.67</v>
      </c>
      <c r="IU1076">
        <v>0.54</v>
      </c>
      <c r="IV1076">
        <v>0.39</v>
      </c>
      <c r="IW1076">
        <v>0.26</v>
      </c>
      <c r="IX1076">
        <v>0.13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</row>
    <row r="1077" spans="1:268" x14ac:dyDescent="0.25">
      <c r="A1077">
        <v>2015</v>
      </c>
      <c r="B1077">
        <v>240</v>
      </c>
      <c r="C1077">
        <v>1109</v>
      </c>
      <c r="D1077">
        <v>81</v>
      </c>
      <c r="E1077">
        <v>598.20000000000005</v>
      </c>
      <c r="F1077">
        <v>0.2</v>
      </c>
      <c r="G1077">
        <v>0.2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0.03</v>
      </c>
      <c r="P1077">
        <v>11.74</v>
      </c>
      <c r="Q1077">
        <v>0</v>
      </c>
      <c r="R1077">
        <v>4.8499999999999996</v>
      </c>
      <c r="S1077">
        <v>4</v>
      </c>
      <c r="T1077">
        <v>1</v>
      </c>
      <c r="U1077">
        <v>1</v>
      </c>
      <c r="V1077">
        <v>0.68</v>
      </c>
      <c r="W1077">
        <v>0.27</v>
      </c>
      <c r="X1077">
        <v>0</v>
      </c>
      <c r="Y1077">
        <v>0</v>
      </c>
      <c r="Z1077">
        <v>88.27</v>
      </c>
      <c r="AA1077">
        <v>181.53</v>
      </c>
      <c r="AB1077">
        <v>282.04000000000002</v>
      </c>
      <c r="AC1077">
        <v>385.5</v>
      </c>
      <c r="AD1077">
        <v>479.15</v>
      </c>
      <c r="AE1077">
        <v>579.15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96.11</v>
      </c>
      <c r="AU1077">
        <v>196.11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22.5</v>
      </c>
      <c r="BO1077">
        <v>22.85</v>
      </c>
      <c r="BP1077">
        <v>25.42</v>
      </c>
      <c r="BQ1077">
        <v>26.32</v>
      </c>
      <c r="BR1077">
        <v>26.41</v>
      </c>
      <c r="BS1077">
        <v>37.229999999999997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22.5</v>
      </c>
      <c r="CI1077">
        <v>23.58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1</v>
      </c>
      <c r="DD1077">
        <v>1</v>
      </c>
      <c r="DE1077">
        <v>0.95</v>
      </c>
      <c r="DF1077">
        <v>0.83</v>
      </c>
      <c r="DG1077">
        <v>0.71</v>
      </c>
      <c r="DH1077">
        <v>0.59</v>
      </c>
      <c r="DI1077">
        <v>0.47</v>
      </c>
      <c r="DJ1077">
        <v>0.34</v>
      </c>
      <c r="DK1077">
        <v>0.22</v>
      </c>
      <c r="DL1077">
        <v>0.1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EW1077">
        <v>2015</v>
      </c>
      <c r="EX1077">
        <v>241</v>
      </c>
      <c r="EY1077">
        <v>1110</v>
      </c>
      <c r="EZ1077">
        <v>82</v>
      </c>
      <c r="FA1077">
        <v>606.4</v>
      </c>
      <c r="FB1077" t="s">
        <v>139</v>
      </c>
      <c r="FC1077" t="s">
        <v>139</v>
      </c>
      <c r="FD1077">
        <v>1.9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 t="s">
        <v>128</v>
      </c>
      <c r="FK1077">
        <v>10.98</v>
      </c>
      <c r="FL1077">
        <v>0</v>
      </c>
      <c r="FM1077">
        <v>4.9400000000000004</v>
      </c>
      <c r="FN1077">
        <v>0</v>
      </c>
      <c r="FO1077">
        <v>1</v>
      </c>
      <c r="FP1077">
        <v>1</v>
      </c>
      <c r="FQ1077">
        <v>0.67</v>
      </c>
      <c r="FR1077">
        <v>0.28000000000000003</v>
      </c>
      <c r="FS1077">
        <v>0</v>
      </c>
      <c r="FT1077">
        <v>0</v>
      </c>
      <c r="FU1077">
        <v>96.41</v>
      </c>
      <c r="FV1077">
        <v>189.68</v>
      </c>
      <c r="FW1077">
        <v>290.19</v>
      </c>
      <c r="FX1077">
        <v>393.65</v>
      </c>
      <c r="FY1077">
        <v>487.3</v>
      </c>
      <c r="FZ1077">
        <v>587.29999999999995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63.58</v>
      </c>
      <c r="GP1077">
        <v>163.58000000000001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 t="s">
        <v>133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 t="s">
        <v>129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1</v>
      </c>
      <c r="IP1077">
        <v>1</v>
      </c>
      <c r="IQ1077">
        <v>1</v>
      </c>
      <c r="IR1077">
        <v>0.95</v>
      </c>
      <c r="IS1077">
        <v>0.82</v>
      </c>
      <c r="IT1077">
        <v>0.68</v>
      </c>
      <c r="IU1077">
        <v>0.55000000000000004</v>
      </c>
      <c r="IV1077">
        <v>0.4</v>
      </c>
      <c r="IW1077">
        <v>0.28000000000000003</v>
      </c>
      <c r="IX1077">
        <v>0.15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</row>
    <row r="1078" spans="1:268" x14ac:dyDescent="0.25">
      <c r="A1078">
        <v>2015</v>
      </c>
      <c r="B1078">
        <v>241</v>
      </c>
      <c r="C1078">
        <v>1110</v>
      </c>
      <c r="D1078">
        <v>82</v>
      </c>
      <c r="E1078">
        <v>606.4</v>
      </c>
      <c r="F1078">
        <v>0.2</v>
      </c>
      <c r="G1078">
        <v>0.2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0.03</v>
      </c>
      <c r="P1078">
        <v>11.88</v>
      </c>
      <c r="Q1078">
        <v>0</v>
      </c>
      <c r="R1078">
        <v>4.93</v>
      </c>
      <c r="S1078">
        <v>4</v>
      </c>
      <c r="T1078">
        <v>1</v>
      </c>
      <c r="U1078">
        <v>1</v>
      </c>
      <c r="V1078">
        <v>0.67</v>
      </c>
      <c r="W1078">
        <v>0.28000000000000003</v>
      </c>
      <c r="X1078">
        <v>0</v>
      </c>
      <c r="Y1078">
        <v>0</v>
      </c>
      <c r="Z1078">
        <v>96.41</v>
      </c>
      <c r="AA1078">
        <v>189.68</v>
      </c>
      <c r="AB1078">
        <v>290.19</v>
      </c>
      <c r="AC1078">
        <v>393.65</v>
      </c>
      <c r="AD1078">
        <v>487.3</v>
      </c>
      <c r="AE1078">
        <v>587.29999999999995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104.26</v>
      </c>
      <c r="AU1078">
        <v>204.26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22.51</v>
      </c>
      <c r="BO1078">
        <v>23.05</v>
      </c>
      <c r="BP1078">
        <v>25.72</v>
      </c>
      <c r="BQ1078">
        <v>26.37</v>
      </c>
      <c r="BR1078">
        <v>26.41</v>
      </c>
      <c r="BS1078">
        <v>37.229999999999997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22.5</v>
      </c>
      <c r="CI1078">
        <v>23.66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1</v>
      </c>
      <c r="DD1078">
        <v>1</v>
      </c>
      <c r="DE1078">
        <v>0.95</v>
      </c>
      <c r="DF1078">
        <v>0.84</v>
      </c>
      <c r="DG1078">
        <v>0.72</v>
      </c>
      <c r="DH1078">
        <v>0.59</v>
      </c>
      <c r="DI1078">
        <v>0.48</v>
      </c>
      <c r="DJ1078">
        <v>0.35</v>
      </c>
      <c r="DK1078">
        <v>0.23</v>
      </c>
      <c r="DL1078">
        <v>0.12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EW1078">
        <v>2015</v>
      </c>
      <c r="EX1078">
        <v>242</v>
      </c>
      <c r="EY1078">
        <v>1111</v>
      </c>
      <c r="EZ1078">
        <v>83</v>
      </c>
      <c r="FA1078">
        <v>616.5</v>
      </c>
      <c r="FB1078" t="s">
        <v>139</v>
      </c>
      <c r="FC1078" t="s">
        <v>139</v>
      </c>
      <c r="FD1078">
        <v>1.9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 t="s">
        <v>128</v>
      </c>
      <c r="FK1078">
        <v>11.13</v>
      </c>
      <c r="FL1078">
        <v>0</v>
      </c>
      <c r="FM1078">
        <v>5.04</v>
      </c>
      <c r="FN1078">
        <v>0</v>
      </c>
      <c r="FO1078">
        <v>1</v>
      </c>
      <c r="FP1078">
        <v>1</v>
      </c>
      <c r="FQ1078">
        <v>0.65</v>
      </c>
      <c r="FR1078">
        <v>0.28999999999999998</v>
      </c>
      <c r="FS1078">
        <v>0</v>
      </c>
      <c r="FT1078">
        <v>0</v>
      </c>
      <c r="FU1078">
        <v>106.51</v>
      </c>
      <c r="FV1078">
        <v>199.78</v>
      </c>
      <c r="FW1078">
        <v>300.27999999999997</v>
      </c>
      <c r="FX1078">
        <v>403.75</v>
      </c>
      <c r="FY1078">
        <v>497.4</v>
      </c>
      <c r="FZ1078">
        <v>597.4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73.67</v>
      </c>
      <c r="GP1078">
        <v>173.67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 t="s">
        <v>133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 t="s">
        <v>129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1</v>
      </c>
      <c r="IP1078">
        <v>1</v>
      </c>
      <c r="IQ1078">
        <v>1</v>
      </c>
      <c r="IR1078">
        <v>0.95</v>
      </c>
      <c r="IS1078">
        <v>0.82</v>
      </c>
      <c r="IT1078">
        <v>0.69</v>
      </c>
      <c r="IU1078">
        <v>0.56000000000000005</v>
      </c>
      <c r="IV1078">
        <v>0.42</v>
      </c>
      <c r="IW1078">
        <v>0.28999999999999998</v>
      </c>
      <c r="IX1078">
        <v>0.16</v>
      </c>
      <c r="IY1078">
        <v>0.02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</row>
    <row r="1079" spans="1:268" x14ac:dyDescent="0.25">
      <c r="A1079">
        <v>2015</v>
      </c>
      <c r="B1079">
        <v>242</v>
      </c>
      <c r="C1079">
        <v>1111</v>
      </c>
      <c r="D1079">
        <v>83</v>
      </c>
      <c r="E1079">
        <v>616.5</v>
      </c>
      <c r="F1079">
        <v>0.2</v>
      </c>
      <c r="G1079">
        <v>0.2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0.03</v>
      </c>
      <c r="P1079">
        <v>12.05</v>
      </c>
      <c r="Q1079">
        <v>0</v>
      </c>
      <c r="R1079">
        <v>5.03</v>
      </c>
      <c r="S1079">
        <v>4</v>
      </c>
      <c r="T1079">
        <v>1</v>
      </c>
      <c r="U1079">
        <v>1</v>
      </c>
      <c r="V1079">
        <v>0.65</v>
      </c>
      <c r="W1079">
        <v>0.28999999999999998</v>
      </c>
      <c r="X1079">
        <v>0</v>
      </c>
      <c r="Y1079">
        <v>0</v>
      </c>
      <c r="Z1079">
        <v>106.51</v>
      </c>
      <c r="AA1079">
        <v>199.78</v>
      </c>
      <c r="AB1079">
        <v>300.27999999999997</v>
      </c>
      <c r="AC1079">
        <v>403.75</v>
      </c>
      <c r="AD1079">
        <v>497.4</v>
      </c>
      <c r="AE1079">
        <v>597.4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20.190000000000001</v>
      </c>
      <c r="AU1079">
        <v>114.36</v>
      </c>
      <c r="AV1079">
        <v>214.36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22.51</v>
      </c>
      <c r="BO1079">
        <v>23.3</v>
      </c>
      <c r="BP1079">
        <v>26.01</v>
      </c>
      <c r="BQ1079">
        <v>26.41</v>
      </c>
      <c r="BR1079">
        <v>26.42</v>
      </c>
      <c r="BS1079">
        <v>37.229999999999997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22.5</v>
      </c>
      <c r="CI1079">
        <v>22.6</v>
      </c>
      <c r="CJ1079">
        <v>27.05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1</v>
      </c>
      <c r="DD1079">
        <v>1</v>
      </c>
      <c r="DE1079">
        <v>0.95</v>
      </c>
      <c r="DF1079">
        <v>0.84</v>
      </c>
      <c r="DG1079">
        <v>0.72</v>
      </c>
      <c r="DH1079">
        <v>0.6</v>
      </c>
      <c r="DI1079">
        <v>0.49</v>
      </c>
      <c r="DJ1079">
        <v>0.37</v>
      </c>
      <c r="DK1079">
        <v>0.25</v>
      </c>
      <c r="DL1079">
        <v>0.13</v>
      </c>
      <c r="DM1079">
        <v>0.02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EW1079">
        <v>2015</v>
      </c>
      <c r="EX1079">
        <v>243</v>
      </c>
      <c r="EY1079">
        <v>1112</v>
      </c>
      <c r="EZ1079">
        <v>84</v>
      </c>
      <c r="FA1079">
        <v>626.79999999999995</v>
      </c>
      <c r="FB1079" t="s">
        <v>139</v>
      </c>
      <c r="FC1079" t="s">
        <v>139</v>
      </c>
      <c r="FD1079">
        <v>2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 t="s">
        <v>128</v>
      </c>
      <c r="FK1079">
        <v>11.29</v>
      </c>
      <c r="FL1079">
        <v>0</v>
      </c>
      <c r="FM1079">
        <v>5.14</v>
      </c>
      <c r="FN1079">
        <v>0</v>
      </c>
      <c r="FO1079">
        <v>1</v>
      </c>
      <c r="FP1079">
        <v>1</v>
      </c>
      <c r="FQ1079">
        <v>0.63</v>
      </c>
      <c r="FR1079">
        <v>0.31</v>
      </c>
      <c r="FS1079">
        <v>0</v>
      </c>
      <c r="FT1079">
        <v>0.36</v>
      </c>
      <c r="FU1079">
        <v>20.79</v>
      </c>
      <c r="FV1079">
        <v>116.91</v>
      </c>
      <c r="FW1079">
        <v>210.17</v>
      </c>
      <c r="FX1079">
        <v>310.68</v>
      </c>
      <c r="FY1079">
        <v>414.14</v>
      </c>
      <c r="FZ1079">
        <v>507.8</v>
      </c>
      <c r="GA1079">
        <v>607.79999999999995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84.07</v>
      </c>
      <c r="GP1079">
        <v>184.07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 t="s">
        <v>134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 t="s">
        <v>129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1</v>
      </c>
      <c r="IO1079">
        <v>1</v>
      </c>
      <c r="IP1079">
        <v>1</v>
      </c>
      <c r="IQ1079">
        <v>0.95</v>
      </c>
      <c r="IR1079">
        <v>0.83</v>
      </c>
      <c r="IS1079">
        <v>0.69</v>
      </c>
      <c r="IT1079">
        <v>0.56000000000000005</v>
      </c>
      <c r="IU1079">
        <v>0.43</v>
      </c>
      <c r="IV1079">
        <v>0.3</v>
      </c>
      <c r="IW1079">
        <v>0.18</v>
      </c>
      <c r="IX1079">
        <v>0.04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</row>
    <row r="1080" spans="1:268" x14ac:dyDescent="0.25">
      <c r="A1080">
        <v>2015</v>
      </c>
      <c r="B1080">
        <v>243</v>
      </c>
      <c r="C1080">
        <v>1112</v>
      </c>
      <c r="D1080">
        <v>84</v>
      </c>
      <c r="E1080">
        <v>626.79999999999995</v>
      </c>
      <c r="F1080">
        <v>0.3</v>
      </c>
      <c r="G1080">
        <v>0.2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0.03</v>
      </c>
      <c r="P1080">
        <v>12.23</v>
      </c>
      <c r="Q1080">
        <v>0</v>
      </c>
      <c r="R1080">
        <v>5.14</v>
      </c>
      <c r="S1080">
        <v>5</v>
      </c>
      <c r="T1080">
        <v>1</v>
      </c>
      <c r="U1080">
        <v>1</v>
      </c>
      <c r="V1080">
        <v>0.63</v>
      </c>
      <c r="W1080">
        <v>0.31</v>
      </c>
      <c r="X1080">
        <v>0</v>
      </c>
      <c r="Y1080">
        <v>0.25</v>
      </c>
      <c r="Z1080">
        <v>20.79</v>
      </c>
      <c r="AA1080">
        <v>116.91</v>
      </c>
      <c r="AB1080">
        <v>210.17</v>
      </c>
      <c r="AC1080">
        <v>310.68</v>
      </c>
      <c r="AD1080">
        <v>414.14</v>
      </c>
      <c r="AE1080">
        <v>507.8</v>
      </c>
      <c r="AF1080">
        <v>607.79999999999995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30.59</v>
      </c>
      <c r="AU1080">
        <v>124.75</v>
      </c>
      <c r="AV1080">
        <v>224.76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22.5</v>
      </c>
      <c r="BO1080">
        <v>22.52</v>
      </c>
      <c r="BP1080">
        <v>23.65</v>
      </c>
      <c r="BQ1080">
        <v>26.29</v>
      </c>
      <c r="BR1080">
        <v>26.45</v>
      </c>
      <c r="BS1080">
        <v>26.43</v>
      </c>
      <c r="BT1080">
        <v>37.229999999999997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22.5</v>
      </c>
      <c r="CI1080">
        <v>22.6</v>
      </c>
      <c r="CJ1080">
        <v>27.15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1</v>
      </c>
      <c r="DE1080">
        <v>0.95</v>
      </c>
      <c r="DF1080">
        <v>0.84</v>
      </c>
      <c r="DG1080">
        <v>0.73</v>
      </c>
      <c r="DH1080">
        <v>0.61</v>
      </c>
      <c r="DI1080">
        <v>0.5</v>
      </c>
      <c r="DJ1080">
        <v>0.38</v>
      </c>
      <c r="DK1080">
        <v>0.26</v>
      </c>
      <c r="DL1080">
        <v>0.15</v>
      </c>
      <c r="DM1080">
        <v>0.04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EW1080">
        <v>2015</v>
      </c>
      <c r="EX1080">
        <v>244</v>
      </c>
      <c r="EY1080">
        <v>1113</v>
      </c>
      <c r="EZ1080">
        <v>85</v>
      </c>
      <c r="FA1080">
        <v>637</v>
      </c>
      <c r="FB1080" t="s">
        <v>139</v>
      </c>
      <c r="FC1080" t="s">
        <v>139</v>
      </c>
      <c r="FD1080">
        <v>2.1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 t="s">
        <v>128</v>
      </c>
      <c r="FK1080">
        <v>11.44</v>
      </c>
      <c r="FL1080">
        <v>0</v>
      </c>
      <c r="FM1080">
        <v>5.25</v>
      </c>
      <c r="FN1080">
        <v>0</v>
      </c>
      <c r="FO1080">
        <v>1</v>
      </c>
      <c r="FP1080">
        <v>1</v>
      </c>
      <c r="FQ1080">
        <v>0.61</v>
      </c>
      <c r="FR1080">
        <v>0.33</v>
      </c>
      <c r="FS1080">
        <v>0</v>
      </c>
      <c r="FT1080">
        <v>0</v>
      </c>
      <c r="FU1080">
        <v>30.98</v>
      </c>
      <c r="FV1080">
        <v>127.1</v>
      </c>
      <c r="FW1080">
        <v>220.36</v>
      </c>
      <c r="FX1080">
        <v>320.87</v>
      </c>
      <c r="FY1080">
        <v>424.33</v>
      </c>
      <c r="FZ1080">
        <v>517.98</v>
      </c>
      <c r="GA1080">
        <v>617.98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94.26</v>
      </c>
      <c r="GP1080">
        <v>194.26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 t="s">
        <v>134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 t="s">
        <v>129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1</v>
      </c>
      <c r="IO1080">
        <v>1</v>
      </c>
      <c r="IP1080">
        <v>1</v>
      </c>
      <c r="IQ1080">
        <v>0.95</v>
      </c>
      <c r="IR1080">
        <v>0.83</v>
      </c>
      <c r="IS1080">
        <v>0.7</v>
      </c>
      <c r="IT1080">
        <v>0.56999999999999995</v>
      </c>
      <c r="IU1080">
        <v>0.44</v>
      </c>
      <c r="IV1080">
        <v>0.32</v>
      </c>
      <c r="IW1080">
        <v>0.2</v>
      </c>
      <c r="IX1080">
        <v>0.06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</row>
    <row r="1081" spans="1:268" x14ac:dyDescent="0.25">
      <c r="A1081">
        <v>2015</v>
      </c>
      <c r="B1081">
        <v>244</v>
      </c>
      <c r="C1081">
        <v>1113</v>
      </c>
      <c r="D1081">
        <v>85</v>
      </c>
      <c r="E1081">
        <v>637</v>
      </c>
      <c r="F1081">
        <v>0.3</v>
      </c>
      <c r="G1081">
        <v>0.2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0.03</v>
      </c>
      <c r="P1081">
        <v>12.4</v>
      </c>
      <c r="Q1081">
        <v>0</v>
      </c>
      <c r="R1081">
        <v>5.24</v>
      </c>
      <c r="S1081">
        <v>5</v>
      </c>
      <c r="T1081">
        <v>1</v>
      </c>
      <c r="U1081">
        <v>1</v>
      </c>
      <c r="V1081">
        <v>0.61</v>
      </c>
      <c r="W1081">
        <v>0.33</v>
      </c>
      <c r="X1081">
        <v>0</v>
      </c>
      <c r="Y1081">
        <v>0</v>
      </c>
      <c r="Z1081">
        <v>30.98</v>
      </c>
      <c r="AA1081">
        <v>127.1</v>
      </c>
      <c r="AB1081">
        <v>220.36</v>
      </c>
      <c r="AC1081">
        <v>320.87</v>
      </c>
      <c r="AD1081">
        <v>424.33</v>
      </c>
      <c r="AE1081">
        <v>517.98</v>
      </c>
      <c r="AF1081">
        <v>617.98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40.78</v>
      </c>
      <c r="AU1081">
        <v>134.94</v>
      </c>
      <c r="AV1081">
        <v>234.94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22.5</v>
      </c>
      <c r="BO1081">
        <v>22.54</v>
      </c>
      <c r="BP1081">
        <v>24.08</v>
      </c>
      <c r="BQ1081">
        <v>26.53</v>
      </c>
      <c r="BR1081">
        <v>26.48</v>
      </c>
      <c r="BS1081">
        <v>26.44</v>
      </c>
      <c r="BT1081">
        <v>37.24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22.5</v>
      </c>
      <c r="CI1081">
        <v>22.61</v>
      </c>
      <c r="CJ1081">
        <v>27.27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1</v>
      </c>
      <c r="DD1081">
        <v>1</v>
      </c>
      <c r="DE1081">
        <v>0.95</v>
      </c>
      <c r="DF1081">
        <v>0.84</v>
      </c>
      <c r="DG1081">
        <v>0.73</v>
      </c>
      <c r="DH1081">
        <v>0.62</v>
      </c>
      <c r="DI1081">
        <v>0.51</v>
      </c>
      <c r="DJ1081">
        <v>0.39</v>
      </c>
      <c r="DK1081">
        <v>0.28000000000000003</v>
      </c>
      <c r="DL1081">
        <v>0.17</v>
      </c>
      <c r="DM1081">
        <v>0.06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EW1081">
        <v>2015</v>
      </c>
      <c r="EX1081">
        <v>245</v>
      </c>
      <c r="EY1081">
        <v>1114</v>
      </c>
      <c r="EZ1081">
        <v>86</v>
      </c>
      <c r="FA1081">
        <v>645.29999999999995</v>
      </c>
      <c r="FB1081" t="s">
        <v>139</v>
      </c>
      <c r="FC1081" t="s">
        <v>139</v>
      </c>
      <c r="FD1081">
        <v>2.2000000000000002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 t="s">
        <v>128</v>
      </c>
      <c r="FK1081">
        <v>11.57</v>
      </c>
      <c r="FL1081">
        <v>0</v>
      </c>
      <c r="FM1081">
        <v>5.33</v>
      </c>
      <c r="FN1081">
        <v>0</v>
      </c>
      <c r="FO1081">
        <v>1</v>
      </c>
      <c r="FP1081">
        <v>1</v>
      </c>
      <c r="FQ1081">
        <v>0.59</v>
      </c>
      <c r="FR1081">
        <v>0.34</v>
      </c>
      <c r="FS1081">
        <v>0</v>
      </c>
      <c r="FT1081">
        <v>0</v>
      </c>
      <c r="FU1081">
        <v>39.29</v>
      </c>
      <c r="FV1081">
        <v>135.4</v>
      </c>
      <c r="FW1081">
        <v>228.67</v>
      </c>
      <c r="FX1081">
        <v>329.17</v>
      </c>
      <c r="FY1081">
        <v>432.64</v>
      </c>
      <c r="FZ1081">
        <v>526.29</v>
      </c>
      <c r="GA1081">
        <v>626.29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102.56</v>
      </c>
      <c r="GP1081">
        <v>202.56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 t="s">
        <v>134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 t="s">
        <v>129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1</v>
      </c>
      <c r="IO1081">
        <v>1</v>
      </c>
      <c r="IP1081">
        <v>1</v>
      </c>
      <c r="IQ1081">
        <v>0.95</v>
      </c>
      <c r="IR1081">
        <v>0.83</v>
      </c>
      <c r="IS1081">
        <v>0.7</v>
      </c>
      <c r="IT1081">
        <v>0.57999999999999996</v>
      </c>
      <c r="IU1081">
        <v>0.45</v>
      </c>
      <c r="IV1081">
        <v>0.33</v>
      </c>
      <c r="IW1081">
        <v>0.21</v>
      </c>
      <c r="IX1081">
        <v>7.0000000000000007E-2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</row>
    <row r="1082" spans="1:268" x14ac:dyDescent="0.25">
      <c r="A1082">
        <v>2015</v>
      </c>
      <c r="B1082">
        <v>245</v>
      </c>
      <c r="C1082">
        <v>1114</v>
      </c>
      <c r="D1082">
        <v>86</v>
      </c>
      <c r="E1082">
        <v>645.29999999999995</v>
      </c>
      <c r="F1082">
        <v>0.3</v>
      </c>
      <c r="G1082">
        <v>0.2</v>
      </c>
      <c r="H1082">
        <v>0.1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0.03</v>
      </c>
      <c r="P1082">
        <v>12.54</v>
      </c>
      <c r="Q1082">
        <v>0</v>
      </c>
      <c r="R1082">
        <v>5.32</v>
      </c>
      <c r="S1082">
        <v>5</v>
      </c>
      <c r="T1082">
        <v>1</v>
      </c>
      <c r="U1082">
        <v>1</v>
      </c>
      <c r="V1082">
        <v>0.59</v>
      </c>
      <c r="W1082">
        <v>0.34</v>
      </c>
      <c r="X1082">
        <v>0</v>
      </c>
      <c r="Y1082">
        <v>0</v>
      </c>
      <c r="Z1082">
        <v>39.29</v>
      </c>
      <c r="AA1082">
        <v>135.4</v>
      </c>
      <c r="AB1082">
        <v>228.67</v>
      </c>
      <c r="AC1082">
        <v>329.17</v>
      </c>
      <c r="AD1082">
        <v>432.64</v>
      </c>
      <c r="AE1082">
        <v>526.29</v>
      </c>
      <c r="AF1082">
        <v>626.29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49.08</v>
      </c>
      <c r="AU1082">
        <v>143.25</v>
      </c>
      <c r="AV1082">
        <v>243.25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22.5</v>
      </c>
      <c r="BO1082">
        <v>22.58</v>
      </c>
      <c r="BP1082">
        <v>24.58</v>
      </c>
      <c r="BQ1082">
        <v>26.74</v>
      </c>
      <c r="BR1082">
        <v>26.51</v>
      </c>
      <c r="BS1082">
        <v>26.44</v>
      </c>
      <c r="BT1082">
        <v>37.24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22.5</v>
      </c>
      <c r="CI1082">
        <v>22.62</v>
      </c>
      <c r="CJ1082">
        <v>27.39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1</v>
      </c>
      <c r="DD1082">
        <v>1</v>
      </c>
      <c r="DE1082">
        <v>0.95</v>
      </c>
      <c r="DF1082">
        <v>0.85</v>
      </c>
      <c r="DG1082">
        <v>0.74</v>
      </c>
      <c r="DH1082">
        <v>0.62</v>
      </c>
      <c r="DI1082">
        <v>0.52</v>
      </c>
      <c r="DJ1082">
        <v>0.4</v>
      </c>
      <c r="DK1082">
        <v>0.28999999999999998</v>
      </c>
      <c r="DL1082">
        <v>0.18</v>
      </c>
      <c r="DM1082">
        <v>7.0000000000000007E-2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EW1082">
        <v>2015</v>
      </c>
      <c r="EX1082">
        <v>246</v>
      </c>
      <c r="EY1082">
        <v>1115</v>
      </c>
      <c r="EZ1082">
        <v>87</v>
      </c>
      <c r="FA1082">
        <v>654</v>
      </c>
      <c r="FB1082" t="s">
        <v>139</v>
      </c>
      <c r="FC1082" t="s">
        <v>139</v>
      </c>
      <c r="FD1082">
        <v>2.2999999999999998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 t="s">
        <v>128</v>
      </c>
      <c r="FK1082">
        <v>11.7</v>
      </c>
      <c r="FL1082">
        <v>0</v>
      </c>
      <c r="FM1082">
        <v>5.42</v>
      </c>
      <c r="FN1082">
        <v>0</v>
      </c>
      <c r="FO1082">
        <v>1</v>
      </c>
      <c r="FP1082">
        <v>1</v>
      </c>
      <c r="FQ1082">
        <v>0.56999999999999995</v>
      </c>
      <c r="FR1082">
        <v>0.36</v>
      </c>
      <c r="FS1082">
        <v>0</v>
      </c>
      <c r="FT1082">
        <v>0</v>
      </c>
      <c r="FU1082">
        <v>47.93</v>
      </c>
      <c r="FV1082">
        <v>144.05000000000001</v>
      </c>
      <c r="FW1082">
        <v>237.31</v>
      </c>
      <c r="FX1082">
        <v>337.82</v>
      </c>
      <c r="FY1082">
        <v>441.28</v>
      </c>
      <c r="FZ1082">
        <v>534.94000000000005</v>
      </c>
      <c r="GA1082">
        <v>634.94000000000005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17.29</v>
      </c>
      <c r="GP1082">
        <v>111.21</v>
      </c>
      <c r="GQ1082">
        <v>211.21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 t="s">
        <v>134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 t="s">
        <v>130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1</v>
      </c>
      <c r="IN1082">
        <v>1</v>
      </c>
      <c r="IO1082">
        <v>1</v>
      </c>
      <c r="IP1082">
        <v>0.95</v>
      </c>
      <c r="IQ1082">
        <v>0.84</v>
      </c>
      <c r="IR1082">
        <v>0.71</v>
      </c>
      <c r="IS1082">
        <v>0.59</v>
      </c>
      <c r="IT1082">
        <v>0.46</v>
      </c>
      <c r="IU1082">
        <v>0.34</v>
      </c>
      <c r="IV1082">
        <v>0.22</v>
      </c>
      <c r="IW1082">
        <v>0.09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</row>
    <row r="1083" spans="1:268" x14ac:dyDescent="0.25">
      <c r="A1083">
        <v>2015</v>
      </c>
      <c r="B1083">
        <v>246</v>
      </c>
      <c r="C1083">
        <v>1115</v>
      </c>
      <c r="D1083">
        <v>87</v>
      </c>
      <c r="E1083">
        <v>654</v>
      </c>
      <c r="F1083">
        <v>0.3</v>
      </c>
      <c r="G1083">
        <v>0.3</v>
      </c>
      <c r="H1083">
        <v>0.1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0.03</v>
      </c>
      <c r="P1083">
        <v>12.69</v>
      </c>
      <c r="Q1083">
        <v>0</v>
      </c>
      <c r="R1083">
        <v>5.41</v>
      </c>
      <c r="S1083">
        <v>5</v>
      </c>
      <c r="T1083">
        <v>1</v>
      </c>
      <c r="U1083">
        <v>1</v>
      </c>
      <c r="V1083">
        <v>0.56999999999999995</v>
      </c>
      <c r="W1083">
        <v>0.36</v>
      </c>
      <c r="X1083">
        <v>0</v>
      </c>
      <c r="Y1083">
        <v>0</v>
      </c>
      <c r="Z1083">
        <v>47.93</v>
      </c>
      <c r="AA1083">
        <v>144.05000000000001</v>
      </c>
      <c r="AB1083">
        <v>237.31</v>
      </c>
      <c r="AC1083">
        <v>337.82</v>
      </c>
      <c r="AD1083">
        <v>441.28</v>
      </c>
      <c r="AE1083">
        <v>534.94000000000005</v>
      </c>
      <c r="AF1083">
        <v>634.94000000000005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57.73</v>
      </c>
      <c r="AU1083">
        <v>151.9</v>
      </c>
      <c r="AV1083">
        <v>251.9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22.5</v>
      </c>
      <c r="BO1083">
        <v>22.63</v>
      </c>
      <c r="BP1083">
        <v>25.08</v>
      </c>
      <c r="BQ1083">
        <v>26.91</v>
      </c>
      <c r="BR1083">
        <v>26.53</v>
      </c>
      <c r="BS1083">
        <v>26.45</v>
      </c>
      <c r="BT1083">
        <v>37.24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22.5</v>
      </c>
      <c r="CI1083">
        <v>22.63</v>
      </c>
      <c r="CJ1083">
        <v>27.51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1</v>
      </c>
      <c r="DD1083">
        <v>1</v>
      </c>
      <c r="DE1083">
        <v>0.95</v>
      </c>
      <c r="DF1083">
        <v>0.85</v>
      </c>
      <c r="DG1083">
        <v>0.74</v>
      </c>
      <c r="DH1083">
        <v>0.63</v>
      </c>
      <c r="DI1083">
        <v>0.53</v>
      </c>
      <c r="DJ1083">
        <v>0.41</v>
      </c>
      <c r="DK1083">
        <v>0.3</v>
      </c>
      <c r="DL1083">
        <v>0.19</v>
      </c>
      <c r="DM1083">
        <v>0.09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EW1083">
        <v>2015</v>
      </c>
      <c r="EX1083">
        <v>247</v>
      </c>
      <c r="EY1083">
        <v>1116</v>
      </c>
      <c r="EZ1083">
        <v>88</v>
      </c>
      <c r="FA1083">
        <v>661.7</v>
      </c>
      <c r="FB1083" t="s">
        <v>139</v>
      </c>
      <c r="FC1083" t="s">
        <v>139</v>
      </c>
      <c r="FD1083">
        <v>2.2999999999999998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 t="s">
        <v>128</v>
      </c>
      <c r="FK1083">
        <v>11.82</v>
      </c>
      <c r="FL1083">
        <v>0</v>
      </c>
      <c r="FM1083">
        <v>5.49</v>
      </c>
      <c r="FN1083">
        <v>0</v>
      </c>
      <c r="FO1083">
        <v>1</v>
      </c>
      <c r="FP1083">
        <v>1</v>
      </c>
      <c r="FQ1083">
        <v>0.55000000000000004</v>
      </c>
      <c r="FR1083">
        <v>0.38</v>
      </c>
      <c r="FS1083">
        <v>0</v>
      </c>
      <c r="FT1083">
        <v>0.09</v>
      </c>
      <c r="FU1083">
        <v>55.61</v>
      </c>
      <c r="FV1083">
        <v>151.72</v>
      </c>
      <c r="FW1083">
        <v>244.99</v>
      </c>
      <c r="FX1083">
        <v>345.49</v>
      </c>
      <c r="FY1083">
        <v>448.96</v>
      </c>
      <c r="FZ1083">
        <v>542.61</v>
      </c>
      <c r="GA1083">
        <v>642.61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24.97</v>
      </c>
      <c r="GP1083">
        <v>118.88</v>
      </c>
      <c r="GQ1083">
        <v>218.88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 t="s">
        <v>134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 t="s">
        <v>130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1</v>
      </c>
      <c r="IN1083">
        <v>1</v>
      </c>
      <c r="IO1083">
        <v>1</v>
      </c>
      <c r="IP1083">
        <v>0.95</v>
      </c>
      <c r="IQ1083">
        <v>0.84</v>
      </c>
      <c r="IR1083">
        <v>0.71</v>
      </c>
      <c r="IS1083">
        <v>0.59</v>
      </c>
      <c r="IT1083">
        <v>0.46</v>
      </c>
      <c r="IU1083">
        <v>0.35</v>
      </c>
      <c r="IV1083">
        <v>0.23</v>
      </c>
      <c r="IW1083">
        <v>0.1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</row>
    <row r="1084" spans="1:268" x14ac:dyDescent="0.25">
      <c r="A1084">
        <v>2015</v>
      </c>
      <c r="B1084">
        <v>247</v>
      </c>
      <c r="C1084">
        <v>1116</v>
      </c>
      <c r="D1084">
        <v>88</v>
      </c>
      <c r="E1084">
        <v>661.7</v>
      </c>
      <c r="F1084">
        <v>0.3</v>
      </c>
      <c r="G1084">
        <v>0.3</v>
      </c>
      <c r="H1084">
        <v>0.1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0.03</v>
      </c>
      <c r="P1084">
        <v>12.82</v>
      </c>
      <c r="Q1084">
        <v>0</v>
      </c>
      <c r="R1084">
        <v>5.49</v>
      </c>
      <c r="S1084">
        <v>5</v>
      </c>
      <c r="T1084">
        <v>1</v>
      </c>
      <c r="U1084">
        <v>1</v>
      </c>
      <c r="V1084">
        <v>0.55000000000000004</v>
      </c>
      <c r="W1084">
        <v>0.38</v>
      </c>
      <c r="X1084">
        <v>0</v>
      </c>
      <c r="Y1084">
        <v>0.08</v>
      </c>
      <c r="Z1084">
        <v>55.61</v>
      </c>
      <c r="AA1084">
        <v>151.72</v>
      </c>
      <c r="AB1084">
        <v>244.99</v>
      </c>
      <c r="AC1084">
        <v>345.49</v>
      </c>
      <c r="AD1084">
        <v>448.96</v>
      </c>
      <c r="AE1084">
        <v>542.61</v>
      </c>
      <c r="AF1084">
        <v>642.61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65.400000000000006</v>
      </c>
      <c r="AU1084">
        <v>159.57</v>
      </c>
      <c r="AV1084">
        <v>259.57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22.5</v>
      </c>
      <c r="BO1084">
        <v>22.69</v>
      </c>
      <c r="BP1084">
        <v>25.49</v>
      </c>
      <c r="BQ1084">
        <v>27.03</v>
      </c>
      <c r="BR1084">
        <v>26.55</v>
      </c>
      <c r="BS1084">
        <v>26.45</v>
      </c>
      <c r="BT1084">
        <v>37.24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22.5</v>
      </c>
      <c r="CI1084">
        <v>22.65</v>
      </c>
      <c r="CJ1084">
        <v>27.61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1</v>
      </c>
      <c r="DD1084">
        <v>1</v>
      </c>
      <c r="DE1084">
        <v>0.95</v>
      </c>
      <c r="DF1084">
        <v>0.85</v>
      </c>
      <c r="DG1084">
        <v>0.75</v>
      </c>
      <c r="DH1084">
        <v>0.63</v>
      </c>
      <c r="DI1084">
        <v>0.53</v>
      </c>
      <c r="DJ1084">
        <v>0.42</v>
      </c>
      <c r="DK1084">
        <v>0.31</v>
      </c>
      <c r="DL1084">
        <v>0.21</v>
      </c>
      <c r="DM1084">
        <v>0.1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EW1084">
        <v>2015</v>
      </c>
      <c r="EX1084">
        <v>248</v>
      </c>
      <c r="EY1084">
        <v>1117</v>
      </c>
      <c r="EZ1084">
        <v>89</v>
      </c>
      <c r="FA1084">
        <v>669.4</v>
      </c>
      <c r="FB1084" t="s">
        <v>139</v>
      </c>
      <c r="FC1084" t="s">
        <v>139</v>
      </c>
      <c r="FD1084">
        <v>2.4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 t="s">
        <v>128</v>
      </c>
      <c r="FK1084">
        <v>11.94</v>
      </c>
      <c r="FL1084">
        <v>0</v>
      </c>
      <c r="FM1084">
        <v>5.57</v>
      </c>
      <c r="FN1084">
        <v>0</v>
      </c>
      <c r="FO1084">
        <v>1</v>
      </c>
      <c r="FP1084">
        <v>1</v>
      </c>
      <c r="FQ1084">
        <v>0.53</v>
      </c>
      <c r="FR1084">
        <v>0.39</v>
      </c>
      <c r="FS1084">
        <v>0</v>
      </c>
      <c r="FT1084">
        <v>0</v>
      </c>
      <c r="FU1084">
        <v>63.35</v>
      </c>
      <c r="FV1084">
        <v>159.46</v>
      </c>
      <c r="FW1084">
        <v>252.73</v>
      </c>
      <c r="FX1084">
        <v>353.24</v>
      </c>
      <c r="FY1084">
        <v>456.7</v>
      </c>
      <c r="FZ1084">
        <v>550.35</v>
      </c>
      <c r="GA1084">
        <v>650.35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32.71</v>
      </c>
      <c r="GP1084">
        <v>126.62</v>
      </c>
      <c r="GQ1084">
        <v>226.63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 t="s">
        <v>134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 t="s">
        <v>130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1</v>
      </c>
      <c r="IN1084">
        <v>1</v>
      </c>
      <c r="IO1084">
        <v>1</v>
      </c>
      <c r="IP1084">
        <v>0.95</v>
      </c>
      <c r="IQ1084">
        <v>0.84</v>
      </c>
      <c r="IR1084">
        <v>0.72</v>
      </c>
      <c r="IS1084">
        <v>0.6</v>
      </c>
      <c r="IT1084">
        <v>0.47</v>
      </c>
      <c r="IU1084">
        <v>0.36</v>
      </c>
      <c r="IV1084">
        <v>0.24</v>
      </c>
      <c r="IW1084">
        <v>0.11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</row>
    <row r="1085" spans="1:268" x14ac:dyDescent="0.25">
      <c r="A1085">
        <v>2015</v>
      </c>
      <c r="B1085">
        <v>248</v>
      </c>
      <c r="C1085">
        <v>1117</v>
      </c>
      <c r="D1085">
        <v>89</v>
      </c>
      <c r="E1085">
        <v>669.4</v>
      </c>
      <c r="F1085">
        <v>0.3</v>
      </c>
      <c r="G1085">
        <v>0.3</v>
      </c>
      <c r="H1085">
        <v>0.1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0.03</v>
      </c>
      <c r="P1085">
        <v>12.95</v>
      </c>
      <c r="Q1085">
        <v>0</v>
      </c>
      <c r="R1085">
        <v>5.56</v>
      </c>
      <c r="S1085">
        <v>5</v>
      </c>
      <c r="T1085">
        <v>1</v>
      </c>
      <c r="U1085">
        <v>1</v>
      </c>
      <c r="V1085">
        <v>0.53</v>
      </c>
      <c r="W1085">
        <v>0.39</v>
      </c>
      <c r="X1085">
        <v>0</v>
      </c>
      <c r="Y1085">
        <v>0</v>
      </c>
      <c r="Z1085">
        <v>63.35</v>
      </c>
      <c r="AA1085">
        <v>159.46</v>
      </c>
      <c r="AB1085">
        <v>252.73</v>
      </c>
      <c r="AC1085">
        <v>353.24</v>
      </c>
      <c r="AD1085">
        <v>456.7</v>
      </c>
      <c r="AE1085">
        <v>550.35</v>
      </c>
      <c r="AF1085">
        <v>650.35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73.150000000000006</v>
      </c>
      <c r="AU1085">
        <v>167.31</v>
      </c>
      <c r="AV1085">
        <v>267.31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22.5</v>
      </c>
      <c r="BO1085">
        <v>22.78</v>
      </c>
      <c r="BP1085">
        <v>25.97</v>
      </c>
      <c r="BQ1085">
        <v>27.14</v>
      </c>
      <c r="BR1085">
        <v>26.57</v>
      </c>
      <c r="BS1085">
        <v>26.46</v>
      </c>
      <c r="BT1085">
        <v>37.24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22.5</v>
      </c>
      <c r="CI1085">
        <v>22.68</v>
      </c>
      <c r="CJ1085">
        <v>27.72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1</v>
      </c>
      <c r="DD1085">
        <v>1</v>
      </c>
      <c r="DE1085">
        <v>0.95</v>
      </c>
      <c r="DF1085">
        <v>0.85</v>
      </c>
      <c r="DG1085">
        <v>0.75</v>
      </c>
      <c r="DH1085">
        <v>0.64</v>
      </c>
      <c r="DI1085">
        <v>0.54</v>
      </c>
      <c r="DJ1085">
        <v>0.43</v>
      </c>
      <c r="DK1085">
        <v>0.32</v>
      </c>
      <c r="DL1085">
        <v>0.22</v>
      </c>
      <c r="DM1085">
        <v>0.11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EW1085">
        <v>2015</v>
      </c>
      <c r="EX1085">
        <v>249</v>
      </c>
      <c r="EY1085">
        <v>1118</v>
      </c>
      <c r="EZ1085">
        <v>90</v>
      </c>
      <c r="FA1085">
        <v>676.7</v>
      </c>
      <c r="FB1085" t="s">
        <v>139</v>
      </c>
      <c r="FC1085" t="s">
        <v>139</v>
      </c>
      <c r="FD1085">
        <v>2.5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 t="s">
        <v>128</v>
      </c>
      <c r="FK1085">
        <v>12.05</v>
      </c>
      <c r="FL1085">
        <v>0</v>
      </c>
      <c r="FM1085">
        <v>5.64</v>
      </c>
      <c r="FN1085">
        <v>0</v>
      </c>
      <c r="FO1085">
        <v>1</v>
      </c>
      <c r="FP1085">
        <v>1</v>
      </c>
      <c r="FQ1085">
        <v>0.51</v>
      </c>
      <c r="FR1085">
        <v>0.41</v>
      </c>
      <c r="FS1085">
        <v>0</v>
      </c>
      <c r="FT1085">
        <v>0</v>
      </c>
      <c r="FU1085">
        <v>70.66</v>
      </c>
      <c r="FV1085">
        <v>166.77</v>
      </c>
      <c r="FW1085">
        <v>260.02999999999997</v>
      </c>
      <c r="FX1085">
        <v>360.54</v>
      </c>
      <c r="FY1085">
        <v>464.01</v>
      </c>
      <c r="FZ1085">
        <v>557.66</v>
      </c>
      <c r="GA1085">
        <v>657.66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40.01</v>
      </c>
      <c r="GP1085">
        <v>133.93</v>
      </c>
      <c r="GQ1085">
        <v>233.93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 t="s">
        <v>134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 t="s">
        <v>130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1</v>
      </c>
      <c r="IN1085">
        <v>1</v>
      </c>
      <c r="IO1085">
        <v>1</v>
      </c>
      <c r="IP1085">
        <v>0.96</v>
      </c>
      <c r="IQ1085">
        <v>0.84</v>
      </c>
      <c r="IR1085">
        <v>0.72</v>
      </c>
      <c r="IS1085">
        <v>0.6</v>
      </c>
      <c r="IT1085">
        <v>0.48</v>
      </c>
      <c r="IU1085">
        <v>0.37</v>
      </c>
      <c r="IV1085">
        <v>0.25</v>
      </c>
      <c r="IW1085">
        <v>0.13</v>
      </c>
      <c r="IX1085">
        <v>0.01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</row>
    <row r="1086" spans="1:268" x14ac:dyDescent="0.25">
      <c r="A1086">
        <v>2015</v>
      </c>
      <c r="B1086">
        <v>249</v>
      </c>
      <c r="C1086">
        <v>1118</v>
      </c>
      <c r="D1086">
        <v>90</v>
      </c>
      <c r="E1086">
        <v>676.7</v>
      </c>
      <c r="F1086">
        <v>0.3</v>
      </c>
      <c r="G1086">
        <v>0.3</v>
      </c>
      <c r="H1086">
        <v>0.1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0.03</v>
      </c>
      <c r="P1086">
        <v>13.08</v>
      </c>
      <c r="Q1086">
        <v>0</v>
      </c>
      <c r="R1086">
        <v>5.64</v>
      </c>
      <c r="S1086">
        <v>5</v>
      </c>
      <c r="T1086">
        <v>1</v>
      </c>
      <c r="U1086">
        <v>1</v>
      </c>
      <c r="V1086">
        <v>0.51</v>
      </c>
      <c r="W1086">
        <v>0.41</v>
      </c>
      <c r="X1086">
        <v>0</v>
      </c>
      <c r="Y1086">
        <v>0.08</v>
      </c>
      <c r="Z1086">
        <v>70.66</v>
      </c>
      <c r="AA1086">
        <v>166.77</v>
      </c>
      <c r="AB1086">
        <v>260.02999999999997</v>
      </c>
      <c r="AC1086">
        <v>360.54</v>
      </c>
      <c r="AD1086">
        <v>464.01</v>
      </c>
      <c r="AE1086">
        <v>557.66</v>
      </c>
      <c r="AF1086">
        <v>657.66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80.45</v>
      </c>
      <c r="AU1086">
        <v>174.62</v>
      </c>
      <c r="AV1086">
        <v>274.62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22.5</v>
      </c>
      <c r="BO1086">
        <v>22.86</v>
      </c>
      <c r="BP1086">
        <v>26.32</v>
      </c>
      <c r="BQ1086">
        <v>27.22</v>
      </c>
      <c r="BR1086">
        <v>26.58</v>
      </c>
      <c r="BS1086">
        <v>26.46</v>
      </c>
      <c r="BT1086">
        <v>37.24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22.5</v>
      </c>
      <c r="CI1086">
        <v>22.71</v>
      </c>
      <c r="CJ1086">
        <v>27.79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1</v>
      </c>
      <c r="DE1086">
        <v>0.96</v>
      </c>
      <c r="DF1086">
        <v>0.86</v>
      </c>
      <c r="DG1086">
        <v>0.75</v>
      </c>
      <c r="DH1086">
        <v>0.64</v>
      </c>
      <c r="DI1086">
        <v>0.55000000000000004</v>
      </c>
      <c r="DJ1086">
        <v>0.44</v>
      </c>
      <c r="DK1086">
        <v>0.33</v>
      </c>
      <c r="DL1086">
        <v>0.23</v>
      </c>
      <c r="DM1086">
        <v>0.13</v>
      </c>
      <c r="DN1086">
        <v>0.01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EW1086">
        <v>2015</v>
      </c>
      <c r="EX1086">
        <v>250</v>
      </c>
      <c r="EY1086">
        <v>1119</v>
      </c>
      <c r="EZ1086">
        <v>91</v>
      </c>
      <c r="FA1086">
        <v>686</v>
      </c>
      <c r="FB1086" t="s">
        <v>139</v>
      </c>
      <c r="FC1086" t="s">
        <v>139</v>
      </c>
      <c r="FD1086">
        <v>2.5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 t="s">
        <v>128</v>
      </c>
      <c r="FK1086">
        <v>12.19</v>
      </c>
      <c r="FL1086">
        <v>0</v>
      </c>
      <c r="FM1086">
        <v>5.74</v>
      </c>
      <c r="FN1086">
        <v>0</v>
      </c>
      <c r="FO1086">
        <v>1</v>
      </c>
      <c r="FP1086">
        <v>1</v>
      </c>
      <c r="FQ1086">
        <v>0.49</v>
      </c>
      <c r="FR1086">
        <v>0.43</v>
      </c>
      <c r="FS1086">
        <v>0</v>
      </c>
      <c r="FT1086">
        <v>0</v>
      </c>
      <c r="FU1086">
        <v>79.95</v>
      </c>
      <c r="FV1086">
        <v>176.06</v>
      </c>
      <c r="FW1086">
        <v>269.33</v>
      </c>
      <c r="FX1086">
        <v>369.83</v>
      </c>
      <c r="FY1086">
        <v>473.3</v>
      </c>
      <c r="FZ1086">
        <v>566.95000000000005</v>
      </c>
      <c r="GA1086">
        <v>666.95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49.31</v>
      </c>
      <c r="GP1086">
        <v>143.22</v>
      </c>
      <c r="GQ1086">
        <v>243.22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 t="s">
        <v>134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 t="s">
        <v>130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1</v>
      </c>
      <c r="IN1086">
        <v>1</v>
      </c>
      <c r="IO1086">
        <v>1</v>
      </c>
      <c r="IP1086">
        <v>0.96</v>
      </c>
      <c r="IQ1086">
        <v>0.84</v>
      </c>
      <c r="IR1086">
        <v>0.72</v>
      </c>
      <c r="IS1086">
        <v>0.61</v>
      </c>
      <c r="IT1086">
        <v>0.49</v>
      </c>
      <c r="IU1086">
        <v>0.38</v>
      </c>
      <c r="IV1086">
        <v>0.27</v>
      </c>
      <c r="IW1086">
        <v>0.14000000000000001</v>
      </c>
      <c r="IX1086">
        <v>0.03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</row>
    <row r="1087" spans="1:268" x14ac:dyDescent="0.25">
      <c r="A1087">
        <v>2015</v>
      </c>
      <c r="B1087">
        <v>250</v>
      </c>
      <c r="C1087">
        <v>1119</v>
      </c>
      <c r="D1087">
        <v>91</v>
      </c>
      <c r="E1087">
        <v>686</v>
      </c>
      <c r="F1087">
        <v>0.3</v>
      </c>
      <c r="G1087">
        <v>0.3</v>
      </c>
      <c r="H1087">
        <v>0.1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0.04</v>
      </c>
      <c r="P1087">
        <v>13.24</v>
      </c>
      <c r="Q1087">
        <v>0</v>
      </c>
      <c r="R1087">
        <v>5.73</v>
      </c>
      <c r="S1087">
        <v>5</v>
      </c>
      <c r="T1087">
        <v>1</v>
      </c>
      <c r="U1087">
        <v>1</v>
      </c>
      <c r="V1087">
        <v>0.49</v>
      </c>
      <c r="W1087">
        <v>0.43</v>
      </c>
      <c r="X1087">
        <v>0</v>
      </c>
      <c r="Y1087">
        <v>0</v>
      </c>
      <c r="Z1087">
        <v>79.95</v>
      </c>
      <c r="AA1087">
        <v>176.06</v>
      </c>
      <c r="AB1087">
        <v>269.33</v>
      </c>
      <c r="AC1087">
        <v>369.83</v>
      </c>
      <c r="AD1087">
        <v>473.3</v>
      </c>
      <c r="AE1087">
        <v>566.95000000000005</v>
      </c>
      <c r="AF1087">
        <v>666.95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89.74</v>
      </c>
      <c r="AU1087">
        <v>183.91</v>
      </c>
      <c r="AV1087">
        <v>283.91000000000003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22.5</v>
      </c>
      <c r="BO1087">
        <v>22.96</v>
      </c>
      <c r="BP1087">
        <v>26.62</v>
      </c>
      <c r="BQ1087">
        <v>27.28</v>
      </c>
      <c r="BR1087">
        <v>26.59</v>
      </c>
      <c r="BS1087">
        <v>26.46</v>
      </c>
      <c r="BT1087">
        <v>37.24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22.5</v>
      </c>
      <c r="CI1087">
        <v>22.74</v>
      </c>
      <c r="CJ1087">
        <v>27.86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1</v>
      </c>
      <c r="DD1087">
        <v>1</v>
      </c>
      <c r="DE1087">
        <v>0.96</v>
      </c>
      <c r="DF1087">
        <v>0.86</v>
      </c>
      <c r="DG1087">
        <v>0.76</v>
      </c>
      <c r="DH1087">
        <v>0.65</v>
      </c>
      <c r="DI1087">
        <v>0.55000000000000004</v>
      </c>
      <c r="DJ1087">
        <v>0.45</v>
      </c>
      <c r="DK1087">
        <v>0.34</v>
      </c>
      <c r="DL1087">
        <v>0.24</v>
      </c>
      <c r="DM1087">
        <v>0.14000000000000001</v>
      </c>
      <c r="DN1087">
        <v>0.03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EW1087">
        <v>2015</v>
      </c>
      <c r="EX1087">
        <v>251</v>
      </c>
      <c r="EY1087">
        <v>1120</v>
      </c>
      <c r="EZ1087">
        <v>92</v>
      </c>
      <c r="FA1087">
        <v>694.1</v>
      </c>
      <c r="FB1087" t="s">
        <v>139</v>
      </c>
      <c r="FC1087" t="s">
        <v>139</v>
      </c>
      <c r="FD1087">
        <v>2.5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 t="s">
        <v>128</v>
      </c>
      <c r="FK1087">
        <v>12.31</v>
      </c>
      <c r="FL1087">
        <v>0</v>
      </c>
      <c r="FM1087">
        <v>5.82</v>
      </c>
      <c r="FN1087">
        <v>0</v>
      </c>
      <c r="FO1087">
        <v>1</v>
      </c>
      <c r="FP1087">
        <v>1</v>
      </c>
      <c r="FQ1087">
        <v>0.46</v>
      </c>
      <c r="FR1087">
        <v>0.45</v>
      </c>
      <c r="FS1087">
        <v>0</v>
      </c>
      <c r="FT1087">
        <v>0.08</v>
      </c>
      <c r="FU1087">
        <v>88.02</v>
      </c>
      <c r="FV1087">
        <v>184.13</v>
      </c>
      <c r="FW1087">
        <v>277.39999999999998</v>
      </c>
      <c r="FX1087">
        <v>377.91</v>
      </c>
      <c r="FY1087">
        <v>481.37</v>
      </c>
      <c r="FZ1087">
        <v>575.02</v>
      </c>
      <c r="GA1087">
        <v>675.02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57.38</v>
      </c>
      <c r="GP1087">
        <v>151.30000000000001</v>
      </c>
      <c r="GQ1087">
        <v>251.3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 t="s">
        <v>134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 t="s">
        <v>130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1</v>
      </c>
      <c r="IN1087">
        <v>1</v>
      </c>
      <c r="IO1087">
        <v>1</v>
      </c>
      <c r="IP1087">
        <v>0.96</v>
      </c>
      <c r="IQ1087">
        <v>0.85</v>
      </c>
      <c r="IR1087">
        <v>0.73</v>
      </c>
      <c r="IS1087">
        <v>0.62</v>
      </c>
      <c r="IT1087">
        <v>0.49</v>
      </c>
      <c r="IU1087">
        <v>0.39</v>
      </c>
      <c r="IV1087">
        <v>0.28000000000000003</v>
      </c>
      <c r="IW1087">
        <v>0.15</v>
      </c>
      <c r="IX1087">
        <v>0.04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</row>
    <row r="1088" spans="1:268" x14ac:dyDescent="0.25">
      <c r="A1088">
        <v>2015</v>
      </c>
      <c r="B1088">
        <v>251</v>
      </c>
      <c r="C1088">
        <v>1120</v>
      </c>
      <c r="D1088">
        <v>92</v>
      </c>
      <c r="E1088">
        <v>694.1</v>
      </c>
      <c r="F1088">
        <v>0.3</v>
      </c>
      <c r="G1088">
        <v>0.3</v>
      </c>
      <c r="H1088">
        <v>0.1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0.04</v>
      </c>
      <c r="P1088">
        <v>13.37</v>
      </c>
      <c r="Q1088">
        <v>0</v>
      </c>
      <c r="R1088">
        <v>5.81</v>
      </c>
      <c r="S1088">
        <v>5</v>
      </c>
      <c r="T1088">
        <v>1</v>
      </c>
      <c r="U1088">
        <v>1</v>
      </c>
      <c r="V1088">
        <v>0.46</v>
      </c>
      <c r="W1088">
        <v>0.45</v>
      </c>
      <c r="X1088">
        <v>0</v>
      </c>
      <c r="Y1088">
        <v>0</v>
      </c>
      <c r="Z1088">
        <v>88.02</v>
      </c>
      <c r="AA1088">
        <v>184.13</v>
      </c>
      <c r="AB1088">
        <v>277.39999999999998</v>
      </c>
      <c r="AC1088">
        <v>377.91</v>
      </c>
      <c r="AD1088">
        <v>481.37</v>
      </c>
      <c r="AE1088">
        <v>575.02</v>
      </c>
      <c r="AF1088">
        <v>675.02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97.82</v>
      </c>
      <c r="AU1088">
        <v>191.98</v>
      </c>
      <c r="AV1088">
        <v>291.98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22.5</v>
      </c>
      <c r="BO1088">
        <v>23</v>
      </c>
      <c r="BP1088">
        <v>26.71</v>
      </c>
      <c r="BQ1088">
        <v>27.29</v>
      </c>
      <c r="BR1088">
        <v>26.59</v>
      </c>
      <c r="BS1088">
        <v>26.46</v>
      </c>
      <c r="BT1088">
        <v>37.24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22.5</v>
      </c>
      <c r="CI1088">
        <v>22.75</v>
      </c>
      <c r="CJ1088">
        <v>27.88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1</v>
      </c>
      <c r="DD1088">
        <v>1</v>
      </c>
      <c r="DE1088">
        <v>0.96</v>
      </c>
      <c r="DF1088">
        <v>0.86</v>
      </c>
      <c r="DG1088">
        <v>0.76</v>
      </c>
      <c r="DH1088">
        <v>0.65</v>
      </c>
      <c r="DI1088">
        <v>0.56000000000000005</v>
      </c>
      <c r="DJ1088">
        <v>0.45</v>
      </c>
      <c r="DK1088">
        <v>0.35</v>
      </c>
      <c r="DL1088">
        <v>0.25</v>
      </c>
      <c r="DM1088">
        <v>0.15</v>
      </c>
      <c r="DN1088">
        <v>0.04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EW1088">
        <v>2015</v>
      </c>
      <c r="EX1088">
        <v>252</v>
      </c>
      <c r="EY1088">
        <v>1121</v>
      </c>
      <c r="EZ1088">
        <v>93</v>
      </c>
      <c r="FA1088">
        <v>703.1</v>
      </c>
      <c r="FB1088" t="s">
        <v>139</v>
      </c>
      <c r="FC1088" t="s">
        <v>139</v>
      </c>
      <c r="FD1088">
        <v>2.6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 t="s">
        <v>128</v>
      </c>
      <c r="FK1088">
        <v>12.45</v>
      </c>
      <c r="FL1088">
        <v>0</v>
      </c>
      <c r="FM1088">
        <v>5.91</v>
      </c>
      <c r="FN1088">
        <v>0</v>
      </c>
      <c r="FO1088">
        <v>1</v>
      </c>
      <c r="FP1088">
        <v>1</v>
      </c>
      <c r="FQ1088">
        <v>0.44</v>
      </c>
      <c r="FR1088">
        <v>0.47</v>
      </c>
      <c r="FS1088">
        <v>0</v>
      </c>
      <c r="FT1088">
        <v>0</v>
      </c>
      <c r="FU1088">
        <v>97.04</v>
      </c>
      <c r="FV1088">
        <v>193.16</v>
      </c>
      <c r="FW1088">
        <v>286.42</v>
      </c>
      <c r="FX1088">
        <v>386.93</v>
      </c>
      <c r="FY1088">
        <v>490.39</v>
      </c>
      <c r="FZ1088">
        <v>584.04</v>
      </c>
      <c r="GA1088">
        <v>684.04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66.400000000000006</v>
      </c>
      <c r="GP1088">
        <v>160.32</v>
      </c>
      <c r="GQ1088">
        <v>260.32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 t="s">
        <v>134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 t="s">
        <v>130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1</v>
      </c>
      <c r="IN1088">
        <v>1</v>
      </c>
      <c r="IO1088">
        <v>1</v>
      </c>
      <c r="IP1088">
        <v>0.96</v>
      </c>
      <c r="IQ1088">
        <v>0.85</v>
      </c>
      <c r="IR1088">
        <v>0.73</v>
      </c>
      <c r="IS1088">
        <v>0.62</v>
      </c>
      <c r="IT1088">
        <v>0.5</v>
      </c>
      <c r="IU1088">
        <v>0.4</v>
      </c>
      <c r="IV1088">
        <v>0.28999999999999998</v>
      </c>
      <c r="IW1088">
        <v>0.17</v>
      </c>
      <c r="IX1088">
        <v>0.06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</row>
    <row r="1089" spans="1:266" x14ac:dyDescent="0.25">
      <c r="A1089">
        <v>2015</v>
      </c>
      <c r="B1089">
        <v>252</v>
      </c>
      <c r="C1089">
        <v>1121</v>
      </c>
      <c r="D1089">
        <v>93</v>
      </c>
      <c r="E1089">
        <v>703.1</v>
      </c>
      <c r="F1089">
        <v>0.3</v>
      </c>
      <c r="G1089">
        <v>0.3</v>
      </c>
      <c r="H1089">
        <v>0.1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0.04</v>
      </c>
      <c r="P1089">
        <v>13.53</v>
      </c>
      <c r="Q1089">
        <v>0</v>
      </c>
      <c r="R1089">
        <v>5.9</v>
      </c>
      <c r="S1089">
        <v>5</v>
      </c>
      <c r="T1089">
        <v>1</v>
      </c>
      <c r="U1089">
        <v>1</v>
      </c>
      <c r="V1089">
        <v>0.44</v>
      </c>
      <c r="W1089">
        <v>0.47</v>
      </c>
      <c r="X1089">
        <v>0</v>
      </c>
      <c r="Y1089">
        <v>0</v>
      </c>
      <c r="Z1089">
        <v>97.04</v>
      </c>
      <c r="AA1089">
        <v>193.16</v>
      </c>
      <c r="AB1089">
        <v>286.42</v>
      </c>
      <c r="AC1089">
        <v>386.93</v>
      </c>
      <c r="AD1089">
        <v>490.39</v>
      </c>
      <c r="AE1089">
        <v>584.04</v>
      </c>
      <c r="AF1089">
        <v>684.04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106.84</v>
      </c>
      <c r="AU1089">
        <v>201</v>
      </c>
      <c r="AV1089">
        <v>301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22.5</v>
      </c>
      <c r="BO1089">
        <v>23.21</v>
      </c>
      <c r="BP1089">
        <v>27.02</v>
      </c>
      <c r="BQ1089">
        <v>27.34</v>
      </c>
      <c r="BR1089">
        <v>26.6</v>
      </c>
      <c r="BS1089">
        <v>26.46</v>
      </c>
      <c r="BT1089">
        <v>37.24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22.5</v>
      </c>
      <c r="CI1089">
        <v>22.81</v>
      </c>
      <c r="CJ1089">
        <v>27.94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1</v>
      </c>
      <c r="DD1089">
        <v>1</v>
      </c>
      <c r="DE1089">
        <v>0.96</v>
      </c>
      <c r="DF1089">
        <v>0.86</v>
      </c>
      <c r="DG1089">
        <v>0.76</v>
      </c>
      <c r="DH1089">
        <v>0.66</v>
      </c>
      <c r="DI1089">
        <v>0.56999999999999995</v>
      </c>
      <c r="DJ1089">
        <v>0.46</v>
      </c>
      <c r="DK1089">
        <v>0.36</v>
      </c>
      <c r="DL1089">
        <v>0.26</v>
      </c>
      <c r="DM1089">
        <v>0.17</v>
      </c>
      <c r="DN1089">
        <v>0.06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EW1089">
        <v>2015</v>
      </c>
      <c r="EX1089">
        <v>253</v>
      </c>
      <c r="EY1089">
        <v>1122</v>
      </c>
      <c r="EZ1089">
        <v>94</v>
      </c>
      <c r="FA1089">
        <v>711.5</v>
      </c>
      <c r="FB1089" t="s">
        <v>139</v>
      </c>
      <c r="FC1089" t="s">
        <v>139</v>
      </c>
      <c r="FD1089">
        <v>2.6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 t="s">
        <v>128</v>
      </c>
      <c r="FK1089">
        <v>12.58</v>
      </c>
      <c r="FL1089">
        <v>0</v>
      </c>
      <c r="FM1089">
        <v>5.99</v>
      </c>
      <c r="FN1089">
        <v>0</v>
      </c>
      <c r="FO1089">
        <v>1</v>
      </c>
      <c r="FP1089">
        <v>1</v>
      </c>
      <c r="FQ1089">
        <v>0.42</v>
      </c>
      <c r="FR1089">
        <v>0.48</v>
      </c>
      <c r="FS1089">
        <v>0</v>
      </c>
      <c r="FT1089">
        <v>0</v>
      </c>
      <c r="FU1089">
        <v>105.47</v>
      </c>
      <c r="FV1089">
        <v>201.58</v>
      </c>
      <c r="FW1089">
        <v>294.85000000000002</v>
      </c>
      <c r="FX1089">
        <v>395.36</v>
      </c>
      <c r="FY1089">
        <v>498.82</v>
      </c>
      <c r="FZ1089">
        <v>592.47</v>
      </c>
      <c r="GA1089">
        <v>692.47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74.83</v>
      </c>
      <c r="GP1089">
        <v>168.75</v>
      </c>
      <c r="GQ1089">
        <v>268.75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 t="s">
        <v>134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 t="s">
        <v>130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1</v>
      </c>
      <c r="IN1089">
        <v>1</v>
      </c>
      <c r="IO1089">
        <v>1</v>
      </c>
      <c r="IP1089">
        <v>0.96</v>
      </c>
      <c r="IQ1089">
        <v>0.85</v>
      </c>
      <c r="IR1089">
        <v>0.74</v>
      </c>
      <c r="IS1089">
        <v>0.63</v>
      </c>
      <c r="IT1089">
        <v>0.51</v>
      </c>
      <c r="IU1089">
        <v>0.4</v>
      </c>
      <c r="IV1089">
        <v>0.3</v>
      </c>
      <c r="IW1089">
        <v>0.18</v>
      </c>
      <c r="IX1089">
        <v>7.0000000000000007E-2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</row>
    <row r="1090" spans="1:266" x14ac:dyDescent="0.25">
      <c r="A1090">
        <v>2015</v>
      </c>
      <c r="B1090">
        <v>253</v>
      </c>
      <c r="C1090">
        <v>1122</v>
      </c>
      <c r="D1090">
        <v>94</v>
      </c>
      <c r="E1090">
        <v>711.5</v>
      </c>
      <c r="F1090">
        <v>0.3</v>
      </c>
      <c r="G1090">
        <v>0.3</v>
      </c>
      <c r="H1090">
        <v>0.1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0.04</v>
      </c>
      <c r="P1090">
        <v>13.67</v>
      </c>
      <c r="Q1090">
        <v>0</v>
      </c>
      <c r="R1090">
        <v>5.98</v>
      </c>
      <c r="S1090">
        <v>5</v>
      </c>
      <c r="T1090">
        <v>1</v>
      </c>
      <c r="U1090">
        <v>1</v>
      </c>
      <c r="V1090">
        <v>0.42</v>
      </c>
      <c r="W1090">
        <v>0.48</v>
      </c>
      <c r="X1090">
        <v>0</v>
      </c>
      <c r="Y1090">
        <v>0</v>
      </c>
      <c r="Z1090">
        <v>105.47</v>
      </c>
      <c r="AA1090">
        <v>201.58</v>
      </c>
      <c r="AB1090">
        <v>294.85000000000002</v>
      </c>
      <c r="AC1090">
        <v>395.36</v>
      </c>
      <c r="AD1090">
        <v>498.82</v>
      </c>
      <c r="AE1090">
        <v>592.47</v>
      </c>
      <c r="AF1090">
        <v>692.47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16.850000000000001</v>
      </c>
      <c r="AU1090">
        <v>115.27</v>
      </c>
      <c r="AV1090">
        <v>209.43</v>
      </c>
      <c r="AW1090">
        <v>309.43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22.51</v>
      </c>
      <c r="BO1090">
        <v>23.41</v>
      </c>
      <c r="BP1090">
        <v>27.25</v>
      </c>
      <c r="BQ1090">
        <v>27.38</v>
      </c>
      <c r="BR1090">
        <v>26.6</v>
      </c>
      <c r="BS1090">
        <v>26.46</v>
      </c>
      <c r="BT1090">
        <v>37.24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22.5</v>
      </c>
      <c r="CI1090">
        <v>22.51</v>
      </c>
      <c r="CJ1090">
        <v>22.92</v>
      </c>
      <c r="CK1090">
        <v>28.02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1</v>
      </c>
      <c r="DD1090">
        <v>1</v>
      </c>
      <c r="DE1090">
        <v>0.96</v>
      </c>
      <c r="DF1090">
        <v>0.86</v>
      </c>
      <c r="DG1090">
        <v>0.77</v>
      </c>
      <c r="DH1090">
        <v>0.67</v>
      </c>
      <c r="DI1090">
        <v>0.56999999999999995</v>
      </c>
      <c r="DJ1090">
        <v>0.47</v>
      </c>
      <c r="DK1090">
        <v>0.37</v>
      </c>
      <c r="DL1090">
        <v>0.27</v>
      </c>
      <c r="DM1090">
        <v>0.18</v>
      </c>
      <c r="DN1090">
        <v>7.0000000000000007E-2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EW1090">
        <v>2015</v>
      </c>
      <c r="EX1090">
        <v>254</v>
      </c>
      <c r="EY1090">
        <v>1123</v>
      </c>
      <c r="EZ1090">
        <v>95</v>
      </c>
      <c r="FA1090">
        <v>721.2</v>
      </c>
      <c r="FB1090" t="s">
        <v>139</v>
      </c>
      <c r="FC1090" t="s">
        <v>139</v>
      </c>
      <c r="FD1090">
        <v>2.7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 t="s">
        <v>128</v>
      </c>
      <c r="FK1090">
        <v>12.72</v>
      </c>
      <c r="FL1090">
        <v>0</v>
      </c>
      <c r="FM1090">
        <v>6.09</v>
      </c>
      <c r="FN1090">
        <v>0</v>
      </c>
      <c r="FO1090">
        <v>1</v>
      </c>
      <c r="FP1090">
        <v>1</v>
      </c>
      <c r="FQ1090">
        <v>0.4</v>
      </c>
      <c r="FR1090">
        <v>0.5</v>
      </c>
      <c r="FS1090">
        <v>0</v>
      </c>
      <c r="FT1090">
        <v>0</v>
      </c>
      <c r="FU1090">
        <v>115.17</v>
      </c>
      <c r="FV1090">
        <v>211.28</v>
      </c>
      <c r="FW1090">
        <v>304.54000000000002</v>
      </c>
      <c r="FX1090">
        <v>405.05</v>
      </c>
      <c r="FY1090">
        <v>508.52</v>
      </c>
      <c r="FZ1090">
        <v>602.16999999999996</v>
      </c>
      <c r="GA1090">
        <v>702.17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84.53</v>
      </c>
      <c r="GP1090">
        <v>178.44</v>
      </c>
      <c r="GQ1090">
        <v>278.44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 t="s">
        <v>134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 t="s">
        <v>130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1</v>
      </c>
      <c r="IN1090">
        <v>1</v>
      </c>
      <c r="IO1090">
        <v>1</v>
      </c>
      <c r="IP1090">
        <v>0.96</v>
      </c>
      <c r="IQ1090">
        <v>0.85</v>
      </c>
      <c r="IR1090">
        <v>0.74</v>
      </c>
      <c r="IS1090">
        <v>0.63</v>
      </c>
      <c r="IT1090">
        <v>0.52</v>
      </c>
      <c r="IU1090">
        <v>0.41</v>
      </c>
      <c r="IV1090">
        <v>0.31</v>
      </c>
      <c r="IW1090">
        <v>0.19</v>
      </c>
      <c r="IX1090">
        <v>0.09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</row>
    <row r="1091" spans="1:266" x14ac:dyDescent="0.25">
      <c r="A1091">
        <v>2015</v>
      </c>
      <c r="B1091">
        <v>254</v>
      </c>
      <c r="C1091">
        <v>1123</v>
      </c>
      <c r="D1091">
        <v>95</v>
      </c>
      <c r="E1091">
        <v>721.2</v>
      </c>
      <c r="F1091">
        <v>0.3</v>
      </c>
      <c r="G1091">
        <v>0.3</v>
      </c>
      <c r="H1091">
        <v>0.1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0.04</v>
      </c>
      <c r="P1091">
        <v>13.84</v>
      </c>
      <c r="Q1091">
        <v>0</v>
      </c>
      <c r="R1091">
        <v>6.08</v>
      </c>
      <c r="S1091">
        <v>6</v>
      </c>
      <c r="T1091">
        <v>1</v>
      </c>
      <c r="U1091">
        <v>1</v>
      </c>
      <c r="V1091">
        <v>0.4</v>
      </c>
      <c r="W1091">
        <v>0.5</v>
      </c>
      <c r="X1091">
        <v>0</v>
      </c>
      <c r="Y1091">
        <v>7.0000000000000007E-2</v>
      </c>
      <c r="Z1091">
        <v>115.17</v>
      </c>
      <c r="AA1091">
        <v>211.28</v>
      </c>
      <c r="AB1091">
        <v>304.54000000000002</v>
      </c>
      <c r="AC1091">
        <v>405.05</v>
      </c>
      <c r="AD1091">
        <v>508.52</v>
      </c>
      <c r="AE1091">
        <v>602.16999999999996</v>
      </c>
      <c r="AF1091">
        <v>702.17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26.55</v>
      </c>
      <c r="AU1091">
        <v>124.96</v>
      </c>
      <c r="AV1091">
        <v>219.13</v>
      </c>
      <c r="AW1091">
        <v>319.13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22.51</v>
      </c>
      <c r="BO1091">
        <v>23.57</v>
      </c>
      <c r="BP1091">
        <v>27.38</v>
      </c>
      <c r="BQ1091">
        <v>27.4</v>
      </c>
      <c r="BR1091">
        <v>26.61</v>
      </c>
      <c r="BS1091">
        <v>26.47</v>
      </c>
      <c r="BT1091">
        <v>37.24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22.5</v>
      </c>
      <c r="CI1091">
        <v>22.51</v>
      </c>
      <c r="CJ1091">
        <v>22.97</v>
      </c>
      <c r="CK1091">
        <v>28.05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1</v>
      </c>
      <c r="DD1091">
        <v>1</v>
      </c>
      <c r="DE1091">
        <v>0.96</v>
      </c>
      <c r="DF1091">
        <v>0.87</v>
      </c>
      <c r="DG1091">
        <v>0.77</v>
      </c>
      <c r="DH1091">
        <v>0.67</v>
      </c>
      <c r="DI1091">
        <v>0.57999999999999996</v>
      </c>
      <c r="DJ1091">
        <v>0.48</v>
      </c>
      <c r="DK1091">
        <v>0.38</v>
      </c>
      <c r="DL1091">
        <v>0.28000000000000003</v>
      </c>
      <c r="DM1091">
        <v>0.19</v>
      </c>
      <c r="DN1091">
        <v>0.09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EW1091">
        <v>2015</v>
      </c>
      <c r="EX1091">
        <v>255</v>
      </c>
      <c r="EY1091">
        <v>1124</v>
      </c>
      <c r="EZ1091">
        <v>96</v>
      </c>
      <c r="FA1091">
        <v>728.8</v>
      </c>
      <c r="FB1091" t="s">
        <v>139</v>
      </c>
      <c r="FC1091" t="s">
        <v>139</v>
      </c>
      <c r="FD1091">
        <v>2.7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 t="s">
        <v>128</v>
      </c>
      <c r="FK1091">
        <v>12.84</v>
      </c>
      <c r="FL1091">
        <v>0</v>
      </c>
      <c r="FM1091">
        <v>6.16</v>
      </c>
      <c r="FN1091">
        <v>0</v>
      </c>
      <c r="FO1091">
        <v>1</v>
      </c>
      <c r="FP1091">
        <v>1</v>
      </c>
      <c r="FQ1091">
        <v>0.38</v>
      </c>
      <c r="FR1091">
        <v>0.52</v>
      </c>
      <c r="FS1091">
        <v>0</v>
      </c>
      <c r="FT1091">
        <v>0.31</v>
      </c>
      <c r="FU1091">
        <v>15.08</v>
      </c>
      <c r="FV1091">
        <v>122.71</v>
      </c>
      <c r="FW1091">
        <v>218.82</v>
      </c>
      <c r="FX1091">
        <v>312.08999999999997</v>
      </c>
      <c r="FY1091">
        <v>412.59</v>
      </c>
      <c r="FZ1091">
        <v>516.05999999999995</v>
      </c>
      <c r="GA1091">
        <v>609.71</v>
      </c>
      <c r="GB1091">
        <v>709.71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92.07</v>
      </c>
      <c r="GP1091">
        <v>185.98</v>
      </c>
      <c r="GQ1091">
        <v>285.98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 t="s">
        <v>135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 t="s">
        <v>130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1</v>
      </c>
      <c r="IM1091">
        <v>1</v>
      </c>
      <c r="IN1091">
        <v>1</v>
      </c>
      <c r="IO1091">
        <v>0.96</v>
      </c>
      <c r="IP1091">
        <v>0.86</v>
      </c>
      <c r="IQ1091">
        <v>0.74</v>
      </c>
      <c r="IR1091">
        <v>0.64</v>
      </c>
      <c r="IS1091">
        <v>0.52</v>
      </c>
      <c r="IT1091">
        <v>0.42</v>
      </c>
      <c r="IU1091">
        <v>0.32</v>
      </c>
      <c r="IV1091">
        <v>0.2</v>
      </c>
      <c r="IW1091">
        <v>0.1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</row>
    <row r="1092" spans="1:266" x14ac:dyDescent="0.25">
      <c r="A1092">
        <v>2015</v>
      </c>
      <c r="B1092">
        <v>255</v>
      </c>
      <c r="C1092">
        <v>1124</v>
      </c>
      <c r="D1092">
        <v>96</v>
      </c>
      <c r="E1092">
        <v>728.8</v>
      </c>
      <c r="F1092">
        <v>0.3</v>
      </c>
      <c r="G1092">
        <v>0.3</v>
      </c>
      <c r="H1092">
        <v>0.1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0.04</v>
      </c>
      <c r="P1092">
        <v>13.97</v>
      </c>
      <c r="Q1092">
        <v>0</v>
      </c>
      <c r="R1092">
        <v>6.16</v>
      </c>
      <c r="S1092">
        <v>6</v>
      </c>
      <c r="T1092">
        <v>1</v>
      </c>
      <c r="U1092">
        <v>1</v>
      </c>
      <c r="V1092">
        <v>0.38</v>
      </c>
      <c r="W1092">
        <v>0.52</v>
      </c>
      <c r="X1092">
        <v>0</v>
      </c>
      <c r="Y1092">
        <v>0.22</v>
      </c>
      <c r="Z1092">
        <v>15.08</v>
      </c>
      <c r="AA1092">
        <v>122.71</v>
      </c>
      <c r="AB1092">
        <v>218.82</v>
      </c>
      <c r="AC1092">
        <v>312.08999999999997</v>
      </c>
      <c r="AD1092">
        <v>412.59</v>
      </c>
      <c r="AE1092">
        <v>516.05999999999995</v>
      </c>
      <c r="AF1092">
        <v>609.71</v>
      </c>
      <c r="AG1092">
        <v>709.71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34.090000000000003</v>
      </c>
      <c r="AU1092">
        <v>132.51</v>
      </c>
      <c r="AV1092">
        <v>226.67</v>
      </c>
      <c r="AW1092">
        <v>326.67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22.5</v>
      </c>
      <c r="BO1092">
        <v>22.53</v>
      </c>
      <c r="BP1092">
        <v>23.82</v>
      </c>
      <c r="BQ1092">
        <v>27.54</v>
      </c>
      <c r="BR1092">
        <v>27.42</v>
      </c>
      <c r="BS1092">
        <v>26.61</v>
      </c>
      <c r="BT1092">
        <v>26.47</v>
      </c>
      <c r="BU1092">
        <v>37.24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22.5</v>
      </c>
      <c r="CI1092">
        <v>22.51</v>
      </c>
      <c r="CJ1092">
        <v>23.04</v>
      </c>
      <c r="CK1092">
        <v>28.08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1</v>
      </c>
      <c r="DD1092">
        <v>1</v>
      </c>
      <c r="DE1092">
        <v>0.96</v>
      </c>
      <c r="DF1092">
        <v>0.87</v>
      </c>
      <c r="DG1092">
        <v>0.77</v>
      </c>
      <c r="DH1092">
        <v>0.67</v>
      </c>
      <c r="DI1092">
        <v>0.59</v>
      </c>
      <c r="DJ1092">
        <v>0.48</v>
      </c>
      <c r="DK1092">
        <v>0.39</v>
      </c>
      <c r="DL1092">
        <v>0.28999999999999998</v>
      </c>
      <c r="DM1092">
        <v>0.2</v>
      </c>
      <c r="DN1092">
        <v>0.1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EW1092">
        <v>2015</v>
      </c>
      <c r="EX1092">
        <v>256</v>
      </c>
      <c r="EY1092">
        <v>1125</v>
      </c>
      <c r="EZ1092">
        <v>97</v>
      </c>
      <c r="FA1092">
        <v>736.3</v>
      </c>
      <c r="FB1092" t="s">
        <v>139</v>
      </c>
      <c r="FC1092" t="s">
        <v>139</v>
      </c>
      <c r="FD1092">
        <v>2.8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 t="s">
        <v>128</v>
      </c>
      <c r="FK1092">
        <v>12.95</v>
      </c>
      <c r="FL1092">
        <v>0</v>
      </c>
      <c r="FM1092">
        <v>6.24</v>
      </c>
      <c r="FN1092">
        <v>0</v>
      </c>
      <c r="FO1092">
        <v>1</v>
      </c>
      <c r="FP1092">
        <v>1</v>
      </c>
      <c r="FQ1092">
        <v>0.36</v>
      </c>
      <c r="FR1092">
        <v>0.53</v>
      </c>
      <c r="FS1092">
        <v>0</v>
      </c>
      <c r="FT1092">
        <v>0</v>
      </c>
      <c r="FU1092">
        <v>22.61</v>
      </c>
      <c r="FV1092">
        <v>130.22999999999999</v>
      </c>
      <c r="FW1092">
        <v>226.34</v>
      </c>
      <c r="FX1092">
        <v>319.61</v>
      </c>
      <c r="FY1092">
        <v>420.12</v>
      </c>
      <c r="FZ1092">
        <v>523.58000000000004</v>
      </c>
      <c r="GA1092">
        <v>617.23</v>
      </c>
      <c r="GB1092">
        <v>717.23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99.59</v>
      </c>
      <c r="GP1092">
        <v>193.51</v>
      </c>
      <c r="GQ1092">
        <v>293.51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 t="s">
        <v>135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 t="s">
        <v>130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1</v>
      </c>
      <c r="IM1092">
        <v>1</v>
      </c>
      <c r="IN1092">
        <v>1</v>
      </c>
      <c r="IO1092">
        <v>0.96</v>
      </c>
      <c r="IP1092">
        <v>0.86</v>
      </c>
      <c r="IQ1092">
        <v>0.75</v>
      </c>
      <c r="IR1092">
        <v>0.64</v>
      </c>
      <c r="IS1092">
        <v>0.53</v>
      </c>
      <c r="IT1092">
        <v>0.43</v>
      </c>
      <c r="IU1092">
        <v>0.33</v>
      </c>
      <c r="IV1092">
        <v>0.21</v>
      </c>
      <c r="IW1092">
        <v>0.11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</row>
    <row r="1093" spans="1:266" x14ac:dyDescent="0.25">
      <c r="A1093">
        <v>2015</v>
      </c>
      <c r="B1093">
        <v>256</v>
      </c>
      <c r="C1093">
        <v>1125</v>
      </c>
      <c r="D1093">
        <v>97</v>
      </c>
      <c r="E1093">
        <v>736.3</v>
      </c>
      <c r="F1093">
        <v>0.3</v>
      </c>
      <c r="G1093">
        <v>0.3</v>
      </c>
      <c r="H1093">
        <v>0.1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0.04</v>
      </c>
      <c r="P1093">
        <v>14.09</v>
      </c>
      <c r="Q1093">
        <v>0</v>
      </c>
      <c r="R1093">
        <v>6.23</v>
      </c>
      <c r="S1093">
        <v>6</v>
      </c>
      <c r="T1093">
        <v>1</v>
      </c>
      <c r="U1093">
        <v>1</v>
      </c>
      <c r="V1093">
        <v>0.36</v>
      </c>
      <c r="W1093">
        <v>0.53</v>
      </c>
      <c r="X1093">
        <v>0</v>
      </c>
      <c r="Y1093">
        <v>7.0000000000000007E-2</v>
      </c>
      <c r="Z1093">
        <v>22.61</v>
      </c>
      <c r="AA1093">
        <v>130.22999999999999</v>
      </c>
      <c r="AB1093">
        <v>226.34</v>
      </c>
      <c r="AC1093">
        <v>319.61</v>
      </c>
      <c r="AD1093">
        <v>420.12</v>
      </c>
      <c r="AE1093">
        <v>523.58000000000004</v>
      </c>
      <c r="AF1093">
        <v>617.23</v>
      </c>
      <c r="AG1093">
        <v>717.23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41.61</v>
      </c>
      <c r="AU1093">
        <v>140.03</v>
      </c>
      <c r="AV1093">
        <v>234.19</v>
      </c>
      <c r="AW1093">
        <v>334.19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22.5</v>
      </c>
      <c r="BO1093">
        <v>22.57</v>
      </c>
      <c r="BP1093">
        <v>24.51</v>
      </c>
      <c r="BQ1093">
        <v>27.88</v>
      </c>
      <c r="BR1093">
        <v>27.47</v>
      </c>
      <c r="BS1093">
        <v>26.62</v>
      </c>
      <c r="BT1093">
        <v>26.47</v>
      </c>
      <c r="BU1093">
        <v>37.24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22.5</v>
      </c>
      <c r="CI1093">
        <v>22.53</v>
      </c>
      <c r="CJ1093">
        <v>23.23</v>
      </c>
      <c r="CK1093">
        <v>28.15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1</v>
      </c>
      <c r="DE1093">
        <v>0.96</v>
      </c>
      <c r="DF1093">
        <v>0.87</v>
      </c>
      <c r="DG1093">
        <v>0.78</v>
      </c>
      <c r="DH1093">
        <v>0.68</v>
      </c>
      <c r="DI1093">
        <v>0.59</v>
      </c>
      <c r="DJ1093">
        <v>0.49</v>
      </c>
      <c r="DK1093">
        <v>0.39</v>
      </c>
      <c r="DL1093">
        <v>0.3</v>
      </c>
      <c r="DM1093">
        <v>0.21</v>
      </c>
      <c r="DN1093">
        <v>0.11</v>
      </c>
      <c r="DO1093">
        <v>0.01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EW1093">
        <v>2015</v>
      </c>
      <c r="EX1093">
        <v>257</v>
      </c>
      <c r="EY1093">
        <v>1126</v>
      </c>
      <c r="EZ1093">
        <v>98</v>
      </c>
      <c r="FA1093">
        <v>744.4</v>
      </c>
      <c r="FB1093" t="s">
        <v>139</v>
      </c>
      <c r="FC1093" t="s">
        <v>139</v>
      </c>
      <c r="FD1093">
        <v>3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 t="s">
        <v>128</v>
      </c>
      <c r="FK1093">
        <v>13.07</v>
      </c>
      <c r="FL1093">
        <v>0</v>
      </c>
      <c r="FM1093">
        <v>6.32</v>
      </c>
      <c r="FN1093">
        <v>0</v>
      </c>
      <c r="FO1093">
        <v>1</v>
      </c>
      <c r="FP1093">
        <v>1</v>
      </c>
      <c r="FQ1093">
        <v>0.34</v>
      </c>
      <c r="FR1093">
        <v>0.55000000000000004</v>
      </c>
      <c r="FS1093">
        <v>0</v>
      </c>
      <c r="FT1093">
        <v>0</v>
      </c>
      <c r="FU1093">
        <v>30.67</v>
      </c>
      <c r="FV1093">
        <v>138.30000000000001</v>
      </c>
      <c r="FW1093">
        <v>234.41</v>
      </c>
      <c r="FX1093">
        <v>327.68</v>
      </c>
      <c r="FY1093">
        <v>428.18</v>
      </c>
      <c r="FZ1093">
        <v>531.65</v>
      </c>
      <c r="GA1093">
        <v>625.29999999999995</v>
      </c>
      <c r="GB1093">
        <v>725.3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107.66</v>
      </c>
      <c r="GP1093">
        <v>201.57</v>
      </c>
      <c r="GQ1093">
        <v>301.57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 t="s">
        <v>135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 t="s">
        <v>130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1</v>
      </c>
      <c r="IM1093">
        <v>1</v>
      </c>
      <c r="IN1093">
        <v>1</v>
      </c>
      <c r="IO1093">
        <v>0.96</v>
      </c>
      <c r="IP1093">
        <v>0.86</v>
      </c>
      <c r="IQ1093">
        <v>0.75</v>
      </c>
      <c r="IR1093">
        <v>0.65</v>
      </c>
      <c r="IS1093">
        <v>0.54</v>
      </c>
      <c r="IT1093">
        <v>0.44</v>
      </c>
      <c r="IU1093">
        <v>0.33</v>
      </c>
      <c r="IV1093">
        <v>0.22</v>
      </c>
      <c r="IW1093">
        <v>0.12</v>
      </c>
      <c r="IX1093">
        <v>0.01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</row>
    <row r="1094" spans="1:266" x14ac:dyDescent="0.25">
      <c r="A1094">
        <v>2015</v>
      </c>
      <c r="B1094">
        <v>257</v>
      </c>
      <c r="C1094">
        <v>1126</v>
      </c>
      <c r="D1094">
        <v>98</v>
      </c>
      <c r="E1094">
        <v>744.4</v>
      </c>
      <c r="F1094">
        <v>0.3</v>
      </c>
      <c r="G1094">
        <v>0.3</v>
      </c>
      <c r="H1094">
        <v>0.1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0.04</v>
      </c>
      <c r="P1094">
        <v>14.23</v>
      </c>
      <c r="Q1094">
        <v>0</v>
      </c>
      <c r="R1094">
        <v>6.31</v>
      </c>
      <c r="S1094">
        <v>6</v>
      </c>
      <c r="T1094">
        <v>1</v>
      </c>
      <c r="U1094">
        <v>1</v>
      </c>
      <c r="V1094">
        <v>0.34</v>
      </c>
      <c r="W1094">
        <v>0.55000000000000004</v>
      </c>
      <c r="X1094">
        <v>0</v>
      </c>
      <c r="Y1094">
        <v>0</v>
      </c>
      <c r="Z1094">
        <v>30.67</v>
      </c>
      <c r="AA1094">
        <v>138.30000000000001</v>
      </c>
      <c r="AB1094">
        <v>234.41</v>
      </c>
      <c r="AC1094">
        <v>327.68</v>
      </c>
      <c r="AD1094">
        <v>428.18</v>
      </c>
      <c r="AE1094">
        <v>531.65</v>
      </c>
      <c r="AF1094">
        <v>625.29999999999995</v>
      </c>
      <c r="AG1094">
        <v>725.3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49.68</v>
      </c>
      <c r="AU1094">
        <v>148.09</v>
      </c>
      <c r="AV1094">
        <v>242.26</v>
      </c>
      <c r="AW1094">
        <v>342.26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22.5</v>
      </c>
      <c r="BO1094">
        <v>22.63</v>
      </c>
      <c r="BP1094">
        <v>25.33</v>
      </c>
      <c r="BQ1094">
        <v>28.22</v>
      </c>
      <c r="BR1094">
        <v>27.52</v>
      </c>
      <c r="BS1094">
        <v>26.63</v>
      </c>
      <c r="BT1094">
        <v>26.47</v>
      </c>
      <c r="BU1094">
        <v>37.25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22.5</v>
      </c>
      <c r="CI1094">
        <v>22.56</v>
      </c>
      <c r="CJ1094">
        <v>23.45</v>
      </c>
      <c r="CK1094">
        <v>28.22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1</v>
      </c>
      <c r="DE1094">
        <v>0.96</v>
      </c>
      <c r="DF1094">
        <v>0.87</v>
      </c>
      <c r="DG1094">
        <v>0.78</v>
      </c>
      <c r="DH1094">
        <v>0.68</v>
      </c>
      <c r="DI1094">
        <v>0.6</v>
      </c>
      <c r="DJ1094">
        <v>0.5</v>
      </c>
      <c r="DK1094">
        <v>0.4</v>
      </c>
      <c r="DL1094">
        <v>0.31</v>
      </c>
      <c r="DM1094">
        <v>0.22</v>
      </c>
      <c r="DN1094">
        <v>0.12</v>
      </c>
      <c r="DO1094">
        <v>0.02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EW1094">
        <v>2015</v>
      </c>
      <c r="EX1094">
        <v>258</v>
      </c>
      <c r="EY1094">
        <v>1127</v>
      </c>
      <c r="EZ1094">
        <v>99</v>
      </c>
      <c r="FA1094">
        <v>755.7</v>
      </c>
      <c r="FB1094" t="s">
        <v>139</v>
      </c>
      <c r="FC1094" t="s">
        <v>139</v>
      </c>
      <c r="FD1094">
        <v>3.1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 t="s">
        <v>128</v>
      </c>
      <c r="FK1094">
        <v>13.25</v>
      </c>
      <c r="FL1094">
        <v>0</v>
      </c>
      <c r="FM1094">
        <v>6.43</v>
      </c>
      <c r="FN1094">
        <v>0</v>
      </c>
      <c r="FO1094">
        <v>1</v>
      </c>
      <c r="FP1094">
        <v>1</v>
      </c>
      <c r="FQ1094">
        <v>0.32</v>
      </c>
      <c r="FR1094">
        <v>0.56999999999999995</v>
      </c>
      <c r="FS1094">
        <v>0</v>
      </c>
      <c r="FT1094">
        <v>0</v>
      </c>
      <c r="FU1094">
        <v>42.02</v>
      </c>
      <c r="FV1094">
        <v>149.63999999999999</v>
      </c>
      <c r="FW1094">
        <v>245.75</v>
      </c>
      <c r="FX1094">
        <v>339.02</v>
      </c>
      <c r="FY1094">
        <v>439.52</v>
      </c>
      <c r="FZ1094">
        <v>542.99</v>
      </c>
      <c r="GA1094">
        <v>636.64</v>
      </c>
      <c r="GB1094">
        <v>736.64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22.68</v>
      </c>
      <c r="GP1094">
        <v>119</v>
      </c>
      <c r="GQ1094">
        <v>212.92</v>
      </c>
      <c r="GR1094">
        <v>312.92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 t="s">
        <v>135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 t="s">
        <v>131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1</v>
      </c>
      <c r="IL1094">
        <v>1</v>
      </c>
      <c r="IM1094">
        <v>1</v>
      </c>
      <c r="IN1094">
        <v>0.96</v>
      </c>
      <c r="IO1094">
        <v>0.86</v>
      </c>
      <c r="IP1094">
        <v>0.75</v>
      </c>
      <c r="IQ1094">
        <v>0.65</v>
      </c>
      <c r="IR1094">
        <v>0.54</v>
      </c>
      <c r="IS1094">
        <v>0.45</v>
      </c>
      <c r="IT1094">
        <v>0.35</v>
      </c>
      <c r="IU1094">
        <v>0.23</v>
      </c>
      <c r="IV1094">
        <v>0.14000000000000001</v>
      </c>
      <c r="IW1094">
        <v>0.03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</row>
    <row r="1095" spans="1:266" x14ac:dyDescent="0.25">
      <c r="A1095">
        <v>2015</v>
      </c>
      <c r="B1095">
        <v>258</v>
      </c>
      <c r="C1095">
        <v>1127</v>
      </c>
      <c r="D1095">
        <v>99</v>
      </c>
      <c r="E1095">
        <v>755.7</v>
      </c>
      <c r="F1095">
        <v>0.3</v>
      </c>
      <c r="G1095">
        <v>0.3</v>
      </c>
      <c r="H1095">
        <v>0.1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0.04</v>
      </c>
      <c r="P1095">
        <v>14.43</v>
      </c>
      <c r="Q1095">
        <v>0</v>
      </c>
      <c r="R1095">
        <v>6.43</v>
      </c>
      <c r="S1095">
        <v>6</v>
      </c>
      <c r="T1095">
        <v>1</v>
      </c>
      <c r="U1095">
        <v>1</v>
      </c>
      <c r="V1095">
        <v>0.32</v>
      </c>
      <c r="W1095">
        <v>0.56999999999999995</v>
      </c>
      <c r="X1095">
        <v>0</v>
      </c>
      <c r="Y1095">
        <v>0</v>
      </c>
      <c r="Z1095">
        <v>42.02</v>
      </c>
      <c r="AA1095">
        <v>149.63999999999999</v>
      </c>
      <c r="AB1095">
        <v>245.75</v>
      </c>
      <c r="AC1095">
        <v>339.02</v>
      </c>
      <c r="AD1095">
        <v>439.52</v>
      </c>
      <c r="AE1095">
        <v>542.99</v>
      </c>
      <c r="AF1095">
        <v>636.64</v>
      </c>
      <c r="AG1095">
        <v>736.64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61.02</v>
      </c>
      <c r="AU1095">
        <v>159.44</v>
      </c>
      <c r="AV1095">
        <v>253.6</v>
      </c>
      <c r="AW1095">
        <v>353.6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22.5</v>
      </c>
      <c r="BO1095">
        <v>22.73</v>
      </c>
      <c r="BP1095">
        <v>26.26</v>
      </c>
      <c r="BQ1095">
        <v>28.54</v>
      </c>
      <c r="BR1095">
        <v>27.57</v>
      </c>
      <c r="BS1095">
        <v>26.64</v>
      </c>
      <c r="BT1095">
        <v>26.47</v>
      </c>
      <c r="BU1095">
        <v>37.25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22.5</v>
      </c>
      <c r="CI1095">
        <v>22.6</v>
      </c>
      <c r="CJ1095">
        <v>23.71</v>
      </c>
      <c r="CK1095">
        <v>28.28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1</v>
      </c>
      <c r="DD1095">
        <v>1</v>
      </c>
      <c r="DE1095">
        <v>0.96</v>
      </c>
      <c r="DF1095">
        <v>0.87</v>
      </c>
      <c r="DG1095">
        <v>0.78</v>
      </c>
      <c r="DH1095">
        <v>0.69</v>
      </c>
      <c r="DI1095">
        <v>0.6</v>
      </c>
      <c r="DJ1095">
        <v>0.51</v>
      </c>
      <c r="DK1095">
        <v>0.41</v>
      </c>
      <c r="DL1095">
        <v>0.32</v>
      </c>
      <c r="DM1095">
        <v>0.23</v>
      </c>
      <c r="DN1095">
        <v>0.14000000000000001</v>
      </c>
      <c r="DO1095">
        <v>0.04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EW1095">
        <v>2015</v>
      </c>
      <c r="EX1095">
        <v>259</v>
      </c>
      <c r="EY1095">
        <v>1128</v>
      </c>
      <c r="EZ1095">
        <v>100</v>
      </c>
      <c r="FA1095">
        <v>769.2</v>
      </c>
      <c r="FB1095" t="s">
        <v>139</v>
      </c>
      <c r="FC1095" t="s">
        <v>139</v>
      </c>
      <c r="FD1095">
        <v>3.3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 t="s">
        <v>128</v>
      </c>
      <c r="FK1095">
        <v>13.45</v>
      </c>
      <c r="FL1095">
        <v>0</v>
      </c>
      <c r="FM1095">
        <v>6.57</v>
      </c>
      <c r="FN1095">
        <v>0</v>
      </c>
      <c r="FO1095">
        <v>1</v>
      </c>
      <c r="FP1095">
        <v>1</v>
      </c>
      <c r="FQ1095">
        <v>0.28999999999999998</v>
      </c>
      <c r="FR1095">
        <v>0.59</v>
      </c>
      <c r="FS1095">
        <v>0</v>
      </c>
      <c r="FT1095">
        <v>0.08</v>
      </c>
      <c r="FU1095">
        <v>55.51</v>
      </c>
      <c r="FV1095">
        <v>163.13</v>
      </c>
      <c r="FW1095">
        <v>259.25</v>
      </c>
      <c r="FX1095">
        <v>352.51</v>
      </c>
      <c r="FY1095">
        <v>453.02</v>
      </c>
      <c r="FZ1095">
        <v>556.48</v>
      </c>
      <c r="GA1095">
        <v>650.13</v>
      </c>
      <c r="GB1095">
        <v>750.13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36.18</v>
      </c>
      <c r="GP1095">
        <v>132.49</v>
      </c>
      <c r="GQ1095">
        <v>226.41</v>
      </c>
      <c r="GR1095">
        <v>326.41000000000003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 t="s">
        <v>135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 t="s">
        <v>131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1</v>
      </c>
      <c r="IL1095">
        <v>1</v>
      </c>
      <c r="IM1095">
        <v>1</v>
      </c>
      <c r="IN1095">
        <v>0.96</v>
      </c>
      <c r="IO1095">
        <v>0.86</v>
      </c>
      <c r="IP1095">
        <v>0.76</v>
      </c>
      <c r="IQ1095">
        <v>0.66</v>
      </c>
      <c r="IR1095">
        <v>0.55000000000000004</v>
      </c>
      <c r="IS1095">
        <v>0.46</v>
      </c>
      <c r="IT1095">
        <v>0.36</v>
      </c>
      <c r="IU1095">
        <v>0.25</v>
      </c>
      <c r="IV1095">
        <v>0.15</v>
      </c>
      <c r="IW1095">
        <v>0.05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</row>
    <row r="1096" spans="1:266" x14ac:dyDescent="0.25">
      <c r="A1096">
        <v>2015</v>
      </c>
      <c r="B1096">
        <v>259</v>
      </c>
      <c r="C1096">
        <v>1128</v>
      </c>
      <c r="D1096">
        <v>100</v>
      </c>
      <c r="E1096">
        <v>769.2</v>
      </c>
      <c r="F1096">
        <v>0.3</v>
      </c>
      <c r="G1096">
        <v>0.3</v>
      </c>
      <c r="H1096">
        <v>0.1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0.04</v>
      </c>
      <c r="P1096">
        <v>14.66</v>
      </c>
      <c r="Q1096">
        <v>0</v>
      </c>
      <c r="R1096">
        <v>6.56</v>
      </c>
      <c r="S1096">
        <v>6</v>
      </c>
      <c r="T1096">
        <v>1</v>
      </c>
      <c r="U1096">
        <v>1</v>
      </c>
      <c r="V1096">
        <v>0.28999999999999998</v>
      </c>
      <c r="W1096">
        <v>0.59</v>
      </c>
      <c r="X1096">
        <v>0</v>
      </c>
      <c r="Y1096">
        <v>7.0000000000000007E-2</v>
      </c>
      <c r="Z1096">
        <v>55.51</v>
      </c>
      <c r="AA1096">
        <v>163.13</v>
      </c>
      <c r="AB1096">
        <v>259.25</v>
      </c>
      <c r="AC1096">
        <v>352.51</v>
      </c>
      <c r="AD1096">
        <v>453.02</v>
      </c>
      <c r="AE1096">
        <v>556.48</v>
      </c>
      <c r="AF1096">
        <v>650.13</v>
      </c>
      <c r="AG1096">
        <v>750.13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74.52</v>
      </c>
      <c r="AU1096">
        <v>172.93</v>
      </c>
      <c r="AV1096">
        <v>267.08999999999997</v>
      </c>
      <c r="AW1096">
        <v>367.09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22.5</v>
      </c>
      <c r="BO1096">
        <v>22.91</v>
      </c>
      <c r="BP1096">
        <v>27.31</v>
      </c>
      <c r="BQ1096">
        <v>28.83</v>
      </c>
      <c r="BR1096">
        <v>27.61</v>
      </c>
      <c r="BS1096">
        <v>26.65</v>
      </c>
      <c r="BT1096">
        <v>26.48</v>
      </c>
      <c r="BU1096">
        <v>37.25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22.5</v>
      </c>
      <c r="CI1096">
        <v>22.67</v>
      </c>
      <c r="CJ1096">
        <v>23.99</v>
      </c>
      <c r="CK1096">
        <v>28.34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1</v>
      </c>
      <c r="DD1096">
        <v>1</v>
      </c>
      <c r="DE1096">
        <v>0.96</v>
      </c>
      <c r="DF1096">
        <v>0.88</v>
      </c>
      <c r="DG1096">
        <v>0.79</v>
      </c>
      <c r="DH1096">
        <v>0.69</v>
      </c>
      <c r="DI1096">
        <v>0.61</v>
      </c>
      <c r="DJ1096">
        <v>0.52</v>
      </c>
      <c r="DK1096">
        <v>0.42</v>
      </c>
      <c r="DL1096">
        <v>0.34</v>
      </c>
      <c r="DM1096">
        <v>0.25</v>
      </c>
      <c r="DN1096">
        <v>0.15</v>
      </c>
      <c r="DO1096">
        <v>0.06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EW1096">
        <v>2015</v>
      </c>
      <c r="EX1096">
        <v>260</v>
      </c>
      <c r="EY1096">
        <v>1129</v>
      </c>
      <c r="EZ1096">
        <v>101</v>
      </c>
      <c r="FA1096">
        <v>782.4</v>
      </c>
      <c r="FB1096" t="s">
        <v>139</v>
      </c>
      <c r="FC1096" t="s">
        <v>139</v>
      </c>
      <c r="FD1096">
        <v>3.4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 t="s">
        <v>128</v>
      </c>
      <c r="FK1096">
        <v>13.65</v>
      </c>
      <c r="FL1096">
        <v>0</v>
      </c>
      <c r="FM1096">
        <v>6.7</v>
      </c>
      <c r="FN1096">
        <v>0</v>
      </c>
      <c r="FO1096">
        <v>1</v>
      </c>
      <c r="FP1096">
        <v>1</v>
      </c>
      <c r="FQ1096">
        <v>0.26</v>
      </c>
      <c r="FR1096">
        <v>0.61</v>
      </c>
      <c r="FS1096">
        <v>0</v>
      </c>
      <c r="FT1096">
        <v>0</v>
      </c>
      <c r="FU1096">
        <v>68.739999999999995</v>
      </c>
      <c r="FV1096">
        <v>176.37</v>
      </c>
      <c r="FW1096">
        <v>272.48</v>
      </c>
      <c r="FX1096">
        <v>365.75</v>
      </c>
      <c r="FY1096">
        <v>466.25</v>
      </c>
      <c r="FZ1096">
        <v>569.72</v>
      </c>
      <c r="GA1096">
        <v>663.37</v>
      </c>
      <c r="GB1096">
        <v>763.37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49.41</v>
      </c>
      <c r="GP1096">
        <v>145.72999999999999</v>
      </c>
      <c r="GQ1096">
        <v>239.64</v>
      </c>
      <c r="GR1096">
        <v>339.64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 t="s">
        <v>135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 t="s">
        <v>131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1</v>
      </c>
      <c r="IL1096">
        <v>1</v>
      </c>
      <c r="IM1096">
        <v>1</v>
      </c>
      <c r="IN1096">
        <v>0.96</v>
      </c>
      <c r="IO1096">
        <v>0.87</v>
      </c>
      <c r="IP1096">
        <v>0.76</v>
      </c>
      <c r="IQ1096">
        <v>0.67</v>
      </c>
      <c r="IR1096">
        <v>0.56000000000000005</v>
      </c>
      <c r="IS1096">
        <v>0.47</v>
      </c>
      <c r="IT1096">
        <v>0.37</v>
      </c>
      <c r="IU1096">
        <v>0.27</v>
      </c>
      <c r="IV1096">
        <v>0.17</v>
      </c>
      <c r="IW1096">
        <v>7.0000000000000007E-2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</row>
    <row r="1097" spans="1:266" x14ac:dyDescent="0.25">
      <c r="A1097">
        <v>2015</v>
      </c>
      <c r="B1097">
        <v>260</v>
      </c>
      <c r="C1097">
        <v>1129</v>
      </c>
      <c r="D1097">
        <v>101</v>
      </c>
      <c r="E1097">
        <v>782.4</v>
      </c>
      <c r="F1097">
        <v>0.3</v>
      </c>
      <c r="G1097">
        <v>0.3</v>
      </c>
      <c r="H1097">
        <v>0.1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0.04</v>
      </c>
      <c r="P1097">
        <v>14.88</v>
      </c>
      <c r="Q1097">
        <v>0</v>
      </c>
      <c r="R1097">
        <v>6.69</v>
      </c>
      <c r="S1097">
        <v>6</v>
      </c>
      <c r="T1097">
        <v>1</v>
      </c>
      <c r="U1097">
        <v>1</v>
      </c>
      <c r="V1097">
        <v>0.26</v>
      </c>
      <c r="W1097">
        <v>0.61</v>
      </c>
      <c r="X1097">
        <v>0</v>
      </c>
      <c r="Y1097">
        <v>7.0000000000000007E-2</v>
      </c>
      <c r="Z1097">
        <v>68.739999999999995</v>
      </c>
      <c r="AA1097">
        <v>176.37</v>
      </c>
      <c r="AB1097">
        <v>272.48</v>
      </c>
      <c r="AC1097">
        <v>365.75</v>
      </c>
      <c r="AD1097">
        <v>466.25</v>
      </c>
      <c r="AE1097">
        <v>569.72</v>
      </c>
      <c r="AF1097">
        <v>663.37</v>
      </c>
      <c r="AG1097">
        <v>763.37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87.75</v>
      </c>
      <c r="AU1097">
        <v>186.17</v>
      </c>
      <c r="AV1097">
        <v>280.33</v>
      </c>
      <c r="AW1097">
        <v>380.33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22.5</v>
      </c>
      <c r="BO1097">
        <v>23.21</v>
      </c>
      <c r="BP1097">
        <v>28.3</v>
      </c>
      <c r="BQ1097">
        <v>29.05</v>
      </c>
      <c r="BR1097">
        <v>27.65</v>
      </c>
      <c r="BS1097">
        <v>26.65</v>
      </c>
      <c r="BT1097">
        <v>26.48</v>
      </c>
      <c r="BU1097">
        <v>37.25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22.5</v>
      </c>
      <c r="CI1097">
        <v>22.78</v>
      </c>
      <c r="CJ1097">
        <v>24.24</v>
      </c>
      <c r="CK1097">
        <v>28.39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1</v>
      </c>
      <c r="DD1097">
        <v>1</v>
      </c>
      <c r="DE1097">
        <v>0.96</v>
      </c>
      <c r="DF1097">
        <v>0.88</v>
      </c>
      <c r="DG1097">
        <v>0.79</v>
      </c>
      <c r="DH1097">
        <v>0.7</v>
      </c>
      <c r="DI1097">
        <v>0.62</v>
      </c>
      <c r="DJ1097">
        <v>0.53</v>
      </c>
      <c r="DK1097">
        <v>0.43</v>
      </c>
      <c r="DL1097">
        <v>0.35</v>
      </c>
      <c r="DM1097">
        <v>0.27</v>
      </c>
      <c r="DN1097">
        <v>0.17</v>
      </c>
      <c r="DO1097">
        <v>0.08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EW1097">
        <v>2015</v>
      </c>
      <c r="EX1097">
        <v>261</v>
      </c>
      <c r="EY1097">
        <v>1130</v>
      </c>
      <c r="EZ1097">
        <v>102</v>
      </c>
      <c r="FA1097">
        <v>795.9</v>
      </c>
      <c r="FB1097" t="s">
        <v>139</v>
      </c>
      <c r="FC1097" t="s">
        <v>139</v>
      </c>
      <c r="FD1097">
        <v>3.6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 t="s">
        <v>128</v>
      </c>
      <c r="FK1097">
        <v>13.86</v>
      </c>
      <c r="FL1097">
        <v>0</v>
      </c>
      <c r="FM1097">
        <v>6.84</v>
      </c>
      <c r="FN1097">
        <v>0</v>
      </c>
      <c r="FO1097">
        <v>1</v>
      </c>
      <c r="FP1097">
        <v>1</v>
      </c>
      <c r="FQ1097">
        <v>0.24</v>
      </c>
      <c r="FR1097">
        <v>0.63</v>
      </c>
      <c r="FS1097">
        <v>0</v>
      </c>
      <c r="FT1097">
        <v>7.0000000000000007E-2</v>
      </c>
      <c r="FU1097">
        <v>82.25</v>
      </c>
      <c r="FV1097">
        <v>189.88</v>
      </c>
      <c r="FW1097">
        <v>285.99</v>
      </c>
      <c r="FX1097">
        <v>379.25</v>
      </c>
      <c r="FY1097">
        <v>479.76</v>
      </c>
      <c r="FZ1097">
        <v>583.22</v>
      </c>
      <c r="GA1097">
        <v>676.88</v>
      </c>
      <c r="GB1097">
        <v>776.88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62.92</v>
      </c>
      <c r="GP1097">
        <v>159.22999999999999</v>
      </c>
      <c r="GQ1097">
        <v>253.15</v>
      </c>
      <c r="GR1097">
        <v>353.15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 t="s">
        <v>135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 t="s">
        <v>131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1</v>
      </c>
      <c r="IL1097">
        <v>1</v>
      </c>
      <c r="IM1097">
        <v>1</v>
      </c>
      <c r="IN1097">
        <v>0.96</v>
      </c>
      <c r="IO1097">
        <v>0.87</v>
      </c>
      <c r="IP1097">
        <v>0.77</v>
      </c>
      <c r="IQ1097">
        <v>0.67</v>
      </c>
      <c r="IR1097">
        <v>0.56999999999999995</v>
      </c>
      <c r="IS1097">
        <v>0.48</v>
      </c>
      <c r="IT1097">
        <v>0.38</v>
      </c>
      <c r="IU1097">
        <v>0.28000000000000003</v>
      </c>
      <c r="IV1097">
        <v>0.19</v>
      </c>
      <c r="IW1097">
        <v>0.09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</row>
    <row r="1098" spans="1:266" x14ac:dyDescent="0.25">
      <c r="A1098">
        <v>2015</v>
      </c>
      <c r="B1098">
        <v>261</v>
      </c>
      <c r="C1098">
        <v>1130</v>
      </c>
      <c r="D1098">
        <v>102</v>
      </c>
      <c r="E1098">
        <v>795.9</v>
      </c>
      <c r="F1098">
        <v>0.4</v>
      </c>
      <c r="G1098">
        <v>0.3</v>
      </c>
      <c r="H1098">
        <v>0.1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0.04</v>
      </c>
      <c r="P1098">
        <v>15.11</v>
      </c>
      <c r="Q1098">
        <v>0</v>
      </c>
      <c r="R1098">
        <v>6.83</v>
      </c>
      <c r="S1098">
        <v>6</v>
      </c>
      <c r="T1098">
        <v>1</v>
      </c>
      <c r="U1098">
        <v>1</v>
      </c>
      <c r="V1098">
        <v>0.24</v>
      </c>
      <c r="W1098">
        <v>0.63</v>
      </c>
      <c r="X1098">
        <v>0</v>
      </c>
      <c r="Y1098">
        <v>7.0000000000000007E-2</v>
      </c>
      <c r="Z1098">
        <v>82.25</v>
      </c>
      <c r="AA1098">
        <v>189.88</v>
      </c>
      <c r="AB1098">
        <v>285.99</v>
      </c>
      <c r="AC1098">
        <v>379.25</v>
      </c>
      <c r="AD1098">
        <v>479.76</v>
      </c>
      <c r="AE1098">
        <v>583.22</v>
      </c>
      <c r="AF1098">
        <v>676.88</v>
      </c>
      <c r="AG1098">
        <v>776.88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101.26</v>
      </c>
      <c r="AU1098">
        <v>199.67</v>
      </c>
      <c r="AV1098">
        <v>293.83999999999997</v>
      </c>
      <c r="AW1098">
        <v>393.84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22.5</v>
      </c>
      <c r="BO1098">
        <v>23.71</v>
      </c>
      <c r="BP1098">
        <v>29.31</v>
      </c>
      <c r="BQ1098">
        <v>29.25</v>
      </c>
      <c r="BR1098">
        <v>27.68</v>
      </c>
      <c r="BS1098">
        <v>26.66</v>
      </c>
      <c r="BT1098">
        <v>26.48</v>
      </c>
      <c r="BU1098">
        <v>37.25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22.5</v>
      </c>
      <c r="CI1098">
        <v>22.96</v>
      </c>
      <c r="CJ1098">
        <v>24.5</v>
      </c>
      <c r="CK1098">
        <v>28.43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1</v>
      </c>
      <c r="DD1098">
        <v>1</v>
      </c>
      <c r="DE1098">
        <v>0.96</v>
      </c>
      <c r="DF1098">
        <v>0.88</v>
      </c>
      <c r="DG1098">
        <v>0.8</v>
      </c>
      <c r="DH1098">
        <v>0.71</v>
      </c>
      <c r="DI1098">
        <v>0.63</v>
      </c>
      <c r="DJ1098">
        <v>0.54</v>
      </c>
      <c r="DK1098">
        <v>0.45</v>
      </c>
      <c r="DL1098">
        <v>0.36</v>
      </c>
      <c r="DM1098">
        <v>0.28000000000000003</v>
      </c>
      <c r="DN1098">
        <v>0.19</v>
      </c>
      <c r="DO1098">
        <v>0.1</v>
      </c>
      <c r="DP1098">
        <v>0.02</v>
      </c>
      <c r="DQ1098">
        <v>0</v>
      </c>
      <c r="DR1098">
        <v>0</v>
      </c>
      <c r="DS1098">
        <v>0</v>
      </c>
      <c r="DT1098">
        <v>0</v>
      </c>
      <c r="DU1098">
        <v>0</v>
      </c>
      <c r="EW1098">
        <v>2015</v>
      </c>
      <c r="EX1098">
        <v>262</v>
      </c>
      <c r="EY1098">
        <v>1131</v>
      </c>
      <c r="EZ1098">
        <v>103</v>
      </c>
      <c r="FA1098">
        <v>809.1</v>
      </c>
      <c r="FB1098" t="s">
        <v>139</v>
      </c>
      <c r="FC1098" t="s">
        <v>139</v>
      </c>
      <c r="FD1098">
        <v>3.8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 t="s">
        <v>128</v>
      </c>
      <c r="FK1098">
        <v>14.06</v>
      </c>
      <c r="FL1098">
        <v>0</v>
      </c>
      <c r="FM1098">
        <v>6.97</v>
      </c>
      <c r="FN1098">
        <v>0</v>
      </c>
      <c r="FO1098">
        <v>1</v>
      </c>
      <c r="FP1098">
        <v>1</v>
      </c>
      <c r="FQ1098">
        <v>0.22</v>
      </c>
      <c r="FR1098">
        <v>0.65</v>
      </c>
      <c r="FS1098">
        <v>0</v>
      </c>
      <c r="FT1098">
        <v>0</v>
      </c>
      <c r="FU1098">
        <v>95.47</v>
      </c>
      <c r="FV1098">
        <v>203.09</v>
      </c>
      <c r="FW1098">
        <v>299.20999999999998</v>
      </c>
      <c r="FX1098">
        <v>392.47</v>
      </c>
      <c r="FY1098">
        <v>492.98</v>
      </c>
      <c r="FZ1098">
        <v>596.44000000000005</v>
      </c>
      <c r="GA1098">
        <v>690.09</v>
      </c>
      <c r="GB1098">
        <v>790.09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76.14</v>
      </c>
      <c r="GP1098">
        <v>172.45</v>
      </c>
      <c r="GQ1098">
        <v>266.37</v>
      </c>
      <c r="GR1098">
        <v>366.37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 t="s">
        <v>135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 t="s">
        <v>131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1</v>
      </c>
      <c r="IL1098">
        <v>1</v>
      </c>
      <c r="IM1098">
        <v>1</v>
      </c>
      <c r="IN1098">
        <v>0.96</v>
      </c>
      <c r="IO1098">
        <v>0.87</v>
      </c>
      <c r="IP1098">
        <v>0.77</v>
      </c>
      <c r="IQ1098">
        <v>0.68</v>
      </c>
      <c r="IR1098">
        <v>0.57999999999999996</v>
      </c>
      <c r="IS1098">
        <v>0.49</v>
      </c>
      <c r="IT1098">
        <v>0.4</v>
      </c>
      <c r="IU1098">
        <v>0.28999999999999998</v>
      </c>
      <c r="IV1098">
        <v>0.2</v>
      </c>
      <c r="IW1098">
        <v>0.11</v>
      </c>
      <c r="IX1098">
        <v>0.02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</row>
    <row r="1099" spans="1:266" x14ac:dyDescent="0.25">
      <c r="A1099">
        <v>2015</v>
      </c>
      <c r="B1099">
        <v>262</v>
      </c>
      <c r="C1099">
        <v>1131</v>
      </c>
      <c r="D1099">
        <v>103</v>
      </c>
      <c r="E1099">
        <v>809.1</v>
      </c>
      <c r="F1099">
        <v>0.4</v>
      </c>
      <c r="G1099">
        <v>0.3</v>
      </c>
      <c r="H1099">
        <v>0.1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0.05</v>
      </c>
      <c r="P1099">
        <v>15.34</v>
      </c>
      <c r="Q1099">
        <v>0</v>
      </c>
      <c r="R1099">
        <v>6.96</v>
      </c>
      <c r="S1099">
        <v>6</v>
      </c>
      <c r="T1099">
        <v>1</v>
      </c>
      <c r="U1099">
        <v>1</v>
      </c>
      <c r="V1099">
        <v>0.22</v>
      </c>
      <c r="W1099">
        <v>0.65</v>
      </c>
      <c r="X1099">
        <v>0</v>
      </c>
      <c r="Y1099">
        <v>0</v>
      </c>
      <c r="Z1099">
        <v>95.47</v>
      </c>
      <c r="AA1099">
        <v>203.09</v>
      </c>
      <c r="AB1099">
        <v>299.20999999999998</v>
      </c>
      <c r="AC1099">
        <v>392.47</v>
      </c>
      <c r="AD1099">
        <v>492.98</v>
      </c>
      <c r="AE1099">
        <v>596.44000000000005</v>
      </c>
      <c r="AF1099">
        <v>690.09</v>
      </c>
      <c r="AG1099">
        <v>790.09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114.48</v>
      </c>
      <c r="AU1099">
        <v>212.89</v>
      </c>
      <c r="AV1099">
        <v>307.05</v>
      </c>
      <c r="AW1099">
        <v>407.05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22.51</v>
      </c>
      <c r="BO1099">
        <v>24.48</v>
      </c>
      <c r="BP1099">
        <v>30.24</v>
      </c>
      <c r="BQ1099">
        <v>29.42</v>
      </c>
      <c r="BR1099">
        <v>27.71</v>
      </c>
      <c r="BS1099">
        <v>26.67</v>
      </c>
      <c r="BT1099">
        <v>26.48</v>
      </c>
      <c r="BU1099">
        <v>37.25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22.51</v>
      </c>
      <c r="CI1099">
        <v>23.23</v>
      </c>
      <c r="CJ1099">
        <v>24.74</v>
      </c>
      <c r="CK1099">
        <v>28.47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1</v>
      </c>
      <c r="DD1099">
        <v>1</v>
      </c>
      <c r="DE1099">
        <v>0.96</v>
      </c>
      <c r="DF1099">
        <v>0.88</v>
      </c>
      <c r="DG1099">
        <v>0.8</v>
      </c>
      <c r="DH1099">
        <v>0.71</v>
      </c>
      <c r="DI1099">
        <v>0.63</v>
      </c>
      <c r="DJ1099">
        <v>0.54</v>
      </c>
      <c r="DK1099">
        <v>0.46</v>
      </c>
      <c r="DL1099">
        <v>0.38</v>
      </c>
      <c r="DM1099">
        <v>0.28999999999999998</v>
      </c>
      <c r="DN1099">
        <v>0.2</v>
      </c>
      <c r="DO1099">
        <v>0.12</v>
      </c>
      <c r="DP1099">
        <v>0.04</v>
      </c>
      <c r="DQ1099">
        <v>0</v>
      </c>
      <c r="DR1099">
        <v>0</v>
      </c>
      <c r="DS1099">
        <v>0</v>
      </c>
      <c r="DT1099">
        <v>0</v>
      </c>
      <c r="DU1099">
        <v>0</v>
      </c>
      <c r="EW1099">
        <v>2015</v>
      </c>
      <c r="EX1099">
        <v>263</v>
      </c>
      <c r="EY1099">
        <v>1132</v>
      </c>
      <c r="EZ1099">
        <v>104</v>
      </c>
      <c r="FA1099">
        <v>821.7</v>
      </c>
      <c r="FB1099" t="s">
        <v>139</v>
      </c>
      <c r="FC1099" t="s">
        <v>139</v>
      </c>
      <c r="FD1099">
        <v>4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 t="s">
        <v>128</v>
      </c>
      <c r="FK1099">
        <v>14.25</v>
      </c>
      <c r="FL1099">
        <v>0</v>
      </c>
      <c r="FM1099">
        <v>7.09</v>
      </c>
      <c r="FN1099">
        <v>0</v>
      </c>
      <c r="FO1099">
        <v>1</v>
      </c>
      <c r="FP1099">
        <v>1</v>
      </c>
      <c r="FQ1099">
        <v>0.2</v>
      </c>
      <c r="FR1099">
        <v>0.67</v>
      </c>
      <c r="FS1099">
        <v>0</v>
      </c>
      <c r="FT1099">
        <v>0</v>
      </c>
      <c r="FU1099">
        <v>108.01</v>
      </c>
      <c r="FV1099">
        <v>215.63</v>
      </c>
      <c r="FW1099">
        <v>311.75</v>
      </c>
      <c r="FX1099">
        <v>405.01</v>
      </c>
      <c r="FY1099">
        <v>505.52</v>
      </c>
      <c r="FZ1099">
        <v>608.98</v>
      </c>
      <c r="GA1099">
        <v>702.64</v>
      </c>
      <c r="GB1099">
        <v>802.64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88.68</v>
      </c>
      <c r="GP1099">
        <v>184.99</v>
      </c>
      <c r="GQ1099">
        <v>278.91000000000003</v>
      </c>
      <c r="GR1099">
        <v>378.91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 t="s">
        <v>135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 t="s">
        <v>131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1</v>
      </c>
      <c r="IL1099">
        <v>1</v>
      </c>
      <c r="IM1099">
        <v>1</v>
      </c>
      <c r="IN1099">
        <v>0.96</v>
      </c>
      <c r="IO1099">
        <v>0.87</v>
      </c>
      <c r="IP1099">
        <v>0.78</v>
      </c>
      <c r="IQ1099">
        <v>0.69</v>
      </c>
      <c r="IR1099">
        <v>0.59</v>
      </c>
      <c r="IS1099">
        <v>0.5</v>
      </c>
      <c r="IT1099">
        <v>0.41</v>
      </c>
      <c r="IU1099">
        <v>0.31</v>
      </c>
      <c r="IV1099">
        <v>0.22</v>
      </c>
      <c r="IW1099">
        <v>0.12</v>
      </c>
      <c r="IX1099">
        <v>0.04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</row>
    <row r="1100" spans="1:266" x14ac:dyDescent="0.25">
      <c r="A1100">
        <v>2015</v>
      </c>
      <c r="B1100">
        <v>263</v>
      </c>
      <c r="C1100">
        <v>1132</v>
      </c>
      <c r="D1100">
        <v>104</v>
      </c>
      <c r="E1100">
        <v>821.7</v>
      </c>
      <c r="F1100">
        <v>0.4</v>
      </c>
      <c r="G1100">
        <v>0.3</v>
      </c>
      <c r="H1100">
        <v>0.1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0.05</v>
      </c>
      <c r="P1100">
        <v>15.55</v>
      </c>
      <c r="Q1100">
        <v>0</v>
      </c>
      <c r="R1100">
        <v>7.09</v>
      </c>
      <c r="S1100">
        <v>7</v>
      </c>
      <c r="T1100">
        <v>1</v>
      </c>
      <c r="U1100">
        <v>1</v>
      </c>
      <c r="V1100">
        <v>0.2</v>
      </c>
      <c r="W1100">
        <v>0.67</v>
      </c>
      <c r="X1100">
        <v>0</v>
      </c>
      <c r="Y1100">
        <v>7.0000000000000007E-2</v>
      </c>
      <c r="Z1100">
        <v>108.01</v>
      </c>
      <c r="AA1100">
        <v>215.63</v>
      </c>
      <c r="AB1100">
        <v>311.75</v>
      </c>
      <c r="AC1100">
        <v>405.01</v>
      </c>
      <c r="AD1100">
        <v>505.52</v>
      </c>
      <c r="AE1100">
        <v>608.98</v>
      </c>
      <c r="AF1100">
        <v>702.64</v>
      </c>
      <c r="AG1100">
        <v>802.64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25.08</v>
      </c>
      <c r="AU1100">
        <v>127.02</v>
      </c>
      <c r="AV1100">
        <v>225.43</v>
      </c>
      <c r="AW1100">
        <v>319.60000000000002</v>
      </c>
      <c r="AX1100">
        <v>419.6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22.53</v>
      </c>
      <c r="BO1100">
        <v>25.5</v>
      </c>
      <c r="BP1100">
        <v>31.02</v>
      </c>
      <c r="BQ1100">
        <v>29.56</v>
      </c>
      <c r="BR1100">
        <v>27.73</v>
      </c>
      <c r="BS1100">
        <v>26.67</v>
      </c>
      <c r="BT1100">
        <v>26.48</v>
      </c>
      <c r="BU1100">
        <v>37.25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22.5</v>
      </c>
      <c r="CI1100">
        <v>22.53</v>
      </c>
      <c r="CJ1100">
        <v>23.58</v>
      </c>
      <c r="CK1100">
        <v>24.94</v>
      </c>
      <c r="CL1100">
        <v>28.5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1</v>
      </c>
      <c r="DD1100">
        <v>1</v>
      </c>
      <c r="DE1100">
        <v>0.96</v>
      </c>
      <c r="DF1100">
        <v>0.89</v>
      </c>
      <c r="DG1100">
        <v>0.8</v>
      </c>
      <c r="DH1100">
        <v>0.72</v>
      </c>
      <c r="DI1100">
        <v>0.64</v>
      </c>
      <c r="DJ1100">
        <v>0.55000000000000004</v>
      </c>
      <c r="DK1100">
        <v>0.47</v>
      </c>
      <c r="DL1100">
        <v>0.39</v>
      </c>
      <c r="DM1100">
        <v>0.31</v>
      </c>
      <c r="DN1100">
        <v>0.22</v>
      </c>
      <c r="DO1100">
        <v>0.13</v>
      </c>
      <c r="DP1100">
        <v>0.06</v>
      </c>
      <c r="DQ1100">
        <v>0</v>
      </c>
      <c r="DR1100">
        <v>0</v>
      </c>
      <c r="DS1100">
        <v>0</v>
      </c>
      <c r="DT1100">
        <v>0</v>
      </c>
      <c r="DU1100">
        <v>0</v>
      </c>
      <c r="EW1100">
        <v>2015</v>
      </c>
      <c r="EX1100">
        <v>264</v>
      </c>
      <c r="EY1100">
        <v>1133</v>
      </c>
      <c r="EZ1100">
        <v>105</v>
      </c>
      <c r="FA1100">
        <v>833.8</v>
      </c>
      <c r="FB1100" t="s">
        <v>139</v>
      </c>
      <c r="FC1100" t="s">
        <v>139</v>
      </c>
      <c r="FD1100">
        <v>4.0999999999999996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 t="s">
        <v>128</v>
      </c>
      <c r="FK1100">
        <v>14.43</v>
      </c>
      <c r="FL1100">
        <v>0</v>
      </c>
      <c r="FM1100">
        <v>7.21</v>
      </c>
      <c r="FN1100">
        <v>0</v>
      </c>
      <c r="FO1100">
        <v>1</v>
      </c>
      <c r="FP1100">
        <v>1</v>
      </c>
      <c r="FQ1100">
        <v>0.18</v>
      </c>
      <c r="FR1100">
        <v>0.68</v>
      </c>
      <c r="FS1100">
        <v>0</v>
      </c>
      <c r="FT1100">
        <v>0.35</v>
      </c>
      <c r="FU1100">
        <v>24.2</v>
      </c>
      <c r="FV1100">
        <v>120.11</v>
      </c>
      <c r="FW1100">
        <v>227.74</v>
      </c>
      <c r="FX1100">
        <v>323.85000000000002</v>
      </c>
      <c r="FY1100">
        <v>417.11</v>
      </c>
      <c r="FZ1100">
        <v>517.62</v>
      </c>
      <c r="GA1100">
        <v>621.09</v>
      </c>
      <c r="GB1100">
        <v>714.74</v>
      </c>
      <c r="GC1100">
        <v>814.74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100.78</v>
      </c>
      <c r="GP1100">
        <v>197.1</v>
      </c>
      <c r="GQ1100">
        <v>291.01</v>
      </c>
      <c r="GR1100">
        <v>391.01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 t="s">
        <v>136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 t="s">
        <v>131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1</v>
      </c>
      <c r="IK1100">
        <v>1</v>
      </c>
      <c r="IL1100">
        <v>1</v>
      </c>
      <c r="IM1100">
        <v>0.96</v>
      </c>
      <c r="IN1100">
        <v>0.88</v>
      </c>
      <c r="IO1100">
        <v>0.78</v>
      </c>
      <c r="IP1100">
        <v>0.69</v>
      </c>
      <c r="IQ1100">
        <v>0.59</v>
      </c>
      <c r="IR1100">
        <v>0.51</v>
      </c>
      <c r="IS1100">
        <v>0.42</v>
      </c>
      <c r="IT1100">
        <v>0.32</v>
      </c>
      <c r="IU1100">
        <v>0.23</v>
      </c>
      <c r="IV1100">
        <v>0.14000000000000001</v>
      </c>
      <c r="IW1100">
        <v>0.05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</row>
    <row r="1101" spans="1:266" x14ac:dyDescent="0.25">
      <c r="A1101">
        <v>2015</v>
      </c>
      <c r="B1101">
        <v>264</v>
      </c>
      <c r="C1101">
        <v>1133</v>
      </c>
      <c r="D1101">
        <v>105</v>
      </c>
      <c r="E1101">
        <v>833.8</v>
      </c>
      <c r="F1101">
        <v>0.4</v>
      </c>
      <c r="G1101">
        <v>0.3</v>
      </c>
      <c r="H1101">
        <v>0.1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0.05</v>
      </c>
      <c r="P1101">
        <v>15.76</v>
      </c>
      <c r="Q1101">
        <v>0</v>
      </c>
      <c r="R1101">
        <v>7.21</v>
      </c>
      <c r="S1101">
        <v>7</v>
      </c>
      <c r="T1101">
        <v>1</v>
      </c>
      <c r="U1101">
        <v>1</v>
      </c>
      <c r="V1101">
        <v>0.18</v>
      </c>
      <c r="W1101">
        <v>0.68</v>
      </c>
      <c r="X1101">
        <v>0</v>
      </c>
      <c r="Y1101">
        <v>0.26</v>
      </c>
      <c r="Z1101">
        <v>24.2</v>
      </c>
      <c r="AA1101">
        <v>120.11</v>
      </c>
      <c r="AB1101">
        <v>227.74</v>
      </c>
      <c r="AC1101">
        <v>323.85000000000002</v>
      </c>
      <c r="AD1101">
        <v>417.11</v>
      </c>
      <c r="AE1101">
        <v>517.62</v>
      </c>
      <c r="AF1101">
        <v>621.09</v>
      </c>
      <c r="AG1101">
        <v>714.74</v>
      </c>
      <c r="AH1101">
        <v>814.74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37.19</v>
      </c>
      <c r="AU1101">
        <v>139.12</v>
      </c>
      <c r="AV1101">
        <v>237.53</v>
      </c>
      <c r="AW1101">
        <v>331.7</v>
      </c>
      <c r="AX1101">
        <v>431.7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22.5</v>
      </c>
      <c r="BO1101">
        <v>22.56</v>
      </c>
      <c r="BP1101">
        <v>26.74</v>
      </c>
      <c r="BQ1101">
        <v>31.66</v>
      </c>
      <c r="BR1101">
        <v>29.66</v>
      </c>
      <c r="BS1101">
        <v>27.75</v>
      </c>
      <c r="BT1101">
        <v>26.68</v>
      </c>
      <c r="BU1101">
        <v>26.49</v>
      </c>
      <c r="BV1101">
        <v>37.25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22.5</v>
      </c>
      <c r="CI1101">
        <v>22.55</v>
      </c>
      <c r="CJ1101">
        <v>23.98</v>
      </c>
      <c r="CK1101">
        <v>25.11</v>
      </c>
      <c r="CL1101">
        <v>28.53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1</v>
      </c>
      <c r="DD1101">
        <v>1</v>
      </c>
      <c r="DE1101">
        <v>0.96</v>
      </c>
      <c r="DF1101">
        <v>0.89</v>
      </c>
      <c r="DG1101">
        <v>0.81</v>
      </c>
      <c r="DH1101">
        <v>0.72</v>
      </c>
      <c r="DI1101">
        <v>0.65</v>
      </c>
      <c r="DJ1101">
        <v>0.56000000000000005</v>
      </c>
      <c r="DK1101">
        <v>0.48</v>
      </c>
      <c r="DL1101">
        <v>0.4</v>
      </c>
      <c r="DM1101">
        <v>0.32</v>
      </c>
      <c r="DN1101">
        <v>0.23</v>
      </c>
      <c r="DO1101">
        <v>0.15</v>
      </c>
      <c r="DP1101">
        <v>7.0000000000000007E-2</v>
      </c>
      <c r="DQ1101">
        <v>0</v>
      </c>
      <c r="DR1101">
        <v>0</v>
      </c>
      <c r="DS1101">
        <v>0</v>
      </c>
      <c r="DT1101">
        <v>0</v>
      </c>
      <c r="DU1101">
        <v>0</v>
      </c>
      <c r="EW1101">
        <v>2015</v>
      </c>
      <c r="EX1101">
        <v>265</v>
      </c>
      <c r="EY1101">
        <v>1134</v>
      </c>
      <c r="EZ1101">
        <v>106</v>
      </c>
      <c r="FA1101">
        <v>845.5</v>
      </c>
      <c r="FB1101" t="s">
        <v>139</v>
      </c>
      <c r="FC1101" t="s">
        <v>139</v>
      </c>
      <c r="FD1101">
        <v>4.3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 t="s">
        <v>128</v>
      </c>
      <c r="FK1101">
        <v>14.61</v>
      </c>
      <c r="FL1101">
        <v>0</v>
      </c>
      <c r="FM1101">
        <v>7.33</v>
      </c>
      <c r="FN1101">
        <v>0</v>
      </c>
      <c r="FO1101">
        <v>1</v>
      </c>
      <c r="FP1101">
        <v>1</v>
      </c>
      <c r="FQ1101">
        <v>0.17</v>
      </c>
      <c r="FR1101">
        <v>0.69</v>
      </c>
      <c r="FS1101">
        <v>0</v>
      </c>
      <c r="FT1101">
        <v>0</v>
      </c>
      <c r="FU1101">
        <v>35.94</v>
      </c>
      <c r="FV1101">
        <v>131.85</v>
      </c>
      <c r="FW1101">
        <v>239.47</v>
      </c>
      <c r="FX1101">
        <v>335.59</v>
      </c>
      <c r="FY1101">
        <v>428.85</v>
      </c>
      <c r="FZ1101">
        <v>529.36</v>
      </c>
      <c r="GA1101">
        <v>632.82000000000005</v>
      </c>
      <c r="GB1101">
        <v>726.47</v>
      </c>
      <c r="GC1101">
        <v>826.47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112.52</v>
      </c>
      <c r="GP1101">
        <v>208.83</v>
      </c>
      <c r="GQ1101">
        <v>302.75</v>
      </c>
      <c r="GR1101">
        <v>402.75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 t="s">
        <v>136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 t="s">
        <v>131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1</v>
      </c>
      <c r="IK1101">
        <v>1</v>
      </c>
      <c r="IL1101">
        <v>1</v>
      </c>
      <c r="IM1101">
        <v>0.97</v>
      </c>
      <c r="IN1101">
        <v>0.88</v>
      </c>
      <c r="IO1101">
        <v>0.78</v>
      </c>
      <c r="IP1101">
        <v>0.7</v>
      </c>
      <c r="IQ1101">
        <v>0.6</v>
      </c>
      <c r="IR1101">
        <v>0.51</v>
      </c>
      <c r="IS1101">
        <v>0.43</v>
      </c>
      <c r="IT1101">
        <v>0.33</v>
      </c>
      <c r="IU1101">
        <v>0.24</v>
      </c>
      <c r="IV1101">
        <v>0.15</v>
      </c>
      <c r="IW1101">
        <v>7.0000000000000007E-2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</row>
    <row r="1102" spans="1:266" x14ac:dyDescent="0.25">
      <c r="A1102">
        <v>2015</v>
      </c>
      <c r="B1102">
        <v>265</v>
      </c>
      <c r="C1102">
        <v>1134</v>
      </c>
      <c r="D1102">
        <v>106</v>
      </c>
      <c r="E1102">
        <v>845.5</v>
      </c>
      <c r="F1102">
        <v>0.4</v>
      </c>
      <c r="G1102">
        <v>0.3</v>
      </c>
      <c r="H1102">
        <v>0.1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0.05</v>
      </c>
      <c r="P1102">
        <v>15.96</v>
      </c>
      <c r="Q1102">
        <v>0</v>
      </c>
      <c r="R1102">
        <v>7.32</v>
      </c>
      <c r="S1102">
        <v>7</v>
      </c>
      <c r="T1102">
        <v>1</v>
      </c>
      <c r="U1102">
        <v>1</v>
      </c>
      <c r="V1102">
        <v>0.17</v>
      </c>
      <c r="W1102">
        <v>0.69</v>
      </c>
      <c r="X1102">
        <v>0</v>
      </c>
      <c r="Y1102">
        <v>0</v>
      </c>
      <c r="Z1102">
        <v>35.94</v>
      </c>
      <c r="AA1102">
        <v>131.85</v>
      </c>
      <c r="AB1102">
        <v>239.47</v>
      </c>
      <c r="AC1102">
        <v>335.59</v>
      </c>
      <c r="AD1102">
        <v>428.85</v>
      </c>
      <c r="AE1102">
        <v>529.36</v>
      </c>
      <c r="AF1102">
        <v>632.82000000000005</v>
      </c>
      <c r="AG1102">
        <v>726.47</v>
      </c>
      <c r="AH1102">
        <v>826.47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48.92</v>
      </c>
      <c r="AU1102">
        <v>150.86000000000001</v>
      </c>
      <c r="AV1102">
        <v>249.27</v>
      </c>
      <c r="AW1102">
        <v>343.43</v>
      </c>
      <c r="AX1102">
        <v>443.43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22.5</v>
      </c>
      <c r="BO1102">
        <v>22.63</v>
      </c>
      <c r="BP1102">
        <v>28.21</v>
      </c>
      <c r="BQ1102">
        <v>32.21</v>
      </c>
      <c r="BR1102">
        <v>29.76</v>
      </c>
      <c r="BS1102">
        <v>27.77</v>
      </c>
      <c r="BT1102">
        <v>26.68</v>
      </c>
      <c r="BU1102">
        <v>26.49</v>
      </c>
      <c r="BV1102">
        <v>37.25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22.5</v>
      </c>
      <c r="CI1102">
        <v>22.6</v>
      </c>
      <c r="CJ1102">
        <v>24.42</v>
      </c>
      <c r="CK1102">
        <v>25.25</v>
      </c>
      <c r="CL1102">
        <v>28.55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1</v>
      </c>
      <c r="DD1102">
        <v>1</v>
      </c>
      <c r="DE1102">
        <v>0.97</v>
      </c>
      <c r="DF1102">
        <v>0.89</v>
      </c>
      <c r="DG1102">
        <v>0.81</v>
      </c>
      <c r="DH1102">
        <v>0.73</v>
      </c>
      <c r="DI1102">
        <v>0.65</v>
      </c>
      <c r="DJ1102">
        <v>0.56999999999999995</v>
      </c>
      <c r="DK1102">
        <v>0.48</v>
      </c>
      <c r="DL1102">
        <v>0.41</v>
      </c>
      <c r="DM1102">
        <v>0.33</v>
      </c>
      <c r="DN1102">
        <v>0.24</v>
      </c>
      <c r="DO1102">
        <v>0.16</v>
      </c>
      <c r="DP1102">
        <v>0.09</v>
      </c>
      <c r="DQ1102">
        <v>0</v>
      </c>
      <c r="DR1102">
        <v>0</v>
      </c>
      <c r="DS1102">
        <v>0</v>
      </c>
      <c r="DT1102">
        <v>0</v>
      </c>
      <c r="DU1102">
        <v>0</v>
      </c>
      <c r="EW1102">
        <v>2015</v>
      </c>
      <c r="EX1102">
        <v>266</v>
      </c>
      <c r="EY1102">
        <v>1135</v>
      </c>
      <c r="EZ1102">
        <v>107</v>
      </c>
      <c r="FA1102">
        <v>857.4</v>
      </c>
      <c r="FB1102" t="s">
        <v>139</v>
      </c>
      <c r="FC1102" t="s">
        <v>139</v>
      </c>
      <c r="FD1102">
        <v>4.5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 t="s">
        <v>128</v>
      </c>
      <c r="FK1102">
        <v>14.79</v>
      </c>
      <c r="FL1102">
        <v>0</v>
      </c>
      <c r="FM1102">
        <v>7.45</v>
      </c>
      <c r="FN1102">
        <v>0</v>
      </c>
      <c r="FO1102">
        <v>1</v>
      </c>
      <c r="FP1102">
        <v>1</v>
      </c>
      <c r="FQ1102">
        <v>0.16</v>
      </c>
      <c r="FR1102">
        <v>0.7</v>
      </c>
      <c r="FS1102">
        <v>0</v>
      </c>
      <c r="FT1102">
        <v>0.14000000000000001</v>
      </c>
      <c r="FU1102">
        <v>47.83</v>
      </c>
      <c r="FV1102">
        <v>143.74</v>
      </c>
      <c r="FW1102">
        <v>251.37</v>
      </c>
      <c r="FX1102">
        <v>347.48</v>
      </c>
      <c r="FY1102">
        <v>440.74</v>
      </c>
      <c r="FZ1102">
        <v>541.25</v>
      </c>
      <c r="GA1102">
        <v>644.71</v>
      </c>
      <c r="GB1102">
        <v>738.37</v>
      </c>
      <c r="GC1102">
        <v>838.37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23.78</v>
      </c>
      <c r="GP1102">
        <v>124.41</v>
      </c>
      <c r="GQ1102">
        <v>220.72</v>
      </c>
      <c r="GR1102">
        <v>314.64</v>
      </c>
      <c r="GS1102">
        <v>414.64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 t="s">
        <v>136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 t="s">
        <v>132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1</v>
      </c>
      <c r="IJ1102">
        <v>1</v>
      </c>
      <c r="IK1102">
        <v>1</v>
      </c>
      <c r="IL1102">
        <v>0.97</v>
      </c>
      <c r="IM1102">
        <v>0.88</v>
      </c>
      <c r="IN1102">
        <v>0.79</v>
      </c>
      <c r="IO1102">
        <v>0.7</v>
      </c>
      <c r="IP1102">
        <v>0.61</v>
      </c>
      <c r="IQ1102">
        <v>0.52</v>
      </c>
      <c r="IR1102">
        <v>0.44</v>
      </c>
      <c r="IS1102">
        <v>0.34</v>
      </c>
      <c r="IT1102">
        <v>0.25</v>
      </c>
      <c r="IU1102">
        <v>0.16</v>
      </c>
      <c r="IV1102">
        <v>0.08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</row>
    <row r="1103" spans="1:266" x14ac:dyDescent="0.25">
      <c r="A1103">
        <v>2015</v>
      </c>
      <c r="B1103">
        <v>266</v>
      </c>
      <c r="C1103">
        <v>1135</v>
      </c>
      <c r="D1103">
        <v>107</v>
      </c>
      <c r="E1103">
        <v>857.4</v>
      </c>
      <c r="F1103">
        <v>0.4</v>
      </c>
      <c r="G1103">
        <v>0.3</v>
      </c>
      <c r="H1103">
        <v>0.1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0.05</v>
      </c>
      <c r="P1103">
        <v>16.16</v>
      </c>
      <c r="Q1103">
        <v>0</v>
      </c>
      <c r="R1103">
        <v>7.44</v>
      </c>
      <c r="S1103">
        <v>7</v>
      </c>
      <c r="T1103">
        <v>1</v>
      </c>
      <c r="U1103">
        <v>1</v>
      </c>
      <c r="V1103">
        <v>0.16</v>
      </c>
      <c r="W1103">
        <v>0.7</v>
      </c>
      <c r="X1103">
        <v>0</v>
      </c>
      <c r="Y1103">
        <v>0.13</v>
      </c>
      <c r="Z1103">
        <v>47.83</v>
      </c>
      <c r="AA1103">
        <v>143.74</v>
      </c>
      <c r="AB1103">
        <v>251.37</v>
      </c>
      <c r="AC1103">
        <v>347.48</v>
      </c>
      <c r="AD1103">
        <v>440.74</v>
      </c>
      <c r="AE1103">
        <v>541.25</v>
      </c>
      <c r="AF1103">
        <v>644.71</v>
      </c>
      <c r="AG1103">
        <v>738.37</v>
      </c>
      <c r="AH1103">
        <v>838.37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60.81</v>
      </c>
      <c r="AU1103">
        <v>162.75</v>
      </c>
      <c r="AV1103">
        <v>261.16000000000003</v>
      </c>
      <c r="AW1103">
        <v>355.33</v>
      </c>
      <c r="AX1103">
        <v>455.33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22.5</v>
      </c>
      <c r="BO1103">
        <v>22.77</v>
      </c>
      <c r="BP1103">
        <v>29.82</v>
      </c>
      <c r="BQ1103">
        <v>32.69</v>
      </c>
      <c r="BR1103">
        <v>29.84</v>
      </c>
      <c r="BS1103">
        <v>27.79</v>
      </c>
      <c r="BT1103">
        <v>26.68</v>
      </c>
      <c r="BU1103">
        <v>26.49</v>
      </c>
      <c r="BV1103">
        <v>37.25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22.5</v>
      </c>
      <c r="CI1103">
        <v>22.69</v>
      </c>
      <c r="CJ1103">
        <v>24.91</v>
      </c>
      <c r="CK1103">
        <v>25.37</v>
      </c>
      <c r="CL1103">
        <v>28.57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1</v>
      </c>
      <c r="DE1103">
        <v>0.97</v>
      </c>
      <c r="DF1103">
        <v>0.89</v>
      </c>
      <c r="DG1103">
        <v>0.81</v>
      </c>
      <c r="DH1103">
        <v>0.73</v>
      </c>
      <c r="DI1103">
        <v>0.66</v>
      </c>
      <c r="DJ1103">
        <v>0.56999999999999995</v>
      </c>
      <c r="DK1103">
        <v>0.49</v>
      </c>
      <c r="DL1103">
        <v>0.42</v>
      </c>
      <c r="DM1103">
        <v>0.34</v>
      </c>
      <c r="DN1103">
        <v>0.25</v>
      </c>
      <c r="DO1103">
        <v>0.17</v>
      </c>
      <c r="DP1103">
        <v>0.1</v>
      </c>
      <c r="DQ1103">
        <v>0.02</v>
      </c>
      <c r="DR1103">
        <v>0</v>
      </c>
      <c r="DS1103">
        <v>0</v>
      </c>
      <c r="DT1103">
        <v>0</v>
      </c>
      <c r="DU1103">
        <v>0</v>
      </c>
      <c r="EW1103">
        <v>2015</v>
      </c>
      <c r="EX1103">
        <v>267</v>
      </c>
      <c r="EY1103">
        <v>1136</v>
      </c>
      <c r="EZ1103">
        <v>108</v>
      </c>
      <c r="FA1103">
        <v>870</v>
      </c>
      <c r="FB1103" t="s">
        <v>139</v>
      </c>
      <c r="FC1103" t="s">
        <v>139</v>
      </c>
      <c r="FD1103">
        <v>4.7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 t="s">
        <v>128</v>
      </c>
      <c r="FK1103">
        <v>14.98</v>
      </c>
      <c r="FL1103">
        <v>0</v>
      </c>
      <c r="FM1103">
        <v>7.58</v>
      </c>
      <c r="FN1103">
        <v>0</v>
      </c>
      <c r="FO1103">
        <v>1</v>
      </c>
      <c r="FP1103">
        <v>1</v>
      </c>
      <c r="FQ1103">
        <v>0.15</v>
      </c>
      <c r="FR1103">
        <v>0.71</v>
      </c>
      <c r="FS1103">
        <v>0</v>
      </c>
      <c r="FT1103">
        <v>0</v>
      </c>
      <c r="FU1103">
        <v>60.44</v>
      </c>
      <c r="FV1103">
        <v>156.35</v>
      </c>
      <c r="FW1103">
        <v>263.97000000000003</v>
      </c>
      <c r="FX1103">
        <v>360.09</v>
      </c>
      <c r="FY1103">
        <v>453.35</v>
      </c>
      <c r="FZ1103">
        <v>553.86</v>
      </c>
      <c r="GA1103">
        <v>657.32</v>
      </c>
      <c r="GB1103">
        <v>750.97</v>
      </c>
      <c r="GC1103">
        <v>850.97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36.39</v>
      </c>
      <c r="GP1103">
        <v>137.02000000000001</v>
      </c>
      <c r="GQ1103">
        <v>233.33</v>
      </c>
      <c r="GR1103">
        <v>327.25</v>
      </c>
      <c r="GS1103">
        <v>427.25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 t="s">
        <v>136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 t="s">
        <v>132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1</v>
      </c>
      <c r="IJ1103">
        <v>1</v>
      </c>
      <c r="IK1103">
        <v>1</v>
      </c>
      <c r="IL1103">
        <v>0.97</v>
      </c>
      <c r="IM1103">
        <v>0.88</v>
      </c>
      <c r="IN1103">
        <v>0.79</v>
      </c>
      <c r="IO1103">
        <v>0.71</v>
      </c>
      <c r="IP1103">
        <v>0.61</v>
      </c>
      <c r="IQ1103">
        <v>0.53</v>
      </c>
      <c r="IR1103">
        <v>0.45</v>
      </c>
      <c r="IS1103">
        <v>0.35</v>
      </c>
      <c r="IT1103">
        <v>0.27</v>
      </c>
      <c r="IU1103">
        <v>0.18</v>
      </c>
      <c r="IV1103">
        <v>0.1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</row>
    <row r="1104" spans="1:266" x14ac:dyDescent="0.25">
      <c r="A1104">
        <v>2015</v>
      </c>
      <c r="B1104">
        <v>267</v>
      </c>
      <c r="C1104">
        <v>1136</v>
      </c>
      <c r="D1104">
        <v>108</v>
      </c>
      <c r="E1104">
        <v>870</v>
      </c>
      <c r="F1104">
        <v>0.4</v>
      </c>
      <c r="G1104">
        <v>0.3</v>
      </c>
      <c r="H1104">
        <v>0.1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0.06</v>
      </c>
      <c r="P1104">
        <v>16.37</v>
      </c>
      <c r="Q1104">
        <v>0</v>
      </c>
      <c r="R1104">
        <v>7.57</v>
      </c>
      <c r="S1104">
        <v>7</v>
      </c>
      <c r="T1104">
        <v>1</v>
      </c>
      <c r="U1104">
        <v>1</v>
      </c>
      <c r="V1104">
        <v>0.15</v>
      </c>
      <c r="W1104">
        <v>0.71</v>
      </c>
      <c r="X1104">
        <v>0</v>
      </c>
      <c r="Y1104">
        <v>0</v>
      </c>
      <c r="Z1104">
        <v>60.44</v>
      </c>
      <c r="AA1104">
        <v>156.35</v>
      </c>
      <c r="AB1104">
        <v>263.97000000000003</v>
      </c>
      <c r="AC1104">
        <v>360.09</v>
      </c>
      <c r="AD1104">
        <v>453.35</v>
      </c>
      <c r="AE1104">
        <v>553.86</v>
      </c>
      <c r="AF1104">
        <v>657.32</v>
      </c>
      <c r="AG1104">
        <v>750.97</v>
      </c>
      <c r="AH1104">
        <v>850.97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73.42</v>
      </c>
      <c r="AU1104">
        <v>175.36</v>
      </c>
      <c r="AV1104">
        <v>273.77</v>
      </c>
      <c r="AW1104">
        <v>367.93</v>
      </c>
      <c r="AX1104">
        <v>467.93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22.5</v>
      </c>
      <c r="BO1104">
        <v>23</v>
      </c>
      <c r="BP1104">
        <v>31.52</v>
      </c>
      <c r="BQ1104">
        <v>33.090000000000003</v>
      </c>
      <c r="BR1104">
        <v>29.91</v>
      </c>
      <c r="BS1104">
        <v>27.8</v>
      </c>
      <c r="BT1104">
        <v>26.69</v>
      </c>
      <c r="BU1104">
        <v>26.49</v>
      </c>
      <c r="BV1104">
        <v>37.25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22.5</v>
      </c>
      <c r="CI1104">
        <v>22.84</v>
      </c>
      <c r="CJ1104">
        <v>25.4</v>
      </c>
      <c r="CK1104">
        <v>25.48</v>
      </c>
      <c r="CL1104">
        <v>28.58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0.97</v>
      </c>
      <c r="DF1104">
        <v>0.89</v>
      </c>
      <c r="DG1104">
        <v>0.82</v>
      </c>
      <c r="DH1104">
        <v>0.74</v>
      </c>
      <c r="DI1104">
        <v>0.66</v>
      </c>
      <c r="DJ1104">
        <v>0.57999999999999996</v>
      </c>
      <c r="DK1104">
        <v>0.5</v>
      </c>
      <c r="DL1104">
        <v>0.43</v>
      </c>
      <c r="DM1104">
        <v>0.35</v>
      </c>
      <c r="DN1104">
        <v>0.27</v>
      </c>
      <c r="DO1104">
        <v>0.19</v>
      </c>
      <c r="DP1104">
        <v>0.12</v>
      </c>
      <c r="DQ1104">
        <v>0.03</v>
      </c>
      <c r="DR1104">
        <v>0</v>
      </c>
      <c r="DS1104">
        <v>0</v>
      </c>
      <c r="DT1104">
        <v>0</v>
      </c>
      <c r="DU1104">
        <v>0</v>
      </c>
      <c r="EW1104">
        <v>2015</v>
      </c>
      <c r="EX1104">
        <v>268</v>
      </c>
      <c r="EY1104">
        <v>1137</v>
      </c>
      <c r="EZ1104">
        <v>109</v>
      </c>
      <c r="FA1104">
        <v>881.7</v>
      </c>
      <c r="FB1104" t="s">
        <v>139</v>
      </c>
      <c r="FC1104" t="s">
        <v>139</v>
      </c>
      <c r="FD1104">
        <v>4.9000000000000004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 t="s">
        <v>128</v>
      </c>
      <c r="FK1104">
        <v>15.16</v>
      </c>
      <c r="FL1104">
        <v>0</v>
      </c>
      <c r="FM1104">
        <v>7.69</v>
      </c>
      <c r="FN1104">
        <v>0</v>
      </c>
      <c r="FO1104">
        <v>1</v>
      </c>
      <c r="FP1104">
        <v>1</v>
      </c>
      <c r="FQ1104">
        <v>0.14000000000000001</v>
      </c>
      <c r="FR1104">
        <v>0.72</v>
      </c>
      <c r="FS1104">
        <v>0</v>
      </c>
      <c r="FT1104">
        <v>0</v>
      </c>
      <c r="FU1104">
        <v>72.14</v>
      </c>
      <c r="FV1104">
        <v>168.05</v>
      </c>
      <c r="FW1104">
        <v>275.67</v>
      </c>
      <c r="FX1104">
        <v>371.79</v>
      </c>
      <c r="FY1104">
        <v>465.05</v>
      </c>
      <c r="FZ1104">
        <v>565.55999999999995</v>
      </c>
      <c r="GA1104">
        <v>669.02</v>
      </c>
      <c r="GB1104">
        <v>762.68</v>
      </c>
      <c r="GC1104">
        <v>862.68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48.09</v>
      </c>
      <c r="GP1104">
        <v>148.72</v>
      </c>
      <c r="GQ1104">
        <v>245.03</v>
      </c>
      <c r="GR1104">
        <v>338.95</v>
      </c>
      <c r="GS1104">
        <v>438.95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 t="s">
        <v>136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 t="s">
        <v>132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1</v>
      </c>
      <c r="IJ1104">
        <v>1</v>
      </c>
      <c r="IK1104">
        <v>1</v>
      </c>
      <c r="IL1104">
        <v>0.97</v>
      </c>
      <c r="IM1104">
        <v>0.88</v>
      </c>
      <c r="IN1104">
        <v>0.79</v>
      </c>
      <c r="IO1104">
        <v>0.71</v>
      </c>
      <c r="IP1104">
        <v>0.62</v>
      </c>
      <c r="IQ1104">
        <v>0.54</v>
      </c>
      <c r="IR1104">
        <v>0.45</v>
      </c>
      <c r="IS1104">
        <v>0.36</v>
      </c>
      <c r="IT1104">
        <v>0.28000000000000003</v>
      </c>
      <c r="IU1104">
        <v>0.19</v>
      </c>
      <c r="IV1104">
        <v>0.11</v>
      </c>
      <c r="IW1104">
        <v>0.02</v>
      </c>
      <c r="IX1104">
        <v>0</v>
      </c>
      <c r="IY1104">
        <v>0</v>
      </c>
      <c r="IZ1104">
        <v>0</v>
      </c>
      <c r="JA1104">
        <v>0</v>
      </c>
      <c r="JB1104">
        <v>0</v>
      </c>
    </row>
    <row r="1105" spans="1:277" x14ac:dyDescent="0.25">
      <c r="A1105">
        <v>2015</v>
      </c>
      <c r="B1105">
        <v>268</v>
      </c>
      <c r="C1105">
        <v>1137</v>
      </c>
      <c r="D1105">
        <v>109</v>
      </c>
      <c r="E1105">
        <v>881.7</v>
      </c>
      <c r="F1105">
        <v>0.4</v>
      </c>
      <c r="G1105">
        <v>0.3</v>
      </c>
      <c r="H1105">
        <v>0.2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0.06</v>
      </c>
      <c r="P1105">
        <v>16.57</v>
      </c>
      <c r="Q1105">
        <v>0</v>
      </c>
      <c r="R1105">
        <v>7.69</v>
      </c>
      <c r="S1105">
        <v>7</v>
      </c>
      <c r="T1105">
        <v>1</v>
      </c>
      <c r="U1105">
        <v>1</v>
      </c>
      <c r="V1105">
        <v>0.14000000000000001</v>
      </c>
      <c r="W1105">
        <v>0.72</v>
      </c>
      <c r="X1105">
        <v>0</v>
      </c>
      <c r="Y1105">
        <v>0.06</v>
      </c>
      <c r="Z1105">
        <v>72.14</v>
      </c>
      <c r="AA1105">
        <v>168.05</v>
      </c>
      <c r="AB1105">
        <v>275.67</v>
      </c>
      <c r="AC1105">
        <v>371.79</v>
      </c>
      <c r="AD1105">
        <v>465.05</v>
      </c>
      <c r="AE1105">
        <v>565.55999999999995</v>
      </c>
      <c r="AF1105">
        <v>669.02</v>
      </c>
      <c r="AG1105">
        <v>762.68</v>
      </c>
      <c r="AH1105">
        <v>862.68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85.12</v>
      </c>
      <c r="AU1105">
        <v>187.06</v>
      </c>
      <c r="AV1105">
        <v>285.47000000000003</v>
      </c>
      <c r="AW1105">
        <v>379.64</v>
      </c>
      <c r="AX1105">
        <v>479.64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22.5</v>
      </c>
      <c r="BO1105">
        <v>23.3</v>
      </c>
      <c r="BP1105">
        <v>32.729999999999997</v>
      </c>
      <c r="BQ1105">
        <v>33.340000000000003</v>
      </c>
      <c r="BR1105">
        <v>29.95</v>
      </c>
      <c r="BS1105">
        <v>27.81</v>
      </c>
      <c r="BT1105">
        <v>26.69</v>
      </c>
      <c r="BU1105">
        <v>26.49</v>
      </c>
      <c r="BV1105">
        <v>37.25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22.5</v>
      </c>
      <c r="CI1105">
        <v>23</v>
      </c>
      <c r="CJ1105">
        <v>25.73</v>
      </c>
      <c r="CK1105">
        <v>25.54</v>
      </c>
      <c r="CL1105">
        <v>28.59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1</v>
      </c>
      <c r="DD1105">
        <v>1</v>
      </c>
      <c r="DE1105">
        <v>0.97</v>
      </c>
      <c r="DF1105">
        <v>0.89</v>
      </c>
      <c r="DG1105">
        <v>0.82</v>
      </c>
      <c r="DH1105">
        <v>0.74</v>
      </c>
      <c r="DI1105">
        <v>0.67</v>
      </c>
      <c r="DJ1105">
        <v>0.59</v>
      </c>
      <c r="DK1105">
        <v>0.51</v>
      </c>
      <c r="DL1105">
        <v>0.44</v>
      </c>
      <c r="DM1105">
        <v>0.36</v>
      </c>
      <c r="DN1105">
        <v>0.28000000000000003</v>
      </c>
      <c r="DO1105">
        <v>0.2</v>
      </c>
      <c r="DP1105">
        <v>0.13</v>
      </c>
      <c r="DQ1105">
        <v>0.05</v>
      </c>
      <c r="DR1105">
        <v>0</v>
      </c>
      <c r="DS1105">
        <v>0</v>
      </c>
      <c r="DT1105">
        <v>0</v>
      </c>
      <c r="DU1105">
        <v>0</v>
      </c>
      <c r="EW1105">
        <v>2015</v>
      </c>
      <c r="EX1105">
        <v>269</v>
      </c>
      <c r="EY1105">
        <v>1138</v>
      </c>
      <c r="EZ1105">
        <v>110</v>
      </c>
      <c r="FA1105">
        <v>894</v>
      </c>
      <c r="FB1105" t="s">
        <v>139</v>
      </c>
      <c r="FC1105" t="s">
        <v>139</v>
      </c>
      <c r="FD1105">
        <v>5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 t="s">
        <v>128</v>
      </c>
      <c r="FK1105">
        <v>15.35</v>
      </c>
      <c r="FL1105">
        <v>0</v>
      </c>
      <c r="FM1105">
        <v>7.82</v>
      </c>
      <c r="FN1105">
        <v>0</v>
      </c>
      <c r="FO1105">
        <v>1</v>
      </c>
      <c r="FP1105">
        <v>1</v>
      </c>
      <c r="FQ1105">
        <v>0.13</v>
      </c>
      <c r="FR1105">
        <v>0.73</v>
      </c>
      <c r="FS1105">
        <v>0</v>
      </c>
      <c r="FT1105">
        <v>0.13</v>
      </c>
      <c r="FU1105">
        <v>84.43</v>
      </c>
      <c r="FV1105">
        <v>180.34</v>
      </c>
      <c r="FW1105">
        <v>287.95999999999998</v>
      </c>
      <c r="FX1105">
        <v>384.08</v>
      </c>
      <c r="FY1105">
        <v>477.34</v>
      </c>
      <c r="FZ1105">
        <v>577.85</v>
      </c>
      <c r="GA1105">
        <v>681.31</v>
      </c>
      <c r="GB1105">
        <v>774.96</v>
      </c>
      <c r="GC1105">
        <v>874.96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60.38</v>
      </c>
      <c r="GP1105">
        <v>161.01</v>
      </c>
      <c r="GQ1105">
        <v>257.32</v>
      </c>
      <c r="GR1105">
        <v>351.24</v>
      </c>
      <c r="GS1105">
        <v>451.24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 t="s">
        <v>136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 t="s">
        <v>132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1</v>
      </c>
      <c r="IJ1105">
        <v>1</v>
      </c>
      <c r="IK1105">
        <v>1</v>
      </c>
      <c r="IL1105">
        <v>0.97</v>
      </c>
      <c r="IM1105">
        <v>0.89</v>
      </c>
      <c r="IN1105">
        <v>0.8</v>
      </c>
      <c r="IO1105">
        <v>0.71</v>
      </c>
      <c r="IP1105">
        <v>0.63</v>
      </c>
      <c r="IQ1105">
        <v>0.54</v>
      </c>
      <c r="IR1105">
        <v>0.46</v>
      </c>
      <c r="IS1105">
        <v>0.37</v>
      </c>
      <c r="IT1105">
        <v>0.28999999999999998</v>
      </c>
      <c r="IU1105">
        <v>0.2</v>
      </c>
      <c r="IV1105">
        <v>0.13</v>
      </c>
      <c r="IW1105">
        <v>0.03</v>
      </c>
      <c r="IX1105">
        <v>0</v>
      </c>
      <c r="IY1105">
        <v>0</v>
      </c>
      <c r="IZ1105">
        <v>0</v>
      </c>
      <c r="JA1105">
        <v>0</v>
      </c>
      <c r="JB1105">
        <v>0</v>
      </c>
    </row>
    <row r="1106" spans="1:277" x14ac:dyDescent="0.25">
      <c r="A1106">
        <v>2015</v>
      </c>
      <c r="B1106">
        <v>269</v>
      </c>
      <c r="C1106">
        <v>1138</v>
      </c>
      <c r="D1106">
        <v>110</v>
      </c>
      <c r="E1106">
        <v>894</v>
      </c>
      <c r="F1106">
        <v>0.4</v>
      </c>
      <c r="G1106">
        <v>0.3</v>
      </c>
      <c r="H1106">
        <v>0.2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0.06</v>
      </c>
      <c r="P1106">
        <v>16.78</v>
      </c>
      <c r="Q1106">
        <v>0</v>
      </c>
      <c r="R1106">
        <v>7.81</v>
      </c>
      <c r="S1106">
        <v>7</v>
      </c>
      <c r="T1106">
        <v>1</v>
      </c>
      <c r="U1106">
        <v>1</v>
      </c>
      <c r="V1106">
        <v>0.13</v>
      </c>
      <c r="W1106">
        <v>0.73</v>
      </c>
      <c r="X1106">
        <v>0</v>
      </c>
      <c r="Y1106">
        <v>0.06</v>
      </c>
      <c r="Z1106">
        <v>84.43</v>
      </c>
      <c r="AA1106">
        <v>180.34</v>
      </c>
      <c r="AB1106">
        <v>287.95999999999998</v>
      </c>
      <c r="AC1106">
        <v>384.08</v>
      </c>
      <c r="AD1106">
        <v>477.34</v>
      </c>
      <c r="AE1106">
        <v>577.85</v>
      </c>
      <c r="AF1106">
        <v>681.31</v>
      </c>
      <c r="AG1106">
        <v>774.96</v>
      </c>
      <c r="AH1106">
        <v>874.96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97.41</v>
      </c>
      <c r="AU1106">
        <v>199.35</v>
      </c>
      <c r="AV1106">
        <v>297.76</v>
      </c>
      <c r="AW1106">
        <v>391.92</v>
      </c>
      <c r="AX1106">
        <v>491.92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22.5</v>
      </c>
      <c r="BO1106">
        <v>23.63</v>
      </c>
      <c r="BP1106">
        <v>33.54</v>
      </c>
      <c r="BQ1106">
        <v>33.49</v>
      </c>
      <c r="BR1106">
        <v>29.98</v>
      </c>
      <c r="BS1106">
        <v>27.81</v>
      </c>
      <c r="BT1106">
        <v>26.69</v>
      </c>
      <c r="BU1106">
        <v>26.49</v>
      </c>
      <c r="BV1106">
        <v>37.25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22.5</v>
      </c>
      <c r="CI1106">
        <v>23.17</v>
      </c>
      <c r="CJ1106">
        <v>25.95</v>
      </c>
      <c r="CK1106">
        <v>25.58</v>
      </c>
      <c r="CL1106">
        <v>28.6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0.97</v>
      </c>
      <c r="DF1106">
        <v>0.9</v>
      </c>
      <c r="DG1106">
        <v>0.82</v>
      </c>
      <c r="DH1106">
        <v>0.74</v>
      </c>
      <c r="DI1106">
        <v>0.67</v>
      </c>
      <c r="DJ1106">
        <v>0.59</v>
      </c>
      <c r="DK1106">
        <v>0.52</v>
      </c>
      <c r="DL1106">
        <v>0.44</v>
      </c>
      <c r="DM1106">
        <v>0.37</v>
      </c>
      <c r="DN1106">
        <v>0.28999999999999998</v>
      </c>
      <c r="DO1106">
        <v>0.21</v>
      </c>
      <c r="DP1106">
        <v>0.14000000000000001</v>
      </c>
      <c r="DQ1106">
        <v>0.06</v>
      </c>
      <c r="DR1106">
        <v>0</v>
      </c>
      <c r="DS1106">
        <v>0</v>
      </c>
      <c r="DT1106">
        <v>0</v>
      </c>
      <c r="DU1106">
        <v>0</v>
      </c>
      <c r="EW1106">
        <v>2015</v>
      </c>
      <c r="EX1106">
        <v>270</v>
      </c>
      <c r="EY1106">
        <v>1139</v>
      </c>
      <c r="EZ1106">
        <v>111</v>
      </c>
      <c r="FA1106">
        <v>908.4</v>
      </c>
      <c r="FB1106" t="s">
        <v>139</v>
      </c>
      <c r="FC1106" t="s">
        <v>139</v>
      </c>
      <c r="FD1106">
        <v>5.2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 t="s">
        <v>128</v>
      </c>
      <c r="FK1106">
        <v>15.57</v>
      </c>
      <c r="FL1106">
        <v>0</v>
      </c>
      <c r="FM1106">
        <v>7.96</v>
      </c>
      <c r="FN1106">
        <v>0</v>
      </c>
      <c r="FO1106">
        <v>1</v>
      </c>
      <c r="FP1106">
        <v>1</v>
      </c>
      <c r="FQ1106">
        <v>0.12</v>
      </c>
      <c r="FR1106">
        <v>0.74</v>
      </c>
      <c r="FS1106">
        <v>0</v>
      </c>
      <c r="FT1106">
        <v>0</v>
      </c>
      <c r="FU1106">
        <v>98.81</v>
      </c>
      <c r="FV1106">
        <v>194.71</v>
      </c>
      <c r="FW1106">
        <v>302.33999999999997</v>
      </c>
      <c r="FX1106">
        <v>398.45</v>
      </c>
      <c r="FY1106">
        <v>491.72</v>
      </c>
      <c r="FZ1106">
        <v>592.22</v>
      </c>
      <c r="GA1106">
        <v>695.69</v>
      </c>
      <c r="GB1106">
        <v>789.34</v>
      </c>
      <c r="GC1106">
        <v>889.34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74.760000000000005</v>
      </c>
      <c r="GP1106">
        <v>175.38</v>
      </c>
      <c r="GQ1106">
        <v>271.7</v>
      </c>
      <c r="GR1106">
        <v>365.61</v>
      </c>
      <c r="GS1106">
        <v>465.61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 t="s">
        <v>136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 t="s">
        <v>132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1</v>
      </c>
      <c r="IJ1106">
        <v>1</v>
      </c>
      <c r="IK1106">
        <v>1</v>
      </c>
      <c r="IL1106">
        <v>0.97</v>
      </c>
      <c r="IM1106">
        <v>0.89</v>
      </c>
      <c r="IN1106">
        <v>0.8</v>
      </c>
      <c r="IO1106">
        <v>0.72</v>
      </c>
      <c r="IP1106">
        <v>0.63</v>
      </c>
      <c r="IQ1106">
        <v>0.55000000000000004</v>
      </c>
      <c r="IR1106">
        <v>0.47</v>
      </c>
      <c r="IS1106">
        <v>0.38</v>
      </c>
      <c r="IT1106">
        <v>0.3</v>
      </c>
      <c r="IU1106">
        <v>0.22</v>
      </c>
      <c r="IV1106">
        <v>0.14000000000000001</v>
      </c>
      <c r="IW1106">
        <v>0.05</v>
      </c>
      <c r="IX1106">
        <v>0</v>
      </c>
      <c r="IY1106">
        <v>0</v>
      </c>
      <c r="IZ1106">
        <v>0</v>
      </c>
      <c r="JA1106">
        <v>0</v>
      </c>
      <c r="JB1106">
        <v>0</v>
      </c>
    </row>
    <row r="1107" spans="1:277" x14ac:dyDescent="0.25">
      <c r="A1107">
        <v>2015</v>
      </c>
      <c r="B1107">
        <v>270</v>
      </c>
      <c r="C1107">
        <v>1139</v>
      </c>
      <c r="D1107">
        <v>111</v>
      </c>
      <c r="E1107">
        <v>908.4</v>
      </c>
      <c r="F1107">
        <v>0.5</v>
      </c>
      <c r="G1107">
        <v>0.3</v>
      </c>
      <c r="H1107">
        <v>0.2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0.06</v>
      </c>
      <c r="P1107">
        <v>17.03</v>
      </c>
      <c r="Q1107">
        <v>0</v>
      </c>
      <c r="R1107">
        <v>7.95</v>
      </c>
      <c r="S1107">
        <v>7</v>
      </c>
      <c r="T1107">
        <v>1</v>
      </c>
      <c r="U1107">
        <v>1</v>
      </c>
      <c r="V1107">
        <v>0.12</v>
      </c>
      <c r="W1107">
        <v>0.74</v>
      </c>
      <c r="X1107">
        <v>0</v>
      </c>
      <c r="Y1107">
        <v>0</v>
      </c>
      <c r="Z1107">
        <v>98.81</v>
      </c>
      <c r="AA1107">
        <v>194.71</v>
      </c>
      <c r="AB1107">
        <v>302.33999999999997</v>
      </c>
      <c r="AC1107">
        <v>398.45</v>
      </c>
      <c r="AD1107">
        <v>491.72</v>
      </c>
      <c r="AE1107">
        <v>592.22</v>
      </c>
      <c r="AF1107">
        <v>695.69</v>
      </c>
      <c r="AG1107">
        <v>789.34</v>
      </c>
      <c r="AH1107">
        <v>889.34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111.79</v>
      </c>
      <c r="AU1107">
        <v>213.72</v>
      </c>
      <c r="AV1107">
        <v>312.14</v>
      </c>
      <c r="AW1107">
        <v>406.3</v>
      </c>
      <c r="AX1107">
        <v>506.3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22.51</v>
      </c>
      <c r="BO1107">
        <v>24.45</v>
      </c>
      <c r="BP1107">
        <v>34.75</v>
      </c>
      <c r="BQ1107">
        <v>33.69</v>
      </c>
      <c r="BR1107">
        <v>30.02</v>
      </c>
      <c r="BS1107">
        <v>27.82</v>
      </c>
      <c r="BT1107">
        <v>26.69</v>
      </c>
      <c r="BU1107">
        <v>26.49</v>
      </c>
      <c r="BV1107">
        <v>37.25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22.51</v>
      </c>
      <c r="CI1107">
        <v>23.54</v>
      </c>
      <c r="CJ1107">
        <v>26.26</v>
      </c>
      <c r="CK1107">
        <v>25.64</v>
      </c>
      <c r="CL1107">
        <v>28.61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1</v>
      </c>
      <c r="DD1107">
        <v>1</v>
      </c>
      <c r="DE1107">
        <v>0.97</v>
      </c>
      <c r="DF1107">
        <v>0.9</v>
      </c>
      <c r="DG1107">
        <v>0.83</v>
      </c>
      <c r="DH1107">
        <v>0.75</v>
      </c>
      <c r="DI1107">
        <v>0.68</v>
      </c>
      <c r="DJ1107">
        <v>0.6</v>
      </c>
      <c r="DK1107">
        <v>0.52</v>
      </c>
      <c r="DL1107">
        <v>0.45</v>
      </c>
      <c r="DM1107">
        <v>0.38</v>
      </c>
      <c r="DN1107">
        <v>0.3</v>
      </c>
      <c r="DO1107">
        <v>0.23</v>
      </c>
      <c r="DP1107">
        <v>0.16</v>
      </c>
      <c r="DQ1107">
        <v>0.08</v>
      </c>
      <c r="DR1107">
        <v>0.02</v>
      </c>
      <c r="DS1107">
        <v>0</v>
      </c>
      <c r="DT1107">
        <v>0</v>
      </c>
      <c r="DU1107">
        <v>0</v>
      </c>
      <c r="EW1107">
        <v>2015</v>
      </c>
      <c r="EX1107">
        <v>271</v>
      </c>
      <c r="EY1107">
        <v>1140</v>
      </c>
      <c r="EZ1107">
        <v>112</v>
      </c>
      <c r="FA1107">
        <v>919.4</v>
      </c>
      <c r="FB1107" t="s">
        <v>139</v>
      </c>
      <c r="FC1107" t="s">
        <v>139</v>
      </c>
      <c r="FD1107">
        <v>5.2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 t="s">
        <v>128</v>
      </c>
      <c r="FK1107">
        <v>15.73</v>
      </c>
      <c r="FL1107">
        <v>0</v>
      </c>
      <c r="FM1107">
        <v>8.07</v>
      </c>
      <c r="FN1107">
        <v>0</v>
      </c>
      <c r="FO1107">
        <v>1</v>
      </c>
      <c r="FP1107">
        <v>1</v>
      </c>
      <c r="FQ1107">
        <v>0.11</v>
      </c>
      <c r="FR1107">
        <v>0.74</v>
      </c>
      <c r="FS1107">
        <v>0</v>
      </c>
      <c r="FT1107">
        <v>0</v>
      </c>
      <c r="FU1107">
        <v>109.77</v>
      </c>
      <c r="FV1107">
        <v>205.68</v>
      </c>
      <c r="FW1107">
        <v>313.31</v>
      </c>
      <c r="FX1107">
        <v>409.42</v>
      </c>
      <c r="FY1107">
        <v>502.68</v>
      </c>
      <c r="FZ1107">
        <v>603.19000000000005</v>
      </c>
      <c r="GA1107">
        <v>706.65</v>
      </c>
      <c r="GB1107">
        <v>800.31</v>
      </c>
      <c r="GC1107">
        <v>900.31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85.72</v>
      </c>
      <c r="GP1107">
        <v>186.35</v>
      </c>
      <c r="GQ1107">
        <v>282.66000000000003</v>
      </c>
      <c r="GR1107">
        <v>376.58</v>
      </c>
      <c r="GS1107">
        <v>476.58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 t="s">
        <v>136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 t="s">
        <v>132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1</v>
      </c>
      <c r="IJ1107">
        <v>1</v>
      </c>
      <c r="IK1107">
        <v>1</v>
      </c>
      <c r="IL1107">
        <v>0.97</v>
      </c>
      <c r="IM1107">
        <v>0.89</v>
      </c>
      <c r="IN1107">
        <v>0.8</v>
      </c>
      <c r="IO1107">
        <v>0.72</v>
      </c>
      <c r="IP1107">
        <v>0.64</v>
      </c>
      <c r="IQ1107">
        <v>0.56000000000000005</v>
      </c>
      <c r="IR1107">
        <v>0.48</v>
      </c>
      <c r="IS1107">
        <v>0.39</v>
      </c>
      <c r="IT1107">
        <v>0.31</v>
      </c>
      <c r="IU1107">
        <v>0.23</v>
      </c>
      <c r="IV1107">
        <v>0.15</v>
      </c>
      <c r="IW1107">
        <v>0.06</v>
      </c>
      <c r="IX1107">
        <v>0</v>
      </c>
      <c r="IY1107">
        <v>0</v>
      </c>
      <c r="IZ1107">
        <v>0</v>
      </c>
      <c r="JA1107">
        <v>0</v>
      </c>
      <c r="JB1107">
        <v>0</v>
      </c>
    </row>
    <row r="1108" spans="1:277" x14ac:dyDescent="0.25">
      <c r="A1108">
        <v>2015</v>
      </c>
      <c r="B1108">
        <v>271</v>
      </c>
      <c r="C1108">
        <v>1140</v>
      </c>
      <c r="D1108">
        <v>112</v>
      </c>
      <c r="E1108">
        <v>919.4</v>
      </c>
      <c r="F1108">
        <v>0.5</v>
      </c>
      <c r="G1108">
        <v>0.3</v>
      </c>
      <c r="H1108">
        <v>0.2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0.06</v>
      </c>
      <c r="P1108">
        <v>17.22</v>
      </c>
      <c r="Q1108">
        <v>0</v>
      </c>
      <c r="R1108">
        <v>8.06</v>
      </c>
      <c r="S1108">
        <v>8</v>
      </c>
      <c r="T1108">
        <v>1</v>
      </c>
      <c r="U1108">
        <v>1</v>
      </c>
      <c r="V1108">
        <v>0.11</v>
      </c>
      <c r="W1108">
        <v>0.74</v>
      </c>
      <c r="X1108">
        <v>0</v>
      </c>
      <c r="Y1108">
        <v>0.12</v>
      </c>
      <c r="Z1108">
        <v>109.77</v>
      </c>
      <c r="AA1108">
        <v>205.68</v>
      </c>
      <c r="AB1108">
        <v>313.31</v>
      </c>
      <c r="AC1108">
        <v>409.42</v>
      </c>
      <c r="AD1108">
        <v>502.68</v>
      </c>
      <c r="AE1108">
        <v>603.19000000000005</v>
      </c>
      <c r="AF1108">
        <v>706.65</v>
      </c>
      <c r="AG1108">
        <v>800.31</v>
      </c>
      <c r="AH1108">
        <v>900.31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21.93</v>
      </c>
      <c r="AU1108">
        <v>122.76</v>
      </c>
      <c r="AV1108">
        <v>224.69</v>
      </c>
      <c r="AW1108">
        <v>323.10000000000002</v>
      </c>
      <c r="AX1108">
        <v>417.27</v>
      </c>
      <c r="AY1108">
        <v>517.27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22.53</v>
      </c>
      <c r="BO1108">
        <v>24.97</v>
      </c>
      <c r="BP1108">
        <v>35.200000000000003</v>
      </c>
      <c r="BQ1108">
        <v>33.770000000000003</v>
      </c>
      <c r="BR1108">
        <v>30.03</v>
      </c>
      <c r="BS1108">
        <v>27.83</v>
      </c>
      <c r="BT1108">
        <v>26.69</v>
      </c>
      <c r="BU1108">
        <v>26.49</v>
      </c>
      <c r="BV1108">
        <v>37.25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22.5</v>
      </c>
      <c r="CI1108">
        <v>22.52</v>
      </c>
      <c r="CJ1108">
        <v>23.75</v>
      </c>
      <c r="CK1108">
        <v>26.37</v>
      </c>
      <c r="CL1108">
        <v>25.65</v>
      </c>
      <c r="CM1108">
        <v>28.61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1</v>
      </c>
      <c r="DD1108">
        <v>1</v>
      </c>
      <c r="DE1108">
        <v>0.97</v>
      </c>
      <c r="DF1108">
        <v>0.9</v>
      </c>
      <c r="DG1108">
        <v>0.83</v>
      </c>
      <c r="DH1108">
        <v>0.75</v>
      </c>
      <c r="DI1108">
        <v>0.68</v>
      </c>
      <c r="DJ1108">
        <v>0.61</v>
      </c>
      <c r="DK1108">
        <v>0.53</v>
      </c>
      <c r="DL1108">
        <v>0.46</v>
      </c>
      <c r="DM1108">
        <v>0.39</v>
      </c>
      <c r="DN1108">
        <v>0.31</v>
      </c>
      <c r="DO1108">
        <v>0.24</v>
      </c>
      <c r="DP1108">
        <v>0.17</v>
      </c>
      <c r="DQ1108">
        <v>0.09</v>
      </c>
      <c r="DR1108">
        <v>0.03</v>
      </c>
      <c r="DS1108">
        <v>0</v>
      </c>
      <c r="DT1108">
        <v>0</v>
      </c>
      <c r="DU1108">
        <v>0</v>
      </c>
      <c r="EW1108">
        <v>2015</v>
      </c>
      <c r="EX1108">
        <v>272</v>
      </c>
      <c r="EY1108">
        <v>1141</v>
      </c>
      <c r="EZ1108">
        <v>113</v>
      </c>
      <c r="FA1108">
        <v>930.8</v>
      </c>
      <c r="FB1108" t="s">
        <v>139</v>
      </c>
      <c r="FC1108" t="s">
        <v>139</v>
      </c>
      <c r="FD1108">
        <v>5.4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 t="s">
        <v>128</v>
      </c>
      <c r="FK1108">
        <v>15.91</v>
      </c>
      <c r="FL1108">
        <v>0</v>
      </c>
      <c r="FM1108">
        <v>8.18</v>
      </c>
      <c r="FN1108">
        <v>0</v>
      </c>
      <c r="FO1108">
        <v>1</v>
      </c>
      <c r="FP1108">
        <v>1</v>
      </c>
      <c r="FQ1108">
        <v>0.1</v>
      </c>
      <c r="FR1108">
        <v>0.75</v>
      </c>
      <c r="FS1108">
        <v>0</v>
      </c>
      <c r="FT1108">
        <v>0.32</v>
      </c>
      <c r="FU1108">
        <v>22.92</v>
      </c>
      <c r="FV1108">
        <v>121.24</v>
      </c>
      <c r="FW1108">
        <v>217.14</v>
      </c>
      <c r="FX1108">
        <v>324.77</v>
      </c>
      <c r="FY1108">
        <v>420.88</v>
      </c>
      <c r="FZ1108">
        <v>514.15</v>
      </c>
      <c r="GA1108">
        <v>614.65</v>
      </c>
      <c r="GB1108">
        <v>718.12</v>
      </c>
      <c r="GC1108">
        <v>811.77</v>
      </c>
      <c r="GD1108">
        <v>911.77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97.19</v>
      </c>
      <c r="GP1108">
        <v>197.81</v>
      </c>
      <c r="GQ1108">
        <v>294.13</v>
      </c>
      <c r="GR1108">
        <v>388.04</v>
      </c>
      <c r="GS1108">
        <v>488.04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 t="s">
        <v>137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 t="s">
        <v>132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1</v>
      </c>
      <c r="II1108">
        <v>1</v>
      </c>
      <c r="IJ1108">
        <v>1</v>
      </c>
      <c r="IK1108">
        <v>0.97</v>
      </c>
      <c r="IL1108">
        <v>0.89</v>
      </c>
      <c r="IM1108">
        <v>0.81</v>
      </c>
      <c r="IN1108">
        <v>0.73</v>
      </c>
      <c r="IO1108">
        <v>0.64</v>
      </c>
      <c r="IP1108">
        <v>0.56000000000000005</v>
      </c>
      <c r="IQ1108">
        <v>0.49</v>
      </c>
      <c r="IR1108">
        <v>0.4</v>
      </c>
      <c r="IS1108">
        <v>0.32</v>
      </c>
      <c r="IT1108">
        <v>0.24</v>
      </c>
      <c r="IU1108">
        <v>0.17</v>
      </c>
      <c r="IV1108">
        <v>7.0000000000000007E-2</v>
      </c>
      <c r="IW1108">
        <v>0</v>
      </c>
      <c r="IX1108">
        <v>0</v>
      </c>
      <c r="IY1108">
        <v>0</v>
      </c>
      <c r="IZ1108">
        <v>0</v>
      </c>
      <c r="JA1108">
        <v>0</v>
      </c>
    </row>
    <row r="1109" spans="1:277" x14ac:dyDescent="0.25">
      <c r="A1109">
        <v>2015</v>
      </c>
      <c r="B1109">
        <v>272</v>
      </c>
      <c r="C1109">
        <v>1141</v>
      </c>
      <c r="D1109">
        <v>113</v>
      </c>
      <c r="E1109">
        <v>930.8</v>
      </c>
      <c r="F1109">
        <v>0.5</v>
      </c>
      <c r="G1109">
        <v>0.3</v>
      </c>
      <c r="H1109">
        <v>0.2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0.06</v>
      </c>
      <c r="P1109">
        <v>17.41</v>
      </c>
      <c r="Q1109">
        <v>0</v>
      </c>
      <c r="R1109">
        <v>8.18</v>
      </c>
      <c r="S1109">
        <v>8</v>
      </c>
      <c r="T1109">
        <v>1</v>
      </c>
      <c r="U1109">
        <v>1</v>
      </c>
      <c r="V1109">
        <v>0.1</v>
      </c>
      <c r="W1109">
        <v>0.75</v>
      </c>
      <c r="X1109">
        <v>0</v>
      </c>
      <c r="Y1109">
        <v>0.17</v>
      </c>
      <c r="Z1109">
        <v>22.92</v>
      </c>
      <c r="AA1109">
        <v>121.24</v>
      </c>
      <c r="AB1109">
        <v>217.14</v>
      </c>
      <c r="AC1109">
        <v>324.77</v>
      </c>
      <c r="AD1109">
        <v>420.88</v>
      </c>
      <c r="AE1109">
        <v>514.15</v>
      </c>
      <c r="AF1109">
        <v>614.65</v>
      </c>
      <c r="AG1109">
        <v>718.12</v>
      </c>
      <c r="AH1109">
        <v>811.77</v>
      </c>
      <c r="AI1109">
        <v>911.77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33.4</v>
      </c>
      <c r="AU1109">
        <v>134.22</v>
      </c>
      <c r="AV1109">
        <v>236.15</v>
      </c>
      <c r="AW1109">
        <v>334.56</v>
      </c>
      <c r="AX1109">
        <v>428.73</v>
      </c>
      <c r="AY1109">
        <v>528.73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22.5</v>
      </c>
      <c r="BO1109">
        <v>22.57</v>
      </c>
      <c r="BP1109">
        <v>26.11</v>
      </c>
      <c r="BQ1109">
        <v>35.85</v>
      </c>
      <c r="BR1109">
        <v>33.869999999999997</v>
      </c>
      <c r="BS1109">
        <v>30.05</v>
      </c>
      <c r="BT1109">
        <v>27.83</v>
      </c>
      <c r="BU1109">
        <v>26.7</v>
      </c>
      <c r="BV1109">
        <v>26.49</v>
      </c>
      <c r="BW1109">
        <v>37.25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22.5</v>
      </c>
      <c r="CI1109">
        <v>22.54</v>
      </c>
      <c r="CJ1109">
        <v>24.19</v>
      </c>
      <c r="CK1109">
        <v>26.54</v>
      </c>
      <c r="CL1109">
        <v>25.68</v>
      </c>
      <c r="CM1109">
        <v>28.62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0.97</v>
      </c>
      <c r="DF1109">
        <v>0.9</v>
      </c>
      <c r="DG1109">
        <v>0.83</v>
      </c>
      <c r="DH1109">
        <v>0.76</v>
      </c>
      <c r="DI1109">
        <v>0.69</v>
      </c>
      <c r="DJ1109">
        <v>0.61</v>
      </c>
      <c r="DK1109">
        <v>0.54</v>
      </c>
      <c r="DL1109">
        <v>0.47</v>
      </c>
      <c r="DM1109">
        <v>0.4</v>
      </c>
      <c r="DN1109">
        <v>0.32</v>
      </c>
      <c r="DO1109">
        <v>0.25</v>
      </c>
      <c r="DP1109">
        <v>0.18</v>
      </c>
      <c r="DQ1109">
        <v>0.11</v>
      </c>
      <c r="DR1109">
        <v>0.05</v>
      </c>
      <c r="DS1109">
        <v>0</v>
      </c>
      <c r="DT1109">
        <v>0</v>
      </c>
      <c r="DU1109">
        <v>0</v>
      </c>
      <c r="EW1109">
        <v>2015</v>
      </c>
      <c r="EX1109">
        <v>273</v>
      </c>
      <c r="EY1109">
        <v>1142</v>
      </c>
      <c r="EZ1109">
        <v>114</v>
      </c>
      <c r="FA1109">
        <v>943.8</v>
      </c>
      <c r="FB1109" t="s">
        <v>139</v>
      </c>
      <c r="FC1109" t="s">
        <v>139</v>
      </c>
      <c r="FD1109">
        <v>5.5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 t="s">
        <v>128</v>
      </c>
      <c r="FK1109">
        <v>16.11</v>
      </c>
      <c r="FL1109">
        <v>0</v>
      </c>
      <c r="FM1109">
        <v>8.31</v>
      </c>
      <c r="FN1109">
        <v>0</v>
      </c>
      <c r="FO1109">
        <v>1</v>
      </c>
      <c r="FP1109">
        <v>1</v>
      </c>
      <c r="FQ1109">
        <v>0.1</v>
      </c>
      <c r="FR1109">
        <v>0.75</v>
      </c>
      <c r="FS1109">
        <v>0</v>
      </c>
      <c r="FT1109">
        <v>0</v>
      </c>
      <c r="FU1109">
        <v>35.86</v>
      </c>
      <c r="FV1109">
        <v>134.16999999999999</v>
      </c>
      <c r="FW1109">
        <v>230.08</v>
      </c>
      <c r="FX1109">
        <v>337.7</v>
      </c>
      <c r="FY1109">
        <v>433.82</v>
      </c>
      <c r="FZ1109">
        <v>527.08000000000004</v>
      </c>
      <c r="GA1109">
        <v>627.59</v>
      </c>
      <c r="GB1109">
        <v>731.05</v>
      </c>
      <c r="GC1109">
        <v>824.71</v>
      </c>
      <c r="GD1109">
        <v>924.71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110.12</v>
      </c>
      <c r="GP1109">
        <v>210.75</v>
      </c>
      <c r="GQ1109">
        <v>307.06</v>
      </c>
      <c r="GR1109">
        <v>400.98</v>
      </c>
      <c r="GS1109">
        <v>500.98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 t="s">
        <v>137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 t="s">
        <v>132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1</v>
      </c>
      <c r="II1109">
        <v>1</v>
      </c>
      <c r="IJ1109">
        <v>1</v>
      </c>
      <c r="IK1109">
        <v>0.97</v>
      </c>
      <c r="IL1109">
        <v>0.89</v>
      </c>
      <c r="IM1109">
        <v>0.81</v>
      </c>
      <c r="IN1109">
        <v>0.73</v>
      </c>
      <c r="IO1109">
        <v>0.65</v>
      </c>
      <c r="IP1109">
        <v>0.56999999999999995</v>
      </c>
      <c r="IQ1109">
        <v>0.5</v>
      </c>
      <c r="IR1109">
        <v>0.41</v>
      </c>
      <c r="IS1109">
        <v>0.33</v>
      </c>
      <c r="IT1109">
        <v>0.25</v>
      </c>
      <c r="IU1109">
        <v>0.18</v>
      </c>
      <c r="IV1109">
        <v>0.09</v>
      </c>
      <c r="IW1109">
        <v>0.02</v>
      </c>
      <c r="IX1109">
        <v>0</v>
      </c>
      <c r="IY1109">
        <v>0</v>
      </c>
      <c r="IZ1109">
        <v>0</v>
      </c>
      <c r="JA1109">
        <v>0</v>
      </c>
    </row>
    <row r="1110" spans="1:277" x14ac:dyDescent="0.25">
      <c r="A1110">
        <v>2015</v>
      </c>
      <c r="B1110">
        <v>273</v>
      </c>
      <c r="C1110">
        <v>1142</v>
      </c>
      <c r="D1110">
        <v>114</v>
      </c>
      <c r="E1110">
        <v>943.8</v>
      </c>
      <c r="F1110">
        <v>0.5</v>
      </c>
      <c r="G1110">
        <v>0.3</v>
      </c>
      <c r="H1110">
        <v>0.2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0.06</v>
      </c>
      <c r="P1110">
        <v>17.63</v>
      </c>
      <c r="Q1110">
        <v>0</v>
      </c>
      <c r="R1110">
        <v>8.31</v>
      </c>
      <c r="S1110">
        <v>8</v>
      </c>
      <c r="T1110">
        <v>1</v>
      </c>
      <c r="U1110">
        <v>1</v>
      </c>
      <c r="V1110">
        <v>0.1</v>
      </c>
      <c r="W1110">
        <v>0.75</v>
      </c>
      <c r="X1110">
        <v>0</v>
      </c>
      <c r="Y1110">
        <v>0.06</v>
      </c>
      <c r="Z1110">
        <v>35.86</v>
      </c>
      <c r="AA1110">
        <v>134.16999999999999</v>
      </c>
      <c r="AB1110">
        <v>230.08</v>
      </c>
      <c r="AC1110">
        <v>337.7</v>
      </c>
      <c r="AD1110">
        <v>433.82</v>
      </c>
      <c r="AE1110">
        <v>527.08000000000004</v>
      </c>
      <c r="AF1110">
        <v>627.59</v>
      </c>
      <c r="AG1110">
        <v>731.05</v>
      </c>
      <c r="AH1110">
        <v>824.71</v>
      </c>
      <c r="AI1110">
        <v>924.71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46.33</v>
      </c>
      <c r="AU1110">
        <v>147.15</v>
      </c>
      <c r="AV1110">
        <v>249.09</v>
      </c>
      <c r="AW1110">
        <v>347.5</v>
      </c>
      <c r="AX1110">
        <v>441.67</v>
      </c>
      <c r="AY1110">
        <v>541.66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22.5</v>
      </c>
      <c r="BO1110">
        <v>22.64</v>
      </c>
      <c r="BP1110">
        <v>27.43</v>
      </c>
      <c r="BQ1110">
        <v>36.380000000000003</v>
      </c>
      <c r="BR1110">
        <v>33.96</v>
      </c>
      <c r="BS1110">
        <v>30.07</v>
      </c>
      <c r="BT1110">
        <v>27.84</v>
      </c>
      <c r="BU1110">
        <v>26.7</v>
      </c>
      <c r="BV1110">
        <v>26.49</v>
      </c>
      <c r="BW1110">
        <v>37.25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22.5</v>
      </c>
      <c r="CI1110">
        <v>22.59</v>
      </c>
      <c r="CJ1110">
        <v>24.67</v>
      </c>
      <c r="CK1110">
        <v>26.69</v>
      </c>
      <c r="CL1110">
        <v>25.71</v>
      </c>
      <c r="CM1110">
        <v>28.62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1</v>
      </c>
      <c r="DE1110">
        <v>0.97</v>
      </c>
      <c r="DF1110">
        <v>0.9</v>
      </c>
      <c r="DG1110">
        <v>0.83</v>
      </c>
      <c r="DH1110">
        <v>0.76</v>
      </c>
      <c r="DI1110">
        <v>0.69</v>
      </c>
      <c r="DJ1110">
        <v>0.62</v>
      </c>
      <c r="DK1110">
        <v>0.55000000000000004</v>
      </c>
      <c r="DL1110">
        <v>0.48</v>
      </c>
      <c r="DM1110">
        <v>0.41</v>
      </c>
      <c r="DN1110">
        <v>0.33</v>
      </c>
      <c r="DO1110">
        <v>0.26</v>
      </c>
      <c r="DP1110">
        <v>0.2</v>
      </c>
      <c r="DQ1110">
        <v>0.12</v>
      </c>
      <c r="DR1110">
        <v>0.06</v>
      </c>
      <c r="DS1110">
        <v>0</v>
      </c>
      <c r="DT1110">
        <v>0</v>
      </c>
      <c r="DU1110">
        <v>0</v>
      </c>
      <c r="EW1110">
        <v>2015</v>
      </c>
      <c r="EX1110">
        <v>274</v>
      </c>
      <c r="EY1110">
        <v>1143</v>
      </c>
      <c r="EZ1110">
        <v>115</v>
      </c>
      <c r="FA1110">
        <v>957.2</v>
      </c>
      <c r="FB1110" t="s">
        <v>139</v>
      </c>
      <c r="FC1110" t="s">
        <v>139</v>
      </c>
      <c r="FD1110">
        <v>5.7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 t="s">
        <v>128</v>
      </c>
      <c r="FK1110">
        <v>16.309999999999999</v>
      </c>
      <c r="FL1110">
        <v>0</v>
      </c>
      <c r="FM1110">
        <v>8.4499999999999993</v>
      </c>
      <c r="FN1110">
        <v>0</v>
      </c>
      <c r="FO1110">
        <v>1</v>
      </c>
      <c r="FP1110">
        <v>1</v>
      </c>
      <c r="FQ1110">
        <v>0.09</v>
      </c>
      <c r="FR1110">
        <v>0.75</v>
      </c>
      <c r="FS1110">
        <v>0</v>
      </c>
      <c r="FT1110">
        <v>0.19</v>
      </c>
      <c r="FU1110">
        <v>49.35</v>
      </c>
      <c r="FV1110">
        <v>147.66</v>
      </c>
      <c r="FW1110">
        <v>243.57</v>
      </c>
      <c r="FX1110">
        <v>351.19</v>
      </c>
      <c r="FY1110">
        <v>447.31</v>
      </c>
      <c r="FZ1110">
        <v>540.57000000000005</v>
      </c>
      <c r="GA1110">
        <v>641.08000000000004</v>
      </c>
      <c r="GB1110">
        <v>744.54</v>
      </c>
      <c r="GC1110">
        <v>838.19</v>
      </c>
      <c r="GD1110">
        <v>938.19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26.97</v>
      </c>
      <c r="GP1110">
        <v>123.61</v>
      </c>
      <c r="GQ1110">
        <v>224.24</v>
      </c>
      <c r="GR1110">
        <v>320.55</v>
      </c>
      <c r="GS1110">
        <v>414.47</v>
      </c>
      <c r="GT1110">
        <v>514.47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 t="s">
        <v>137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 t="s">
        <v>133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1</v>
      </c>
      <c r="IH1110">
        <v>1</v>
      </c>
      <c r="II1110">
        <v>1</v>
      </c>
      <c r="IJ1110">
        <v>0.97</v>
      </c>
      <c r="IK1110">
        <v>0.9</v>
      </c>
      <c r="IL1110">
        <v>0.81</v>
      </c>
      <c r="IM1110">
        <v>0.74</v>
      </c>
      <c r="IN1110">
        <v>0.65</v>
      </c>
      <c r="IO1110">
        <v>0.57999999999999996</v>
      </c>
      <c r="IP1110">
        <v>0.5</v>
      </c>
      <c r="IQ1110">
        <v>0.42</v>
      </c>
      <c r="IR1110">
        <v>0.34</v>
      </c>
      <c r="IS1110">
        <v>0.26</v>
      </c>
      <c r="IT1110">
        <v>0.19</v>
      </c>
      <c r="IU1110">
        <v>0.1</v>
      </c>
      <c r="IV1110">
        <v>0.03</v>
      </c>
      <c r="IW1110">
        <v>0</v>
      </c>
      <c r="IX1110">
        <v>0</v>
      </c>
      <c r="IY1110">
        <v>0</v>
      </c>
      <c r="IZ1110">
        <v>0</v>
      </c>
    </row>
    <row r="1111" spans="1:277" x14ac:dyDescent="0.25">
      <c r="A1111">
        <v>2015</v>
      </c>
      <c r="B1111">
        <v>274</v>
      </c>
      <c r="C1111">
        <v>1143</v>
      </c>
      <c r="D1111">
        <v>115</v>
      </c>
      <c r="E1111">
        <v>957.2</v>
      </c>
      <c r="F1111">
        <v>0.5</v>
      </c>
      <c r="G1111">
        <v>0.3</v>
      </c>
      <c r="H1111">
        <v>0.2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7.0000000000000007E-2</v>
      </c>
      <c r="P1111">
        <v>17.86</v>
      </c>
      <c r="Q1111">
        <v>0</v>
      </c>
      <c r="R1111">
        <v>8.44</v>
      </c>
      <c r="S1111">
        <v>8</v>
      </c>
      <c r="T1111">
        <v>1</v>
      </c>
      <c r="U1111">
        <v>1</v>
      </c>
      <c r="V1111">
        <v>0.09</v>
      </c>
      <c r="W1111">
        <v>0.75</v>
      </c>
      <c r="X1111">
        <v>0</v>
      </c>
      <c r="Y1111">
        <v>0.11</v>
      </c>
      <c r="Z1111">
        <v>49.35</v>
      </c>
      <c r="AA1111">
        <v>147.66</v>
      </c>
      <c r="AB1111">
        <v>243.57</v>
      </c>
      <c r="AC1111">
        <v>351.19</v>
      </c>
      <c r="AD1111">
        <v>447.31</v>
      </c>
      <c r="AE1111">
        <v>540.57000000000005</v>
      </c>
      <c r="AF1111">
        <v>641.08000000000004</v>
      </c>
      <c r="AG1111">
        <v>744.54</v>
      </c>
      <c r="AH1111">
        <v>838.19</v>
      </c>
      <c r="AI1111">
        <v>938.19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59.82</v>
      </c>
      <c r="AU1111">
        <v>160.63999999999999</v>
      </c>
      <c r="AV1111">
        <v>262.58</v>
      </c>
      <c r="AW1111">
        <v>360.99</v>
      </c>
      <c r="AX1111">
        <v>455.15</v>
      </c>
      <c r="AY1111">
        <v>555.15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22.5</v>
      </c>
      <c r="BO1111">
        <v>22.8</v>
      </c>
      <c r="BP1111">
        <v>29.17</v>
      </c>
      <c r="BQ1111">
        <v>36.880000000000003</v>
      </c>
      <c r="BR1111">
        <v>34.04</v>
      </c>
      <c r="BS1111">
        <v>30.09</v>
      </c>
      <c r="BT1111">
        <v>27.84</v>
      </c>
      <c r="BU1111">
        <v>26.7</v>
      </c>
      <c r="BV1111">
        <v>26.49</v>
      </c>
      <c r="BW1111">
        <v>37.25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22.5</v>
      </c>
      <c r="CI1111">
        <v>22.68</v>
      </c>
      <c r="CJ1111">
        <v>25.27</v>
      </c>
      <c r="CK1111">
        <v>26.83</v>
      </c>
      <c r="CL1111">
        <v>25.73</v>
      </c>
      <c r="CM1111">
        <v>28.63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1</v>
      </c>
      <c r="DD1111">
        <v>1</v>
      </c>
      <c r="DE1111">
        <v>0.97</v>
      </c>
      <c r="DF1111">
        <v>0.9</v>
      </c>
      <c r="DG1111">
        <v>0.84</v>
      </c>
      <c r="DH1111">
        <v>0.76</v>
      </c>
      <c r="DI1111">
        <v>0.7</v>
      </c>
      <c r="DJ1111">
        <v>0.62</v>
      </c>
      <c r="DK1111">
        <v>0.55000000000000004</v>
      </c>
      <c r="DL1111">
        <v>0.49</v>
      </c>
      <c r="DM1111">
        <v>0.42</v>
      </c>
      <c r="DN1111">
        <v>0.34</v>
      </c>
      <c r="DO1111">
        <v>0.27</v>
      </c>
      <c r="DP1111">
        <v>0.21</v>
      </c>
      <c r="DQ1111">
        <v>0.13</v>
      </c>
      <c r="DR1111">
        <v>0.08</v>
      </c>
      <c r="DS1111">
        <v>0</v>
      </c>
      <c r="DT1111">
        <v>0</v>
      </c>
      <c r="DU1111">
        <v>0</v>
      </c>
      <c r="EW1111">
        <v>2015</v>
      </c>
      <c r="EX1111">
        <v>275</v>
      </c>
      <c r="EY1111">
        <v>1144</v>
      </c>
      <c r="EZ1111">
        <v>116</v>
      </c>
      <c r="FA1111">
        <v>971.4</v>
      </c>
      <c r="FB1111" t="s">
        <v>139</v>
      </c>
      <c r="FC1111" t="s">
        <v>139</v>
      </c>
      <c r="FD1111">
        <v>5.9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 t="s">
        <v>128</v>
      </c>
      <c r="FK1111">
        <v>16.53</v>
      </c>
      <c r="FL1111">
        <v>0</v>
      </c>
      <c r="FM1111">
        <v>8.59</v>
      </c>
      <c r="FN1111">
        <v>0</v>
      </c>
      <c r="FO1111">
        <v>1</v>
      </c>
      <c r="FP1111">
        <v>1</v>
      </c>
      <c r="FQ1111">
        <v>0.09</v>
      </c>
      <c r="FR1111">
        <v>0.76</v>
      </c>
      <c r="FS1111">
        <v>0</v>
      </c>
      <c r="FT1111">
        <v>0</v>
      </c>
      <c r="FU1111">
        <v>63.5</v>
      </c>
      <c r="FV1111">
        <v>161.81</v>
      </c>
      <c r="FW1111">
        <v>257.72000000000003</v>
      </c>
      <c r="FX1111">
        <v>365.34</v>
      </c>
      <c r="FY1111">
        <v>461.46</v>
      </c>
      <c r="FZ1111">
        <v>554.72</v>
      </c>
      <c r="GA1111">
        <v>655.23</v>
      </c>
      <c r="GB1111">
        <v>758.69</v>
      </c>
      <c r="GC1111">
        <v>852.34</v>
      </c>
      <c r="GD1111">
        <v>952.34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41.13</v>
      </c>
      <c r="GP1111">
        <v>137.76</v>
      </c>
      <c r="GQ1111">
        <v>238.39</v>
      </c>
      <c r="GR1111">
        <v>334.7</v>
      </c>
      <c r="GS1111">
        <v>428.62</v>
      </c>
      <c r="GT1111">
        <v>528.62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 t="s">
        <v>137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 t="s">
        <v>133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1</v>
      </c>
      <c r="IH1111">
        <v>1</v>
      </c>
      <c r="II1111">
        <v>1</v>
      </c>
      <c r="IJ1111">
        <v>0.97</v>
      </c>
      <c r="IK1111">
        <v>0.9</v>
      </c>
      <c r="IL1111">
        <v>0.82</v>
      </c>
      <c r="IM1111">
        <v>0.74</v>
      </c>
      <c r="IN1111">
        <v>0.66</v>
      </c>
      <c r="IO1111">
        <v>0.59</v>
      </c>
      <c r="IP1111">
        <v>0.51</v>
      </c>
      <c r="IQ1111">
        <v>0.43</v>
      </c>
      <c r="IR1111">
        <v>0.35</v>
      </c>
      <c r="IS1111">
        <v>0.28000000000000003</v>
      </c>
      <c r="IT1111">
        <v>0.21</v>
      </c>
      <c r="IU1111">
        <v>0.12</v>
      </c>
      <c r="IV1111">
        <v>0.05</v>
      </c>
      <c r="IW1111">
        <v>0</v>
      </c>
      <c r="IX1111">
        <v>0</v>
      </c>
      <c r="IY1111">
        <v>0</v>
      </c>
      <c r="IZ1111">
        <v>0</v>
      </c>
    </row>
    <row r="1112" spans="1:277" x14ac:dyDescent="0.25">
      <c r="A1112">
        <v>2015</v>
      </c>
      <c r="B1112">
        <v>275</v>
      </c>
      <c r="C1112">
        <v>1144</v>
      </c>
      <c r="D1112">
        <v>116</v>
      </c>
      <c r="E1112">
        <v>971.4</v>
      </c>
      <c r="F1112">
        <v>0.5</v>
      </c>
      <c r="G1112">
        <v>0.3</v>
      </c>
      <c r="H1112">
        <v>0.2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7.0000000000000007E-2</v>
      </c>
      <c r="P1112">
        <v>18.100000000000001</v>
      </c>
      <c r="Q1112">
        <v>0</v>
      </c>
      <c r="R1112">
        <v>8.58</v>
      </c>
      <c r="S1112">
        <v>8</v>
      </c>
      <c r="T1112">
        <v>1</v>
      </c>
      <c r="U1112">
        <v>1</v>
      </c>
      <c r="V1112">
        <v>0.09</v>
      </c>
      <c r="W1112">
        <v>0.76</v>
      </c>
      <c r="X1112">
        <v>0</v>
      </c>
      <c r="Y1112">
        <v>0</v>
      </c>
      <c r="Z1112">
        <v>63.5</v>
      </c>
      <c r="AA1112">
        <v>161.81</v>
      </c>
      <c r="AB1112">
        <v>257.72000000000003</v>
      </c>
      <c r="AC1112">
        <v>365.34</v>
      </c>
      <c r="AD1112">
        <v>461.46</v>
      </c>
      <c r="AE1112">
        <v>554.72</v>
      </c>
      <c r="AF1112">
        <v>655.23</v>
      </c>
      <c r="AG1112">
        <v>758.69</v>
      </c>
      <c r="AH1112">
        <v>852.34</v>
      </c>
      <c r="AI1112">
        <v>952.34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73.97</v>
      </c>
      <c r="AU1112">
        <v>174.79</v>
      </c>
      <c r="AV1112">
        <v>276.73</v>
      </c>
      <c r="AW1112">
        <v>375.14</v>
      </c>
      <c r="AX1112">
        <v>469.3</v>
      </c>
      <c r="AY1112">
        <v>569.29999999999995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22.5</v>
      </c>
      <c r="BO1112">
        <v>23.13</v>
      </c>
      <c r="BP1112">
        <v>31.23</v>
      </c>
      <c r="BQ1112">
        <v>37.33</v>
      </c>
      <c r="BR1112">
        <v>34.11</v>
      </c>
      <c r="BS1112">
        <v>30.11</v>
      </c>
      <c r="BT1112">
        <v>27.84</v>
      </c>
      <c r="BU1112">
        <v>26.7</v>
      </c>
      <c r="BV1112">
        <v>26.49</v>
      </c>
      <c r="BW1112">
        <v>37.25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22.5</v>
      </c>
      <c r="CI1112">
        <v>22.87</v>
      </c>
      <c r="CJ1112">
        <v>25.96</v>
      </c>
      <c r="CK1112">
        <v>26.96</v>
      </c>
      <c r="CL1112">
        <v>25.75</v>
      </c>
      <c r="CM1112">
        <v>28.63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1</v>
      </c>
      <c r="DD1112">
        <v>1</v>
      </c>
      <c r="DE1112">
        <v>0.97</v>
      </c>
      <c r="DF1112">
        <v>0.91</v>
      </c>
      <c r="DG1112">
        <v>0.84</v>
      </c>
      <c r="DH1112">
        <v>0.77</v>
      </c>
      <c r="DI1112">
        <v>0.7</v>
      </c>
      <c r="DJ1112">
        <v>0.63</v>
      </c>
      <c r="DK1112">
        <v>0.56000000000000005</v>
      </c>
      <c r="DL1112">
        <v>0.49</v>
      </c>
      <c r="DM1112">
        <v>0.43</v>
      </c>
      <c r="DN1112">
        <v>0.35</v>
      </c>
      <c r="DO1112">
        <v>0.28000000000000003</v>
      </c>
      <c r="DP1112">
        <v>0.22</v>
      </c>
      <c r="DQ1112">
        <v>0.15</v>
      </c>
      <c r="DR1112">
        <v>0.09</v>
      </c>
      <c r="DS1112">
        <v>0.02</v>
      </c>
      <c r="DT1112">
        <v>0</v>
      </c>
      <c r="DU1112">
        <v>0</v>
      </c>
      <c r="EW1112">
        <v>2015</v>
      </c>
      <c r="EX1112">
        <v>276</v>
      </c>
      <c r="EY1112">
        <v>1145</v>
      </c>
      <c r="EZ1112">
        <v>117</v>
      </c>
      <c r="FA1112">
        <v>983.7</v>
      </c>
      <c r="FB1112" t="s">
        <v>139</v>
      </c>
      <c r="FC1112" t="s">
        <v>139</v>
      </c>
      <c r="FD1112">
        <v>6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 t="s">
        <v>128</v>
      </c>
      <c r="FK1112">
        <v>16.71</v>
      </c>
      <c r="FL1112">
        <v>0</v>
      </c>
      <c r="FM1112">
        <v>8.7100000000000009</v>
      </c>
      <c r="FN1112">
        <v>0</v>
      </c>
      <c r="FO1112">
        <v>1</v>
      </c>
      <c r="FP1112">
        <v>1</v>
      </c>
      <c r="FQ1112">
        <v>0.08</v>
      </c>
      <c r="FR1112">
        <v>0.76</v>
      </c>
      <c r="FS1112">
        <v>0</v>
      </c>
      <c r="FT1112">
        <v>0</v>
      </c>
      <c r="FU1112">
        <v>75.78</v>
      </c>
      <c r="FV1112">
        <v>174.09</v>
      </c>
      <c r="FW1112">
        <v>270</v>
      </c>
      <c r="FX1112">
        <v>377.62</v>
      </c>
      <c r="FY1112">
        <v>473.73</v>
      </c>
      <c r="FZ1112">
        <v>567</v>
      </c>
      <c r="GA1112">
        <v>667.51</v>
      </c>
      <c r="GB1112">
        <v>770.97</v>
      </c>
      <c r="GC1112">
        <v>864.62</v>
      </c>
      <c r="GD1112">
        <v>964.62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53.4</v>
      </c>
      <c r="GP1112">
        <v>150.04</v>
      </c>
      <c r="GQ1112">
        <v>250.66</v>
      </c>
      <c r="GR1112">
        <v>346.98</v>
      </c>
      <c r="GS1112">
        <v>440.9</v>
      </c>
      <c r="GT1112">
        <v>540.9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 t="s">
        <v>137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 t="s">
        <v>133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1</v>
      </c>
      <c r="IH1112">
        <v>1</v>
      </c>
      <c r="II1112">
        <v>1</v>
      </c>
      <c r="IJ1112">
        <v>0.97</v>
      </c>
      <c r="IK1112">
        <v>0.9</v>
      </c>
      <c r="IL1112">
        <v>0.82</v>
      </c>
      <c r="IM1112">
        <v>0.74</v>
      </c>
      <c r="IN1112">
        <v>0.66</v>
      </c>
      <c r="IO1112">
        <v>0.59</v>
      </c>
      <c r="IP1112">
        <v>0.52</v>
      </c>
      <c r="IQ1112">
        <v>0.44</v>
      </c>
      <c r="IR1112">
        <v>0.36</v>
      </c>
      <c r="IS1112">
        <v>0.28999999999999998</v>
      </c>
      <c r="IT1112">
        <v>0.22</v>
      </c>
      <c r="IU1112">
        <v>0.13</v>
      </c>
      <c r="IV1112">
        <v>0.06</v>
      </c>
      <c r="IW1112">
        <v>0</v>
      </c>
      <c r="IX1112">
        <v>0</v>
      </c>
      <c r="IY1112">
        <v>0</v>
      </c>
      <c r="IZ1112">
        <v>0</v>
      </c>
    </row>
    <row r="1113" spans="1:277" x14ac:dyDescent="0.25">
      <c r="A1113">
        <v>2015</v>
      </c>
      <c r="B1113">
        <v>276</v>
      </c>
      <c r="C1113">
        <v>1145</v>
      </c>
      <c r="D1113">
        <v>117</v>
      </c>
      <c r="E1113">
        <v>983.7</v>
      </c>
      <c r="F1113">
        <v>0.5</v>
      </c>
      <c r="G1113">
        <v>0.3</v>
      </c>
      <c r="H1113">
        <v>0.2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7.0000000000000007E-2</v>
      </c>
      <c r="P1113">
        <v>18.309999999999999</v>
      </c>
      <c r="Q1113">
        <v>0</v>
      </c>
      <c r="R1113">
        <v>8.7100000000000009</v>
      </c>
      <c r="S1113">
        <v>8</v>
      </c>
      <c r="T1113">
        <v>1</v>
      </c>
      <c r="U1113">
        <v>1</v>
      </c>
      <c r="V1113">
        <v>0.09</v>
      </c>
      <c r="W1113">
        <v>0.76</v>
      </c>
      <c r="X1113">
        <v>0</v>
      </c>
      <c r="Y1113">
        <v>0.06</v>
      </c>
      <c r="Z1113">
        <v>75.78</v>
      </c>
      <c r="AA1113">
        <v>174.09</v>
      </c>
      <c r="AB1113">
        <v>270</v>
      </c>
      <c r="AC1113">
        <v>377.62</v>
      </c>
      <c r="AD1113">
        <v>473.73</v>
      </c>
      <c r="AE1113">
        <v>567</v>
      </c>
      <c r="AF1113">
        <v>667.51</v>
      </c>
      <c r="AG1113">
        <v>770.97</v>
      </c>
      <c r="AH1113">
        <v>864.62</v>
      </c>
      <c r="AI1113">
        <v>964.62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86.25</v>
      </c>
      <c r="AU1113">
        <v>187.07</v>
      </c>
      <c r="AV1113">
        <v>289.01</v>
      </c>
      <c r="AW1113">
        <v>387.42</v>
      </c>
      <c r="AX1113">
        <v>481.58</v>
      </c>
      <c r="AY1113">
        <v>581.58000000000004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22.5</v>
      </c>
      <c r="BO1113">
        <v>23.44</v>
      </c>
      <c r="BP1113">
        <v>32.32</v>
      </c>
      <c r="BQ1113">
        <v>37.520000000000003</v>
      </c>
      <c r="BR1113">
        <v>34.15</v>
      </c>
      <c r="BS1113">
        <v>30.11</v>
      </c>
      <c r="BT1113">
        <v>27.85</v>
      </c>
      <c r="BU1113">
        <v>26.7</v>
      </c>
      <c r="BV1113">
        <v>26.49</v>
      </c>
      <c r="BW1113">
        <v>37.25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22.5</v>
      </c>
      <c r="CI1113">
        <v>23.04</v>
      </c>
      <c r="CJ1113">
        <v>26.3</v>
      </c>
      <c r="CK1113">
        <v>27.02</v>
      </c>
      <c r="CL1113">
        <v>25.77</v>
      </c>
      <c r="CM1113">
        <v>28.63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1</v>
      </c>
      <c r="DD1113">
        <v>1</v>
      </c>
      <c r="DE1113">
        <v>0.97</v>
      </c>
      <c r="DF1113">
        <v>0.91</v>
      </c>
      <c r="DG1113">
        <v>0.84</v>
      </c>
      <c r="DH1113">
        <v>0.77</v>
      </c>
      <c r="DI1113">
        <v>0.71</v>
      </c>
      <c r="DJ1113">
        <v>0.64</v>
      </c>
      <c r="DK1113">
        <v>0.56999999999999995</v>
      </c>
      <c r="DL1113">
        <v>0.5</v>
      </c>
      <c r="DM1113">
        <v>0.44</v>
      </c>
      <c r="DN1113">
        <v>0.36</v>
      </c>
      <c r="DO1113">
        <v>0.28999999999999998</v>
      </c>
      <c r="DP1113">
        <v>0.23</v>
      </c>
      <c r="DQ1113">
        <v>0.16</v>
      </c>
      <c r="DR1113">
        <v>0.1</v>
      </c>
      <c r="DS1113">
        <v>0.03</v>
      </c>
      <c r="DT1113">
        <v>0</v>
      </c>
      <c r="DU1113">
        <v>0</v>
      </c>
      <c r="EW1113">
        <v>2015</v>
      </c>
      <c r="EX1113">
        <v>277</v>
      </c>
      <c r="EY1113">
        <v>1146</v>
      </c>
      <c r="EZ1113">
        <v>118</v>
      </c>
      <c r="FA1113">
        <v>994.4</v>
      </c>
      <c r="FB1113" t="s">
        <v>139</v>
      </c>
      <c r="FC1113" t="s">
        <v>139</v>
      </c>
      <c r="FD1113">
        <v>6.1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 t="s">
        <v>128</v>
      </c>
      <c r="FK1113">
        <v>16.87</v>
      </c>
      <c r="FL1113">
        <v>0</v>
      </c>
      <c r="FM1113">
        <v>8.82</v>
      </c>
      <c r="FN1113">
        <v>0</v>
      </c>
      <c r="FO1113">
        <v>1</v>
      </c>
      <c r="FP1113">
        <v>1</v>
      </c>
      <c r="FQ1113">
        <v>0.08</v>
      </c>
      <c r="FR1113">
        <v>0.76</v>
      </c>
      <c r="FS1113">
        <v>0</v>
      </c>
      <c r="FT1113">
        <v>0.12</v>
      </c>
      <c r="FU1113">
        <v>86.45</v>
      </c>
      <c r="FV1113">
        <v>184.76</v>
      </c>
      <c r="FW1113">
        <v>280.67</v>
      </c>
      <c r="FX1113">
        <v>388.3</v>
      </c>
      <c r="FY1113">
        <v>484.41</v>
      </c>
      <c r="FZ1113">
        <v>577.66999999999996</v>
      </c>
      <c r="GA1113">
        <v>678.18</v>
      </c>
      <c r="GB1113">
        <v>781.65</v>
      </c>
      <c r="GC1113">
        <v>875.3</v>
      </c>
      <c r="GD1113">
        <v>975.3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64.08</v>
      </c>
      <c r="GP1113">
        <v>160.72</v>
      </c>
      <c r="GQ1113">
        <v>261.33999999999997</v>
      </c>
      <c r="GR1113">
        <v>357.66</v>
      </c>
      <c r="GS1113">
        <v>451.57</v>
      </c>
      <c r="GT1113">
        <v>551.57000000000005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 t="s">
        <v>137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 t="s">
        <v>133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1</v>
      </c>
      <c r="IH1113">
        <v>1</v>
      </c>
      <c r="II1113">
        <v>1</v>
      </c>
      <c r="IJ1113">
        <v>0.97</v>
      </c>
      <c r="IK1113">
        <v>0.9</v>
      </c>
      <c r="IL1113">
        <v>0.82</v>
      </c>
      <c r="IM1113">
        <v>0.75</v>
      </c>
      <c r="IN1113">
        <v>0.67</v>
      </c>
      <c r="IO1113">
        <v>0.6</v>
      </c>
      <c r="IP1113">
        <v>0.52</v>
      </c>
      <c r="IQ1113">
        <v>0.44</v>
      </c>
      <c r="IR1113">
        <v>0.37</v>
      </c>
      <c r="IS1113">
        <v>0.28999999999999998</v>
      </c>
      <c r="IT1113">
        <v>0.23</v>
      </c>
      <c r="IU1113">
        <v>0.14000000000000001</v>
      </c>
      <c r="IV1113">
        <v>7.0000000000000007E-2</v>
      </c>
      <c r="IW1113">
        <v>0</v>
      </c>
      <c r="IX1113">
        <v>0</v>
      </c>
      <c r="IY1113">
        <v>0</v>
      </c>
      <c r="IZ1113">
        <v>0</v>
      </c>
    </row>
    <row r="1114" spans="1:277" x14ac:dyDescent="0.25">
      <c r="A1114">
        <v>2015</v>
      </c>
      <c r="B1114">
        <v>277</v>
      </c>
      <c r="C1114">
        <v>1146</v>
      </c>
      <c r="D1114">
        <v>118</v>
      </c>
      <c r="E1114">
        <v>994.4</v>
      </c>
      <c r="F1114">
        <v>0.5</v>
      </c>
      <c r="G1114">
        <v>0.3</v>
      </c>
      <c r="H1114">
        <v>0.2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7.0000000000000007E-2</v>
      </c>
      <c r="P1114">
        <v>18.489999999999998</v>
      </c>
      <c r="Q1114">
        <v>0</v>
      </c>
      <c r="R1114">
        <v>8.81</v>
      </c>
      <c r="S1114">
        <v>8</v>
      </c>
      <c r="T1114">
        <v>1</v>
      </c>
      <c r="U1114">
        <v>1</v>
      </c>
      <c r="V1114">
        <v>0.08</v>
      </c>
      <c r="W1114">
        <v>0.76</v>
      </c>
      <c r="X1114">
        <v>0</v>
      </c>
      <c r="Y1114">
        <v>0.05</v>
      </c>
      <c r="Z1114">
        <v>86.45</v>
      </c>
      <c r="AA1114">
        <v>184.76</v>
      </c>
      <c r="AB1114">
        <v>280.67</v>
      </c>
      <c r="AC1114">
        <v>388.3</v>
      </c>
      <c r="AD1114">
        <v>484.41</v>
      </c>
      <c r="AE1114">
        <v>577.66999999999996</v>
      </c>
      <c r="AF1114">
        <v>678.18</v>
      </c>
      <c r="AG1114">
        <v>781.65</v>
      </c>
      <c r="AH1114">
        <v>875.3</v>
      </c>
      <c r="AI1114">
        <v>975.3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96.93</v>
      </c>
      <c r="AU1114">
        <v>197.75</v>
      </c>
      <c r="AV1114">
        <v>299.68</v>
      </c>
      <c r="AW1114">
        <v>398.09</v>
      </c>
      <c r="AX1114">
        <v>492.26</v>
      </c>
      <c r="AY1114">
        <v>592.26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22.51</v>
      </c>
      <c r="BO1114">
        <v>23.88</v>
      </c>
      <c r="BP1114">
        <v>33.29</v>
      </c>
      <c r="BQ1114">
        <v>37.67</v>
      </c>
      <c r="BR1114">
        <v>34.17</v>
      </c>
      <c r="BS1114">
        <v>30.12</v>
      </c>
      <c r="BT1114">
        <v>27.85</v>
      </c>
      <c r="BU1114">
        <v>26.7</v>
      </c>
      <c r="BV1114">
        <v>26.49</v>
      </c>
      <c r="BW1114">
        <v>37.25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22.5</v>
      </c>
      <c r="CI1114">
        <v>23.27</v>
      </c>
      <c r="CJ1114">
        <v>26.58</v>
      </c>
      <c r="CK1114">
        <v>27.07</v>
      </c>
      <c r="CL1114">
        <v>25.77</v>
      </c>
      <c r="CM1114">
        <v>28.64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1</v>
      </c>
      <c r="DD1114">
        <v>1</v>
      </c>
      <c r="DE1114">
        <v>0.97</v>
      </c>
      <c r="DF1114">
        <v>0.91</v>
      </c>
      <c r="DG1114">
        <v>0.84</v>
      </c>
      <c r="DH1114">
        <v>0.77</v>
      </c>
      <c r="DI1114">
        <v>0.71</v>
      </c>
      <c r="DJ1114">
        <v>0.64</v>
      </c>
      <c r="DK1114">
        <v>0.56999999999999995</v>
      </c>
      <c r="DL1114">
        <v>0.51</v>
      </c>
      <c r="DM1114">
        <v>0.44</v>
      </c>
      <c r="DN1114">
        <v>0.37</v>
      </c>
      <c r="DO1114">
        <v>0.3</v>
      </c>
      <c r="DP1114">
        <v>0.24</v>
      </c>
      <c r="DQ1114">
        <v>0.17</v>
      </c>
      <c r="DR1114">
        <v>0.11</v>
      </c>
      <c r="DS1114">
        <v>0.04</v>
      </c>
      <c r="DT1114">
        <v>0</v>
      </c>
      <c r="DU1114">
        <v>0</v>
      </c>
      <c r="EW1114">
        <v>2015</v>
      </c>
      <c r="EX1114">
        <v>278</v>
      </c>
      <c r="EY1114">
        <v>1147</v>
      </c>
      <c r="EZ1114">
        <v>119</v>
      </c>
      <c r="FA1114">
        <v>1003.9</v>
      </c>
      <c r="FB1114" t="s">
        <v>139</v>
      </c>
      <c r="FC1114" t="s">
        <v>139</v>
      </c>
      <c r="FD1114">
        <v>6.4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 t="s">
        <v>128</v>
      </c>
      <c r="FK1114">
        <v>17.02</v>
      </c>
      <c r="FL1114">
        <v>0</v>
      </c>
      <c r="FM1114">
        <v>8.92</v>
      </c>
      <c r="FN1114">
        <v>0</v>
      </c>
      <c r="FO1114">
        <v>1</v>
      </c>
      <c r="FP1114">
        <v>1</v>
      </c>
      <c r="FQ1114">
        <v>0.08</v>
      </c>
      <c r="FR1114">
        <v>0.77</v>
      </c>
      <c r="FS1114">
        <v>0</v>
      </c>
      <c r="FT1114">
        <v>0</v>
      </c>
      <c r="FU1114">
        <v>96.03</v>
      </c>
      <c r="FV1114">
        <v>194.34</v>
      </c>
      <c r="FW1114">
        <v>290.24</v>
      </c>
      <c r="FX1114">
        <v>397.87</v>
      </c>
      <c r="FY1114">
        <v>493.98</v>
      </c>
      <c r="FZ1114">
        <v>587.25</v>
      </c>
      <c r="GA1114">
        <v>687.76</v>
      </c>
      <c r="GB1114">
        <v>791.22</v>
      </c>
      <c r="GC1114">
        <v>884.87</v>
      </c>
      <c r="GD1114">
        <v>984.87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73.650000000000006</v>
      </c>
      <c r="GP1114">
        <v>170.29</v>
      </c>
      <c r="GQ1114">
        <v>270.91000000000003</v>
      </c>
      <c r="GR1114">
        <v>367.23</v>
      </c>
      <c r="GS1114">
        <v>461.15</v>
      </c>
      <c r="GT1114">
        <v>561.15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 t="s">
        <v>137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 t="s">
        <v>133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1</v>
      </c>
      <c r="IH1114">
        <v>1</v>
      </c>
      <c r="II1114">
        <v>1</v>
      </c>
      <c r="IJ1114">
        <v>0.97</v>
      </c>
      <c r="IK1114">
        <v>0.9</v>
      </c>
      <c r="IL1114">
        <v>0.82</v>
      </c>
      <c r="IM1114">
        <v>0.75</v>
      </c>
      <c r="IN1114">
        <v>0.67</v>
      </c>
      <c r="IO1114">
        <v>0.6</v>
      </c>
      <c r="IP1114">
        <v>0.53</v>
      </c>
      <c r="IQ1114">
        <v>0.45</v>
      </c>
      <c r="IR1114">
        <v>0.38</v>
      </c>
      <c r="IS1114">
        <v>0.3</v>
      </c>
      <c r="IT1114">
        <v>0.24</v>
      </c>
      <c r="IU1114">
        <v>0.15</v>
      </c>
      <c r="IV1114">
        <v>0.08</v>
      </c>
      <c r="IW1114">
        <v>0.01</v>
      </c>
      <c r="IX1114">
        <v>0</v>
      </c>
      <c r="IY1114">
        <v>0</v>
      </c>
      <c r="IZ1114">
        <v>0</v>
      </c>
    </row>
    <row r="1115" spans="1:277" x14ac:dyDescent="0.25">
      <c r="A1115">
        <v>2015</v>
      </c>
      <c r="B1115">
        <v>278</v>
      </c>
      <c r="C1115">
        <v>1147</v>
      </c>
      <c r="D1115">
        <v>119</v>
      </c>
      <c r="E1115">
        <v>1003.9</v>
      </c>
      <c r="F1115">
        <v>0.6</v>
      </c>
      <c r="G1115">
        <v>0.3</v>
      </c>
      <c r="H1115">
        <v>0.2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0.08</v>
      </c>
      <c r="P1115">
        <v>18.66</v>
      </c>
      <c r="Q1115">
        <v>0</v>
      </c>
      <c r="R1115">
        <v>8.91</v>
      </c>
      <c r="S1115">
        <v>8</v>
      </c>
      <c r="T1115">
        <v>1</v>
      </c>
      <c r="U1115">
        <v>1</v>
      </c>
      <c r="V1115">
        <v>0.08</v>
      </c>
      <c r="W1115">
        <v>0.77</v>
      </c>
      <c r="X1115">
        <v>0</v>
      </c>
      <c r="Y1115">
        <v>0</v>
      </c>
      <c r="Z1115">
        <v>96.03</v>
      </c>
      <c r="AA1115">
        <v>194.34</v>
      </c>
      <c r="AB1115">
        <v>290.24</v>
      </c>
      <c r="AC1115">
        <v>397.87</v>
      </c>
      <c r="AD1115">
        <v>493.98</v>
      </c>
      <c r="AE1115">
        <v>587.25</v>
      </c>
      <c r="AF1115">
        <v>687.76</v>
      </c>
      <c r="AG1115">
        <v>791.22</v>
      </c>
      <c r="AH1115">
        <v>884.87</v>
      </c>
      <c r="AI1115">
        <v>984.87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106.5</v>
      </c>
      <c r="AU1115">
        <v>207.32</v>
      </c>
      <c r="AV1115">
        <v>309.25</v>
      </c>
      <c r="AW1115">
        <v>407.67</v>
      </c>
      <c r="AX1115">
        <v>501.83</v>
      </c>
      <c r="AY1115">
        <v>601.83000000000004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22.52</v>
      </c>
      <c r="BO1115">
        <v>25.22</v>
      </c>
      <c r="BP1115">
        <v>35.25</v>
      </c>
      <c r="BQ1115">
        <v>37.950000000000003</v>
      </c>
      <c r="BR1115">
        <v>34.22</v>
      </c>
      <c r="BS1115">
        <v>30.13</v>
      </c>
      <c r="BT1115">
        <v>27.85</v>
      </c>
      <c r="BU1115">
        <v>26.7</v>
      </c>
      <c r="BV1115">
        <v>26.49</v>
      </c>
      <c r="BW1115">
        <v>37.25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22.52</v>
      </c>
      <c r="CI1115">
        <v>23.94</v>
      </c>
      <c r="CJ1115">
        <v>27.13</v>
      </c>
      <c r="CK1115">
        <v>27.16</v>
      </c>
      <c r="CL1115">
        <v>25.79</v>
      </c>
      <c r="CM1115">
        <v>28.64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1</v>
      </c>
      <c r="DD1115">
        <v>1</v>
      </c>
      <c r="DE1115">
        <v>0.97</v>
      </c>
      <c r="DF1115">
        <v>0.91</v>
      </c>
      <c r="DG1115">
        <v>0.84</v>
      </c>
      <c r="DH1115">
        <v>0.78</v>
      </c>
      <c r="DI1115">
        <v>0.71</v>
      </c>
      <c r="DJ1115">
        <v>0.64</v>
      </c>
      <c r="DK1115">
        <v>0.57999999999999996</v>
      </c>
      <c r="DL1115">
        <v>0.51</v>
      </c>
      <c r="DM1115">
        <v>0.45</v>
      </c>
      <c r="DN1115">
        <v>0.38</v>
      </c>
      <c r="DO1115">
        <v>0.31</v>
      </c>
      <c r="DP1115">
        <v>0.25</v>
      </c>
      <c r="DQ1115">
        <v>0.18</v>
      </c>
      <c r="DR1115">
        <v>0.12</v>
      </c>
      <c r="DS1115">
        <v>0.05</v>
      </c>
      <c r="DT1115">
        <v>0</v>
      </c>
      <c r="DU1115">
        <v>0</v>
      </c>
      <c r="EW1115">
        <v>2015</v>
      </c>
      <c r="EX1115">
        <v>279</v>
      </c>
      <c r="EY1115">
        <v>1148</v>
      </c>
      <c r="EZ1115">
        <v>120</v>
      </c>
      <c r="FA1115">
        <v>1014.1</v>
      </c>
      <c r="FB1115" t="s">
        <v>139</v>
      </c>
      <c r="FC1115" t="s">
        <v>139</v>
      </c>
      <c r="FD1115">
        <v>6.6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 t="s">
        <v>128</v>
      </c>
      <c r="FK1115">
        <v>17.170000000000002</v>
      </c>
      <c r="FL1115">
        <v>0</v>
      </c>
      <c r="FM1115">
        <v>9.02</v>
      </c>
      <c r="FN1115">
        <v>0</v>
      </c>
      <c r="FO1115">
        <v>1</v>
      </c>
      <c r="FP1115">
        <v>1</v>
      </c>
      <c r="FQ1115">
        <v>0.08</v>
      </c>
      <c r="FR1115">
        <v>0.77</v>
      </c>
      <c r="FS1115">
        <v>0</v>
      </c>
      <c r="FT1115">
        <v>0</v>
      </c>
      <c r="FU1115">
        <v>106.18</v>
      </c>
      <c r="FV1115">
        <v>204.49</v>
      </c>
      <c r="FW1115">
        <v>300.39999999999998</v>
      </c>
      <c r="FX1115">
        <v>408.02</v>
      </c>
      <c r="FY1115">
        <v>504.14</v>
      </c>
      <c r="FZ1115">
        <v>597.4</v>
      </c>
      <c r="GA1115">
        <v>697.91</v>
      </c>
      <c r="GB1115">
        <v>801.37</v>
      </c>
      <c r="GC1115">
        <v>895.02</v>
      </c>
      <c r="GD1115">
        <v>995.02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83.8</v>
      </c>
      <c r="GP1115">
        <v>180.44</v>
      </c>
      <c r="GQ1115">
        <v>281.07</v>
      </c>
      <c r="GR1115">
        <v>377.38</v>
      </c>
      <c r="GS1115">
        <v>471.3</v>
      </c>
      <c r="GT1115">
        <v>571.29999999999995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 t="s">
        <v>137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 t="s">
        <v>133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1</v>
      </c>
      <c r="IH1115">
        <v>1</v>
      </c>
      <c r="II1115">
        <v>1</v>
      </c>
      <c r="IJ1115">
        <v>0.97</v>
      </c>
      <c r="IK1115">
        <v>0.9</v>
      </c>
      <c r="IL1115">
        <v>0.83</v>
      </c>
      <c r="IM1115">
        <v>0.75</v>
      </c>
      <c r="IN1115">
        <v>0.68</v>
      </c>
      <c r="IO1115">
        <v>0.61</v>
      </c>
      <c r="IP1115">
        <v>0.53</v>
      </c>
      <c r="IQ1115">
        <v>0.46</v>
      </c>
      <c r="IR1115">
        <v>0.39</v>
      </c>
      <c r="IS1115">
        <v>0.31</v>
      </c>
      <c r="IT1115">
        <v>0.24</v>
      </c>
      <c r="IU1115">
        <v>0.16</v>
      </c>
      <c r="IV1115">
        <v>0.09</v>
      </c>
      <c r="IW1115">
        <v>0.02</v>
      </c>
      <c r="IX1115">
        <v>0</v>
      </c>
      <c r="IY1115">
        <v>0</v>
      </c>
      <c r="IZ1115">
        <v>0</v>
      </c>
    </row>
    <row r="1116" spans="1:277" x14ac:dyDescent="0.25">
      <c r="A1116">
        <v>2015</v>
      </c>
      <c r="B1116">
        <v>279</v>
      </c>
      <c r="C1116">
        <v>1148</v>
      </c>
      <c r="D1116">
        <v>120</v>
      </c>
      <c r="E1116">
        <v>1014.1</v>
      </c>
      <c r="F1116">
        <v>0.6</v>
      </c>
      <c r="G1116">
        <v>0.3</v>
      </c>
      <c r="H1116">
        <v>0.3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0.08</v>
      </c>
      <c r="P1116">
        <v>18.829999999999998</v>
      </c>
      <c r="Q1116">
        <v>0</v>
      </c>
      <c r="R1116">
        <v>9.01</v>
      </c>
      <c r="S1116">
        <v>8</v>
      </c>
      <c r="T1116">
        <v>1</v>
      </c>
      <c r="U1116">
        <v>1</v>
      </c>
      <c r="V1116">
        <v>0.08</v>
      </c>
      <c r="W1116">
        <v>0.77</v>
      </c>
      <c r="X1116">
        <v>0</v>
      </c>
      <c r="Y1116">
        <v>0.05</v>
      </c>
      <c r="Z1116">
        <v>106.18</v>
      </c>
      <c r="AA1116">
        <v>204.49</v>
      </c>
      <c r="AB1116">
        <v>300.39999999999998</v>
      </c>
      <c r="AC1116">
        <v>408.02</v>
      </c>
      <c r="AD1116">
        <v>504.14</v>
      </c>
      <c r="AE1116">
        <v>597.4</v>
      </c>
      <c r="AF1116">
        <v>697.91</v>
      </c>
      <c r="AG1116">
        <v>801.37</v>
      </c>
      <c r="AH1116">
        <v>895.02</v>
      </c>
      <c r="AI1116">
        <v>995.02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20.3</v>
      </c>
      <c r="AU1116">
        <v>116.65</v>
      </c>
      <c r="AV1116">
        <v>217.47</v>
      </c>
      <c r="AW1116">
        <v>319.41000000000003</v>
      </c>
      <c r="AX1116">
        <v>417.82</v>
      </c>
      <c r="AY1116">
        <v>511.98</v>
      </c>
      <c r="AZ1116">
        <v>611.98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22.56</v>
      </c>
      <c r="BO1116">
        <v>26.9</v>
      </c>
      <c r="BP1116">
        <v>36.979999999999997</v>
      </c>
      <c r="BQ1116">
        <v>38.18</v>
      </c>
      <c r="BR1116">
        <v>34.270000000000003</v>
      </c>
      <c r="BS1116">
        <v>30.15</v>
      </c>
      <c r="BT1116">
        <v>27.85</v>
      </c>
      <c r="BU1116">
        <v>26.7</v>
      </c>
      <c r="BV1116">
        <v>26.49</v>
      </c>
      <c r="BW1116">
        <v>37.25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22.5</v>
      </c>
      <c r="CI1116">
        <v>22.54</v>
      </c>
      <c r="CJ1116">
        <v>24.73</v>
      </c>
      <c r="CK1116">
        <v>27.61</v>
      </c>
      <c r="CL1116">
        <v>27.23</v>
      </c>
      <c r="CM1116">
        <v>25.81</v>
      </c>
      <c r="CN1116">
        <v>28.64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1</v>
      </c>
      <c r="DD1116">
        <v>1</v>
      </c>
      <c r="DE1116">
        <v>0.97</v>
      </c>
      <c r="DF1116">
        <v>0.91</v>
      </c>
      <c r="DG1116">
        <v>0.85</v>
      </c>
      <c r="DH1116">
        <v>0.78</v>
      </c>
      <c r="DI1116">
        <v>0.72</v>
      </c>
      <c r="DJ1116">
        <v>0.65</v>
      </c>
      <c r="DK1116">
        <v>0.57999999999999996</v>
      </c>
      <c r="DL1116">
        <v>0.52</v>
      </c>
      <c r="DM1116">
        <v>0.46</v>
      </c>
      <c r="DN1116">
        <v>0.39</v>
      </c>
      <c r="DO1116">
        <v>0.32</v>
      </c>
      <c r="DP1116">
        <v>0.26</v>
      </c>
      <c r="DQ1116">
        <v>0.19</v>
      </c>
      <c r="DR1116">
        <v>0.13</v>
      </c>
      <c r="DS1116">
        <v>0.06</v>
      </c>
      <c r="DT1116">
        <v>0</v>
      </c>
      <c r="DU1116">
        <v>0</v>
      </c>
      <c r="EW1116">
        <v>2015</v>
      </c>
      <c r="EX1116">
        <v>280</v>
      </c>
      <c r="EY1116">
        <v>1149</v>
      </c>
      <c r="EZ1116">
        <v>121</v>
      </c>
      <c r="FA1116">
        <v>1025.3</v>
      </c>
      <c r="FB1116" t="s">
        <v>139</v>
      </c>
      <c r="FC1116" t="s">
        <v>139</v>
      </c>
      <c r="FD1116">
        <v>6.9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 t="s">
        <v>128</v>
      </c>
      <c r="FK1116">
        <v>17.34</v>
      </c>
      <c r="FL1116">
        <v>0</v>
      </c>
      <c r="FM1116">
        <v>9.1300000000000008</v>
      </c>
      <c r="FN1116">
        <v>0</v>
      </c>
      <c r="FO1116">
        <v>1</v>
      </c>
      <c r="FP1116">
        <v>1</v>
      </c>
      <c r="FQ1116">
        <v>7.0000000000000007E-2</v>
      </c>
      <c r="FR1116">
        <v>0.77</v>
      </c>
      <c r="FS1116">
        <v>0</v>
      </c>
      <c r="FT1116">
        <v>0.12</v>
      </c>
      <c r="FU1116">
        <v>117.37</v>
      </c>
      <c r="FV1116">
        <v>215.68</v>
      </c>
      <c r="FW1116">
        <v>311.58999999999997</v>
      </c>
      <c r="FX1116">
        <v>419.21</v>
      </c>
      <c r="FY1116">
        <v>515.33000000000004</v>
      </c>
      <c r="FZ1116">
        <v>608.59</v>
      </c>
      <c r="GA1116">
        <v>709.1</v>
      </c>
      <c r="GB1116">
        <v>812.56</v>
      </c>
      <c r="GC1116">
        <v>906.21</v>
      </c>
      <c r="GD1116">
        <v>1006.21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95</v>
      </c>
      <c r="GP1116">
        <v>191.63</v>
      </c>
      <c r="GQ1116">
        <v>292.26</v>
      </c>
      <c r="GR1116">
        <v>388.57</v>
      </c>
      <c r="GS1116">
        <v>482.49</v>
      </c>
      <c r="GT1116">
        <v>582.49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 t="s">
        <v>137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 t="s">
        <v>133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1</v>
      </c>
      <c r="IH1116">
        <v>1</v>
      </c>
      <c r="II1116">
        <v>1</v>
      </c>
      <c r="IJ1116">
        <v>0.97</v>
      </c>
      <c r="IK1116">
        <v>0.9</v>
      </c>
      <c r="IL1116">
        <v>0.83</v>
      </c>
      <c r="IM1116">
        <v>0.76</v>
      </c>
      <c r="IN1116">
        <v>0.68</v>
      </c>
      <c r="IO1116">
        <v>0.61</v>
      </c>
      <c r="IP1116">
        <v>0.54</v>
      </c>
      <c r="IQ1116">
        <v>0.46</v>
      </c>
      <c r="IR1116">
        <v>0.39</v>
      </c>
      <c r="IS1116">
        <v>0.32</v>
      </c>
      <c r="IT1116">
        <v>0.25</v>
      </c>
      <c r="IU1116">
        <v>0.17</v>
      </c>
      <c r="IV1116">
        <v>0.1</v>
      </c>
      <c r="IW1116">
        <v>0.03</v>
      </c>
      <c r="IX1116">
        <v>0</v>
      </c>
      <c r="IY1116">
        <v>0</v>
      </c>
      <c r="IZ1116">
        <v>0</v>
      </c>
    </row>
    <row r="1117" spans="1:277" x14ac:dyDescent="0.25">
      <c r="A1117">
        <v>2015</v>
      </c>
      <c r="B1117">
        <v>280</v>
      </c>
      <c r="C1117">
        <v>1149</v>
      </c>
      <c r="D1117">
        <v>121</v>
      </c>
      <c r="E1117">
        <v>1025.3</v>
      </c>
      <c r="F1117">
        <v>0.6</v>
      </c>
      <c r="G1117">
        <v>0.3</v>
      </c>
      <c r="H1117">
        <v>0.3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0.08</v>
      </c>
      <c r="P1117">
        <v>19.02</v>
      </c>
      <c r="Q1117">
        <v>0</v>
      </c>
      <c r="R1117">
        <v>9.1199999999999992</v>
      </c>
      <c r="S1117">
        <v>9</v>
      </c>
      <c r="T1117">
        <v>1</v>
      </c>
      <c r="U1117">
        <v>1</v>
      </c>
      <c r="V1117">
        <v>7.0000000000000007E-2</v>
      </c>
      <c r="W1117">
        <v>0.77</v>
      </c>
      <c r="X1117">
        <v>0</v>
      </c>
      <c r="Y1117">
        <v>0.05</v>
      </c>
      <c r="Z1117">
        <v>117.37</v>
      </c>
      <c r="AA1117">
        <v>215.68</v>
      </c>
      <c r="AB1117">
        <v>311.58999999999997</v>
      </c>
      <c r="AC1117">
        <v>419.21</v>
      </c>
      <c r="AD1117">
        <v>515.33000000000004</v>
      </c>
      <c r="AE1117">
        <v>608.59</v>
      </c>
      <c r="AF1117">
        <v>709.1</v>
      </c>
      <c r="AG1117">
        <v>812.56</v>
      </c>
      <c r="AH1117">
        <v>906.21</v>
      </c>
      <c r="AI1117">
        <v>1006.21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31.5</v>
      </c>
      <c r="AU1117">
        <v>127.84</v>
      </c>
      <c r="AV1117">
        <v>228.66</v>
      </c>
      <c r="AW1117">
        <v>330.6</v>
      </c>
      <c r="AX1117">
        <v>429.01</v>
      </c>
      <c r="AY1117">
        <v>523.16999999999996</v>
      </c>
      <c r="AZ1117">
        <v>623.16999999999996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22.62</v>
      </c>
      <c r="BO1117">
        <v>28.92</v>
      </c>
      <c r="BP1117">
        <v>38.46</v>
      </c>
      <c r="BQ1117">
        <v>38.380000000000003</v>
      </c>
      <c r="BR1117">
        <v>34.31</v>
      </c>
      <c r="BS1117">
        <v>30.15</v>
      </c>
      <c r="BT1117">
        <v>27.86</v>
      </c>
      <c r="BU1117">
        <v>26.7</v>
      </c>
      <c r="BV1117">
        <v>26.5</v>
      </c>
      <c r="BW1117">
        <v>37.25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22.5</v>
      </c>
      <c r="CI1117">
        <v>22.58</v>
      </c>
      <c r="CJ1117">
        <v>25.62</v>
      </c>
      <c r="CK1117">
        <v>28</v>
      </c>
      <c r="CL1117">
        <v>27.29</v>
      </c>
      <c r="CM1117">
        <v>25.82</v>
      </c>
      <c r="CN1117">
        <v>28.65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0.97</v>
      </c>
      <c r="DF1117">
        <v>0.91</v>
      </c>
      <c r="DG1117">
        <v>0.85</v>
      </c>
      <c r="DH1117">
        <v>0.78</v>
      </c>
      <c r="DI1117">
        <v>0.72</v>
      </c>
      <c r="DJ1117">
        <v>0.65</v>
      </c>
      <c r="DK1117">
        <v>0.59</v>
      </c>
      <c r="DL1117">
        <v>0.52</v>
      </c>
      <c r="DM1117">
        <v>0.46</v>
      </c>
      <c r="DN1117">
        <v>0.39</v>
      </c>
      <c r="DO1117">
        <v>0.33</v>
      </c>
      <c r="DP1117">
        <v>0.27</v>
      </c>
      <c r="DQ1117">
        <v>0.2</v>
      </c>
      <c r="DR1117">
        <v>0.14000000000000001</v>
      </c>
      <c r="DS1117">
        <v>0.08</v>
      </c>
      <c r="DT1117">
        <v>0.01</v>
      </c>
      <c r="DU1117">
        <v>0</v>
      </c>
      <c r="EW1117">
        <v>2015</v>
      </c>
      <c r="EX1117">
        <v>281</v>
      </c>
      <c r="EY1117">
        <v>1150</v>
      </c>
      <c r="EZ1117">
        <v>122</v>
      </c>
      <c r="FA1117">
        <v>1038.5999999999999</v>
      </c>
      <c r="FB1117" t="s">
        <v>139</v>
      </c>
      <c r="FC1117" t="s">
        <v>139</v>
      </c>
      <c r="FD1117" t="e">
        <f>-Inf</f>
        <v>#NAME?</v>
      </c>
      <c r="FE1117">
        <v>0</v>
      </c>
      <c r="FF1117">
        <v>0</v>
      </c>
      <c r="FG1117">
        <v>0</v>
      </c>
      <c r="FH1117">
        <v>0</v>
      </c>
      <c r="FI1117" t="s">
        <v>128</v>
      </c>
      <c r="FJ1117" t="s">
        <v>139</v>
      </c>
      <c r="FK1117">
        <v>17.55</v>
      </c>
      <c r="FL1117">
        <v>0</v>
      </c>
      <c r="FM1117">
        <v>9.26</v>
      </c>
      <c r="FN1117">
        <v>0</v>
      </c>
      <c r="FO1117">
        <v>1</v>
      </c>
      <c r="FP1117">
        <v>1</v>
      </c>
      <c r="FQ1117">
        <v>7.0000000000000007E-2</v>
      </c>
      <c r="FR1117">
        <v>0.77</v>
      </c>
      <c r="FS1117">
        <v>0</v>
      </c>
      <c r="FT1117">
        <v>0.06</v>
      </c>
      <c r="FU1117">
        <v>26.69</v>
      </c>
      <c r="FV1117">
        <v>130.72</v>
      </c>
      <c r="FW1117">
        <v>229.03</v>
      </c>
      <c r="FX1117">
        <v>324.94</v>
      </c>
      <c r="FY1117">
        <v>432.56</v>
      </c>
      <c r="FZ1117">
        <v>528.66999999999996</v>
      </c>
      <c r="GA1117">
        <v>621.94000000000005</v>
      </c>
      <c r="GB1117">
        <v>722.45</v>
      </c>
      <c r="GC1117">
        <v>825.91</v>
      </c>
      <c r="GD1117">
        <v>919.56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108.34</v>
      </c>
      <c r="GP1117">
        <v>204.98</v>
      </c>
      <c r="GQ1117">
        <v>305.60000000000002</v>
      </c>
      <c r="GR1117">
        <v>401.92</v>
      </c>
      <c r="GS1117">
        <v>495.84</v>
      </c>
      <c r="GT1117">
        <v>595.84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 t="s">
        <v>137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 t="s">
        <v>133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1</v>
      </c>
      <c r="IH1117">
        <v>1</v>
      </c>
      <c r="II1117">
        <v>1</v>
      </c>
      <c r="IJ1117">
        <v>0.97</v>
      </c>
      <c r="IK1117">
        <v>0.9</v>
      </c>
      <c r="IL1117">
        <v>0.83</v>
      </c>
      <c r="IM1117">
        <v>0.76</v>
      </c>
      <c r="IN1117">
        <v>0.68</v>
      </c>
      <c r="IO1117">
        <v>0.62</v>
      </c>
      <c r="IP1117">
        <v>0.55000000000000004</v>
      </c>
      <c r="IQ1117">
        <v>0.47</v>
      </c>
      <c r="IR1117">
        <v>0.4</v>
      </c>
      <c r="IS1117">
        <v>0.33</v>
      </c>
      <c r="IT1117">
        <v>0.26</v>
      </c>
      <c r="IU1117">
        <v>0.18</v>
      </c>
      <c r="IV1117">
        <v>0.12</v>
      </c>
      <c r="IW1117">
        <v>0.05</v>
      </c>
      <c r="IX1117">
        <v>0</v>
      </c>
      <c r="IY1117">
        <v>0</v>
      </c>
      <c r="IZ1117">
        <v>0</v>
      </c>
    </row>
    <row r="1118" spans="1:277" x14ac:dyDescent="0.25">
      <c r="A1118">
        <v>2015</v>
      </c>
      <c r="B1118">
        <v>281</v>
      </c>
      <c r="C1118">
        <v>1150</v>
      </c>
      <c r="D1118">
        <v>122</v>
      </c>
      <c r="E1118">
        <v>1038.5999999999999</v>
      </c>
      <c r="F1118">
        <v>0.6</v>
      </c>
      <c r="G1118">
        <v>0.3</v>
      </c>
      <c r="H1118">
        <v>0.2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0.06</v>
      </c>
      <c r="O1118">
        <v>0.08</v>
      </c>
      <c r="P1118">
        <v>19.25</v>
      </c>
      <c r="Q1118">
        <v>0</v>
      </c>
      <c r="R1118">
        <v>9.26</v>
      </c>
      <c r="S1118">
        <v>9</v>
      </c>
      <c r="T1118">
        <v>1</v>
      </c>
      <c r="U1118">
        <v>1</v>
      </c>
      <c r="V1118">
        <v>7.0000000000000007E-2</v>
      </c>
      <c r="W1118">
        <v>0.77</v>
      </c>
      <c r="X1118">
        <v>0</v>
      </c>
      <c r="Y1118">
        <v>0.11</v>
      </c>
      <c r="Z1118">
        <v>26.69</v>
      </c>
      <c r="AA1118">
        <v>130.72</v>
      </c>
      <c r="AB1118">
        <v>229.03</v>
      </c>
      <c r="AC1118">
        <v>324.94</v>
      </c>
      <c r="AD1118">
        <v>432.56</v>
      </c>
      <c r="AE1118">
        <v>528.66999999999996</v>
      </c>
      <c r="AF1118">
        <v>621.94000000000005</v>
      </c>
      <c r="AG1118">
        <v>722.45</v>
      </c>
      <c r="AH1118">
        <v>825.91</v>
      </c>
      <c r="AI1118">
        <v>919.56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44.84</v>
      </c>
      <c r="AU1118">
        <v>141.19</v>
      </c>
      <c r="AV1118">
        <v>242.01</v>
      </c>
      <c r="AW1118">
        <v>343.94</v>
      </c>
      <c r="AX1118">
        <v>442.36</v>
      </c>
      <c r="AY1118">
        <v>536.52</v>
      </c>
      <c r="AZ1118">
        <v>636.52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22.5</v>
      </c>
      <c r="BO1118">
        <v>22.73</v>
      </c>
      <c r="BP1118">
        <v>31.35</v>
      </c>
      <c r="BQ1118">
        <v>39.72</v>
      </c>
      <c r="BR1118">
        <v>38.54</v>
      </c>
      <c r="BS1118">
        <v>34.340000000000003</v>
      </c>
      <c r="BT1118">
        <v>30.16</v>
      </c>
      <c r="BU1118">
        <v>27.86</v>
      </c>
      <c r="BV1118">
        <v>26.7</v>
      </c>
      <c r="BW1118">
        <v>26.5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22.5</v>
      </c>
      <c r="CI1118">
        <v>22.65</v>
      </c>
      <c r="CJ1118">
        <v>26.64</v>
      </c>
      <c r="CK1118">
        <v>28.34</v>
      </c>
      <c r="CL1118">
        <v>27.34</v>
      </c>
      <c r="CM1118">
        <v>25.83</v>
      </c>
      <c r="CN1118">
        <v>28.65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1</v>
      </c>
      <c r="DD1118">
        <v>1</v>
      </c>
      <c r="DE1118">
        <v>0.97</v>
      </c>
      <c r="DF1118">
        <v>0.91</v>
      </c>
      <c r="DG1118">
        <v>0.85</v>
      </c>
      <c r="DH1118">
        <v>0.78</v>
      </c>
      <c r="DI1118">
        <v>0.72</v>
      </c>
      <c r="DJ1118">
        <v>0.66</v>
      </c>
      <c r="DK1118">
        <v>0.59</v>
      </c>
      <c r="DL1118">
        <v>0.53</v>
      </c>
      <c r="DM1118">
        <v>0.47</v>
      </c>
      <c r="DN1118">
        <v>0.4</v>
      </c>
      <c r="DO1118">
        <v>0.34</v>
      </c>
      <c r="DP1118">
        <v>0.28000000000000003</v>
      </c>
      <c r="DQ1118">
        <v>0.21</v>
      </c>
      <c r="DR1118">
        <v>0.16</v>
      </c>
      <c r="DS1118">
        <v>0.09</v>
      </c>
      <c r="DT1118">
        <v>0.03</v>
      </c>
      <c r="DU1118">
        <v>0</v>
      </c>
      <c r="EW1118">
        <v>2015</v>
      </c>
      <c r="EX1118">
        <v>282</v>
      </c>
      <c r="EY1118">
        <v>1151</v>
      </c>
      <c r="EZ1118">
        <v>123</v>
      </c>
      <c r="FA1118">
        <v>1050.7</v>
      </c>
      <c r="FB1118" t="s">
        <v>139</v>
      </c>
      <c r="FC1118" t="s">
        <v>139</v>
      </c>
      <c r="FD1118" t="s">
        <v>139</v>
      </c>
      <c r="FE1118">
        <v>0</v>
      </c>
      <c r="FF1118">
        <v>0</v>
      </c>
      <c r="FG1118">
        <v>0</v>
      </c>
      <c r="FH1118">
        <v>0</v>
      </c>
      <c r="FI1118" t="s">
        <v>128</v>
      </c>
      <c r="FJ1118" t="s">
        <v>139</v>
      </c>
      <c r="FK1118">
        <v>17.73</v>
      </c>
      <c r="FL1118">
        <v>0</v>
      </c>
      <c r="FM1118">
        <v>9.3800000000000008</v>
      </c>
      <c r="FN1118">
        <v>0</v>
      </c>
      <c r="FO1118">
        <v>1</v>
      </c>
      <c r="FP1118">
        <v>1</v>
      </c>
      <c r="FQ1118">
        <v>0</v>
      </c>
      <c r="FR1118">
        <v>0</v>
      </c>
      <c r="FS1118">
        <v>0</v>
      </c>
      <c r="FT1118">
        <v>0.06</v>
      </c>
      <c r="FU1118">
        <v>38.76</v>
      </c>
      <c r="FV1118">
        <v>142.78</v>
      </c>
      <c r="FW1118">
        <v>241.09</v>
      </c>
      <c r="FX1118">
        <v>337</v>
      </c>
      <c r="FY1118">
        <v>444.63</v>
      </c>
      <c r="FZ1118">
        <v>540.74</v>
      </c>
      <c r="GA1118">
        <v>634.01</v>
      </c>
      <c r="GB1118">
        <v>734.51</v>
      </c>
      <c r="GC1118">
        <v>837.98</v>
      </c>
      <c r="GD1118">
        <v>931.63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24.13</v>
      </c>
      <c r="GP1118">
        <v>120.41</v>
      </c>
      <c r="GQ1118">
        <v>217.05</v>
      </c>
      <c r="GR1118">
        <v>317.67</v>
      </c>
      <c r="GS1118">
        <v>413.99</v>
      </c>
      <c r="GT1118">
        <v>507.9</v>
      </c>
      <c r="GU1118">
        <v>607.9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 t="s">
        <v>139</v>
      </c>
      <c r="HJ1118" t="s">
        <v>139</v>
      </c>
      <c r="HK1118" t="s">
        <v>139</v>
      </c>
      <c r="HL1118" t="s">
        <v>139</v>
      </c>
      <c r="HM1118" t="s">
        <v>139</v>
      </c>
      <c r="HN1118" t="s">
        <v>139</v>
      </c>
      <c r="HO1118" t="s">
        <v>139</v>
      </c>
      <c r="HP1118" t="s">
        <v>139</v>
      </c>
      <c r="HQ1118" t="s">
        <v>139</v>
      </c>
      <c r="HR1118" t="s">
        <v>139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 t="s">
        <v>139</v>
      </c>
      <c r="ID1118" t="s">
        <v>139</v>
      </c>
      <c r="IE1118" t="s">
        <v>139</v>
      </c>
      <c r="IF1118" t="s">
        <v>139</v>
      </c>
      <c r="IG1118" t="s">
        <v>139</v>
      </c>
      <c r="IH1118" t="s">
        <v>139</v>
      </c>
      <c r="II1118" t="s">
        <v>139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1</v>
      </c>
      <c r="IX1118">
        <v>1</v>
      </c>
      <c r="IY1118">
        <v>1</v>
      </c>
      <c r="IZ1118">
        <v>0.97</v>
      </c>
      <c r="JA1118">
        <v>0.91</v>
      </c>
      <c r="JB1118">
        <v>0.83</v>
      </c>
      <c r="JC1118">
        <v>0.76</v>
      </c>
      <c r="JD1118">
        <v>0.69</v>
      </c>
      <c r="JE1118">
        <v>0.62</v>
      </c>
      <c r="JF1118">
        <v>0.55000000000000004</v>
      </c>
      <c r="JG1118">
        <v>0.48</v>
      </c>
      <c r="JH1118">
        <v>0.41</v>
      </c>
      <c r="JI1118">
        <v>0.34</v>
      </c>
      <c r="JJ1118">
        <v>0.27</v>
      </c>
      <c r="JK1118">
        <v>0.19</v>
      </c>
      <c r="JL1118">
        <v>0.13</v>
      </c>
      <c r="JM1118">
        <v>0.06</v>
      </c>
      <c r="JN1118">
        <v>0</v>
      </c>
      <c r="JO1118">
        <v>0</v>
      </c>
      <c r="JP1118">
        <v>0</v>
      </c>
    </row>
    <row r="1119" spans="1:277" x14ac:dyDescent="0.25">
      <c r="A1119">
        <v>2015</v>
      </c>
      <c r="B1119">
        <v>282</v>
      </c>
      <c r="C1119">
        <v>1151</v>
      </c>
      <c r="D1119">
        <v>123</v>
      </c>
      <c r="E1119">
        <v>1050.7</v>
      </c>
      <c r="F1119">
        <v>0.6</v>
      </c>
      <c r="G1119">
        <v>0.3</v>
      </c>
      <c r="H1119">
        <v>0.3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0.06</v>
      </c>
      <c r="O1119">
        <v>0.08</v>
      </c>
      <c r="P1119">
        <v>19.45</v>
      </c>
      <c r="Q1119">
        <v>0</v>
      </c>
      <c r="R1119">
        <v>9.3800000000000008</v>
      </c>
      <c r="S1119">
        <v>9</v>
      </c>
      <c r="T1119">
        <v>1</v>
      </c>
      <c r="U1119">
        <v>1</v>
      </c>
      <c r="V1119">
        <v>7.0000000000000007E-2</v>
      </c>
      <c r="W1119">
        <v>0.77</v>
      </c>
      <c r="X1119">
        <v>0</v>
      </c>
      <c r="Y1119">
        <v>0.05</v>
      </c>
      <c r="Z1119">
        <v>38.76</v>
      </c>
      <c r="AA1119">
        <v>142.78</v>
      </c>
      <c r="AB1119">
        <v>241.09</v>
      </c>
      <c r="AC1119">
        <v>337</v>
      </c>
      <c r="AD1119">
        <v>444.63</v>
      </c>
      <c r="AE1119">
        <v>540.74</v>
      </c>
      <c r="AF1119">
        <v>634.01</v>
      </c>
      <c r="AG1119">
        <v>734.51</v>
      </c>
      <c r="AH1119">
        <v>837.98</v>
      </c>
      <c r="AI1119">
        <v>931.63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56.91</v>
      </c>
      <c r="AU1119">
        <v>153.26</v>
      </c>
      <c r="AV1119">
        <v>254.08</v>
      </c>
      <c r="AW1119">
        <v>356.01</v>
      </c>
      <c r="AX1119">
        <v>454.42</v>
      </c>
      <c r="AY1119">
        <v>548.59</v>
      </c>
      <c r="AZ1119">
        <v>648.59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22.5</v>
      </c>
      <c r="BO1119">
        <v>22.9</v>
      </c>
      <c r="BP1119">
        <v>33.479999999999997</v>
      </c>
      <c r="BQ1119">
        <v>40.51</v>
      </c>
      <c r="BR1119">
        <v>38.64</v>
      </c>
      <c r="BS1119">
        <v>34.36</v>
      </c>
      <c r="BT1119">
        <v>30.17</v>
      </c>
      <c r="BU1119">
        <v>27.86</v>
      </c>
      <c r="BV1119">
        <v>26.71</v>
      </c>
      <c r="BW1119">
        <v>26.5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22.5</v>
      </c>
      <c r="CI1119">
        <v>22.76</v>
      </c>
      <c r="CJ1119">
        <v>27.5</v>
      </c>
      <c r="CK1119">
        <v>28.55</v>
      </c>
      <c r="CL1119">
        <v>27.38</v>
      </c>
      <c r="CM1119">
        <v>25.84</v>
      </c>
      <c r="CN1119">
        <v>28.65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1</v>
      </c>
      <c r="DD1119">
        <v>1</v>
      </c>
      <c r="DE1119">
        <v>0.97</v>
      </c>
      <c r="DF1119">
        <v>0.91</v>
      </c>
      <c r="DG1119">
        <v>0.85</v>
      </c>
      <c r="DH1119">
        <v>0.79</v>
      </c>
      <c r="DI1119">
        <v>0.73</v>
      </c>
      <c r="DJ1119">
        <v>0.66</v>
      </c>
      <c r="DK1119">
        <v>0.6</v>
      </c>
      <c r="DL1119">
        <v>0.54</v>
      </c>
      <c r="DM1119">
        <v>0.48</v>
      </c>
      <c r="DN1119">
        <v>0.41</v>
      </c>
      <c r="DO1119">
        <v>0.35</v>
      </c>
      <c r="DP1119">
        <v>0.28999999999999998</v>
      </c>
      <c r="DQ1119">
        <v>0.22</v>
      </c>
      <c r="DR1119">
        <v>0.17</v>
      </c>
      <c r="DS1119">
        <v>0.1</v>
      </c>
      <c r="DT1119">
        <v>0.04</v>
      </c>
      <c r="DU1119">
        <v>0</v>
      </c>
      <c r="EW1119">
        <v>2015</v>
      </c>
      <c r="EX1119">
        <v>283</v>
      </c>
      <c r="EY1119">
        <v>1152</v>
      </c>
      <c r="EZ1119">
        <v>124</v>
      </c>
      <c r="FA1119">
        <v>1061.7</v>
      </c>
      <c r="FB1119" t="s">
        <v>139</v>
      </c>
      <c r="FC1119" t="s">
        <v>139</v>
      </c>
      <c r="FD1119" t="s">
        <v>139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 t="s">
        <v>139</v>
      </c>
      <c r="FK1119" t="s">
        <v>139</v>
      </c>
      <c r="FL1119">
        <v>17.899999999999999</v>
      </c>
      <c r="FM1119">
        <v>0</v>
      </c>
      <c r="FN1119">
        <v>9.49</v>
      </c>
      <c r="FO1119">
        <v>0</v>
      </c>
      <c r="FP1119">
        <v>1</v>
      </c>
      <c r="FQ1119">
        <v>1</v>
      </c>
      <c r="FR1119">
        <v>0</v>
      </c>
      <c r="FS1119">
        <v>0</v>
      </c>
      <c r="FT1119">
        <v>0</v>
      </c>
      <c r="FU1119">
        <v>0.06</v>
      </c>
      <c r="FV1119">
        <v>49.8</v>
      </c>
      <c r="FW1119">
        <v>153.83000000000001</v>
      </c>
      <c r="FX1119">
        <v>252.14</v>
      </c>
      <c r="FY1119">
        <v>348.04</v>
      </c>
      <c r="FZ1119">
        <v>455.67</v>
      </c>
      <c r="GA1119">
        <v>551.78</v>
      </c>
      <c r="GB1119">
        <v>645.04999999999995</v>
      </c>
      <c r="GC1119">
        <v>745.55</v>
      </c>
      <c r="GD1119">
        <v>849.02</v>
      </c>
      <c r="GE1119">
        <v>942.67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35.18</v>
      </c>
      <c r="GQ1119">
        <v>131.44999999999999</v>
      </c>
      <c r="GR1119">
        <v>228.09</v>
      </c>
      <c r="GS1119">
        <v>328.71</v>
      </c>
      <c r="GT1119">
        <v>425.03</v>
      </c>
      <c r="GU1119">
        <v>518.95000000000005</v>
      </c>
      <c r="GV1119">
        <v>618.95000000000005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 t="s">
        <v>139</v>
      </c>
      <c r="HK1119" t="s">
        <v>139</v>
      </c>
      <c r="HL1119" t="s">
        <v>139</v>
      </c>
      <c r="HM1119" t="s">
        <v>139</v>
      </c>
      <c r="HN1119" t="s">
        <v>139</v>
      </c>
      <c r="HO1119" t="s">
        <v>139</v>
      </c>
      <c r="HP1119" t="s">
        <v>139</v>
      </c>
      <c r="HQ1119" t="s">
        <v>139</v>
      </c>
      <c r="HR1119" t="s">
        <v>139</v>
      </c>
      <c r="HS1119" t="s">
        <v>139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 t="s">
        <v>139</v>
      </c>
      <c r="IE1119" t="s">
        <v>139</v>
      </c>
      <c r="IF1119" t="s">
        <v>139</v>
      </c>
      <c r="IG1119" t="s">
        <v>139</v>
      </c>
      <c r="IH1119" t="s">
        <v>139</v>
      </c>
      <c r="II1119" t="s">
        <v>139</v>
      </c>
      <c r="IJ1119" t="s">
        <v>139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1</v>
      </c>
      <c r="IY1119">
        <v>1</v>
      </c>
      <c r="IZ1119">
        <v>1</v>
      </c>
      <c r="JA1119">
        <v>0.97</v>
      </c>
      <c r="JB1119">
        <v>0.91</v>
      </c>
      <c r="JC1119">
        <v>0.83</v>
      </c>
      <c r="JD1119">
        <v>0.77</v>
      </c>
      <c r="JE1119">
        <v>0.69</v>
      </c>
      <c r="JF1119">
        <v>0.63</v>
      </c>
      <c r="JG1119">
        <v>0.56000000000000005</v>
      </c>
      <c r="JH1119">
        <v>0.48</v>
      </c>
      <c r="JI1119">
        <v>0.42</v>
      </c>
      <c r="JJ1119">
        <v>0.35</v>
      </c>
      <c r="JK1119">
        <v>0.28000000000000003</v>
      </c>
      <c r="JL1119">
        <v>0.2</v>
      </c>
      <c r="JM1119">
        <v>0.14000000000000001</v>
      </c>
      <c r="JN1119">
        <v>7.0000000000000007E-2</v>
      </c>
      <c r="JO1119">
        <v>0</v>
      </c>
      <c r="JP1119">
        <v>0</v>
      </c>
      <c r="JQ1119">
        <v>0</v>
      </c>
    </row>
    <row r="1120" spans="1:277" x14ac:dyDescent="0.25">
      <c r="A1120">
        <v>2015</v>
      </c>
      <c r="B1120">
        <v>283</v>
      </c>
      <c r="C1120">
        <v>1152</v>
      </c>
      <c r="D1120">
        <v>124</v>
      </c>
      <c r="E1120">
        <v>1061.7</v>
      </c>
      <c r="F1120">
        <v>0.7</v>
      </c>
      <c r="G1120">
        <v>0.3</v>
      </c>
      <c r="H1120">
        <v>0.2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7.0000000000000007E-2</v>
      </c>
      <c r="O1120">
        <v>0.08</v>
      </c>
      <c r="P1120">
        <v>19.64</v>
      </c>
      <c r="Q1120">
        <v>0</v>
      </c>
      <c r="R1120">
        <v>9.49</v>
      </c>
      <c r="S1120">
        <v>9</v>
      </c>
      <c r="T1120">
        <v>1</v>
      </c>
      <c r="U1120">
        <v>1</v>
      </c>
      <c r="V1120">
        <v>7.0000000000000007E-2</v>
      </c>
      <c r="W1120">
        <v>0.77</v>
      </c>
      <c r="X1120">
        <v>0</v>
      </c>
      <c r="Y1120">
        <v>0</v>
      </c>
      <c r="Z1120">
        <v>49.8</v>
      </c>
      <c r="AA1120">
        <v>153.83000000000001</v>
      </c>
      <c r="AB1120">
        <v>252.14</v>
      </c>
      <c r="AC1120">
        <v>348.04</v>
      </c>
      <c r="AD1120">
        <v>455.67</v>
      </c>
      <c r="AE1120">
        <v>551.78</v>
      </c>
      <c r="AF1120">
        <v>645.04999999999995</v>
      </c>
      <c r="AG1120">
        <v>745.55</v>
      </c>
      <c r="AH1120">
        <v>849.02</v>
      </c>
      <c r="AI1120">
        <v>942.67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67.95</v>
      </c>
      <c r="AU1120">
        <v>164.3</v>
      </c>
      <c r="AV1120">
        <v>265.12</v>
      </c>
      <c r="AW1120">
        <v>367.05</v>
      </c>
      <c r="AX1120">
        <v>465.47</v>
      </c>
      <c r="AY1120">
        <v>559.63</v>
      </c>
      <c r="AZ1120">
        <v>659.63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22.5</v>
      </c>
      <c r="BO1120">
        <v>23.11</v>
      </c>
      <c r="BP1120">
        <v>35.08</v>
      </c>
      <c r="BQ1120">
        <v>40.96</v>
      </c>
      <c r="BR1120">
        <v>38.700000000000003</v>
      </c>
      <c r="BS1120">
        <v>34.369999999999997</v>
      </c>
      <c r="BT1120">
        <v>30.17</v>
      </c>
      <c r="BU1120">
        <v>27.86</v>
      </c>
      <c r="BV1120">
        <v>26.71</v>
      </c>
      <c r="BW1120">
        <v>26.5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22.5</v>
      </c>
      <c r="CI1120">
        <v>22.88</v>
      </c>
      <c r="CJ1120">
        <v>28.11</v>
      </c>
      <c r="CK1120">
        <v>28.68</v>
      </c>
      <c r="CL1120">
        <v>27.4</v>
      </c>
      <c r="CM1120">
        <v>25.84</v>
      </c>
      <c r="CN1120">
        <v>28.65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1</v>
      </c>
      <c r="DD1120">
        <v>1</v>
      </c>
      <c r="DE1120">
        <v>0.97</v>
      </c>
      <c r="DF1120">
        <v>0.91</v>
      </c>
      <c r="DG1120">
        <v>0.85</v>
      </c>
      <c r="DH1120">
        <v>0.79</v>
      </c>
      <c r="DI1120">
        <v>0.73</v>
      </c>
      <c r="DJ1120">
        <v>0.67</v>
      </c>
      <c r="DK1120">
        <v>0.6</v>
      </c>
      <c r="DL1120">
        <v>0.54</v>
      </c>
      <c r="DM1120">
        <v>0.48</v>
      </c>
      <c r="DN1120">
        <v>0.42</v>
      </c>
      <c r="DO1120">
        <v>0.35</v>
      </c>
      <c r="DP1120">
        <v>0.3</v>
      </c>
      <c r="DQ1120">
        <v>0.23</v>
      </c>
      <c r="DR1120">
        <v>0.18</v>
      </c>
      <c r="DS1120">
        <v>0.11</v>
      </c>
      <c r="DT1120">
        <v>0.05</v>
      </c>
      <c r="DU1120">
        <v>0</v>
      </c>
      <c r="EW1120">
        <v>2015</v>
      </c>
      <c r="EX1120">
        <v>284</v>
      </c>
      <c r="EY1120">
        <v>1153</v>
      </c>
      <c r="EZ1120">
        <v>125</v>
      </c>
      <c r="FA1120">
        <v>1074.5</v>
      </c>
      <c r="FB1120" t="s">
        <v>139</v>
      </c>
      <c r="FC1120" t="s">
        <v>139</v>
      </c>
      <c r="FD1120" t="s">
        <v>139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 t="s">
        <v>139</v>
      </c>
      <c r="FK1120" t="s">
        <v>139</v>
      </c>
      <c r="FL1120">
        <v>18.09</v>
      </c>
      <c r="FM1120">
        <v>0</v>
      </c>
      <c r="FN1120">
        <v>9.6199999999999992</v>
      </c>
      <c r="FO1120">
        <v>0</v>
      </c>
      <c r="FP1120">
        <v>1</v>
      </c>
      <c r="FQ1120">
        <v>1</v>
      </c>
      <c r="FR1120">
        <v>0</v>
      </c>
      <c r="FS1120">
        <v>0</v>
      </c>
      <c r="FT1120">
        <v>0</v>
      </c>
      <c r="FU1120">
        <v>0</v>
      </c>
      <c r="FV1120">
        <v>62.59</v>
      </c>
      <c r="FW1120">
        <v>166.61</v>
      </c>
      <c r="FX1120">
        <v>264.92</v>
      </c>
      <c r="FY1120">
        <v>360.83</v>
      </c>
      <c r="FZ1120">
        <v>468.46</v>
      </c>
      <c r="GA1120">
        <v>564.57000000000005</v>
      </c>
      <c r="GB1120">
        <v>657.83</v>
      </c>
      <c r="GC1120">
        <v>758.34</v>
      </c>
      <c r="GD1120">
        <v>861.81</v>
      </c>
      <c r="GE1120">
        <v>955.46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47.96</v>
      </c>
      <c r="GQ1120">
        <v>144.24</v>
      </c>
      <c r="GR1120">
        <v>240.88</v>
      </c>
      <c r="GS1120">
        <v>341.5</v>
      </c>
      <c r="GT1120">
        <v>437.82</v>
      </c>
      <c r="GU1120">
        <v>531.73</v>
      </c>
      <c r="GV1120">
        <v>631.73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 t="s">
        <v>139</v>
      </c>
      <c r="HK1120" t="s">
        <v>139</v>
      </c>
      <c r="HL1120" t="s">
        <v>139</v>
      </c>
      <c r="HM1120" t="s">
        <v>139</v>
      </c>
      <c r="HN1120" t="s">
        <v>139</v>
      </c>
      <c r="HO1120" t="s">
        <v>139</v>
      </c>
      <c r="HP1120" t="s">
        <v>139</v>
      </c>
      <c r="HQ1120" t="s">
        <v>139</v>
      </c>
      <c r="HR1120" t="s">
        <v>139</v>
      </c>
      <c r="HS1120" t="s">
        <v>139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 t="s">
        <v>139</v>
      </c>
      <c r="IE1120" t="s">
        <v>139</v>
      </c>
      <c r="IF1120" t="s">
        <v>139</v>
      </c>
      <c r="IG1120" t="s">
        <v>139</v>
      </c>
      <c r="IH1120" t="s">
        <v>139</v>
      </c>
      <c r="II1120" t="s">
        <v>139</v>
      </c>
      <c r="IJ1120" t="s">
        <v>139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1</v>
      </c>
      <c r="IY1120">
        <v>1</v>
      </c>
      <c r="IZ1120">
        <v>1</v>
      </c>
      <c r="JA1120">
        <v>0.97</v>
      </c>
      <c r="JB1120">
        <v>0.91</v>
      </c>
      <c r="JC1120">
        <v>0.84</v>
      </c>
      <c r="JD1120">
        <v>0.77</v>
      </c>
      <c r="JE1120">
        <v>0.7</v>
      </c>
      <c r="JF1120">
        <v>0.63</v>
      </c>
      <c r="JG1120">
        <v>0.56000000000000005</v>
      </c>
      <c r="JH1120">
        <v>0.49</v>
      </c>
      <c r="JI1120">
        <v>0.42</v>
      </c>
      <c r="JJ1120">
        <v>0.35</v>
      </c>
      <c r="JK1120">
        <v>0.28999999999999998</v>
      </c>
      <c r="JL1120">
        <v>0.21</v>
      </c>
      <c r="JM1120">
        <v>0.15</v>
      </c>
      <c r="JN1120">
        <v>0.08</v>
      </c>
      <c r="JO1120">
        <v>0.01</v>
      </c>
      <c r="JP1120">
        <v>0</v>
      </c>
      <c r="JQ1120">
        <v>0</v>
      </c>
    </row>
    <row r="1121" spans="1:277" x14ac:dyDescent="0.25">
      <c r="A1121">
        <v>2015</v>
      </c>
      <c r="B1121">
        <v>284</v>
      </c>
      <c r="C1121">
        <v>1153</v>
      </c>
      <c r="D1121">
        <v>125</v>
      </c>
      <c r="E1121">
        <v>1074.5</v>
      </c>
      <c r="F1121">
        <v>0.7</v>
      </c>
      <c r="G1121">
        <v>0.3</v>
      </c>
      <c r="H1121">
        <v>0.3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7.0000000000000007E-2</v>
      </c>
      <c r="O1121">
        <v>0.08</v>
      </c>
      <c r="P1121">
        <v>19.86</v>
      </c>
      <c r="Q1121">
        <v>0</v>
      </c>
      <c r="R1121">
        <v>9.61</v>
      </c>
      <c r="S1121">
        <v>9</v>
      </c>
      <c r="T1121">
        <v>1</v>
      </c>
      <c r="U1121">
        <v>1</v>
      </c>
      <c r="V1121">
        <v>7.0000000000000007E-2</v>
      </c>
      <c r="W1121">
        <v>0.78</v>
      </c>
      <c r="X1121">
        <v>0</v>
      </c>
      <c r="Y1121">
        <v>0.05</v>
      </c>
      <c r="Z1121">
        <v>62.59</v>
      </c>
      <c r="AA1121">
        <v>166.61</v>
      </c>
      <c r="AB1121">
        <v>264.92</v>
      </c>
      <c r="AC1121">
        <v>360.83</v>
      </c>
      <c r="AD1121">
        <v>468.46</v>
      </c>
      <c r="AE1121">
        <v>564.57000000000005</v>
      </c>
      <c r="AF1121">
        <v>657.83</v>
      </c>
      <c r="AG1121">
        <v>758.34</v>
      </c>
      <c r="AH1121">
        <v>861.81</v>
      </c>
      <c r="AI1121">
        <v>955.46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80.739999999999995</v>
      </c>
      <c r="AU1121">
        <v>177.09</v>
      </c>
      <c r="AV1121">
        <v>277.91000000000003</v>
      </c>
      <c r="AW1121">
        <v>379.84</v>
      </c>
      <c r="AX1121">
        <v>478.25</v>
      </c>
      <c r="AY1121">
        <v>572.41999999999996</v>
      </c>
      <c r="AZ1121">
        <v>672.42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22.5</v>
      </c>
      <c r="BO1121">
        <v>23.43</v>
      </c>
      <c r="BP1121">
        <v>36.630000000000003</v>
      </c>
      <c r="BQ1121">
        <v>41.33</v>
      </c>
      <c r="BR1121">
        <v>38.75</v>
      </c>
      <c r="BS1121">
        <v>34.380000000000003</v>
      </c>
      <c r="BT1121">
        <v>30.18</v>
      </c>
      <c r="BU1121">
        <v>27.86</v>
      </c>
      <c r="BV1121">
        <v>26.71</v>
      </c>
      <c r="BW1121">
        <v>26.5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22.5</v>
      </c>
      <c r="CI1121">
        <v>23.07</v>
      </c>
      <c r="CJ1121">
        <v>28.68</v>
      </c>
      <c r="CK1121">
        <v>28.78</v>
      </c>
      <c r="CL1121">
        <v>27.41</v>
      </c>
      <c r="CM1121">
        <v>25.84</v>
      </c>
      <c r="CN1121">
        <v>28.65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1</v>
      </c>
      <c r="DD1121">
        <v>1</v>
      </c>
      <c r="DE1121">
        <v>0.97</v>
      </c>
      <c r="DF1121">
        <v>0.92</v>
      </c>
      <c r="DG1121">
        <v>0.86</v>
      </c>
      <c r="DH1121">
        <v>0.79</v>
      </c>
      <c r="DI1121">
        <v>0.74</v>
      </c>
      <c r="DJ1121">
        <v>0.67</v>
      </c>
      <c r="DK1121">
        <v>0.61</v>
      </c>
      <c r="DL1121">
        <v>0.55000000000000004</v>
      </c>
      <c r="DM1121">
        <v>0.49</v>
      </c>
      <c r="DN1121">
        <v>0.42</v>
      </c>
      <c r="DO1121">
        <v>0.36</v>
      </c>
      <c r="DP1121">
        <v>0.31</v>
      </c>
      <c r="DQ1121">
        <v>0.24</v>
      </c>
      <c r="DR1121">
        <v>0.19</v>
      </c>
      <c r="DS1121">
        <v>0.12</v>
      </c>
      <c r="DT1121">
        <v>0.06</v>
      </c>
      <c r="DU1121">
        <v>0</v>
      </c>
      <c r="EW1121">
        <v>2015</v>
      </c>
      <c r="EX1121">
        <v>285</v>
      </c>
      <c r="EY1121">
        <v>1154</v>
      </c>
      <c r="EZ1121">
        <v>126</v>
      </c>
      <c r="FA1121">
        <v>1085.5</v>
      </c>
      <c r="FB1121" t="s">
        <v>139</v>
      </c>
      <c r="FC1121" t="s">
        <v>139</v>
      </c>
      <c r="FD1121" t="s">
        <v>139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 t="s">
        <v>139</v>
      </c>
      <c r="FK1121" t="s">
        <v>139</v>
      </c>
      <c r="FL1121">
        <v>18.260000000000002</v>
      </c>
      <c r="FM1121">
        <v>0</v>
      </c>
      <c r="FN1121">
        <v>9.73</v>
      </c>
      <c r="FO1121">
        <v>0</v>
      </c>
      <c r="FP1121">
        <v>1</v>
      </c>
      <c r="FQ1121">
        <v>1</v>
      </c>
      <c r="FR1121">
        <v>0</v>
      </c>
      <c r="FS1121">
        <v>0</v>
      </c>
      <c r="FT1121">
        <v>0</v>
      </c>
      <c r="FU1121">
        <v>0</v>
      </c>
      <c r="FV1121">
        <v>73.569999999999993</v>
      </c>
      <c r="FW1121">
        <v>177.6</v>
      </c>
      <c r="FX1121">
        <v>275.91000000000003</v>
      </c>
      <c r="FY1121">
        <v>371.81</v>
      </c>
      <c r="FZ1121">
        <v>479.44</v>
      </c>
      <c r="GA1121">
        <v>575.54999999999995</v>
      </c>
      <c r="GB1121">
        <v>668.82</v>
      </c>
      <c r="GC1121">
        <v>769.32</v>
      </c>
      <c r="GD1121">
        <v>872.79</v>
      </c>
      <c r="GE1121">
        <v>966.44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58.94</v>
      </c>
      <c r="GQ1121">
        <v>155.22</v>
      </c>
      <c r="GR1121">
        <v>251.86</v>
      </c>
      <c r="GS1121">
        <v>352.48</v>
      </c>
      <c r="GT1121">
        <v>448.8</v>
      </c>
      <c r="GU1121">
        <v>542.71</v>
      </c>
      <c r="GV1121">
        <v>642.71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 t="s">
        <v>139</v>
      </c>
      <c r="HK1121" t="s">
        <v>139</v>
      </c>
      <c r="HL1121" t="s">
        <v>139</v>
      </c>
      <c r="HM1121" t="s">
        <v>139</v>
      </c>
      <c r="HN1121" t="s">
        <v>139</v>
      </c>
      <c r="HO1121" t="s">
        <v>139</v>
      </c>
      <c r="HP1121" t="s">
        <v>139</v>
      </c>
      <c r="HQ1121" t="s">
        <v>139</v>
      </c>
      <c r="HR1121" t="s">
        <v>139</v>
      </c>
      <c r="HS1121" t="s">
        <v>139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 t="s">
        <v>139</v>
      </c>
      <c r="IE1121" t="s">
        <v>139</v>
      </c>
      <c r="IF1121" t="s">
        <v>139</v>
      </c>
      <c r="IG1121" t="s">
        <v>139</v>
      </c>
      <c r="IH1121" t="s">
        <v>139</v>
      </c>
      <c r="II1121" t="s">
        <v>139</v>
      </c>
      <c r="IJ1121" t="s">
        <v>139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1</v>
      </c>
      <c r="IY1121">
        <v>1</v>
      </c>
      <c r="IZ1121">
        <v>1</v>
      </c>
      <c r="JA1121">
        <v>0.97</v>
      </c>
      <c r="JB1121">
        <v>0.91</v>
      </c>
      <c r="JC1121">
        <v>0.84</v>
      </c>
      <c r="JD1121">
        <v>0.77</v>
      </c>
      <c r="JE1121">
        <v>0.7</v>
      </c>
      <c r="JF1121">
        <v>0.63</v>
      </c>
      <c r="JG1121">
        <v>0.56999999999999995</v>
      </c>
      <c r="JH1121">
        <v>0.5</v>
      </c>
      <c r="JI1121">
        <v>0.43</v>
      </c>
      <c r="JJ1121">
        <v>0.36</v>
      </c>
      <c r="JK1121">
        <v>0.3</v>
      </c>
      <c r="JL1121">
        <v>0.22</v>
      </c>
      <c r="JM1121">
        <v>0.16</v>
      </c>
      <c r="JN1121">
        <v>0.09</v>
      </c>
      <c r="JO1121">
        <v>0.02</v>
      </c>
      <c r="JP1121">
        <v>0</v>
      </c>
      <c r="JQ1121">
        <v>0</v>
      </c>
    </row>
    <row r="1122" spans="1:277" x14ac:dyDescent="0.25">
      <c r="A1122">
        <v>2015</v>
      </c>
      <c r="B1122">
        <v>285</v>
      </c>
      <c r="C1122">
        <v>1154</v>
      </c>
      <c r="D1122">
        <v>126</v>
      </c>
      <c r="E1122">
        <v>1085.5</v>
      </c>
      <c r="F1122">
        <v>0.7</v>
      </c>
      <c r="G1122">
        <v>0.3</v>
      </c>
      <c r="H1122">
        <v>0.3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7.0000000000000007E-2</v>
      </c>
      <c r="O1122">
        <v>0.08</v>
      </c>
      <c r="P1122">
        <v>20.05</v>
      </c>
      <c r="Q1122">
        <v>0</v>
      </c>
      <c r="R1122">
        <v>9.7200000000000006</v>
      </c>
      <c r="S1122">
        <v>9</v>
      </c>
      <c r="T1122">
        <v>1</v>
      </c>
      <c r="U1122">
        <v>1</v>
      </c>
      <c r="V1122">
        <v>0.06</v>
      </c>
      <c r="W1122">
        <v>0.78</v>
      </c>
      <c r="X1122">
        <v>0</v>
      </c>
      <c r="Y1122">
        <v>0.05</v>
      </c>
      <c r="Z1122">
        <v>73.569999999999993</v>
      </c>
      <c r="AA1122">
        <v>177.6</v>
      </c>
      <c r="AB1122">
        <v>275.91000000000003</v>
      </c>
      <c r="AC1122">
        <v>371.81</v>
      </c>
      <c r="AD1122">
        <v>479.44</v>
      </c>
      <c r="AE1122">
        <v>575.54999999999995</v>
      </c>
      <c r="AF1122">
        <v>668.82</v>
      </c>
      <c r="AG1122">
        <v>769.32</v>
      </c>
      <c r="AH1122">
        <v>872.79</v>
      </c>
      <c r="AI1122">
        <v>966.44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91.72</v>
      </c>
      <c r="AU1122">
        <v>188.07</v>
      </c>
      <c r="AV1122">
        <v>288.89</v>
      </c>
      <c r="AW1122">
        <v>390.82</v>
      </c>
      <c r="AX1122">
        <v>489.23</v>
      </c>
      <c r="AY1122">
        <v>583.4</v>
      </c>
      <c r="AZ1122">
        <v>683.4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22.5</v>
      </c>
      <c r="BO1122">
        <v>24.08</v>
      </c>
      <c r="BP1122">
        <v>38.51</v>
      </c>
      <c r="BQ1122">
        <v>41.71</v>
      </c>
      <c r="BR1122">
        <v>38.81</v>
      </c>
      <c r="BS1122">
        <v>34.4</v>
      </c>
      <c r="BT1122">
        <v>30.18</v>
      </c>
      <c r="BU1122">
        <v>27.87</v>
      </c>
      <c r="BV1122">
        <v>26.71</v>
      </c>
      <c r="BW1122">
        <v>26.5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22.51</v>
      </c>
      <c r="CI1122">
        <v>23.43</v>
      </c>
      <c r="CJ1122">
        <v>29.35</v>
      </c>
      <c r="CK1122">
        <v>28.89</v>
      </c>
      <c r="CL1122">
        <v>27.43</v>
      </c>
      <c r="CM1122">
        <v>25.85</v>
      </c>
      <c r="CN1122">
        <v>28.65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1</v>
      </c>
      <c r="DD1122">
        <v>1</v>
      </c>
      <c r="DE1122">
        <v>0.97</v>
      </c>
      <c r="DF1122">
        <v>0.92</v>
      </c>
      <c r="DG1122">
        <v>0.86</v>
      </c>
      <c r="DH1122">
        <v>0.79</v>
      </c>
      <c r="DI1122">
        <v>0.74</v>
      </c>
      <c r="DJ1122">
        <v>0.67</v>
      </c>
      <c r="DK1122">
        <v>0.61</v>
      </c>
      <c r="DL1122">
        <v>0.55000000000000004</v>
      </c>
      <c r="DM1122">
        <v>0.5</v>
      </c>
      <c r="DN1122">
        <v>0.43</v>
      </c>
      <c r="DO1122">
        <v>0.37</v>
      </c>
      <c r="DP1122">
        <v>0.31</v>
      </c>
      <c r="DQ1122">
        <v>0.25</v>
      </c>
      <c r="DR1122">
        <v>0.2</v>
      </c>
      <c r="DS1122">
        <v>0.13</v>
      </c>
      <c r="DT1122">
        <v>7.0000000000000007E-2</v>
      </c>
      <c r="DU1122">
        <v>0.01</v>
      </c>
      <c r="EW1122">
        <v>2015</v>
      </c>
      <c r="EX1122">
        <v>286</v>
      </c>
      <c r="EY1122">
        <v>1155</v>
      </c>
      <c r="EZ1122">
        <v>127</v>
      </c>
      <c r="FA1122">
        <v>1096.5999999999999</v>
      </c>
      <c r="FB1122" t="s">
        <v>139</v>
      </c>
      <c r="FC1122" t="s">
        <v>139</v>
      </c>
      <c r="FD1122" t="s">
        <v>139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 t="s">
        <v>139</v>
      </c>
      <c r="FK1122" t="s">
        <v>139</v>
      </c>
      <c r="FL1122">
        <v>18.43</v>
      </c>
      <c r="FM1122">
        <v>0</v>
      </c>
      <c r="FN1122">
        <v>9.84</v>
      </c>
      <c r="FO1122">
        <v>0</v>
      </c>
      <c r="FP1122">
        <v>1</v>
      </c>
      <c r="FQ1122">
        <v>1</v>
      </c>
      <c r="FR1122">
        <v>0</v>
      </c>
      <c r="FS1122">
        <v>0</v>
      </c>
      <c r="FT1122">
        <v>0</v>
      </c>
      <c r="FU1122">
        <v>0.16</v>
      </c>
      <c r="FV1122">
        <v>84.65</v>
      </c>
      <c r="FW1122">
        <v>188.68</v>
      </c>
      <c r="FX1122">
        <v>286.99</v>
      </c>
      <c r="FY1122">
        <v>382.9</v>
      </c>
      <c r="FZ1122">
        <v>490.52</v>
      </c>
      <c r="GA1122">
        <v>586.63</v>
      </c>
      <c r="GB1122">
        <v>679.9</v>
      </c>
      <c r="GC1122">
        <v>780.41</v>
      </c>
      <c r="GD1122">
        <v>883.87</v>
      </c>
      <c r="GE1122">
        <v>977.52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70.03</v>
      </c>
      <c r="GQ1122">
        <v>166.3</v>
      </c>
      <c r="GR1122">
        <v>262.94</v>
      </c>
      <c r="GS1122">
        <v>363.56</v>
      </c>
      <c r="GT1122">
        <v>459.88</v>
      </c>
      <c r="GU1122">
        <v>553.79999999999995</v>
      </c>
      <c r="GV1122">
        <v>653.79999999999995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 t="s">
        <v>139</v>
      </c>
      <c r="HK1122" t="s">
        <v>139</v>
      </c>
      <c r="HL1122" t="s">
        <v>139</v>
      </c>
      <c r="HM1122" t="s">
        <v>139</v>
      </c>
      <c r="HN1122" t="s">
        <v>139</v>
      </c>
      <c r="HO1122" t="s">
        <v>139</v>
      </c>
      <c r="HP1122" t="s">
        <v>139</v>
      </c>
      <c r="HQ1122" t="s">
        <v>139</v>
      </c>
      <c r="HR1122" t="s">
        <v>139</v>
      </c>
      <c r="HS1122" t="s">
        <v>139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 t="s">
        <v>139</v>
      </c>
      <c r="IE1122" t="s">
        <v>139</v>
      </c>
      <c r="IF1122" t="s">
        <v>139</v>
      </c>
      <c r="IG1122" t="s">
        <v>139</v>
      </c>
      <c r="IH1122" t="s">
        <v>139</v>
      </c>
      <c r="II1122" t="s">
        <v>139</v>
      </c>
      <c r="IJ1122" t="s">
        <v>139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1</v>
      </c>
      <c r="IY1122">
        <v>1</v>
      </c>
      <c r="IZ1122">
        <v>1</v>
      </c>
      <c r="JA1122">
        <v>0.97</v>
      </c>
      <c r="JB1122">
        <v>0.91</v>
      </c>
      <c r="JC1122">
        <v>0.84</v>
      </c>
      <c r="JD1122">
        <v>0.77</v>
      </c>
      <c r="JE1122">
        <v>0.7</v>
      </c>
      <c r="JF1122">
        <v>0.64</v>
      </c>
      <c r="JG1122">
        <v>0.56999999999999995</v>
      </c>
      <c r="JH1122">
        <v>0.5</v>
      </c>
      <c r="JI1122">
        <v>0.44</v>
      </c>
      <c r="JJ1122">
        <v>0.37</v>
      </c>
      <c r="JK1122">
        <v>0.31</v>
      </c>
      <c r="JL1122">
        <v>0.23</v>
      </c>
      <c r="JM1122">
        <v>0.17</v>
      </c>
      <c r="JN1122">
        <v>0.1</v>
      </c>
      <c r="JO1122">
        <v>0.04</v>
      </c>
      <c r="JP1122">
        <v>0</v>
      </c>
      <c r="JQ1122">
        <v>0</v>
      </c>
    </row>
    <row r="1123" spans="1:277" x14ac:dyDescent="0.25">
      <c r="A1123">
        <v>2015</v>
      </c>
      <c r="B1123">
        <v>286</v>
      </c>
      <c r="C1123">
        <v>1155</v>
      </c>
      <c r="D1123">
        <v>127</v>
      </c>
      <c r="E1123">
        <v>1096.5999999999999</v>
      </c>
      <c r="F1123">
        <v>0.7</v>
      </c>
      <c r="G1123">
        <v>0.3</v>
      </c>
      <c r="H1123">
        <v>0.3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7.0000000000000007E-2</v>
      </c>
      <c r="O1123">
        <v>0.08</v>
      </c>
      <c r="P1123">
        <v>20.239999999999998</v>
      </c>
      <c r="Q1123">
        <v>0</v>
      </c>
      <c r="R1123">
        <v>9.84</v>
      </c>
      <c r="S1123">
        <v>9</v>
      </c>
      <c r="T1123">
        <v>1</v>
      </c>
      <c r="U1123">
        <v>1</v>
      </c>
      <c r="V1123">
        <v>0.06</v>
      </c>
      <c r="W1123">
        <v>0.78</v>
      </c>
      <c r="X1123">
        <v>0</v>
      </c>
      <c r="Y1123">
        <v>0.1</v>
      </c>
      <c r="Z1123">
        <v>84.65</v>
      </c>
      <c r="AA1123">
        <v>188.68</v>
      </c>
      <c r="AB1123">
        <v>286.99</v>
      </c>
      <c r="AC1123">
        <v>382.9</v>
      </c>
      <c r="AD1123">
        <v>490.52</v>
      </c>
      <c r="AE1123">
        <v>586.63</v>
      </c>
      <c r="AF1123">
        <v>679.9</v>
      </c>
      <c r="AG1123">
        <v>780.41</v>
      </c>
      <c r="AH1123">
        <v>883.87</v>
      </c>
      <c r="AI1123">
        <v>977.52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102.8</v>
      </c>
      <c r="AU1123">
        <v>199.15</v>
      </c>
      <c r="AV1123">
        <v>299.97000000000003</v>
      </c>
      <c r="AW1123">
        <v>401.9</v>
      </c>
      <c r="AX1123">
        <v>500.32</v>
      </c>
      <c r="AY1123">
        <v>594.48</v>
      </c>
      <c r="AZ1123">
        <v>694.48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22.51</v>
      </c>
      <c r="BO1123">
        <v>25.08</v>
      </c>
      <c r="BP1123">
        <v>40.369999999999997</v>
      </c>
      <c r="BQ1123">
        <v>42.05</v>
      </c>
      <c r="BR1123">
        <v>38.86</v>
      </c>
      <c r="BS1123">
        <v>34.409999999999997</v>
      </c>
      <c r="BT1123">
        <v>30.18</v>
      </c>
      <c r="BU1123">
        <v>27.87</v>
      </c>
      <c r="BV1123">
        <v>26.71</v>
      </c>
      <c r="BW1123">
        <v>26.5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22.51</v>
      </c>
      <c r="CI1123">
        <v>23.95</v>
      </c>
      <c r="CJ1123">
        <v>29.97</v>
      </c>
      <c r="CK1123">
        <v>28.98</v>
      </c>
      <c r="CL1123">
        <v>27.45</v>
      </c>
      <c r="CM1123">
        <v>25.85</v>
      </c>
      <c r="CN1123">
        <v>28.66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1</v>
      </c>
      <c r="DD1123">
        <v>1</v>
      </c>
      <c r="DE1123">
        <v>0.97</v>
      </c>
      <c r="DF1123">
        <v>0.92</v>
      </c>
      <c r="DG1123">
        <v>0.86</v>
      </c>
      <c r="DH1123">
        <v>0.8</v>
      </c>
      <c r="DI1123">
        <v>0.74</v>
      </c>
      <c r="DJ1123">
        <v>0.68</v>
      </c>
      <c r="DK1123">
        <v>0.62</v>
      </c>
      <c r="DL1123">
        <v>0.56000000000000005</v>
      </c>
      <c r="DM1123">
        <v>0.5</v>
      </c>
      <c r="DN1123">
        <v>0.44</v>
      </c>
      <c r="DO1123">
        <v>0.38</v>
      </c>
      <c r="DP1123">
        <v>0.32</v>
      </c>
      <c r="DQ1123">
        <v>0.26</v>
      </c>
      <c r="DR1123">
        <v>0.21</v>
      </c>
      <c r="DS1123">
        <v>0.14000000000000001</v>
      </c>
      <c r="DT1123">
        <v>0.08</v>
      </c>
      <c r="DU1123">
        <v>0.02</v>
      </c>
      <c r="EW1123">
        <v>2015</v>
      </c>
      <c r="EX1123">
        <v>287</v>
      </c>
      <c r="EY1123">
        <v>1156</v>
      </c>
      <c r="EZ1123">
        <v>128</v>
      </c>
      <c r="FA1123">
        <v>1109.9000000000001</v>
      </c>
      <c r="FB1123" t="s">
        <v>139</v>
      </c>
      <c r="FC1123" t="s">
        <v>139</v>
      </c>
      <c r="FD1123" t="s">
        <v>139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 t="s">
        <v>139</v>
      </c>
      <c r="FK1123" t="s">
        <v>139</v>
      </c>
      <c r="FL1123">
        <v>18.63</v>
      </c>
      <c r="FM1123">
        <v>0</v>
      </c>
      <c r="FN1123">
        <v>9.98</v>
      </c>
      <c r="FO1123">
        <v>0</v>
      </c>
      <c r="FP1123">
        <v>1</v>
      </c>
      <c r="FQ1123">
        <v>1</v>
      </c>
      <c r="FR1123">
        <v>0</v>
      </c>
      <c r="FS1123">
        <v>0</v>
      </c>
      <c r="FT1123">
        <v>0</v>
      </c>
      <c r="FU1123">
        <v>0</v>
      </c>
      <c r="FV1123">
        <v>97.97</v>
      </c>
      <c r="FW1123">
        <v>201.99</v>
      </c>
      <c r="FX1123">
        <v>300.3</v>
      </c>
      <c r="FY1123">
        <v>396.21</v>
      </c>
      <c r="FZ1123">
        <v>503.84</v>
      </c>
      <c r="GA1123">
        <v>599.95000000000005</v>
      </c>
      <c r="GB1123">
        <v>693.21</v>
      </c>
      <c r="GC1123">
        <v>793.72</v>
      </c>
      <c r="GD1123">
        <v>897.19</v>
      </c>
      <c r="GE1123">
        <v>990.84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83.34</v>
      </c>
      <c r="GQ1123">
        <v>179.62</v>
      </c>
      <c r="GR1123">
        <v>276.26</v>
      </c>
      <c r="GS1123">
        <v>376.88</v>
      </c>
      <c r="GT1123">
        <v>473.2</v>
      </c>
      <c r="GU1123">
        <v>567.11</v>
      </c>
      <c r="GV1123">
        <v>667.11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 t="s">
        <v>139</v>
      </c>
      <c r="HK1123" t="s">
        <v>139</v>
      </c>
      <c r="HL1123" t="s">
        <v>139</v>
      </c>
      <c r="HM1123" t="s">
        <v>139</v>
      </c>
      <c r="HN1123" t="s">
        <v>139</v>
      </c>
      <c r="HO1123" t="s">
        <v>139</v>
      </c>
      <c r="HP1123" t="s">
        <v>139</v>
      </c>
      <c r="HQ1123" t="s">
        <v>139</v>
      </c>
      <c r="HR1123" t="s">
        <v>139</v>
      </c>
      <c r="HS1123" t="s">
        <v>139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 t="s">
        <v>139</v>
      </c>
      <c r="IE1123" t="s">
        <v>139</v>
      </c>
      <c r="IF1123" t="s">
        <v>139</v>
      </c>
      <c r="IG1123" t="s">
        <v>139</v>
      </c>
      <c r="IH1123" t="s">
        <v>139</v>
      </c>
      <c r="II1123" t="s">
        <v>139</v>
      </c>
      <c r="IJ1123" t="s">
        <v>139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1</v>
      </c>
      <c r="IY1123">
        <v>1</v>
      </c>
      <c r="IZ1123">
        <v>1</v>
      </c>
      <c r="JA1123">
        <v>0.97</v>
      </c>
      <c r="JB1123">
        <v>0.91</v>
      </c>
      <c r="JC1123">
        <v>0.84</v>
      </c>
      <c r="JD1123">
        <v>0.78</v>
      </c>
      <c r="JE1123">
        <v>0.71</v>
      </c>
      <c r="JF1123">
        <v>0.64</v>
      </c>
      <c r="JG1123">
        <v>0.57999999999999996</v>
      </c>
      <c r="JH1123">
        <v>0.51</v>
      </c>
      <c r="JI1123">
        <v>0.44</v>
      </c>
      <c r="JJ1123">
        <v>0.38</v>
      </c>
      <c r="JK1123">
        <v>0.32</v>
      </c>
      <c r="JL1123">
        <v>0.24</v>
      </c>
      <c r="JM1123">
        <v>0.18</v>
      </c>
      <c r="JN1123">
        <v>0.12</v>
      </c>
      <c r="JO1123">
        <v>0.05</v>
      </c>
      <c r="JP1123">
        <v>0</v>
      </c>
      <c r="JQ1123">
        <v>0</v>
      </c>
    </row>
    <row r="1124" spans="1:277" x14ac:dyDescent="0.25">
      <c r="A1124">
        <v>2015</v>
      </c>
      <c r="B1124">
        <v>287</v>
      </c>
      <c r="C1124">
        <v>1156</v>
      </c>
      <c r="D1124">
        <v>128</v>
      </c>
      <c r="E1124">
        <v>1109.9000000000001</v>
      </c>
      <c r="F1124">
        <v>0.7</v>
      </c>
      <c r="G1124">
        <v>0.3</v>
      </c>
      <c r="H1124">
        <v>0.3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7.0000000000000007E-2</v>
      </c>
      <c r="O1124">
        <v>0.09</v>
      </c>
      <c r="P1124">
        <v>20.46</v>
      </c>
      <c r="Q1124">
        <v>0</v>
      </c>
      <c r="R1124">
        <v>9.9700000000000006</v>
      </c>
      <c r="S1124">
        <v>9</v>
      </c>
      <c r="T1124">
        <v>1</v>
      </c>
      <c r="U1124">
        <v>1</v>
      </c>
      <c r="V1124">
        <v>0.06</v>
      </c>
      <c r="W1124">
        <v>0.78</v>
      </c>
      <c r="X1124">
        <v>0</v>
      </c>
      <c r="Y1124">
        <v>0</v>
      </c>
      <c r="Z1124">
        <v>97.97</v>
      </c>
      <c r="AA1124">
        <v>201.99</v>
      </c>
      <c r="AB1124">
        <v>300.3</v>
      </c>
      <c r="AC1124">
        <v>396.21</v>
      </c>
      <c r="AD1124">
        <v>503.84</v>
      </c>
      <c r="AE1124">
        <v>599.95000000000005</v>
      </c>
      <c r="AF1124">
        <v>693.21</v>
      </c>
      <c r="AG1124">
        <v>793.72</v>
      </c>
      <c r="AH1124">
        <v>897.19</v>
      </c>
      <c r="AI1124">
        <v>990.84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116.12</v>
      </c>
      <c r="AU1124">
        <v>212.47</v>
      </c>
      <c r="AV1124">
        <v>313.29000000000002</v>
      </c>
      <c r="AW1124">
        <v>415.22</v>
      </c>
      <c r="AX1124">
        <v>513.63</v>
      </c>
      <c r="AY1124">
        <v>607.79999999999995</v>
      </c>
      <c r="AZ1124">
        <v>707.8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22.53</v>
      </c>
      <c r="BO1124">
        <v>26.68</v>
      </c>
      <c r="BP1124">
        <v>42.33</v>
      </c>
      <c r="BQ1124">
        <v>42.39</v>
      </c>
      <c r="BR1124">
        <v>38.909999999999997</v>
      </c>
      <c r="BS1124">
        <v>34.42</v>
      </c>
      <c r="BT1124">
        <v>30.19</v>
      </c>
      <c r="BU1124">
        <v>27.87</v>
      </c>
      <c r="BV1124">
        <v>26.71</v>
      </c>
      <c r="BW1124">
        <v>26.5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22.54</v>
      </c>
      <c r="CI1124">
        <v>24.74</v>
      </c>
      <c r="CJ1124">
        <v>30.61</v>
      </c>
      <c r="CK1124">
        <v>29.08</v>
      </c>
      <c r="CL1124">
        <v>27.47</v>
      </c>
      <c r="CM1124">
        <v>25.86</v>
      </c>
      <c r="CN1124">
        <v>28.66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1</v>
      </c>
      <c r="DD1124">
        <v>1</v>
      </c>
      <c r="DE1124">
        <v>0.97</v>
      </c>
      <c r="DF1124">
        <v>0.92</v>
      </c>
      <c r="DG1124">
        <v>0.86</v>
      </c>
      <c r="DH1124">
        <v>0.8</v>
      </c>
      <c r="DI1124">
        <v>0.74</v>
      </c>
      <c r="DJ1124">
        <v>0.68</v>
      </c>
      <c r="DK1124">
        <v>0.62</v>
      </c>
      <c r="DL1124">
        <v>0.56999999999999995</v>
      </c>
      <c r="DM1124">
        <v>0.51</v>
      </c>
      <c r="DN1124">
        <v>0.44</v>
      </c>
      <c r="DO1124">
        <v>0.38</v>
      </c>
      <c r="DP1124">
        <v>0.33</v>
      </c>
      <c r="DQ1124">
        <v>0.27</v>
      </c>
      <c r="DR1124">
        <v>0.22</v>
      </c>
      <c r="DS1124">
        <v>0.15</v>
      </c>
      <c r="DT1124">
        <v>0.1</v>
      </c>
      <c r="DU1124">
        <v>0.04</v>
      </c>
      <c r="EW1124">
        <v>2015</v>
      </c>
      <c r="EX1124">
        <v>288</v>
      </c>
      <c r="EY1124">
        <v>1157</v>
      </c>
      <c r="EZ1124">
        <v>129</v>
      </c>
      <c r="FA1124">
        <v>1123.9000000000001</v>
      </c>
      <c r="FB1124" t="s">
        <v>139</v>
      </c>
      <c r="FC1124" t="s">
        <v>139</v>
      </c>
      <c r="FD1124" t="s">
        <v>139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 t="s">
        <v>139</v>
      </c>
      <c r="FK1124" t="s">
        <v>139</v>
      </c>
      <c r="FL1124">
        <v>18.84</v>
      </c>
      <c r="FM1124">
        <v>0</v>
      </c>
      <c r="FN1124">
        <v>10.119999999999999</v>
      </c>
      <c r="FO1124">
        <v>0</v>
      </c>
      <c r="FP1124">
        <v>1</v>
      </c>
      <c r="FQ1124">
        <v>1</v>
      </c>
      <c r="FR1124">
        <v>0</v>
      </c>
      <c r="FS1124">
        <v>0</v>
      </c>
      <c r="FT1124">
        <v>0</v>
      </c>
      <c r="FU1124">
        <v>0.05</v>
      </c>
      <c r="FV1124">
        <v>112.02</v>
      </c>
      <c r="FW1124">
        <v>216.05</v>
      </c>
      <c r="FX1124">
        <v>314.36</v>
      </c>
      <c r="FY1124">
        <v>410.26</v>
      </c>
      <c r="FZ1124">
        <v>517.89</v>
      </c>
      <c r="GA1124">
        <v>614</v>
      </c>
      <c r="GB1124">
        <v>707.27</v>
      </c>
      <c r="GC1124">
        <v>807.77</v>
      </c>
      <c r="GD1124">
        <v>911.24</v>
      </c>
      <c r="GE1124">
        <v>1004.89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97.4</v>
      </c>
      <c r="GQ1124">
        <v>193.67</v>
      </c>
      <c r="GR1124">
        <v>290.31</v>
      </c>
      <c r="GS1124">
        <v>390.93</v>
      </c>
      <c r="GT1124">
        <v>487.25</v>
      </c>
      <c r="GU1124">
        <v>581.16</v>
      </c>
      <c r="GV1124">
        <v>681.16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 t="s">
        <v>139</v>
      </c>
      <c r="HK1124" t="s">
        <v>139</v>
      </c>
      <c r="HL1124" t="s">
        <v>139</v>
      </c>
      <c r="HM1124" t="s">
        <v>139</v>
      </c>
      <c r="HN1124" t="s">
        <v>139</v>
      </c>
      <c r="HO1124" t="s">
        <v>139</v>
      </c>
      <c r="HP1124" t="s">
        <v>139</v>
      </c>
      <c r="HQ1124" t="s">
        <v>139</v>
      </c>
      <c r="HR1124" t="s">
        <v>139</v>
      </c>
      <c r="HS1124" t="s">
        <v>139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 t="s">
        <v>139</v>
      </c>
      <c r="IE1124" t="s">
        <v>139</v>
      </c>
      <c r="IF1124" t="s">
        <v>139</v>
      </c>
      <c r="IG1124" t="s">
        <v>139</v>
      </c>
      <c r="IH1124" t="s">
        <v>139</v>
      </c>
      <c r="II1124" t="s">
        <v>139</v>
      </c>
      <c r="IJ1124" t="s">
        <v>139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1</v>
      </c>
      <c r="IY1124">
        <v>1</v>
      </c>
      <c r="IZ1124">
        <v>1</v>
      </c>
      <c r="JA1124">
        <v>0.98</v>
      </c>
      <c r="JB1124">
        <v>0.91</v>
      </c>
      <c r="JC1124">
        <v>0.84</v>
      </c>
      <c r="JD1124">
        <v>0.78</v>
      </c>
      <c r="JE1124">
        <v>0.71</v>
      </c>
      <c r="JF1124">
        <v>0.65</v>
      </c>
      <c r="JG1124">
        <v>0.59</v>
      </c>
      <c r="JH1124">
        <v>0.52</v>
      </c>
      <c r="JI1124">
        <v>0.45</v>
      </c>
      <c r="JJ1124">
        <v>0.39</v>
      </c>
      <c r="JK1124">
        <v>0.33</v>
      </c>
      <c r="JL1124">
        <v>0.25</v>
      </c>
      <c r="JM1124">
        <v>0.19</v>
      </c>
      <c r="JN1124">
        <v>0.13</v>
      </c>
      <c r="JO1124">
        <v>0.06</v>
      </c>
      <c r="JP1124">
        <v>0</v>
      </c>
      <c r="JQ1124">
        <v>0</v>
      </c>
    </row>
    <row r="1125" spans="1:277" x14ac:dyDescent="0.25">
      <c r="A1125">
        <v>2015</v>
      </c>
      <c r="B1125">
        <v>288</v>
      </c>
      <c r="C1125">
        <v>1157</v>
      </c>
      <c r="D1125">
        <v>129</v>
      </c>
      <c r="E1125">
        <v>1123.9000000000001</v>
      </c>
      <c r="F1125">
        <v>0.7</v>
      </c>
      <c r="G1125">
        <v>0.3</v>
      </c>
      <c r="H1125">
        <v>0.3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0.09</v>
      </c>
      <c r="O1125">
        <v>0.09</v>
      </c>
      <c r="P1125">
        <v>20.7</v>
      </c>
      <c r="Q1125">
        <v>0</v>
      </c>
      <c r="R1125">
        <v>10.11</v>
      </c>
      <c r="S1125">
        <v>10</v>
      </c>
      <c r="T1125">
        <v>1</v>
      </c>
      <c r="U1125">
        <v>1</v>
      </c>
      <c r="V1125">
        <v>0.06</v>
      </c>
      <c r="W1125">
        <v>0.78</v>
      </c>
      <c r="X1125">
        <v>0</v>
      </c>
      <c r="Y1125">
        <v>0.05</v>
      </c>
      <c r="Z1125">
        <v>112.02</v>
      </c>
      <c r="AA1125">
        <v>216.05</v>
      </c>
      <c r="AB1125">
        <v>314.36</v>
      </c>
      <c r="AC1125">
        <v>410.26</v>
      </c>
      <c r="AD1125">
        <v>517.89</v>
      </c>
      <c r="AE1125">
        <v>614</v>
      </c>
      <c r="AF1125">
        <v>707.27</v>
      </c>
      <c r="AG1125">
        <v>807.77</v>
      </c>
      <c r="AH1125">
        <v>911.24</v>
      </c>
      <c r="AI1125">
        <v>1004.89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28.1</v>
      </c>
      <c r="AU1125">
        <v>130.16999999999999</v>
      </c>
      <c r="AV1125">
        <v>226.52</v>
      </c>
      <c r="AW1125">
        <v>327.33999999999997</v>
      </c>
      <c r="AX1125">
        <v>429.27</v>
      </c>
      <c r="AY1125">
        <v>527.69000000000005</v>
      </c>
      <c r="AZ1125">
        <v>621.85</v>
      </c>
      <c r="BA1125">
        <v>721.85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22.57</v>
      </c>
      <c r="BO1125">
        <v>28.79</v>
      </c>
      <c r="BP1125">
        <v>43.94</v>
      </c>
      <c r="BQ1125">
        <v>42.65</v>
      </c>
      <c r="BR1125">
        <v>38.950000000000003</v>
      </c>
      <c r="BS1125">
        <v>34.43</v>
      </c>
      <c r="BT1125">
        <v>30.19</v>
      </c>
      <c r="BU1125">
        <v>27.87</v>
      </c>
      <c r="BV1125">
        <v>26.71</v>
      </c>
      <c r="BW1125">
        <v>26.5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22.5</v>
      </c>
      <c r="CI1125">
        <v>22.58</v>
      </c>
      <c r="CJ1125">
        <v>25.72</v>
      </c>
      <c r="CK1125">
        <v>31.12</v>
      </c>
      <c r="CL1125">
        <v>29.15</v>
      </c>
      <c r="CM1125">
        <v>27.48</v>
      </c>
      <c r="CN1125">
        <v>25.86</v>
      </c>
      <c r="CO1125">
        <v>28.66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1</v>
      </c>
      <c r="DD1125">
        <v>1</v>
      </c>
      <c r="DE1125">
        <v>0.98</v>
      </c>
      <c r="DF1125">
        <v>0.92</v>
      </c>
      <c r="DG1125">
        <v>0.86</v>
      </c>
      <c r="DH1125">
        <v>0.8</v>
      </c>
      <c r="DI1125">
        <v>0.75</v>
      </c>
      <c r="DJ1125">
        <v>0.69</v>
      </c>
      <c r="DK1125">
        <v>0.63</v>
      </c>
      <c r="DL1125">
        <v>0.56999999999999995</v>
      </c>
      <c r="DM1125">
        <v>0.52</v>
      </c>
      <c r="DN1125">
        <v>0.45</v>
      </c>
      <c r="DO1125">
        <v>0.39</v>
      </c>
      <c r="DP1125">
        <v>0.34</v>
      </c>
      <c r="DQ1125">
        <v>0.28000000000000003</v>
      </c>
      <c r="DR1125">
        <v>0.23</v>
      </c>
      <c r="DS1125">
        <v>0.17</v>
      </c>
      <c r="DT1125">
        <v>0.11</v>
      </c>
      <c r="DU1125">
        <v>0.05</v>
      </c>
      <c r="EW1125">
        <v>2015</v>
      </c>
      <c r="EX1125">
        <v>289</v>
      </c>
      <c r="EY1125">
        <v>1158</v>
      </c>
      <c r="EZ1125">
        <v>130</v>
      </c>
      <c r="FA1125">
        <v>1138.2</v>
      </c>
      <c r="FB1125" t="s">
        <v>139</v>
      </c>
      <c r="FC1125" t="s">
        <v>139</v>
      </c>
      <c r="FD1125" t="s">
        <v>139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 t="s">
        <v>139</v>
      </c>
      <c r="FK1125" t="s">
        <v>139</v>
      </c>
      <c r="FL1125">
        <v>19.059999999999999</v>
      </c>
      <c r="FM1125">
        <v>0</v>
      </c>
      <c r="FN1125">
        <v>10.26</v>
      </c>
      <c r="FO1125">
        <v>0</v>
      </c>
      <c r="FP1125">
        <v>1</v>
      </c>
      <c r="FQ1125">
        <v>1</v>
      </c>
      <c r="FR1125">
        <v>0</v>
      </c>
      <c r="FS1125">
        <v>0</v>
      </c>
      <c r="FT1125">
        <v>0</v>
      </c>
      <c r="FU1125">
        <v>0.11</v>
      </c>
      <c r="FV1125">
        <v>28.61</v>
      </c>
      <c r="FW1125">
        <v>126.33</v>
      </c>
      <c r="FX1125">
        <v>230.35</v>
      </c>
      <c r="FY1125">
        <v>328.66</v>
      </c>
      <c r="FZ1125">
        <v>424.57</v>
      </c>
      <c r="GA1125">
        <v>532.20000000000005</v>
      </c>
      <c r="GB1125">
        <v>628.30999999999995</v>
      </c>
      <c r="GC1125">
        <v>721.57</v>
      </c>
      <c r="GD1125">
        <v>822.08</v>
      </c>
      <c r="GE1125">
        <v>925.55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111.7</v>
      </c>
      <c r="GQ1125">
        <v>207.98</v>
      </c>
      <c r="GR1125">
        <v>304.61</v>
      </c>
      <c r="GS1125">
        <v>405.24</v>
      </c>
      <c r="GT1125">
        <v>501.55</v>
      </c>
      <c r="GU1125">
        <v>595.47</v>
      </c>
      <c r="GV1125">
        <v>695.47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 t="s">
        <v>139</v>
      </c>
      <c r="HK1125" t="s">
        <v>139</v>
      </c>
      <c r="HL1125" t="s">
        <v>139</v>
      </c>
      <c r="HM1125" t="s">
        <v>139</v>
      </c>
      <c r="HN1125" t="s">
        <v>139</v>
      </c>
      <c r="HO1125" t="s">
        <v>139</v>
      </c>
      <c r="HP1125" t="s">
        <v>139</v>
      </c>
      <c r="HQ1125" t="s">
        <v>139</v>
      </c>
      <c r="HR1125" t="s">
        <v>139</v>
      </c>
      <c r="HS1125" t="s">
        <v>139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 t="s">
        <v>139</v>
      </c>
      <c r="IE1125" t="s">
        <v>139</v>
      </c>
      <c r="IF1125" t="s">
        <v>139</v>
      </c>
      <c r="IG1125" t="s">
        <v>139</v>
      </c>
      <c r="IH1125" t="s">
        <v>139</v>
      </c>
      <c r="II1125" t="s">
        <v>139</v>
      </c>
      <c r="IJ1125" t="s">
        <v>139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1</v>
      </c>
      <c r="IY1125">
        <v>1</v>
      </c>
      <c r="IZ1125">
        <v>1</v>
      </c>
      <c r="JA1125">
        <v>0.98</v>
      </c>
      <c r="JB1125">
        <v>0.91</v>
      </c>
      <c r="JC1125">
        <v>0.85</v>
      </c>
      <c r="JD1125">
        <v>0.78</v>
      </c>
      <c r="JE1125">
        <v>0.71</v>
      </c>
      <c r="JF1125">
        <v>0.65</v>
      </c>
      <c r="JG1125">
        <v>0.59</v>
      </c>
      <c r="JH1125">
        <v>0.52</v>
      </c>
      <c r="JI1125">
        <v>0.46</v>
      </c>
      <c r="JJ1125">
        <v>0.39</v>
      </c>
      <c r="JK1125">
        <v>0.34</v>
      </c>
      <c r="JL1125">
        <v>0.26</v>
      </c>
      <c r="JM1125">
        <v>0.2</v>
      </c>
      <c r="JN1125">
        <v>0.14000000000000001</v>
      </c>
      <c r="JO1125">
        <v>0.08</v>
      </c>
      <c r="JP1125">
        <v>0.01</v>
      </c>
      <c r="JQ1125">
        <v>0</v>
      </c>
    </row>
    <row r="1126" spans="1:277" x14ac:dyDescent="0.25">
      <c r="A1126">
        <v>2015</v>
      </c>
      <c r="B1126">
        <v>289</v>
      </c>
      <c r="C1126">
        <v>1158</v>
      </c>
      <c r="D1126">
        <v>130</v>
      </c>
      <c r="E1126">
        <v>1138.2</v>
      </c>
      <c r="F1126">
        <v>0.8</v>
      </c>
      <c r="G1126">
        <v>0.3</v>
      </c>
      <c r="H1126">
        <v>0.3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0.13</v>
      </c>
      <c r="O1126">
        <v>0.08</v>
      </c>
      <c r="P1126">
        <v>20.95</v>
      </c>
      <c r="Q1126">
        <v>0</v>
      </c>
      <c r="R1126">
        <v>10.25</v>
      </c>
      <c r="S1126">
        <v>10</v>
      </c>
      <c r="T1126">
        <v>1</v>
      </c>
      <c r="U1126">
        <v>1</v>
      </c>
      <c r="V1126">
        <v>0.06</v>
      </c>
      <c r="W1126">
        <v>0.78</v>
      </c>
      <c r="X1126">
        <v>0</v>
      </c>
      <c r="Y1126">
        <v>0.1</v>
      </c>
      <c r="Z1126">
        <v>28.61</v>
      </c>
      <c r="AA1126">
        <v>126.33</v>
      </c>
      <c r="AB1126">
        <v>230.35</v>
      </c>
      <c r="AC1126">
        <v>328.66</v>
      </c>
      <c r="AD1126">
        <v>424.57</v>
      </c>
      <c r="AE1126">
        <v>532.20000000000005</v>
      </c>
      <c r="AF1126">
        <v>628.30999999999995</v>
      </c>
      <c r="AG1126">
        <v>721.57</v>
      </c>
      <c r="AH1126">
        <v>822.08</v>
      </c>
      <c r="AI1126">
        <v>925.55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42.41</v>
      </c>
      <c r="AU1126">
        <v>144.47999999999999</v>
      </c>
      <c r="AV1126">
        <v>240.83</v>
      </c>
      <c r="AW1126">
        <v>341.65</v>
      </c>
      <c r="AX1126">
        <v>443.58</v>
      </c>
      <c r="AY1126">
        <v>541.99</v>
      </c>
      <c r="AZ1126">
        <v>636.16</v>
      </c>
      <c r="BA1126">
        <v>736.16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22.5</v>
      </c>
      <c r="BO1126">
        <v>22.65</v>
      </c>
      <c r="BP1126">
        <v>31.03</v>
      </c>
      <c r="BQ1126">
        <v>45.05</v>
      </c>
      <c r="BR1126">
        <v>42.83</v>
      </c>
      <c r="BS1126">
        <v>38.979999999999997</v>
      </c>
      <c r="BT1126">
        <v>34.44</v>
      </c>
      <c r="BU1126">
        <v>30.19</v>
      </c>
      <c r="BV1126">
        <v>27.87</v>
      </c>
      <c r="BW1126">
        <v>26.71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22.5</v>
      </c>
      <c r="CI1126">
        <v>22.66</v>
      </c>
      <c r="CJ1126">
        <v>26.7</v>
      </c>
      <c r="CK1126">
        <v>31.47</v>
      </c>
      <c r="CL1126">
        <v>29.2</v>
      </c>
      <c r="CM1126">
        <v>27.49</v>
      </c>
      <c r="CN1126">
        <v>25.86</v>
      </c>
      <c r="CO1126">
        <v>28.66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1</v>
      </c>
      <c r="DD1126">
        <v>1</v>
      </c>
      <c r="DE1126">
        <v>0.98</v>
      </c>
      <c r="DF1126">
        <v>0.92</v>
      </c>
      <c r="DG1126">
        <v>0.86</v>
      </c>
      <c r="DH1126">
        <v>0.81</v>
      </c>
      <c r="DI1126">
        <v>0.75</v>
      </c>
      <c r="DJ1126">
        <v>0.69</v>
      </c>
      <c r="DK1126">
        <v>0.63</v>
      </c>
      <c r="DL1126">
        <v>0.57999999999999996</v>
      </c>
      <c r="DM1126">
        <v>0.52</v>
      </c>
      <c r="DN1126">
        <v>0.46</v>
      </c>
      <c r="DO1126">
        <v>0.4</v>
      </c>
      <c r="DP1126">
        <v>0.35</v>
      </c>
      <c r="DQ1126">
        <v>0.28999999999999998</v>
      </c>
      <c r="DR1126">
        <v>0.24</v>
      </c>
      <c r="DS1126">
        <v>0.18</v>
      </c>
      <c r="DT1126">
        <v>0.12</v>
      </c>
      <c r="DU1126">
        <v>0.06</v>
      </c>
      <c r="EW1126">
        <v>2015</v>
      </c>
      <c r="EX1126">
        <v>290</v>
      </c>
      <c r="EY1126">
        <v>1159</v>
      </c>
      <c r="EZ1126">
        <v>131</v>
      </c>
      <c r="FA1126">
        <v>1151.3</v>
      </c>
      <c r="FB1126" t="s">
        <v>139</v>
      </c>
      <c r="FC1126" t="s">
        <v>139</v>
      </c>
      <c r="FD1126" t="s">
        <v>139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 t="s">
        <v>139</v>
      </c>
      <c r="FK1126" t="s">
        <v>139</v>
      </c>
      <c r="FL1126">
        <v>19.260000000000002</v>
      </c>
      <c r="FM1126">
        <v>0</v>
      </c>
      <c r="FN1126">
        <v>10.39</v>
      </c>
      <c r="FO1126">
        <v>0</v>
      </c>
      <c r="FP1126">
        <v>1</v>
      </c>
      <c r="FQ1126">
        <v>1</v>
      </c>
      <c r="FR1126">
        <v>0</v>
      </c>
      <c r="FS1126">
        <v>0</v>
      </c>
      <c r="FT1126">
        <v>0</v>
      </c>
      <c r="FU1126">
        <v>0.05</v>
      </c>
      <c r="FV1126">
        <v>41.67</v>
      </c>
      <c r="FW1126">
        <v>139.38</v>
      </c>
      <c r="FX1126">
        <v>243.41</v>
      </c>
      <c r="FY1126">
        <v>341.72</v>
      </c>
      <c r="FZ1126">
        <v>437.62</v>
      </c>
      <c r="GA1126">
        <v>545.25</v>
      </c>
      <c r="GB1126">
        <v>641.36</v>
      </c>
      <c r="GC1126">
        <v>734.63</v>
      </c>
      <c r="GD1126">
        <v>835.13</v>
      </c>
      <c r="GE1126">
        <v>938.6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26.1</v>
      </c>
      <c r="GQ1126">
        <v>124.75</v>
      </c>
      <c r="GR1126">
        <v>221.03</v>
      </c>
      <c r="GS1126">
        <v>317.67</v>
      </c>
      <c r="GT1126">
        <v>418.29</v>
      </c>
      <c r="GU1126">
        <v>514.61</v>
      </c>
      <c r="GV1126">
        <v>608.52</v>
      </c>
      <c r="GW1126">
        <v>708.52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 t="s">
        <v>139</v>
      </c>
      <c r="HK1126" t="s">
        <v>139</v>
      </c>
      <c r="HL1126" t="s">
        <v>139</v>
      </c>
      <c r="HM1126" t="s">
        <v>139</v>
      </c>
      <c r="HN1126" t="s">
        <v>139</v>
      </c>
      <c r="HO1126" t="s">
        <v>139</v>
      </c>
      <c r="HP1126" t="s">
        <v>139</v>
      </c>
      <c r="HQ1126" t="s">
        <v>139</v>
      </c>
      <c r="HR1126" t="s">
        <v>139</v>
      </c>
      <c r="HS1126" t="s">
        <v>139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 t="s">
        <v>139</v>
      </c>
      <c r="IE1126" t="s">
        <v>139</v>
      </c>
      <c r="IF1126" t="s">
        <v>139</v>
      </c>
      <c r="IG1126" t="s">
        <v>139</v>
      </c>
      <c r="IH1126" t="s">
        <v>139</v>
      </c>
      <c r="II1126" t="s">
        <v>139</v>
      </c>
      <c r="IJ1126" t="s">
        <v>139</v>
      </c>
      <c r="IK1126" t="s">
        <v>139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1</v>
      </c>
      <c r="IY1126">
        <v>1</v>
      </c>
      <c r="IZ1126">
        <v>1</v>
      </c>
      <c r="JA1126">
        <v>0.98</v>
      </c>
      <c r="JB1126">
        <v>0.91</v>
      </c>
      <c r="JC1126">
        <v>0.85</v>
      </c>
      <c r="JD1126">
        <v>0.79</v>
      </c>
      <c r="JE1126">
        <v>0.72</v>
      </c>
      <c r="JF1126">
        <v>0.66</v>
      </c>
      <c r="JG1126">
        <v>0.6</v>
      </c>
      <c r="JH1126">
        <v>0.53</v>
      </c>
      <c r="JI1126">
        <v>0.47</v>
      </c>
      <c r="JJ1126">
        <v>0.4</v>
      </c>
      <c r="JK1126">
        <v>0.34</v>
      </c>
      <c r="JL1126">
        <v>0.27</v>
      </c>
      <c r="JM1126">
        <v>0.21</v>
      </c>
      <c r="JN1126">
        <v>0.15</v>
      </c>
      <c r="JO1126">
        <v>0.09</v>
      </c>
      <c r="JP1126">
        <v>0.03</v>
      </c>
      <c r="JQ1126">
        <v>0</v>
      </c>
    </row>
    <row r="1127" spans="1:277" x14ac:dyDescent="0.25">
      <c r="A1127">
        <v>2015</v>
      </c>
      <c r="B1127">
        <v>290</v>
      </c>
      <c r="C1127">
        <v>1159</v>
      </c>
      <c r="D1127">
        <v>131</v>
      </c>
      <c r="E1127">
        <v>1151.3</v>
      </c>
      <c r="F1127">
        <v>0.8</v>
      </c>
      <c r="G1127">
        <v>0.3</v>
      </c>
      <c r="H1127">
        <v>0.3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0.13</v>
      </c>
      <c r="O1127">
        <v>0.09</v>
      </c>
      <c r="P1127">
        <v>21.17</v>
      </c>
      <c r="Q1127">
        <v>0</v>
      </c>
      <c r="R1127">
        <v>10.38</v>
      </c>
      <c r="S1127">
        <v>10</v>
      </c>
      <c r="T1127">
        <v>1</v>
      </c>
      <c r="U1127">
        <v>1</v>
      </c>
      <c r="V1127">
        <v>0.06</v>
      </c>
      <c r="W1127">
        <v>0.78</v>
      </c>
      <c r="X1127">
        <v>0</v>
      </c>
      <c r="Y1127">
        <v>0.1</v>
      </c>
      <c r="Z1127">
        <v>41.67</v>
      </c>
      <c r="AA1127">
        <v>139.38</v>
      </c>
      <c r="AB1127">
        <v>243.41</v>
      </c>
      <c r="AC1127">
        <v>341.72</v>
      </c>
      <c r="AD1127">
        <v>437.62</v>
      </c>
      <c r="AE1127">
        <v>545.25</v>
      </c>
      <c r="AF1127">
        <v>641.36</v>
      </c>
      <c r="AG1127">
        <v>734.63</v>
      </c>
      <c r="AH1127">
        <v>835.13</v>
      </c>
      <c r="AI1127">
        <v>938.6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55.46</v>
      </c>
      <c r="AU1127">
        <v>157.53</v>
      </c>
      <c r="AV1127">
        <v>253.88</v>
      </c>
      <c r="AW1127">
        <v>354.7</v>
      </c>
      <c r="AX1127">
        <v>456.63</v>
      </c>
      <c r="AY1127">
        <v>555.04</v>
      </c>
      <c r="AZ1127">
        <v>649.21</v>
      </c>
      <c r="BA1127">
        <v>749.21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22.5</v>
      </c>
      <c r="BO1127">
        <v>22.81</v>
      </c>
      <c r="BP1127">
        <v>33.56</v>
      </c>
      <c r="BQ1127">
        <v>45.91</v>
      </c>
      <c r="BR1127">
        <v>42.97</v>
      </c>
      <c r="BS1127">
        <v>39</v>
      </c>
      <c r="BT1127">
        <v>34.44</v>
      </c>
      <c r="BU1127">
        <v>30.2</v>
      </c>
      <c r="BV1127">
        <v>27.87</v>
      </c>
      <c r="BW1127">
        <v>26.71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22.5</v>
      </c>
      <c r="CI1127">
        <v>22.8</v>
      </c>
      <c r="CJ1127">
        <v>27.74</v>
      </c>
      <c r="CK1127">
        <v>31.74</v>
      </c>
      <c r="CL1127">
        <v>29.24</v>
      </c>
      <c r="CM1127">
        <v>27.5</v>
      </c>
      <c r="CN1127">
        <v>25.87</v>
      </c>
      <c r="CO1127">
        <v>28.66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1</v>
      </c>
      <c r="DE1127">
        <v>0.98</v>
      </c>
      <c r="DF1127">
        <v>0.92</v>
      </c>
      <c r="DG1127">
        <v>0.87</v>
      </c>
      <c r="DH1127">
        <v>0.81</v>
      </c>
      <c r="DI1127">
        <v>0.75</v>
      </c>
      <c r="DJ1127">
        <v>0.7</v>
      </c>
      <c r="DK1127">
        <v>0.64</v>
      </c>
      <c r="DL1127">
        <v>0.57999999999999996</v>
      </c>
      <c r="DM1127">
        <v>0.53</v>
      </c>
      <c r="DN1127">
        <v>0.47</v>
      </c>
      <c r="DO1127">
        <v>0.41</v>
      </c>
      <c r="DP1127">
        <v>0.36</v>
      </c>
      <c r="DQ1127">
        <v>0.3</v>
      </c>
      <c r="DR1127">
        <v>0.25</v>
      </c>
      <c r="DS1127">
        <v>0.19</v>
      </c>
      <c r="DT1127">
        <v>0.13</v>
      </c>
      <c r="DU1127">
        <v>7.0000000000000007E-2</v>
      </c>
      <c r="EW1127">
        <v>2015</v>
      </c>
      <c r="EX1127">
        <v>291</v>
      </c>
      <c r="EY1127">
        <v>1160</v>
      </c>
      <c r="EZ1127">
        <v>132</v>
      </c>
      <c r="FA1127">
        <v>1160</v>
      </c>
      <c r="FB1127" t="s">
        <v>139</v>
      </c>
      <c r="FC1127" t="s">
        <v>139</v>
      </c>
      <c r="FD1127" t="s">
        <v>139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 t="s">
        <v>139</v>
      </c>
      <c r="FK1127" t="s">
        <v>139</v>
      </c>
      <c r="FL1127">
        <v>19.39</v>
      </c>
      <c r="FM1127">
        <v>0</v>
      </c>
      <c r="FN1127">
        <v>10.48</v>
      </c>
      <c r="FO1127">
        <v>0</v>
      </c>
      <c r="FP1127">
        <v>1</v>
      </c>
      <c r="FQ1127">
        <v>1</v>
      </c>
      <c r="FR1127">
        <v>0</v>
      </c>
      <c r="FS1127">
        <v>0</v>
      </c>
      <c r="FT1127">
        <v>0</v>
      </c>
      <c r="FU1127">
        <v>0.1</v>
      </c>
      <c r="FV1127">
        <v>50.35</v>
      </c>
      <c r="FW1127">
        <v>148.06</v>
      </c>
      <c r="FX1127">
        <v>252.09</v>
      </c>
      <c r="FY1127">
        <v>350.4</v>
      </c>
      <c r="FZ1127">
        <v>446.31</v>
      </c>
      <c r="GA1127">
        <v>553.92999999999995</v>
      </c>
      <c r="GB1127">
        <v>650.04</v>
      </c>
      <c r="GC1127">
        <v>743.31</v>
      </c>
      <c r="GD1127">
        <v>843.82</v>
      </c>
      <c r="GE1127">
        <v>947.28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34.79</v>
      </c>
      <c r="GQ1127">
        <v>133.44</v>
      </c>
      <c r="GR1127">
        <v>229.71</v>
      </c>
      <c r="GS1127">
        <v>326.35000000000002</v>
      </c>
      <c r="GT1127">
        <v>426.97</v>
      </c>
      <c r="GU1127">
        <v>523.29</v>
      </c>
      <c r="GV1127">
        <v>617.21</v>
      </c>
      <c r="GW1127">
        <v>717.21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 t="s">
        <v>139</v>
      </c>
      <c r="HK1127" t="s">
        <v>139</v>
      </c>
      <c r="HL1127" t="s">
        <v>139</v>
      </c>
      <c r="HM1127" t="s">
        <v>139</v>
      </c>
      <c r="HN1127" t="s">
        <v>139</v>
      </c>
      <c r="HO1127" t="s">
        <v>139</v>
      </c>
      <c r="HP1127" t="s">
        <v>139</v>
      </c>
      <c r="HQ1127" t="s">
        <v>139</v>
      </c>
      <c r="HR1127" t="s">
        <v>139</v>
      </c>
      <c r="HS1127" t="s">
        <v>139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 t="s">
        <v>139</v>
      </c>
      <c r="IE1127" t="s">
        <v>139</v>
      </c>
      <c r="IF1127" t="s">
        <v>139</v>
      </c>
      <c r="IG1127" t="s">
        <v>139</v>
      </c>
      <c r="IH1127" t="s">
        <v>139</v>
      </c>
      <c r="II1127" t="s">
        <v>139</v>
      </c>
      <c r="IJ1127" t="s">
        <v>139</v>
      </c>
      <c r="IK1127" t="s">
        <v>139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1</v>
      </c>
      <c r="IY1127">
        <v>1</v>
      </c>
      <c r="IZ1127">
        <v>1</v>
      </c>
      <c r="JA1127">
        <v>0.98</v>
      </c>
      <c r="JB1127">
        <v>0.92</v>
      </c>
      <c r="JC1127">
        <v>0.85</v>
      </c>
      <c r="JD1127">
        <v>0.79</v>
      </c>
      <c r="JE1127">
        <v>0.72</v>
      </c>
      <c r="JF1127">
        <v>0.66</v>
      </c>
      <c r="JG1127">
        <v>0.6</v>
      </c>
      <c r="JH1127">
        <v>0.53</v>
      </c>
      <c r="JI1127">
        <v>0.47</v>
      </c>
      <c r="JJ1127">
        <v>0.41</v>
      </c>
      <c r="JK1127">
        <v>0.35</v>
      </c>
      <c r="JL1127">
        <v>0.28000000000000003</v>
      </c>
      <c r="JM1127">
        <v>0.22</v>
      </c>
      <c r="JN1127">
        <v>0.16</v>
      </c>
      <c r="JO1127">
        <v>0.09</v>
      </c>
      <c r="JP1127">
        <v>0.03</v>
      </c>
      <c r="JQ1127">
        <v>0</v>
      </c>
    </row>
    <row r="1128" spans="1:277" x14ac:dyDescent="0.25">
      <c r="A1128">
        <v>2015</v>
      </c>
      <c r="B1128">
        <v>291</v>
      </c>
      <c r="C1128">
        <v>1160</v>
      </c>
      <c r="D1128">
        <v>132</v>
      </c>
      <c r="E1128">
        <v>1160</v>
      </c>
      <c r="F1128">
        <v>0.8</v>
      </c>
      <c r="G1128">
        <v>0.3</v>
      </c>
      <c r="H1128">
        <v>0.3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0.14000000000000001</v>
      </c>
      <c r="O1128">
        <v>0.09</v>
      </c>
      <c r="P1128">
        <v>21.32</v>
      </c>
      <c r="Q1128">
        <v>0</v>
      </c>
      <c r="R1128">
        <v>10.47</v>
      </c>
      <c r="S1128">
        <v>10</v>
      </c>
      <c r="T1128">
        <v>1</v>
      </c>
      <c r="U1128">
        <v>1</v>
      </c>
      <c r="V1128">
        <v>0.06</v>
      </c>
      <c r="W1128">
        <v>0.78</v>
      </c>
      <c r="X1128">
        <v>0</v>
      </c>
      <c r="Y1128">
        <v>0</v>
      </c>
      <c r="Z1128">
        <v>50.35</v>
      </c>
      <c r="AA1128">
        <v>148.06</v>
      </c>
      <c r="AB1128">
        <v>252.09</v>
      </c>
      <c r="AC1128">
        <v>350.4</v>
      </c>
      <c r="AD1128">
        <v>446.31</v>
      </c>
      <c r="AE1128">
        <v>553.92999999999995</v>
      </c>
      <c r="AF1128">
        <v>650.04</v>
      </c>
      <c r="AG1128">
        <v>743.31</v>
      </c>
      <c r="AH1128">
        <v>843.82</v>
      </c>
      <c r="AI1128">
        <v>947.28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64.14</v>
      </c>
      <c r="AU1128">
        <v>166.21</v>
      </c>
      <c r="AV1128">
        <v>262.56</v>
      </c>
      <c r="AW1128">
        <v>363.38</v>
      </c>
      <c r="AX1128">
        <v>465.31</v>
      </c>
      <c r="AY1128">
        <v>563.73</v>
      </c>
      <c r="AZ1128">
        <v>657.89</v>
      </c>
      <c r="BA1128">
        <v>757.89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22.5</v>
      </c>
      <c r="BO1128">
        <v>23.12</v>
      </c>
      <c r="BP1128">
        <v>36.26</v>
      </c>
      <c r="BQ1128">
        <v>46.61</v>
      </c>
      <c r="BR1128">
        <v>43.09</v>
      </c>
      <c r="BS1128">
        <v>39.020000000000003</v>
      </c>
      <c r="BT1128">
        <v>34.450000000000003</v>
      </c>
      <c r="BU1128">
        <v>30.2</v>
      </c>
      <c r="BV1128">
        <v>27.87</v>
      </c>
      <c r="BW1128">
        <v>26.71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22.5</v>
      </c>
      <c r="CI1128">
        <v>23.05</v>
      </c>
      <c r="CJ1128">
        <v>28.79</v>
      </c>
      <c r="CK1128">
        <v>31.96</v>
      </c>
      <c r="CL1128">
        <v>29.28</v>
      </c>
      <c r="CM1128">
        <v>27.5</v>
      </c>
      <c r="CN1128">
        <v>25.87</v>
      </c>
      <c r="CO1128">
        <v>28.66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1</v>
      </c>
      <c r="DD1128">
        <v>1</v>
      </c>
      <c r="DE1128">
        <v>0.98</v>
      </c>
      <c r="DF1128">
        <v>0.92</v>
      </c>
      <c r="DG1128">
        <v>0.87</v>
      </c>
      <c r="DH1128">
        <v>0.81</v>
      </c>
      <c r="DI1128">
        <v>0.76</v>
      </c>
      <c r="DJ1128">
        <v>0.7</v>
      </c>
      <c r="DK1128">
        <v>0.64</v>
      </c>
      <c r="DL1128">
        <v>0.59</v>
      </c>
      <c r="DM1128">
        <v>0.53</v>
      </c>
      <c r="DN1128">
        <v>0.47</v>
      </c>
      <c r="DO1128">
        <v>0.41</v>
      </c>
      <c r="DP1128">
        <v>0.36</v>
      </c>
      <c r="DQ1128">
        <v>0.3</v>
      </c>
      <c r="DR1128">
        <v>0.26</v>
      </c>
      <c r="DS1128">
        <v>0.19</v>
      </c>
      <c r="DT1128">
        <v>0.14000000000000001</v>
      </c>
      <c r="DU1128">
        <v>0.08</v>
      </c>
      <c r="EW1128">
        <v>2015</v>
      </c>
      <c r="EX1128">
        <v>292</v>
      </c>
      <c r="EY1128">
        <v>1161</v>
      </c>
      <c r="EZ1128">
        <v>133</v>
      </c>
      <c r="FA1128">
        <v>1171.0999999999999</v>
      </c>
      <c r="FB1128" t="s">
        <v>139</v>
      </c>
      <c r="FC1128" t="s">
        <v>139</v>
      </c>
      <c r="FD1128" t="s">
        <v>139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 t="s">
        <v>139</v>
      </c>
      <c r="FK1128" t="s">
        <v>139</v>
      </c>
      <c r="FL1128">
        <v>19.559999999999999</v>
      </c>
      <c r="FM1128">
        <v>0</v>
      </c>
      <c r="FN1128">
        <v>10.59</v>
      </c>
      <c r="FO1128">
        <v>0</v>
      </c>
      <c r="FP1128">
        <v>1</v>
      </c>
      <c r="FQ1128">
        <v>1</v>
      </c>
      <c r="FR1128">
        <v>0</v>
      </c>
      <c r="FS1128">
        <v>0</v>
      </c>
      <c r="FT1128">
        <v>0</v>
      </c>
      <c r="FU1128">
        <v>0</v>
      </c>
      <c r="FV1128">
        <v>61.43</v>
      </c>
      <c r="FW1128">
        <v>159.15</v>
      </c>
      <c r="FX1128">
        <v>263.17</v>
      </c>
      <c r="FY1128">
        <v>361.48</v>
      </c>
      <c r="FZ1128">
        <v>457.39</v>
      </c>
      <c r="GA1128">
        <v>565.01</v>
      </c>
      <c r="GB1128">
        <v>661.13</v>
      </c>
      <c r="GC1128">
        <v>754.39</v>
      </c>
      <c r="GD1128">
        <v>854.9</v>
      </c>
      <c r="GE1128">
        <v>958.36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45.87</v>
      </c>
      <c r="GQ1128">
        <v>144.52000000000001</v>
      </c>
      <c r="GR1128">
        <v>240.8</v>
      </c>
      <c r="GS1128">
        <v>337.43</v>
      </c>
      <c r="GT1128">
        <v>438.06</v>
      </c>
      <c r="GU1128">
        <v>534.37</v>
      </c>
      <c r="GV1128">
        <v>628.29</v>
      </c>
      <c r="GW1128">
        <v>728.29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 t="s">
        <v>139</v>
      </c>
      <c r="HK1128" t="s">
        <v>139</v>
      </c>
      <c r="HL1128" t="s">
        <v>139</v>
      </c>
      <c r="HM1128" t="s">
        <v>139</v>
      </c>
      <c r="HN1128" t="s">
        <v>139</v>
      </c>
      <c r="HO1128" t="s">
        <v>139</v>
      </c>
      <c r="HP1128" t="s">
        <v>139</v>
      </c>
      <c r="HQ1128" t="s">
        <v>139</v>
      </c>
      <c r="HR1128" t="s">
        <v>139</v>
      </c>
      <c r="HS1128" t="s">
        <v>139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 t="s">
        <v>139</v>
      </c>
      <c r="IE1128" t="s">
        <v>139</v>
      </c>
      <c r="IF1128" t="s">
        <v>139</v>
      </c>
      <c r="IG1128" t="s">
        <v>139</v>
      </c>
      <c r="IH1128" t="s">
        <v>139</v>
      </c>
      <c r="II1128" t="s">
        <v>139</v>
      </c>
      <c r="IJ1128" t="s">
        <v>139</v>
      </c>
      <c r="IK1128" t="s">
        <v>139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1</v>
      </c>
      <c r="IY1128">
        <v>1</v>
      </c>
      <c r="IZ1128">
        <v>1</v>
      </c>
      <c r="JA1128">
        <v>0.98</v>
      </c>
      <c r="JB1128">
        <v>0.92</v>
      </c>
      <c r="JC1128">
        <v>0.85</v>
      </c>
      <c r="JD1128">
        <v>0.79</v>
      </c>
      <c r="JE1128">
        <v>0.72</v>
      </c>
      <c r="JF1128">
        <v>0.66</v>
      </c>
      <c r="JG1128">
        <v>0.6</v>
      </c>
      <c r="JH1128">
        <v>0.54</v>
      </c>
      <c r="JI1128">
        <v>0.48</v>
      </c>
      <c r="JJ1128">
        <v>0.41</v>
      </c>
      <c r="JK1128">
        <v>0.36</v>
      </c>
      <c r="JL1128">
        <v>0.28999999999999998</v>
      </c>
      <c r="JM1128">
        <v>0.23</v>
      </c>
      <c r="JN1128">
        <v>0.17</v>
      </c>
      <c r="JO1128">
        <v>0.1</v>
      </c>
      <c r="JP1128">
        <v>0.04</v>
      </c>
      <c r="JQ1128">
        <v>0</v>
      </c>
    </row>
    <row r="1129" spans="1:277" x14ac:dyDescent="0.25">
      <c r="A1129">
        <v>2015</v>
      </c>
      <c r="B1129">
        <v>292</v>
      </c>
      <c r="C1129">
        <v>1161</v>
      </c>
      <c r="D1129">
        <v>133</v>
      </c>
      <c r="E1129">
        <v>1171.0999999999999</v>
      </c>
      <c r="F1129">
        <v>0.8</v>
      </c>
      <c r="G1129">
        <v>0.3</v>
      </c>
      <c r="H1129">
        <v>0.3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0.14000000000000001</v>
      </c>
      <c r="O1129">
        <v>0.09</v>
      </c>
      <c r="P1129">
        <v>21.51</v>
      </c>
      <c r="Q1129">
        <v>0</v>
      </c>
      <c r="R1129">
        <v>10.58</v>
      </c>
      <c r="S1129">
        <v>10</v>
      </c>
      <c r="T1129">
        <v>1</v>
      </c>
      <c r="U1129">
        <v>1</v>
      </c>
      <c r="V1129">
        <v>0.06</v>
      </c>
      <c r="W1129">
        <v>0.78</v>
      </c>
      <c r="X1129">
        <v>0</v>
      </c>
      <c r="Y1129">
        <v>0.05</v>
      </c>
      <c r="Z1129">
        <v>61.43</v>
      </c>
      <c r="AA1129">
        <v>159.15</v>
      </c>
      <c r="AB1129">
        <v>263.17</v>
      </c>
      <c r="AC1129">
        <v>361.48</v>
      </c>
      <c r="AD1129">
        <v>457.39</v>
      </c>
      <c r="AE1129">
        <v>565.01</v>
      </c>
      <c r="AF1129">
        <v>661.13</v>
      </c>
      <c r="AG1129">
        <v>754.39</v>
      </c>
      <c r="AH1129">
        <v>854.9</v>
      </c>
      <c r="AI1129">
        <v>958.36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75.23</v>
      </c>
      <c r="AU1129">
        <v>177.3</v>
      </c>
      <c r="AV1129">
        <v>273.64</v>
      </c>
      <c r="AW1129">
        <v>374.46</v>
      </c>
      <c r="AX1129">
        <v>476.4</v>
      </c>
      <c r="AY1129">
        <v>574.80999999999995</v>
      </c>
      <c r="AZ1129">
        <v>668.97</v>
      </c>
      <c r="BA1129">
        <v>768.97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22.5</v>
      </c>
      <c r="BO1129">
        <v>23.58</v>
      </c>
      <c r="BP1129">
        <v>39.049999999999997</v>
      </c>
      <c r="BQ1129">
        <v>47.24</v>
      </c>
      <c r="BR1129">
        <v>43.19</v>
      </c>
      <c r="BS1129">
        <v>39.04</v>
      </c>
      <c r="BT1129">
        <v>34.450000000000003</v>
      </c>
      <c r="BU1129">
        <v>30.2</v>
      </c>
      <c r="BV1129">
        <v>27.87</v>
      </c>
      <c r="BW1129">
        <v>26.71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22.5</v>
      </c>
      <c r="CI1129">
        <v>23.4</v>
      </c>
      <c r="CJ1129">
        <v>29.84</v>
      </c>
      <c r="CK1129">
        <v>32.159999999999997</v>
      </c>
      <c r="CL1129">
        <v>29.31</v>
      </c>
      <c r="CM1129">
        <v>27.51</v>
      </c>
      <c r="CN1129">
        <v>25.87</v>
      </c>
      <c r="CO1129">
        <v>28.66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1</v>
      </c>
      <c r="DD1129">
        <v>1</v>
      </c>
      <c r="DE1129">
        <v>0.98</v>
      </c>
      <c r="DF1129">
        <v>0.92</v>
      </c>
      <c r="DG1129">
        <v>0.87</v>
      </c>
      <c r="DH1129">
        <v>0.81</v>
      </c>
      <c r="DI1129">
        <v>0.76</v>
      </c>
      <c r="DJ1129">
        <v>0.7</v>
      </c>
      <c r="DK1129">
        <v>0.64</v>
      </c>
      <c r="DL1129">
        <v>0.59</v>
      </c>
      <c r="DM1129">
        <v>0.54</v>
      </c>
      <c r="DN1129">
        <v>0.48</v>
      </c>
      <c r="DO1129">
        <v>0.42</v>
      </c>
      <c r="DP1129">
        <v>0.37</v>
      </c>
      <c r="DQ1129">
        <v>0.31</v>
      </c>
      <c r="DR1129">
        <v>0.26</v>
      </c>
      <c r="DS1129">
        <v>0.2</v>
      </c>
      <c r="DT1129">
        <v>0.15</v>
      </c>
      <c r="DU1129">
        <v>0.09</v>
      </c>
      <c r="EW1129">
        <v>2015</v>
      </c>
      <c r="EX1129">
        <v>293</v>
      </c>
      <c r="EY1129">
        <v>1162</v>
      </c>
      <c r="EZ1129">
        <v>134</v>
      </c>
      <c r="FA1129">
        <v>1184.5999999999999</v>
      </c>
      <c r="FB1129" t="s">
        <v>139</v>
      </c>
      <c r="FC1129" t="s">
        <v>139</v>
      </c>
      <c r="FD1129" t="s">
        <v>139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 t="s">
        <v>139</v>
      </c>
      <c r="FK1129" t="s">
        <v>139</v>
      </c>
      <c r="FL1129">
        <v>19.77</v>
      </c>
      <c r="FM1129">
        <v>0</v>
      </c>
      <c r="FN1129">
        <v>10.72</v>
      </c>
      <c r="FO1129">
        <v>0</v>
      </c>
      <c r="FP1129">
        <v>1</v>
      </c>
      <c r="FQ1129">
        <v>1</v>
      </c>
      <c r="FR1129">
        <v>0</v>
      </c>
      <c r="FS1129">
        <v>0</v>
      </c>
      <c r="FT1129">
        <v>0</v>
      </c>
      <c r="FU1129">
        <v>0</v>
      </c>
      <c r="FV1129">
        <v>74.989999999999995</v>
      </c>
      <c r="FW1129">
        <v>172.7</v>
      </c>
      <c r="FX1129">
        <v>276.73</v>
      </c>
      <c r="FY1129">
        <v>375.04</v>
      </c>
      <c r="FZ1129">
        <v>470.94</v>
      </c>
      <c r="GA1129">
        <v>578.57000000000005</v>
      </c>
      <c r="GB1129">
        <v>674.68</v>
      </c>
      <c r="GC1129">
        <v>767.95</v>
      </c>
      <c r="GD1129">
        <v>868.45</v>
      </c>
      <c r="GE1129">
        <v>971.92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59.42</v>
      </c>
      <c r="GQ1129">
        <v>158.08000000000001</v>
      </c>
      <c r="GR1129">
        <v>254.35</v>
      </c>
      <c r="GS1129">
        <v>350.99</v>
      </c>
      <c r="GT1129">
        <v>451.61</v>
      </c>
      <c r="GU1129">
        <v>547.92999999999995</v>
      </c>
      <c r="GV1129">
        <v>641.84</v>
      </c>
      <c r="GW1129">
        <v>741.84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 t="s">
        <v>139</v>
      </c>
      <c r="HK1129" t="s">
        <v>139</v>
      </c>
      <c r="HL1129" t="s">
        <v>139</v>
      </c>
      <c r="HM1129" t="s">
        <v>139</v>
      </c>
      <c r="HN1129" t="s">
        <v>139</v>
      </c>
      <c r="HO1129" t="s">
        <v>139</v>
      </c>
      <c r="HP1129" t="s">
        <v>139</v>
      </c>
      <c r="HQ1129" t="s">
        <v>139</v>
      </c>
      <c r="HR1129" t="s">
        <v>139</v>
      </c>
      <c r="HS1129" t="s">
        <v>139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 t="s">
        <v>139</v>
      </c>
      <c r="IE1129" t="s">
        <v>139</v>
      </c>
      <c r="IF1129" t="s">
        <v>139</v>
      </c>
      <c r="IG1129" t="s">
        <v>139</v>
      </c>
      <c r="IH1129" t="s">
        <v>139</v>
      </c>
      <c r="II1129" t="s">
        <v>139</v>
      </c>
      <c r="IJ1129" t="s">
        <v>139</v>
      </c>
      <c r="IK1129" t="s">
        <v>139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1</v>
      </c>
      <c r="IY1129">
        <v>1</v>
      </c>
      <c r="IZ1129">
        <v>1</v>
      </c>
      <c r="JA1129">
        <v>0.98</v>
      </c>
      <c r="JB1129">
        <v>0.92</v>
      </c>
      <c r="JC1129">
        <v>0.85</v>
      </c>
      <c r="JD1129">
        <v>0.79</v>
      </c>
      <c r="JE1129">
        <v>0.73</v>
      </c>
      <c r="JF1129">
        <v>0.67</v>
      </c>
      <c r="JG1129">
        <v>0.61</v>
      </c>
      <c r="JH1129">
        <v>0.54</v>
      </c>
      <c r="JI1129">
        <v>0.48</v>
      </c>
      <c r="JJ1129">
        <v>0.42</v>
      </c>
      <c r="JK1129">
        <v>0.36</v>
      </c>
      <c r="JL1129">
        <v>0.3</v>
      </c>
      <c r="JM1129">
        <v>0.24</v>
      </c>
      <c r="JN1129">
        <v>0.18</v>
      </c>
      <c r="JO1129">
        <v>0.12</v>
      </c>
      <c r="JP1129">
        <v>0.06</v>
      </c>
      <c r="JQ1129">
        <v>0</v>
      </c>
    </row>
    <row r="1130" spans="1:277" x14ac:dyDescent="0.25">
      <c r="A1130">
        <v>2015</v>
      </c>
      <c r="B1130">
        <v>293</v>
      </c>
      <c r="C1130">
        <v>1162</v>
      </c>
      <c r="D1130">
        <v>134</v>
      </c>
      <c r="E1130">
        <v>1184.5999999999999</v>
      </c>
      <c r="F1130">
        <v>0.9</v>
      </c>
      <c r="G1130">
        <v>0.3</v>
      </c>
      <c r="H1130">
        <v>0.3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0.16</v>
      </c>
      <c r="O1130">
        <v>0.09</v>
      </c>
      <c r="P1130">
        <v>21.74</v>
      </c>
      <c r="Q1130">
        <v>0</v>
      </c>
      <c r="R1130">
        <v>10.72</v>
      </c>
      <c r="S1130">
        <v>10</v>
      </c>
      <c r="T1130">
        <v>1</v>
      </c>
      <c r="U1130">
        <v>1</v>
      </c>
      <c r="V1130">
        <v>0.06</v>
      </c>
      <c r="W1130">
        <v>0.78</v>
      </c>
      <c r="X1130">
        <v>0</v>
      </c>
      <c r="Y1130">
        <v>0</v>
      </c>
      <c r="Z1130">
        <v>74.989999999999995</v>
      </c>
      <c r="AA1130">
        <v>172.7</v>
      </c>
      <c r="AB1130">
        <v>276.73</v>
      </c>
      <c r="AC1130">
        <v>375.04</v>
      </c>
      <c r="AD1130">
        <v>470.94</v>
      </c>
      <c r="AE1130">
        <v>578.57000000000005</v>
      </c>
      <c r="AF1130">
        <v>674.68</v>
      </c>
      <c r="AG1130">
        <v>767.95</v>
      </c>
      <c r="AH1130">
        <v>868.45</v>
      </c>
      <c r="AI1130">
        <v>971.92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88.78</v>
      </c>
      <c r="AU1130">
        <v>190.85</v>
      </c>
      <c r="AV1130">
        <v>287.2</v>
      </c>
      <c r="AW1130">
        <v>388.02</v>
      </c>
      <c r="AX1130">
        <v>489.95</v>
      </c>
      <c r="AY1130">
        <v>588.37</v>
      </c>
      <c r="AZ1130">
        <v>682.53</v>
      </c>
      <c r="BA1130">
        <v>782.53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22.5</v>
      </c>
      <c r="BO1130">
        <v>24.28</v>
      </c>
      <c r="BP1130">
        <v>41.67</v>
      </c>
      <c r="BQ1130">
        <v>47.76</v>
      </c>
      <c r="BR1130">
        <v>43.28</v>
      </c>
      <c r="BS1130">
        <v>39.06</v>
      </c>
      <c r="BT1130">
        <v>34.46</v>
      </c>
      <c r="BU1130">
        <v>30.2</v>
      </c>
      <c r="BV1130">
        <v>27.87</v>
      </c>
      <c r="BW1130">
        <v>26.71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22.51</v>
      </c>
      <c r="CI1130">
        <v>23.89</v>
      </c>
      <c r="CJ1130">
        <v>30.78</v>
      </c>
      <c r="CK1130">
        <v>32.32</v>
      </c>
      <c r="CL1130">
        <v>29.33</v>
      </c>
      <c r="CM1130">
        <v>27.52</v>
      </c>
      <c r="CN1130">
        <v>25.87</v>
      </c>
      <c r="CO1130">
        <v>28.66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1</v>
      </c>
      <c r="DD1130">
        <v>1</v>
      </c>
      <c r="DE1130">
        <v>0.98</v>
      </c>
      <c r="DF1130">
        <v>0.92</v>
      </c>
      <c r="DG1130">
        <v>0.87</v>
      </c>
      <c r="DH1130">
        <v>0.81</v>
      </c>
      <c r="DI1130">
        <v>0.76</v>
      </c>
      <c r="DJ1130">
        <v>0.7</v>
      </c>
      <c r="DK1130">
        <v>0.65</v>
      </c>
      <c r="DL1130">
        <v>0.6</v>
      </c>
      <c r="DM1130">
        <v>0.54</v>
      </c>
      <c r="DN1130">
        <v>0.48</v>
      </c>
      <c r="DO1130">
        <v>0.43</v>
      </c>
      <c r="DP1130">
        <v>0.38</v>
      </c>
      <c r="DQ1130">
        <v>0.32</v>
      </c>
      <c r="DR1130">
        <v>0.27</v>
      </c>
      <c r="DS1130">
        <v>0.21</v>
      </c>
      <c r="DT1130">
        <v>0.16</v>
      </c>
      <c r="DU1130">
        <v>0.1</v>
      </c>
      <c r="EW1130">
        <v>2015</v>
      </c>
      <c r="EX1130">
        <v>294</v>
      </c>
      <c r="EY1130">
        <v>1163</v>
      </c>
      <c r="EZ1130">
        <v>135</v>
      </c>
      <c r="FA1130">
        <v>1198.4000000000001</v>
      </c>
      <c r="FB1130" t="s">
        <v>139</v>
      </c>
      <c r="FC1130" t="s">
        <v>139</v>
      </c>
      <c r="FD1130" t="s">
        <v>139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 t="s">
        <v>139</v>
      </c>
      <c r="FK1130" t="s">
        <v>139</v>
      </c>
      <c r="FL1130">
        <v>19.98</v>
      </c>
      <c r="FM1130">
        <v>0</v>
      </c>
      <c r="FN1130">
        <v>10.86</v>
      </c>
      <c r="FO1130">
        <v>0</v>
      </c>
      <c r="FP1130">
        <v>1</v>
      </c>
      <c r="FQ1130">
        <v>1</v>
      </c>
      <c r="FR1130">
        <v>0</v>
      </c>
      <c r="FS1130">
        <v>0</v>
      </c>
      <c r="FT1130">
        <v>0</v>
      </c>
      <c r="FU1130">
        <v>0.1</v>
      </c>
      <c r="FV1130">
        <v>88.81</v>
      </c>
      <c r="FW1130">
        <v>186.53</v>
      </c>
      <c r="FX1130">
        <v>290.55</v>
      </c>
      <c r="FY1130">
        <v>388.86</v>
      </c>
      <c r="FZ1130">
        <v>484.77</v>
      </c>
      <c r="GA1130">
        <v>592.4</v>
      </c>
      <c r="GB1130">
        <v>688.51</v>
      </c>
      <c r="GC1130">
        <v>781.77</v>
      </c>
      <c r="GD1130">
        <v>882.28</v>
      </c>
      <c r="GE1130">
        <v>985.75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73.25</v>
      </c>
      <c r="GQ1130">
        <v>171.9</v>
      </c>
      <c r="GR1130">
        <v>268.18</v>
      </c>
      <c r="GS1130">
        <v>364.82</v>
      </c>
      <c r="GT1130">
        <v>465.44</v>
      </c>
      <c r="GU1130">
        <v>561.76</v>
      </c>
      <c r="GV1130">
        <v>655.67</v>
      </c>
      <c r="GW1130">
        <v>755.67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 t="s">
        <v>139</v>
      </c>
      <c r="HK1130" t="s">
        <v>139</v>
      </c>
      <c r="HL1130" t="s">
        <v>139</v>
      </c>
      <c r="HM1130" t="s">
        <v>139</v>
      </c>
      <c r="HN1130" t="s">
        <v>139</v>
      </c>
      <c r="HO1130" t="s">
        <v>139</v>
      </c>
      <c r="HP1130" t="s">
        <v>139</v>
      </c>
      <c r="HQ1130" t="s">
        <v>139</v>
      </c>
      <c r="HR1130" t="s">
        <v>139</v>
      </c>
      <c r="HS1130" t="s">
        <v>139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 t="s">
        <v>139</v>
      </c>
      <c r="IE1130" t="s">
        <v>139</v>
      </c>
      <c r="IF1130" t="s">
        <v>139</v>
      </c>
      <c r="IG1130" t="s">
        <v>139</v>
      </c>
      <c r="IH1130" t="s">
        <v>139</v>
      </c>
      <c r="II1130" t="s">
        <v>139</v>
      </c>
      <c r="IJ1130" t="s">
        <v>139</v>
      </c>
      <c r="IK1130" t="s">
        <v>139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1</v>
      </c>
      <c r="IY1130">
        <v>1</v>
      </c>
      <c r="IZ1130">
        <v>1</v>
      </c>
      <c r="JA1130">
        <v>0.98</v>
      </c>
      <c r="JB1130">
        <v>0.92</v>
      </c>
      <c r="JC1130">
        <v>0.85</v>
      </c>
      <c r="JD1130">
        <v>0.8</v>
      </c>
      <c r="JE1130">
        <v>0.73</v>
      </c>
      <c r="JF1130">
        <v>0.67</v>
      </c>
      <c r="JG1130">
        <v>0.61</v>
      </c>
      <c r="JH1130">
        <v>0.55000000000000004</v>
      </c>
      <c r="JI1130">
        <v>0.49</v>
      </c>
      <c r="JJ1130">
        <v>0.43</v>
      </c>
      <c r="JK1130">
        <v>0.37</v>
      </c>
      <c r="JL1130">
        <v>0.3</v>
      </c>
      <c r="JM1130">
        <v>0.25</v>
      </c>
      <c r="JN1130">
        <v>0.19</v>
      </c>
      <c r="JO1130">
        <v>0.13</v>
      </c>
      <c r="JP1130">
        <v>7.0000000000000007E-2</v>
      </c>
      <c r="JQ1130">
        <v>0</v>
      </c>
    </row>
    <row r="1131" spans="1:277" x14ac:dyDescent="0.25">
      <c r="A1131">
        <v>2015</v>
      </c>
      <c r="B1131">
        <v>294</v>
      </c>
      <c r="C1131">
        <v>1163</v>
      </c>
      <c r="D1131">
        <v>135</v>
      </c>
      <c r="E1131">
        <v>1198.4000000000001</v>
      </c>
      <c r="F1131">
        <v>0.9</v>
      </c>
      <c r="G1131">
        <v>0.3</v>
      </c>
      <c r="H1131">
        <v>0.3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0.16</v>
      </c>
      <c r="O1131">
        <v>0.1</v>
      </c>
      <c r="P1131">
        <v>21.97</v>
      </c>
      <c r="Q1131">
        <v>0</v>
      </c>
      <c r="R1131">
        <v>10.85</v>
      </c>
      <c r="S1131">
        <v>10</v>
      </c>
      <c r="T1131">
        <v>1</v>
      </c>
      <c r="U1131">
        <v>1</v>
      </c>
      <c r="V1131">
        <v>0.06</v>
      </c>
      <c r="W1131">
        <v>0.78</v>
      </c>
      <c r="X1131">
        <v>0</v>
      </c>
      <c r="Y1131">
        <v>0.09</v>
      </c>
      <c r="Z1131">
        <v>88.81</v>
      </c>
      <c r="AA1131">
        <v>186.53</v>
      </c>
      <c r="AB1131">
        <v>290.55</v>
      </c>
      <c r="AC1131">
        <v>388.86</v>
      </c>
      <c r="AD1131">
        <v>484.77</v>
      </c>
      <c r="AE1131">
        <v>592.4</v>
      </c>
      <c r="AF1131">
        <v>688.51</v>
      </c>
      <c r="AG1131">
        <v>781.77</v>
      </c>
      <c r="AH1131">
        <v>882.28</v>
      </c>
      <c r="AI1131">
        <v>985.75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102.61</v>
      </c>
      <c r="AU1131">
        <v>204.68</v>
      </c>
      <c r="AV1131">
        <v>301.02999999999997</v>
      </c>
      <c r="AW1131">
        <v>401.85</v>
      </c>
      <c r="AX1131">
        <v>503.78</v>
      </c>
      <c r="AY1131">
        <v>602.19000000000005</v>
      </c>
      <c r="AZ1131">
        <v>696.36</v>
      </c>
      <c r="BA1131">
        <v>796.36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22.51</v>
      </c>
      <c r="BO1131">
        <v>25.2</v>
      </c>
      <c r="BP1131">
        <v>43.61</v>
      </c>
      <c r="BQ1131">
        <v>48.1</v>
      </c>
      <c r="BR1131">
        <v>43.34</v>
      </c>
      <c r="BS1131">
        <v>39.07</v>
      </c>
      <c r="BT1131">
        <v>34.46</v>
      </c>
      <c r="BU1131">
        <v>30.2</v>
      </c>
      <c r="BV1131">
        <v>27.87</v>
      </c>
      <c r="BW1131">
        <v>26.71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22.51</v>
      </c>
      <c r="CI1131">
        <v>24.46</v>
      </c>
      <c r="CJ1131">
        <v>31.44</v>
      </c>
      <c r="CK1131">
        <v>32.43</v>
      </c>
      <c r="CL1131">
        <v>29.35</v>
      </c>
      <c r="CM1131">
        <v>27.52</v>
      </c>
      <c r="CN1131">
        <v>25.87</v>
      </c>
      <c r="CO1131">
        <v>28.66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1</v>
      </c>
      <c r="DD1131">
        <v>1</v>
      </c>
      <c r="DE1131">
        <v>0.98</v>
      </c>
      <c r="DF1131">
        <v>0.93</v>
      </c>
      <c r="DG1131">
        <v>0.87</v>
      </c>
      <c r="DH1131">
        <v>0.82</v>
      </c>
      <c r="DI1131">
        <v>0.77</v>
      </c>
      <c r="DJ1131">
        <v>0.71</v>
      </c>
      <c r="DK1131">
        <v>0.65</v>
      </c>
      <c r="DL1131">
        <v>0.6</v>
      </c>
      <c r="DM1131">
        <v>0.55000000000000004</v>
      </c>
      <c r="DN1131">
        <v>0.49</v>
      </c>
      <c r="DO1131">
        <v>0.44</v>
      </c>
      <c r="DP1131">
        <v>0.39</v>
      </c>
      <c r="DQ1131">
        <v>0.33</v>
      </c>
      <c r="DR1131">
        <v>0.28000000000000003</v>
      </c>
      <c r="DS1131">
        <v>0.22</v>
      </c>
      <c r="DT1131">
        <v>0.17</v>
      </c>
      <c r="DU1131">
        <v>0.11</v>
      </c>
      <c r="EW1131">
        <v>2015</v>
      </c>
      <c r="EX1131">
        <v>295</v>
      </c>
      <c r="EY1131">
        <v>1164</v>
      </c>
      <c r="EZ1131">
        <v>136</v>
      </c>
      <c r="FA1131">
        <v>1211</v>
      </c>
      <c r="FB1131" t="s">
        <v>139</v>
      </c>
      <c r="FC1131" t="s">
        <v>139</v>
      </c>
      <c r="FD1131" t="s">
        <v>139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 t="s">
        <v>139</v>
      </c>
      <c r="FK1131" t="s">
        <v>139</v>
      </c>
      <c r="FL1131">
        <v>19.98</v>
      </c>
      <c r="FM1131">
        <v>0</v>
      </c>
      <c r="FN1131">
        <v>10.99</v>
      </c>
      <c r="FO1131">
        <v>0</v>
      </c>
      <c r="FP1131">
        <v>1</v>
      </c>
      <c r="FQ1131">
        <v>1</v>
      </c>
      <c r="FR1131">
        <v>0</v>
      </c>
      <c r="FS1131">
        <v>0</v>
      </c>
      <c r="FT1131">
        <v>0</v>
      </c>
      <c r="FU1131">
        <v>0</v>
      </c>
      <c r="FV1131">
        <v>101.34</v>
      </c>
      <c r="FW1131">
        <v>199.06</v>
      </c>
      <c r="FX1131">
        <v>303.08</v>
      </c>
      <c r="FY1131">
        <v>401.39</v>
      </c>
      <c r="FZ1131">
        <v>497.3</v>
      </c>
      <c r="GA1131">
        <v>604.91999999999996</v>
      </c>
      <c r="GB1131">
        <v>701.04</v>
      </c>
      <c r="GC1131">
        <v>794.3</v>
      </c>
      <c r="GD1131">
        <v>894.81</v>
      </c>
      <c r="GE1131">
        <v>998.27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85.78</v>
      </c>
      <c r="GQ1131">
        <v>184.43</v>
      </c>
      <c r="GR1131">
        <v>280.70999999999998</v>
      </c>
      <c r="GS1131">
        <v>377.34</v>
      </c>
      <c r="GT1131">
        <v>477.97</v>
      </c>
      <c r="GU1131">
        <v>574.28</v>
      </c>
      <c r="GV1131">
        <v>668.2</v>
      </c>
      <c r="GW1131">
        <v>768.2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 t="s">
        <v>139</v>
      </c>
      <c r="HK1131" t="s">
        <v>139</v>
      </c>
      <c r="HL1131" t="s">
        <v>139</v>
      </c>
      <c r="HM1131" t="s">
        <v>139</v>
      </c>
      <c r="HN1131" t="s">
        <v>139</v>
      </c>
      <c r="HO1131" t="s">
        <v>139</v>
      </c>
      <c r="HP1131" t="s">
        <v>139</v>
      </c>
      <c r="HQ1131" t="s">
        <v>139</v>
      </c>
      <c r="HR1131" t="s">
        <v>139</v>
      </c>
      <c r="HS1131" t="s">
        <v>139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 t="s">
        <v>139</v>
      </c>
      <c r="IE1131" t="s">
        <v>139</v>
      </c>
      <c r="IF1131" t="s">
        <v>139</v>
      </c>
      <c r="IG1131" t="s">
        <v>139</v>
      </c>
      <c r="IH1131" t="s">
        <v>139</v>
      </c>
      <c r="II1131" t="s">
        <v>139</v>
      </c>
      <c r="IJ1131" t="s">
        <v>139</v>
      </c>
      <c r="IK1131" t="s">
        <v>139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1</v>
      </c>
      <c r="IY1131">
        <v>1</v>
      </c>
      <c r="IZ1131">
        <v>1</v>
      </c>
      <c r="JA1131">
        <v>0.98</v>
      </c>
      <c r="JB1131">
        <v>0.92</v>
      </c>
      <c r="JC1131">
        <v>0.86</v>
      </c>
      <c r="JD1131">
        <v>0.8</v>
      </c>
      <c r="JE1131">
        <v>0.73</v>
      </c>
      <c r="JF1131">
        <v>0.68</v>
      </c>
      <c r="JG1131">
        <v>0.62</v>
      </c>
      <c r="JH1131">
        <v>0.55000000000000004</v>
      </c>
      <c r="JI1131">
        <v>0.5</v>
      </c>
      <c r="JJ1131">
        <v>0.43</v>
      </c>
      <c r="JK1131">
        <v>0.38</v>
      </c>
      <c r="JL1131">
        <v>0.31</v>
      </c>
      <c r="JM1131">
        <v>0.26</v>
      </c>
      <c r="JN1131">
        <v>0.2</v>
      </c>
      <c r="JO1131">
        <v>0.14000000000000001</v>
      </c>
      <c r="JP1131">
        <v>0.08</v>
      </c>
      <c r="JQ1131">
        <v>0</v>
      </c>
    </row>
    <row r="1132" spans="1:277" x14ac:dyDescent="0.25">
      <c r="A1132">
        <v>2015</v>
      </c>
      <c r="B1132">
        <v>295</v>
      </c>
      <c r="C1132">
        <v>1164</v>
      </c>
      <c r="D1132">
        <v>136</v>
      </c>
      <c r="E1132">
        <v>1211</v>
      </c>
      <c r="F1132">
        <v>0.9</v>
      </c>
      <c r="G1132">
        <v>0.3</v>
      </c>
      <c r="H1132">
        <v>0.4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0.16</v>
      </c>
      <c r="O1132">
        <v>0.1</v>
      </c>
      <c r="P1132">
        <v>21.97</v>
      </c>
      <c r="Q1132">
        <v>0</v>
      </c>
      <c r="R1132">
        <v>10.98</v>
      </c>
      <c r="S1132">
        <v>10</v>
      </c>
      <c r="T1132">
        <v>1</v>
      </c>
      <c r="U1132">
        <v>1</v>
      </c>
      <c r="V1132">
        <v>0.06</v>
      </c>
      <c r="W1132">
        <v>0.78</v>
      </c>
      <c r="X1132">
        <v>0</v>
      </c>
      <c r="Y1132">
        <v>0.05</v>
      </c>
      <c r="Z1132">
        <v>101.34</v>
      </c>
      <c r="AA1132">
        <v>199.06</v>
      </c>
      <c r="AB1132">
        <v>303.08</v>
      </c>
      <c r="AC1132">
        <v>401.39</v>
      </c>
      <c r="AD1132">
        <v>497.3</v>
      </c>
      <c r="AE1132">
        <v>604.91999999999996</v>
      </c>
      <c r="AF1132">
        <v>701.04</v>
      </c>
      <c r="AG1132">
        <v>794.3</v>
      </c>
      <c r="AH1132">
        <v>894.81</v>
      </c>
      <c r="AI1132">
        <v>998.27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115.14</v>
      </c>
      <c r="AU1132">
        <v>217.21</v>
      </c>
      <c r="AV1132">
        <v>313.55</v>
      </c>
      <c r="AW1132">
        <v>414.37</v>
      </c>
      <c r="AX1132">
        <v>516.30999999999995</v>
      </c>
      <c r="AY1132">
        <v>614.72</v>
      </c>
      <c r="AZ1132">
        <v>708.88</v>
      </c>
      <c r="BA1132">
        <v>808.88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22.53</v>
      </c>
      <c r="BO1132">
        <v>26.24</v>
      </c>
      <c r="BP1132">
        <v>44.89</v>
      </c>
      <c r="BQ1132">
        <v>48.3</v>
      </c>
      <c r="BR1132">
        <v>43.38</v>
      </c>
      <c r="BS1132">
        <v>39.08</v>
      </c>
      <c r="BT1132">
        <v>34.47</v>
      </c>
      <c r="BU1132">
        <v>30.2</v>
      </c>
      <c r="BV1132">
        <v>27.87</v>
      </c>
      <c r="BW1132">
        <v>26.71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22.53</v>
      </c>
      <c r="CI1132">
        <v>25.04</v>
      </c>
      <c r="CJ1132">
        <v>31.86</v>
      </c>
      <c r="CK1132">
        <v>32.49</v>
      </c>
      <c r="CL1132">
        <v>29.36</v>
      </c>
      <c r="CM1132">
        <v>27.52</v>
      </c>
      <c r="CN1132">
        <v>25.87</v>
      </c>
      <c r="CO1132">
        <v>28.66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1</v>
      </c>
      <c r="DD1132">
        <v>1</v>
      </c>
      <c r="DE1132">
        <v>0.98</v>
      </c>
      <c r="DF1132">
        <v>0.93</v>
      </c>
      <c r="DG1132">
        <v>0.87</v>
      </c>
      <c r="DH1132">
        <v>0.82</v>
      </c>
      <c r="DI1132">
        <v>0.77</v>
      </c>
      <c r="DJ1132">
        <v>0.71</v>
      </c>
      <c r="DK1132">
        <v>0.66</v>
      </c>
      <c r="DL1132">
        <v>0.61</v>
      </c>
      <c r="DM1132">
        <v>0.55000000000000004</v>
      </c>
      <c r="DN1132">
        <v>0.5</v>
      </c>
      <c r="DO1132">
        <v>0.44</v>
      </c>
      <c r="DP1132">
        <v>0.39</v>
      </c>
      <c r="DQ1132">
        <v>0.33</v>
      </c>
      <c r="DR1132">
        <v>0.28999999999999998</v>
      </c>
      <c r="DS1132">
        <v>0.23</v>
      </c>
      <c r="DT1132">
        <v>0.18</v>
      </c>
      <c r="DU1132">
        <v>0.12</v>
      </c>
      <c r="EW1132">
        <v>2015</v>
      </c>
      <c r="EX1132">
        <v>296</v>
      </c>
      <c r="EY1132">
        <v>1165</v>
      </c>
      <c r="EZ1132">
        <v>137</v>
      </c>
      <c r="FA1132">
        <v>1221.5</v>
      </c>
      <c r="FB1132" t="s">
        <v>139</v>
      </c>
      <c r="FC1132" t="s">
        <v>139</v>
      </c>
      <c r="FD1132" t="s">
        <v>139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 t="s">
        <v>139</v>
      </c>
      <c r="FK1132" t="s">
        <v>139</v>
      </c>
      <c r="FL1132">
        <v>19.98</v>
      </c>
      <c r="FM1132">
        <v>0</v>
      </c>
      <c r="FN1132">
        <v>11.09</v>
      </c>
      <c r="FO1132">
        <v>0</v>
      </c>
      <c r="FP1132">
        <v>1</v>
      </c>
      <c r="FQ1132">
        <v>1</v>
      </c>
      <c r="FR1132">
        <v>0</v>
      </c>
      <c r="FS1132">
        <v>0</v>
      </c>
      <c r="FT1132">
        <v>0</v>
      </c>
      <c r="FU1132">
        <v>0</v>
      </c>
      <c r="FV1132">
        <v>111.84</v>
      </c>
      <c r="FW1132">
        <v>209.56</v>
      </c>
      <c r="FX1132">
        <v>313.58</v>
      </c>
      <c r="FY1132">
        <v>411.89</v>
      </c>
      <c r="FZ1132">
        <v>507.8</v>
      </c>
      <c r="GA1132">
        <v>615.41999999999996</v>
      </c>
      <c r="GB1132">
        <v>711.54</v>
      </c>
      <c r="GC1132">
        <v>804.8</v>
      </c>
      <c r="GD1132">
        <v>905.31</v>
      </c>
      <c r="GE1132">
        <v>1008.77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96.28</v>
      </c>
      <c r="GQ1132">
        <v>194.93</v>
      </c>
      <c r="GR1132">
        <v>291.20999999999998</v>
      </c>
      <c r="GS1132">
        <v>387.84</v>
      </c>
      <c r="GT1132">
        <v>488.47</v>
      </c>
      <c r="GU1132">
        <v>584.78</v>
      </c>
      <c r="GV1132">
        <v>678.7</v>
      </c>
      <c r="GW1132">
        <v>778.7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 t="s">
        <v>139</v>
      </c>
      <c r="HK1132" t="s">
        <v>139</v>
      </c>
      <c r="HL1132" t="s">
        <v>139</v>
      </c>
      <c r="HM1132" t="s">
        <v>139</v>
      </c>
      <c r="HN1132" t="s">
        <v>139</v>
      </c>
      <c r="HO1132" t="s">
        <v>139</v>
      </c>
      <c r="HP1132" t="s">
        <v>139</v>
      </c>
      <c r="HQ1132" t="s">
        <v>139</v>
      </c>
      <c r="HR1132" t="s">
        <v>139</v>
      </c>
      <c r="HS1132" t="s">
        <v>139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 t="s">
        <v>139</v>
      </c>
      <c r="IE1132" t="s">
        <v>139</v>
      </c>
      <c r="IF1132" t="s">
        <v>139</v>
      </c>
      <c r="IG1132" t="s">
        <v>139</v>
      </c>
      <c r="IH1132" t="s">
        <v>139</v>
      </c>
      <c r="II1132" t="s">
        <v>139</v>
      </c>
      <c r="IJ1132" t="s">
        <v>139</v>
      </c>
      <c r="IK1132" t="s">
        <v>139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1</v>
      </c>
      <c r="IY1132">
        <v>1</v>
      </c>
      <c r="IZ1132">
        <v>1</v>
      </c>
      <c r="JA1132">
        <v>0.98</v>
      </c>
      <c r="JB1132">
        <v>0.92</v>
      </c>
      <c r="JC1132">
        <v>0.86</v>
      </c>
      <c r="JD1132">
        <v>0.8</v>
      </c>
      <c r="JE1132">
        <v>0.74</v>
      </c>
      <c r="JF1132">
        <v>0.68</v>
      </c>
      <c r="JG1132">
        <v>0.62</v>
      </c>
      <c r="JH1132">
        <v>0.56000000000000005</v>
      </c>
      <c r="JI1132">
        <v>0.5</v>
      </c>
      <c r="JJ1132">
        <v>0.44</v>
      </c>
      <c r="JK1132">
        <v>0.39</v>
      </c>
      <c r="JL1132">
        <v>0.32</v>
      </c>
      <c r="JM1132">
        <v>0.26</v>
      </c>
      <c r="JN1132">
        <v>0.21</v>
      </c>
      <c r="JO1132">
        <v>0.14000000000000001</v>
      </c>
      <c r="JP1132">
        <v>0.09</v>
      </c>
      <c r="JQ1132">
        <v>0</v>
      </c>
    </row>
    <row r="1133" spans="1:277" x14ac:dyDescent="0.25">
      <c r="A1133">
        <v>2015</v>
      </c>
      <c r="B1133">
        <v>296</v>
      </c>
      <c r="C1133">
        <v>1165</v>
      </c>
      <c r="D1133">
        <v>137</v>
      </c>
      <c r="E1133">
        <v>1221.5</v>
      </c>
      <c r="F1133">
        <v>0.9</v>
      </c>
      <c r="G1133">
        <v>0.3</v>
      </c>
      <c r="H1133">
        <v>0.4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0.17</v>
      </c>
      <c r="O1133">
        <v>0.1</v>
      </c>
      <c r="P1133">
        <v>21.97</v>
      </c>
      <c r="Q1133">
        <v>0</v>
      </c>
      <c r="R1133">
        <v>11.08</v>
      </c>
      <c r="S1133">
        <v>11</v>
      </c>
      <c r="T1133">
        <v>1</v>
      </c>
      <c r="U1133">
        <v>1</v>
      </c>
      <c r="V1133">
        <v>0.06</v>
      </c>
      <c r="W1133">
        <v>0.78</v>
      </c>
      <c r="X1133">
        <v>0</v>
      </c>
      <c r="Y1133">
        <v>0.05</v>
      </c>
      <c r="Z1133">
        <v>111.84</v>
      </c>
      <c r="AA1133">
        <v>209.56</v>
      </c>
      <c r="AB1133">
        <v>313.58</v>
      </c>
      <c r="AC1133">
        <v>411.89</v>
      </c>
      <c r="AD1133">
        <v>507.8</v>
      </c>
      <c r="AE1133">
        <v>615.41999999999996</v>
      </c>
      <c r="AF1133">
        <v>711.54</v>
      </c>
      <c r="AG1133">
        <v>804.8</v>
      </c>
      <c r="AH1133">
        <v>905.31</v>
      </c>
      <c r="AI1133">
        <v>1008.77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21</v>
      </c>
      <c r="AU1133">
        <v>125.64</v>
      </c>
      <c r="AV1133">
        <v>227.71</v>
      </c>
      <c r="AW1133">
        <v>324.05</v>
      </c>
      <c r="AX1133">
        <v>424.88</v>
      </c>
      <c r="AY1133">
        <v>526.80999999999995</v>
      </c>
      <c r="AZ1133">
        <v>625.22</v>
      </c>
      <c r="BA1133">
        <v>719.39</v>
      </c>
      <c r="BB1133">
        <v>819.39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22.56</v>
      </c>
      <c r="BO1133">
        <v>27.61</v>
      </c>
      <c r="BP1133">
        <v>45.94</v>
      </c>
      <c r="BQ1133">
        <v>48.47</v>
      </c>
      <c r="BR1133">
        <v>43.41</v>
      </c>
      <c r="BS1133">
        <v>39.08</v>
      </c>
      <c r="BT1133">
        <v>34.47</v>
      </c>
      <c r="BU1133">
        <v>30.2</v>
      </c>
      <c r="BV1133">
        <v>27.87</v>
      </c>
      <c r="BW1133">
        <v>26.71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22.5</v>
      </c>
      <c r="CI1133">
        <v>22.56</v>
      </c>
      <c r="CJ1133">
        <v>25.73</v>
      </c>
      <c r="CK1133">
        <v>32.200000000000003</v>
      </c>
      <c r="CL1133">
        <v>32.54</v>
      </c>
      <c r="CM1133">
        <v>29.37</v>
      </c>
      <c r="CN1133">
        <v>27.53</v>
      </c>
      <c r="CO1133">
        <v>25.88</v>
      </c>
      <c r="CP1133">
        <v>28.66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1</v>
      </c>
      <c r="DD1133">
        <v>1</v>
      </c>
      <c r="DE1133">
        <v>0.98</v>
      </c>
      <c r="DF1133">
        <v>0.93</v>
      </c>
      <c r="DG1133">
        <v>0.87</v>
      </c>
      <c r="DH1133">
        <v>0.82</v>
      </c>
      <c r="DI1133">
        <v>0.77</v>
      </c>
      <c r="DJ1133">
        <v>0.71</v>
      </c>
      <c r="DK1133">
        <v>0.66</v>
      </c>
      <c r="DL1133">
        <v>0.61</v>
      </c>
      <c r="DM1133">
        <v>0.56000000000000005</v>
      </c>
      <c r="DN1133">
        <v>0.5</v>
      </c>
      <c r="DO1133">
        <v>0.45</v>
      </c>
      <c r="DP1133">
        <v>0.4</v>
      </c>
      <c r="DQ1133">
        <v>0.34</v>
      </c>
      <c r="DR1133">
        <v>0.3</v>
      </c>
      <c r="DS1133">
        <v>0.24</v>
      </c>
      <c r="DT1133">
        <v>0.19</v>
      </c>
      <c r="DU1133">
        <v>0.13</v>
      </c>
      <c r="EW1133">
        <v>2015</v>
      </c>
      <c r="EX1133">
        <v>297</v>
      </c>
      <c r="EY1133">
        <v>1166</v>
      </c>
      <c r="EZ1133">
        <v>138</v>
      </c>
      <c r="FA1133">
        <v>1232.4000000000001</v>
      </c>
      <c r="FB1133" t="s">
        <v>139</v>
      </c>
      <c r="FC1133" t="s">
        <v>139</v>
      </c>
      <c r="FD1133" t="s">
        <v>139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 t="s">
        <v>139</v>
      </c>
      <c r="FK1133" t="s">
        <v>139</v>
      </c>
      <c r="FL1133">
        <v>19.899999999999999</v>
      </c>
      <c r="FM1133">
        <v>0</v>
      </c>
      <c r="FN1133">
        <v>11.2</v>
      </c>
      <c r="FO1133">
        <v>0</v>
      </c>
      <c r="FP1133">
        <v>1</v>
      </c>
      <c r="FQ1133">
        <v>1</v>
      </c>
      <c r="FR1133">
        <v>0</v>
      </c>
      <c r="FS1133">
        <v>0</v>
      </c>
      <c r="FT1133">
        <v>0</v>
      </c>
      <c r="FU1133">
        <v>0.15</v>
      </c>
      <c r="FV1133">
        <v>21.75</v>
      </c>
      <c r="FW1133">
        <v>122.72</v>
      </c>
      <c r="FX1133">
        <v>220.44</v>
      </c>
      <c r="FY1133">
        <v>324.45999999999998</v>
      </c>
      <c r="FZ1133">
        <v>422.77</v>
      </c>
      <c r="GA1133">
        <v>518.67999999999995</v>
      </c>
      <c r="GB1133">
        <v>626.29999999999995</v>
      </c>
      <c r="GC1133">
        <v>722.42</v>
      </c>
      <c r="GD1133">
        <v>815.68</v>
      </c>
      <c r="GE1133">
        <v>916.19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107.16</v>
      </c>
      <c r="GQ1133">
        <v>205.81</v>
      </c>
      <c r="GR1133">
        <v>302.08999999999997</v>
      </c>
      <c r="GS1133">
        <v>398.72</v>
      </c>
      <c r="GT1133">
        <v>499.35</v>
      </c>
      <c r="GU1133">
        <v>595.66</v>
      </c>
      <c r="GV1133">
        <v>689.58</v>
      </c>
      <c r="GW1133">
        <v>789.58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 t="s">
        <v>139</v>
      </c>
      <c r="HK1133" t="s">
        <v>139</v>
      </c>
      <c r="HL1133" t="s">
        <v>139</v>
      </c>
      <c r="HM1133" t="s">
        <v>139</v>
      </c>
      <c r="HN1133" t="s">
        <v>139</v>
      </c>
      <c r="HO1133" t="s">
        <v>139</v>
      </c>
      <c r="HP1133" t="s">
        <v>139</v>
      </c>
      <c r="HQ1133" t="s">
        <v>139</v>
      </c>
      <c r="HR1133" t="s">
        <v>139</v>
      </c>
      <c r="HS1133" t="s">
        <v>139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 t="s">
        <v>139</v>
      </c>
      <c r="IE1133" t="s">
        <v>139</v>
      </c>
      <c r="IF1133" t="s">
        <v>139</v>
      </c>
      <c r="IG1133" t="s">
        <v>139</v>
      </c>
      <c r="IH1133" t="s">
        <v>139</v>
      </c>
      <c r="II1133" t="s">
        <v>139</v>
      </c>
      <c r="IJ1133" t="s">
        <v>139</v>
      </c>
      <c r="IK1133" t="s">
        <v>139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1</v>
      </c>
      <c r="IY1133">
        <v>1</v>
      </c>
      <c r="IZ1133">
        <v>1</v>
      </c>
      <c r="JA1133">
        <v>0.98</v>
      </c>
      <c r="JB1133">
        <v>0.92</v>
      </c>
      <c r="JC1133">
        <v>0.86</v>
      </c>
      <c r="JD1133">
        <v>0.8</v>
      </c>
      <c r="JE1133">
        <v>0.74</v>
      </c>
      <c r="JF1133">
        <v>0.68</v>
      </c>
      <c r="JG1133">
        <v>0.63</v>
      </c>
      <c r="JH1133">
        <v>0.56000000000000005</v>
      </c>
      <c r="JI1133">
        <v>0.51</v>
      </c>
      <c r="JJ1133">
        <v>0.45</v>
      </c>
      <c r="JK1133">
        <v>0.39</v>
      </c>
      <c r="JL1133">
        <v>0.33</v>
      </c>
      <c r="JM1133">
        <v>0.27</v>
      </c>
      <c r="JN1133">
        <v>0.21</v>
      </c>
      <c r="JO1133">
        <v>0.15</v>
      </c>
      <c r="JP1133">
        <v>0.1</v>
      </c>
      <c r="JQ1133">
        <v>0</v>
      </c>
    </row>
    <row r="1134" spans="1:277" x14ac:dyDescent="0.25">
      <c r="A1134">
        <v>2015</v>
      </c>
      <c r="B1134">
        <v>297</v>
      </c>
      <c r="C1134">
        <v>1166</v>
      </c>
      <c r="D1134">
        <v>138</v>
      </c>
      <c r="E1134">
        <v>1232.4000000000001</v>
      </c>
      <c r="F1134">
        <v>0.9</v>
      </c>
      <c r="G1134">
        <v>0.3</v>
      </c>
      <c r="H1134">
        <v>0.3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0.21</v>
      </c>
      <c r="O1134">
        <v>0.1</v>
      </c>
      <c r="P1134">
        <v>21.88</v>
      </c>
      <c r="Q1134">
        <v>0</v>
      </c>
      <c r="R1134">
        <v>11.19</v>
      </c>
      <c r="S1134">
        <v>11</v>
      </c>
      <c r="T1134">
        <v>1</v>
      </c>
      <c r="U1134">
        <v>1</v>
      </c>
      <c r="V1134">
        <v>0.05</v>
      </c>
      <c r="W1134">
        <v>0.78</v>
      </c>
      <c r="X1134">
        <v>0</v>
      </c>
      <c r="Y1134">
        <v>0.09</v>
      </c>
      <c r="Z1134">
        <v>21.75</v>
      </c>
      <c r="AA1134">
        <v>122.72</v>
      </c>
      <c r="AB1134">
        <v>220.44</v>
      </c>
      <c r="AC1134">
        <v>324.45999999999998</v>
      </c>
      <c r="AD1134">
        <v>422.77</v>
      </c>
      <c r="AE1134">
        <v>518.67999999999995</v>
      </c>
      <c r="AF1134">
        <v>626.29999999999995</v>
      </c>
      <c r="AG1134">
        <v>722.42</v>
      </c>
      <c r="AH1134">
        <v>815.68</v>
      </c>
      <c r="AI1134">
        <v>916.19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31.88</v>
      </c>
      <c r="AU1134">
        <v>136.52000000000001</v>
      </c>
      <c r="AV1134">
        <v>238.58</v>
      </c>
      <c r="AW1134">
        <v>334.93</v>
      </c>
      <c r="AX1134">
        <v>435.75</v>
      </c>
      <c r="AY1134">
        <v>537.69000000000005</v>
      </c>
      <c r="AZ1134">
        <v>636.1</v>
      </c>
      <c r="BA1134">
        <v>730.26</v>
      </c>
      <c r="BB1134">
        <v>830.26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22.5</v>
      </c>
      <c r="BO1134">
        <v>22.66</v>
      </c>
      <c r="BP1134">
        <v>30.28</v>
      </c>
      <c r="BQ1134">
        <v>47.38</v>
      </c>
      <c r="BR1134">
        <v>48.69</v>
      </c>
      <c r="BS1134">
        <v>43.45</v>
      </c>
      <c r="BT1134">
        <v>39.090000000000003</v>
      </c>
      <c r="BU1134">
        <v>34.47</v>
      </c>
      <c r="BV1134">
        <v>30.2</v>
      </c>
      <c r="BW1134">
        <v>27.87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22.5</v>
      </c>
      <c r="CI1134">
        <v>22.64</v>
      </c>
      <c r="CJ1134">
        <v>26.98</v>
      </c>
      <c r="CK1134">
        <v>32.67</v>
      </c>
      <c r="CL1134">
        <v>32.61</v>
      </c>
      <c r="CM1134">
        <v>29.38</v>
      </c>
      <c r="CN1134">
        <v>27.53</v>
      </c>
      <c r="CO1134">
        <v>25.88</v>
      </c>
      <c r="CP1134">
        <v>28.66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1</v>
      </c>
      <c r="DD1134">
        <v>1</v>
      </c>
      <c r="DE1134">
        <v>0.98</v>
      </c>
      <c r="DF1134">
        <v>0.93</v>
      </c>
      <c r="DG1134">
        <v>0.88</v>
      </c>
      <c r="DH1134">
        <v>0.82</v>
      </c>
      <c r="DI1134">
        <v>0.77</v>
      </c>
      <c r="DJ1134">
        <v>0.72</v>
      </c>
      <c r="DK1134">
        <v>0.66</v>
      </c>
      <c r="DL1134">
        <v>0.61</v>
      </c>
      <c r="DM1134">
        <v>0.56000000000000005</v>
      </c>
      <c r="DN1134">
        <v>0.51</v>
      </c>
      <c r="DO1134">
        <v>0.45</v>
      </c>
      <c r="DP1134">
        <v>0.4</v>
      </c>
      <c r="DQ1134">
        <v>0.35</v>
      </c>
      <c r="DR1134">
        <v>0.3</v>
      </c>
      <c r="DS1134">
        <v>0.25</v>
      </c>
      <c r="DT1134">
        <v>0.2</v>
      </c>
      <c r="DU1134">
        <v>0.14000000000000001</v>
      </c>
      <c r="EW1134">
        <v>2015</v>
      </c>
      <c r="EX1134">
        <v>298</v>
      </c>
      <c r="EY1134">
        <v>1167</v>
      </c>
      <c r="EZ1134">
        <v>139</v>
      </c>
      <c r="FA1134">
        <v>1243.5999999999999</v>
      </c>
      <c r="FB1134" t="s">
        <v>139</v>
      </c>
      <c r="FC1134" t="s">
        <v>139</v>
      </c>
      <c r="FD1134" t="s">
        <v>139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 t="s">
        <v>139</v>
      </c>
      <c r="FK1134" t="s">
        <v>139</v>
      </c>
      <c r="FL1134">
        <v>19.82</v>
      </c>
      <c r="FM1134">
        <v>0</v>
      </c>
      <c r="FN1134">
        <v>11.31</v>
      </c>
      <c r="FO1134">
        <v>0</v>
      </c>
      <c r="FP1134">
        <v>1</v>
      </c>
      <c r="FQ1134">
        <v>1</v>
      </c>
      <c r="FR1134">
        <v>0</v>
      </c>
      <c r="FS1134">
        <v>0</v>
      </c>
      <c r="FT1134">
        <v>0</v>
      </c>
      <c r="FU1134">
        <v>0</v>
      </c>
      <c r="FV1134">
        <v>33.04</v>
      </c>
      <c r="FW1134">
        <v>134</v>
      </c>
      <c r="FX1134">
        <v>231.72</v>
      </c>
      <c r="FY1134">
        <v>335.74</v>
      </c>
      <c r="FZ1134">
        <v>434.05</v>
      </c>
      <c r="GA1134">
        <v>529.96</v>
      </c>
      <c r="GB1134">
        <v>637.58000000000004</v>
      </c>
      <c r="GC1134">
        <v>733.7</v>
      </c>
      <c r="GD1134">
        <v>826.96</v>
      </c>
      <c r="GE1134">
        <v>927.47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118.44</v>
      </c>
      <c r="GQ1134">
        <v>217.09</v>
      </c>
      <c r="GR1134">
        <v>313.37</v>
      </c>
      <c r="GS1134">
        <v>410</v>
      </c>
      <c r="GT1134">
        <v>510.63</v>
      </c>
      <c r="GU1134">
        <v>606.94000000000005</v>
      </c>
      <c r="GV1134">
        <v>700.86</v>
      </c>
      <c r="GW1134">
        <v>800.86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 t="s">
        <v>139</v>
      </c>
      <c r="HK1134" t="s">
        <v>139</v>
      </c>
      <c r="HL1134" t="s">
        <v>139</v>
      </c>
      <c r="HM1134" t="s">
        <v>139</v>
      </c>
      <c r="HN1134" t="s">
        <v>139</v>
      </c>
      <c r="HO1134" t="s">
        <v>139</v>
      </c>
      <c r="HP1134" t="s">
        <v>139</v>
      </c>
      <c r="HQ1134" t="s">
        <v>139</v>
      </c>
      <c r="HR1134" t="s">
        <v>139</v>
      </c>
      <c r="HS1134" t="s">
        <v>139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 t="s">
        <v>139</v>
      </c>
      <c r="IE1134" t="s">
        <v>139</v>
      </c>
      <c r="IF1134" t="s">
        <v>139</v>
      </c>
      <c r="IG1134" t="s">
        <v>139</v>
      </c>
      <c r="IH1134" t="s">
        <v>139</v>
      </c>
      <c r="II1134" t="s">
        <v>139</v>
      </c>
      <c r="IJ1134" t="s">
        <v>139</v>
      </c>
      <c r="IK1134" t="s">
        <v>139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1</v>
      </c>
      <c r="IY1134">
        <v>1</v>
      </c>
      <c r="IZ1134">
        <v>1</v>
      </c>
      <c r="JA1134">
        <v>0.98</v>
      </c>
      <c r="JB1134">
        <v>0.92</v>
      </c>
      <c r="JC1134">
        <v>0.86</v>
      </c>
      <c r="JD1134">
        <v>0.8</v>
      </c>
      <c r="JE1134">
        <v>0.74</v>
      </c>
      <c r="JF1134">
        <v>0.69</v>
      </c>
      <c r="JG1134">
        <v>0.63</v>
      </c>
      <c r="JH1134">
        <v>0.56999999999999995</v>
      </c>
      <c r="JI1134">
        <v>0.51</v>
      </c>
      <c r="JJ1134">
        <v>0.45</v>
      </c>
      <c r="JK1134">
        <v>0.4</v>
      </c>
      <c r="JL1134">
        <v>0.33</v>
      </c>
      <c r="JM1134">
        <v>0.28000000000000003</v>
      </c>
      <c r="JN1134">
        <v>0.22</v>
      </c>
      <c r="JO1134">
        <v>0.16</v>
      </c>
      <c r="JP1134">
        <v>0.11</v>
      </c>
      <c r="JQ1134">
        <v>0</v>
      </c>
    </row>
    <row r="1135" spans="1:277" x14ac:dyDescent="0.25">
      <c r="A1135">
        <v>2015</v>
      </c>
      <c r="B1135">
        <v>298</v>
      </c>
      <c r="C1135">
        <v>1167</v>
      </c>
      <c r="D1135">
        <v>139</v>
      </c>
      <c r="E1135">
        <v>1243.5999999999999</v>
      </c>
      <c r="F1135">
        <v>1</v>
      </c>
      <c r="G1135">
        <v>0.3</v>
      </c>
      <c r="H1135">
        <v>0.3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0.22</v>
      </c>
      <c r="O1135">
        <v>0.1</v>
      </c>
      <c r="P1135">
        <v>21.78</v>
      </c>
      <c r="Q1135">
        <v>0</v>
      </c>
      <c r="R1135">
        <v>11.31</v>
      </c>
      <c r="S1135">
        <v>11</v>
      </c>
      <c r="T1135">
        <v>1</v>
      </c>
      <c r="U1135">
        <v>1</v>
      </c>
      <c r="V1135">
        <v>0.05</v>
      </c>
      <c r="W1135">
        <v>0.78</v>
      </c>
      <c r="X1135">
        <v>0</v>
      </c>
      <c r="Y1135">
        <v>0</v>
      </c>
      <c r="Z1135">
        <v>33.04</v>
      </c>
      <c r="AA1135">
        <v>134</v>
      </c>
      <c r="AB1135">
        <v>231.72</v>
      </c>
      <c r="AC1135">
        <v>335.74</v>
      </c>
      <c r="AD1135">
        <v>434.05</v>
      </c>
      <c r="AE1135">
        <v>529.96</v>
      </c>
      <c r="AF1135">
        <v>637.58000000000004</v>
      </c>
      <c r="AG1135">
        <v>733.7</v>
      </c>
      <c r="AH1135">
        <v>826.96</v>
      </c>
      <c r="AI1135">
        <v>927.47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43.16</v>
      </c>
      <c r="AU1135">
        <v>147.80000000000001</v>
      </c>
      <c r="AV1135">
        <v>249.87</v>
      </c>
      <c r="AW1135">
        <v>346.21</v>
      </c>
      <c r="AX1135">
        <v>447.03</v>
      </c>
      <c r="AY1135">
        <v>548.97</v>
      </c>
      <c r="AZ1135">
        <v>647.38</v>
      </c>
      <c r="BA1135">
        <v>741.55</v>
      </c>
      <c r="BB1135">
        <v>841.54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22.5</v>
      </c>
      <c r="BO1135">
        <v>22.83</v>
      </c>
      <c r="BP1135">
        <v>33.090000000000003</v>
      </c>
      <c r="BQ1135">
        <v>48.48</v>
      </c>
      <c r="BR1135">
        <v>48.86</v>
      </c>
      <c r="BS1135">
        <v>43.49</v>
      </c>
      <c r="BT1135">
        <v>39.1</v>
      </c>
      <c r="BU1135">
        <v>34.47</v>
      </c>
      <c r="BV1135">
        <v>30.21</v>
      </c>
      <c r="BW1135">
        <v>27.87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22.5</v>
      </c>
      <c r="CI1135">
        <v>22.76</v>
      </c>
      <c r="CJ1135">
        <v>28.25</v>
      </c>
      <c r="CK1135">
        <v>33.049999999999997</v>
      </c>
      <c r="CL1135">
        <v>32.659999999999997</v>
      </c>
      <c r="CM1135">
        <v>29.39</v>
      </c>
      <c r="CN1135">
        <v>27.53</v>
      </c>
      <c r="CO1135">
        <v>25.88</v>
      </c>
      <c r="CP1135">
        <v>28.66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1</v>
      </c>
      <c r="DD1135">
        <v>1</v>
      </c>
      <c r="DE1135">
        <v>0.98</v>
      </c>
      <c r="DF1135">
        <v>0.93</v>
      </c>
      <c r="DG1135">
        <v>0.88</v>
      </c>
      <c r="DH1135">
        <v>0.82</v>
      </c>
      <c r="DI1135">
        <v>0.78</v>
      </c>
      <c r="DJ1135">
        <v>0.72</v>
      </c>
      <c r="DK1135">
        <v>0.67</v>
      </c>
      <c r="DL1135">
        <v>0.62</v>
      </c>
      <c r="DM1135">
        <v>0.56999999999999995</v>
      </c>
      <c r="DN1135">
        <v>0.51</v>
      </c>
      <c r="DO1135">
        <v>0.46</v>
      </c>
      <c r="DP1135">
        <v>0.41</v>
      </c>
      <c r="DQ1135">
        <v>0.35</v>
      </c>
      <c r="DR1135">
        <v>0.31</v>
      </c>
      <c r="DS1135">
        <v>0.25</v>
      </c>
      <c r="DT1135">
        <v>0.2</v>
      </c>
      <c r="DU1135">
        <v>0.15</v>
      </c>
      <c r="EW1135">
        <v>2015</v>
      </c>
      <c r="EX1135">
        <v>299</v>
      </c>
      <c r="EY1135">
        <v>1168</v>
      </c>
      <c r="EZ1135">
        <v>140</v>
      </c>
      <c r="FA1135">
        <v>1255.5</v>
      </c>
      <c r="FB1135" t="s">
        <v>139</v>
      </c>
      <c r="FC1135" t="s">
        <v>139</v>
      </c>
      <c r="FD1135" t="s">
        <v>139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 t="s">
        <v>139</v>
      </c>
      <c r="FK1135" t="s">
        <v>139</v>
      </c>
      <c r="FL1135">
        <v>19.739999999999998</v>
      </c>
      <c r="FM1135">
        <v>0</v>
      </c>
      <c r="FN1135">
        <v>11.43</v>
      </c>
      <c r="FO1135">
        <v>0</v>
      </c>
      <c r="FP1135">
        <v>1</v>
      </c>
      <c r="FQ1135">
        <v>1</v>
      </c>
      <c r="FR1135">
        <v>0</v>
      </c>
      <c r="FS1135">
        <v>0</v>
      </c>
      <c r="FT1135">
        <v>0</v>
      </c>
      <c r="FU1135">
        <v>0.1</v>
      </c>
      <c r="FV1135">
        <v>44.91</v>
      </c>
      <c r="FW1135">
        <v>145.88</v>
      </c>
      <c r="FX1135">
        <v>243.59</v>
      </c>
      <c r="FY1135">
        <v>347.62</v>
      </c>
      <c r="FZ1135">
        <v>445.93</v>
      </c>
      <c r="GA1135">
        <v>541.84</v>
      </c>
      <c r="GB1135">
        <v>649.46</v>
      </c>
      <c r="GC1135">
        <v>745.58</v>
      </c>
      <c r="GD1135">
        <v>838.84</v>
      </c>
      <c r="GE1135">
        <v>939.35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23.75</v>
      </c>
      <c r="GQ1135">
        <v>130.32</v>
      </c>
      <c r="GR1135">
        <v>228.97</v>
      </c>
      <c r="GS1135">
        <v>325.24</v>
      </c>
      <c r="GT1135">
        <v>421.88</v>
      </c>
      <c r="GU1135">
        <v>522.51</v>
      </c>
      <c r="GV1135">
        <v>618.82000000000005</v>
      </c>
      <c r="GW1135">
        <v>712.74</v>
      </c>
      <c r="GX1135">
        <v>812.74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 t="s">
        <v>139</v>
      </c>
      <c r="HK1135" t="s">
        <v>139</v>
      </c>
      <c r="HL1135" t="s">
        <v>139</v>
      </c>
      <c r="HM1135" t="s">
        <v>139</v>
      </c>
      <c r="HN1135" t="s">
        <v>139</v>
      </c>
      <c r="HO1135" t="s">
        <v>139</v>
      </c>
      <c r="HP1135" t="s">
        <v>139</v>
      </c>
      <c r="HQ1135" t="s">
        <v>139</v>
      </c>
      <c r="HR1135" t="s">
        <v>139</v>
      </c>
      <c r="HS1135" t="s">
        <v>139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 t="s">
        <v>139</v>
      </c>
      <c r="IE1135" t="s">
        <v>139</v>
      </c>
      <c r="IF1135" t="s">
        <v>139</v>
      </c>
      <c r="IG1135" t="s">
        <v>139</v>
      </c>
      <c r="IH1135" t="s">
        <v>139</v>
      </c>
      <c r="II1135" t="s">
        <v>139</v>
      </c>
      <c r="IJ1135" t="s">
        <v>139</v>
      </c>
      <c r="IK1135" t="s">
        <v>139</v>
      </c>
      <c r="IL1135" t="s">
        <v>139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1</v>
      </c>
      <c r="IY1135">
        <v>1</v>
      </c>
      <c r="IZ1135">
        <v>1</v>
      </c>
      <c r="JA1135">
        <v>0.98</v>
      </c>
      <c r="JB1135">
        <v>0.92</v>
      </c>
      <c r="JC1135">
        <v>0.86</v>
      </c>
      <c r="JD1135">
        <v>0.81</v>
      </c>
      <c r="JE1135">
        <v>0.74</v>
      </c>
      <c r="JF1135">
        <v>0.69</v>
      </c>
      <c r="JG1135">
        <v>0.63</v>
      </c>
      <c r="JH1135">
        <v>0.56999999999999995</v>
      </c>
      <c r="JI1135">
        <v>0.52</v>
      </c>
      <c r="JJ1135">
        <v>0.46</v>
      </c>
      <c r="JK1135">
        <v>0.4</v>
      </c>
      <c r="JL1135">
        <v>0.34</v>
      </c>
      <c r="JM1135">
        <v>0.28999999999999998</v>
      </c>
      <c r="JN1135">
        <v>0.23</v>
      </c>
      <c r="JO1135">
        <v>0.17</v>
      </c>
      <c r="JP1135">
        <v>0.12</v>
      </c>
      <c r="JQ1135">
        <v>0</v>
      </c>
    </row>
    <row r="1136" spans="1:277" x14ac:dyDescent="0.25">
      <c r="A1136">
        <v>2015</v>
      </c>
      <c r="B1136">
        <v>299</v>
      </c>
      <c r="C1136">
        <v>1168</v>
      </c>
      <c r="D1136">
        <v>140</v>
      </c>
      <c r="E1136">
        <v>1255.5</v>
      </c>
      <c r="F1136">
        <v>1</v>
      </c>
      <c r="G1136">
        <v>0.3</v>
      </c>
      <c r="H1136">
        <v>0.3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0.24</v>
      </c>
      <c r="O1136">
        <v>0.1</v>
      </c>
      <c r="P1136">
        <v>21.68</v>
      </c>
      <c r="Q1136">
        <v>0</v>
      </c>
      <c r="R1136">
        <v>11.42</v>
      </c>
      <c r="S1136">
        <v>11</v>
      </c>
      <c r="T1136">
        <v>1</v>
      </c>
      <c r="U1136">
        <v>1</v>
      </c>
      <c r="V1136">
        <v>0.05</v>
      </c>
      <c r="W1136">
        <v>0.78</v>
      </c>
      <c r="X1136">
        <v>0</v>
      </c>
      <c r="Y1136">
        <v>0.09</v>
      </c>
      <c r="Z1136">
        <v>44.91</v>
      </c>
      <c r="AA1136">
        <v>145.88</v>
      </c>
      <c r="AB1136">
        <v>243.59</v>
      </c>
      <c r="AC1136">
        <v>347.62</v>
      </c>
      <c r="AD1136">
        <v>445.93</v>
      </c>
      <c r="AE1136">
        <v>541.84</v>
      </c>
      <c r="AF1136">
        <v>649.46</v>
      </c>
      <c r="AG1136">
        <v>745.58</v>
      </c>
      <c r="AH1136">
        <v>838.84</v>
      </c>
      <c r="AI1136">
        <v>939.35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55.04</v>
      </c>
      <c r="AU1136">
        <v>159.68</v>
      </c>
      <c r="AV1136">
        <v>261.74</v>
      </c>
      <c r="AW1136">
        <v>358.09</v>
      </c>
      <c r="AX1136">
        <v>458.91</v>
      </c>
      <c r="AY1136">
        <v>560.85</v>
      </c>
      <c r="AZ1136">
        <v>659.26</v>
      </c>
      <c r="BA1136">
        <v>753.42</v>
      </c>
      <c r="BB1136">
        <v>853.42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22.5</v>
      </c>
      <c r="BO1136">
        <v>23.04</v>
      </c>
      <c r="BP1136">
        <v>35.42</v>
      </c>
      <c r="BQ1136">
        <v>49.17</v>
      </c>
      <c r="BR1136">
        <v>48.97</v>
      </c>
      <c r="BS1136">
        <v>43.51</v>
      </c>
      <c r="BT1136">
        <v>39.11</v>
      </c>
      <c r="BU1136">
        <v>34.47</v>
      </c>
      <c r="BV1136">
        <v>30.21</v>
      </c>
      <c r="BW1136">
        <v>27.87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22.5</v>
      </c>
      <c r="CI1136">
        <v>22.93</v>
      </c>
      <c r="CJ1136">
        <v>29.25</v>
      </c>
      <c r="CK1136">
        <v>33.29</v>
      </c>
      <c r="CL1136">
        <v>32.700000000000003</v>
      </c>
      <c r="CM1136">
        <v>29.4</v>
      </c>
      <c r="CN1136">
        <v>27.53</v>
      </c>
      <c r="CO1136">
        <v>25.88</v>
      </c>
      <c r="CP1136">
        <v>28.66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1</v>
      </c>
      <c r="DD1136">
        <v>1</v>
      </c>
      <c r="DE1136">
        <v>0.98</v>
      </c>
      <c r="DF1136">
        <v>0.93</v>
      </c>
      <c r="DG1136">
        <v>0.88</v>
      </c>
      <c r="DH1136">
        <v>0.83</v>
      </c>
      <c r="DI1136">
        <v>0.78</v>
      </c>
      <c r="DJ1136">
        <v>0.72</v>
      </c>
      <c r="DK1136">
        <v>0.67</v>
      </c>
      <c r="DL1136">
        <v>0.62</v>
      </c>
      <c r="DM1136">
        <v>0.56999999999999995</v>
      </c>
      <c r="DN1136">
        <v>0.52</v>
      </c>
      <c r="DO1136">
        <v>0.46</v>
      </c>
      <c r="DP1136">
        <v>0.42</v>
      </c>
      <c r="DQ1136">
        <v>0.36</v>
      </c>
      <c r="DR1136">
        <v>0.32</v>
      </c>
      <c r="DS1136">
        <v>0.26</v>
      </c>
      <c r="DT1136">
        <v>0.21</v>
      </c>
      <c r="DU1136">
        <v>0.16</v>
      </c>
      <c r="EW1136">
        <v>2015</v>
      </c>
      <c r="EX1136">
        <v>300</v>
      </c>
      <c r="EY1136">
        <v>1169</v>
      </c>
      <c r="EZ1136">
        <v>141</v>
      </c>
      <c r="FA1136">
        <v>1269.5999999999999</v>
      </c>
      <c r="FB1136" t="s">
        <v>139</v>
      </c>
      <c r="FC1136" t="s">
        <v>139</v>
      </c>
      <c r="FD1136" t="s">
        <v>139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 t="s">
        <v>139</v>
      </c>
      <c r="FK1136" t="s">
        <v>139</v>
      </c>
      <c r="FL1136">
        <v>19.64</v>
      </c>
      <c r="FM1136">
        <v>0</v>
      </c>
      <c r="FN1136">
        <v>11.57</v>
      </c>
      <c r="FO1136">
        <v>0</v>
      </c>
      <c r="FP1136">
        <v>1</v>
      </c>
      <c r="FQ1136">
        <v>1</v>
      </c>
      <c r="FR1136">
        <v>0</v>
      </c>
      <c r="FS1136">
        <v>0</v>
      </c>
      <c r="FT1136">
        <v>0</v>
      </c>
      <c r="FU1136">
        <v>0.1</v>
      </c>
      <c r="FV1136">
        <v>58.96</v>
      </c>
      <c r="FW1136">
        <v>159.93</v>
      </c>
      <c r="FX1136">
        <v>257.64999999999998</v>
      </c>
      <c r="FY1136">
        <v>361.67</v>
      </c>
      <c r="FZ1136">
        <v>459.98</v>
      </c>
      <c r="GA1136">
        <v>555.89</v>
      </c>
      <c r="GB1136">
        <v>663.51</v>
      </c>
      <c r="GC1136">
        <v>759.63</v>
      </c>
      <c r="GD1136">
        <v>852.89</v>
      </c>
      <c r="GE1136">
        <v>953.4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37.81</v>
      </c>
      <c r="GQ1136">
        <v>144.37</v>
      </c>
      <c r="GR1136">
        <v>243.02</v>
      </c>
      <c r="GS1136">
        <v>339.3</v>
      </c>
      <c r="GT1136">
        <v>435.93</v>
      </c>
      <c r="GU1136">
        <v>536.55999999999995</v>
      </c>
      <c r="GV1136">
        <v>632.87</v>
      </c>
      <c r="GW1136">
        <v>726.79</v>
      </c>
      <c r="GX1136">
        <v>826.79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 t="s">
        <v>139</v>
      </c>
      <c r="HK1136" t="s">
        <v>139</v>
      </c>
      <c r="HL1136" t="s">
        <v>139</v>
      </c>
      <c r="HM1136" t="s">
        <v>139</v>
      </c>
      <c r="HN1136" t="s">
        <v>139</v>
      </c>
      <c r="HO1136" t="s">
        <v>139</v>
      </c>
      <c r="HP1136" t="s">
        <v>139</v>
      </c>
      <c r="HQ1136" t="s">
        <v>139</v>
      </c>
      <c r="HR1136" t="s">
        <v>139</v>
      </c>
      <c r="HS1136" t="s">
        <v>139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 t="s">
        <v>139</v>
      </c>
      <c r="IE1136" t="s">
        <v>139</v>
      </c>
      <c r="IF1136" t="s">
        <v>139</v>
      </c>
      <c r="IG1136" t="s">
        <v>139</v>
      </c>
      <c r="IH1136" t="s">
        <v>139</v>
      </c>
      <c r="II1136" t="s">
        <v>139</v>
      </c>
      <c r="IJ1136" t="s">
        <v>139</v>
      </c>
      <c r="IK1136" t="s">
        <v>139</v>
      </c>
      <c r="IL1136" t="s">
        <v>139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1</v>
      </c>
      <c r="IY1136">
        <v>1</v>
      </c>
      <c r="IZ1136">
        <v>1</v>
      </c>
      <c r="JA1136">
        <v>0.98</v>
      </c>
      <c r="JB1136">
        <v>0.92</v>
      </c>
      <c r="JC1136">
        <v>0.86</v>
      </c>
      <c r="JD1136">
        <v>0.81</v>
      </c>
      <c r="JE1136">
        <v>0.75</v>
      </c>
      <c r="JF1136">
        <v>0.69</v>
      </c>
      <c r="JG1136">
        <v>0.64</v>
      </c>
      <c r="JH1136">
        <v>0.57999999999999996</v>
      </c>
      <c r="JI1136">
        <v>0.52</v>
      </c>
      <c r="JJ1136">
        <v>0.46</v>
      </c>
      <c r="JK1136">
        <v>0.41</v>
      </c>
      <c r="JL1136">
        <v>0.35</v>
      </c>
      <c r="JM1136">
        <v>0.28999999999999998</v>
      </c>
      <c r="JN1136">
        <v>0.24</v>
      </c>
      <c r="JO1136">
        <v>0.18</v>
      </c>
      <c r="JP1136">
        <v>0.13</v>
      </c>
      <c r="JQ1136">
        <v>0</v>
      </c>
    </row>
    <row r="1137" spans="1:277" x14ac:dyDescent="0.25">
      <c r="A1137">
        <v>2015</v>
      </c>
      <c r="B1137">
        <v>300</v>
      </c>
      <c r="C1137">
        <v>1169</v>
      </c>
      <c r="D1137">
        <v>141</v>
      </c>
      <c r="E1137">
        <v>1269.5999999999999</v>
      </c>
      <c r="F1137">
        <v>1</v>
      </c>
      <c r="G1137">
        <v>0.3</v>
      </c>
      <c r="H1137">
        <v>0.4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0.24</v>
      </c>
      <c r="O1137">
        <v>0.1</v>
      </c>
      <c r="P1137">
        <v>21.56</v>
      </c>
      <c r="Q1137">
        <v>0</v>
      </c>
      <c r="R1137">
        <v>11.57</v>
      </c>
      <c r="S1137">
        <v>11</v>
      </c>
      <c r="T1137">
        <v>1</v>
      </c>
      <c r="U1137">
        <v>1</v>
      </c>
      <c r="V1137">
        <v>0.05</v>
      </c>
      <c r="W1137">
        <v>0.77</v>
      </c>
      <c r="X1137">
        <v>0</v>
      </c>
      <c r="Y1137">
        <v>0.09</v>
      </c>
      <c r="Z1137">
        <v>58.96</v>
      </c>
      <c r="AA1137">
        <v>159.93</v>
      </c>
      <c r="AB1137">
        <v>257.64999999999998</v>
      </c>
      <c r="AC1137">
        <v>361.67</v>
      </c>
      <c r="AD1137">
        <v>459.98</v>
      </c>
      <c r="AE1137">
        <v>555.89</v>
      </c>
      <c r="AF1137">
        <v>663.51</v>
      </c>
      <c r="AG1137">
        <v>759.63</v>
      </c>
      <c r="AH1137">
        <v>852.89</v>
      </c>
      <c r="AI1137">
        <v>953.4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69.09</v>
      </c>
      <c r="AU1137">
        <v>173.73</v>
      </c>
      <c r="AV1137">
        <v>275.8</v>
      </c>
      <c r="AW1137">
        <v>372.14</v>
      </c>
      <c r="AX1137">
        <v>472.96</v>
      </c>
      <c r="AY1137">
        <v>574.9</v>
      </c>
      <c r="AZ1137">
        <v>673.31</v>
      </c>
      <c r="BA1137">
        <v>767.47</v>
      </c>
      <c r="BB1137">
        <v>867.47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22.5</v>
      </c>
      <c r="BO1137">
        <v>23.35</v>
      </c>
      <c r="BP1137">
        <v>37.520000000000003</v>
      </c>
      <c r="BQ1137">
        <v>49.66</v>
      </c>
      <c r="BR1137">
        <v>49.04</v>
      </c>
      <c r="BS1137">
        <v>43.53</v>
      </c>
      <c r="BT1137">
        <v>39.11</v>
      </c>
      <c r="BU1137">
        <v>34.479999999999997</v>
      </c>
      <c r="BV1137">
        <v>30.21</v>
      </c>
      <c r="BW1137">
        <v>27.87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22.5</v>
      </c>
      <c r="CI1137">
        <v>23.15</v>
      </c>
      <c r="CJ1137">
        <v>30.1</v>
      </c>
      <c r="CK1137">
        <v>33.47</v>
      </c>
      <c r="CL1137">
        <v>32.729999999999997</v>
      </c>
      <c r="CM1137">
        <v>29.41</v>
      </c>
      <c r="CN1137">
        <v>27.54</v>
      </c>
      <c r="CO1137">
        <v>25.88</v>
      </c>
      <c r="CP1137">
        <v>28.66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1</v>
      </c>
      <c r="DE1137">
        <v>0.98</v>
      </c>
      <c r="DF1137">
        <v>0.93</v>
      </c>
      <c r="DG1137">
        <v>0.88</v>
      </c>
      <c r="DH1137">
        <v>0.83</v>
      </c>
      <c r="DI1137">
        <v>0.78</v>
      </c>
      <c r="DJ1137">
        <v>0.73</v>
      </c>
      <c r="DK1137">
        <v>0.67</v>
      </c>
      <c r="DL1137">
        <v>0.63</v>
      </c>
      <c r="DM1137">
        <v>0.57999999999999996</v>
      </c>
      <c r="DN1137">
        <v>0.52</v>
      </c>
      <c r="DO1137">
        <v>0.47</v>
      </c>
      <c r="DP1137">
        <v>0.42</v>
      </c>
      <c r="DQ1137">
        <v>0.37</v>
      </c>
      <c r="DR1137">
        <v>0.33</v>
      </c>
      <c r="DS1137">
        <v>0.27</v>
      </c>
      <c r="DT1137">
        <v>0.22</v>
      </c>
      <c r="DU1137">
        <v>0.17</v>
      </c>
      <c r="EW1137">
        <v>2015</v>
      </c>
      <c r="EX1137">
        <v>301</v>
      </c>
      <c r="EY1137">
        <v>1170</v>
      </c>
      <c r="EZ1137">
        <v>142</v>
      </c>
      <c r="FA1137">
        <v>1282.0999999999999</v>
      </c>
      <c r="FB1137" t="s">
        <v>139</v>
      </c>
      <c r="FC1137" t="s">
        <v>139</v>
      </c>
      <c r="FD1137" t="s">
        <v>139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 t="s">
        <v>139</v>
      </c>
      <c r="FK1137" t="s">
        <v>139</v>
      </c>
      <c r="FL1137">
        <v>19.55</v>
      </c>
      <c r="FM1137">
        <v>0</v>
      </c>
      <c r="FN1137">
        <v>11.7</v>
      </c>
      <c r="FO1137">
        <v>0</v>
      </c>
      <c r="FP1137">
        <v>1</v>
      </c>
      <c r="FQ1137">
        <v>1</v>
      </c>
      <c r="FR1137">
        <v>0</v>
      </c>
      <c r="FS1137">
        <v>0</v>
      </c>
      <c r="FT1137">
        <v>0</v>
      </c>
      <c r="FU1137">
        <v>0</v>
      </c>
      <c r="FV1137">
        <v>71.55</v>
      </c>
      <c r="FW1137">
        <v>172.51</v>
      </c>
      <c r="FX1137">
        <v>270.23</v>
      </c>
      <c r="FY1137">
        <v>374.25</v>
      </c>
      <c r="FZ1137">
        <v>472.56</v>
      </c>
      <c r="GA1137">
        <v>568.47</v>
      </c>
      <c r="GB1137">
        <v>676.09</v>
      </c>
      <c r="GC1137">
        <v>772.21</v>
      </c>
      <c r="GD1137">
        <v>865.47</v>
      </c>
      <c r="GE1137">
        <v>965.98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50.39</v>
      </c>
      <c r="GQ1137">
        <v>156.94999999999999</v>
      </c>
      <c r="GR1137">
        <v>255.6</v>
      </c>
      <c r="GS1137">
        <v>351.88</v>
      </c>
      <c r="GT1137">
        <v>448.51</v>
      </c>
      <c r="GU1137">
        <v>549.14</v>
      </c>
      <c r="GV1137">
        <v>645.45000000000005</v>
      </c>
      <c r="GW1137">
        <v>739.37</v>
      </c>
      <c r="GX1137">
        <v>839.37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 t="s">
        <v>139</v>
      </c>
      <c r="HK1137" t="s">
        <v>139</v>
      </c>
      <c r="HL1137" t="s">
        <v>139</v>
      </c>
      <c r="HM1137" t="s">
        <v>139</v>
      </c>
      <c r="HN1137" t="s">
        <v>139</v>
      </c>
      <c r="HO1137" t="s">
        <v>139</v>
      </c>
      <c r="HP1137" t="s">
        <v>139</v>
      </c>
      <c r="HQ1137" t="s">
        <v>139</v>
      </c>
      <c r="HR1137" t="s">
        <v>139</v>
      </c>
      <c r="HS1137" t="s">
        <v>139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 t="s">
        <v>139</v>
      </c>
      <c r="IE1137" t="s">
        <v>139</v>
      </c>
      <c r="IF1137" t="s">
        <v>139</v>
      </c>
      <c r="IG1137" t="s">
        <v>139</v>
      </c>
      <c r="IH1137" t="s">
        <v>139</v>
      </c>
      <c r="II1137" t="s">
        <v>139</v>
      </c>
      <c r="IJ1137" t="s">
        <v>139</v>
      </c>
      <c r="IK1137" t="s">
        <v>139</v>
      </c>
      <c r="IL1137" t="s">
        <v>139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1</v>
      </c>
      <c r="IY1137">
        <v>1</v>
      </c>
      <c r="IZ1137">
        <v>1</v>
      </c>
      <c r="JA1137">
        <v>0.98</v>
      </c>
      <c r="JB1137">
        <v>0.92</v>
      </c>
      <c r="JC1137">
        <v>0.87</v>
      </c>
      <c r="JD1137">
        <v>0.81</v>
      </c>
      <c r="JE1137">
        <v>0.75</v>
      </c>
      <c r="JF1137">
        <v>0.7</v>
      </c>
      <c r="JG1137">
        <v>0.64</v>
      </c>
      <c r="JH1137">
        <v>0.57999999999999996</v>
      </c>
      <c r="JI1137">
        <v>0.53</v>
      </c>
      <c r="JJ1137">
        <v>0.47</v>
      </c>
      <c r="JK1137">
        <v>0.42</v>
      </c>
      <c r="JL1137">
        <v>0.35</v>
      </c>
      <c r="JM1137">
        <v>0.3</v>
      </c>
      <c r="JN1137">
        <v>0.25</v>
      </c>
      <c r="JO1137">
        <v>0.19</v>
      </c>
      <c r="JP1137">
        <v>0.14000000000000001</v>
      </c>
      <c r="JQ1137">
        <v>0</v>
      </c>
    </row>
    <row r="1138" spans="1:277" x14ac:dyDescent="0.25">
      <c r="A1138">
        <v>2015</v>
      </c>
      <c r="B1138">
        <v>301</v>
      </c>
      <c r="C1138">
        <v>1170</v>
      </c>
      <c r="D1138">
        <v>142</v>
      </c>
      <c r="E1138">
        <v>1282.0999999999999</v>
      </c>
      <c r="F1138">
        <v>1</v>
      </c>
      <c r="G1138">
        <v>0.3</v>
      </c>
      <c r="H1138">
        <v>0.4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0.25</v>
      </c>
      <c r="O1138">
        <v>0.1</v>
      </c>
      <c r="P1138">
        <v>21.45</v>
      </c>
      <c r="Q1138">
        <v>0</v>
      </c>
      <c r="R1138">
        <v>11.69</v>
      </c>
      <c r="S1138">
        <v>11</v>
      </c>
      <c r="T1138">
        <v>1</v>
      </c>
      <c r="U1138">
        <v>1</v>
      </c>
      <c r="V1138">
        <v>0.05</v>
      </c>
      <c r="W1138">
        <v>0.77</v>
      </c>
      <c r="X1138">
        <v>0</v>
      </c>
      <c r="Y1138">
        <v>0.05</v>
      </c>
      <c r="Z1138">
        <v>71.55</v>
      </c>
      <c r="AA1138">
        <v>172.51</v>
      </c>
      <c r="AB1138">
        <v>270.23</v>
      </c>
      <c r="AC1138">
        <v>374.25</v>
      </c>
      <c r="AD1138">
        <v>472.56</v>
      </c>
      <c r="AE1138">
        <v>568.47</v>
      </c>
      <c r="AF1138">
        <v>676.09</v>
      </c>
      <c r="AG1138">
        <v>772.21</v>
      </c>
      <c r="AH1138">
        <v>865.47</v>
      </c>
      <c r="AI1138">
        <v>965.98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81.67</v>
      </c>
      <c r="AU1138">
        <v>186.31</v>
      </c>
      <c r="AV1138">
        <v>288.38</v>
      </c>
      <c r="AW1138">
        <v>384.72</v>
      </c>
      <c r="AX1138">
        <v>485.55</v>
      </c>
      <c r="AY1138">
        <v>587.48</v>
      </c>
      <c r="AZ1138">
        <v>685.89</v>
      </c>
      <c r="BA1138">
        <v>780.06</v>
      </c>
      <c r="BB1138">
        <v>880.06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22.5</v>
      </c>
      <c r="BO1138">
        <v>23.68</v>
      </c>
      <c r="BP1138">
        <v>38.75</v>
      </c>
      <c r="BQ1138">
        <v>49.89</v>
      </c>
      <c r="BR1138">
        <v>49.08</v>
      </c>
      <c r="BS1138">
        <v>43.53</v>
      </c>
      <c r="BT1138">
        <v>39.11</v>
      </c>
      <c r="BU1138">
        <v>34.479999999999997</v>
      </c>
      <c r="BV1138">
        <v>30.21</v>
      </c>
      <c r="BW1138">
        <v>27.87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22.5</v>
      </c>
      <c r="CI1138">
        <v>23.38</v>
      </c>
      <c r="CJ1138">
        <v>30.57</v>
      </c>
      <c r="CK1138">
        <v>33.549999999999997</v>
      </c>
      <c r="CL1138">
        <v>32.74</v>
      </c>
      <c r="CM1138">
        <v>29.41</v>
      </c>
      <c r="CN1138">
        <v>27.54</v>
      </c>
      <c r="CO1138">
        <v>25.88</v>
      </c>
      <c r="CP1138">
        <v>28.66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1</v>
      </c>
      <c r="DD1138">
        <v>1</v>
      </c>
      <c r="DE1138">
        <v>0.98</v>
      </c>
      <c r="DF1138">
        <v>0.93</v>
      </c>
      <c r="DG1138">
        <v>0.88</v>
      </c>
      <c r="DH1138">
        <v>0.83</v>
      </c>
      <c r="DI1138">
        <v>0.78</v>
      </c>
      <c r="DJ1138">
        <v>0.73</v>
      </c>
      <c r="DK1138">
        <v>0.68</v>
      </c>
      <c r="DL1138">
        <v>0.63</v>
      </c>
      <c r="DM1138">
        <v>0.57999999999999996</v>
      </c>
      <c r="DN1138">
        <v>0.53</v>
      </c>
      <c r="DO1138">
        <v>0.48</v>
      </c>
      <c r="DP1138">
        <v>0.43</v>
      </c>
      <c r="DQ1138">
        <v>0.38</v>
      </c>
      <c r="DR1138">
        <v>0.33</v>
      </c>
      <c r="DS1138">
        <v>0.28000000000000003</v>
      </c>
      <c r="DT1138">
        <v>0.23</v>
      </c>
      <c r="DU1138">
        <v>0.18</v>
      </c>
      <c r="EW1138">
        <v>2015</v>
      </c>
      <c r="EX1138">
        <v>302</v>
      </c>
      <c r="EY1138">
        <v>1171</v>
      </c>
      <c r="EZ1138">
        <v>143</v>
      </c>
      <c r="FA1138">
        <v>1294.3</v>
      </c>
      <c r="FB1138" t="s">
        <v>139</v>
      </c>
      <c r="FC1138" t="s">
        <v>139</v>
      </c>
      <c r="FD1138" t="s">
        <v>139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 t="s">
        <v>139</v>
      </c>
      <c r="FK1138" t="s">
        <v>139</v>
      </c>
      <c r="FL1138">
        <v>19.46</v>
      </c>
      <c r="FM1138">
        <v>0</v>
      </c>
      <c r="FN1138">
        <v>11.82</v>
      </c>
      <c r="FO1138">
        <v>0</v>
      </c>
      <c r="FP1138">
        <v>1</v>
      </c>
      <c r="FQ1138">
        <v>1</v>
      </c>
      <c r="FR1138">
        <v>0</v>
      </c>
      <c r="FS1138">
        <v>0</v>
      </c>
      <c r="FT1138">
        <v>0</v>
      </c>
      <c r="FU1138">
        <v>0.2</v>
      </c>
      <c r="FV1138">
        <v>83.65</v>
      </c>
      <c r="FW1138">
        <v>184.62</v>
      </c>
      <c r="FX1138">
        <v>282.33</v>
      </c>
      <c r="FY1138">
        <v>386.35</v>
      </c>
      <c r="FZ1138">
        <v>484.67</v>
      </c>
      <c r="GA1138">
        <v>580.57000000000005</v>
      </c>
      <c r="GB1138">
        <v>688.2</v>
      </c>
      <c r="GC1138">
        <v>784.31</v>
      </c>
      <c r="GD1138">
        <v>877.57</v>
      </c>
      <c r="GE1138">
        <v>978.08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62.49</v>
      </c>
      <c r="GQ1138">
        <v>169.05</v>
      </c>
      <c r="GR1138">
        <v>267.7</v>
      </c>
      <c r="GS1138">
        <v>363.98</v>
      </c>
      <c r="GT1138">
        <v>460.62</v>
      </c>
      <c r="GU1138">
        <v>561.24</v>
      </c>
      <c r="GV1138">
        <v>657.56</v>
      </c>
      <c r="GW1138">
        <v>751.47</v>
      </c>
      <c r="GX1138">
        <v>851.47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 t="s">
        <v>139</v>
      </c>
      <c r="HK1138" t="s">
        <v>139</v>
      </c>
      <c r="HL1138" t="s">
        <v>139</v>
      </c>
      <c r="HM1138" t="s">
        <v>139</v>
      </c>
      <c r="HN1138" t="s">
        <v>139</v>
      </c>
      <c r="HO1138" t="s">
        <v>139</v>
      </c>
      <c r="HP1138" t="s">
        <v>139</v>
      </c>
      <c r="HQ1138" t="s">
        <v>139</v>
      </c>
      <c r="HR1138" t="s">
        <v>139</v>
      </c>
      <c r="HS1138" t="s">
        <v>139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 t="s">
        <v>139</v>
      </c>
      <c r="IE1138" t="s">
        <v>139</v>
      </c>
      <c r="IF1138" t="s">
        <v>139</v>
      </c>
      <c r="IG1138" t="s">
        <v>139</v>
      </c>
      <c r="IH1138" t="s">
        <v>139</v>
      </c>
      <c r="II1138" t="s">
        <v>139</v>
      </c>
      <c r="IJ1138" t="s">
        <v>139</v>
      </c>
      <c r="IK1138" t="s">
        <v>139</v>
      </c>
      <c r="IL1138" t="s">
        <v>139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1</v>
      </c>
      <c r="IY1138">
        <v>1</v>
      </c>
      <c r="IZ1138">
        <v>1</v>
      </c>
      <c r="JA1138">
        <v>0.98</v>
      </c>
      <c r="JB1138">
        <v>0.93</v>
      </c>
      <c r="JC1138">
        <v>0.87</v>
      </c>
      <c r="JD1138">
        <v>0.81</v>
      </c>
      <c r="JE1138">
        <v>0.75</v>
      </c>
      <c r="JF1138">
        <v>0.7</v>
      </c>
      <c r="JG1138">
        <v>0.65</v>
      </c>
      <c r="JH1138">
        <v>0.59</v>
      </c>
      <c r="JI1138">
        <v>0.53</v>
      </c>
      <c r="JJ1138">
        <v>0.47</v>
      </c>
      <c r="JK1138">
        <v>0.42</v>
      </c>
      <c r="JL1138">
        <v>0.36</v>
      </c>
      <c r="JM1138">
        <v>0.31</v>
      </c>
      <c r="JN1138">
        <v>0.26</v>
      </c>
      <c r="JO1138">
        <v>0.2</v>
      </c>
      <c r="JP1138">
        <v>0.14000000000000001</v>
      </c>
      <c r="JQ1138">
        <v>0</v>
      </c>
    </row>
    <row r="1139" spans="1:277" x14ac:dyDescent="0.25">
      <c r="A1139">
        <v>2015</v>
      </c>
      <c r="B1139">
        <v>302</v>
      </c>
      <c r="C1139">
        <v>1171</v>
      </c>
      <c r="D1139">
        <v>143</v>
      </c>
      <c r="E1139">
        <v>1294.3</v>
      </c>
      <c r="F1139">
        <v>1.1000000000000001</v>
      </c>
      <c r="G1139">
        <v>0.3</v>
      </c>
      <c r="H1139">
        <v>0.4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0.26</v>
      </c>
      <c r="O1139">
        <v>0.1</v>
      </c>
      <c r="P1139">
        <v>21.34</v>
      </c>
      <c r="Q1139">
        <v>0</v>
      </c>
      <c r="R1139">
        <v>11.81</v>
      </c>
      <c r="S1139">
        <v>11</v>
      </c>
      <c r="T1139">
        <v>1</v>
      </c>
      <c r="U1139">
        <v>1</v>
      </c>
      <c r="V1139">
        <v>0.05</v>
      </c>
      <c r="W1139">
        <v>0.77</v>
      </c>
      <c r="X1139">
        <v>0</v>
      </c>
      <c r="Y1139">
        <v>0.05</v>
      </c>
      <c r="Z1139">
        <v>83.65</v>
      </c>
      <c r="AA1139">
        <v>184.62</v>
      </c>
      <c r="AB1139">
        <v>282.33</v>
      </c>
      <c r="AC1139">
        <v>386.35</v>
      </c>
      <c r="AD1139">
        <v>484.67</v>
      </c>
      <c r="AE1139">
        <v>580.57000000000005</v>
      </c>
      <c r="AF1139">
        <v>688.2</v>
      </c>
      <c r="AG1139">
        <v>784.31</v>
      </c>
      <c r="AH1139">
        <v>877.57</v>
      </c>
      <c r="AI1139">
        <v>978.08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93.78</v>
      </c>
      <c r="AU1139">
        <v>198.41</v>
      </c>
      <c r="AV1139">
        <v>300.48</v>
      </c>
      <c r="AW1139">
        <v>396.83</v>
      </c>
      <c r="AX1139">
        <v>497.65</v>
      </c>
      <c r="AY1139">
        <v>599.58000000000004</v>
      </c>
      <c r="AZ1139">
        <v>697.99</v>
      </c>
      <c r="BA1139">
        <v>792.16</v>
      </c>
      <c r="BB1139">
        <v>892.16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22.51</v>
      </c>
      <c r="BO1139">
        <v>24.83</v>
      </c>
      <c r="BP1139">
        <v>41.41</v>
      </c>
      <c r="BQ1139">
        <v>50.33</v>
      </c>
      <c r="BR1139">
        <v>49.16</v>
      </c>
      <c r="BS1139">
        <v>43.55</v>
      </c>
      <c r="BT1139">
        <v>39.119999999999997</v>
      </c>
      <c r="BU1139">
        <v>34.479999999999997</v>
      </c>
      <c r="BV1139">
        <v>30.21</v>
      </c>
      <c r="BW1139">
        <v>27.87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22.51</v>
      </c>
      <c r="CI1139">
        <v>24.13</v>
      </c>
      <c r="CJ1139">
        <v>31.52</v>
      </c>
      <c r="CK1139">
        <v>33.71</v>
      </c>
      <c r="CL1139">
        <v>32.770000000000003</v>
      </c>
      <c r="CM1139">
        <v>29.42</v>
      </c>
      <c r="CN1139">
        <v>27.54</v>
      </c>
      <c r="CO1139">
        <v>25.88</v>
      </c>
      <c r="CP1139">
        <v>28.66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1</v>
      </c>
      <c r="DD1139">
        <v>1</v>
      </c>
      <c r="DE1139">
        <v>0.98</v>
      </c>
      <c r="DF1139">
        <v>0.93</v>
      </c>
      <c r="DG1139">
        <v>0.88</v>
      </c>
      <c r="DH1139">
        <v>0.83</v>
      </c>
      <c r="DI1139">
        <v>0.78</v>
      </c>
      <c r="DJ1139">
        <v>0.73</v>
      </c>
      <c r="DK1139">
        <v>0.68</v>
      </c>
      <c r="DL1139">
        <v>0.63</v>
      </c>
      <c r="DM1139">
        <v>0.59</v>
      </c>
      <c r="DN1139">
        <v>0.53</v>
      </c>
      <c r="DO1139">
        <v>0.48</v>
      </c>
      <c r="DP1139">
        <v>0.44</v>
      </c>
      <c r="DQ1139">
        <v>0.38</v>
      </c>
      <c r="DR1139">
        <v>0.34</v>
      </c>
      <c r="DS1139">
        <v>0.28999999999999998</v>
      </c>
      <c r="DT1139">
        <v>0.24</v>
      </c>
      <c r="DU1139">
        <v>0.19</v>
      </c>
      <c r="EW1139">
        <v>2015</v>
      </c>
      <c r="EX1139">
        <v>303</v>
      </c>
      <c r="EY1139">
        <v>1172</v>
      </c>
      <c r="EZ1139">
        <v>144</v>
      </c>
      <c r="FA1139">
        <v>1306.7</v>
      </c>
      <c r="FB1139" t="s">
        <v>139</v>
      </c>
      <c r="FC1139" t="s">
        <v>139</v>
      </c>
      <c r="FD1139" t="s">
        <v>139</v>
      </c>
      <c r="FE1139" t="s">
        <v>139</v>
      </c>
      <c r="FF1139" t="s">
        <v>139</v>
      </c>
      <c r="FG1139" t="s">
        <v>139</v>
      </c>
      <c r="FH1139" t="s">
        <v>139</v>
      </c>
      <c r="FI1139">
        <v>0</v>
      </c>
      <c r="FJ1139" t="s">
        <v>139</v>
      </c>
      <c r="FK1139" t="s">
        <v>139</v>
      </c>
      <c r="FL1139">
        <v>19.37</v>
      </c>
      <c r="FM1139">
        <v>0.04</v>
      </c>
      <c r="FN1139">
        <v>11.94</v>
      </c>
      <c r="FO1139">
        <v>1</v>
      </c>
      <c r="FP1139">
        <v>1</v>
      </c>
      <c r="FQ1139">
        <v>1</v>
      </c>
      <c r="FR1139">
        <v>0</v>
      </c>
      <c r="FS1139">
        <v>0</v>
      </c>
      <c r="FT1139">
        <v>0</v>
      </c>
      <c r="FU1139">
        <v>0</v>
      </c>
      <c r="FV1139">
        <v>96.06</v>
      </c>
      <c r="FW1139">
        <v>197.02</v>
      </c>
      <c r="FX1139">
        <v>294.74</v>
      </c>
      <c r="FY1139">
        <v>398.76</v>
      </c>
      <c r="FZ1139">
        <v>497.07</v>
      </c>
      <c r="GA1139">
        <v>592.98</v>
      </c>
      <c r="GB1139">
        <v>700.6</v>
      </c>
      <c r="GC1139">
        <v>796.72</v>
      </c>
      <c r="GD1139">
        <v>889.98</v>
      </c>
      <c r="GE1139">
        <v>990.49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74.900000000000006</v>
      </c>
      <c r="GQ1139">
        <v>181.46</v>
      </c>
      <c r="GR1139">
        <v>280.11</v>
      </c>
      <c r="GS1139">
        <v>376.39</v>
      </c>
      <c r="GT1139">
        <v>473.02</v>
      </c>
      <c r="GU1139">
        <v>573.65</v>
      </c>
      <c r="GV1139">
        <v>669.96</v>
      </c>
      <c r="GW1139">
        <v>763.88</v>
      </c>
      <c r="GX1139">
        <v>863.88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 t="s">
        <v>139</v>
      </c>
      <c r="HK1139" t="s">
        <v>139</v>
      </c>
      <c r="HL1139" t="s">
        <v>139</v>
      </c>
      <c r="HM1139" t="s">
        <v>139</v>
      </c>
      <c r="HN1139" t="s">
        <v>139</v>
      </c>
      <c r="HO1139" t="s">
        <v>139</v>
      </c>
      <c r="HP1139" t="s">
        <v>139</v>
      </c>
      <c r="HQ1139" t="s">
        <v>139</v>
      </c>
      <c r="HR1139" t="s">
        <v>139</v>
      </c>
      <c r="HS1139" t="s">
        <v>139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 t="s">
        <v>139</v>
      </c>
      <c r="IE1139" t="s">
        <v>139</v>
      </c>
      <c r="IF1139" t="s">
        <v>139</v>
      </c>
      <c r="IG1139" t="s">
        <v>139</v>
      </c>
      <c r="IH1139" t="s">
        <v>139</v>
      </c>
      <c r="II1139" t="s">
        <v>139</v>
      </c>
      <c r="IJ1139" t="s">
        <v>139</v>
      </c>
      <c r="IK1139" t="s">
        <v>139</v>
      </c>
      <c r="IL1139" t="s">
        <v>139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1</v>
      </c>
      <c r="IY1139">
        <v>1</v>
      </c>
      <c r="IZ1139">
        <v>1</v>
      </c>
      <c r="JA1139">
        <v>0.98</v>
      </c>
      <c r="JB1139">
        <v>0.93</v>
      </c>
      <c r="JC1139">
        <v>0.87</v>
      </c>
      <c r="JD1139">
        <v>0.81</v>
      </c>
      <c r="JE1139">
        <v>0.76</v>
      </c>
      <c r="JF1139">
        <v>0.7</v>
      </c>
      <c r="JG1139">
        <v>0.65</v>
      </c>
      <c r="JH1139">
        <v>0.59</v>
      </c>
      <c r="JI1139">
        <v>0.54</v>
      </c>
      <c r="JJ1139">
        <v>0.48</v>
      </c>
      <c r="JK1139">
        <v>0.43</v>
      </c>
      <c r="JL1139">
        <v>0.37</v>
      </c>
      <c r="JM1139">
        <v>0.32</v>
      </c>
      <c r="JN1139">
        <v>0.26</v>
      </c>
      <c r="JO1139">
        <v>0.21</v>
      </c>
      <c r="JP1139">
        <v>0.15</v>
      </c>
      <c r="JQ1139">
        <v>0</v>
      </c>
    </row>
    <row r="1140" spans="1:277" x14ac:dyDescent="0.25">
      <c r="A1140">
        <v>2015</v>
      </c>
      <c r="B1140">
        <v>303</v>
      </c>
      <c r="C1140">
        <v>1172</v>
      </c>
      <c r="D1140">
        <v>144</v>
      </c>
      <c r="E1140">
        <v>1306.7</v>
      </c>
      <c r="F1140">
        <v>1.1000000000000001</v>
      </c>
      <c r="G1140">
        <v>0.3</v>
      </c>
      <c r="H1140">
        <v>0.4</v>
      </c>
      <c r="I1140">
        <v>0</v>
      </c>
      <c r="J1140">
        <v>0</v>
      </c>
      <c r="K1140">
        <v>0</v>
      </c>
      <c r="L1140">
        <v>0.85</v>
      </c>
      <c r="M1140">
        <v>0</v>
      </c>
      <c r="N1140">
        <v>0.26</v>
      </c>
      <c r="O1140">
        <v>0.11</v>
      </c>
      <c r="P1140">
        <v>21.24</v>
      </c>
      <c r="Q1140">
        <v>0.04</v>
      </c>
      <c r="R1140">
        <v>11.94</v>
      </c>
      <c r="S1140">
        <v>1</v>
      </c>
      <c r="T1140">
        <v>1</v>
      </c>
      <c r="U1140">
        <v>1</v>
      </c>
      <c r="V1140">
        <v>0.05</v>
      </c>
      <c r="W1140">
        <v>0.77</v>
      </c>
      <c r="X1140">
        <v>0.02</v>
      </c>
      <c r="Y1140">
        <v>0</v>
      </c>
      <c r="Z1140">
        <v>96.06</v>
      </c>
      <c r="AA1140">
        <v>197.02</v>
      </c>
      <c r="AB1140">
        <v>294.74</v>
      </c>
      <c r="AC1140">
        <v>398.76</v>
      </c>
      <c r="AD1140">
        <v>497.07</v>
      </c>
      <c r="AE1140">
        <v>592.98</v>
      </c>
      <c r="AF1140">
        <v>700.6</v>
      </c>
      <c r="AG1140">
        <v>796.72</v>
      </c>
      <c r="AH1140">
        <v>889.98</v>
      </c>
      <c r="AI1140">
        <v>990.49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106.18</v>
      </c>
      <c r="AU1140">
        <v>210.82</v>
      </c>
      <c r="AV1140">
        <v>312.89</v>
      </c>
      <c r="AW1140">
        <v>409.23</v>
      </c>
      <c r="AX1140">
        <v>510.05</v>
      </c>
      <c r="AY1140">
        <v>611.99</v>
      </c>
      <c r="AZ1140">
        <v>710.4</v>
      </c>
      <c r="BA1140">
        <v>804.57</v>
      </c>
      <c r="BB1140">
        <v>904.56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22.53</v>
      </c>
      <c r="BO1140">
        <v>26.46</v>
      </c>
      <c r="BP1140">
        <v>43.74</v>
      </c>
      <c r="BQ1140">
        <v>50.68</v>
      </c>
      <c r="BR1140">
        <v>49.22</v>
      </c>
      <c r="BS1140">
        <v>43.57</v>
      </c>
      <c r="BT1140">
        <v>39.119999999999997</v>
      </c>
      <c r="BU1140">
        <v>34.479999999999997</v>
      </c>
      <c r="BV1140">
        <v>30.21</v>
      </c>
      <c r="BW1140">
        <v>27.88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22.52</v>
      </c>
      <c r="CI1140">
        <v>25.1</v>
      </c>
      <c r="CJ1140">
        <v>32.31</v>
      </c>
      <c r="CK1140">
        <v>33.840000000000003</v>
      </c>
      <c r="CL1140">
        <v>32.79</v>
      </c>
      <c r="CM1140">
        <v>29.42</v>
      </c>
      <c r="CN1140">
        <v>27.54</v>
      </c>
      <c r="CO1140">
        <v>25.88</v>
      </c>
      <c r="CP1140">
        <v>28.66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1</v>
      </c>
      <c r="DD1140">
        <v>1</v>
      </c>
      <c r="DE1140">
        <v>0.98</v>
      </c>
      <c r="DF1140">
        <v>0.93</v>
      </c>
      <c r="DG1140">
        <v>0.88</v>
      </c>
      <c r="DH1140">
        <v>0.83</v>
      </c>
      <c r="DI1140">
        <v>0.79</v>
      </c>
      <c r="DJ1140">
        <v>0.74</v>
      </c>
      <c r="DK1140">
        <v>0.68</v>
      </c>
      <c r="DL1140">
        <v>0.64</v>
      </c>
      <c r="DM1140">
        <v>0.59</v>
      </c>
      <c r="DN1140">
        <v>0.54</v>
      </c>
      <c r="DO1140">
        <v>0.49</v>
      </c>
      <c r="DP1140">
        <v>0.44</v>
      </c>
      <c r="DQ1140">
        <v>0.39</v>
      </c>
      <c r="DR1140">
        <v>0.35</v>
      </c>
      <c r="DS1140">
        <v>0.28999999999999998</v>
      </c>
      <c r="DT1140">
        <v>0.25</v>
      </c>
      <c r="DU1140">
        <v>0.2</v>
      </c>
      <c r="EW1140">
        <v>2015</v>
      </c>
      <c r="EX1140">
        <v>304</v>
      </c>
      <c r="EY1140">
        <v>1173</v>
      </c>
      <c r="EZ1140">
        <v>145</v>
      </c>
      <c r="FA1140">
        <v>1317.5</v>
      </c>
      <c r="FB1140" t="s">
        <v>139</v>
      </c>
      <c r="FC1140" t="s">
        <v>139</v>
      </c>
      <c r="FD1140" t="s">
        <v>139</v>
      </c>
      <c r="FE1140" t="s">
        <v>139</v>
      </c>
      <c r="FF1140" t="s">
        <v>139</v>
      </c>
      <c r="FG1140" t="s">
        <v>139</v>
      </c>
      <c r="FH1140" t="s">
        <v>139</v>
      </c>
      <c r="FI1140">
        <v>0</v>
      </c>
      <c r="FJ1140" t="s">
        <v>139</v>
      </c>
      <c r="FK1140" t="s">
        <v>139</v>
      </c>
      <c r="FL1140">
        <v>19.3</v>
      </c>
      <c r="FM1140">
        <v>7.0000000000000007E-2</v>
      </c>
      <c r="FN1140">
        <v>12.05</v>
      </c>
      <c r="FO1140">
        <v>1</v>
      </c>
      <c r="FP1140">
        <v>1</v>
      </c>
      <c r="FQ1140">
        <v>1</v>
      </c>
      <c r="FR1140">
        <v>0</v>
      </c>
      <c r="FS1140">
        <v>0</v>
      </c>
      <c r="FT1140">
        <v>0</v>
      </c>
      <c r="FU1140">
        <v>0</v>
      </c>
      <c r="FV1140">
        <v>106.94</v>
      </c>
      <c r="FW1140">
        <v>207.91</v>
      </c>
      <c r="FX1140">
        <v>305.62</v>
      </c>
      <c r="FY1140">
        <v>409.65</v>
      </c>
      <c r="FZ1140">
        <v>507.96</v>
      </c>
      <c r="GA1140">
        <v>603.87</v>
      </c>
      <c r="GB1140">
        <v>711.49</v>
      </c>
      <c r="GC1140">
        <v>807.61</v>
      </c>
      <c r="GD1140">
        <v>900.87</v>
      </c>
      <c r="GE1140">
        <v>1001.38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85.78</v>
      </c>
      <c r="GQ1140">
        <v>192.35</v>
      </c>
      <c r="GR1140">
        <v>291</v>
      </c>
      <c r="GS1140">
        <v>387.27</v>
      </c>
      <c r="GT1140">
        <v>483.91</v>
      </c>
      <c r="GU1140">
        <v>584.54</v>
      </c>
      <c r="GV1140">
        <v>680.85</v>
      </c>
      <c r="GW1140">
        <v>774.77</v>
      </c>
      <c r="GX1140">
        <v>874.77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 t="s">
        <v>139</v>
      </c>
      <c r="HK1140" t="s">
        <v>139</v>
      </c>
      <c r="HL1140" t="s">
        <v>139</v>
      </c>
      <c r="HM1140" t="s">
        <v>139</v>
      </c>
      <c r="HN1140" t="s">
        <v>139</v>
      </c>
      <c r="HO1140" t="s">
        <v>139</v>
      </c>
      <c r="HP1140" t="s">
        <v>139</v>
      </c>
      <c r="HQ1140" t="s">
        <v>139</v>
      </c>
      <c r="HR1140" t="s">
        <v>139</v>
      </c>
      <c r="HS1140" t="s">
        <v>139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 t="s">
        <v>139</v>
      </c>
      <c r="IE1140" t="s">
        <v>139</v>
      </c>
      <c r="IF1140" t="s">
        <v>139</v>
      </c>
      <c r="IG1140" t="s">
        <v>139</v>
      </c>
      <c r="IH1140" t="s">
        <v>139</v>
      </c>
      <c r="II1140" t="s">
        <v>139</v>
      </c>
      <c r="IJ1140" t="s">
        <v>139</v>
      </c>
      <c r="IK1140" t="s">
        <v>139</v>
      </c>
      <c r="IL1140" t="s">
        <v>139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1</v>
      </c>
      <c r="IY1140">
        <v>1</v>
      </c>
      <c r="IZ1140">
        <v>1</v>
      </c>
      <c r="JA1140">
        <v>0.98</v>
      </c>
      <c r="JB1140">
        <v>0.93</v>
      </c>
      <c r="JC1140">
        <v>0.87</v>
      </c>
      <c r="JD1140">
        <v>0.82</v>
      </c>
      <c r="JE1140">
        <v>0.76</v>
      </c>
      <c r="JF1140">
        <v>0.71</v>
      </c>
      <c r="JG1140">
        <v>0.65</v>
      </c>
      <c r="JH1140">
        <v>0.59</v>
      </c>
      <c r="JI1140">
        <v>0.54</v>
      </c>
      <c r="JJ1140">
        <v>0.48</v>
      </c>
      <c r="JK1140">
        <v>0.44</v>
      </c>
      <c r="JL1140">
        <v>0.37</v>
      </c>
      <c r="JM1140">
        <v>0.32</v>
      </c>
      <c r="JN1140">
        <v>0.27</v>
      </c>
      <c r="JO1140">
        <v>0.21</v>
      </c>
      <c r="JP1140">
        <v>0.16</v>
      </c>
      <c r="JQ1140">
        <v>0</v>
      </c>
    </row>
    <row r="1141" spans="1:277" x14ac:dyDescent="0.25">
      <c r="A1141">
        <v>2015</v>
      </c>
      <c r="B1141">
        <v>304</v>
      </c>
      <c r="C1141">
        <v>1173</v>
      </c>
      <c r="D1141">
        <v>145</v>
      </c>
      <c r="E1141">
        <v>1317.5</v>
      </c>
      <c r="F1141">
        <v>1.1000000000000001</v>
      </c>
      <c r="G1141">
        <v>0.3</v>
      </c>
      <c r="H1141">
        <v>0.4</v>
      </c>
      <c r="I1141">
        <v>0</v>
      </c>
      <c r="J1141">
        <v>0</v>
      </c>
      <c r="K1141">
        <v>0</v>
      </c>
      <c r="L1141">
        <v>0.85</v>
      </c>
      <c r="M1141">
        <v>0</v>
      </c>
      <c r="N1141">
        <v>0.28000000000000003</v>
      </c>
      <c r="O1141">
        <v>0.11</v>
      </c>
      <c r="P1141">
        <v>21.14</v>
      </c>
      <c r="Q1141">
        <v>7.0000000000000007E-2</v>
      </c>
      <c r="R1141">
        <v>12.04</v>
      </c>
      <c r="S1141">
        <v>2</v>
      </c>
      <c r="T1141">
        <v>1</v>
      </c>
      <c r="U1141">
        <v>1</v>
      </c>
      <c r="V1141">
        <v>0.05</v>
      </c>
      <c r="W1141">
        <v>0.77</v>
      </c>
      <c r="X1141">
        <v>0.02</v>
      </c>
      <c r="Y1141">
        <v>0.09</v>
      </c>
      <c r="Z1141">
        <v>106.94</v>
      </c>
      <c r="AA1141">
        <v>207.91</v>
      </c>
      <c r="AB1141">
        <v>305.62</v>
      </c>
      <c r="AC1141">
        <v>409.65</v>
      </c>
      <c r="AD1141">
        <v>507.96</v>
      </c>
      <c r="AE1141">
        <v>603.87</v>
      </c>
      <c r="AF1141">
        <v>711.49</v>
      </c>
      <c r="AG1141">
        <v>807.61</v>
      </c>
      <c r="AH1141">
        <v>900.87</v>
      </c>
      <c r="AI1141">
        <v>1001.38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21.77</v>
      </c>
      <c r="AU1141">
        <v>117.07</v>
      </c>
      <c r="AV1141">
        <v>221.71</v>
      </c>
      <c r="AW1141">
        <v>323.77</v>
      </c>
      <c r="AX1141">
        <v>420.12</v>
      </c>
      <c r="AY1141">
        <v>520.94000000000005</v>
      </c>
      <c r="AZ1141">
        <v>622.88</v>
      </c>
      <c r="BA1141">
        <v>721.29</v>
      </c>
      <c r="BB1141">
        <v>815.45</v>
      </c>
      <c r="BC1141">
        <v>915.45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22.54</v>
      </c>
      <c r="BO1141">
        <v>27.38</v>
      </c>
      <c r="BP1141">
        <v>44.58</v>
      </c>
      <c r="BQ1141">
        <v>50.8</v>
      </c>
      <c r="BR1141">
        <v>49.24</v>
      </c>
      <c r="BS1141">
        <v>43.57</v>
      </c>
      <c r="BT1141">
        <v>39.119999999999997</v>
      </c>
      <c r="BU1141">
        <v>34.479999999999997</v>
      </c>
      <c r="BV1141">
        <v>30.21</v>
      </c>
      <c r="BW1141">
        <v>27.88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22.5</v>
      </c>
      <c r="CI1141">
        <v>22.54</v>
      </c>
      <c r="CJ1141">
        <v>25.61</v>
      </c>
      <c r="CK1141">
        <v>32.58</v>
      </c>
      <c r="CL1141">
        <v>33.880000000000003</v>
      </c>
      <c r="CM1141">
        <v>32.799999999999997</v>
      </c>
      <c r="CN1141">
        <v>29.42</v>
      </c>
      <c r="CO1141">
        <v>27.54</v>
      </c>
      <c r="CP1141">
        <v>25.88</v>
      </c>
      <c r="CQ1141">
        <v>28.66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1</v>
      </c>
      <c r="DD1141">
        <v>1</v>
      </c>
      <c r="DE1141">
        <v>0.98</v>
      </c>
      <c r="DF1141">
        <v>0.93</v>
      </c>
      <c r="DG1141">
        <v>0.88</v>
      </c>
      <c r="DH1141">
        <v>0.83</v>
      </c>
      <c r="DI1141">
        <v>0.79</v>
      </c>
      <c r="DJ1141">
        <v>0.74</v>
      </c>
      <c r="DK1141">
        <v>0.69</v>
      </c>
      <c r="DL1141">
        <v>0.64</v>
      </c>
      <c r="DM1141">
        <v>0.59</v>
      </c>
      <c r="DN1141">
        <v>0.54</v>
      </c>
      <c r="DO1141">
        <v>0.49</v>
      </c>
      <c r="DP1141">
        <v>0.45</v>
      </c>
      <c r="DQ1141">
        <v>0.39</v>
      </c>
      <c r="DR1141">
        <v>0.35</v>
      </c>
      <c r="DS1141">
        <v>0.3</v>
      </c>
      <c r="DT1141">
        <v>0.25</v>
      </c>
      <c r="DU1141">
        <v>0.2</v>
      </c>
      <c r="EW1141">
        <v>2015</v>
      </c>
      <c r="EX1141">
        <v>305</v>
      </c>
      <c r="EY1141">
        <v>1174</v>
      </c>
      <c r="EZ1141">
        <v>146</v>
      </c>
      <c r="FA1141">
        <v>1328</v>
      </c>
      <c r="FB1141" t="s">
        <v>139</v>
      </c>
      <c r="FC1141" t="s">
        <v>139</v>
      </c>
      <c r="FD1141" t="s">
        <v>139</v>
      </c>
      <c r="FE1141" t="s">
        <v>139</v>
      </c>
      <c r="FF1141" t="s">
        <v>139</v>
      </c>
      <c r="FG1141" t="s">
        <v>139</v>
      </c>
      <c r="FH1141" t="s">
        <v>139</v>
      </c>
      <c r="FI1141">
        <v>0</v>
      </c>
      <c r="FJ1141" t="s">
        <v>139</v>
      </c>
      <c r="FK1141" t="s">
        <v>139</v>
      </c>
      <c r="FL1141">
        <v>19.22</v>
      </c>
      <c r="FM1141">
        <v>0.1</v>
      </c>
      <c r="FN1141">
        <v>12.16</v>
      </c>
      <c r="FO1141">
        <v>1</v>
      </c>
      <c r="FP1141">
        <v>1</v>
      </c>
      <c r="FQ1141">
        <v>1</v>
      </c>
      <c r="FR1141">
        <v>0</v>
      </c>
      <c r="FS1141">
        <v>0</v>
      </c>
      <c r="FT1141">
        <v>0</v>
      </c>
      <c r="FU1141">
        <v>0.1</v>
      </c>
      <c r="FV1141">
        <v>20.9</v>
      </c>
      <c r="FW1141">
        <v>117.39</v>
      </c>
      <c r="FX1141">
        <v>218.36</v>
      </c>
      <c r="FY1141">
        <v>316.08</v>
      </c>
      <c r="FZ1141">
        <v>420.1</v>
      </c>
      <c r="GA1141">
        <v>518.41</v>
      </c>
      <c r="GB1141">
        <v>614.32000000000005</v>
      </c>
      <c r="GC1141">
        <v>721.94</v>
      </c>
      <c r="GD1141">
        <v>818.06</v>
      </c>
      <c r="GE1141">
        <v>911.32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96.24</v>
      </c>
      <c r="GQ1141">
        <v>202.8</v>
      </c>
      <c r="GR1141">
        <v>301.45</v>
      </c>
      <c r="GS1141">
        <v>397.73</v>
      </c>
      <c r="GT1141">
        <v>494.36</v>
      </c>
      <c r="GU1141">
        <v>594.99</v>
      </c>
      <c r="GV1141">
        <v>691.3</v>
      </c>
      <c r="GW1141">
        <v>785.22</v>
      </c>
      <c r="GX1141">
        <v>885.22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 t="s">
        <v>139</v>
      </c>
      <c r="HK1141" t="s">
        <v>139</v>
      </c>
      <c r="HL1141" t="s">
        <v>139</v>
      </c>
      <c r="HM1141" t="s">
        <v>139</v>
      </c>
      <c r="HN1141" t="s">
        <v>139</v>
      </c>
      <c r="HO1141" t="s">
        <v>139</v>
      </c>
      <c r="HP1141" t="s">
        <v>139</v>
      </c>
      <c r="HQ1141" t="s">
        <v>139</v>
      </c>
      <c r="HR1141" t="s">
        <v>139</v>
      </c>
      <c r="HS1141" t="s">
        <v>139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 t="s">
        <v>139</v>
      </c>
      <c r="IE1141" t="s">
        <v>139</v>
      </c>
      <c r="IF1141" t="s">
        <v>139</v>
      </c>
      <c r="IG1141" t="s">
        <v>139</v>
      </c>
      <c r="IH1141" t="s">
        <v>139</v>
      </c>
      <c r="II1141" t="s">
        <v>139</v>
      </c>
      <c r="IJ1141" t="s">
        <v>139</v>
      </c>
      <c r="IK1141" t="s">
        <v>139</v>
      </c>
      <c r="IL1141" t="s">
        <v>139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1</v>
      </c>
      <c r="IY1141">
        <v>1</v>
      </c>
      <c r="IZ1141">
        <v>1</v>
      </c>
      <c r="JA1141">
        <v>0.98</v>
      </c>
      <c r="JB1141">
        <v>0.93</v>
      </c>
      <c r="JC1141">
        <v>0.87</v>
      </c>
      <c r="JD1141">
        <v>0.82</v>
      </c>
      <c r="JE1141">
        <v>0.76</v>
      </c>
      <c r="JF1141">
        <v>0.71</v>
      </c>
      <c r="JG1141">
        <v>0.66</v>
      </c>
      <c r="JH1141">
        <v>0.6</v>
      </c>
      <c r="JI1141">
        <v>0.54</v>
      </c>
      <c r="JJ1141">
        <v>0.49</v>
      </c>
      <c r="JK1141">
        <v>0.44</v>
      </c>
      <c r="JL1141">
        <v>0.38</v>
      </c>
      <c r="JM1141">
        <v>0.33</v>
      </c>
      <c r="JN1141">
        <v>0.28000000000000003</v>
      </c>
      <c r="JO1141">
        <v>0.22</v>
      </c>
      <c r="JP1141">
        <v>0.17</v>
      </c>
      <c r="JQ1141">
        <v>0</v>
      </c>
    </row>
    <row r="1142" spans="1:277" x14ac:dyDescent="0.25">
      <c r="A1142">
        <v>2015</v>
      </c>
      <c r="B1142">
        <v>305</v>
      </c>
      <c r="C1142">
        <v>1174</v>
      </c>
      <c r="D1142">
        <v>146</v>
      </c>
      <c r="E1142">
        <v>1328</v>
      </c>
      <c r="F1142">
        <v>1.1000000000000001</v>
      </c>
      <c r="G1142">
        <v>0.3</v>
      </c>
      <c r="H1142">
        <v>0.3</v>
      </c>
      <c r="I1142">
        <v>0</v>
      </c>
      <c r="J1142">
        <v>0</v>
      </c>
      <c r="K1142">
        <v>0</v>
      </c>
      <c r="L1142">
        <v>0.85</v>
      </c>
      <c r="M1142">
        <v>0</v>
      </c>
      <c r="N1142">
        <v>0.32</v>
      </c>
      <c r="O1142">
        <v>0.1</v>
      </c>
      <c r="P1142">
        <v>21.05</v>
      </c>
      <c r="Q1142">
        <v>0.1</v>
      </c>
      <c r="R1142">
        <v>12.15</v>
      </c>
      <c r="S1142">
        <v>2</v>
      </c>
      <c r="T1142">
        <v>1</v>
      </c>
      <c r="U1142">
        <v>1</v>
      </c>
      <c r="V1142">
        <v>0.05</v>
      </c>
      <c r="W1142">
        <v>0.77</v>
      </c>
      <c r="X1142">
        <v>0.02</v>
      </c>
      <c r="Y1142">
        <v>0.09</v>
      </c>
      <c r="Z1142">
        <v>20.9</v>
      </c>
      <c r="AA1142">
        <v>117.39</v>
      </c>
      <c r="AB1142">
        <v>218.36</v>
      </c>
      <c r="AC1142">
        <v>316.08</v>
      </c>
      <c r="AD1142">
        <v>420.1</v>
      </c>
      <c r="AE1142">
        <v>518.41</v>
      </c>
      <c r="AF1142">
        <v>614.32000000000005</v>
      </c>
      <c r="AG1142">
        <v>721.94</v>
      </c>
      <c r="AH1142">
        <v>818.06</v>
      </c>
      <c r="AI1142">
        <v>911.32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32.229999999999997</v>
      </c>
      <c r="AU1142">
        <v>127.52</v>
      </c>
      <c r="AV1142">
        <v>232.16</v>
      </c>
      <c r="AW1142">
        <v>334.23</v>
      </c>
      <c r="AX1142">
        <v>430.57</v>
      </c>
      <c r="AY1142">
        <v>531.39</v>
      </c>
      <c r="AZ1142">
        <v>633.33000000000004</v>
      </c>
      <c r="BA1142">
        <v>731.74</v>
      </c>
      <c r="BB1142">
        <v>825.9</v>
      </c>
      <c r="BC1142">
        <v>925.9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22.5</v>
      </c>
      <c r="BO1142">
        <v>22.56</v>
      </c>
      <c r="BP1142">
        <v>28.02</v>
      </c>
      <c r="BQ1142">
        <v>44.99</v>
      </c>
      <c r="BR1142">
        <v>50.86</v>
      </c>
      <c r="BS1142">
        <v>49.25</v>
      </c>
      <c r="BT1142">
        <v>43.57</v>
      </c>
      <c r="BU1142">
        <v>39.119999999999997</v>
      </c>
      <c r="BV1142">
        <v>34.479999999999997</v>
      </c>
      <c r="BW1142">
        <v>30.21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22.5</v>
      </c>
      <c r="CI1142">
        <v>22.55</v>
      </c>
      <c r="CJ1142">
        <v>25.95</v>
      </c>
      <c r="CK1142">
        <v>32.72</v>
      </c>
      <c r="CL1142">
        <v>33.909999999999997</v>
      </c>
      <c r="CM1142">
        <v>32.799999999999997</v>
      </c>
      <c r="CN1142">
        <v>29.42</v>
      </c>
      <c r="CO1142">
        <v>27.54</v>
      </c>
      <c r="CP1142">
        <v>25.88</v>
      </c>
      <c r="CQ1142">
        <v>28.66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1</v>
      </c>
      <c r="DD1142">
        <v>1</v>
      </c>
      <c r="DE1142">
        <v>0.98</v>
      </c>
      <c r="DF1142">
        <v>0.93</v>
      </c>
      <c r="DG1142">
        <v>0.89</v>
      </c>
      <c r="DH1142">
        <v>0.84</v>
      </c>
      <c r="DI1142">
        <v>0.79</v>
      </c>
      <c r="DJ1142">
        <v>0.74</v>
      </c>
      <c r="DK1142">
        <v>0.69</v>
      </c>
      <c r="DL1142">
        <v>0.64</v>
      </c>
      <c r="DM1142">
        <v>0.6</v>
      </c>
      <c r="DN1142">
        <v>0.54</v>
      </c>
      <c r="DO1142">
        <v>0.5</v>
      </c>
      <c r="DP1142">
        <v>0.45</v>
      </c>
      <c r="DQ1142">
        <v>0.4</v>
      </c>
      <c r="DR1142">
        <v>0.36</v>
      </c>
      <c r="DS1142">
        <v>0.31</v>
      </c>
      <c r="DT1142">
        <v>0.26</v>
      </c>
      <c r="DU1142">
        <v>0.21</v>
      </c>
      <c r="EW1142">
        <v>2015</v>
      </c>
      <c r="EX1142">
        <v>306</v>
      </c>
      <c r="EY1142">
        <v>1175</v>
      </c>
      <c r="EZ1142">
        <v>147</v>
      </c>
      <c r="FA1142">
        <v>1341.9</v>
      </c>
      <c r="FB1142" t="s">
        <v>139</v>
      </c>
      <c r="FC1142" t="s">
        <v>139</v>
      </c>
      <c r="FD1142" t="s">
        <v>139</v>
      </c>
      <c r="FE1142" t="s">
        <v>139</v>
      </c>
      <c r="FF1142" t="s">
        <v>139</v>
      </c>
      <c r="FG1142" t="s">
        <v>139</v>
      </c>
      <c r="FH1142" t="s">
        <v>139</v>
      </c>
      <c r="FI1142">
        <v>0</v>
      </c>
      <c r="FJ1142" t="s">
        <v>139</v>
      </c>
      <c r="FK1142" t="s">
        <v>139</v>
      </c>
      <c r="FL1142">
        <v>19.12</v>
      </c>
      <c r="FM1142">
        <v>0.15</v>
      </c>
      <c r="FN1142">
        <v>12.3</v>
      </c>
      <c r="FO1142">
        <v>1</v>
      </c>
      <c r="FP1142">
        <v>1</v>
      </c>
      <c r="FQ1142">
        <v>1</v>
      </c>
      <c r="FR1142">
        <v>0</v>
      </c>
      <c r="FS1142">
        <v>0</v>
      </c>
      <c r="FT1142">
        <v>0</v>
      </c>
      <c r="FU1142">
        <v>0</v>
      </c>
      <c r="FV1142">
        <v>34.82</v>
      </c>
      <c r="FW1142">
        <v>131.31</v>
      </c>
      <c r="FX1142">
        <v>232.28</v>
      </c>
      <c r="FY1142">
        <v>329.99</v>
      </c>
      <c r="FZ1142">
        <v>434.02</v>
      </c>
      <c r="GA1142">
        <v>532.33000000000004</v>
      </c>
      <c r="GB1142">
        <v>628.24</v>
      </c>
      <c r="GC1142">
        <v>735.86</v>
      </c>
      <c r="GD1142">
        <v>831.97</v>
      </c>
      <c r="GE1142">
        <v>925.24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110.15</v>
      </c>
      <c r="GQ1142">
        <v>216.72</v>
      </c>
      <c r="GR1142">
        <v>315.37</v>
      </c>
      <c r="GS1142">
        <v>411.64</v>
      </c>
      <c r="GT1142">
        <v>508.28</v>
      </c>
      <c r="GU1142">
        <v>608.9</v>
      </c>
      <c r="GV1142">
        <v>705.22</v>
      </c>
      <c r="GW1142">
        <v>799.14</v>
      </c>
      <c r="GX1142">
        <v>899.14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 t="s">
        <v>139</v>
      </c>
      <c r="HK1142" t="s">
        <v>139</v>
      </c>
      <c r="HL1142" t="s">
        <v>139</v>
      </c>
      <c r="HM1142" t="s">
        <v>139</v>
      </c>
      <c r="HN1142" t="s">
        <v>139</v>
      </c>
      <c r="HO1142" t="s">
        <v>139</v>
      </c>
      <c r="HP1142" t="s">
        <v>139</v>
      </c>
      <c r="HQ1142" t="s">
        <v>139</v>
      </c>
      <c r="HR1142" t="s">
        <v>139</v>
      </c>
      <c r="HS1142" t="s">
        <v>139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 t="s">
        <v>139</v>
      </c>
      <c r="IE1142" t="s">
        <v>139</v>
      </c>
      <c r="IF1142" t="s">
        <v>139</v>
      </c>
      <c r="IG1142" t="s">
        <v>139</v>
      </c>
      <c r="IH1142" t="s">
        <v>139</v>
      </c>
      <c r="II1142" t="s">
        <v>139</v>
      </c>
      <c r="IJ1142" t="s">
        <v>139</v>
      </c>
      <c r="IK1142" t="s">
        <v>139</v>
      </c>
      <c r="IL1142" t="s">
        <v>139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1</v>
      </c>
      <c r="IY1142">
        <v>1</v>
      </c>
      <c r="IZ1142">
        <v>1</v>
      </c>
      <c r="JA1142">
        <v>0.98</v>
      </c>
      <c r="JB1142">
        <v>0.93</v>
      </c>
      <c r="JC1142">
        <v>0.87</v>
      </c>
      <c r="JD1142">
        <v>0.82</v>
      </c>
      <c r="JE1142">
        <v>0.76</v>
      </c>
      <c r="JF1142">
        <v>0.71</v>
      </c>
      <c r="JG1142">
        <v>0.66</v>
      </c>
      <c r="JH1142">
        <v>0.6</v>
      </c>
      <c r="JI1142">
        <v>0.55000000000000004</v>
      </c>
      <c r="JJ1142">
        <v>0.5</v>
      </c>
      <c r="JK1142">
        <v>0.45</v>
      </c>
      <c r="JL1142">
        <v>0.39</v>
      </c>
      <c r="JM1142">
        <v>0.34</v>
      </c>
      <c r="JN1142">
        <v>0.28000000000000003</v>
      </c>
      <c r="JO1142">
        <v>0.23</v>
      </c>
      <c r="JP1142">
        <v>0.18</v>
      </c>
      <c r="JQ1142">
        <v>0</v>
      </c>
    </row>
    <row r="1143" spans="1:277" x14ac:dyDescent="0.25">
      <c r="A1143">
        <v>2015</v>
      </c>
      <c r="B1143">
        <v>306</v>
      </c>
      <c r="C1143">
        <v>1175</v>
      </c>
      <c r="D1143">
        <v>147</v>
      </c>
      <c r="E1143">
        <v>1341.9</v>
      </c>
      <c r="F1143">
        <v>1.1000000000000001</v>
      </c>
      <c r="G1143">
        <v>0.3</v>
      </c>
      <c r="H1143">
        <v>0.3</v>
      </c>
      <c r="I1143">
        <v>0</v>
      </c>
      <c r="J1143">
        <v>0</v>
      </c>
      <c r="K1143">
        <v>0</v>
      </c>
      <c r="L1143">
        <v>0.85</v>
      </c>
      <c r="M1143">
        <v>0.01</v>
      </c>
      <c r="N1143">
        <v>0.33</v>
      </c>
      <c r="O1143">
        <v>0.09</v>
      </c>
      <c r="P1143">
        <v>20.93</v>
      </c>
      <c r="Q1143">
        <v>0.15</v>
      </c>
      <c r="R1143">
        <v>12.29</v>
      </c>
      <c r="S1143">
        <v>2</v>
      </c>
      <c r="T1143">
        <v>1</v>
      </c>
      <c r="U1143">
        <v>1</v>
      </c>
      <c r="V1143">
        <v>0.05</v>
      </c>
      <c r="W1143">
        <v>0.77</v>
      </c>
      <c r="X1143">
        <v>0.03</v>
      </c>
      <c r="Y1143">
        <v>0</v>
      </c>
      <c r="Z1143">
        <v>34.82</v>
      </c>
      <c r="AA1143">
        <v>131.31</v>
      </c>
      <c r="AB1143">
        <v>232.28</v>
      </c>
      <c r="AC1143">
        <v>329.99</v>
      </c>
      <c r="AD1143">
        <v>434.02</v>
      </c>
      <c r="AE1143">
        <v>532.33000000000004</v>
      </c>
      <c r="AF1143">
        <v>628.24</v>
      </c>
      <c r="AG1143">
        <v>735.86</v>
      </c>
      <c r="AH1143">
        <v>831.97</v>
      </c>
      <c r="AI1143">
        <v>925.24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46.14</v>
      </c>
      <c r="AU1143">
        <v>141.44</v>
      </c>
      <c r="AV1143">
        <v>246.07</v>
      </c>
      <c r="AW1143">
        <v>348.14</v>
      </c>
      <c r="AX1143">
        <v>444.49</v>
      </c>
      <c r="AY1143">
        <v>545.30999999999995</v>
      </c>
      <c r="AZ1143">
        <v>647.24</v>
      </c>
      <c r="BA1143">
        <v>745.66</v>
      </c>
      <c r="BB1143">
        <v>839.82</v>
      </c>
      <c r="BC1143">
        <v>939.82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22.5</v>
      </c>
      <c r="BO1143">
        <v>22.63</v>
      </c>
      <c r="BP1143">
        <v>29.46</v>
      </c>
      <c r="BQ1143">
        <v>45.66</v>
      </c>
      <c r="BR1143">
        <v>50.95</v>
      </c>
      <c r="BS1143">
        <v>49.27</v>
      </c>
      <c r="BT1143">
        <v>43.58</v>
      </c>
      <c r="BU1143">
        <v>39.119999999999997</v>
      </c>
      <c r="BV1143">
        <v>34.479999999999997</v>
      </c>
      <c r="BW1143">
        <v>30.21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22.5</v>
      </c>
      <c r="CI1143">
        <v>22.6</v>
      </c>
      <c r="CJ1143">
        <v>26.66</v>
      </c>
      <c r="CK1143">
        <v>32.93</v>
      </c>
      <c r="CL1143">
        <v>33.94</v>
      </c>
      <c r="CM1143">
        <v>32.81</v>
      </c>
      <c r="CN1143">
        <v>29.43</v>
      </c>
      <c r="CO1143">
        <v>27.54</v>
      </c>
      <c r="CP1143">
        <v>25.88</v>
      </c>
      <c r="CQ1143">
        <v>28.66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1</v>
      </c>
      <c r="DD1143">
        <v>1</v>
      </c>
      <c r="DE1143">
        <v>0.98</v>
      </c>
      <c r="DF1143">
        <v>0.93</v>
      </c>
      <c r="DG1143">
        <v>0.89</v>
      </c>
      <c r="DH1143">
        <v>0.84</v>
      </c>
      <c r="DI1143">
        <v>0.79</v>
      </c>
      <c r="DJ1143">
        <v>0.74</v>
      </c>
      <c r="DK1143">
        <v>0.69</v>
      </c>
      <c r="DL1143">
        <v>0.65</v>
      </c>
      <c r="DM1143">
        <v>0.6</v>
      </c>
      <c r="DN1143">
        <v>0.55000000000000004</v>
      </c>
      <c r="DO1143">
        <v>0.5</v>
      </c>
      <c r="DP1143">
        <v>0.46</v>
      </c>
      <c r="DQ1143">
        <v>0.41</v>
      </c>
      <c r="DR1143">
        <v>0.37</v>
      </c>
      <c r="DS1143">
        <v>0.31</v>
      </c>
      <c r="DT1143">
        <v>0.27</v>
      </c>
      <c r="DU1143">
        <v>0.22</v>
      </c>
      <c r="EW1143">
        <v>2015</v>
      </c>
      <c r="EX1143">
        <v>307</v>
      </c>
      <c r="EY1143">
        <v>1176</v>
      </c>
      <c r="EZ1143">
        <v>148</v>
      </c>
      <c r="FA1143">
        <v>1354.7</v>
      </c>
      <c r="FB1143" t="s">
        <v>139</v>
      </c>
      <c r="FC1143" t="s">
        <v>139</v>
      </c>
      <c r="FD1143" t="s">
        <v>139</v>
      </c>
      <c r="FE1143" t="s">
        <v>139</v>
      </c>
      <c r="FF1143" t="s">
        <v>139</v>
      </c>
      <c r="FG1143" t="s">
        <v>139</v>
      </c>
      <c r="FH1143" t="s">
        <v>139</v>
      </c>
      <c r="FI1143">
        <v>0</v>
      </c>
      <c r="FJ1143" t="s">
        <v>139</v>
      </c>
      <c r="FK1143" t="s">
        <v>139</v>
      </c>
      <c r="FL1143">
        <v>19.03</v>
      </c>
      <c r="FM1143">
        <v>0.19</v>
      </c>
      <c r="FN1143">
        <v>12.42</v>
      </c>
      <c r="FO1143">
        <v>1</v>
      </c>
      <c r="FP1143">
        <v>1</v>
      </c>
      <c r="FQ1143">
        <v>1</v>
      </c>
      <c r="FR1143">
        <v>0</v>
      </c>
      <c r="FS1143">
        <v>0</v>
      </c>
      <c r="FT1143">
        <v>0</v>
      </c>
      <c r="FU1143">
        <v>0.1</v>
      </c>
      <c r="FV1143">
        <v>47.61</v>
      </c>
      <c r="FW1143">
        <v>144.1</v>
      </c>
      <c r="FX1143">
        <v>245.07</v>
      </c>
      <c r="FY1143">
        <v>342.78</v>
      </c>
      <c r="FZ1143">
        <v>446.8</v>
      </c>
      <c r="GA1143">
        <v>545.12</v>
      </c>
      <c r="GB1143">
        <v>641.02</v>
      </c>
      <c r="GC1143">
        <v>748.65</v>
      </c>
      <c r="GD1143">
        <v>844.76</v>
      </c>
      <c r="GE1143">
        <v>938.02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25.57</v>
      </c>
      <c r="GQ1143">
        <v>122.94</v>
      </c>
      <c r="GR1143">
        <v>229.5</v>
      </c>
      <c r="GS1143">
        <v>328.15</v>
      </c>
      <c r="GT1143">
        <v>424.43</v>
      </c>
      <c r="GU1143">
        <v>521.07000000000005</v>
      </c>
      <c r="GV1143">
        <v>621.69000000000005</v>
      </c>
      <c r="GW1143">
        <v>718.01</v>
      </c>
      <c r="GX1143">
        <v>811.92</v>
      </c>
      <c r="GY1143">
        <v>911.92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 t="s">
        <v>139</v>
      </c>
      <c r="HK1143" t="s">
        <v>139</v>
      </c>
      <c r="HL1143" t="s">
        <v>139</v>
      </c>
      <c r="HM1143" t="s">
        <v>139</v>
      </c>
      <c r="HN1143" t="s">
        <v>139</v>
      </c>
      <c r="HO1143" t="s">
        <v>139</v>
      </c>
      <c r="HP1143" t="s">
        <v>139</v>
      </c>
      <c r="HQ1143" t="s">
        <v>139</v>
      </c>
      <c r="HR1143" t="s">
        <v>139</v>
      </c>
      <c r="HS1143" t="s">
        <v>139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 t="s">
        <v>139</v>
      </c>
      <c r="IE1143" t="s">
        <v>139</v>
      </c>
      <c r="IF1143" t="s">
        <v>139</v>
      </c>
      <c r="IG1143" t="s">
        <v>139</v>
      </c>
      <c r="IH1143" t="s">
        <v>139</v>
      </c>
      <c r="II1143" t="s">
        <v>139</v>
      </c>
      <c r="IJ1143" t="s">
        <v>139</v>
      </c>
      <c r="IK1143" t="s">
        <v>139</v>
      </c>
      <c r="IL1143" t="s">
        <v>139</v>
      </c>
      <c r="IM1143" t="s">
        <v>139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1</v>
      </c>
      <c r="IY1143">
        <v>1</v>
      </c>
      <c r="IZ1143">
        <v>1</v>
      </c>
      <c r="JA1143">
        <v>0.98</v>
      </c>
      <c r="JB1143">
        <v>0.93</v>
      </c>
      <c r="JC1143">
        <v>0.87</v>
      </c>
      <c r="JD1143">
        <v>0.82</v>
      </c>
      <c r="JE1143">
        <v>0.76</v>
      </c>
      <c r="JF1143">
        <v>0.71</v>
      </c>
      <c r="JG1143">
        <v>0.66</v>
      </c>
      <c r="JH1143">
        <v>0.61</v>
      </c>
      <c r="JI1143">
        <v>0.55000000000000004</v>
      </c>
      <c r="JJ1143">
        <v>0.5</v>
      </c>
      <c r="JK1143">
        <v>0.45</v>
      </c>
      <c r="JL1143">
        <v>0.39</v>
      </c>
      <c r="JM1143">
        <v>0.34</v>
      </c>
      <c r="JN1143">
        <v>0.28999999999999998</v>
      </c>
      <c r="JO1143">
        <v>0.24</v>
      </c>
      <c r="JP1143">
        <v>0.19</v>
      </c>
      <c r="JQ1143">
        <v>0</v>
      </c>
    </row>
    <row r="1144" spans="1:277" x14ac:dyDescent="0.25">
      <c r="A1144">
        <v>2015</v>
      </c>
      <c r="B1144">
        <v>307</v>
      </c>
      <c r="C1144">
        <v>1176</v>
      </c>
      <c r="D1144">
        <v>148</v>
      </c>
      <c r="E1144">
        <v>1354.7</v>
      </c>
      <c r="F1144">
        <v>1.1000000000000001</v>
      </c>
      <c r="G1144">
        <v>0.3</v>
      </c>
      <c r="H1144">
        <v>0.3</v>
      </c>
      <c r="I1144">
        <v>0</v>
      </c>
      <c r="J1144">
        <v>0</v>
      </c>
      <c r="K1144">
        <v>0</v>
      </c>
      <c r="L1144">
        <v>0.85</v>
      </c>
      <c r="M1144">
        <v>0.01</v>
      </c>
      <c r="N1144">
        <v>0.34</v>
      </c>
      <c r="O1144">
        <v>0.09</v>
      </c>
      <c r="P1144">
        <v>20.82</v>
      </c>
      <c r="Q1144">
        <v>0.19</v>
      </c>
      <c r="R1144">
        <v>12.42</v>
      </c>
      <c r="S1144">
        <v>2</v>
      </c>
      <c r="T1144">
        <v>1</v>
      </c>
      <c r="U1144">
        <v>1</v>
      </c>
      <c r="V1144">
        <v>0.05</v>
      </c>
      <c r="W1144">
        <v>0.77</v>
      </c>
      <c r="X1144">
        <v>0.03</v>
      </c>
      <c r="Y1144">
        <v>0.05</v>
      </c>
      <c r="Z1144">
        <v>47.61</v>
      </c>
      <c r="AA1144">
        <v>144.1</v>
      </c>
      <c r="AB1144">
        <v>245.07</v>
      </c>
      <c r="AC1144">
        <v>342.78</v>
      </c>
      <c r="AD1144">
        <v>446.8</v>
      </c>
      <c r="AE1144">
        <v>545.12</v>
      </c>
      <c r="AF1144">
        <v>641.02</v>
      </c>
      <c r="AG1144">
        <v>748.65</v>
      </c>
      <c r="AH1144">
        <v>844.76</v>
      </c>
      <c r="AI1144">
        <v>938.02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58.93</v>
      </c>
      <c r="AU1144">
        <v>154.22999999999999</v>
      </c>
      <c r="AV1144">
        <v>258.86</v>
      </c>
      <c r="AW1144">
        <v>360.93</v>
      </c>
      <c r="AX1144">
        <v>457.28</v>
      </c>
      <c r="AY1144">
        <v>558.1</v>
      </c>
      <c r="AZ1144">
        <v>660.03</v>
      </c>
      <c r="BA1144">
        <v>758.44</v>
      </c>
      <c r="BB1144">
        <v>852.61</v>
      </c>
      <c r="BC1144">
        <v>952.61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22.5</v>
      </c>
      <c r="BO1144">
        <v>22.72</v>
      </c>
      <c r="BP1144">
        <v>30.54</v>
      </c>
      <c r="BQ1144">
        <v>46.02</v>
      </c>
      <c r="BR1144">
        <v>51</v>
      </c>
      <c r="BS1144">
        <v>49.28</v>
      </c>
      <c r="BT1144">
        <v>43.58</v>
      </c>
      <c r="BU1144">
        <v>39.119999999999997</v>
      </c>
      <c r="BV1144">
        <v>34.479999999999997</v>
      </c>
      <c r="BW1144">
        <v>30.21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22.5</v>
      </c>
      <c r="CI1144">
        <v>22.67</v>
      </c>
      <c r="CJ1144">
        <v>27.18</v>
      </c>
      <c r="CK1144">
        <v>33.049999999999997</v>
      </c>
      <c r="CL1144">
        <v>33.96</v>
      </c>
      <c r="CM1144">
        <v>32.81</v>
      </c>
      <c r="CN1144">
        <v>29.43</v>
      </c>
      <c r="CO1144">
        <v>27.54</v>
      </c>
      <c r="CP1144">
        <v>25.88</v>
      </c>
      <c r="CQ1144">
        <v>28.66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1</v>
      </c>
      <c r="DD1144">
        <v>1</v>
      </c>
      <c r="DE1144">
        <v>0.98</v>
      </c>
      <c r="DF1144">
        <v>0.94</v>
      </c>
      <c r="DG1144">
        <v>0.89</v>
      </c>
      <c r="DH1144">
        <v>0.84</v>
      </c>
      <c r="DI1144">
        <v>0.8</v>
      </c>
      <c r="DJ1144">
        <v>0.75</v>
      </c>
      <c r="DK1144">
        <v>0.7</v>
      </c>
      <c r="DL1144">
        <v>0.65</v>
      </c>
      <c r="DM1144">
        <v>0.61</v>
      </c>
      <c r="DN1144">
        <v>0.55000000000000004</v>
      </c>
      <c r="DO1144">
        <v>0.51</v>
      </c>
      <c r="DP1144">
        <v>0.46</v>
      </c>
      <c r="DQ1144">
        <v>0.41</v>
      </c>
      <c r="DR1144">
        <v>0.37</v>
      </c>
      <c r="DS1144">
        <v>0.32</v>
      </c>
      <c r="DT1144">
        <v>0.28000000000000003</v>
      </c>
      <c r="DU1144">
        <v>0.23</v>
      </c>
      <c r="EW1144">
        <v>2015</v>
      </c>
      <c r="EX1144">
        <v>308</v>
      </c>
      <c r="EY1144">
        <v>1177</v>
      </c>
      <c r="EZ1144">
        <v>149</v>
      </c>
      <c r="FA1144">
        <v>1368.8</v>
      </c>
      <c r="FB1144" t="s">
        <v>139</v>
      </c>
      <c r="FC1144" t="s">
        <v>139</v>
      </c>
      <c r="FD1144" t="s">
        <v>139</v>
      </c>
      <c r="FE1144" t="s">
        <v>139</v>
      </c>
      <c r="FF1144" t="s">
        <v>139</v>
      </c>
      <c r="FG1144" t="s">
        <v>139</v>
      </c>
      <c r="FH1144" t="s">
        <v>139</v>
      </c>
      <c r="FI1144">
        <v>0</v>
      </c>
      <c r="FJ1144" t="s">
        <v>139</v>
      </c>
      <c r="FK1144" t="s">
        <v>139</v>
      </c>
      <c r="FL1144">
        <v>18.93</v>
      </c>
      <c r="FM1144">
        <v>0.24</v>
      </c>
      <c r="FN1144">
        <v>12.56</v>
      </c>
      <c r="FO1144">
        <v>1</v>
      </c>
      <c r="FP1144">
        <v>1</v>
      </c>
      <c r="FQ1144">
        <v>1</v>
      </c>
      <c r="FR1144">
        <v>0</v>
      </c>
      <c r="FS1144">
        <v>0</v>
      </c>
      <c r="FT1144">
        <v>0</v>
      </c>
      <c r="FU1144">
        <v>0.11</v>
      </c>
      <c r="FV1144">
        <v>61.71</v>
      </c>
      <c r="FW1144">
        <v>158.19999999999999</v>
      </c>
      <c r="FX1144">
        <v>259.17</v>
      </c>
      <c r="FY1144">
        <v>356.88</v>
      </c>
      <c r="FZ1144">
        <v>460.91</v>
      </c>
      <c r="GA1144">
        <v>559.22</v>
      </c>
      <c r="GB1144">
        <v>655.12</v>
      </c>
      <c r="GC1144">
        <v>762.75</v>
      </c>
      <c r="GD1144">
        <v>858.86</v>
      </c>
      <c r="GE1144">
        <v>952.13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39.68</v>
      </c>
      <c r="GQ1144">
        <v>137.04</v>
      </c>
      <c r="GR1144">
        <v>243.61</v>
      </c>
      <c r="GS1144">
        <v>342.26</v>
      </c>
      <c r="GT1144">
        <v>438.53</v>
      </c>
      <c r="GU1144">
        <v>535.16999999999996</v>
      </c>
      <c r="GV1144">
        <v>635.79</v>
      </c>
      <c r="GW1144">
        <v>732.11</v>
      </c>
      <c r="GX1144">
        <v>826.02</v>
      </c>
      <c r="GY1144">
        <v>926.02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 t="s">
        <v>139</v>
      </c>
      <c r="HK1144" t="s">
        <v>139</v>
      </c>
      <c r="HL1144" t="s">
        <v>139</v>
      </c>
      <c r="HM1144" t="s">
        <v>139</v>
      </c>
      <c r="HN1144" t="s">
        <v>139</v>
      </c>
      <c r="HO1144" t="s">
        <v>139</v>
      </c>
      <c r="HP1144" t="s">
        <v>139</v>
      </c>
      <c r="HQ1144" t="s">
        <v>139</v>
      </c>
      <c r="HR1144" t="s">
        <v>139</v>
      </c>
      <c r="HS1144" t="s">
        <v>139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 t="s">
        <v>139</v>
      </c>
      <c r="IE1144" t="s">
        <v>139</v>
      </c>
      <c r="IF1144" t="s">
        <v>139</v>
      </c>
      <c r="IG1144" t="s">
        <v>139</v>
      </c>
      <c r="IH1144" t="s">
        <v>139</v>
      </c>
      <c r="II1144" t="s">
        <v>139</v>
      </c>
      <c r="IJ1144" t="s">
        <v>139</v>
      </c>
      <c r="IK1144" t="s">
        <v>139</v>
      </c>
      <c r="IL1144" t="s">
        <v>139</v>
      </c>
      <c r="IM1144" t="s">
        <v>139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1</v>
      </c>
      <c r="IY1144">
        <v>1</v>
      </c>
      <c r="IZ1144">
        <v>1</v>
      </c>
      <c r="JA1144">
        <v>0.98</v>
      </c>
      <c r="JB1144">
        <v>0.93</v>
      </c>
      <c r="JC1144">
        <v>0.87</v>
      </c>
      <c r="JD1144">
        <v>0.82</v>
      </c>
      <c r="JE1144">
        <v>0.77</v>
      </c>
      <c r="JF1144">
        <v>0.72</v>
      </c>
      <c r="JG1144">
        <v>0.67</v>
      </c>
      <c r="JH1144">
        <v>0.61</v>
      </c>
      <c r="JI1144">
        <v>0.56000000000000005</v>
      </c>
      <c r="JJ1144">
        <v>0.51</v>
      </c>
      <c r="JK1144">
        <v>0.46</v>
      </c>
      <c r="JL1144">
        <v>0.4</v>
      </c>
      <c r="JM1144">
        <v>0.35</v>
      </c>
      <c r="JN1144">
        <v>0.3</v>
      </c>
      <c r="JO1144">
        <v>0.25</v>
      </c>
      <c r="JP1144">
        <v>0.19</v>
      </c>
      <c r="JQ1144">
        <v>0</v>
      </c>
    </row>
    <row r="1145" spans="1:277" x14ac:dyDescent="0.25">
      <c r="A1145">
        <v>2015</v>
      </c>
      <c r="B1145">
        <v>308</v>
      </c>
      <c r="C1145">
        <v>1177</v>
      </c>
      <c r="D1145">
        <v>149</v>
      </c>
      <c r="E1145">
        <v>1368.8</v>
      </c>
      <c r="F1145">
        <v>1.1000000000000001</v>
      </c>
      <c r="G1145">
        <v>0.3</v>
      </c>
      <c r="H1145">
        <v>0.3</v>
      </c>
      <c r="I1145">
        <v>0</v>
      </c>
      <c r="J1145">
        <v>0</v>
      </c>
      <c r="K1145">
        <v>0</v>
      </c>
      <c r="L1145">
        <v>0.85</v>
      </c>
      <c r="M1145">
        <v>0.01</v>
      </c>
      <c r="N1145">
        <v>0.36</v>
      </c>
      <c r="O1145">
        <v>0.09</v>
      </c>
      <c r="P1145">
        <v>20.7</v>
      </c>
      <c r="Q1145">
        <v>0.24</v>
      </c>
      <c r="R1145">
        <v>12.56</v>
      </c>
      <c r="S1145">
        <v>2</v>
      </c>
      <c r="T1145">
        <v>1</v>
      </c>
      <c r="U1145">
        <v>1</v>
      </c>
      <c r="V1145">
        <v>0.05</v>
      </c>
      <c r="W1145">
        <v>0.76</v>
      </c>
      <c r="X1145">
        <v>0.03</v>
      </c>
      <c r="Y1145">
        <v>0.05</v>
      </c>
      <c r="Z1145">
        <v>61.71</v>
      </c>
      <c r="AA1145">
        <v>158.19999999999999</v>
      </c>
      <c r="AB1145">
        <v>259.17</v>
      </c>
      <c r="AC1145">
        <v>356.88</v>
      </c>
      <c r="AD1145">
        <v>460.91</v>
      </c>
      <c r="AE1145">
        <v>559.22</v>
      </c>
      <c r="AF1145">
        <v>655.12</v>
      </c>
      <c r="AG1145">
        <v>762.75</v>
      </c>
      <c r="AH1145">
        <v>858.86</v>
      </c>
      <c r="AI1145">
        <v>952.13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73.03</v>
      </c>
      <c r="AU1145">
        <v>168.33</v>
      </c>
      <c r="AV1145">
        <v>272.95999999999998</v>
      </c>
      <c r="AW1145">
        <v>375.03</v>
      </c>
      <c r="AX1145">
        <v>471.38</v>
      </c>
      <c r="AY1145">
        <v>572.20000000000005</v>
      </c>
      <c r="AZ1145">
        <v>674.13</v>
      </c>
      <c r="BA1145">
        <v>772.55</v>
      </c>
      <c r="BB1145">
        <v>866.71</v>
      </c>
      <c r="BC1145">
        <v>966.71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22.5</v>
      </c>
      <c r="BO1145">
        <v>22.9</v>
      </c>
      <c r="BP1145">
        <v>31.86</v>
      </c>
      <c r="BQ1145">
        <v>46.35</v>
      </c>
      <c r="BR1145">
        <v>51.05</v>
      </c>
      <c r="BS1145">
        <v>49.29</v>
      </c>
      <c r="BT1145">
        <v>43.58</v>
      </c>
      <c r="BU1145">
        <v>39.130000000000003</v>
      </c>
      <c r="BV1145">
        <v>34.479999999999997</v>
      </c>
      <c r="BW1145">
        <v>30.21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22.5</v>
      </c>
      <c r="CI1145">
        <v>22.8</v>
      </c>
      <c r="CJ1145">
        <v>27.78</v>
      </c>
      <c r="CK1145">
        <v>33.17</v>
      </c>
      <c r="CL1145">
        <v>33.979999999999997</v>
      </c>
      <c r="CM1145">
        <v>32.82</v>
      </c>
      <c r="CN1145">
        <v>29.43</v>
      </c>
      <c r="CO1145">
        <v>27.54</v>
      </c>
      <c r="CP1145">
        <v>25.88</v>
      </c>
      <c r="CQ1145">
        <v>28.66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1</v>
      </c>
      <c r="DD1145">
        <v>1</v>
      </c>
      <c r="DE1145">
        <v>0.98</v>
      </c>
      <c r="DF1145">
        <v>0.94</v>
      </c>
      <c r="DG1145">
        <v>0.89</v>
      </c>
      <c r="DH1145">
        <v>0.84</v>
      </c>
      <c r="DI1145">
        <v>0.8</v>
      </c>
      <c r="DJ1145">
        <v>0.75</v>
      </c>
      <c r="DK1145">
        <v>0.7</v>
      </c>
      <c r="DL1145">
        <v>0.66</v>
      </c>
      <c r="DM1145">
        <v>0.61</v>
      </c>
      <c r="DN1145">
        <v>0.56000000000000005</v>
      </c>
      <c r="DO1145">
        <v>0.51</v>
      </c>
      <c r="DP1145">
        <v>0.47</v>
      </c>
      <c r="DQ1145">
        <v>0.42</v>
      </c>
      <c r="DR1145">
        <v>0.38</v>
      </c>
      <c r="DS1145">
        <v>0.33</v>
      </c>
      <c r="DT1145">
        <v>0.28000000000000003</v>
      </c>
      <c r="DU1145">
        <v>0.24</v>
      </c>
      <c r="EW1145">
        <v>2015</v>
      </c>
      <c r="EX1145">
        <v>309</v>
      </c>
      <c r="EY1145">
        <v>1178</v>
      </c>
      <c r="EZ1145">
        <v>150</v>
      </c>
      <c r="FA1145">
        <v>1381.3</v>
      </c>
      <c r="FB1145" t="s">
        <v>139</v>
      </c>
      <c r="FC1145" t="s">
        <v>139</v>
      </c>
      <c r="FD1145" t="s">
        <v>139</v>
      </c>
      <c r="FE1145" t="s">
        <v>139</v>
      </c>
      <c r="FF1145" t="s">
        <v>139</v>
      </c>
      <c r="FG1145" t="s">
        <v>139</v>
      </c>
      <c r="FH1145" t="s">
        <v>139</v>
      </c>
      <c r="FI1145">
        <v>0</v>
      </c>
      <c r="FJ1145" t="s">
        <v>139</v>
      </c>
      <c r="FK1145" t="s">
        <v>139</v>
      </c>
      <c r="FL1145">
        <v>18.84</v>
      </c>
      <c r="FM1145">
        <v>0.28999999999999998</v>
      </c>
      <c r="FN1145">
        <v>12.69</v>
      </c>
      <c r="FO1145">
        <v>1</v>
      </c>
      <c r="FP1145">
        <v>1</v>
      </c>
      <c r="FQ1145">
        <v>1</v>
      </c>
      <c r="FR1145">
        <v>0</v>
      </c>
      <c r="FS1145">
        <v>0</v>
      </c>
      <c r="FT1145">
        <v>0</v>
      </c>
      <c r="FU1145">
        <v>0</v>
      </c>
      <c r="FV1145">
        <v>74.16</v>
      </c>
      <c r="FW1145">
        <v>170.65</v>
      </c>
      <c r="FX1145">
        <v>271.62</v>
      </c>
      <c r="FY1145">
        <v>369.33</v>
      </c>
      <c r="FZ1145">
        <v>473.36</v>
      </c>
      <c r="GA1145">
        <v>571.66999999999996</v>
      </c>
      <c r="GB1145">
        <v>667.58</v>
      </c>
      <c r="GC1145">
        <v>775.2</v>
      </c>
      <c r="GD1145">
        <v>871.32</v>
      </c>
      <c r="GE1145">
        <v>964.58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52.13</v>
      </c>
      <c r="GQ1145">
        <v>149.49</v>
      </c>
      <c r="GR1145">
        <v>256.06</v>
      </c>
      <c r="GS1145">
        <v>354.71</v>
      </c>
      <c r="GT1145">
        <v>450.98</v>
      </c>
      <c r="GU1145">
        <v>547.62</v>
      </c>
      <c r="GV1145">
        <v>648.25</v>
      </c>
      <c r="GW1145">
        <v>744.56</v>
      </c>
      <c r="GX1145">
        <v>838.48</v>
      </c>
      <c r="GY1145">
        <v>938.48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 t="s">
        <v>139</v>
      </c>
      <c r="HK1145" t="s">
        <v>139</v>
      </c>
      <c r="HL1145" t="s">
        <v>139</v>
      </c>
      <c r="HM1145" t="s">
        <v>139</v>
      </c>
      <c r="HN1145" t="s">
        <v>139</v>
      </c>
      <c r="HO1145" t="s">
        <v>139</v>
      </c>
      <c r="HP1145" t="s">
        <v>139</v>
      </c>
      <c r="HQ1145" t="s">
        <v>139</v>
      </c>
      <c r="HR1145" t="s">
        <v>139</v>
      </c>
      <c r="HS1145" t="s">
        <v>139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 t="s">
        <v>139</v>
      </c>
      <c r="IE1145" t="s">
        <v>139</v>
      </c>
      <c r="IF1145" t="s">
        <v>139</v>
      </c>
      <c r="IG1145" t="s">
        <v>139</v>
      </c>
      <c r="IH1145" t="s">
        <v>139</v>
      </c>
      <c r="II1145" t="s">
        <v>139</v>
      </c>
      <c r="IJ1145" t="s">
        <v>139</v>
      </c>
      <c r="IK1145" t="s">
        <v>139</v>
      </c>
      <c r="IL1145" t="s">
        <v>139</v>
      </c>
      <c r="IM1145" t="s">
        <v>139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1</v>
      </c>
      <c r="IY1145">
        <v>1</v>
      </c>
      <c r="IZ1145">
        <v>1</v>
      </c>
      <c r="JA1145">
        <v>0.98</v>
      </c>
      <c r="JB1145">
        <v>0.93</v>
      </c>
      <c r="JC1145">
        <v>0.88</v>
      </c>
      <c r="JD1145">
        <v>0.82</v>
      </c>
      <c r="JE1145">
        <v>0.77</v>
      </c>
      <c r="JF1145">
        <v>0.72</v>
      </c>
      <c r="JG1145">
        <v>0.67</v>
      </c>
      <c r="JH1145">
        <v>0.61</v>
      </c>
      <c r="JI1145">
        <v>0.56000000000000005</v>
      </c>
      <c r="JJ1145">
        <v>0.51</v>
      </c>
      <c r="JK1145">
        <v>0.46</v>
      </c>
      <c r="JL1145">
        <v>0.41</v>
      </c>
      <c r="JM1145">
        <v>0.36</v>
      </c>
      <c r="JN1145">
        <v>0.31</v>
      </c>
      <c r="JO1145">
        <v>0.25</v>
      </c>
      <c r="JP1145">
        <v>0.19</v>
      </c>
      <c r="JQ1145">
        <v>0</v>
      </c>
    </row>
    <row r="1146" spans="1:277" x14ac:dyDescent="0.25">
      <c r="A1146">
        <v>2015</v>
      </c>
      <c r="B1146">
        <v>309</v>
      </c>
      <c r="C1146">
        <v>1178</v>
      </c>
      <c r="D1146">
        <v>150</v>
      </c>
      <c r="E1146">
        <v>1381.3</v>
      </c>
      <c r="F1146">
        <v>1.2</v>
      </c>
      <c r="G1146">
        <v>0.3</v>
      </c>
      <c r="H1146">
        <v>0.3</v>
      </c>
      <c r="I1146">
        <v>0</v>
      </c>
      <c r="J1146">
        <v>0</v>
      </c>
      <c r="K1146">
        <v>0</v>
      </c>
      <c r="L1146">
        <v>0.86</v>
      </c>
      <c r="M1146">
        <v>0.01</v>
      </c>
      <c r="N1146">
        <v>0.37</v>
      </c>
      <c r="O1146">
        <v>0.09</v>
      </c>
      <c r="P1146">
        <v>20.59</v>
      </c>
      <c r="Q1146">
        <v>0.28999999999999998</v>
      </c>
      <c r="R1146">
        <v>12.68</v>
      </c>
      <c r="S1146">
        <v>2</v>
      </c>
      <c r="T1146">
        <v>1</v>
      </c>
      <c r="U1146">
        <v>1</v>
      </c>
      <c r="V1146">
        <v>0.05</v>
      </c>
      <c r="W1146">
        <v>0.76</v>
      </c>
      <c r="X1146">
        <v>0.03</v>
      </c>
      <c r="Y1146">
        <v>0.05</v>
      </c>
      <c r="Z1146">
        <v>74.16</v>
      </c>
      <c r="AA1146">
        <v>170.65</v>
      </c>
      <c r="AB1146">
        <v>271.62</v>
      </c>
      <c r="AC1146">
        <v>369.33</v>
      </c>
      <c r="AD1146">
        <v>473.36</v>
      </c>
      <c r="AE1146">
        <v>571.66999999999996</v>
      </c>
      <c r="AF1146">
        <v>667.58</v>
      </c>
      <c r="AG1146">
        <v>775.2</v>
      </c>
      <c r="AH1146">
        <v>871.32</v>
      </c>
      <c r="AI1146">
        <v>964.58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85.48</v>
      </c>
      <c r="AU1146">
        <v>180.78</v>
      </c>
      <c r="AV1146">
        <v>285.42</v>
      </c>
      <c r="AW1146">
        <v>387.48</v>
      </c>
      <c r="AX1146">
        <v>483.83</v>
      </c>
      <c r="AY1146">
        <v>584.65</v>
      </c>
      <c r="AZ1146">
        <v>686.59</v>
      </c>
      <c r="BA1146">
        <v>785</v>
      </c>
      <c r="BB1146">
        <v>879.16</v>
      </c>
      <c r="BC1146">
        <v>979.16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22.5</v>
      </c>
      <c r="BO1146">
        <v>23.25</v>
      </c>
      <c r="BP1146">
        <v>33.26</v>
      </c>
      <c r="BQ1146">
        <v>46.64</v>
      </c>
      <c r="BR1146">
        <v>51.09</v>
      </c>
      <c r="BS1146">
        <v>49.3</v>
      </c>
      <c r="BT1146">
        <v>43.59</v>
      </c>
      <c r="BU1146">
        <v>39.130000000000003</v>
      </c>
      <c r="BV1146">
        <v>34.479999999999997</v>
      </c>
      <c r="BW1146">
        <v>30.21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22.5</v>
      </c>
      <c r="CI1146">
        <v>23.03</v>
      </c>
      <c r="CJ1146">
        <v>28.38</v>
      </c>
      <c r="CK1146">
        <v>33.270000000000003</v>
      </c>
      <c r="CL1146">
        <v>34</v>
      </c>
      <c r="CM1146">
        <v>32.82</v>
      </c>
      <c r="CN1146">
        <v>29.43</v>
      </c>
      <c r="CO1146">
        <v>27.54</v>
      </c>
      <c r="CP1146">
        <v>25.88</v>
      </c>
      <c r="CQ1146">
        <v>28.66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1</v>
      </c>
      <c r="DD1146">
        <v>1</v>
      </c>
      <c r="DE1146">
        <v>0.98</v>
      </c>
      <c r="DF1146">
        <v>0.94</v>
      </c>
      <c r="DG1146">
        <v>0.89</v>
      </c>
      <c r="DH1146">
        <v>0.84</v>
      </c>
      <c r="DI1146">
        <v>0.8</v>
      </c>
      <c r="DJ1146">
        <v>0.75</v>
      </c>
      <c r="DK1146">
        <v>0.7</v>
      </c>
      <c r="DL1146">
        <v>0.66</v>
      </c>
      <c r="DM1146">
        <v>0.61</v>
      </c>
      <c r="DN1146">
        <v>0.56000000000000005</v>
      </c>
      <c r="DO1146">
        <v>0.52</v>
      </c>
      <c r="DP1146">
        <v>0.47</v>
      </c>
      <c r="DQ1146">
        <v>0.42</v>
      </c>
      <c r="DR1146">
        <v>0.39</v>
      </c>
      <c r="DS1146">
        <v>0.34</v>
      </c>
      <c r="DT1146">
        <v>0.28999999999999998</v>
      </c>
      <c r="DU1146">
        <v>0.24</v>
      </c>
      <c r="EW1146">
        <v>2015</v>
      </c>
      <c r="EX1146">
        <v>310</v>
      </c>
      <c r="EY1146">
        <v>1179</v>
      </c>
      <c r="EZ1146">
        <v>151</v>
      </c>
      <c r="FA1146">
        <v>1393.8</v>
      </c>
      <c r="FB1146" t="s">
        <v>139</v>
      </c>
      <c r="FC1146" t="s">
        <v>139</v>
      </c>
      <c r="FD1146" t="s">
        <v>139</v>
      </c>
      <c r="FE1146" t="s">
        <v>139</v>
      </c>
      <c r="FF1146" t="s">
        <v>139</v>
      </c>
      <c r="FG1146" t="s">
        <v>139</v>
      </c>
      <c r="FH1146" t="s">
        <v>139</v>
      </c>
      <c r="FI1146">
        <v>0</v>
      </c>
      <c r="FJ1146" t="s">
        <v>139</v>
      </c>
      <c r="FK1146" t="s">
        <v>139</v>
      </c>
      <c r="FL1146">
        <v>18.760000000000002</v>
      </c>
      <c r="FM1146">
        <v>0.33</v>
      </c>
      <c r="FN1146">
        <v>12.81</v>
      </c>
      <c r="FO1146">
        <v>1</v>
      </c>
      <c r="FP1146">
        <v>1</v>
      </c>
      <c r="FQ1146">
        <v>1</v>
      </c>
      <c r="FR1146">
        <v>0</v>
      </c>
      <c r="FS1146">
        <v>0</v>
      </c>
      <c r="FT1146">
        <v>0</v>
      </c>
      <c r="FU1146">
        <v>0.05</v>
      </c>
      <c r="FV1146">
        <v>86.67</v>
      </c>
      <c r="FW1146">
        <v>183.16</v>
      </c>
      <c r="FX1146">
        <v>284.13</v>
      </c>
      <c r="FY1146">
        <v>381.85</v>
      </c>
      <c r="FZ1146">
        <v>485.87</v>
      </c>
      <c r="GA1146">
        <v>584.17999999999995</v>
      </c>
      <c r="GB1146">
        <v>680.09</v>
      </c>
      <c r="GC1146">
        <v>787.71</v>
      </c>
      <c r="GD1146">
        <v>883.83</v>
      </c>
      <c r="GE1146">
        <v>977.09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64.64</v>
      </c>
      <c r="GQ1146">
        <v>162.01</v>
      </c>
      <c r="GR1146">
        <v>268.57</v>
      </c>
      <c r="GS1146">
        <v>367.22</v>
      </c>
      <c r="GT1146">
        <v>463.5</v>
      </c>
      <c r="GU1146">
        <v>560.13</v>
      </c>
      <c r="GV1146">
        <v>660.76</v>
      </c>
      <c r="GW1146">
        <v>757.07</v>
      </c>
      <c r="GX1146">
        <v>850.99</v>
      </c>
      <c r="GY1146">
        <v>950.99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 t="s">
        <v>139</v>
      </c>
      <c r="HK1146" t="s">
        <v>139</v>
      </c>
      <c r="HL1146" t="s">
        <v>139</v>
      </c>
      <c r="HM1146" t="s">
        <v>139</v>
      </c>
      <c r="HN1146" t="s">
        <v>139</v>
      </c>
      <c r="HO1146" t="s">
        <v>139</v>
      </c>
      <c r="HP1146" t="s">
        <v>139</v>
      </c>
      <c r="HQ1146" t="s">
        <v>139</v>
      </c>
      <c r="HR1146" t="s">
        <v>139</v>
      </c>
      <c r="HS1146" t="s">
        <v>139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 t="s">
        <v>139</v>
      </c>
      <c r="IE1146" t="s">
        <v>139</v>
      </c>
      <c r="IF1146" t="s">
        <v>139</v>
      </c>
      <c r="IG1146" t="s">
        <v>139</v>
      </c>
      <c r="IH1146" t="s">
        <v>139</v>
      </c>
      <c r="II1146" t="s">
        <v>139</v>
      </c>
      <c r="IJ1146" t="s">
        <v>139</v>
      </c>
      <c r="IK1146" t="s">
        <v>139</v>
      </c>
      <c r="IL1146" t="s">
        <v>139</v>
      </c>
      <c r="IM1146" t="s">
        <v>139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1</v>
      </c>
      <c r="IY1146">
        <v>1</v>
      </c>
      <c r="IZ1146">
        <v>1</v>
      </c>
      <c r="JA1146">
        <v>0.98</v>
      </c>
      <c r="JB1146">
        <v>0.93</v>
      </c>
      <c r="JC1146">
        <v>0.88</v>
      </c>
      <c r="JD1146">
        <v>0.83</v>
      </c>
      <c r="JE1146">
        <v>0.77</v>
      </c>
      <c r="JF1146">
        <v>0.72</v>
      </c>
      <c r="JG1146">
        <v>0.67</v>
      </c>
      <c r="JH1146">
        <v>0.62</v>
      </c>
      <c r="JI1146">
        <v>0.56999999999999995</v>
      </c>
      <c r="JJ1146">
        <v>0.52</v>
      </c>
      <c r="JK1146">
        <v>0.47</v>
      </c>
      <c r="JL1146">
        <v>0.41</v>
      </c>
      <c r="JM1146">
        <v>0.36</v>
      </c>
      <c r="JN1146">
        <v>0.31</v>
      </c>
      <c r="JO1146">
        <v>0.26</v>
      </c>
      <c r="JP1146">
        <v>0.19</v>
      </c>
      <c r="JQ1146">
        <v>0</v>
      </c>
    </row>
    <row r="1147" spans="1:277" x14ac:dyDescent="0.25">
      <c r="A1147">
        <v>2015</v>
      </c>
      <c r="B1147">
        <v>310</v>
      </c>
      <c r="C1147">
        <v>1179</v>
      </c>
      <c r="D1147">
        <v>151</v>
      </c>
      <c r="E1147">
        <v>1393.8</v>
      </c>
      <c r="F1147">
        <v>1.2</v>
      </c>
      <c r="G1147">
        <v>0.3</v>
      </c>
      <c r="H1147">
        <v>0.3</v>
      </c>
      <c r="I1147">
        <v>0</v>
      </c>
      <c r="J1147">
        <v>0</v>
      </c>
      <c r="K1147">
        <v>0</v>
      </c>
      <c r="L1147">
        <v>0.86</v>
      </c>
      <c r="M1147">
        <v>0.01</v>
      </c>
      <c r="N1147">
        <v>0.38</v>
      </c>
      <c r="O1147">
        <v>0.09</v>
      </c>
      <c r="P1147">
        <v>20.48</v>
      </c>
      <c r="Q1147">
        <v>0.33</v>
      </c>
      <c r="R1147">
        <v>12.81</v>
      </c>
      <c r="S1147">
        <v>2</v>
      </c>
      <c r="T1147">
        <v>1</v>
      </c>
      <c r="U1147">
        <v>1</v>
      </c>
      <c r="V1147">
        <v>0.05</v>
      </c>
      <c r="W1147">
        <v>0.76</v>
      </c>
      <c r="X1147">
        <v>0.04</v>
      </c>
      <c r="Y1147">
        <v>0.1</v>
      </c>
      <c r="Z1147">
        <v>86.67</v>
      </c>
      <c r="AA1147">
        <v>183.16</v>
      </c>
      <c r="AB1147">
        <v>284.13</v>
      </c>
      <c r="AC1147">
        <v>381.85</v>
      </c>
      <c r="AD1147">
        <v>485.87</v>
      </c>
      <c r="AE1147">
        <v>584.17999999999995</v>
      </c>
      <c r="AF1147">
        <v>680.09</v>
      </c>
      <c r="AG1147">
        <v>787.71</v>
      </c>
      <c r="AH1147">
        <v>883.83</v>
      </c>
      <c r="AI1147">
        <v>977.09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98</v>
      </c>
      <c r="AU1147">
        <v>193.29</v>
      </c>
      <c r="AV1147">
        <v>297.93</v>
      </c>
      <c r="AW1147">
        <v>400</v>
      </c>
      <c r="AX1147">
        <v>496.34</v>
      </c>
      <c r="AY1147">
        <v>597.16</v>
      </c>
      <c r="AZ1147">
        <v>699.1</v>
      </c>
      <c r="BA1147">
        <v>797.51</v>
      </c>
      <c r="BB1147">
        <v>891.67</v>
      </c>
      <c r="BC1147">
        <v>991.67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22.51</v>
      </c>
      <c r="BO1147">
        <v>23.76</v>
      </c>
      <c r="BP1147">
        <v>34.49</v>
      </c>
      <c r="BQ1147">
        <v>46.87</v>
      </c>
      <c r="BR1147">
        <v>51.12</v>
      </c>
      <c r="BS1147">
        <v>49.3</v>
      </c>
      <c r="BT1147">
        <v>43.59</v>
      </c>
      <c r="BU1147">
        <v>39.130000000000003</v>
      </c>
      <c r="BV1147">
        <v>34.479999999999997</v>
      </c>
      <c r="BW1147">
        <v>30.21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22.51</v>
      </c>
      <c r="CI1147">
        <v>23.37</v>
      </c>
      <c r="CJ1147">
        <v>28.88</v>
      </c>
      <c r="CK1147">
        <v>33.340000000000003</v>
      </c>
      <c r="CL1147">
        <v>34.01</v>
      </c>
      <c r="CM1147">
        <v>32.83</v>
      </c>
      <c r="CN1147">
        <v>29.43</v>
      </c>
      <c r="CO1147">
        <v>27.54</v>
      </c>
      <c r="CP1147">
        <v>25.88</v>
      </c>
      <c r="CQ1147">
        <v>28.66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1</v>
      </c>
      <c r="DE1147">
        <v>0.98</v>
      </c>
      <c r="DF1147">
        <v>0.94</v>
      </c>
      <c r="DG1147">
        <v>0.89</v>
      </c>
      <c r="DH1147">
        <v>0.84</v>
      </c>
      <c r="DI1147">
        <v>0.8</v>
      </c>
      <c r="DJ1147">
        <v>0.75</v>
      </c>
      <c r="DK1147">
        <v>0.71</v>
      </c>
      <c r="DL1147">
        <v>0.66</v>
      </c>
      <c r="DM1147">
        <v>0.62</v>
      </c>
      <c r="DN1147">
        <v>0.56999999999999995</v>
      </c>
      <c r="DO1147">
        <v>0.52</v>
      </c>
      <c r="DP1147">
        <v>0.48</v>
      </c>
      <c r="DQ1147">
        <v>0.43</v>
      </c>
      <c r="DR1147">
        <v>0.39</v>
      </c>
      <c r="DS1147">
        <v>0.34</v>
      </c>
      <c r="DT1147">
        <v>0.3</v>
      </c>
      <c r="DU1147">
        <v>0.25</v>
      </c>
      <c r="EW1147">
        <v>2015</v>
      </c>
      <c r="EX1147">
        <v>311</v>
      </c>
      <c r="EY1147">
        <v>1180</v>
      </c>
      <c r="EZ1147">
        <v>152</v>
      </c>
      <c r="FA1147">
        <v>1404</v>
      </c>
      <c r="FB1147" t="s">
        <v>139</v>
      </c>
      <c r="FC1147" t="s">
        <v>139</v>
      </c>
      <c r="FD1147" t="s">
        <v>139</v>
      </c>
      <c r="FE1147" t="s">
        <v>139</v>
      </c>
      <c r="FF1147" t="s">
        <v>139</v>
      </c>
      <c r="FG1147" t="s">
        <v>139</v>
      </c>
      <c r="FH1147" t="s">
        <v>139</v>
      </c>
      <c r="FI1147">
        <v>0</v>
      </c>
      <c r="FJ1147" t="s">
        <v>139</v>
      </c>
      <c r="FK1147" t="s">
        <v>139</v>
      </c>
      <c r="FL1147">
        <v>18.68</v>
      </c>
      <c r="FM1147">
        <v>0.36</v>
      </c>
      <c r="FN1147">
        <v>12.92</v>
      </c>
      <c r="FO1147">
        <v>1</v>
      </c>
      <c r="FP1147">
        <v>1</v>
      </c>
      <c r="FQ1147">
        <v>1</v>
      </c>
      <c r="FR1147">
        <v>0</v>
      </c>
      <c r="FS1147">
        <v>0</v>
      </c>
      <c r="FT1147">
        <v>0</v>
      </c>
      <c r="FU1147">
        <v>0.05</v>
      </c>
      <c r="FV1147">
        <v>96.95</v>
      </c>
      <c r="FW1147">
        <v>193.44</v>
      </c>
      <c r="FX1147">
        <v>294.41000000000003</v>
      </c>
      <c r="FY1147">
        <v>392.12</v>
      </c>
      <c r="FZ1147">
        <v>496.15</v>
      </c>
      <c r="GA1147">
        <v>594.46</v>
      </c>
      <c r="GB1147">
        <v>690.37</v>
      </c>
      <c r="GC1147">
        <v>797.99</v>
      </c>
      <c r="GD1147">
        <v>894.1</v>
      </c>
      <c r="GE1147">
        <v>987.37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74.92</v>
      </c>
      <c r="GQ1147">
        <v>172.28</v>
      </c>
      <c r="GR1147">
        <v>278.85000000000002</v>
      </c>
      <c r="GS1147">
        <v>377.5</v>
      </c>
      <c r="GT1147">
        <v>473.77</v>
      </c>
      <c r="GU1147">
        <v>570.41</v>
      </c>
      <c r="GV1147">
        <v>671.03</v>
      </c>
      <c r="GW1147">
        <v>767.35</v>
      </c>
      <c r="GX1147">
        <v>861.27</v>
      </c>
      <c r="GY1147">
        <v>961.27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 t="s">
        <v>139</v>
      </c>
      <c r="HK1147" t="s">
        <v>139</v>
      </c>
      <c r="HL1147" t="s">
        <v>139</v>
      </c>
      <c r="HM1147" t="s">
        <v>139</v>
      </c>
      <c r="HN1147" t="s">
        <v>139</v>
      </c>
      <c r="HO1147" t="s">
        <v>139</v>
      </c>
      <c r="HP1147" t="s">
        <v>139</v>
      </c>
      <c r="HQ1147" t="s">
        <v>139</v>
      </c>
      <c r="HR1147" t="s">
        <v>139</v>
      </c>
      <c r="HS1147" t="s">
        <v>139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 t="s">
        <v>139</v>
      </c>
      <c r="IE1147" t="s">
        <v>139</v>
      </c>
      <c r="IF1147" t="s">
        <v>139</v>
      </c>
      <c r="IG1147" t="s">
        <v>139</v>
      </c>
      <c r="IH1147" t="s">
        <v>139</v>
      </c>
      <c r="II1147" t="s">
        <v>139</v>
      </c>
      <c r="IJ1147" t="s">
        <v>139</v>
      </c>
      <c r="IK1147" t="s">
        <v>139</v>
      </c>
      <c r="IL1147" t="s">
        <v>139</v>
      </c>
      <c r="IM1147" t="s">
        <v>139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1</v>
      </c>
      <c r="IY1147">
        <v>1</v>
      </c>
      <c r="IZ1147">
        <v>1</v>
      </c>
      <c r="JA1147">
        <v>0.98</v>
      </c>
      <c r="JB1147">
        <v>0.93</v>
      </c>
      <c r="JC1147">
        <v>0.88</v>
      </c>
      <c r="JD1147">
        <v>0.83</v>
      </c>
      <c r="JE1147">
        <v>0.77</v>
      </c>
      <c r="JF1147">
        <v>0.73</v>
      </c>
      <c r="JG1147">
        <v>0.68</v>
      </c>
      <c r="JH1147">
        <v>0.62</v>
      </c>
      <c r="JI1147">
        <v>0.56999999999999995</v>
      </c>
      <c r="JJ1147">
        <v>0.52</v>
      </c>
      <c r="JK1147">
        <v>0.47</v>
      </c>
      <c r="JL1147">
        <v>0.42</v>
      </c>
      <c r="JM1147">
        <v>0.37</v>
      </c>
      <c r="JN1147">
        <v>0.32</v>
      </c>
      <c r="JO1147">
        <v>0.27</v>
      </c>
      <c r="JP1147">
        <v>0.19</v>
      </c>
      <c r="JQ1147">
        <v>0</v>
      </c>
    </row>
    <row r="1148" spans="1:277" x14ac:dyDescent="0.25">
      <c r="A1148">
        <v>2015</v>
      </c>
      <c r="B1148">
        <v>311</v>
      </c>
      <c r="C1148">
        <v>1180</v>
      </c>
      <c r="D1148">
        <v>152</v>
      </c>
      <c r="E1148">
        <v>1404</v>
      </c>
      <c r="F1148">
        <v>1.2</v>
      </c>
      <c r="G1148">
        <v>0.3</v>
      </c>
      <c r="H1148">
        <v>0.3</v>
      </c>
      <c r="I1148">
        <v>0</v>
      </c>
      <c r="J1148">
        <v>0</v>
      </c>
      <c r="K1148">
        <v>0</v>
      </c>
      <c r="L1148">
        <v>0.86</v>
      </c>
      <c r="M1148">
        <v>0.01</v>
      </c>
      <c r="N1148">
        <v>0.38</v>
      </c>
      <c r="O1148">
        <v>0.09</v>
      </c>
      <c r="P1148">
        <v>20.39</v>
      </c>
      <c r="Q1148">
        <v>0.36</v>
      </c>
      <c r="R1148">
        <v>12.91</v>
      </c>
      <c r="S1148">
        <v>2</v>
      </c>
      <c r="T1148">
        <v>1</v>
      </c>
      <c r="U1148">
        <v>1</v>
      </c>
      <c r="V1148">
        <v>0.05</v>
      </c>
      <c r="W1148">
        <v>0.76</v>
      </c>
      <c r="X1148">
        <v>0.04</v>
      </c>
      <c r="Y1148">
        <v>0</v>
      </c>
      <c r="Z1148">
        <v>96.95</v>
      </c>
      <c r="AA1148">
        <v>193.44</v>
      </c>
      <c r="AB1148">
        <v>294.41000000000003</v>
      </c>
      <c r="AC1148">
        <v>392.12</v>
      </c>
      <c r="AD1148">
        <v>496.15</v>
      </c>
      <c r="AE1148">
        <v>594.46</v>
      </c>
      <c r="AF1148">
        <v>690.37</v>
      </c>
      <c r="AG1148">
        <v>797.99</v>
      </c>
      <c r="AH1148">
        <v>894.1</v>
      </c>
      <c r="AI1148">
        <v>987.37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108.27</v>
      </c>
      <c r="AU1148">
        <v>203.57</v>
      </c>
      <c r="AV1148">
        <v>308.2</v>
      </c>
      <c r="AW1148">
        <v>410.27</v>
      </c>
      <c r="AX1148">
        <v>506.62</v>
      </c>
      <c r="AY1148">
        <v>607.44000000000005</v>
      </c>
      <c r="AZ1148">
        <v>709.37</v>
      </c>
      <c r="BA1148">
        <v>807.79</v>
      </c>
      <c r="BB1148">
        <v>901.95</v>
      </c>
      <c r="BC1148">
        <v>1001.95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22.51</v>
      </c>
      <c r="BO1148">
        <v>24.24</v>
      </c>
      <c r="BP1148">
        <v>35.18</v>
      </c>
      <c r="BQ1148">
        <v>46.99</v>
      </c>
      <c r="BR1148">
        <v>51.14</v>
      </c>
      <c r="BS1148">
        <v>49.31</v>
      </c>
      <c r="BT1148">
        <v>43.59</v>
      </c>
      <c r="BU1148">
        <v>39.130000000000003</v>
      </c>
      <c r="BV1148">
        <v>34.479999999999997</v>
      </c>
      <c r="BW1148">
        <v>30.21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22.51</v>
      </c>
      <c r="CI1148">
        <v>23.66</v>
      </c>
      <c r="CJ1148">
        <v>29.15</v>
      </c>
      <c r="CK1148">
        <v>33.380000000000003</v>
      </c>
      <c r="CL1148">
        <v>34.020000000000003</v>
      </c>
      <c r="CM1148">
        <v>32.83</v>
      </c>
      <c r="CN1148">
        <v>29.43</v>
      </c>
      <c r="CO1148">
        <v>27.54</v>
      </c>
      <c r="CP1148">
        <v>25.88</v>
      </c>
      <c r="CQ1148">
        <v>28.66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1</v>
      </c>
      <c r="DD1148">
        <v>1</v>
      </c>
      <c r="DE1148">
        <v>0.98</v>
      </c>
      <c r="DF1148">
        <v>0.94</v>
      </c>
      <c r="DG1148">
        <v>0.89</v>
      </c>
      <c r="DH1148">
        <v>0.85</v>
      </c>
      <c r="DI1148">
        <v>0.8</v>
      </c>
      <c r="DJ1148">
        <v>0.76</v>
      </c>
      <c r="DK1148">
        <v>0.71</v>
      </c>
      <c r="DL1148">
        <v>0.66</v>
      </c>
      <c r="DM1148">
        <v>0.62</v>
      </c>
      <c r="DN1148">
        <v>0.56999999999999995</v>
      </c>
      <c r="DO1148">
        <v>0.53</v>
      </c>
      <c r="DP1148">
        <v>0.48</v>
      </c>
      <c r="DQ1148">
        <v>0.43</v>
      </c>
      <c r="DR1148">
        <v>0.4</v>
      </c>
      <c r="DS1148">
        <v>0.35</v>
      </c>
      <c r="DT1148">
        <v>0.3</v>
      </c>
      <c r="DU1148">
        <v>0.26</v>
      </c>
      <c r="EW1148">
        <v>2015</v>
      </c>
      <c r="EX1148">
        <v>312</v>
      </c>
      <c r="EY1148">
        <v>1181</v>
      </c>
      <c r="EZ1148">
        <v>153</v>
      </c>
      <c r="FA1148">
        <v>1414</v>
      </c>
      <c r="FB1148" t="s">
        <v>139</v>
      </c>
      <c r="FC1148" t="s">
        <v>139</v>
      </c>
      <c r="FD1148" t="s">
        <v>139</v>
      </c>
      <c r="FE1148" t="s">
        <v>139</v>
      </c>
      <c r="FF1148" t="s">
        <v>139</v>
      </c>
      <c r="FG1148" t="s">
        <v>139</v>
      </c>
      <c r="FH1148" t="s">
        <v>139</v>
      </c>
      <c r="FI1148">
        <v>0</v>
      </c>
      <c r="FJ1148" t="s">
        <v>139</v>
      </c>
      <c r="FK1148" t="s">
        <v>139</v>
      </c>
      <c r="FL1148">
        <v>18.61</v>
      </c>
      <c r="FM1148">
        <v>0.38</v>
      </c>
      <c r="FN1148">
        <v>13.02</v>
      </c>
      <c r="FO1148">
        <v>1</v>
      </c>
      <c r="FP1148">
        <v>1</v>
      </c>
      <c r="FQ1148">
        <v>1</v>
      </c>
      <c r="FR1148">
        <v>0</v>
      </c>
      <c r="FS1148">
        <v>0</v>
      </c>
      <c r="FT1148">
        <v>0</v>
      </c>
      <c r="FU1148">
        <v>0</v>
      </c>
      <c r="FV1148">
        <v>106.91</v>
      </c>
      <c r="FW1148">
        <v>203.4</v>
      </c>
      <c r="FX1148">
        <v>304.36</v>
      </c>
      <c r="FY1148">
        <v>402.08</v>
      </c>
      <c r="FZ1148">
        <v>506.1</v>
      </c>
      <c r="GA1148">
        <v>604.41999999999996</v>
      </c>
      <c r="GB1148">
        <v>700.32</v>
      </c>
      <c r="GC1148">
        <v>807.95</v>
      </c>
      <c r="GD1148">
        <v>904.06</v>
      </c>
      <c r="GE1148">
        <v>997.32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84.87</v>
      </c>
      <c r="GQ1148">
        <v>182.24</v>
      </c>
      <c r="GR1148">
        <v>288.8</v>
      </c>
      <c r="GS1148">
        <v>387.45</v>
      </c>
      <c r="GT1148">
        <v>483.73</v>
      </c>
      <c r="GU1148">
        <v>580.37</v>
      </c>
      <c r="GV1148">
        <v>680.99</v>
      </c>
      <c r="GW1148">
        <v>777.31</v>
      </c>
      <c r="GX1148">
        <v>871.22</v>
      </c>
      <c r="GY1148">
        <v>971.22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 t="s">
        <v>139</v>
      </c>
      <c r="HK1148" t="s">
        <v>139</v>
      </c>
      <c r="HL1148" t="s">
        <v>139</v>
      </c>
      <c r="HM1148" t="s">
        <v>139</v>
      </c>
      <c r="HN1148" t="s">
        <v>139</v>
      </c>
      <c r="HO1148" t="s">
        <v>139</v>
      </c>
      <c r="HP1148" t="s">
        <v>139</v>
      </c>
      <c r="HQ1148" t="s">
        <v>139</v>
      </c>
      <c r="HR1148" t="s">
        <v>139</v>
      </c>
      <c r="HS1148" t="s">
        <v>139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 t="s">
        <v>139</v>
      </c>
      <c r="IE1148" t="s">
        <v>139</v>
      </c>
      <c r="IF1148" t="s">
        <v>139</v>
      </c>
      <c r="IG1148" t="s">
        <v>139</v>
      </c>
      <c r="IH1148" t="s">
        <v>139</v>
      </c>
      <c r="II1148" t="s">
        <v>139</v>
      </c>
      <c r="IJ1148" t="s">
        <v>139</v>
      </c>
      <c r="IK1148" t="s">
        <v>139</v>
      </c>
      <c r="IL1148" t="s">
        <v>139</v>
      </c>
      <c r="IM1148" t="s">
        <v>139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1</v>
      </c>
      <c r="IY1148">
        <v>1</v>
      </c>
      <c r="IZ1148">
        <v>1</v>
      </c>
      <c r="JA1148">
        <v>0.98</v>
      </c>
      <c r="JB1148">
        <v>0.93</v>
      </c>
      <c r="JC1148">
        <v>0.88</v>
      </c>
      <c r="JD1148">
        <v>0.83</v>
      </c>
      <c r="JE1148">
        <v>0.78</v>
      </c>
      <c r="JF1148">
        <v>0.73</v>
      </c>
      <c r="JG1148">
        <v>0.68</v>
      </c>
      <c r="JH1148">
        <v>0.62</v>
      </c>
      <c r="JI1148">
        <v>0.57999999999999996</v>
      </c>
      <c r="JJ1148">
        <v>0.52</v>
      </c>
      <c r="JK1148">
        <v>0.48</v>
      </c>
      <c r="JL1148">
        <v>0.42</v>
      </c>
      <c r="JM1148">
        <v>0.37</v>
      </c>
      <c r="JN1148">
        <v>0.32</v>
      </c>
      <c r="JO1148">
        <v>0.27</v>
      </c>
      <c r="JP1148">
        <v>0.19</v>
      </c>
      <c r="JQ1148">
        <v>0</v>
      </c>
    </row>
    <row r="1149" spans="1:277" x14ac:dyDescent="0.25">
      <c r="A1149">
        <v>2015</v>
      </c>
      <c r="B1149">
        <v>312</v>
      </c>
      <c r="C1149">
        <v>1181</v>
      </c>
      <c r="D1149">
        <v>153</v>
      </c>
      <c r="E1149">
        <v>1414</v>
      </c>
      <c r="F1149">
        <v>1.2</v>
      </c>
      <c r="G1149">
        <v>0.3</v>
      </c>
      <c r="H1149">
        <v>0.3</v>
      </c>
      <c r="I1149">
        <v>0</v>
      </c>
      <c r="J1149">
        <v>0</v>
      </c>
      <c r="K1149">
        <v>0</v>
      </c>
      <c r="L1149">
        <v>0.86</v>
      </c>
      <c r="M1149">
        <v>0.01</v>
      </c>
      <c r="N1149">
        <v>0.41</v>
      </c>
      <c r="O1149">
        <v>0.09</v>
      </c>
      <c r="P1149">
        <v>20.309999999999999</v>
      </c>
      <c r="Q1149">
        <v>0.38</v>
      </c>
      <c r="R1149">
        <v>13.01</v>
      </c>
      <c r="S1149">
        <v>2</v>
      </c>
      <c r="T1149">
        <v>1</v>
      </c>
      <c r="U1149">
        <v>1</v>
      </c>
      <c r="V1149">
        <v>0.05</v>
      </c>
      <c r="W1149">
        <v>0.76</v>
      </c>
      <c r="X1149">
        <v>0.04</v>
      </c>
      <c r="Y1149">
        <v>0.05</v>
      </c>
      <c r="Z1149">
        <v>106.91</v>
      </c>
      <c r="AA1149">
        <v>203.4</v>
      </c>
      <c r="AB1149">
        <v>304.36</v>
      </c>
      <c r="AC1149">
        <v>402.08</v>
      </c>
      <c r="AD1149">
        <v>506.1</v>
      </c>
      <c r="AE1149">
        <v>604.41999999999996</v>
      </c>
      <c r="AF1149">
        <v>700.32</v>
      </c>
      <c r="AG1149">
        <v>807.95</v>
      </c>
      <c r="AH1149">
        <v>904.06</v>
      </c>
      <c r="AI1149">
        <v>997.32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19.91</v>
      </c>
      <c r="AU1149">
        <v>118.23</v>
      </c>
      <c r="AV1149">
        <v>213.53</v>
      </c>
      <c r="AW1149">
        <v>318.16000000000003</v>
      </c>
      <c r="AX1149">
        <v>420.23</v>
      </c>
      <c r="AY1149">
        <v>516.58000000000004</v>
      </c>
      <c r="AZ1149">
        <v>617.4</v>
      </c>
      <c r="BA1149">
        <v>719.33</v>
      </c>
      <c r="BB1149">
        <v>817.74</v>
      </c>
      <c r="BC1149">
        <v>911.91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22.52</v>
      </c>
      <c r="BO1149">
        <v>24.76</v>
      </c>
      <c r="BP1149">
        <v>35.700000000000003</v>
      </c>
      <c r="BQ1149">
        <v>47.07</v>
      </c>
      <c r="BR1149">
        <v>51.16</v>
      </c>
      <c r="BS1149">
        <v>49.31</v>
      </c>
      <c r="BT1149">
        <v>43.59</v>
      </c>
      <c r="BU1149">
        <v>39.130000000000003</v>
      </c>
      <c r="BV1149">
        <v>34.479999999999997</v>
      </c>
      <c r="BW1149">
        <v>30.21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22.5</v>
      </c>
      <c r="CI1149">
        <v>22.52</v>
      </c>
      <c r="CJ1149">
        <v>23.96</v>
      </c>
      <c r="CK1149">
        <v>29.35</v>
      </c>
      <c r="CL1149">
        <v>33.409999999999997</v>
      </c>
      <c r="CM1149">
        <v>34.020000000000003</v>
      </c>
      <c r="CN1149">
        <v>32.83</v>
      </c>
      <c r="CO1149">
        <v>29.43</v>
      </c>
      <c r="CP1149">
        <v>27.54</v>
      </c>
      <c r="CQ1149">
        <v>25.88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1</v>
      </c>
      <c r="DD1149">
        <v>1</v>
      </c>
      <c r="DE1149">
        <v>0.98</v>
      </c>
      <c r="DF1149">
        <v>0.94</v>
      </c>
      <c r="DG1149">
        <v>0.89</v>
      </c>
      <c r="DH1149">
        <v>0.85</v>
      </c>
      <c r="DI1149">
        <v>0.8</v>
      </c>
      <c r="DJ1149">
        <v>0.76</v>
      </c>
      <c r="DK1149">
        <v>0.71</v>
      </c>
      <c r="DL1149">
        <v>0.67</v>
      </c>
      <c r="DM1149">
        <v>0.62</v>
      </c>
      <c r="DN1149">
        <v>0.57999999999999996</v>
      </c>
      <c r="DO1149">
        <v>0.53</v>
      </c>
      <c r="DP1149">
        <v>0.49</v>
      </c>
      <c r="DQ1149">
        <v>0.44</v>
      </c>
      <c r="DR1149">
        <v>0.4</v>
      </c>
      <c r="DS1149">
        <v>0.35</v>
      </c>
      <c r="DT1149">
        <v>0.31</v>
      </c>
      <c r="DU1149">
        <v>0.26</v>
      </c>
      <c r="EW1149">
        <v>2015</v>
      </c>
      <c r="EX1149">
        <v>313</v>
      </c>
      <c r="EY1149">
        <v>1182</v>
      </c>
      <c r="EZ1149">
        <v>154</v>
      </c>
      <c r="FA1149">
        <v>1427.7</v>
      </c>
      <c r="FB1149" t="s">
        <v>139</v>
      </c>
      <c r="FC1149" t="s">
        <v>139</v>
      </c>
      <c r="FD1149" t="s">
        <v>139</v>
      </c>
      <c r="FE1149" t="s">
        <v>139</v>
      </c>
      <c r="FF1149" t="s">
        <v>139</v>
      </c>
      <c r="FG1149" t="s">
        <v>139</v>
      </c>
      <c r="FH1149" t="s">
        <v>139</v>
      </c>
      <c r="FI1149">
        <v>0</v>
      </c>
      <c r="FJ1149" t="s">
        <v>139</v>
      </c>
      <c r="FK1149" t="s">
        <v>139</v>
      </c>
      <c r="FL1149">
        <v>18.52</v>
      </c>
      <c r="FM1149">
        <v>0.43</v>
      </c>
      <c r="FN1149">
        <v>13.15</v>
      </c>
      <c r="FO1149">
        <v>1</v>
      </c>
      <c r="FP1149">
        <v>1</v>
      </c>
      <c r="FQ1149">
        <v>1</v>
      </c>
      <c r="FR1149">
        <v>0</v>
      </c>
      <c r="FS1149">
        <v>0</v>
      </c>
      <c r="FT1149">
        <v>0</v>
      </c>
      <c r="FU1149">
        <v>0.38</v>
      </c>
      <c r="FV1149">
        <v>27.4</v>
      </c>
      <c r="FW1149">
        <v>120.61</v>
      </c>
      <c r="FX1149">
        <v>217.1</v>
      </c>
      <c r="FY1149">
        <v>318.07</v>
      </c>
      <c r="FZ1149">
        <v>415.78</v>
      </c>
      <c r="GA1149">
        <v>519.80999999999995</v>
      </c>
      <c r="GB1149">
        <v>618.12</v>
      </c>
      <c r="GC1149">
        <v>714.02</v>
      </c>
      <c r="GD1149">
        <v>821.65</v>
      </c>
      <c r="GE1149">
        <v>917.76</v>
      </c>
      <c r="GF1149">
        <v>1011.03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98.58</v>
      </c>
      <c r="GQ1149">
        <v>195.94</v>
      </c>
      <c r="GR1149">
        <v>302.51</v>
      </c>
      <c r="GS1149">
        <v>401.16</v>
      </c>
      <c r="GT1149">
        <v>497.43</v>
      </c>
      <c r="GU1149">
        <v>594.07000000000005</v>
      </c>
      <c r="GV1149">
        <v>694.69</v>
      </c>
      <c r="GW1149">
        <v>791.01</v>
      </c>
      <c r="GX1149">
        <v>884.92</v>
      </c>
      <c r="GY1149">
        <v>984.92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 t="s">
        <v>139</v>
      </c>
      <c r="HK1149" t="s">
        <v>139</v>
      </c>
      <c r="HL1149" t="s">
        <v>139</v>
      </c>
      <c r="HM1149" t="s">
        <v>139</v>
      </c>
      <c r="HN1149" t="s">
        <v>139</v>
      </c>
      <c r="HO1149" t="s">
        <v>139</v>
      </c>
      <c r="HP1149" t="s">
        <v>139</v>
      </c>
      <c r="HQ1149" t="s">
        <v>139</v>
      </c>
      <c r="HR1149" t="s">
        <v>139</v>
      </c>
      <c r="HS1149" t="s">
        <v>139</v>
      </c>
      <c r="HT1149" t="s">
        <v>139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 t="s">
        <v>139</v>
      </c>
      <c r="IE1149" t="s">
        <v>139</v>
      </c>
      <c r="IF1149" t="s">
        <v>139</v>
      </c>
      <c r="IG1149" t="s">
        <v>139</v>
      </c>
      <c r="IH1149" t="s">
        <v>139</v>
      </c>
      <c r="II1149" t="s">
        <v>139</v>
      </c>
      <c r="IJ1149" t="s">
        <v>139</v>
      </c>
      <c r="IK1149" t="s">
        <v>139</v>
      </c>
      <c r="IL1149" t="s">
        <v>139</v>
      </c>
      <c r="IM1149" t="s">
        <v>139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1</v>
      </c>
      <c r="IY1149">
        <v>1</v>
      </c>
      <c r="IZ1149">
        <v>1</v>
      </c>
      <c r="JA1149">
        <v>0.98</v>
      </c>
      <c r="JB1149">
        <v>0.93</v>
      </c>
      <c r="JC1149">
        <v>0.88</v>
      </c>
      <c r="JD1149">
        <v>0.83</v>
      </c>
      <c r="JE1149">
        <v>0.78</v>
      </c>
      <c r="JF1149">
        <v>0.73</v>
      </c>
      <c r="JG1149">
        <v>0.68</v>
      </c>
      <c r="JH1149">
        <v>0.63</v>
      </c>
      <c r="JI1149">
        <v>0.57999999999999996</v>
      </c>
      <c r="JJ1149">
        <v>0.53</v>
      </c>
      <c r="JK1149">
        <v>0.48</v>
      </c>
      <c r="JL1149">
        <v>0.43</v>
      </c>
      <c r="JM1149">
        <v>0.38</v>
      </c>
      <c r="JN1149">
        <v>0.33</v>
      </c>
      <c r="JO1149">
        <v>0.28000000000000003</v>
      </c>
      <c r="JP1149">
        <v>0.19</v>
      </c>
      <c r="JQ1149">
        <v>0</v>
      </c>
    </row>
    <row r="1150" spans="1:277" x14ac:dyDescent="0.25">
      <c r="A1150">
        <v>2015</v>
      </c>
      <c r="B1150">
        <v>313</v>
      </c>
      <c r="C1150">
        <v>1182</v>
      </c>
      <c r="D1150">
        <v>154</v>
      </c>
      <c r="E1150">
        <v>1427.7</v>
      </c>
      <c r="F1150">
        <v>1.2</v>
      </c>
      <c r="G1150">
        <v>0.3</v>
      </c>
      <c r="H1150">
        <v>0.3</v>
      </c>
      <c r="I1150">
        <v>0</v>
      </c>
      <c r="J1150">
        <v>0</v>
      </c>
      <c r="K1150">
        <v>0</v>
      </c>
      <c r="L1150">
        <v>0.87</v>
      </c>
      <c r="M1150">
        <v>0.02</v>
      </c>
      <c r="N1150">
        <v>0.41</v>
      </c>
      <c r="O1150">
        <v>0.09</v>
      </c>
      <c r="P1150">
        <v>20.190000000000001</v>
      </c>
      <c r="Q1150">
        <v>0.43</v>
      </c>
      <c r="R1150">
        <v>13.15</v>
      </c>
      <c r="S1150">
        <v>3</v>
      </c>
      <c r="T1150">
        <v>1</v>
      </c>
      <c r="U1150">
        <v>1</v>
      </c>
      <c r="V1150">
        <v>0.05</v>
      </c>
      <c r="W1150">
        <v>0.75</v>
      </c>
      <c r="X1150">
        <v>0.04</v>
      </c>
      <c r="Y1150">
        <v>0.3</v>
      </c>
      <c r="Z1150">
        <v>27.4</v>
      </c>
      <c r="AA1150">
        <v>120.61</v>
      </c>
      <c r="AB1150">
        <v>217.1</v>
      </c>
      <c r="AC1150">
        <v>318.07</v>
      </c>
      <c r="AD1150">
        <v>415.78</v>
      </c>
      <c r="AE1150">
        <v>519.80999999999995</v>
      </c>
      <c r="AF1150">
        <v>618.12</v>
      </c>
      <c r="AG1150">
        <v>714.02</v>
      </c>
      <c r="AH1150">
        <v>821.65</v>
      </c>
      <c r="AI1150">
        <v>917.76</v>
      </c>
      <c r="AJ1150">
        <v>1011.03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33.619999999999997</v>
      </c>
      <c r="AU1150">
        <v>131.93</v>
      </c>
      <c r="AV1150">
        <v>227.23</v>
      </c>
      <c r="AW1150">
        <v>331.86</v>
      </c>
      <c r="AX1150">
        <v>433.93</v>
      </c>
      <c r="AY1150">
        <v>530.28</v>
      </c>
      <c r="AZ1150">
        <v>631.1</v>
      </c>
      <c r="BA1150">
        <v>733.03</v>
      </c>
      <c r="BB1150">
        <v>831.45</v>
      </c>
      <c r="BC1150">
        <v>925.61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22.5</v>
      </c>
      <c r="BO1150">
        <v>22.56</v>
      </c>
      <c r="BP1150">
        <v>26</v>
      </c>
      <c r="BQ1150">
        <v>36.56</v>
      </c>
      <c r="BR1150">
        <v>47.21</v>
      </c>
      <c r="BS1150">
        <v>51.18</v>
      </c>
      <c r="BT1150">
        <v>49.32</v>
      </c>
      <c r="BU1150">
        <v>43.59</v>
      </c>
      <c r="BV1150">
        <v>39.130000000000003</v>
      </c>
      <c r="BW1150">
        <v>34.479999999999997</v>
      </c>
      <c r="BX1150">
        <v>30.21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22.5</v>
      </c>
      <c r="CI1150">
        <v>22.56</v>
      </c>
      <c r="CJ1150">
        <v>24.63</v>
      </c>
      <c r="CK1150">
        <v>29.67</v>
      </c>
      <c r="CL1150">
        <v>33.46</v>
      </c>
      <c r="CM1150">
        <v>34.03</v>
      </c>
      <c r="CN1150">
        <v>32.83</v>
      </c>
      <c r="CO1150">
        <v>29.43</v>
      </c>
      <c r="CP1150">
        <v>27.54</v>
      </c>
      <c r="CQ1150">
        <v>25.88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1</v>
      </c>
      <c r="DD1150">
        <v>1</v>
      </c>
      <c r="DE1150">
        <v>0.98</v>
      </c>
      <c r="DF1150">
        <v>0.94</v>
      </c>
      <c r="DG1150">
        <v>0.89</v>
      </c>
      <c r="DH1150">
        <v>0.85</v>
      </c>
      <c r="DI1150">
        <v>0.81</v>
      </c>
      <c r="DJ1150">
        <v>0.76</v>
      </c>
      <c r="DK1150">
        <v>0.71</v>
      </c>
      <c r="DL1150">
        <v>0.67</v>
      </c>
      <c r="DM1150">
        <v>0.63</v>
      </c>
      <c r="DN1150">
        <v>0.57999999999999996</v>
      </c>
      <c r="DO1150">
        <v>0.53</v>
      </c>
      <c r="DP1150">
        <v>0.49</v>
      </c>
      <c r="DQ1150">
        <v>0.44</v>
      </c>
      <c r="DR1150">
        <v>0.41</v>
      </c>
      <c r="DS1150">
        <v>0.36</v>
      </c>
      <c r="DT1150">
        <v>0.32</v>
      </c>
      <c r="DU1150">
        <v>0.27</v>
      </c>
      <c r="EW1150">
        <v>2015</v>
      </c>
      <c r="EX1150">
        <v>314</v>
      </c>
      <c r="EY1150">
        <v>1183</v>
      </c>
      <c r="EZ1150">
        <v>155</v>
      </c>
      <c r="FA1150">
        <v>1441.8</v>
      </c>
      <c r="FB1150" t="s">
        <v>139</v>
      </c>
      <c r="FC1150" t="s">
        <v>139</v>
      </c>
      <c r="FD1150" t="s">
        <v>139</v>
      </c>
      <c r="FE1150" t="s">
        <v>139</v>
      </c>
      <c r="FF1150" t="s">
        <v>139</v>
      </c>
      <c r="FG1150" t="s">
        <v>139</v>
      </c>
      <c r="FH1150" t="s">
        <v>139</v>
      </c>
      <c r="FI1150">
        <v>0</v>
      </c>
      <c r="FJ1150" t="s">
        <v>139</v>
      </c>
      <c r="FK1150" t="s">
        <v>139</v>
      </c>
      <c r="FL1150">
        <v>18.41</v>
      </c>
      <c r="FM1150">
        <v>0.48</v>
      </c>
      <c r="FN1150">
        <v>13.29</v>
      </c>
      <c r="FO1150">
        <v>1</v>
      </c>
      <c r="FP1150">
        <v>1</v>
      </c>
      <c r="FQ1150">
        <v>1</v>
      </c>
      <c r="FR1150">
        <v>0</v>
      </c>
      <c r="FS1150">
        <v>0</v>
      </c>
      <c r="FT1150">
        <v>0</v>
      </c>
      <c r="FU1150">
        <v>0</v>
      </c>
      <c r="FV1150">
        <v>41.55</v>
      </c>
      <c r="FW1150">
        <v>134.75</v>
      </c>
      <c r="FX1150">
        <v>231.24</v>
      </c>
      <c r="FY1150">
        <v>332.21</v>
      </c>
      <c r="FZ1150">
        <v>429.92</v>
      </c>
      <c r="GA1150">
        <v>533.95000000000005</v>
      </c>
      <c r="GB1150">
        <v>632.26</v>
      </c>
      <c r="GC1150">
        <v>728.17</v>
      </c>
      <c r="GD1150">
        <v>835.79</v>
      </c>
      <c r="GE1150">
        <v>931.91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112.72</v>
      </c>
      <c r="GQ1150">
        <v>210.08</v>
      </c>
      <c r="GR1150">
        <v>316.64999999999998</v>
      </c>
      <c r="GS1150">
        <v>415.3</v>
      </c>
      <c r="GT1150">
        <v>511.57</v>
      </c>
      <c r="GU1150">
        <v>608.21</v>
      </c>
      <c r="GV1150">
        <v>708.84</v>
      </c>
      <c r="GW1150">
        <v>805.15</v>
      </c>
      <c r="GX1150">
        <v>899.07</v>
      </c>
      <c r="GY1150">
        <v>999.07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 t="s">
        <v>139</v>
      </c>
      <c r="HK1150" t="s">
        <v>139</v>
      </c>
      <c r="HL1150" t="s">
        <v>139</v>
      </c>
      <c r="HM1150" t="s">
        <v>139</v>
      </c>
      <c r="HN1150" t="s">
        <v>139</v>
      </c>
      <c r="HO1150" t="s">
        <v>139</v>
      </c>
      <c r="HP1150" t="s">
        <v>139</v>
      </c>
      <c r="HQ1150" t="s">
        <v>139</v>
      </c>
      <c r="HR1150" t="s">
        <v>139</v>
      </c>
      <c r="HS1150" t="s">
        <v>139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 t="s">
        <v>139</v>
      </c>
      <c r="IE1150" t="s">
        <v>139</v>
      </c>
      <c r="IF1150" t="s">
        <v>139</v>
      </c>
      <c r="IG1150" t="s">
        <v>139</v>
      </c>
      <c r="IH1150" t="s">
        <v>139</v>
      </c>
      <c r="II1150" t="s">
        <v>139</v>
      </c>
      <c r="IJ1150" t="s">
        <v>139</v>
      </c>
      <c r="IK1150" t="s">
        <v>139</v>
      </c>
      <c r="IL1150" t="s">
        <v>139</v>
      </c>
      <c r="IM1150" t="s">
        <v>139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1</v>
      </c>
      <c r="IY1150">
        <v>1</v>
      </c>
      <c r="IZ1150">
        <v>1</v>
      </c>
      <c r="JA1150">
        <v>0.98</v>
      </c>
      <c r="JB1150">
        <v>0.93</v>
      </c>
      <c r="JC1150">
        <v>0.88</v>
      </c>
      <c r="JD1150">
        <v>0.83</v>
      </c>
      <c r="JE1150">
        <v>0.78</v>
      </c>
      <c r="JF1150">
        <v>0.73</v>
      </c>
      <c r="JG1150">
        <v>0.69</v>
      </c>
      <c r="JH1150">
        <v>0.63</v>
      </c>
      <c r="JI1150">
        <v>0.57999999999999996</v>
      </c>
      <c r="JJ1150">
        <v>0.53</v>
      </c>
      <c r="JK1150">
        <v>0.49</v>
      </c>
      <c r="JL1150">
        <v>0.43</v>
      </c>
      <c r="JM1150">
        <v>0.39</v>
      </c>
      <c r="JN1150">
        <v>0.34</v>
      </c>
      <c r="JO1150">
        <v>0.28999999999999998</v>
      </c>
      <c r="JP1150">
        <v>0.19</v>
      </c>
      <c r="JQ1150">
        <v>0</v>
      </c>
    </row>
    <row r="1151" spans="1:277" x14ac:dyDescent="0.25">
      <c r="A1151">
        <v>2015</v>
      </c>
      <c r="B1151">
        <v>314</v>
      </c>
      <c r="C1151">
        <v>1183</v>
      </c>
      <c r="D1151">
        <v>155</v>
      </c>
      <c r="E1151">
        <v>1441.8</v>
      </c>
      <c r="F1151">
        <v>1.2</v>
      </c>
      <c r="G1151">
        <v>0.3</v>
      </c>
      <c r="H1151">
        <v>0.3</v>
      </c>
      <c r="I1151">
        <v>0</v>
      </c>
      <c r="J1151">
        <v>0</v>
      </c>
      <c r="K1151">
        <v>0.01</v>
      </c>
      <c r="L1151">
        <v>0.87</v>
      </c>
      <c r="M1151">
        <v>0.05</v>
      </c>
      <c r="N1151">
        <v>0.47</v>
      </c>
      <c r="O1151">
        <v>0.08</v>
      </c>
      <c r="P1151">
        <v>20.059999999999999</v>
      </c>
      <c r="Q1151">
        <v>0.48</v>
      </c>
      <c r="R1151">
        <v>13.29</v>
      </c>
      <c r="S1151">
        <v>3</v>
      </c>
      <c r="T1151">
        <v>1</v>
      </c>
      <c r="U1151">
        <v>1</v>
      </c>
      <c r="V1151">
        <v>0.05</v>
      </c>
      <c r="W1151">
        <v>0.75</v>
      </c>
      <c r="X1151">
        <v>0.05</v>
      </c>
      <c r="Y1151">
        <v>0.05</v>
      </c>
      <c r="Z1151">
        <v>41.55</v>
      </c>
      <c r="AA1151">
        <v>134.75</v>
      </c>
      <c r="AB1151">
        <v>231.24</v>
      </c>
      <c r="AC1151">
        <v>332.21</v>
      </c>
      <c r="AD1151">
        <v>429.92</v>
      </c>
      <c r="AE1151">
        <v>533.95000000000005</v>
      </c>
      <c r="AF1151">
        <v>632.26</v>
      </c>
      <c r="AG1151">
        <v>728.17</v>
      </c>
      <c r="AH1151">
        <v>835.79</v>
      </c>
      <c r="AI1151">
        <v>931.91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47.76</v>
      </c>
      <c r="AU1151">
        <v>146.07</v>
      </c>
      <c r="AV1151">
        <v>241.37</v>
      </c>
      <c r="AW1151">
        <v>346.01</v>
      </c>
      <c r="AX1151">
        <v>448.07</v>
      </c>
      <c r="AY1151">
        <v>544.41999999999996</v>
      </c>
      <c r="AZ1151">
        <v>645.24</v>
      </c>
      <c r="BA1151">
        <v>747.18</v>
      </c>
      <c r="BB1151">
        <v>845.59</v>
      </c>
      <c r="BC1151">
        <v>939.75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22.5</v>
      </c>
      <c r="BO1151">
        <v>22.67</v>
      </c>
      <c r="BP1151">
        <v>27.93</v>
      </c>
      <c r="BQ1151">
        <v>37.44</v>
      </c>
      <c r="BR1151">
        <v>47.34</v>
      </c>
      <c r="BS1151">
        <v>51.2</v>
      </c>
      <c r="BT1151">
        <v>49.32</v>
      </c>
      <c r="BU1151">
        <v>43.6</v>
      </c>
      <c r="BV1151">
        <v>39.130000000000003</v>
      </c>
      <c r="BW1151">
        <v>34.479999999999997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22.5</v>
      </c>
      <c r="CI1151">
        <v>22.64</v>
      </c>
      <c r="CJ1151">
        <v>25.63</v>
      </c>
      <c r="CK1151">
        <v>29.99</v>
      </c>
      <c r="CL1151">
        <v>33.51</v>
      </c>
      <c r="CM1151">
        <v>34.04</v>
      </c>
      <c r="CN1151">
        <v>32.83</v>
      </c>
      <c r="CO1151">
        <v>29.43</v>
      </c>
      <c r="CP1151">
        <v>27.54</v>
      </c>
      <c r="CQ1151">
        <v>25.88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1</v>
      </c>
      <c r="DD1151">
        <v>1</v>
      </c>
      <c r="DE1151">
        <v>0.98</v>
      </c>
      <c r="DF1151">
        <v>0.94</v>
      </c>
      <c r="DG1151">
        <v>0.9</v>
      </c>
      <c r="DH1151">
        <v>0.85</v>
      </c>
      <c r="DI1151">
        <v>0.81</v>
      </c>
      <c r="DJ1151">
        <v>0.76</v>
      </c>
      <c r="DK1151">
        <v>0.72</v>
      </c>
      <c r="DL1151">
        <v>0.67</v>
      </c>
      <c r="DM1151">
        <v>0.63</v>
      </c>
      <c r="DN1151">
        <v>0.57999999999999996</v>
      </c>
      <c r="DO1151">
        <v>0.54</v>
      </c>
      <c r="DP1151">
        <v>0.5</v>
      </c>
      <c r="DQ1151">
        <v>0.45</v>
      </c>
      <c r="DR1151">
        <v>0.41</v>
      </c>
      <c r="DS1151">
        <v>0.37</v>
      </c>
      <c r="DT1151">
        <v>0.32</v>
      </c>
      <c r="DU1151">
        <v>0.28000000000000003</v>
      </c>
      <c r="EW1151">
        <v>2015</v>
      </c>
      <c r="EX1151">
        <v>315</v>
      </c>
      <c r="EY1151">
        <v>1184</v>
      </c>
      <c r="EZ1151">
        <v>156</v>
      </c>
      <c r="FA1151">
        <v>1456</v>
      </c>
      <c r="FB1151" t="s">
        <v>139</v>
      </c>
      <c r="FC1151" t="s">
        <v>139</v>
      </c>
      <c r="FD1151" t="s">
        <v>139</v>
      </c>
      <c r="FE1151" t="s">
        <v>139</v>
      </c>
      <c r="FF1151" t="s">
        <v>139</v>
      </c>
      <c r="FG1151" t="s">
        <v>139</v>
      </c>
      <c r="FH1151" t="s">
        <v>139</v>
      </c>
      <c r="FI1151">
        <v>0</v>
      </c>
      <c r="FJ1151" t="s">
        <v>139</v>
      </c>
      <c r="FK1151" t="s">
        <v>139</v>
      </c>
      <c r="FL1151">
        <v>18.309999999999999</v>
      </c>
      <c r="FM1151">
        <v>0.53</v>
      </c>
      <c r="FN1151">
        <v>13.44</v>
      </c>
      <c r="FO1151">
        <v>1</v>
      </c>
      <c r="FP1151">
        <v>1</v>
      </c>
      <c r="FQ1151">
        <v>1</v>
      </c>
      <c r="FR1151">
        <v>0</v>
      </c>
      <c r="FS1151">
        <v>0</v>
      </c>
      <c r="FT1151">
        <v>0</v>
      </c>
      <c r="FU1151">
        <v>0.11</v>
      </c>
      <c r="FV1151">
        <v>55.72</v>
      </c>
      <c r="FW1151">
        <v>148.91999999999999</v>
      </c>
      <c r="FX1151">
        <v>245.41</v>
      </c>
      <c r="FY1151">
        <v>346.38</v>
      </c>
      <c r="FZ1151">
        <v>444.1</v>
      </c>
      <c r="GA1151">
        <v>548.12</v>
      </c>
      <c r="GB1151">
        <v>646.42999999999995</v>
      </c>
      <c r="GC1151">
        <v>742.34</v>
      </c>
      <c r="GD1151">
        <v>849.96</v>
      </c>
      <c r="GE1151">
        <v>946.08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28.34</v>
      </c>
      <c r="GQ1151">
        <v>126.89</v>
      </c>
      <c r="GR1151">
        <v>224.26</v>
      </c>
      <c r="GS1151">
        <v>330.82</v>
      </c>
      <c r="GT1151">
        <v>429.47</v>
      </c>
      <c r="GU1151">
        <v>525.75</v>
      </c>
      <c r="GV1151">
        <v>622.38</v>
      </c>
      <c r="GW1151">
        <v>723.01</v>
      </c>
      <c r="GX1151">
        <v>819.32</v>
      </c>
      <c r="GY1151">
        <v>913.24</v>
      </c>
      <c r="GZ1151">
        <v>1013.24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 t="s">
        <v>139</v>
      </c>
      <c r="HK1151" t="s">
        <v>139</v>
      </c>
      <c r="HL1151" t="s">
        <v>139</v>
      </c>
      <c r="HM1151" t="s">
        <v>139</v>
      </c>
      <c r="HN1151" t="s">
        <v>139</v>
      </c>
      <c r="HO1151" t="s">
        <v>139</v>
      </c>
      <c r="HP1151" t="s">
        <v>139</v>
      </c>
      <c r="HQ1151" t="s">
        <v>139</v>
      </c>
      <c r="HR1151" t="s">
        <v>139</v>
      </c>
      <c r="HS1151" t="s">
        <v>139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 t="s">
        <v>139</v>
      </c>
      <c r="IE1151" t="s">
        <v>139</v>
      </c>
      <c r="IF1151" t="s">
        <v>139</v>
      </c>
      <c r="IG1151" t="s">
        <v>139</v>
      </c>
      <c r="IH1151" t="s">
        <v>139</v>
      </c>
      <c r="II1151" t="s">
        <v>139</v>
      </c>
      <c r="IJ1151" t="s">
        <v>139</v>
      </c>
      <c r="IK1151" t="s">
        <v>139</v>
      </c>
      <c r="IL1151" t="s">
        <v>139</v>
      </c>
      <c r="IM1151" t="s">
        <v>139</v>
      </c>
      <c r="IN1151" t="s">
        <v>139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1</v>
      </c>
      <c r="IY1151">
        <v>1</v>
      </c>
      <c r="IZ1151">
        <v>1</v>
      </c>
      <c r="JA1151">
        <v>0.98</v>
      </c>
      <c r="JB1151">
        <v>0.93</v>
      </c>
      <c r="JC1151">
        <v>0.88</v>
      </c>
      <c r="JD1151">
        <v>0.83</v>
      </c>
      <c r="JE1151">
        <v>0.78</v>
      </c>
      <c r="JF1151">
        <v>0.74</v>
      </c>
      <c r="JG1151">
        <v>0.69</v>
      </c>
      <c r="JH1151">
        <v>0.64</v>
      </c>
      <c r="JI1151">
        <v>0.59</v>
      </c>
      <c r="JJ1151">
        <v>0.54</v>
      </c>
      <c r="JK1151">
        <v>0.49</v>
      </c>
      <c r="JL1151">
        <v>0.44</v>
      </c>
      <c r="JM1151">
        <v>0.39</v>
      </c>
      <c r="JN1151">
        <v>0.35</v>
      </c>
      <c r="JO1151">
        <v>0.28999999999999998</v>
      </c>
      <c r="JP1151">
        <v>0.19</v>
      </c>
      <c r="JQ1151">
        <v>0</v>
      </c>
    </row>
    <row r="1152" spans="1:277" x14ac:dyDescent="0.25">
      <c r="A1152">
        <v>2015</v>
      </c>
      <c r="B1152">
        <v>315</v>
      </c>
      <c r="C1152">
        <v>1184</v>
      </c>
      <c r="D1152">
        <v>156</v>
      </c>
      <c r="E1152">
        <v>1456</v>
      </c>
      <c r="F1152">
        <v>1.2</v>
      </c>
      <c r="G1152">
        <v>0.3</v>
      </c>
      <c r="H1152">
        <v>0.3</v>
      </c>
      <c r="I1152">
        <v>0</v>
      </c>
      <c r="J1152">
        <v>0</v>
      </c>
      <c r="K1152">
        <v>0.01</v>
      </c>
      <c r="L1152">
        <v>0.87</v>
      </c>
      <c r="M1152">
        <v>0.05</v>
      </c>
      <c r="N1152">
        <v>0.5</v>
      </c>
      <c r="O1152">
        <v>0.06</v>
      </c>
      <c r="P1152">
        <v>19.940000000000001</v>
      </c>
      <c r="Q1152">
        <v>0.53</v>
      </c>
      <c r="R1152">
        <v>13.43</v>
      </c>
      <c r="S1152">
        <v>3</v>
      </c>
      <c r="T1152">
        <v>1</v>
      </c>
      <c r="U1152">
        <v>1</v>
      </c>
      <c r="V1152">
        <v>0.05</v>
      </c>
      <c r="W1152">
        <v>0.75</v>
      </c>
      <c r="X1152">
        <v>0.05</v>
      </c>
      <c r="Y1152">
        <v>0.05</v>
      </c>
      <c r="Z1152">
        <v>55.72</v>
      </c>
      <c r="AA1152">
        <v>148.91999999999999</v>
      </c>
      <c r="AB1152">
        <v>245.41</v>
      </c>
      <c r="AC1152">
        <v>346.38</v>
      </c>
      <c r="AD1152">
        <v>444.1</v>
      </c>
      <c r="AE1152">
        <v>548.12</v>
      </c>
      <c r="AF1152">
        <v>646.42999999999995</v>
      </c>
      <c r="AG1152">
        <v>742.34</v>
      </c>
      <c r="AH1152">
        <v>849.96</v>
      </c>
      <c r="AI1152">
        <v>946.08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61.93</v>
      </c>
      <c r="AU1152">
        <v>160.25</v>
      </c>
      <c r="AV1152">
        <v>255.54</v>
      </c>
      <c r="AW1152">
        <v>360.18</v>
      </c>
      <c r="AX1152">
        <v>462.25</v>
      </c>
      <c r="AY1152">
        <v>558.59</v>
      </c>
      <c r="AZ1152">
        <v>659.41</v>
      </c>
      <c r="BA1152">
        <v>761.35</v>
      </c>
      <c r="BB1152">
        <v>859.76</v>
      </c>
      <c r="BC1152">
        <v>953.92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22.5</v>
      </c>
      <c r="BO1152">
        <v>22.84</v>
      </c>
      <c r="BP1152">
        <v>29.75</v>
      </c>
      <c r="BQ1152">
        <v>38.01</v>
      </c>
      <c r="BR1152">
        <v>47.43</v>
      </c>
      <c r="BS1152">
        <v>51.22</v>
      </c>
      <c r="BT1152">
        <v>49.33</v>
      </c>
      <c r="BU1152">
        <v>43.6</v>
      </c>
      <c r="BV1152">
        <v>39.130000000000003</v>
      </c>
      <c r="BW1152">
        <v>34.479999999999997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22.5</v>
      </c>
      <c r="CI1152">
        <v>22.78</v>
      </c>
      <c r="CJ1152">
        <v>26.52</v>
      </c>
      <c r="CK1152">
        <v>30.2</v>
      </c>
      <c r="CL1152">
        <v>33.54</v>
      </c>
      <c r="CM1152">
        <v>34.049999999999997</v>
      </c>
      <c r="CN1152">
        <v>32.840000000000003</v>
      </c>
      <c r="CO1152">
        <v>29.43</v>
      </c>
      <c r="CP1152">
        <v>27.54</v>
      </c>
      <c r="CQ1152">
        <v>25.88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0.98</v>
      </c>
      <c r="DF1152">
        <v>0.94</v>
      </c>
      <c r="DG1152">
        <v>0.9</v>
      </c>
      <c r="DH1152">
        <v>0.85</v>
      </c>
      <c r="DI1152">
        <v>0.81</v>
      </c>
      <c r="DJ1152">
        <v>0.76</v>
      </c>
      <c r="DK1152">
        <v>0.72</v>
      </c>
      <c r="DL1152">
        <v>0.68</v>
      </c>
      <c r="DM1152">
        <v>0.64</v>
      </c>
      <c r="DN1152">
        <v>0.59</v>
      </c>
      <c r="DO1152">
        <v>0.54</v>
      </c>
      <c r="DP1152">
        <v>0.5</v>
      </c>
      <c r="DQ1152">
        <v>0.46</v>
      </c>
      <c r="DR1152">
        <v>0.42</v>
      </c>
      <c r="DS1152">
        <v>0.37</v>
      </c>
      <c r="DT1152">
        <v>0.33</v>
      </c>
      <c r="DU1152">
        <v>0.28000000000000003</v>
      </c>
      <c r="EW1152">
        <v>2015</v>
      </c>
      <c r="EX1152">
        <v>316</v>
      </c>
      <c r="EY1152">
        <v>1185</v>
      </c>
      <c r="EZ1152">
        <v>157</v>
      </c>
      <c r="FA1152">
        <v>1470</v>
      </c>
      <c r="FB1152" t="s">
        <v>139</v>
      </c>
      <c r="FC1152" t="s">
        <v>139</v>
      </c>
      <c r="FD1152" t="s">
        <v>139</v>
      </c>
      <c r="FE1152" t="s">
        <v>139</v>
      </c>
      <c r="FF1152" t="s">
        <v>139</v>
      </c>
      <c r="FG1152" t="s">
        <v>139</v>
      </c>
      <c r="FH1152" t="s">
        <v>139</v>
      </c>
      <c r="FI1152">
        <v>0</v>
      </c>
      <c r="FJ1152" t="s">
        <v>139</v>
      </c>
      <c r="FK1152" t="s">
        <v>139</v>
      </c>
      <c r="FL1152">
        <v>18.22</v>
      </c>
      <c r="FM1152">
        <v>0.57999999999999996</v>
      </c>
      <c r="FN1152">
        <v>13.58</v>
      </c>
      <c r="FO1152">
        <v>1</v>
      </c>
      <c r="FP1152">
        <v>1</v>
      </c>
      <c r="FQ1152">
        <v>1</v>
      </c>
      <c r="FR1152">
        <v>0</v>
      </c>
      <c r="FS1152">
        <v>0</v>
      </c>
      <c r="FT1152">
        <v>0</v>
      </c>
      <c r="FU1152">
        <v>0.11</v>
      </c>
      <c r="FV1152">
        <v>69.709999999999994</v>
      </c>
      <c r="FW1152">
        <v>162.91999999999999</v>
      </c>
      <c r="FX1152">
        <v>259.41000000000003</v>
      </c>
      <c r="FY1152">
        <v>360.37</v>
      </c>
      <c r="FZ1152">
        <v>458.09</v>
      </c>
      <c r="GA1152">
        <v>562.11</v>
      </c>
      <c r="GB1152">
        <v>660.42</v>
      </c>
      <c r="GC1152">
        <v>756.33</v>
      </c>
      <c r="GD1152">
        <v>863.96</v>
      </c>
      <c r="GE1152">
        <v>960.07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42.34</v>
      </c>
      <c r="GQ1152">
        <v>140.88</v>
      </c>
      <c r="GR1152">
        <v>238.25</v>
      </c>
      <c r="GS1152">
        <v>344.81</v>
      </c>
      <c r="GT1152">
        <v>443.46</v>
      </c>
      <c r="GU1152">
        <v>539.74</v>
      </c>
      <c r="GV1152">
        <v>636.37</v>
      </c>
      <c r="GW1152">
        <v>737</v>
      </c>
      <c r="GX1152">
        <v>833.31</v>
      </c>
      <c r="GY1152">
        <v>927.23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 t="s">
        <v>139</v>
      </c>
      <c r="HK1152" t="s">
        <v>139</v>
      </c>
      <c r="HL1152" t="s">
        <v>139</v>
      </c>
      <c r="HM1152" t="s">
        <v>139</v>
      </c>
      <c r="HN1152" t="s">
        <v>139</v>
      </c>
      <c r="HO1152" t="s">
        <v>139</v>
      </c>
      <c r="HP1152" t="s">
        <v>139</v>
      </c>
      <c r="HQ1152" t="s">
        <v>139</v>
      </c>
      <c r="HR1152" t="s">
        <v>139</v>
      </c>
      <c r="HS1152" t="s">
        <v>139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 t="s">
        <v>139</v>
      </c>
      <c r="IE1152" t="s">
        <v>139</v>
      </c>
      <c r="IF1152" t="s">
        <v>139</v>
      </c>
      <c r="IG1152" t="s">
        <v>139</v>
      </c>
      <c r="IH1152" t="s">
        <v>139</v>
      </c>
      <c r="II1152" t="s">
        <v>139</v>
      </c>
      <c r="IJ1152" t="s">
        <v>139</v>
      </c>
      <c r="IK1152" t="s">
        <v>139</v>
      </c>
      <c r="IL1152" t="s">
        <v>139</v>
      </c>
      <c r="IM1152" t="s">
        <v>139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1</v>
      </c>
      <c r="IY1152">
        <v>1</v>
      </c>
      <c r="IZ1152">
        <v>1</v>
      </c>
      <c r="JA1152">
        <v>0.98</v>
      </c>
      <c r="JB1152">
        <v>0.93</v>
      </c>
      <c r="JC1152">
        <v>0.88</v>
      </c>
      <c r="JD1152">
        <v>0.84</v>
      </c>
      <c r="JE1152">
        <v>0.78</v>
      </c>
      <c r="JF1152">
        <v>0.74</v>
      </c>
      <c r="JG1152">
        <v>0.69</v>
      </c>
      <c r="JH1152">
        <v>0.64</v>
      </c>
      <c r="JI1152">
        <v>0.59</v>
      </c>
      <c r="JJ1152">
        <v>0.54</v>
      </c>
      <c r="JK1152">
        <v>0.5</v>
      </c>
      <c r="JL1152">
        <v>0.44</v>
      </c>
      <c r="JM1152">
        <v>0.4</v>
      </c>
      <c r="JN1152">
        <v>0.35</v>
      </c>
      <c r="JO1152">
        <v>0.3</v>
      </c>
      <c r="JP1152">
        <v>0.19</v>
      </c>
      <c r="JQ1152">
        <v>0</v>
      </c>
    </row>
    <row r="1153" spans="1:277" x14ac:dyDescent="0.25">
      <c r="A1153">
        <v>2015</v>
      </c>
      <c r="B1153">
        <v>316</v>
      </c>
      <c r="C1153">
        <v>1185</v>
      </c>
      <c r="D1153">
        <v>157</v>
      </c>
      <c r="E1153">
        <v>1470</v>
      </c>
      <c r="F1153">
        <v>1.3</v>
      </c>
      <c r="G1153">
        <v>0.3</v>
      </c>
      <c r="H1153">
        <v>0.3</v>
      </c>
      <c r="I1153">
        <v>0</v>
      </c>
      <c r="J1153">
        <v>0</v>
      </c>
      <c r="K1153">
        <v>0.01</v>
      </c>
      <c r="L1153">
        <v>0.88</v>
      </c>
      <c r="M1153">
        <v>0.06</v>
      </c>
      <c r="N1153">
        <v>0.5</v>
      </c>
      <c r="O1153">
        <v>7.0000000000000007E-2</v>
      </c>
      <c r="P1153">
        <v>19.82</v>
      </c>
      <c r="Q1153">
        <v>0.57999999999999996</v>
      </c>
      <c r="R1153">
        <v>13.57</v>
      </c>
      <c r="S1153">
        <v>3</v>
      </c>
      <c r="T1153">
        <v>1</v>
      </c>
      <c r="U1153">
        <v>1</v>
      </c>
      <c r="V1153">
        <v>0.05</v>
      </c>
      <c r="W1153">
        <v>0.74</v>
      </c>
      <c r="X1153">
        <v>0.06</v>
      </c>
      <c r="Y1153">
        <v>0.1</v>
      </c>
      <c r="Z1153">
        <v>69.709999999999994</v>
      </c>
      <c r="AA1153">
        <v>162.91999999999999</v>
      </c>
      <c r="AB1153">
        <v>259.41000000000003</v>
      </c>
      <c r="AC1153">
        <v>360.37</v>
      </c>
      <c r="AD1153">
        <v>458.09</v>
      </c>
      <c r="AE1153">
        <v>562.11</v>
      </c>
      <c r="AF1153">
        <v>660.42</v>
      </c>
      <c r="AG1153">
        <v>756.33</v>
      </c>
      <c r="AH1153">
        <v>863.96</v>
      </c>
      <c r="AI1153">
        <v>960.07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75.92</v>
      </c>
      <c r="AU1153">
        <v>174.24</v>
      </c>
      <c r="AV1153">
        <v>269.52999999999997</v>
      </c>
      <c r="AW1153">
        <v>374.17</v>
      </c>
      <c r="AX1153">
        <v>476.24</v>
      </c>
      <c r="AY1153">
        <v>572.58000000000004</v>
      </c>
      <c r="AZ1153">
        <v>673.41</v>
      </c>
      <c r="BA1153">
        <v>775.34</v>
      </c>
      <c r="BB1153">
        <v>873.75</v>
      </c>
      <c r="BC1153">
        <v>967.92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22.5</v>
      </c>
      <c r="BO1153">
        <v>23.11</v>
      </c>
      <c r="BP1153">
        <v>31.33</v>
      </c>
      <c r="BQ1153">
        <v>38.39</v>
      </c>
      <c r="BR1153">
        <v>47.49</v>
      </c>
      <c r="BS1153">
        <v>51.23</v>
      </c>
      <c r="BT1153">
        <v>49.33</v>
      </c>
      <c r="BU1153">
        <v>43.6</v>
      </c>
      <c r="BV1153">
        <v>39.130000000000003</v>
      </c>
      <c r="BW1153">
        <v>34.479999999999997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22.5</v>
      </c>
      <c r="CI1153">
        <v>22.97</v>
      </c>
      <c r="CJ1153">
        <v>27.27</v>
      </c>
      <c r="CK1153">
        <v>30.35</v>
      </c>
      <c r="CL1153">
        <v>33.56</v>
      </c>
      <c r="CM1153">
        <v>34.06</v>
      </c>
      <c r="CN1153">
        <v>32.840000000000003</v>
      </c>
      <c r="CO1153">
        <v>29.43</v>
      </c>
      <c r="CP1153">
        <v>27.54</v>
      </c>
      <c r="CQ1153">
        <v>25.88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1</v>
      </c>
      <c r="DD1153">
        <v>1</v>
      </c>
      <c r="DE1153">
        <v>0.98</v>
      </c>
      <c r="DF1153">
        <v>0.94</v>
      </c>
      <c r="DG1153">
        <v>0.9</v>
      </c>
      <c r="DH1153">
        <v>0.85</v>
      </c>
      <c r="DI1153">
        <v>0.81</v>
      </c>
      <c r="DJ1153">
        <v>0.77</v>
      </c>
      <c r="DK1153">
        <v>0.72</v>
      </c>
      <c r="DL1153">
        <v>0.68</v>
      </c>
      <c r="DM1153">
        <v>0.64</v>
      </c>
      <c r="DN1153">
        <v>0.59</v>
      </c>
      <c r="DO1153">
        <v>0.55000000000000004</v>
      </c>
      <c r="DP1153">
        <v>0.51</v>
      </c>
      <c r="DQ1153">
        <v>0.46</v>
      </c>
      <c r="DR1153">
        <v>0.43</v>
      </c>
      <c r="DS1153">
        <v>0.38</v>
      </c>
      <c r="DT1153">
        <v>0.34</v>
      </c>
      <c r="DU1153">
        <v>0.28000000000000003</v>
      </c>
      <c r="EW1153">
        <v>2015</v>
      </c>
      <c r="EX1153">
        <v>317</v>
      </c>
      <c r="EY1153">
        <v>1186</v>
      </c>
      <c r="EZ1153">
        <v>158</v>
      </c>
      <c r="FA1153">
        <v>1483.2</v>
      </c>
      <c r="FB1153" t="s">
        <v>139</v>
      </c>
      <c r="FC1153" t="s">
        <v>139</v>
      </c>
      <c r="FD1153" t="s">
        <v>139</v>
      </c>
      <c r="FE1153" t="s">
        <v>139</v>
      </c>
      <c r="FF1153" t="s">
        <v>139</v>
      </c>
      <c r="FG1153" t="s">
        <v>139</v>
      </c>
      <c r="FH1153" t="s">
        <v>139</v>
      </c>
      <c r="FI1153">
        <v>0</v>
      </c>
      <c r="FJ1153" t="s">
        <v>139</v>
      </c>
      <c r="FK1153" t="s">
        <v>139</v>
      </c>
      <c r="FL1153">
        <v>18.12</v>
      </c>
      <c r="FM1153">
        <v>0.62</v>
      </c>
      <c r="FN1153">
        <v>13.71</v>
      </c>
      <c r="FO1153">
        <v>1</v>
      </c>
      <c r="FP1153">
        <v>1</v>
      </c>
      <c r="FQ1153">
        <v>1</v>
      </c>
      <c r="FR1153">
        <v>0</v>
      </c>
      <c r="FS1153">
        <v>0</v>
      </c>
      <c r="FT1153">
        <v>0</v>
      </c>
      <c r="FU1153">
        <v>0</v>
      </c>
      <c r="FV1153">
        <v>82.88</v>
      </c>
      <c r="FW1153">
        <v>176.08</v>
      </c>
      <c r="FX1153">
        <v>272.57</v>
      </c>
      <c r="FY1153">
        <v>373.54</v>
      </c>
      <c r="FZ1153">
        <v>471.26</v>
      </c>
      <c r="GA1153">
        <v>575.28</v>
      </c>
      <c r="GB1153">
        <v>673.59</v>
      </c>
      <c r="GC1153">
        <v>769.5</v>
      </c>
      <c r="GD1153">
        <v>877.12</v>
      </c>
      <c r="GE1153">
        <v>973.24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55.5</v>
      </c>
      <c r="GQ1153">
        <v>154.05000000000001</v>
      </c>
      <c r="GR1153">
        <v>251.41</v>
      </c>
      <c r="GS1153">
        <v>357.98</v>
      </c>
      <c r="GT1153">
        <v>456.63</v>
      </c>
      <c r="GU1153">
        <v>552.91</v>
      </c>
      <c r="GV1153">
        <v>649.54</v>
      </c>
      <c r="GW1153">
        <v>750.17</v>
      </c>
      <c r="GX1153">
        <v>846.48</v>
      </c>
      <c r="GY1153">
        <v>940.4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 t="s">
        <v>139</v>
      </c>
      <c r="HK1153" t="s">
        <v>139</v>
      </c>
      <c r="HL1153" t="s">
        <v>139</v>
      </c>
      <c r="HM1153" t="s">
        <v>139</v>
      </c>
      <c r="HN1153" t="s">
        <v>139</v>
      </c>
      <c r="HO1153" t="s">
        <v>139</v>
      </c>
      <c r="HP1153" t="s">
        <v>139</v>
      </c>
      <c r="HQ1153" t="s">
        <v>139</v>
      </c>
      <c r="HR1153" t="s">
        <v>139</v>
      </c>
      <c r="HS1153" t="s">
        <v>139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 t="s">
        <v>139</v>
      </c>
      <c r="IE1153" t="s">
        <v>139</v>
      </c>
      <c r="IF1153" t="s">
        <v>139</v>
      </c>
      <c r="IG1153" t="s">
        <v>139</v>
      </c>
      <c r="IH1153" t="s">
        <v>139</v>
      </c>
      <c r="II1153" t="s">
        <v>139</v>
      </c>
      <c r="IJ1153" t="s">
        <v>139</v>
      </c>
      <c r="IK1153" t="s">
        <v>139</v>
      </c>
      <c r="IL1153" t="s">
        <v>139</v>
      </c>
      <c r="IM1153" t="s">
        <v>139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1</v>
      </c>
      <c r="IY1153">
        <v>1</v>
      </c>
      <c r="IZ1153">
        <v>1</v>
      </c>
      <c r="JA1153">
        <v>0.98</v>
      </c>
      <c r="JB1153">
        <v>0.94</v>
      </c>
      <c r="JC1153">
        <v>0.89</v>
      </c>
      <c r="JD1153">
        <v>0.84</v>
      </c>
      <c r="JE1153">
        <v>0.79</v>
      </c>
      <c r="JF1153">
        <v>0.74</v>
      </c>
      <c r="JG1153">
        <v>0.69</v>
      </c>
      <c r="JH1153">
        <v>0.64</v>
      </c>
      <c r="JI1153">
        <v>0.6</v>
      </c>
      <c r="JJ1153">
        <v>0.55000000000000004</v>
      </c>
      <c r="JK1153">
        <v>0.5</v>
      </c>
      <c r="JL1153">
        <v>0.45</v>
      </c>
      <c r="JM1153">
        <v>0.4</v>
      </c>
      <c r="JN1153">
        <v>0.36</v>
      </c>
      <c r="JO1153">
        <v>0.31</v>
      </c>
      <c r="JP1153">
        <v>0.19</v>
      </c>
      <c r="JQ1153">
        <v>0</v>
      </c>
    </row>
    <row r="1154" spans="1:277" x14ac:dyDescent="0.25">
      <c r="A1154">
        <v>2015</v>
      </c>
      <c r="B1154">
        <v>317</v>
      </c>
      <c r="C1154">
        <v>1186</v>
      </c>
      <c r="D1154">
        <v>158</v>
      </c>
      <c r="E1154">
        <v>1483.2</v>
      </c>
      <c r="F1154">
        <v>1.3</v>
      </c>
      <c r="G1154">
        <v>0.3</v>
      </c>
      <c r="H1154">
        <v>0.3</v>
      </c>
      <c r="I1154">
        <v>0</v>
      </c>
      <c r="J1154">
        <v>0</v>
      </c>
      <c r="K1154">
        <v>0.01</v>
      </c>
      <c r="L1154">
        <v>0.88</v>
      </c>
      <c r="M1154">
        <v>7.0000000000000007E-2</v>
      </c>
      <c r="N1154">
        <v>0.53</v>
      </c>
      <c r="O1154">
        <v>0.06</v>
      </c>
      <c r="P1154">
        <v>19.71</v>
      </c>
      <c r="Q1154">
        <v>0.62</v>
      </c>
      <c r="R1154">
        <v>13.7</v>
      </c>
      <c r="S1154">
        <v>3</v>
      </c>
      <c r="T1154">
        <v>1</v>
      </c>
      <c r="U1154">
        <v>1</v>
      </c>
      <c r="V1154">
        <v>0.05</v>
      </c>
      <c r="W1154">
        <v>0.74</v>
      </c>
      <c r="X1154">
        <v>0.06</v>
      </c>
      <c r="Y1154">
        <v>0.05</v>
      </c>
      <c r="Z1154">
        <v>82.88</v>
      </c>
      <c r="AA1154">
        <v>176.08</v>
      </c>
      <c r="AB1154">
        <v>272.57</v>
      </c>
      <c r="AC1154">
        <v>373.54</v>
      </c>
      <c r="AD1154">
        <v>471.26</v>
      </c>
      <c r="AE1154">
        <v>575.28</v>
      </c>
      <c r="AF1154">
        <v>673.59</v>
      </c>
      <c r="AG1154">
        <v>769.5</v>
      </c>
      <c r="AH1154">
        <v>877.12</v>
      </c>
      <c r="AI1154">
        <v>973.24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89.09</v>
      </c>
      <c r="AU1154">
        <v>187.4</v>
      </c>
      <c r="AV1154">
        <v>282.7</v>
      </c>
      <c r="AW1154">
        <v>387.34</v>
      </c>
      <c r="AX1154">
        <v>489.4</v>
      </c>
      <c r="AY1154">
        <v>585.75</v>
      </c>
      <c r="AZ1154">
        <v>686.57</v>
      </c>
      <c r="BA1154">
        <v>788.51</v>
      </c>
      <c r="BB1154">
        <v>886.92</v>
      </c>
      <c r="BC1154">
        <v>981.08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22.5</v>
      </c>
      <c r="BO1154">
        <v>23.47</v>
      </c>
      <c r="BP1154">
        <v>32.56</v>
      </c>
      <c r="BQ1154">
        <v>38.630000000000003</v>
      </c>
      <c r="BR1154">
        <v>47.53</v>
      </c>
      <c r="BS1154">
        <v>51.24</v>
      </c>
      <c r="BT1154">
        <v>49.33</v>
      </c>
      <c r="BU1154">
        <v>43.6</v>
      </c>
      <c r="BV1154">
        <v>39.130000000000003</v>
      </c>
      <c r="BW1154">
        <v>34.479999999999997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22.5</v>
      </c>
      <c r="CI1154">
        <v>23.23</v>
      </c>
      <c r="CJ1154">
        <v>27.83</v>
      </c>
      <c r="CK1154">
        <v>30.44</v>
      </c>
      <c r="CL1154">
        <v>33.57</v>
      </c>
      <c r="CM1154">
        <v>34.06</v>
      </c>
      <c r="CN1154">
        <v>32.840000000000003</v>
      </c>
      <c r="CO1154">
        <v>29.43</v>
      </c>
      <c r="CP1154">
        <v>27.54</v>
      </c>
      <c r="CQ1154">
        <v>25.88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0.98</v>
      </c>
      <c r="DF1154">
        <v>0.94</v>
      </c>
      <c r="DG1154">
        <v>0.9</v>
      </c>
      <c r="DH1154">
        <v>0.85</v>
      </c>
      <c r="DI1154">
        <v>0.81</v>
      </c>
      <c r="DJ1154">
        <v>0.77</v>
      </c>
      <c r="DK1154">
        <v>0.73</v>
      </c>
      <c r="DL1154">
        <v>0.68</v>
      </c>
      <c r="DM1154">
        <v>0.64</v>
      </c>
      <c r="DN1154">
        <v>0.6</v>
      </c>
      <c r="DO1154">
        <v>0.55000000000000004</v>
      </c>
      <c r="DP1154">
        <v>0.51</v>
      </c>
      <c r="DQ1154">
        <v>0.47</v>
      </c>
      <c r="DR1154">
        <v>0.43</v>
      </c>
      <c r="DS1154">
        <v>0.39</v>
      </c>
      <c r="DT1154">
        <v>0.34</v>
      </c>
      <c r="DU1154">
        <v>0.28000000000000003</v>
      </c>
      <c r="EW1154">
        <v>2015</v>
      </c>
      <c r="EX1154">
        <v>318</v>
      </c>
      <c r="EY1154">
        <v>1187</v>
      </c>
      <c r="EZ1154">
        <v>159</v>
      </c>
      <c r="FA1154">
        <v>1497.7</v>
      </c>
      <c r="FB1154" t="s">
        <v>139</v>
      </c>
      <c r="FC1154" t="s">
        <v>139</v>
      </c>
      <c r="FD1154" t="s">
        <v>139</v>
      </c>
      <c r="FE1154" t="s">
        <v>139</v>
      </c>
      <c r="FF1154" t="s">
        <v>139</v>
      </c>
      <c r="FG1154" t="s">
        <v>139</v>
      </c>
      <c r="FH1154" t="s">
        <v>139</v>
      </c>
      <c r="FI1154">
        <v>0</v>
      </c>
      <c r="FJ1154" t="s">
        <v>139</v>
      </c>
      <c r="FK1154" t="s">
        <v>139</v>
      </c>
      <c r="FL1154">
        <v>18.02</v>
      </c>
      <c r="FM1154">
        <v>0.67</v>
      </c>
      <c r="FN1154">
        <v>13.85</v>
      </c>
      <c r="FO1154">
        <v>1</v>
      </c>
      <c r="FP1154">
        <v>1</v>
      </c>
      <c r="FQ1154">
        <v>1</v>
      </c>
      <c r="FR1154">
        <v>0</v>
      </c>
      <c r="FS1154">
        <v>0</v>
      </c>
      <c r="FT1154">
        <v>0</v>
      </c>
      <c r="FU1154">
        <v>0.17</v>
      </c>
      <c r="FV1154">
        <v>97.43</v>
      </c>
      <c r="FW1154">
        <v>190.64</v>
      </c>
      <c r="FX1154">
        <v>287.13</v>
      </c>
      <c r="FY1154">
        <v>388.09</v>
      </c>
      <c r="FZ1154">
        <v>485.81</v>
      </c>
      <c r="GA1154">
        <v>589.83000000000004</v>
      </c>
      <c r="GB1154">
        <v>688.14</v>
      </c>
      <c r="GC1154">
        <v>784.05</v>
      </c>
      <c r="GD1154">
        <v>891.67</v>
      </c>
      <c r="GE1154">
        <v>987.79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70.06</v>
      </c>
      <c r="GQ1154">
        <v>168.6</v>
      </c>
      <c r="GR1154">
        <v>265.97000000000003</v>
      </c>
      <c r="GS1154">
        <v>372.53</v>
      </c>
      <c r="GT1154">
        <v>471.18</v>
      </c>
      <c r="GU1154">
        <v>567.46</v>
      </c>
      <c r="GV1154">
        <v>664.09</v>
      </c>
      <c r="GW1154">
        <v>764.72</v>
      </c>
      <c r="GX1154">
        <v>861.03</v>
      </c>
      <c r="GY1154">
        <v>954.95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 t="s">
        <v>139</v>
      </c>
      <c r="HK1154" t="s">
        <v>139</v>
      </c>
      <c r="HL1154" t="s">
        <v>139</v>
      </c>
      <c r="HM1154" t="s">
        <v>139</v>
      </c>
      <c r="HN1154" t="s">
        <v>139</v>
      </c>
      <c r="HO1154" t="s">
        <v>139</v>
      </c>
      <c r="HP1154" t="s">
        <v>139</v>
      </c>
      <c r="HQ1154" t="s">
        <v>139</v>
      </c>
      <c r="HR1154" t="s">
        <v>139</v>
      </c>
      <c r="HS1154" t="s">
        <v>139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 t="s">
        <v>139</v>
      </c>
      <c r="IE1154" t="s">
        <v>139</v>
      </c>
      <c r="IF1154" t="s">
        <v>139</v>
      </c>
      <c r="IG1154" t="s">
        <v>139</v>
      </c>
      <c r="IH1154" t="s">
        <v>139</v>
      </c>
      <c r="II1154" t="s">
        <v>139</v>
      </c>
      <c r="IJ1154" t="s">
        <v>139</v>
      </c>
      <c r="IK1154" t="s">
        <v>139</v>
      </c>
      <c r="IL1154" t="s">
        <v>139</v>
      </c>
      <c r="IM1154" t="s">
        <v>139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1</v>
      </c>
      <c r="IY1154">
        <v>1</v>
      </c>
      <c r="IZ1154">
        <v>1</v>
      </c>
      <c r="JA1154">
        <v>0.98</v>
      </c>
      <c r="JB1154">
        <v>0.94</v>
      </c>
      <c r="JC1154">
        <v>0.89</v>
      </c>
      <c r="JD1154">
        <v>0.84</v>
      </c>
      <c r="JE1154">
        <v>0.79</v>
      </c>
      <c r="JF1154">
        <v>0.74</v>
      </c>
      <c r="JG1154">
        <v>0.7</v>
      </c>
      <c r="JH1154">
        <v>0.65</v>
      </c>
      <c r="JI1154">
        <v>0.6</v>
      </c>
      <c r="JJ1154">
        <v>0.55000000000000004</v>
      </c>
      <c r="JK1154">
        <v>0.51</v>
      </c>
      <c r="JL1154">
        <v>0.46</v>
      </c>
      <c r="JM1154">
        <v>0.41</v>
      </c>
      <c r="JN1154">
        <v>0.37</v>
      </c>
      <c r="JO1154">
        <v>0.32</v>
      </c>
      <c r="JP1154">
        <v>0.19</v>
      </c>
      <c r="JQ1154">
        <v>0</v>
      </c>
    </row>
    <row r="1155" spans="1:277" x14ac:dyDescent="0.25">
      <c r="A1155">
        <v>2015</v>
      </c>
      <c r="B1155">
        <v>318</v>
      </c>
      <c r="C1155">
        <v>1187</v>
      </c>
      <c r="D1155">
        <v>159</v>
      </c>
      <c r="E1155">
        <v>1497.7</v>
      </c>
      <c r="F1155">
        <v>1.3</v>
      </c>
      <c r="G1155">
        <v>0.4</v>
      </c>
      <c r="H1155">
        <v>0.3</v>
      </c>
      <c r="I1155">
        <v>0</v>
      </c>
      <c r="J1155">
        <v>0</v>
      </c>
      <c r="K1155">
        <v>0.01</v>
      </c>
      <c r="L1155">
        <v>0.89</v>
      </c>
      <c r="M1155">
        <v>7.0000000000000007E-2</v>
      </c>
      <c r="N1155">
        <v>0.54</v>
      </c>
      <c r="O1155">
        <v>0.06</v>
      </c>
      <c r="P1155">
        <v>19.579999999999998</v>
      </c>
      <c r="Q1155">
        <v>0.67</v>
      </c>
      <c r="R1155">
        <v>13.85</v>
      </c>
      <c r="S1155">
        <v>3</v>
      </c>
      <c r="T1155">
        <v>1</v>
      </c>
      <c r="U1155">
        <v>1</v>
      </c>
      <c r="V1155">
        <v>0.05</v>
      </c>
      <c r="W1155">
        <v>0.74</v>
      </c>
      <c r="X1155">
        <v>7.0000000000000007E-2</v>
      </c>
      <c r="Y1155">
        <v>0.1</v>
      </c>
      <c r="Z1155">
        <v>97.43</v>
      </c>
      <c r="AA1155">
        <v>190.64</v>
      </c>
      <c r="AB1155">
        <v>287.13</v>
      </c>
      <c r="AC1155">
        <v>388.09</v>
      </c>
      <c r="AD1155">
        <v>485.81</v>
      </c>
      <c r="AE1155">
        <v>589.83000000000004</v>
      </c>
      <c r="AF1155">
        <v>688.14</v>
      </c>
      <c r="AG1155">
        <v>784.05</v>
      </c>
      <c r="AH1155">
        <v>891.67</v>
      </c>
      <c r="AI1155">
        <v>987.79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103.64</v>
      </c>
      <c r="AU1155">
        <v>201.96</v>
      </c>
      <c r="AV1155">
        <v>297.25</v>
      </c>
      <c r="AW1155">
        <v>401.89</v>
      </c>
      <c r="AX1155">
        <v>503.96</v>
      </c>
      <c r="AY1155">
        <v>600.29999999999995</v>
      </c>
      <c r="AZ1155">
        <v>701.12</v>
      </c>
      <c r="BA1155">
        <v>803.06</v>
      </c>
      <c r="BB1155">
        <v>901.47</v>
      </c>
      <c r="BC1155">
        <v>995.64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22.51</v>
      </c>
      <c r="BO1155">
        <v>24.1</v>
      </c>
      <c r="BP1155">
        <v>33.840000000000003</v>
      </c>
      <c r="BQ1155">
        <v>38.85</v>
      </c>
      <c r="BR1155">
        <v>47.57</v>
      </c>
      <c r="BS1155">
        <v>51.25</v>
      </c>
      <c r="BT1155">
        <v>49.34</v>
      </c>
      <c r="BU1155">
        <v>43.6</v>
      </c>
      <c r="BV1155">
        <v>39.130000000000003</v>
      </c>
      <c r="BW1155">
        <v>34.479999999999997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22.51</v>
      </c>
      <c r="CI1155">
        <v>23.64</v>
      </c>
      <c r="CJ1155">
        <v>28.38</v>
      </c>
      <c r="CK1155">
        <v>30.52</v>
      </c>
      <c r="CL1155">
        <v>33.590000000000003</v>
      </c>
      <c r="CM1155">
        <v>34.06</v>
      </c>
      <c r="CN1155">
        <v>32.840000000000003</v>
      </c>
      <c r="CO1155">
        <v>29.43</v>
      </c>
      <c r="CP1155">
        <v>27.54</v>
      </c>
      <c r="CQ1155">
        <v>25.88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1</v>
      </c>
      <c r="DD1155">
        <v>1</v>
      </c>
      <c r="DE1155">
        <v>0.98</v>
      </c>
      <c r="DF1155">
        <v>0.94</v>
      </c>
      <c r="DG1155">
        <v>0.9</v>
      </c>
      <c r="DH1155">
        <v>0.86</v>
      </c>
      <c r="DI1155">
        <v>0.82</v>
      </c>
      <c r="DJ1155">
        <v>0.77</v>
      </c>
      <c r="DK1155">
        <v>0.73</v>
      </c>
      <c r="DL1155">
        <v>0.69</v>
      </c>
      <c r="DM1155">
        <v>0.65</v>
      </c>
      <c r="DN1155">
        <v>0.6</v>
      </c>
      <c r="DO1155">
        <v>0.56000000000000005</v>
      </c>
      <c r="DP1155">
        <v>0.52</v>
      </c>
      <c r="DQ1155">
        <v>0.47</v>
      </c>
      <c r="DR1155">
        <v>0.44</v>
      </c>
      <c r="DS1155">
        <v>0.39</v>
      </c>
      <c r="DT1155">
        <v>0.35</v>
      </c>
      <c r="DU1155">
        <v>0.28000000000000003</v>
      </c>
      <c r="EW1155">
        <v>2015</v>
      </c>
      <c r="EX1155">
        <v>319</v>
      </c>
      <c r="EY1155">
        <v>1188</v>
      </c>
      <c r="EZ1155">
        <v>160</v>
      </c>
      <c r="FA1155">
        <v>1511.5</v>
      </c>
      <c r="FB1155" t="s">
        <v>139</v>
      </c>
      <c r="FC1155" t="s">
        <v>139</v>
      </c>
      <c r="FD1155" t="s">
        <v>139</v>
      </c>
      <c r="FE1155" t="s">
        <v>139</v>
      </c>
      <c r="FF1155" t="s">
        <v>139</v>
      </c>
      <c r="FG1155" t="s">
        <v>139</v>
      </c>
      <c r="FH1155" t="s">
        <v>139</v>
      </c>
      <c r="FI1155">
        <v>0</v>
      </c>
      <c r="FJ1155" t="s">
        <v>139</v>
      </c>
      <c r="FK1155" t="s">
        <v>139</v>
      </c>
      <c r="FL1155">
        <v>17.920000000000002</v>
      </c>
      <c r="FM1155">
        <v>0.72</v>
      </c>
      <c r="FN1155">
        <v>13.99</v>
      </c>
      <c r="FO1155">
        <v>1</v>
      </c>
      <c r="FP1155">
        <v>1</v>
      </c>
      <c r="FQ1155">
        <v>1</v>
      </c>
      <c r="FR1155">
        <v>0</v>
      </c>
      <c r="FS1155">
        <v>0</v>
      </c>
      <c r="FT1155">
        <v>0</v>
      </c>
      <c r="FU1155">
        <v>0</v>
      </c>
      <c r="FV1155">
        <v>111.16</v>
      </c>
      <c r="FW1155">
        <v>204.37</v>
      </c>
      <c r="FX1155">
        <v>300.86</v>
      </c>
      <c r="FY1155">
        <v>401.82</v>
      </c>
      <c r="FZ1155">
        <v>499.54</v>
      </c>
      <c r="GA1155">
        <v>603.55999999999995</v>
      </c>
      <c r="GB1155">
        <v>701.87</v>
      </c>
      <c r="GC1155">
        <v>797.78</v>
      </c>
      <c r="GD1155">
        <v>905.41</v>
      </c>
      <c r="GE1155">
        <v>1001.52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83.79</v>
      </c>
      <c r="GQ1155">
        <v>182.33</v>
      </c>
      <c r="GR1155">
        <v>279.7</v>
      </c>
      <c r="GS1155">
        <v>386.26</v>
      </c>
      <c r="GT1155">
        <v>484.91</v>
      </c>
      <c r="GU1155">
        <v>581.19000000000005</v>
      </c>
      <c r="GV1155">
        <v>677.83</v>
      </c>
      <c r="GW1155">
        <v>778.45</v>
      </c>
      <c r="GX1155">
        <v>874.77</v>
      </c>
      <c r="GY1155">
        <v>968.68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 t="s">
        <v>139</v>
      </c>
      <c r="HK1155" t="s">
        <v>139</v>
      </c>
      <c r="HL1155" t="s">
        <v>139</v>
      </c>
      <c r="HM1155" t="s">
        <v>139</v>
      </c>
      <c r="HN1155" t="s">
        <v>139</v>
      </c>
      <c r="HO1155" t="s">
        <v>139</v>
      </c>
      <c r="HP1155" t="s">
        <v>139</v>
      </c>
      <c r="HQ1155" t="s">
        <v>139</v>
      </c>
      <c r="HR1155" t="s">
        <v>139</v>
      </c>
      <c r="HS1155" t="s">
        <v>139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 t="s">
        <v>139</v>
      </c>
      <c r="IE1155" t="s">
        <v>139</v>
      </c>
      <c r="IF1155" t="s">
        <v>139</v>
      </c>
      <c r="IG1155" t="s">
        <v>139</v>
      </c>
      <c r="IH1155" t="s">
        <v>139</v>
      </c>
      <c r="II1155" t="s">
        <v>139</v>
      </c>
      <c r="IJ1155" t="s">
        <v>139</v>
      </c>
      <c r="IK1155" t="s">
        <v>139</v>
      </c>
      <c r="IL1155" t="s">
        <v>139</v>
      </c>
      <c r="IM1155" t="s">
        <v>139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1</v>
      </c>
      <c r="IY1155">
        <v>1</v>
      </c>
      <c r="IZ1155">
        <v>1</v>
      </c>
      <c r="JA1155">
        <v>0.98</v>
      </c>
      <c r="JB1155">
        <v>0.94</v>
      </c>
      <c r="JC1155">
        <v>0.89</v>
      </c>
      <c r="JD1155">
        <v>0.84</v>
      </c>
      <c r="JE1155">
        <v>0.79</v>
      </c>
      <c r="JF1155">
        <v>0.75</v>
      </c>
      <c r="JG1155">
        <v>0.7</v>
      </c>
      <c r="JH1155">
        <v>0.65</v>
      </c>
      <c r="JI1155">
        <v>0.6</v>
      </c>
      <c r="JJ1155">
        <v>0.56000000000000005</v>
      </c>
      <c r="JK1155">
        <v>0.51</v>
      </c>
      <c r="JL1155">
        <v>0.46</v>
      </c>
      <c r="JM1155">
        <v>0.42</v>
      </c>
      <c r="JN1155">
        <v>0.37</v>
      </c>
      <c r="JO1155">
        <v>0.32</v>
      </c>
      <c r="JP1155">
        <v>0.19</v>
      </c>
      <c r="JQ1155">
        <v>0</v>
      </c>
    </row>
    <row r="1156" spans="1:277" x14ac:dyDescent="0.25">
      <c r="A1156">
        <v>2015</v>
      </c>
      <c r="B1156">
        <v>319</v>
      </c>
      <c r="C1156">
        <v>1188</v>
      </c>
      <c r="D1156">
        <v>160</v>
      </c>
      <c r="E1156">
        <v>1511.5</v>
      </c>
      <c r="F1156">
        <v>1.3</v>
      </c>
      <c r="G1156">
        <v>0.4</v>
      </c>
      <c r="H1156">
        <v>0.3</v>
      </c>
      <c r="I1156">
        <v>0</v>
      </c>
      <c r="J1156">
        <v>0</v>
      </c>
      <c r="K1156">
        <v>0.01</v>
      </c>
      <c r="L1156">
        <v>0.89</v>
      </c>
      <c r="M1156">
        <v>0.08</v>
      </c>
      <c r="N1156">
        <v>0.54</v>
      </c>
      <c r="O1156">
        <v>0.06</v>
      </c>
      <c r="P1156">
        <v>19.46</v>
      </c>
      <c r="Q1156">
        <v>0.72</v>
      </c>
      <c r="R1156">
        <v>13.98</v>
      </c>
      <c r="S1156">
        <v>3</v>
      </c>
      <c r="T1156">
        <v>1</v>
      </c>
      <c r="U1156">
        <v>1</v>
      </c>
      <c r="V1156">
        <v>0.05</v>
      </c>
      <c r="W1156">
        <v>0.73</v>
      </c>
      <c r="X1156">
        <v>7.0000000000000007E-2</v>
      </c>
      <c r="Y1156">
        <v>0.1</v>
      </c>
      <c r="Z1156">
        <v>111.16</v>
      </c>
      <c r="AA1156">
        <v>204.37</v>
      </c>
      <c r="AB1156">
        <v>300.86</v>
      </c>
      <c r="AC1156">
        <v>401.82</v>
      </c>
      <c r="AD1156">
        <v>499.54</v>
      </c>
      <c r="AE1156">
        <v>603.55999999999995</v>
      </c>
      <c r="AF1156">
        <v>701.87</v>
      </c>
      <c r="AG1156">
        <v>797.78</v>
      </c>
      <c r="AH1156">
        <v>905.41</v>
      </c>
      <c r="AI1156">
        <v>1001.52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27.46</v>
      </c>
      <c r="AU1156">
        <v>117.37</v>
      </c>
      <c r="AV1156">
        <v>215.69</v>
      </c>
      <c r="AW1156">
        <v>310.98</v>
      </c>
      <c r="AX1156">
        <v>415.62</v>
      </c>
      <c r="AY1156">
        <v>517.69000000000005</v>
      </c>
      <c r="AZ1156">
        <v>614.04</v>
      </c>
      <c r="BA1156">
        <v>714.86</v>
      </c>
      <c r="BB1156">
        <v>816.79</v>
      </c>
      <c r="BC1156">
        <v>915.2</v>
      </c>
      <c r="BD1156">
        <v>1009.37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22.53</v>
      </c>
      <c r="BO1156">
        <v>24.98</v>
      </c>
      <c r="BP1156">
        <v>34.869999999999997</v>
      </c>
      <c r="BQ1156">
        <v>39.01</v>
      </c>
      <c r="BR1156">
        <v>47.6</v>
      </c>
      <c r="BS1156">
        <v>51.25</v>
      </c>
      <c r="BT1156">
        <v>49.34</v>
      </c>
      <c r="BU1156">
        <v>43.6</v>
      </c>
      <c r="BV1156">
        <v>39.130000000000003</v>
      </c>
      <c r="BW1156">
        <v>34.479999999999997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22.5</v>
      </c>
      <c r="CI1156">
        <v>22.52</v>
      </c>
      <c r="CJ1156">
        <v>24.18</v>
      </c>
      <c r="CK1156">
        <v>28.81</v>
      </c>
      <c r="CL1156">
        <v>30.58</v>
      </c>
      <c r="CM1156">
        <v>33.6</v>
      </c>
      <c r="CN1156">
        <v>34.06</v>
      </c>
      <c r="CO1156">
        <v>32.840000000000003</v>
      </c>
      <c r="CP1156">
        <v>29.43</v>
      </c>
      <c r="CQ1156">
        <v>27.54</v>
      </c>
      <c r="CR1156">
        <v>25.88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1</v>
      </c>
      <c r="DD1156">
        <v>1</v>
      </c>
      <c r="DE1156">
        <v>0.98</v>
      </c>
      <c r="DF1156">
        <v>0.94</v>
      </c>
      <c r="DG1156">
        <v>0.9</v>
      </c>
      <c r="DH1156">
        <v>0.86</v>
      </c>
      <c r="DI1156">
        <v>0.82</v>
      </c>
      <c r="DJ1156">
        <v>0.77</v>
      </c>
      <c r="DK1156">
        <v>0.73</v>
      </c>
      <c r="DL1156">
        <v>0.69</v>
      </c>
      <c r="DM1156">
        <v>0.65</v>
      </c>
      <c r="DN1156">
        <v>0.6</v>
      </c>
      <c r="DO1156">
        <v>0.56000000000000005</v>
      </c>
      <c r="DP1156">
        <v>0.52</v>
      </c>
      <c r="DQ1156">
        <v>0.48</v>
      </c>
      <c r="DR1156">
        <v>0.44</v>
      </c>
      <c r="DS1156">
        <v>0.4</v>
      </c>
      <c r="DT1156">
        <v>0.36</v>
      </c>
      <c r="DU1156">
        <v>0.28000000000000003</v>
      </c>
      <c r="EW1156">
        <v>2015</v>
      </c>
      <c r="EX1156">
        <v>320</v>
      </c>
      <c r="EY1156">
        <v>1189</v>
      </c>
      <c r="EZ1156">
        <v>161</v>
      </c>
      <c r="FA1156">
        <v>1524.7</v>
      </c>
      <c r="FB1156" t="s">
        <v>139</v>
      </c>
      <c r="FC1156" t="s">
        <v>139</v>
      </c>
      <c r="FD1156" t="s">
        <v>139</v>
      </c>
      <c r="FE1156" t="s">
        <v>139</v>
      </c>
      <c r="FF1156" t="s">
        <v>139</v>
      </c>
      <c r="FG1156" t="s">
        <v>139</v>
      </c>
      <c r="FH1156" t="s">
        <v>139</v>
      </c>
      <c r="FI1156">
        <v>0</v>
      </c>
      <c r="FJ1156" t="s">
        <v>139</v>
      </c>
      <c r="FK1156" t="s">
        <v>139</v>
      </c>
      <c r="FL1156">
        <v>17.829999999999998</v>
      </c>
      <c r="FM1156">
        <v>0.77</v>
      </c>
      <c r="FN1156">
        <v>14.12</v>
      </c>
      <c r="FO1156">
        <v>1</v>
      </c>
      <c r="FP1156">
        <v>1</v>
      </c>
      <c r="FQ1156">
        <v>1</v>
      </c>
      <c r="FR1156">
        <v>0</v>
      </c>
      <c r="FS1156">
        <v>0</v>
      </c>
      <c r="FT1156">
        <v>0</v>
      </c>
      <c r="FU1156">
        <v>0.11</v>
      </c>
      <c r="FV1156">
        <v>124.39</v>
      </c>
      <c r="FW1156">
        <v>217.59</v>
      </c>
      <c r="FX1156">
        <v>314.08</v>
      </c>
      <c r="FY1156">
        <v>415.05</v>
      </c>
      <c r="FZ1156">
        <v>512.77</v>
      </c>
      <c r="GA1156">
        <v>616.79</v>
      </c>
      <c r="GB1156">
        <v>715.1</v>
      </c>
      <c r="GC1156">
        <v>811.01</v>
      </c>
      <c r="GD1156">
        <v>918.63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97.01</v>
      </c>
      <c r="GQ1156">
        <v>195.56</v>
      </c>
      <c r="GR1156">
        <v>292.93</v>
      </c>
      <c r="GS1156">
        <v>399.49</v>
      </c>
      <c r="GT1156">
        <v>498.14</v>
      </c>
      <c r="GU1156">
        <v>594.41999999999996</v>
      </c>
      <c r="GV1156">
        <v>691.05</v>
      </c>
      <c r="GW1156">
        <v>791.68</v>
      </c>
      <c r="GX1156">
        <v>887.99</v>
      </c>
      <c r="GY1156">
        <v>981.91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 t="s">
        <v>139</v>
      </c>
      <c r="HK1156" t="s">
        <v>139</v>
      </c>
      <c r="HL1156" t="s">
        <v>139</v>
      </c>
      <c r="HM1156" t="s">
        <v>139</v>
      </c>
      <c r="HN1156" t="s">
        <v>139</v>
      </c>
      <c r="HO1156" t="s">
        <v>139</v>
      </c>
      <c r="HP1156" t="s">
        <v>139</v>
      </c>
      <c r="HQ1156" t="s">
        <v>139</v>
      </c>
      <c r="HR1156" t="s">
        <v>139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 t="s">
        <v>139</v>
      </c>
      <c r="IE1156" t="s">
        <v>139</v>
      </c>
      <c r="IF1156" t="s">
        <v>139</v>
      </c>
      <c r="IG1156" t="s">
        <v>139</v>
      </c>
      <c r="IH1156" t="s">
        <v>139</v>
      </c>
      <c r="II1156" t="s">
        <v>139</v>
      </c>
      <c r="IJ1156" t="s">
        <v>139</v>
      </c>
      <c r="IK1156" t="s">
        <v>139</v>
      </c>
      <c r="IL1156" t="s">
        <v>139</v>
      </c>
      <c r="IM1156" t="s">
        <v>139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1</v>
      </c>
      <c r="IY1156">
        <v>1</v>
      </c>
      <c r="IZ1156">
        <v>1</v>
      </c>
      <c r="JA1156">
        <v>0.98</v>
      </c>
      <c r="JB1156">
        <v>0.94</v>
      </c>
      <c r="JC1156">
        <v>0.89</v>
      </c>
      <c r="JD1156">
        <v>0.84</v>
      </c>
      <c r="JE1156">
        <v>0.79</v>
      </c>
      <c r="JF1156">
        <v>0.75</v>
      </c>
      <c r="JG1156">
        <v>0.7</v>
      </c>
      <c r="JH1156">
        <v>0.65</v>
      </c>
      <c r="JI1156">
        <v>0.61</v>
      </c>
      <c r="JJ1156">
        <v>0.56000000000000005</v>
      </c>
      <c r="JK1156">
        <v>0.52</v>
      </c>
      <c r="JL1156">
        <v>0.47</v>
      </c>
      <c r="JM1156">
        <v>0.42</v>
      </c>
      <c r="JN1156">
        <v>0.38</v>
      </c>
      <c r="JO1156">
        <v>0.32</v>
      </c>
      <c r="JP1156">
        <v>0.19</v>
      </c>
      <c r="JQ1156">
        <v>0</v>
      </c>
    </row>
    <row r="1157" spans="1:277" x14ac:dyDescent="0.25">
      <c r="A1157">
        <v>2015</v>
      </c>
      <c r="B1157">
        <v>320</v>
      </c>
      <c r="C1157">
        <v>1189</v>
      </c>
      <c r="D1157">
        <v>161</v>
      </c>
      <c r="E1157">
        <v>1524.7</v>
      </c>
      <c r="F1157">
        <v>1.3</v>
      </c>
      <c r="G1157">
        <v>0.4</v>
      </c>
      <c r="H1157">
        <v>0.2</v>
      </c>
      <c r="I1157">
        <v>0</v>
      </c>
      <c r="J1157">
        <v>0</v>
      </c>
      <c r="K1157">
        <v>0.01</v>
      </c>
      <c r="L1157">
        <v>0.9</v>
      </c>
      <c r="M1157">
        <v>0.09</v>
      </c>
      <c r="N1157">
        <v>0.62</v>
      </c>
      <c r="O1157">
        <v>0.05</v>
      </c>
      <c r="P1157">
        <v>19.350000000000001</v>
      </c>
      <c r="Q1157">
        <v>0.77</v>
      </c>
      <c r="R1157">
        <v>14.12</v>
      </c>
      <c r="S1157">
        <v>4</v>
      </c>
      <c r="T1157">
        <v>1</v>
      </c>
      <c r="U1157">
        <v>1</v>
      </c>
      <c r="V1157">
        <v>0.05</v>
      </c>
      <c r="W1157">
        <v>0.73</v>
      </c>
      <c r="X1157">
        <v>7.0000000000000007E-2</v>
      </c>
      <c r="Y1157">
        <v>0.05</v>
      </c>
      <c r="Z1157">
        <v>124.39</v>
      </c>
      <c r="AA1157">
        <v>217.59</v>
      </c>
      <c r="AB1157">
        <v>314.08</v>
      </c>
      <c r="AC1157">
        <v>415.05</v>
      </c>
      <c r="AD1157">
        <v>512.77</v>
      </c>
      <c r="AE1157">
        <v>616.79</v>
      </c>
      <c r="AF1157">
        <v>715.1</v>
      </c>
      <c r="AG1157">
        <v>811.01</v>
      </c>
      <c r="AH1157">
        <v>918.63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40.69</v>
      </c>
      <c r="AU1157">
        <v>130.6</v>
      </c>
      <c r="AV1157">
        <v>228.92</v>
      </c>
      <c r="AW1157">
        <v>324.20999999999998</v>
      </c>
      <c r="AX1157">
        <v>428.85</v>
      </c>
      <c r="AY1157">
        <v>530.91999999999996</v>
      </c>
      <c r="AZ1157">
        <v>627.26</v>
      </c>
      <c r="BA1157">
        <v>728.08</v>
      </c>
      <c r="BB1157">
        <v>830.02</v>
      </c>
      <c r="BC1157">
        <v>928.43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22.57</v>
      </c>
      <c r="BO1157">
        <v>25.95</v>
      </c>
      <c r="BP1157">
        <v>35.58</v>
      </c>
      <c r="BQ1157">
        <v>39.119999999999997</v>
      </c>
      <c r="BR1157">
        <v>47.62</v>
      </c>
      <c r="BS1157">
        <v>51.26</v>
      </c>
      <c r="BT1157">
        <v>49.34</v>
      </c>
      <c r="BU1157">
        <v>43.6</v>
      </c>
      <c r="BV1157">
        <v>39.130000000000003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22.5</v>
      </c>
      <c r="CI1157">
        <v>22.55</v>
      </c>
      <c r="CJ1157">
        <v>24.73</v>
      </c>
      <c r="CK1157">
        <v>29.1</v>
      </c>
      <c r="CL1157">
        <v>30.62</v>
      </c>
      <c r="CM1157">
        <v>33.6</v>
      </c>
      <c r="CN1157">
        <v>34.07</v>
      </c>
      <c r="CO1157">
        <v>32.840000000000003</v>
      </c>
      <c r="CP1157">
        <v>29.43</v>
      </c>
      <c r="CQ1157">
        <v>27.54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1</v>
      </c>
      <c r="DD1157">
        <v>1</v>
      </c>
      <c r="DE1157">
        <v>0.98</v>
      </c>
      <c r="DF1157">
        <v>0.94</v>
      </c>
      <c r="DG1157">
        <v>0.9</v>
      </c>
      <c r="DH1157">
        <v>0.86</v>
      </c>
      <c r="DI1157">
        <v>0.82</v>
      </c>
      <c r="DJ1157">
        <v>0.78</v>
      </c>
      <c r="DK1157">
        <v>0.73</v>
      </c>
      <c r="DL1157">
        <v>0.69</v>
      </c>
      <c r="DM1157">
        <v>0.65</v>
      </c>
      <c r="DN1157">
        <v>0.61</v>
      </c>
      <c r="DO1157">
        <v>0.56999999999999995</v>
      </c>
      <c r="DP1157">
        <v>0.53</v>
      </c>
      <c r="DQ1157">
        <v>0.48</v>
      </c>
      <c r="DR1157">
        <v>0.45</v>
      </c>
      <c r="DS1157">
        <v>0.4</v>
      </c>
      <c r="DT1157">
        <v>0.36</v>
      </c>
      <c r="DU1157">
        <v>0.28000000000000003</v>
      </c>
      <c r="EW1157">
        <v>2015</v>
      </c>
      <c r="EX1157">
        <v>321</v>
      </c>
      <c r="EY1157">
        <v>1190</v>
      </c>
      <c r="EZ1157">
        <v>162</v>
      </c>
      <c r="FA1157">
        <v>1537.7</v>
      </c>
      <c r="FB1157" t="s">
        <v>139</v>
      </c>
      <c r="FC1157" t="s">
        <v>139</v>
      </c>
      <c r="FD1157" t="s">
        <v>139</v>
      </c>
      <c r="FE1157" t="s">
        <v>139</v>
      </c>
      <c r="FF1157" t="s">
        <v>139</v>
      </c>
      <c r="FG1157" t="s">
        <v>139</v>
      </c>
      <c r="FH1157" t="s">
        <v>139</v>
      </c>
      <c r="FI1157">
        <v>0</v>
      </c>
      <c r="FJ1157" t="s">
        <v>139</v>
      </c>
      <c r="FK1157" t="s">
        <v>139</v>
      </c>
      <c r="FL1157">
        <v>17.739999999999998</v>
      </c>
      <c r="FM1157">
        <v>0.81</v>
      </c>
      <c r="FN1157">
        <v>14.25</v>
      </c>
      <c r="FO1157">
        <v>1</v>
      </c>
      <c r="FP1157">
        <v>1</v>
      </c>
      <c r="FQ1157">
        <v>1</v>
      </c>
      <c r="FR1157">
        <v>0</v>
      </c>
      <c r="FS1157">
        <v>0</v>
      </c>
      <c r="FT1157">
        <v>0</v>
      </c>
      <c r="FU1157">
        <v>0.22</v>
      </c>
      <c r="FV1157">
        <v>26.1</v>
      </c>
      <c r="FW1157">
        <v>137.44</v>
      </c>
      <c r="FX1157">
        <v>230.65</v>
      </c>
      <c r="FY1157">
        <v>327.14</v>
      </c>
      <c r="FZ1157">
        <v>428.1</v>
      </c>
      <c r="GA1157">
        <v>525.82000000000005</v>
      </c>
      <c r="GB1157">
        <v>629.84</v>
      </c>
      <c r="GC1157">
        <v>728.15</v>
      </c>
      <c r="GD1157">
        <v>824.06</v>
      </c>
      <c r="GE1157">
        <v>931.68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110.07</v>
      </c>
      <c r="GQ1157">
        <v>208.61</v>
      </c>
      <c r="GR1157">
        <v>305.98</v>
      </c>
      <c r="GS1157">
        <v>412.54</v>
      </c>
      <c r="GT1157">
        <v>511.19</v>
      </c>
      <c r="GU1157">
        <v>607.47</v>
      </c>
      <c r="GV1157">
        <v>704.1</v>
      </c>
      <c r="GW1157">
        <v>804.73</v>
      </c>
      <c r="GX1157">
        <v>901.04</v>
      </c>
      <c r="GY1157">
        <v>994.96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 t="s">
        <v>139</v>
      </c>
      <c r="HK1157" t="s">
        <v>139</v>
      </c>
      <c r="HL1157" t="s">
        <v>139</v>
      </c>
      <c r="HM1157" t="s">
        <v>139</v>
      </c>
      <c r="HN1157" t="s">
        <v>139</v>
      </c>
      <c r="HO1157" t="s">
        <v>139</v>
      </c>
      <c r="HP1157" t="s">
        <v>139</v>
      </c>
      <c r="HQ1157" t="s">
        <v>139</v>
      </c>
      <c r="HR1157" t="s">
        <v>139</v>
      </c>
      <c r="HS1157" t="s">
        <v>139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 t="s">
        <v>139</v>
      </c>
      <c r="IE1157" t="s">
        <v>139</v>
      </c>
      <c r="IF1157" t="s">
        <v>139</v>
      </c>
      <c r="IG1157" t="s">
        <v>139</v>
      </c>
      <c r="IH1157" t="s">
        <v>139</v>
      </c>
      <c r="II1157" t="s">
        <v>139</v>
      </c>
      <c r="IJ1157" t="s">
        <v>139</v>
      </c>
      <c r="IK1157" t="s">
        <v>139</v>
      </c>
      <c r="IL1157" t="s">
        <v>139</v>
      </c>
      <c r="IM1157" t="s">
        <v>139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1</v>
      </c>
      <c r="IY1157">
        <v>1</v>
      </c>
      <c r="IZ1157">
        <v>1</v>
      </c>
      <c r="JA1157">
        <v>0.98</v>
      </c>
      <c r="JB1157">
        <v>0.94</v>
      </c>
      <c r="JC1157">
        <v>0.89</v>
      </c>
      <c r="JD1157">
        <v>0.84</v>
      </c>
      <c r="JE1157">
        <v>0.8</v>
      </c>
      <c r="JF1157">
        <v>0.75</v>
      </c>
      <c r="JG1157">
        <v>0.71</v>
      </c>
      <c r="JH1157">
        <v>0.66</v>
      </c>
      <c r="JI1157">
        <v>0.61</v>
      </c>
      <c r="JJ1157">
        <v>0.56000000000000005</v>
      </c>
      <c r="JK1157">
        <v>0.52</v>
      </c>
      <c r="JL1157">
        <v>0.47</v>
      </c>
      <c r="JM1157">
        <v>0.43</v>
      </c>
      <c r="JN1157">
        <v>0.38</v>
      </c>
      <c r="JO1157">
        <v>0.32</v>
      </c>
      <c r="JP1157">
        <v>0.19</v>
      </c>
      <c r="JQ1157">
        <v>0</v>
      </c>
    </row>
    <row r="1158" spans="1:277" x14ac:dyDescent="0.25">
      <c r="A1158">
        <v>2015</v>
      </c>
      <c r="B1158">
        <v>321</v>
      </c>
      <c r="C1158">
        <v>1190</v>
      </c>
      <c r="D1158">
        <v>162</v>
      </c>
      <c r="E1158">
        <v>1537.7</v>
      </c>
      <c r="F1158">
        <v>1.3</v>
      </c>
      <c r="G1158">
        <v>0.4</v>
      </c>
      <c r="H1158">
        <v>0.2</v>
      </c>
      <c r="I1158">
        <v>0</v>
      </c>
      <c r="J1158">
        <v>0</v>
      </c>
      <c r="K1158">
        <v>0.01</v>
      </c>
      <c r="L1158">
        <v>0.9</v>
      </c>
      <c r="M1158">
        <v>0.21</v>
      </c>
      <c r="N1158">
        <v>0.65</v>
      </c>
      <c r="O1158">
        <v>0.05</v>
      </c>
      <c r="P1158">
        <v>19.23</v>
      </c>
      <c r="Q1158">
        <v>0.81</v>
      </c>
      <c r="R1158">
        <v>14.25</v>
      </c>
      <c r="S1158">
        <v>4</v>
      </c>
      <c r="T1158">
        <v>1</v>
      </c>
      <c r="U1158">
        <v>1</v>
      </c>
      <c r="V1158">
        <v>0.05</v>
      </c>
      <c r="W1158">
        <v>0.72</v>
      </c>
      <c r="X1158">
        <v>0.08</v>
      </c>
      <c r="Y1158">
        <v>0.16</v>
      </c>
      <c r="Z1158">
        <v>26.1</v>
      </c>
      <c r="AA1158">
        <v>137.44</v>
      </c>
      <c r="AB1158">
        <v>230.65</v>
      </c>
      <c r="AC1158">
        <v>327.14</v>
      </c>
      <c r="AD1158">
        <v>428.1</v>
      </c>
      <c r="AE1158">
        <v>525.82000000000005</v>
      </c>
      <c r="AF1158">
        <v>629.84</v>
      </c>
      <c r="AG1158">
        <v>728.15</v>
      </c>
      <c r="AH1158">
        <v>824.06</v>
      </c>
      <c r="AI1158">
        <v>931.68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53.74</v>
      </c>
      <c r="AU1158">
        <v>143.65</v>
      </c>
      <c r="AV1158">
        <v>241.97</v>
      </c>
      <c r="AW1158">
        <v>337.26</v>
      </c>
      <c r="AX1158">
        <v>441.9</v>
      </c>
      <c r="AY1158">
        <v>543.97</v>
      </c>
      <c r="AZ1158">
        <v>640.30999999999995</v>
      </c>
      <c r="BA1158">
        <v>741.14</v>
      </c>
      <c r="BB1158">
        <v>843.07</v>
      </c>
      <c r="BC1158">
        <v>941.48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22.5</v>
      </c>
      <c r="BO1158">
        <v>22.63</v>
      </c>
      <c r="BP1158">
        <v>26.82</v>
      </c>
      <c r="BQ1158">
        <v>36</v>
      </c>
      <c r="BR1158">
        <v>39.18</v>
      </c>
      <c r="BS1158">
        <v>47.63</v>
      </c>
      <c r="BT1158">
        <v>51.26</v>
      </c>
      <c r="BU1158">
        <v>49.34</v>
      </c>
      <c r="BV1158">
        <v>43.6</v>
      </c>
      <c r="BW1158">
        <v>39.130000000000003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22.5</v>
      </c>
      <c r="CI1158">
        <v>22.59</v>
      </c>
      <c r="CJ1158">
        <v>25.2</v>
      </c>
      <c r="CK1158">
        <v>29.28</v>
      </c>
      <c r="CL1158">
        <v>30.65</v>
      </c>
      <c r="CM1158">
        <v>33.61</v>
      </c>
      <c r="CN1158">
        <v>34.07</v>
      </c>
      <c r="CO1158">
        <v>32.840000000000003</v>
      </c>
      <c r="CP1158">
        <v>29.43</v>
      </c>
      <c r="CQ1158">
        <v>27.54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1</v>
      </c>
      <c r="DD1158">
        <v>1</v>
      </c>
      <c r="DE1158">
        <v>0.98</v>
      </c>
      <c r="DF1158">
        <v>0.94</v>
      </c>
      <c r="DG1158">
        <v>0.9</v>
      </c>
      <c r="DH1158">
        <v>0.86</v>
      </c>
      <c r="DI1158">
        <v>0.82</v>
      </c>
      <c r="DJ1158">
        <v>0.78</v>
      </c>
      <c r="DK1158">
        <v>0.74</v>
      </c>
      <c r="DL1158">
        <v>0.7</v>
      </c>
      <c r="DM1158">
        <v>0.66</v>
      </c>
      <c r="DN1158">
        <v>0.61</v>
      </c>
      <c r="DO1158">
        <v>0.56999999999999995</v>
      </c>
      <c r="DP1158">
        <v>0.53</v>
      </c>
      <c r="DQ1158">
        <v>0.49</v>
      </c>
      <c r="DR1158">
        <v>0.45</v>
      </c>
      <c r="DS1158">
        <v>0.41</v>
      </c>
      <c r="DT1158">
        <v>0.37</v>
      </c>
      <c r="DU1158">
        <v>0.28000000000000003</v>
      </c>
      <c r="EW1158">
        <v>2015</v>
      </c>
      <c r="EX1158">
        <v>322</v>
      </c>
      <c r="EY1158">
        <v>1191</v>
      </c>
      <c r="EZ1158">
        <v>163</v>
      </c>
      <c r="FA1158">
        <v>1551.6</v>
      </c>
      <c r="FB1158" t="s">
        <v>139</v>
      </c>
      <c r="FC1158" t="s">
        <v>139</v>
      </c>
      <c r="FD1158" t="s">
        <v>139</v>
      </c>
      <c r="FE1158" t="s">
        <v>139</v>
      </c>
      <c r="FF1158" t="s">
        <v>139</v>
      </c>
      <c r="FG1158" t="s">
        <v>139</v>
      </c>
      <c r="FH1158" t="s">
        <v>139</v>
      </c>
      <c r="FI1158">
        <v>0</v>
      </c>
      <c r="FJ1158" t="s">
        <v>139</v>
      </c>
      <c r="FK1158" t="s">
        <v>139</v>
      </c>
      <c r="FL1158">
        <v>17.64</v>
      </c>
      <c r="FM1158">
        <v>0.86</v>
      </c>
      <c r="FN1158">
        <v>14.39</v>
      </c>
      <c r="FO1158">
        <v>1</v>
      </c>
      <c r="FP1158">
        <v>1</v>
      </c>
      <c r="FQ1158">
        <v>1</v>
      </c>
      <c r="FR1158">
        <v>0</v>
      </c>
      <c r="FS1158">
        <v>0</v>
      </c>
      <c r="FT1158">
        <v>0</v>
      </c>
      <c r="FU1158">
        <v>0.06</v>
      </c>
      <c r="FV1158">
        <v>39.96</v>
      </c>
      <c r="FW1158">
        <v>151.29</v>
      </c>
      <c r="FX1158">
        <v>244.5</v>
      </c>
      <c r="FY1158">
        <v>340.99</v>
      </c>
      <c r="FZ1158">
        <v>441.95</v>
      </c>
      <c r="GA1158">
        <v>539.66999999999996</v>
      </c>
      <c r="GB1158">
        <v>643.69000000000005</v>
      </c>
      <c r="GC1158">
        <v>742.01</v>
      </c>
      <c r="GD1158">
        <v>837.91</v>
      </c>
      <c r="GE1158">
        <v>945.54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27.7</v>
      </c>
      <c r="GQ1158">
        <v>123.92</v>
      </c>
      <c r="GR1158">
        <v>222.46</v>
      </c>
      <c r="GS1158">
        <v>319.83</v>
      </c>
      <c r="GT1158">
        <v>426.39</v>
      </c>
      <c r="GU1158">
        <v>525.04</v>
      </c>
      <c r="GV1158">
        <v>621.32000000000005</v>
      </c>
      <c r="GW1158">
        <v>717.96</v>
      </c>
      <c r="GX1158">
        <v>818.58</v>
      </c>
      <c r="GY1158">
        <v>914.9</v>
      </c>
      <c r="GZ1158">
        <v>1008.81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 t="s">
        <v>139</v>
      </c>
      <c r="HK1158" t="s">
        <v>139</v>
      </c>
      <c r="HL1158" t="s">
        <v>139</v>
      </c>
      <c r="HM1158" t="s">
        <v>139</v>
      </c>
      <c r="HN1158" t="s">
        <v>139</v>
      </c>
      <c r="HO1158" t="s">
        <v>139</v>
      </c>
      <c r="HP1158" t="s">
        <v>139</v>
      </c>
      <c r="HQ1158" t="s">
        <v>139</v>
      </c>
      <c r="HR1158" t="s">
        <v>139</v>
      </c>
      <c r="HS1158" t="s">
        <v>139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 t="s">
        <v>139</v>
      </c>
      <c r="IE1158" t="s">
        <v>139</v>
      </c>
      <c r="IF1158" t="s">
        <v>139</v>
      </c>
      <c r="IG1158" t="s">
        <v>139</v>
      </c>
      <c r="IH1158" t="s">
        <v>139</v>
      </c>
      <c r="II1158" t="s">
        <v>139</v>
      </c>
      <c r="IJ1158" t="s">
        <v>139</v>
      </c>
      <c r="IK1158" t="s">
        <v>139</v>
      </c>
      <c r="IL1158" t="s">
        <v>139</v>
      </c>
      <c r="IM1158" t="s">
        <v>139</v>
      </c>
      <c r="IN1158" t="s">
        <v>139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1</v>
      </c>
      <c r="IY1158">
        <v>1</v>
      </c>
      <c r="IZ1158">
        <v>1</v>
      </c>
      <c r="JA1158">
        <v>0.98</v>
      </c>
      <c r="JB1158">
        <v>0.94</v>
      </c>
      <c r="JC1158">
        <v>0.89</v>
      </c>
      <c r="JD1158">
        <v>0.85</v>
      </c>
      <c r="JE1158">
        <v>0.8</v>
      </c>
      <c r="JF1158">
        <v>0.75</v>
      </c>
      <c r="JG1158">
        <v>0.71</v>
      </c>
      <c r="JH1158">
        <v>0.66</v>
      </c>
      <c r="JI1158">
        <v>0.62</v>
      </c>
      <c r="JJ1158">
        <v>0.56999999999999995</v>
      </c>
      <c r="JK1158">
        <v>0.53</v>
      </c>
      <c r="JL1158">
        <v>0.48</v>
      </c>
      <c r="JM1158">
        <v>0.43</v>
      </c>
      <c r="JN1158">
        <v>0.39</v>
      </c>
      <c r="JO1158">
        <v>0.32</v>
      </c>
      <c r="JP1158">
        <v>0.19</v>
      </c>
      <c r="JQ1158">
        <v>0</v>
      </c>
    </row>
    <row r="1159" spans="1:277" x14ac:dyDescent="0.25">
      <c r="A1159">
        <v>2015</v>
      </c>
      <c r="B1159">
        <v>322</v>
      </c>
      <c r="C1159">
        <v>1191</v>
      </c>
      <c r="D1159">
        <v>163</v>
      </c>
      <c r="E1159">
        <v>1551.6</v>
      </c>
      <c r="F1159">
        <v>1.3</v>
      </c>
      <c r="G1159">
        <v>0.4</v>
      </c>
      <c r="H1159">
        <v>0.2</v>
      </c>
      <c r="I1159">
        <v>0</v>
      </c>
      <c r="J1159">
        <v>0</v>
      </c>
      <c r="K1159">
        <v>0.01</v>
      </c>
      <c r="L1159">
        <v>0.9</v>
      </c>
      <c r="M1159">
        <v>0.22</v>
      </c>
      <c r="N1159">
        <v>0.66</v>
      </c>
      <c r="O1159">
        <v>0.05</v>
      </c>
      <c r="P1159">
        <v>19.11</v>
      </c>
      <c r="Q1159">
        <v>0.86</v>
      </c>
      <c r="R1159">
        <v>14.39</v>
      </c>
      <c r="S1159">
        <v>4</v>
      </c>
      <c r="T1159">
        <v>1</v>
      </c>
      <c r="U1159">
        <v>1</v>
      </c>
      <c r="V1159">
        <v>0.05</v>
      </c>
      <c r="W1159">
        <v>0.72</v>
      </c>
      <c r="X1159">
        <v>0.08</v>
      </c>
      <c r="Y1159">
        <v>0.1</v>
      </c>
      <c r="Z1159">
        <v>39.96</v>
      </c>
      <c r="AA1159">
        <v>151.29</v>
      </c>
      <c r="AB1159">
        <v>244.5</v>
      </c>
      <c r="AC1159">
        <v>340.99</v>
      </c>
      <c r="AD1159">
        <v>441.95</v>
      </c>
      <c r="AE1159">
        <v>539.66999999999996</v>
      </c>
      <c r="AF1159">
        <v>643.69000000000005</v>
      </c>
      <c r="AG1159">
        <v>742.01</v>
      </c>
      <c r="AH1159">
        <v>837.91</v>
      </c>
      <c r="AI1159">
        <v>945.54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67.59</v>
      </c>
      <c r="AU1159">
        <v>157.5</v>
      </c>
      <c r="AV1159">
        <v>255.82</v>
      </c>
      <c r="AW1159">
        <v>351.12</v>
      </c>
      <c r="AX1159">
        <v>455.75</v>
      </c>
      <c r="AY1159">
        <v>557.82000000000005</v>
      </c>
      <c r="AZ1159">
        <v>654.16999999999996</v>
      </c>
      <c r="BA1159">
        <v>754.99</v>
      </c>
      <c r="BB1159">
        <v>856.92</v>
      </c>
      <c r="BC1159">
        <v>955.33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22.5</v>
      </c>
      <c r="BO1159">
        <v>22.75</v>
      </c>
      <c r="BP1159">
        <v>27.95</v>
      </c>
      <c r="BQ1159">
        <v>36.39</v>
      </c>
      <c r="BR1159">
        <v>39.24</v>
      </c>
      <c r="BS1159">
        <v>47.64</v>
      </c>
      <c r="BT1159">
        <v>51.26</v>
      </c>
      <c r="BU1159">
        <v>49.34</v>
      </c>
      <c r="BV1159">
        <v>43.6</v>
      </c>
      <c r="BW1159">
        <v>39.130000000000003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22.5</v>
      </c>
      <c r="CI1159">
        <v>22.67</v>
      </c>
      <c r="CJ1159">
        <v>25.79</v>
      </c>
      <c r="CK1159">
        <v>29.45</v>
      </c>
      <c r="CL1159">
        <v>30.67</v>
      </c>
      <c r="CM1159">
        <v>33.61</v>
      </c>
      <c r="CN1159">
        <v>34.07</v>
      </c>
      <c r="CO1159">
        <v>32.840000000000003</v>
      </c>
      <c r="CP1159">
        <v>29.43</v>
      </c>
      <c r="CQ1159">
        <v>27.54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1</v>
      </c>
      <c r="DD1159">
        <v>1</v>
      </c>
      <c r="DE1159">
        <v>0.98</v>
      </c>
      <c r="DF1159">
        <v>0.94</v>
      </c>
      <c r="DG1159">
        <v>0.9</v>
      </c>
      <c r="DH1159">
        <v>0.86</v>
      </c>
      <c r="DI1159">
        <v>0.82</v>
      </c>
      <c r="DJ1159">
        <v>0.78</v>
      </c>
      <c r="DK1159">
        <v>0.74</v>
      </c>
      <c r="DL1159">
        <v>0.7</v>
      </c>
      <c r="DM1159">
        <v>0.66</v>
      </c>
      <c r="DN1159">
        <v>0.62</v>
      </c>
      <c r="DO1159">
        <v>0.56999999999999995</v>
      </c>
      <c r="DP1159">
        <v>0.54</v>
      </c>
      <c r="DQ1159">
        <v>0.49</v>
      </c>
      <c r="DR1159">
        <v>0.46</v>
      </c>
      <c r="DS1159">
        <v>0.41</v>
      </c>
      <c r="DT1159">
        <v>0.38</v>
      </c>
      <c r="DU1159">
        <v>0.28000000000000003</v>
      </c>
      <c r="EW1159">
        <v>2015</v>
      </c>
      <c r="EX1159">
        <v>323</v>
      </c>
      <c r="EY1159">
        <v>1192</v>
      </c>
      <c r="EZ1159">
        <v>164</v>
      </c>
      <c r="FA1159">
        <v>1566.3</v>
      </c>
      <c r="FB1159" t="s">
        <v>139</v>
      </c>
      <c r="FC1159" t="s">
        <v>139</v>
      </c>
      <c r="FD1159" t="s">
        <v>139</v>
      </c>
      <c r="FE1159" t="s">
        <v>139</v>
      </c>
      <c r="FF1159" t="s">
        <v>139</v>
      </c>
      <c r="FG1159" t="s">
        <v>139</v>
      </c>
      <c r="FH1159" t="s">
        <v>139</v>
      </c>
      <c r="FI1159">
        <v>0</v>
      </c>
      <c r="FJ1159" t="s">
        <v>139</v>
      </c>
      <c r="FK1159" t="s">
        <v>139</v>
      </c>
      <c r="FL1159">
        <v>17.53</v>
      </c>
      <c r="FM1159">
        <v>0.91</v>
      </c>
      <c r="FN1159">
        <v>14.54</v>
      </c>
      <c r="FO1159">
        <v>1</v>
      </c>
      <c r="FP1159">
        <v>1</v>
      </c>
      <c r="FQ1159">
        <v>1</v>
      </c>
      <c r="FR1159">
        <v>0</v>
      </c>
      <c r="FS1159">
        <v>0</v>
      </c>
      <c r="FT1159">
        <v>0</v>
      </c>
      <c r="FU1159">
        <v>0.11</v>
      </c>
      <c r="FV1159">
        <v>54.69</v>
      </c>
      <c r="FW1159">
        <v>166.03</v>
      </c>
      <c r="FX1159">
        <v>259.24</v>
      </c>
      <c r="FY1159">
        <v>355.73</v>
      </c>
      <c r="FZ1159">
        <v>456.69</v>
      </c>
      <c r="GA1159">
        <v>554.41</v>
      </c>
      <c r="GB1159">
        <v>658.43</v>
      </c>
      <c r="GC1159">
        <v>756.74</v>
      </c>
      <c r="GD1159">
        <v>852.65</v>
      </c>
      <c r="GE1159">
        <v>960.27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42.44</v>
      </c>
      <c r="GQ1159">
        <v>138.65</v>
      </c>
      <c r="GR1159">
        <v>237.2</v>
      </c>
      <c r="GS1159">
        <v>334.57</v>
      </c>
      <c r="GT1159">
        <v>441.13</v>
      </c>
      <c r="GU1159">
        <v>539.78</v>
      </c>
      <c r="GV1159">
        <v>636.05999999999995</v>
      </c>
      <c r="GW1159">
        <v>732.69</v>
      </c>
      <c r="GX1159">
        <v>833.32</v>
      </c>
      <c r="GY1159">
        <v>929.63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 t="s">
        <v>139</v>
      </c>
      <c r="HK1159" t="s">
        <v>139</v>
      </c>
      <c r="HL1159" t="s">
        <v>139</v>
      </c>
      <c r="HM1159" t="s">
        <v>139</v>
      </c>
      <c r="HN1159" t="s">
        <v>139</v>
      </c>
      <c r="HO1159" t="s">
        <v>139</v>
      </c>
      <c r="HP1159" t="s">
        <v>139</v>
      </c>
      <c r="HQ1159" t="s">
        <v>139</v>
      </c>
      <c r="HR1159" t="s">
        <v>139</v>
      </c>
      <c r="HS1159" t="s">
        <v>139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 t="s">
        <v>139</v>
      </c>
      <c r="IE1159" t="s">
        <v>139</v>
      </c>
      <c r="IF1159" t="s">
        <v>139</v>
      </c>
      <c r="IG1159" t="s">
        <v>139</v>
      </c>
      <c r="IH1159" t="s">
        <v>139</v>
      </c>
      <c r="II1159" t="s">
        <v>139</v>
      </c>
      <c r="IJ1159" t="s">
        <v>139</v>
      </c>
      <c r="IK1159" t="s">
        <v>139</v>
      </c>
      <c r="IL1159" t="s">
        <v>139</v>
      </c>
      <c r="IM1159" t="s">
        <v>139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1</v>
      </c>
      <c r="IY1159">
        <v>1</v>
      </c>
      <c r="IZ1159">
        <v>1</v>
      </c>
      <c r="JA1159">
        <v>0.98</v>
      </c>
      <c r="JB1159">
        <v>0.94</v>
      </c>
      <c r="JC1159">
        <v>0.89</v>
      </c>
      <c r="JD1159">
        <v>0.85</v>
      </c>
      <c r="JE1159">
        <v>0.8</v>
      </c>
      <c r="JF1159">
        <v>0.76</v>
      </c>
      <c r="JG1159">
        <v>0.71</v>
      </c>
      <c r="JH1159">
        <v>0.66</v>
      </c>
      <c r="JI1159">
        <v>0.62</v>
      </c>
      <c r="JJ1159">
        <v>0.56999999999999995</v>
      </c>
      <c r="JK1159">
        <v>0.53</v>
      </c>
      <c r="JL1159">
        <v>0.48</v>
      </c>
      <c r="JM1159">
        <v>0.44</v>
      </c>
      <c r="JN1159">
        <v>0.4</v>
      </c>
      <c r="JO1159">
        <v>0.32</v>
      </c>
      <c r="JP1159">
        <v>0.19</v>
      </c>
      <c r="JQ1159">
        <v>0</v>
      </c>
    </row>
    <row r="1160" spans="1:277" x14ac:dyDescent="0.25">
      <c r="A1160">
        <v>2015</v>
      </c>
      <c r="B1160">
        <v>323</v>
      </c>
      <c r="C1160">
        <v>1192</v>
      </c>
      <c r="D1160">
        <v>164</v>
      </c>
      <c r="E1160">
        <v>1566.3</v>
      </c>
      <c r="F1160">
        <v>1.3</v>
      </c>
      <c r="G1160">
        <v>0.4</v>
      </c>
      <c r="H1160">
        <v>0.2</v>
      </c>
      <c r="I1160">
        <v>0</v>
      </c>
      <c r="J1160">
        <v>0</v>
      </c>
      <c r="K1160">
        <v>0.01</v>
      </c>
      <c r="L1160">
        <v>0.9</v>
      </c>
      <c r="M1160">
        <v>0.23</v>
      </c>
      <c r="N1160">
        <v>0.68</v>
      </c>
      <c r="O1160">
        <v>0.03</v>
      </c>
      <c r="P1160">
        <v>18.989999999999998</v>
      </c>
      <c r="Q1160">
        <v>0.91</v>
      </c>
      <c r="R1160">
        <v>14.53</v>
      </c>
      <c r="S1160">
        <v>4</v>
      </c>
      <c r="T1160">
        <v>1</v>
      </c>
      <c r="U1160">
        <v>1</v>
      </c>
      <c r="V1160">
        <v>0.05</v>
      </c>
      <c r="W1160">
        <v>0.72</v>
      </c>
      <c r="X1160">
        <v>0.09</v>
      </c>
      <c r="Y1160">
        <v>0</v>
      </c>
      <c r="Z1160">
        <v>54.69</v>
      </c>
      <c r="AA1160">
        <v>166.03</v>
      </c>
      <c r="AB1160">
        <v>259.24</v>
      </c>
      <c r="AC1160">
        <v>355.73</v>
      </c>
      <c r="AD1160">
        <v>456.69</v>
      </c>
      <c r="AE1160">
        <v>554.41</v>
      </c>
      <c r="AF1160">
        <v>658.43</v>
      </c>
      <c r="AG1160">
        <v>756.74</v>
      </c>
      <c r="AH1160">
        <v>852.65</v>
      </c>
      <c r="AI1160">
        <v>960.27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82.33</v>
      </c>
      <c r="AU1160">
        <v>172.24</v>
      </c>
      <c r="AV1160">
        <v>270.56</v>
      </c>
      <c r="AW1160">
        <v>365.85</v>
      </c>
      <c r="AX1160">
        <v>470.49</v>
      </c>
      <c r="AY1160">
        <v>572.55999999999995</v>
      </c>
      <c r="AZ1160">
        <v>668.9</v>
      </c>
      <c r="BA1160">
        <v>769.72</v>
      </c>
      <c r="BB1160">
        <v>871.66</v>
      </c>
      <c r="BC1160">
        <v>970.07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22.5</v>
      </c>
      <c r="BO1160">
        <v>22.93</v>
      </c>
      <c r="BP1160">
        <v>28.95</v>
      </c>
      <c r="BQ1160">
        <v>36.659999999999997</v>
      </c>
      <c r="BR1160">
        <v>39.28</v>
      </c>
      <c r="BS1160">
        <v>47.65</v>
      </c>
      <c r="BT1160">
        <v>51.26</v>
      </c>
      <c r="BU1160">
        <v>49.34</v>
      </c>
      <c r="BV1160">
        <v>43.6</v>
      </c>
      <c r="BW1160">
        <v>39.130000000000003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22.5</v>
      </c>
      <c r="CI1160">
        <v>22.79</v>
      </c>
      <c r="CJ1160">
        <v>26.3</v>
      </c>
      <c r="CK1160">
        <v>29.56</v>
      </c>
      <c r="CL1160">
        <v>30.69</v>
      </c>
      <c r="CM1160">
        <v>33.619999999999997</v>
      </c>
      <c r="CN1160">
        <v>34.07</v>
      </c>
      <c r="CO1160">
        <v>32.840000000000003</v>
      </c>
      <c r="CP1160">
        <v>29.43</v>
      </c>
      <c r="CQ1160">
        <v>27.54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1</v>
      </c>
      <c r="DD1160">
        <v>1</v>
      </c>
      <c r="DE1160">
        <v>0.98</v>
      </c>
      <c r="DF1160">
        <v>0.94</v>
      </c>
      <c r="DG1160">
        <v>0.9</v>
      </c>
      <c r="DH1160">
        <v>0.86</v>
      </c>
      <c r="DI1160">
        <v>0.83</v>
      </c>
      <c r="DJ1160">
        <v>0.78</v>
      </c>
      <c r="DK1160">
        <v>0.74</v>
      </c>
      <c r="DL1160">
        <v>0.7</v>
      </c>
      <c r="DM1160">
        <v>0.66</v>
      </c>
      <c r="DN1160">
        <v>0.62</v>
      </c>
      <c r="DO1160">
        <v>0.57999999999999996</v>
      </c>
      <c r="DP1160">
        <v>0.54</v>
      </c>
      <c r="DQ1160">
        <v>0.5</v>
      </c>
      <c r="DR1160">
        <v>0.46</v>
      </c>
      <c r="DS1160">
        <v>0.42</v>
      </c>
      <c r="DT1160">
        <v>0.38</v>
      </c>
      <c r="DU1160">
        <v>0.28000000000000003</v>
      </c>
      <c r="EW1160">
        <v>2015</v>
      </c>
      <c r="EX1160">
        <v>324</v>
      </c>
      <c r="EY1160">
        <v>1193</v>
      </c>
      <c r="EZ1160">
        <v>165</v>
      </c>
      <c r="FA1160">
        <v>1578.6</v>
      </c>
      <c r="FB1160" t="s">
        <v>139</v>
      </c>
      <c r="FC1160" t="s">
        <v>139</v>
      </c>
      <c r="FD1160" t="s">
        <v>139</v>
      </c>
      <c r="FE1160" t="s">
        <v>139</v>
      </c>
      <c r="FF1160" t="s">
        <v>139</v>
      </c>
      <c r="FG1160" t="s">
        <v>139</v>
      </c>
      <c r="FH1160" t="s">
        <v>139</v>
      </c>
      <c r="FI1160">
        <v>0</v>
      </c>
      <c r="FJ1160" t="s">
        <v>139</v>
      </c>
      <c r="FK1160" t="s">
        <v>139</v>
      </c>
      <c r="FL1160">
        <v>17.45</v>
      </c>
      <c r="FM1160">
        <v>0.95</v>
      </c>
      <c r="FN1160">
        <v>14.66</v>
      </c>
      <c r="FO1160">
        <v>1</v>
      </c>
      <c r="FP1160">
        <v>1</v>
      </c>
      <c r="FQ1160">
        <v>1</v>
      </c>
      <c r="FR1160">
        <v>0</v>
      </c>
      <c r="FS1160">
        <v>0</v>
      </c>
      <c r="FT1160">
        <v>0</v>
      </c>
      <c r="FU1160">
        <v>0</v>
      </c>
      <c r="FV1160">
        <v>66.930000000000007</v>
      </c>
      <c r="FW1160">
        <v>178.27</v>
      </c>
      <c r="FX1160">
        <v>271.48</v>
      </c>
      <c r="FY1160">
        <v>367.97</v>
      </c>
      <c r="FZ1160">
        <v>468.93</v>
      </c>
      <c r="GA1160">
        <v>566.65</v>
      </c>
      <c r="GB1160">
        <v>670.67</v>
      </c>
      <c r="GC1160">
        <v>768.98</v>
      </c>
      <c r="GD1160">
        <v>864.89</v>
      </c>
      <c r="GE1160">
        <v>972.52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54.68</v>
      </c>
      <c r="GQ1160">
        <v>150.9</v>
      </c>
      <c r="GR1160">
        <v>249.44</v>
      </c>
      <c r="GS1160">
        <v>346.81</v>
      </c>
      <c r="GT1160">
        <v>453.37</v>
      </c>
      <c r="GU1160">
        <v>552.02</v>
      </c>
      <c r="GV1160">
        <v>648.29999999999995</v>
      </c>
      <c r="GW1160">
        <v>744.94</v>
      </c>
      <c r="GX1160">
        <v>845.56</v>
      </c>
      <c r="GY1160">
        <v>941.88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 t="s">
        <v>139</v>
      </c>
      <c r="HK1160" t="s">
        <v>139</v>
      </c>
      <c r="HL1160" t="s">
        <v>139</v>
      </c>
      <c r="HM1160" t="s">
        <v>139</v>
      </c>
      <c r="HN1160" t="s">
        <v>139</v>
      </c>
      <c r="HO1160" t="s">
        <v>139</v>
      </c>
      <c r="HP1160" t="s">
        <v>139</v>
      </c>
      <c r="HQ1160" t="s">
        <v>139</v>
      </c>
      <c r="HR1160" t="s">
        <v>139</v>
      </c>
      <c r="HS1160" t="s">
        <v>139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 t="s">
        <v>139</v>
      </c>
      <c r="IE1160" t="s">
        <v>139</v>
      </c>
      <c r="IF1160" t="s">
        <v>139</v>
      </c>
      <c r="IG1160" t="s">
        <v>139</v>
      </c>
      <c r="IH1160" t="s">
        <v>139</v>
      </c>
      <c r="II1160" t="s">
        <v>139</v>
      </c>
      <c r="IJ1160" t="s">
        <v>139</v>
      </c>
      <c r="IK1160" t="s">
        <v>139</v>
      </c>
      <c r="IL1160" t="s">
        <v>139</v>
      </c>
      <c r="IM1160" t="s">
        <v>139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1</v>
      </c>
      <c r="IY1160">
        <v>1</v>
      </c>
      <c r="IZ1160">
        <v>1</v>
      </c>
      <c r="JA1160">
        <v>0.98</v>
      </c>
      <c r="JB1160">
        <v>0.94</v>
      </c>
      <c r="JC1160">
        <v>0.89</v>
      </c>
      <c r="JD1160">
        <v>0.85</v>
      </c>
      <c r="JE1160">
        <v>0.8</v>
      </c>
      <c r="JF1160">
        <v>0.76</v>
      </c>
      <c r="JG1160">
        <v>0.71</v>
      </c>
      <c r="JH1160">
        <v>0.67</v>
      </c>
      <c r="JI1160">
        <v>0.62</v>
      </c>
      <c r="JJ1160">
        <v>0.57999999999999996</v>
      </c>
      <c r="JK1160">
        <v>0.54</v>
      </c>
      <c r="JL1160">
        <v>0.49</v>
      </c>
      <c r="JM1160">
        <v>0.44</v>
      </c>
      <c r="JN1160">
        <v>0.4</v>
      </c>
      <c r="JO1160">
        <v>0.32</v>
      </c>
      <c r="JP1160">
        <v>0.19</v>
      </c>
      <c r="JQ1160">
        <v>0</v>
      </c>
    </row>
    <row r="1161" spans="1:277" x14ac:dyDescent="0.25">
      <c r="A1161">
        <v>2015</v>
      </c>
      <c r="B1161">
        <v>324</v>
      </c>
      <c r="C1161">
        <v>1193</v>
      </c>
      <c r="D1161">
        <v>165</v>
      </c>
      <c r="E1161">
        <v>1578.6</v>
      </c>
      <c r="F1161">
        <v>1.4</v>
      </c>
      <c r="G1161">
        <v>0.4</v>
      </c>
      <c r="H1161">
        <v>0.1</v>
      </c>
      <c r="I1161">
        <v>0</v>
      </c>
      <c r="J1161">
        <v>0</v>
      </c>
      <c r="K1161">
        <v>0.01</v>
      </c>
      <c r="L1161">
        <v>0.91</v>
      </c>
      <c r="M1161">
        <v>0.24</v>
      </c>
      <c r="N1161">
        <v>0.71</v>
      </c>
      <c r="O1161">
        <v>0.02</v>
      </c>
      <c r="P1161">
        <v>18.88</v>
      </c>
      <c r="Q1161">
        <v>0.95</v>
      </c>
      <c r="R1161">
        <v>14.66</v>
      </c>
      <c r="S1161">
        <v>4</v>
      </c>
      <c r="T1161">
        <v>1</v>
      </c>
      <c r="U1161">
        <v>1</v>
      </c>
      <c r="V1161">
        <v>0.05</v>
      </c>
      <c r="W1161">
        <v>0.71</v>
      </c>
      <c r="X1161">
        <v>0.1</v>
      </c>
      <c r="Y1161">
        <v>0.05</v>
      </c>
      <c r="Z1161">
        <v>66.930000000000007</v>
      </c>
      <c r="AA1161">
        <v>178.27</v>
      </c>
      <c r="AB1161">
        <v>271.48</v>
      </c>
      <c r="AC1161">
        <v>367.97</v>
      </c>
      <c r="AD1161">
        <v>468.93</v>
      </c>
      <c r="AE1161">
        <v>566.65</v>
      </c>
      <c r="AF1161">
        <v>670.67</v>
      </c>
      <c r="AG1161">
        <v>768.98</v>
      </c>
      <c r="AH1161">
        <v>864.89</v>
      </c>
      <c r="AI1161">
        <v>972.52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94.57</v>
      </c>
      <c r="AU1161">
        <v>184.48</v>
      </c>
      <c r="AV1161">
        <v>282.8</v>
      </c>
      <c r="AW1161">
        <v>378.09</v>
      </c>
      <c r="AX1161">
        <v>482.73</v>
      </c>
      <c r="AY1161">
        <v>584.79999999999995</v>
      </c>
      <c r="AZ1161">
        <v>681.15</v>
      </c>
      <c r="BA1161">
        <v>781.97</v>
      </c>
      <c r="BB1161">
        <v>883.9</v>
      </c>
      <c r="BC1161">
        <v>982.31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22.5</v>
      </c>
      <c r="BO1161">
        <v>23.05</v>
      </c>
      <c r="BP1161">
        <v>29.31</v>
      </c>
      <c r="BQ1161">
        <v>36.74</v>
      </c>
      <c r="BR1161">
        <v>39.29</v>
      </c>
      <c r="BS1161">
        <v>47.65</v>
      </c>
      <c r="BT1161">
        <v>51.27</v>
      </c>
      <c r="BU1161">
        <v>49.34</v>
      </c>
      <c r="BV1161">
        <v>43.6</v>
      </c>
      <c r="BW1161">
        <v>39.130000000000003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22.5</v>
      </c>
      <c r="CI1161">
        <v>22.87</v>
      </c>
      <c r="CJ1161">
        <v>26.48</v>
      </c>
      <c r="CK1161">
        <v>29.6</v>
      </c>
      <c r="CL1161">
        <v>30.69</v>
      </c>
      <c r="CM1161">
        <v>33.619999999999997</v>
      </c>
      <c r="CN1161">
        <v>34.07</v>
      </c>
      <c r="CO1161">
        <v>32.840000000000003</v>
      </c>
      <c r="CP1161">
        <v>29.43</v>
      </c>
      <c r="CQ1161">
        <v>27.54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1</v>
      </c>
      <c r="DD1161">
        <v>1</v>
      </c>
      <c r="DE1161">
        <v>0.98</v>
      </c>
      <c r="DF1161">
        <v>0.94</v>
      </c>
      <c r="DG1161">
        <v>0.91</v>
      </c>
      <c r="DH1161">
        <v>0.86</v>
      </c>
      <c r="DI1161">
        <v>0.83</v>
      </c>
      <c r="DJ1161">
        <v>0.78</v>
      </c>
      <c r="DK1161">
        <v>0.74</v>
      </c>
      <c r="DL1161">
        <v>0.7</v>
      </c>
      <c r="DM1161">
        <v>0.67</v>
      </c>
      <c r="DN1161">
        <v>0.62</v>
      </c>
      <c r="DO1161">
        <v>0.57999999999999996</v>
      </c>
      <c r="DP1161">
        <v>0.55000000000000004</v>
      </c>
      <c r="DQ1161">
        <v>0.5</v>
      </c>
      <c r="DR1161">
        <v>0.47</v>
      </c>
      <c r="DS1161">
        <v>0.43</v>
      </c>
      <c r="DT1161">
        <v>0.38</v>
      </c>
      <c r="DU1161">
        <v>0.28000000000000003</v>
      </c>
      <c r="EW1161">
        <v>2015</v>
      </c>
      <c r="EX1161">
        <v>325</v>
      </c>
      <c r="EY1161">
        <v>1194</v>
      </c>
      <c r="EZ1161">
        <v>166</v>
      </c>
      <c r="FA1161">
        <v>1590.6</v>
      </c>
      <c r="FB1161" t="s">
        <v>139</v>
      </c>
      <c r="FC1161" t="s">
        <v>139</v>
      </c>
      <c r="FD1161" t="s">
        <v>139</v>
      </c>
      <c r="FE1161" t="s">
        <v>139</v>
      </c>
      <c r="FF1161" t="s">
        <v>139</v>
      </c>
      <c r="FG1161" t="s">
        <v>139</v>
      </c>
      <c r="FH1161" t="s">
        <v>139</v>
      </c>
      <c r="FI1161">
        <v>0</v>
      </c>
      <c r="FJ1161" t="s">
        <v>139</v>
      </c>
      <c r="FK1161" t="s">
        <v>139</v>
      </c>
      <c r="FL1161">
        <v>17.36</v>
      </c>
      <c r="FM1161">
        <v>0.99</v>
      </c>
      <c r="FN1161">
        <v>14.78</v>
      </c>
      <c r="FO1161">
        <v>1</v>
      </c>
      <c r="FP1161">
        <v>1</v>
      </c>
      <c r="FQ1161">
        <v>1</v>
      </c>
      <c r="FR1161">
        <v>0</v>
      </c>
      <c r="FS1161">
        <v>0</v>
      </c>
      <c r="FT1161">
        <v>0</v>
      </c>
      <c r="FU1161">
        <v>0</v>
      </c>
      <c r="FV1161">
        <v>78.959999999999994</v>
      </c>
      <c r="FW1161">
        <v>190.29</v>
      </c>
      <c r="FX1161">
        <v>283.5</v>
      </c>
      <c r="FY1161">
        <v>379.99</v>
      </c>
      <c r="FZ1161">
        <v>480.96</v>
      </c>
      <c r="GA1161">
        <v>578.66999999999996</v>
      </c>
      <c r="GB1161">
        <v>682.7</v>
      </c>
      <c r="GC1161">
        <v>781.01</v>
      </c>
      <c r="GD1161">
        <v>876.91</v>
      </c>
      <c r="GE1161">
        <v>984.54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66.709999999999994</v>
      </c>
      <c r="GQ1161">
        <v>162.91999999999999</v>
      </c>
      <c r="GR1161">
        <v>261.47000000000003</v>
      </c>
      <c r="GS1161">
        <v>358.83</v>
      </c>
      <c r="GT1161">
        <v>465.39</v>
      </c>
      <c r="GU1161">
        <v>564.04</v>
      </c>
      <c r="GV1161">
        <v>660.32</v>
      </c>
      <c r="GW1161">
        <v>756.96</v>
      </c>
      <c r="GX1161">
        <v>857.58</v>
      </c>
      <c r="GY1161">
        <v>953.9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 t="s">
        <v>139</v>
      </c>
      <c r="HK1161" t="s">
        <v>139</v>
      </c>
      <c r="HL1161" t="s">
        <v>139</v>
      </c>
      <c r="HM1161" t="s">
        <v>139</v>
      </c>
      <c r="HN1161" t="s">
        <v>139</v>
      </c>
      <c r="HO1161" t="s">
        <v>139</v>
      </c>
      <c r="HP1161" t="s">
        <v>139</v>
      </c>
      <c r="HQ1161" t="s">
        <v>139</v>
      </c>
      <c r="HR1161" t="s">
        <v>139</v>
      </c>
      <c r="HS1161" t="s">
        <v>139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 t="s">
        <v>139</v>
      </c>
      <c r="IE1161" t="s">
        <v>139</v>
      </c>
      <c r="IF1161" t="s">
        <v>139</v>
      </c>
      <c r="IG1161" t="s">
        <v>139</v>
      </c>
      <c r="IH1161" t="s">
        <v>139</v>
      </c>
      <c r="II1161" t="s">
        <v>139</v>
      </c>
      <c r="IJ1161" t="s">
        <v>139</v>
      </c>
      <c r="IK1161" t="s">
        <v>139</v>
      </c>
      <c r="IL1161" t="s">
        <v>139</v>
      </c>
      <c r="IM1161" t="s">
        <v>139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1</v>
      </c>
      <c r="IY1161">
        <v>1</v>
      </c>
      <c r="IZ1161">
        <v>1</v>
      </c>
      <c r="JA1161">
        <v>0.98</v>
      </c>
      <c r="JB1161">
        <v>0.94</v>
      </c>
      <c r="JC1161">
        <v>0.89</v>
      </c>
      <c r="JD1161">
        <v>0.85</v>
      </c>
      <c r="JE1161">
        <v>0.8</v>
      </c>
      <c r="JF1161">
        <v>0.76</v>
      </c>
      <c r="JG1161">
        <v>0.72</v>
      </c>
      <c r="JH1161">
        <v>0.67</v>
      </c>
      <c r="JI1161">
        <v>0.63</v>
      </c>
      <c r="JJ1161">
        <v>0.57999999999999996</v>
      </c>
      <c r="JK1161">
        <v>0.54</v>
      </c>
      <c r="JL1161">
        <v>0.49</v>
      </c>
      <c r="JM1161">
        <v>0.45</v>
      </c>
      <c r="JN1161">
        <v>0.41</v>
      </c>
      <c r="JO1161">
        <v>0.32</v>
      </c>
      <c r="JP1161">
        <v>0.19</v>
      </c>
      <c r="JQ1161">
        <v>0</v>
      </c>
    </row>
    <row r="1162" spans="1:277" x14ac:dyDescent="0.25">
      <c r="A1162">
        <v>2015</v>
      </c>
      <c r="B1162">
        <v>325</v>
      </c>
      <c r="C1162">
        <v>1194</v>
      </c>
      <c r="D1162">
        <v>166</v>
      </c>
      <c r="E1162">
        <v>1590.6</v>
      </c>
      <c r="F1162">
        <v>1.4</v>
      </c>
      <c r="G1162">
        <v>0.4</v>
      </c>
      <c r="H1162">
        <v>0.1</v>
      </c>
      <c r="I1162">
        <v>0</v>
      </c>
      <c r="J1162">
        <v>0</v>
      </c>
      <c r="K1162">
        <v>0.01</v>
      </c>
      <c r="L1162">
        <v>0.91</v>
      </c>
      <c r="M1162">
        <v>0.24</v>
      </c>
      <c r="N1162">
        <v>0.74</v>
      </c>
      <c r="O1162">
        <v>0.02</v>
      </c>
      <c r="P1162">
        <v>18.78</v>
      </c>
      <c r="Q1162">
        <v>0.99</v>
      </c>
      <c r="R1162">
        <v>14.78</v>
      </c>
      <c r="S1162">
        <v>4</v>
      </c>
      <c r="T1162">
        <v>1</v>
      </c>
      <c r="U1162">
        <v>1</v>
      </c>
      <c r="V1162">
        <v>0.05</v>
      </c>
      <c r="W1162">
        <v>0.71</v>
      </c>
      <c r="X1162">
        <v>0.1</v>
      </c>
      <c r="Y1162">
        <v>0.05</v>
      </c>
      <c r="Z1162">
        <v>78.959999999999994</v>
      </c>
      <c r="AA1162">
        <v>190.29</v>
      </c>
      <c r="AB1162">
        <v>283.5</v>
      </c>
      <c r="AC1162">
        <v>379.99</v>
      </c>
      <c r="AD1162">
        <v>480.96</v>
      </c>
      <c r="AE1162">
        <v>578.66999999999996</v>
      </c>
      <c r="AF1162">
        <v>682.7</v>
      </c>
      <c r="AG1162">
        <v>781.01</v>
      </c>
      <c r="AH1162">
        <v>876.91</v>
      </c>
      <c r="AI1162">
        <v>984.54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106.6</v>
      </c>
      <c r="AU1162">
        <v>196.51</v>
      </c>
      <c r="AV1162">
        <v>294.82</v>
      </c>
      <c r="AW1162">
        <v>390.12</v>
      </c>
      <c r="AX1162">
        <v>494.75</v>
      </c>
      <c r="AY1162">
        <v>596.82000000000005</v>
      </c>
      <c r="AZ1162">
        <v>693.17</v>
      </c>
      <c r="BA1162">
        <v>793.99</v>
      </c>
      <c r="BB1162">
        <v>895.92</v>
      </c>
      <c r="BC1162">
        <v>994.33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22.5</v>
      </c>
      <c r="BO1162">
        <v>23.22</v>
      </c>
      <c r="BP1162">
        <v>29.64</v>
      </c>
      <c r="BQ1162">
        <v>36.799999999999997</v>
      </c>
      <c r="BR1162">
        <v>39.299999999999997</v>
      </c>
      <c r="BS1162">
        <v>47.66</v>
      </c>
      <c r="BT1162">
        <v>51.27</v>
      </c>
      <c r="BU1162">
        <v>49.34</v>
      </c>
      <c r="BV1162">
        <v>43.6</v>
      </c>
      <c r="BW1162">
        <v>39.130000000000003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22.5</v>
      </c>
      <c r="CI1162">
        <v>22.97</v>
      </c>
      <c r="CJ1162">
        <v>26.63</v>
      </c>
      <c r="CK1162">
        <v>29.62</v>
      </c>
      <c r="CL1162">
        <v>30.7</v>
      </c>
      <c r="CM1162">
        <v>33.619999999999997</v>
      </c>
      <c r="CN1162">
        <v>34.07</v>
      </c>
      <c r="CO1162">
        <v>32.840000000000003</v>
      </c>
      <c r="CP1162">
        <v>29.43</v>
      </c>
      <c r="CQ1162">
        <v>27.54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1</v>
      </c>
      <c r="DE1162">
        <v>0.98</v>
      </c>
      <c r="DF1162">
        <v>0.95</v>
      </c>
      <c r="DG1162">
        <v>0.91</v>
      </c>
      <c r="DH1162">
        <v>0.87</v>
      </c>
      <c r="DI1162">
        <v>0.83</v>
      </c>
      <c r="DJ1162">
        <v>0.79</v>
      </c>
      <c r="DK1162">
        <v>0.75</v>
      </c>
      <c r="DL1162">
        <v>0.71</v>
      </c>
      <c r="DM1162">
        <v>0.67</v>
      </c>
      <c r="DN1162">
        <v>0.63</v>
      </c>
      <c r="DO1162">
        <v>0.59</v>
      </c>
      <c r="DP1162">
        <v>0.55000000000000004</v>
      </c>
      <c r="DQ1162">
        <v>0.51</v>
      </c>
      <c r="DR1162">
        <v>0.47</v>
      </c>
      <c r="DS1162">
        <v>0.43</v>
      </c>
      <c r="DT1162">
        <v>0.38</v>
      </c>
      <c r="DU1162">
        <v>0.28000000000000003</v>
      </c>
      <c r="EW1162">
        <v>2015</v>
      </c>
      <c r="EX1162">
        <v>326</v>
      </c>
      <c r="EY1162">
        <v>1195</v>
      </c>
      <c r="EZ1162">
        <v>167</v>
      </c>
      <c r="FA1162">
        <v>1603</v>
      </c>
      <c r="FB1162" t="s">
        <v>139</v>
      </c>
      <c r="FC1162" t="s">
        <v>139</v>
      </c>
      <c r="FD1162" t="s">
        <v>139</v>
      </c>
      <c r="FE1162" t="s">
        <v>139</v>
      </c>
      <c r="FF1162" t="s">
        <v>139</v>
      </c>
      <c r="FG1162" t="s">
        <v>139</v>
      </c>
      <c r="FH1162" t="s">
        <v>139</v>
      </c>
      <c r="FI1162">
        <v>0</v>
      </c>
      <c r="FJ1162" t="s">
        <v>139</v>
      </c>
      <c r="FK1162" t="s">
        <v>139</v>
      </c>
      <c r="FL1162">
        <v>17.27</v>
      </c>
      <c r="FM1162">
        <v>1.03</v>
      </c>
      <c r="FN1162">
        <v>14.91</v>
      </c>
      <c r="FO1162">
        <v>1</v>
      </c>
      <c r="FP1162">
        <v>1</v>
      </c>
      <c r="FQ1162">
        <v>1</v>
      </c>
      <c r="FR1162">
        <v>0</v>
      </c>
      <c r="FS1162">
        <v>0</v>
      </c>
      <c r="FT1162">
        <v>0</v>
      </c>
      <c r="FU1162">
        <v>0.06</v>
      </c>
      <c r="FV1162">
        <v>91.35</v>
      </c>
      <c r="FW1162">
        <v>202.69</v>
      </c>
      <c r="FX1162">
        <v>295.89999999999998</v>
      </c>
      <c r="FY1162">
        <v>392.39</v>
      </c>
      <c r="FZ1162">
        <v>493.35</v>
      </c>
      <c r="GA1162">
        <v>591.07000000000005</v>
      </c>
      <c r="GB1162">
        <v>695.09</v>
      </c>
      <c r="GC1162">
        <v>793.4</v>
      </c>
      <c r="GD1162">
        <v>889.31</v>
      </c>
      <c r="GE1162">
        <v>996.93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79.099999999999994</v>
      </c>
      <c r="GQ1162">
        <v>175.32</v>
      </c>
      <c r="GR1162">
        <v>273.86</v>
      </c>
      <c r="GS1162">
        <v>371.23</v>
      </c>
      <c r="GT1162">
        <v>477.79</v>
      </c>
      <c r="GU1162">
        <v>576.44000000000005</v>
      </c>
      <c r="GV1162">
        <v>672.72</v>
      </c>
      <c r="GW1162">
        <v>769.35</v>
      </c>
      <c r="GX1162">
        <v>869.98</v>
      </c>
      <c r="GY1162">
        <v>966.29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 t="s">
        <v>139</v>
      </c>
      <c r="HK1162" t="s">
        <v>139</v>
      </c>
      <c r="HL1162" t="s">
        <v>139</v>
      </c>
      <c r="HM1162" t="s">
        <v>139</v>
      </c>
      <c r="HN1162" t="s">
        <v>139</v>
      </c>
      <c r="HO1162" t="s">
        <v>139</v>
      </c>
      <c r="HP1162" t="s">
        <v>139</v>
      </c>
      <c r="HQ1162" t="s">
        <v>139</v>
      </c>
      <c r="HR1162" t="s">
        <v>139</v>
      </c>
      <c r="HS1162" t="s">
        <v>139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 t="s">
        <v>139</v>
      </c>
      <c r="IE1162" t="s">
        <v>139</v>
      </c>
      <c r="IF1162" t="s">
        <v>139</v>
      </c>
      <c r="IG1162" t="s">
        <v>139</v>
      </c>
      <c r="IH1162" t="s">
        <v>139</v>
      </c>
      <c r="II1162" t="s">
        <v>139</v>
      </c>
      <c r="IJ1162" t="s">
        <v>139</v>
      </c>
      <c r="IK1162" t="s">
        <v>139</v>
      </c>
      <c r="IL1162" t="s">
        <v>139</v>
      </c>
      <c r="IM1162" t="s">
        <v>139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1</v>
      </c>
      <c r="IY1162">
        <v>1</v>
      </c>
      <c r="IZ1162">
        <v>1</v>
      </c>
      <c r="JA1162">
        <v>0.98</v>
      </c>
      <c r="JB1162">
        <v>0.94</v>
      </c>
      <c r="JC1162">
        <v>0.89</v>
      </c>
      <c r="JD1162">
        <v>0.85</v>
      </c>
      <c r="JE1162">
        <v>0.8</v>
      </c>
      <c r="JF1162">
        <v>0.76</v>
      </c>
      <c r="JG1162">
        <v>0.72</v>
      </c>
      <c r="JH1162">
        <v>0.67</v>
      </c>
      <c r="JI1162">
        <v>0.63</v>
      </c>
      <c r="JJ1162">
        <v>0.57999999999999996</v>
      </c>
      <c r="JK1162">
        <v>0.54</v>
      </c>
      <c r="JL1162">
        <v>0.49</v>
      </c>
      <c r="JM1162">
        <v>0.45</v>
      </c>
      <c r="JN1162">
        <v>0.41</v>
      </c>
      <c r="JO1162">
        <v>0.32</v>
      </c>
      <c r="JP1162">
        <v>0.19</v>
      </c>
      <c r="JQ1162">
        <v>0</v>
      </c>
    </row>
    <row r="1163" spans="1:277" x14ac:dyDescent="0.25">
      <c r="A1163">
        <v>2015</v>
      </c>
      <c r="B1163">
        <v>326</v>
      </c>
      <c r="C1163">
        <v>1195</v>
      </c>
      <c r="D1163">
        <v>167</v>
      </c>
      <c r="E1163">
        <v>1603</v>
      </c>
      <c r="F1163">
        <v>1.4</v>
      </c>
      <c r="G1163">
        <v>0.4</v>
      </c>
      <c r="H1163">
        <v>0.1</v>
      </c>
      <c r="I1163">
        <v>0</v>
      </c>
      <c r="J1163">
        <v>0</v>
      </c>
      <c r="K1163">
        <v>0.01</v>
      </c>
      <c r="L1163">
        <v>0.91</v>
      </c>
      <c r="M1163">
        <v>0.25</v>
      </c>
      <c r="N1163">
        <v>0.74</v>
      </c>
      <c r="O1163">
        <v>0.02</v>
      </c>
      <c r="P1163">
        <v>18.670000000000002</v>
      </c>
      <c r="Q1163">
        <v>1.03</v>
      </c>
      <c r="R1163">
        <v>14.9</v>
      </c>
      <c r="S1163">
        <v>4</v>
      </c>
      <c r="T1163">
        <v>1</v>
      </c>
      <c r="U1163">
        <v>1</v>
      </c>
      <c r="V1163">
        <v>0.05</v>
      </c>
      <c r="W1163">
        <v>0.7</v>
      </c>
      <c r="X1163">
        <v>0.11</v>
      </c>
      <c r="Y1163">
        <v>0</v>
      </c>
      <c r="Z1163">
        <v>91.35</v>
      </c>
      <c r="AA1163">
        <v>202.69</v>
      </c>
      <c r="AB1163">
        <v>295.89999999999998</v>
      </c>
      <c r="AC1163">
        <v>392.39</v>
      </c>
      <c r="AD1163">
        <v>493.35</v>
      </c>
      <c r="AE1163">
        <v>591.07000000000005</v>
      </c>
      <c r="AF1163">
        <v>695.09</v>
      </c>
      <c r="AG1163">
        <v>793.4</v>
      </c>
      <c r="AH1163">
        <v>889.31</v>
      </c>
      <c r="AI1163">
        <v>996.93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118.99</v>
      </c>
      <c r="AU1163">
        <v>208.9</v>
      </c>
      <c r="AV1163">
        <v>307.22000000000003</v>
      </c>
      <c r="AW1163">
        <v>402.51</v>
      </c>
      <c r="AX1163">
        <v>507.15</v>
      </c>
      <c r="AY1163">
        <v>609.22</v>
      </c>
      <c r="AZ1163">
        <v>705.56</v>
      </c>
      <c r="BA1163">
        <v>806.39</v>
      </c>
      <c r="BB1163">
        <v>908.32</v>
      </c>
      <c r="BC1163">
        <v>1006.73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22.5</v>
      </c>
      <c r="BO1163">
        <v>23.44</v>
      </c>
      <c r="BP1163">
        <v>29.91</v>
      </c>
      <c r="BQ1163">
        <v>36.85</v>
      </c>
      <c r="BR1163">
        <v>39.31</v>
      </c>
      <c r="BS1163">
        <v>47.66</v>
      </c>
      <c r="BT1163">
        <v>51.27</v>
      </c>
      <c r="BU1163">
        <v>49.34</v>
      </c>
      <c r="BV1163">
        <v>43.6</v>
      </c>
      <c r="BW1163">
        <v>39.130000000000003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22.51</v>
      </c>
      <c r="CI1163">
        <v>23.11</v>
      </c>
      <c r="CJ1163">
        <v>26.75</v>
      </c>
      <c r="CK1163">
        <v>29.64</v>
      </c>
      <c r="CL1163">
        <v>30.7</v>
      </c>
      <c r="CM1163">
        <v>33.619999999999997</v>
      </c>
      <c r="CN1163">
        <v>34.07</v>
      </c>
      <c r="CO1163">
        <v>32.840000000000003</v>
      </c>
      <c r="CP1163">
        <v>29.43</v>
      </c>
      <c r="CQ1163">
        <v>27.54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1</v>
      </c>
      <c r="DD1163">
        <v>1</v>
      </c>
      <c r="DE1163">
        <v>0.98</v>
      </c>
      <c r="DF1163">
        <v>0.95</v>
      </c>
      <c r="DG1163">
        <v>0.91</v>
      </c>
      <c r="DH1163">
        <v>0.87</v>
      </c>
      <c r="DI1163">
        <v>0.83</v>
      </c>
      <c r="DJ1163">
        <v>0.79</v>
      </c>
      <c r="DK1163">
        <v>0.75</v>
      </c>
      <c r="DL1163">
        <v>0.71</v>
      </c>
      <c r="DM1163">
        <v>0.67</v>
      </c>
      <c r="DN1163">
        <v>0.63</v>
      </c>
      <c r="DO1163">
        <v>0.59</v>
      </c>
      <c r="DP1163">
        <v>0.55000000000000004</v>
      </c>
      <c r="DQ1163">
        <v>0.51</v>
      </c>
      <c r="DR1163">
        <v>0.48</v>
      </c>
      <c r="DS1163">
        <v>0.44</v>
      </c>
      <c r="DT1163">
        <v>0.38</v>
      </c>
      <c r="DU1163">
        <v>0.28000000000000003</v>
      </c>
      <c r="EW1163">
        <v>2015</v>
      </c>
      <c r="EX1163">
        <v>327</v>
      </c>
      <c r="EY1163">
        <v>1196</v>
      </c>
      <c r="EZ1163">
        <v>168</v>
      </c>
      <c r="FA1163">
        <v>1614.9</v>
      </c>
      <c r="FB1163" t="s">
        <v>139</v>
      </c>
      <c r="FC1163" t="s">
        <v>139</v>
      </c>
      <c r="FD1163" t="s">
        <v>139</v>
      </c>
      <c r="FE1163" t="s">
        <v>139</v>
      </c>
      <c r="FF1163" t="s">
        <v>139</v>
      </c>
      <c r="FG1163" t="s">
        <v>139</v>
      </c>
      <c r="FH1163" t="s">
        <v>139</v>
      </c>
      <c r="FI1163">
        <v>0</v>
      </c>
      <c r="FJ1163" t="s">
        <v>139</v>
      </c>
      <c r="FK1163" t="s">
        <v>139</v>
      </c>
      <c r="FL1163">
        <v>17.190000000000001</v>
      </c>
      <c r="FM1163">
        <v>1.07</v>
      </c>
      <c r="FN1163">
        <v>15.03</v>
      </c>
      <c r="FO1163">
        <v>1</v>
      </c>
      <c r="FP1163">
        <v>1</v>
      </c>
      <c r="FQ1163">
        <v>1</v>
      </c>
      <c r="FR1163">
        <v>0</v>
      </c>
      <c r="FS1163">
        <v>0</v>
      </c>
      <c r="FT1163">
        <v>0</v>
      </c>
      <c r="FU1163">
        <v>0.06</v>
      </c>
      <c r="FV1163">
        <v>103.28</v>
      </c>
      <c r="FW1163">
        <v>214.61</v>
      </c>
      <c r="FX1163">
        <v>307.82</v>
      </c>
      <c r="FY1163">
        <v>404.31</v>
      </c>
      <c r="FZ1163">
        <v>505.27</v>
      </c>
      <c r="GA1163">
        <v>602.99</v>
      </c>
      <c r="GB1163">
        <v>707.01</v>
      </c>
      <c r="GC1163">
        <v>805.33</v>
      </c>
      <c r="GD1163">
        <v>901.23</v>
      </c>
      <c r="GE1163">
        <v>1008.86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91.02</v>
      </c>
      <c r="GQ1163">
        <v>187.24</v>
      </c>
      <c r="GR1163">
        <v>285.77999999999997</v>
      </c>
      <c r="GS1163">
        <v>383.15</v>
      </c>
      <c r="GT1163">
        <v>489.71</v>
      </c>
      <c r="GU1163">
        <v>588.36</v>
      </c>
      <c r="GV1163">
        <v>684.64</v>
      </c>
      <c r="GW1163">
        <v>781.28</v>
      </c>
      <c r="GX1163">
        <v>881.9</v>
      </c>
      <c r="GY1163">
        <v>978.22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 t="s">
        <v>139</v>
      </c>
      <c r="HK1163" t="s">
        <v>139</v>
      </c>
      <c r="HL1163" t="s">
        <v>139</v>
      </c>
      <c r="HM1163" t="s">
        <v>139</v>
      </c>
      <c r="HN1163" t="s">
        <v>139</v>
      </c>
      <c r="HO1163" t="s">
        <v>139</v>
      </c>
      <c r="HP1163" t="s">
        <v>139</v>
      </c>
      <c r="HQ1163" t="s">
        <v>139</v>
      </c>
      <c r="HR1163" t="s">
        <v>139</v>
      </c>
      <c r="HS1163" t="s">
        <v>139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 t="s">
        <v>139</v>
      </c>
      <c r="IE1163" t="s">
        <v>139</v>
      </c>
      <c r="IF1163" t="s">
        <v>139</v>
      </c>
      <c r="IG1163" t="s">
        <v>139</v>
      </c>
      <c r="IH1163" t="s">
        <v>139</v>
      </c>
      <c r="II1163" t="s">
        <v>139</v>
      </c>
      <c r="IJ1163" t="s">
        <v>139</v>
      </c>
      <c r="IK1163" t="s">
        <v>139</v>
      </c>
      <c r="IL1163" t="s">
        <v>139</v>
      </c>
      <c r="IM1163" t="s">
        <v>139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1</v>
      </c>
      <c r="IY1163">
        <v>1</v>
      </c>
      <c r="IZ1163">
        <v>1</v>
      </c>
      <c r="JA1163">
        <v>0.98</v>
      </c>
      <c r="JB1163">
        <v>0.94</v>
      </c>
      <c r="JC1163">
        <v>0.9</v>
      </c>
      <c r="JD1163">
        <v>0.85</v>
      </c>
      <c r="JE1163">
        <v>0.81</v>
      </c>
      <c r="JF1163">
        <v>0.76</v>
      </c>
      <c r="JG1163">
        <v>0.72</v>
      </c>
      <c r="JH1163">
        <v>0.67</v>
      </c>
      <c r="JI1163">
        <v>0.63</v>
      </c>
      <c r="JJ1163">
        <v>0.59</v>
      </c>
      <c r="JK1163">
        <v>0.55000000000000004</v>
      </c>
      <c r="JL1163">
        <v>0.5</v>
      </c>
      <c r="JM1163">
        <v>0.46</v>
      </c>
      <c r="JN1163">
        <v>0.41</v>
      </c>
      <c r="JO1163">
        <v>0.32</v>
      </c>
      <c r="JP1163">
        <v>0.19</v>
      </c>
      <c r="JQ1163">
        <v>0</v>
      </c>
    </row>
    <row r="1164" spans="1:277" x14ac:dyDescent="0.25">
      <c r="A1164">
        <v>2015</v>
      </c>
      <c r="B1164">
        <v>327</v>
      </c>
      <c r="C1164">
        <v>1196</v>
      </c>
      <c r="D1164">
        <v>168</v>
      </c>
      <c r="E1164">
        <v>1614.9</v>
      </c>
      <c r="F1164">
        <v>1.4</v>
      </c>
      <c r="G1164">
        <v>0.4</v>
      </c>
      <c r="H1164">
        <v>0.1</v>
      </c>
      <c r="I1164">
        <v>0</v>
      </c>
      <c r="J1164">
        <v>0</v>
      </c>
      <c r="K1164">
        <v>0.01</v>
      </c>
      <c r="L1164">
        <v>0.91</v>
      </c>
      <c r="M1164">
        <v>0.25</v>
      </c>
      <c r="N1164">
        <v>0.77</v>
      </c>
      <c r="O1164">
        <v>0.01</v>
      </c>
      <c r="P1164">
        <v>18.57</v>
      </c>
      <c r="Q1164">
        <v>1.07</v>
      </c>
      <c r="R1164">
        <v>15.02</v>
      </c>
      <c r="S1164">
        <v>4</v>
      </c>
      <c r="T1164">
        <v>1</v>
      </c>
      <c r="U1164">
        <v>1</v>
      </c>
      <c r="V1164">
        <v>0.05</v>
      </c>
      <c r="W1164">
        <v>0.7</v>
      </c>
      <c r="X1164">
        <v>0.11</v>
      </c>
      <c r="Y1164">
        <v>0.05</v>
      </c>
      <c r="Z1164">
        <v>103.28</v>
      </c>
      <c r="AA1164">
        <v>214.61</v>
      </c>
      <c r="AB1164">
        <v>307.82</v>
      </c>
      <c r="AC1164">
        <v>404.31</v>
      </c>
      <c r="AD1164">
        <v>505.27</v>
      </c>
      <c r="AE1164">
        <v>602.99</v>
      </c>
      <c r="AF1164">
        <v>707.01</v>
      </c>
      <c r="AG1164">
        <v>805.33</v>
      </c>
      <c r="AH1164">
        <v>901.23</v>
      </c>
      <c r="AI1164">
        <v>1008.86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23.84</v>
      </c>
      <c r="AU1164">
        <v>130.91</v>
      </c>
      <c r="AV1164">
        <v>220.82</v>
      </c>
      <c r="AW1164">
        <v>319.14</v>
      </c>
      <c r="AX1164">
        <v>414.44</v>
      </c>
      <c r="AY1164">
        <v>519.07000000000005</v>
      </c>
      <c r="AZ1164">
        <v>621.14</v>
      </c>
      <c r="BA1164">
        <v>717.49</v>
      </c>
      <c r="BB1164">
        <v>818.31</v>
      </c>
      <c r="BC1164">
        <v>920.24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22.5</v>
      </c>
      <c r="BO1164">
        <v>23.5</v>
      </c>
      <c r="BP1164">
        <v>29.96</v>
      </c>
      <c r="BQ1164">
        <v>36.85</v>
      </c>
      <c r="BR1164">
        <v>39.31</v>
      </c>
      <c r="BS1164">
        <v>47.66</v>
      </c>
      <c r="BT1164">
        <v>51.27</v>
      </c>
      <c r="BU1164">
        <v>49.34</v>
      </c>
      <c r="BV1164">
        <v>43.6</v>
      </c>
      <c r="BW1164">
        <v>39.130000000000003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22.5</v>
      </c>
      <c r="CI1164">
        <v>22.51</v>
      </c>
      <c r="CJ1164">
        <v>23.14</v>
      </c>
      <c r="CK1164">
        <v>26.78</v>
      </c>
      <c r="CL1164">
        <v>29.65</v>
      </c>
      <c r="CM1164">
        <v>30.7</v>
      </c>
      <c r="CN1164">
        <v>33.619999999999997</v>
      </c>
      <c r="CO1164">
        <v>34.07</v>
      </c>
      <c r="CP1164">
        <v>32.840000000000003</v>
      </c>
      <c r="CQ1164">
        <v>29.43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1</v>
      </c>
      <c r="DD1164">
        <v>1</v>
      </c>
      <c r="DE1164">
        <v>0.98</v>
      </c>
      <c r="DF1164">
        <v>0.95</v>
      </c>
      <c r="DG1164">
        <v>0.91</v>
      </c>
      <c r="DH1164">
        <v>0.87</v>
      </c>
      <c r="DI1164">
        <v>0.83</v>
      </c>
      <c r="DJ1164">
        <v>0.79</v>
      </c>
      <c r="DK1164">
        <v>0.75</v>
      </c>
      <c r="DL1164">
        <v>0.71</v>
      </c>
      <c r="DM1164">
        <v>0.67</v>
      </c>
      <c r="DN1164">
        <v>0.63</v>
      </c>
      <c r="DO1164">
        <v>0.59</v>
      </c>
      <c r="DP1164">
        <v>0.56000000000000005</v>
      </c>
      <c r="DQ1164">
        <v>0.51</v>
      </c>
      <c r="DR1164">
        <v>0.48</v>
      </c>
      <c r="DS1164">
        <v>0.44</v>
      </c>
      <c r="DT1164">
        <v>0.38</v>
      </c>
      <c r="DU1164">
        <v>0.28000000000000003</v>
      </c>
      <c r="EW1164">
        <v>2015</v>
      </c>
      <c r="EX1164">
        <v>328</v>
      </c>
      <c r="EY1164">
        <v>1197</v>
      </c>
      <c r="EZ1164">
        <v>169</v>
      </c>
      <c r="FA1164">
        <v>1625.9</v>
      </c>
      <c r="FB1164" t="s">
        <v>139</v>
      </c>
      <c r="FC1164" t="s">
        <v>139</v>
      </c>
      <c r="FD1164" t="s">
        <v>139</v>
      </c>
      <c r="FE1164" t="s">
        <v>139</v>
      </c>
      <c r="FF1164" t="s">
        <v>139</v>
      </c>
      <c r="FG1164" t="s">
        <v>139</v>
      </c>
      <c r="FH1164" t="s">
        <v>139</v>
      </c>
      <c r="FI1164">
        <v>0</v>
      </c>
      <c r="FJ1164" t="s">
        <v>139</v>
      </c>
      <c r="FK1164" t="s">
        <v>139</v>
      </c>
      <c r="FL1164">
        <v>17.11</v>
      </c>
      <c r="FM1164">
        <v>1.1000000000000001</v>
      </c>
      <c r="FN1164">
        <v>15.13</v>
      </c>
      <c r="FO1164">
        <v>1</v>
      </c>
      <c r="FP1164">
        <v>1</v>
      </c>
      <c r="FQ1164">
        <v>1</v>
      </c>
      <c r="FR1164">
        <v>0</v>
      </c>
      <c r="FS1164">
        <v>0</v>
      </c>
      <c r="FT1164">
        <v>0</v>
      </c>
      <c r="FU1164">
        <v>0.06</v>
      </c>
      <c r="FV1164">
        <v>21.93</v>
      </c>
      <c r="FW1164">
        <v>114.24</v>
      </c>
      <c r="FX1164">
        <v>225.58</v>
      </c>
      <c r="FY1164">
        <v>318.79000000000002</v>
      </c>
      <c r="FZ1164">
        <v>415.28</v>
      </c>
      <c r="GA1164">
        <v>516.24</v>
      </c>
      <c r="GB1164">
        <v>613.96</v>
      </c>
      <c r="GC1164">
        <v>717.98</v>
      </c>
      <c r="GD1164">
        <v>816.29</v>
      </c>
      <c r="GE1164">
        <v>912.2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101.99</v>
      </c>
      <c r="GQ1164">
        <v>198.21</v>
      </c>
      <c r="GR1164">
        <v>296.75</v>
      </c>
      <c r="GS1164">
        <v>394.12</v>
      </c>
      <c r="GT1164">
        <v>500.68</v>
      </c>
      <c r="GU1164">
        <v>599.33000000000004</v>
      </c>
      <c r="GV1164">
        <v>695.61</v>
      </c>
      <c r="GW1164">
        <v>792.24</v>
      </c>
      <c r="GX1164">
        <v>892.87</v>
      </c>
      <c r="GY1164">
        <v>989.18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 t="s">
        <v>139</v>
      </c>
      <c r="HK1164" t="s">
        <v>139</v>
      </c>
      <c r="HL1164" t="s">
        <v>139</v>
      </c>
      <c r="HM1164" t="s">
        <v>139</v>
      </c>
      <c r="HN1164" t="s">
        <v>139</v>
      </c>
      <c r="HO1164" t="s">
        <v>139</v>
      </c>
      <c r="HP1164" t="s">
        <v>139</v>
      </c>
      <c r="HQ1164" t="s">
        <v>139</v>
      </c>
      <c r="HR1164" t="s">
        <v>139</v>
      </c>
      <c r="HS1164" t="s">
        <v>139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 t="s">
        <v>139</v>
      </c>
      <c r="IE1164" t="s">
        <v>139</v>
      </c>
      <c r="IF1164" t="s">
        <v>139</v>
      </c>
      <c r="IG1164" t="s">
        <v>139</v>
      </c>
      <c r="IH1164" t="s">
        <v>139</v>
      </c>
      <c r="II1164" t="s">
        <v>139</v>
      </c>
      <c r="IJ1164" t="s">
        <v>139</v>
      </c>
      <c r="IK1164" t="s">
        <v>139</v>
      </c>
      <c r="IL1164" t="s">
        <v>139</v>
      </c>
      <c r="IM1164" t="s">
        <v>139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1</v>
      </c>
      <c r="IY1164">
        <v>1</v>
      </c>
      <c r="IZ1164">
        <v>1</v>
      </c>
      <c r="JA1164">
        <v>0.98</v>
      </c>
      <c r="JB1164">
        <v>0.94</v>
      </c>
      <c r="JC1164">
        <v>0.9</v>
      </c>
      <c r="JD1164">
        <v>0.85</v>
      </c>
      <c r="JE1164">
        <v>0.81</v>
      </c>
      <c r="JF1164">
        <v>0.77</v>
      </c>
      <c r="JG1164">
        <v>0.72</v>
      </c>
      <c r="JH1164">
        <v>0.68</v>
      </c>
      <c r="JI1164">
        <v>0.63</v>
      </c>
      <c r="JJ1164">
        <v>0.59</v>
      </c>
      <c r="JK1164">
        <v>0.55000000000000004</v>
      </c>
      <c r="JL1164">
        <v>0.5</v>
      </c>
      <c r="JM1164">
        <v>0.46</v>
      </c>
      <c r="JN1164">
        <v>0.42</v>
      </c>
      <c r="JO1164">
        <v>0.32</v>
      </c>
      <c r="JP1164">
        <v>0.19</v>
      </c>
      <c r="JQ1164">
        <v>0</v>
      </c>
    </row>
    <row r="1165" spans="1:277" x14ac:dyDescent="0.25">
      <c r="A1165">
        <v>2015</v>
      </c>
      <c r="B1165">
        <v>328</v>
      </c>
      <c r="C1165">
        <v>1197</v>
      </c>
      <c r="D1165">
        <v>169</v>
      </c>
      <c r="E1165">
        <v>1625.9</v>
      </c>
      <c r="F1165">
        <v>1.4</v>
      </c>
      <c r="G1165">
        <v>0.4</v>
      </c>
      <c r="H1165">
        <v>0</v>
      </c>
      <c r="I1165">
        <v>0</v>
      </c>
      <c r="J1165">
        <v>0</v>
      </c>
      <c r="K1165">
        <v>0.01</v>
      </c>
      <c r="L1165">
        <v>0.91</v>
      </c>
      <c r="M1165">
        <v>0.25</v>
      </c>
      <c r="N1165">
        <v>0.83</v>
      </c>
      <c r="O1165">
        <v>0</v>
      </c>
      <c r="P1165">
        <v>18.47</v>
      </c>
      <c r="Q1165">
        <v>1.1000000000000001</v>
      </c>
      <c r="R1165">
        <v>15.13</v>
      </c>
      <c r="S1165">
        <v>5</v>
      </c>
      <c r="T1165">
        <v>1</v>
      </c>
      <c r="U1165">
        <v>1</v>
      </c>
      <c r="V1165">
        <v>0.05</v>
      </c>
      <c r="W1165">
        <v>0.69</v>
      </c>
      <c r="X1165">
        <v>0.12</v>
      </c>
      <c r="Y1165">
        <v>0.11</v>
      </c>
      <c r="Z1165">
        <v>21.93</v>
      </c>
      <c r="AA1165">
        <v>114.24</v>
      </c>
      <c r="AB1165">
        <v>225.58</v>
      </c>
      <c r="AC1165">
        <v>318.79000000000002</v>
      </c>
      <c r="AD1165">
        <v>415.28</v>
      </c>
      <c r="AE1165">
        <v>516.24</v>
      </c>
      <c r="AF1165">
        <v>613.96</v>
      </c>
      <c r="AG1165">
        <v>717.98</v>
      </c>
      <c r="AH1165">
        <v>816.29</v>
      </c>
      <c r="AI1165">
        <v>912.2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34.81</v>
      </c>
      <c r="AU1165">
        <v>141.88</v>
      </c>
      <c r="AV1165">
        <v>231.79</v>
      </c>
      <c r="AW1165">
        <v>330.11</v>
      </c>
      <c r="AX1165">
        <v>425.4</v>
      </c>
      <c r="AY1165">
        <v>530.04</v>
      </c>
      <c r="AZ1165">
        <v>632.11</v>
      </c>
      <c r="BA1165">
        <v>728.45</v>
      </c>
      <c r="BB1165">
        <v>829.27</v>
      </c>
      <c r="BC1165">
        <v>931.21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22.5</v>
      </c>
      <c r="BO1165">
        <v>22.5</v>
      </c>
      <c r="BP1165">
        <v>23.55</v>
      </c>
      <c r="BQ1165">
        <v>29.99</v>
      </c>
      <c r="BR1165">
        <v>36.86</v>
      </c>
      <c r="BS1165">
        <v>39.31</v>
      </c>
      <c r="BT1165">
        <v>47.66</v>
      </c>
      <c r="BU1165">
        <v>51.27</v>
      </c>
      <c r="BV1165">
        <v>49.34</v>
      </c>
      <c r="BW1165">
        <v>43.6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22.5</v>
      </c>
      <c r="CI1165">
        <v>22.51</v>
      </c>
      <c r="CJ1165">
        <v>23.17</v>
      </c>
      <c r="CK1165">
        <v>26.79</v>
      </c>
      <c r="CL1165">
        <v>29.65</v>
      </c>
      <c r="CM1165">
        <v>30.7</v>
      </c>
      <c r="CN1165">
        <v>33.619999999999997</v>
      </c>
      <c r="CO1165">
        <v>34.07</v>
      </c>
      <c r="CP1165">
        <v>32.840000000000003</v>
      </c>
      <c r="CQ1165">
        <v>29.43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1</v>
      </c>
      <c r="DD1165">
        <v>1</v>
      </c>
      <c r="DE1165">
        <v>0.98</v>
      </c>
      <c r="DF1165">
        <v>0.95</v>
      </c>
      <c r="DG1165">
        <v>0.91</v>
      </c>
      <c r="DH1165">
        <v>0.87</v>
      </c>
      <c r="DI1165">
        <v>0.83</v>
      </c>
      <c r="DJ1165">
        <v>0.79</v>
      </c>
      <c r="DK1165">
        <v>0.75</v>
      </c>
      <c r="DL1165">
        <v>0.71</v>
      </c>
      <c r="DM1165">
        <v>0.68</v>
      </c>
      <c r="DN1165">
        <v>0.63</v>
      </c>
      <c r="DO1165">
        <v>0.6</v>
      </c>
      <c r="DP1165">
        <v>0.56000000000000005</v>
      </c>
      <c r="DQ1165">
        <v>0.52</v>
      </c>
      <c r="DR1165">
        <v>0.49</v>
      </c>
      <c r="DS1165">
        <v>0.44</v>
      </c>
      <c r="DT1165">
        <v>0.38</v>
      </c>
      <c r="DU1165">
        <v>0.28000000000000003</v>
      </c>
      <c r="EW1165">
        <v>2015</v>
      </c>
      <c r="EX1165">
        <v>329</v>
      </c>
      <c r="EY1165">
        <v>1198</v>
      </c>
      <c r="EZ1165">
        <v>170</v>
      </c>
      <c r="FA1165">
        <v>1637.1</v>
      </c>
      <c r="FB1165" t="s">
        <v>139</v>
      </c>
      <c r="FC1165" t="s">
        <v>139</v>
      </c>
      <c r="FD1165" t="s">
        <v>139</v>
      </c>
      <c r="FE1165" t="s">
        <v>139</v>
      </c>
      <c r="FF1165" t="s">
        <v>139</v>
      </c>
      <c r="FG1165" t="s">
        <v>139</v>
      </c>
      <c r="FH1165" t="s">
        <v>139</v>
      </c>
      <c r="FI1165">
        <v>0</v>
      </c>
      <c r="FJ1165" t="s">
        <v>139</v>
      </c>
      <c r="FK1165" t="s">
        <v>139</v>
      </c>
      <c r="FL1165">
        <v>17.03</v>
      </c>
      <c r="FM1165">
        <v>1.1299999999999999</v>
      </c>
      <c r="FN1165">
        <v>15.25</v>
      </c>
      <c r="FO1165">
        <v>1</v>
      </c>
      <c r="FP1165">
        <v>1</v>
      </c>
      <c r="FQ1165">
        <v>1</v>
      </c>
      <c r="FR1165">
        <v>0</v>
      </c>
      <c r="FS1165">
        <v>0</v>
      </c>
      <c r="FT1165">
        <v>0</v>
      </c>
      <c r="FU1165">
        <v>0</v>
      </c>
      <c r="FV1165">
        <v>33.130000000000003</v>
      </c>
      <c r="FW1165">
        <v>125.44</v>
      </c>
      <c r="FX1165">
        <v>236.77</v>
      </c>
      <c r="FY1165">
        <v>329.98</v>
      </c>
      <c r="FZ1165">
        <v>426.47</v>
      </c>
      <c r="GA1165">
        <v>527.42999999999995</v>
      </c>
      <c r="GB1165">
        <v>625.15</v>
      </c>
      <c r="GC1165">
        <v>729.17</v>
      </c>
      <c r="GD1165">
        <v>827.48</v>
      </c>
      <c r="GE1165">
        <v>923.39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113.18</v>
      </c>
      <c r="GQ1165">
        <v>209.4</v>
      </c>
      <c r="GR1165">
        <v>307.94</v>
      </c>
      <c r="GS1165">
        <v>405.31</v>
      </c>
      <c r="GT1165">
        <v>511.87</v>
      </c>
      <c r="GU1165">
        <v>610.52</v>
      </c>
      <c r="GV1165">
        <v>706.8</v>
      </c>
      <c r="GW1165">
        <v>803.43</v>
      </c>
      <c r="GX1165">
        <v>904.06</v>
      </c>
      <c r="GY1165">
        <v>1000.37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 t="s">
        <v>139</v>
      </c>
      <c r="HK1165" t="s">
        <v>139</v>
      </c>
      <c r="HL1165" t="s">
        <v>139</v>
      </c>
      <c r="HM1165" t="s">
        <v>139</v>
      </c>
      <c r="HN1165" t="s">
        <v>139</v>
      </c>
      <c r="HO1165" t="s">
        <v>139</v>
      </c>
      <c r="HP1165" t="s">
        <v>139</v>
      </c>
      <c r="HQ1165" t="s">
        <v>139</v>
      </c>
      <c r="HR1165" t="s">
        <v>139</v>
      </c>
      <c r="HS1165" t="s">
        <v>139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 t="s">
        <v>139</v>
      </c>
      <c r="IE1165" t="s">
        <v>139</v>
      </c>
      <c r="IF1165" t="s">
        <v>139</v>
      </c>
      <c r="IG1165" t="s">
        <v>139</v>
      </c>
      <c r="IH1165" t="s">
        <v>139</v>
      </c>
      <c r="II1165" t="s">
        <v>139</v>
      </c>
      <c r="IJ1165" t="s">
        <v>139</v>
      </c>
      <c r="IK1165" t="s">
        <v>139</v>
      </c>
      <c r="IL1165" t="s">
        <v>139</v>
      </c>
      <c r="IM1165" t="s">
        <v>139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1</v>
      </c>
      <c r="IY1165">
        <v>1</v>
      </c>
      <c r="IZ1165">
        <v>1</v>
      </c>
      <c r="JA1165">
        <v>0.98</v>
      </c>
      <c r="JB1165">
        <v>0.94</v>
      </c>
      <c r="JC1165">
        <v>0.9</v>
      </c>
      <c r="JD1165">
        <v>0.85</v>
      </c>
      <c r="JE1165">
        <v>0.81</v>
      </c>
      <c r="JF1165">
        <v>0.77</v>
      </c>
      <c r="JG1165">
        <v>0.73</v>
      </c>
      <c r="JH1165">
        <v>0.68</v>
      </c>
      <c r="JI1165">
        <v>0.64</v>
      </c>
      <c r="JJ1165">
        <v>0.59</v>
      </c>
      <c r="JK1165">
        <v>0.55000000000000004</v>
      </c>
      <c r="JL1165">
        <v>0.51</v>
      </c>
      <c r="JM1165">
        <v>0.47</v>
      </c>
      <c r="JN1165">
        <v>0.42</v>
      </c>
      <c r="JO1165">
        <v>0.32</v>
      </c>
      <c r="JP1165">
        <v>0.19</v>
      </c>
      <c r="JQ1165">
        <v>0</v>
      </c>
    </row>
    <row r="1166" spans="1:277" x14ac:dyDescent="0.25">
      <c r="A1166">
        <v>2015</v>
      </c>
      <c r="B1166">
        <v>329</v>
      </c>
      <c r="C1166">
        <v>1198</v>
      </c>
      <c r="D1166">
        <v>170</v>
      </c>
      <c r="E1166">
        <v>1637.1</v>
      </c>
      <c r="F1166">
        <v>1.4</v>
      </c>
      <c r="G1166">
        <v>0.4</v>
      </c>
      <c r="H1166">
        <v>0</v>
      </c>
      <c r="I1166">
        <v>0</v>
      </c>
      <c r="J1166">
        <v>0</v>
      </c>
      <c r="K1166">
        <v>0.01</v>
      </c>
      <c r="L1166">
        <v>0.9</v>
      </c>
      <c r="M1166">
        <v>0.49</v>
      </c>
      <c r="N1166">
        <v>0.86</v>
      </c>
      <c r="O1166">
        <v>-0.01</v>
      </c>
      <c r="P1166">
        <v>18.37</v>
      </c>
      <c r="Q1166">
        <v>1.1299999999999999</v>
      </c>
      <c r="R1166">
        <v>15.24</v>
      </c>
      <c r="S1166">
        <v>5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33.130000000000003</v>
      </c>
      <c r="AA1166">
        <v>125.44</v>
      </c>
      <c r="AB1166">
        <v>236.77</v>
      </c>
      <c r="AC1166">
        <v>329.98</v>
      </c>
      <c r="AD1166">
        <v>426.47</v>
      </c>
      <c r="AE1166">
        <v>527.42999999999995</v>
      </c>
      <c r="AF1166">
        <v>625.15</v>
      </c>
      <c r="AG1166">
        <v>729.17</v>
      </c>
      <c r="AH1166">
        <v>827.48</v>
      </c>
      <c r="AI1166">
        <v>923.39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46</v>
      </c>
      <c r="AU1166">
        <v>153.07</v>
      </c>
      <c r="AV1166">
        <v>242.98</v>
      </c>
      <c r="AW1166">
        <v>341.3</v>
      </c>
      <c r="AX1166">
        <v>436.59</v>
      </c>
      <c r="AY1166">
        <v>541.23</v>
      </c>
      <c r="AZ1166">
        <v>643.29999999999995</v>
      </c>
      <c r="BA1166">
        <v>739.65</v>
      </c>
      <c r="BB1166">
        <v>840.47</v>
      </c>
      <c r="BC1166">
        <v>942.4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22.5</v>
      </c>
      <c r="BO1166">
        <v>22.5</v>
      </c>
      <c r="BP1166">
        <v>23.55</v>
      </c>
      <c r="BQ1166">
        <v>29.99</v>
      </c>
      <c r="BR1166">
        <v>36.86</v>
      </c>
      <c r="BS1166">
        <v>39.31</v>
      </c>
      <c r="BT1166">
        <v>47.66</v>
      </c>
      <c r="BU1166">
        <v>51.27</v>
      </c>
      <c r="BV1166">
        <v>49.34</v>
      </c>
      <c r="BW1166">
        <v>43.6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22.5</v>
      </c>
      <c r="CI1166">
        <v>22.51</v>
      </c>
      <c r="CJ1166">
        <v>23.17</v>
      </c>
      <c r="CK1166">
        <v>26.79</v>
      </c>
      <c r="CL1166">
        <v>29.65</v>
      </c>
      <c r="CM1166">
        <v>30.7</v>
      </c>
      <c r="CN1166">
        <v>33.619999999999997</v>
      </c>
      <c r="CO1166">
        <v>34.07</v>
      </c>
      <c r="CP1166">
        <v>32.840000000000003</v>
      </c>
      <c r="CQ1166">
        <v>29.43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1</v>
      </c>
      <c r="DD1166">
        <v>1</v>
      </c>
      <c r="DE1166">
        <v>0.98</v>
      </c>
      <c r="DF1166">
        <v>0.95</v>
      </c>
      <c r="DG1166">
        <v>0.91</v>
      </c>
      <c r="DH1166">
        <v>0.87</v>
      </c>
      <c r="DI1166">
        <v>0.83</v>
      </c>
      <c r="DJ1166">
        <v>0.79</v>
      </c>
      <c r="DK1166">
        <v>0.75</v>
      </c>
      <c r="DL1166">
        <v>0.72</v>
      </c>
      <c r="DM1166">
        <v>0.68</v>
      </c>
      <c r="DN1166">
        <v>0.64</v>
      </c>
      <c r="DO1166">
        <v>0.6</v>
      </c>
      <c r="DP1166">
        <v>0.56000000000000005</v>
      </c>
      <c r="DQ1166">
        <v>0.52</v>
      </c>
      <c r="DR1166">
        <v>0.49</v>
      </c>
      <c r="DS1166">
        <v>0.45</v>
      </c>
      <c r="DT1166">
        <v>0.38</v>
      </c>
      <c r="DU1166">
        <v>0.28000000000000003</v>
      </c>
      <c r="EW1166">
        <v>2015</v>
      </c>
      <c r="EX1166">
        <v>330</v>
      </c>
      <c r="EY1166">
        <v>1199</v>
      </c>
      <c r="EZ1166">
        <v>171</v>
      </c>
      <c r="FA1166">
        <v>1649.2</v>
      </c>
      <c r="FB1166" t="s">
        <v>139</v>
      </c>
      <c r="FC1166" t="s">
        <v>139</v>
      </c>
      <c r="FD1166" t="s">
        <v>139</v>
      </c>
      <c r="FE1166" t="s">
        <v>139</v>
      </c>
      <c r="FF1166" t="s">
        <v>139</v>
      </c>
      <c r="FG1166" t="s">
        <v>139</v>
      </c>
      <c r="FH1166" t="s">
        <v>139</v>
      </c>
      <c r="FI1166">
        <v>0</v>
      </c>
      <c r="FJ1166" t="s">
        <v>139</v>
      </c>
      <c r="FK1166" t="s">
        <v>139</v>
      </c>
      <c r="FL1166">
        <v>16.95</v>
      </c>
      <c r="FM1166">
        <v>1.17</v>
      </c>
      <c r="FN1166">
        <v>15.37</v>
      </c>
      <c r="FO1166">
        <v>1</v>
      </c>
      <c r="FP1166">
        <v>1</v>
      </c>
      <c r="FQ1166">
        <v>1</v>
      </c>
      <c r="FR1166">
        <v>0</v>
      </c>
      <c r="FS1166">
        <v>0</v>
      </c>
      <c r="FT1166">
        <v>0</v>
      </c>
      <c r="FU1166">
        <v>0</v>
      </c>
      <c r="FV1166">
        <v>45.3</v>
      </c>
      <c r="FW1166">
        <v>137.61000000000001</v>
      </c>
      <c r="FX1166">
        <v>248.95</v>
      </c>
      <c r="FY1166">
        <v>342.15</v>
      </c>
      <c r="FZ1166">
        <v>438.64</v>
      </c>
      <c r="GA1166">
        <v>539.61</v>
      </c>
      <c r="GB1166">
        <v>637.33000000000004</v>
      </c>
      <c r="GC1166">
        <v>741.35</v>
      </c>
      <c r="GD1166">
        <v>839.66</v>
      </c>
      <c r="GE1166">
        <v>935.57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125.36</v>
      </c>
      <c r="GQ1166">
        <v>221.57</v>
      </c>
      <c r="GR1166">
        <v>320.12</v>
      </c>
      <c r="GS1166">
        <v>417.49</v>
      </c>
      <c r="GT1166">
        <v>524.04999999999995</v>
      </c>
      <c r="GU1166">
        <v>622.70000000000005</v>
      </c>
      <c r="GV1166">
        <v>718.98</v>
      </c>
      <c r="GW1166">
        <v>815.61</v>
      </c>
      <c r="GX1166">
        <v>916.24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 t="s">
        <v>139</v>
      </c>
      <c r="HK1166" t="s">
        <v>139</v>
      </c>
      <c r="HL1166" t="s">
        <v>139</v>
      </c>
      <c r="HM1166" t="s">
        <v>139</v>
      </c>
      <c r="HN1166" t="s">
        <v>139</v>
      </c>
      <c r="HO1166" t="s">
        <v>139</v>
      </c>
      <c r="HP1166" t="s">
        <v>139</v>
      </c>
      <c r="HQ1166" t="s">
        <v>139</v>
      </c>
      <c r="HR1166" t="s">
        <v>139</v>
      </c>
      <c r="HS1166" t="s">
        <v>139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 t="s">
        <v>139</v>
      </c>
      <c r="IE1166" t="s">
        <v>139</v>
      </c>
      <c r="IF1166" t="s">
        <v>139</v>
      </c>
      <c r="IG1166" t="s">
        <v>139</v>
      </c>
      <c r="IH1166" t="s">
        <v>139</v>
      </c>
      <c r="II1166" t="s">
        <v>139</v>
      </c>
      <c r="IJ1166" t="s">
        <v>139</v>
      </c>
      <c r="IK1166" t="s">
        <v>139</v>
      </c>
      <c r="IL1166" t="s">
        <v>139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1</v>
      </c>
      <c r="IY1166">
        <v>1</v>
      </c>
      <c r="IZ1166">
        <v>1</v>
      </c>
      <c r="JA1166">
        <v>0.98</v>
      </c>
      <c r="JB1166">
        <v>0.94</v>
      </c>
      <c r="JC1166">
        <v>0.9</v>
      </c>
      <c r="JD1166">
        <v>0.86</v>
      </c>
      <c r="JE1166">
        <v>0.81</v>
      </c>
      <c r="JF1166">
        <v>0.77</v>
      </c>
      <c r="JG1166">
        <v>0.73</v>
      </c>
      <c r="JH1166">
        <v>0.68</v>
      </c>
      <c r="JI1166">
        <v>0.64</v>
      </c>
      <c r="JJ1166">
        <v>0.6</v>
      </c>
      <c r="JK1166">
        <v>0.56000000000000005</v>
      </c>
      <c r="JL1166">
        <v>0.51</v>
      </c>
      <c r="JM1166">
        <v>0.47</v>
      </c>
      <c r="JN1166">
        <v>0.42</v>
      </c>
      <c r="JO1166">
        <v>0.32</v>
      </c>
      <c r="JP1166">
        <v>0.19</v>
      </c>
      <c r="JQ1166">
        <v>0</v>
      </c>
    </row>
    <row r="1167" spans="1:277" x14ac:dyDescent="0.25">
      <c r="A1167">
        <v>2015</v>
      </c>
      <c r="B1167">
        <v>330</v>
      </c>
      <c r="C1167">
        <v>1199</v>
      </c>
      <c r="D1167">
        <v>171</v>
      </c>
      <c r="E1167">
        <v>1649.2</v>
      </c>
      <c r="F1167">
        <v>1.4</v>
      </c>
      <c r="G1167">
        <v>0.4</v>
      </c>
      <c r="H1167">
        <v>0</v>
      </c>
      <c r="I1167">
        <v>0</v>
      </c>
      <c r="J1167">
        <v>0</v>
      </c>
      <c r="K1167">
        <v>0.01</v>
      </c>
      <c r="L1167">
        <v>0.9</v>
      </c>
      <c r="M1167">
        <v>0.49</v>
      </c>
      <c r="N1167">
        <v>0.89</v>
      </c>
      <c r="O1167">
        <v>-0.01</v>
      </c>
      <c r="P1167">
        <v>18.27</v>
      </c>
      <c r="Q1167">
        <v>1.17</v>
      </c>
      <c r="R1167">
        <v>15.36</v>
      </c>
      <c r="S1167">
        <v>5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45.3</v>
      </c>
      <c r="AA1167">
        <v>137.61000000000001</v>
      </c>
      <c r="AB1167">
        <v>248.95</v>
      </c>
      <c r="AC1167">
        <v>342.15</v>
      </c>
      <c r="AD1167">
        <v>438.64</v>
      </c>
      <c r="AE1167">
        <v>539.61</v>
      </c>
      <c r="AF1167">
        <v>637.33000000000004</v>
      </c>
      <c r="AG1167">
        <v>741.35</v>
      </c>
      <c r="AH1167">
        <v>839.66</v>
      </c>
      <c r="AI1167">
        <v>935.57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58.18</v>
      </c>
      <c r="AU1167">
        <v>165.25</v>
      </c>
      <c r="AV1167">
        <v>255.16</v>
      </c>
      <c r="AW1167">
        <v>353.48</v>
      </c>
      <c r="AX1167">
        <v>448.77</v>
      </c>
      <c r="AY1167">
        <v>553.41</v>
      </c>
      <c r="AZ1167">
        <v>655.48</v>
      </c>
      <c r="BA1167">
        <v>751.82</v>
      </c>
      <c r="BB1167">
        <v>852.64</v>
      </c>
      <c r="BC1167">
        <v>954.58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22.5</v>
      </c>
      <c r="BO1167">
        <v>22.5</v>
      </c>
      <c r="BP1167">
        <v>23.55</v>
      </c>
      <c r="BQ1167">
        <v>29.99</v>
      </c>
      <c r="BR1167">
        <v>36.86</v>
      </c>
      <c r="BS1167">
        <v>39.31</v>
      </c>
      <c r="BT1167">
        <v>47.66</v>
      </c>
      <c r="BU1167">
        <v>51.27</v>
      </c>
      <c r="BV1167">
        <v>49.34</v>
      </c>
      <c r="BW1167">
        <v>43.6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22.5</v>
      </c>
      <c r="CI1167">
        <v>22.51</v>
      </c>
      <c r="CJ1167">
        <v>23.17</v>
      </c>
      <c r="CK1167">
        <v>26.79</v>
      </c>
      <c r="CL1167">
        <v>29.65</v>
      </c>
      <c r="CM1167">
        <v>30.7</v>
      </c>
      <c r="CN1167">
        <v>33.619999999999997</v>
      </c>
      <c r="CO1167">
        <v>34.07</v>
      </c>
      <c r="CP1167">
        <v>32.840000000000003</v>
      </c>
      <c r="CQ1167">
        <v>29.43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1</v>
      </c>
      <c r="DD1167">
        <v>1</v>
      </c>
      <c r="DE1167">
        <v>0.98</v>
      </c>
      <c r="DF1167">
        <v>0.95</v>
      </c>
      <c r="DG1167">
        <v>0.91</v>
      </c>
      <c r="DH1167">
        <v>0.87</v>
      </c>
      <c r="DI1167">
        <v>0.83</v>
      </c>
      <c r="DJ1167">
        <v>0.79</v>
      </c>
      <c r="DK1167">
        <v>0.75</v>
      </c>
      <c r="DL1167">
        <v>0.72</v>
      </c>
      <c r="DM1167">
        <v>0.68</v>
      </c>
      <c r="DN1167">
        <v>0.64</v>
      </c>
      <c r="DO1167">
        <v>0.6</v>
      </c>
      <c r="DP1167">
        <v>0.56999999999999995</v>
      </c>
      <c r="DQ1167">
        <v>0.53</v>
      </c>
      <c r="DR1167">
        <v>0.49</v>
      </c>
      <c r="DS1167">
        <v>0.45</v>
      </c>
      <c r="DT1167">
        <v>0.38</v>
      </c>
      <c r="DU1167">
        <v>0.28000000000000003</v>
      </c>
      <c r="EW1167">
        <v>2015</v>
      </c>
      <c r="EX1167">
        <v>331</v>
      </c>
      <c r="EY1167">
        <v>1200</v>
      </c>
      <c r="EZ1167">
        <v>172</v>
      </c>
      <c r="FA1167">
        <v>1661.2</v>
      </c>
      <c r="FB1167" t="s">
        <v>139</v>
      </c>
      <c r="FC1167" t="s">
        <v>139</v>
      </c>
      <c r="FD1167" t="s">
        <v>139</v>
      </c>
      <c r="FE1167" t="s">
        <v>139</v>
      </c>
      <c r="FF1167" t="s">
        <v>139</v>
      </c>
      <c r="FG1167" t="s">
        <v>139</v>
      </c>
      <c r="FH1167" t="s">
        <v>139</v>
      </c>
      <c r="FI1167">
        <v>0</v>
      </c>
      <c r="FJ1167" t="s">
        <v>139</v>
      </c>
      <c r="FK1167" t="s">
        <v>139</v>
      </c>
      <c r="FL1167">
        <v>16.86</v>
      </c>
      <c r="FM1167">
        <v>1.21</v>
      </c>
      <c r="FN1167">
        <v>15.49</v>
      </c>
      <c r="FO1167">
        <v>1</v>
      </c>
      <c r="FP1167">
        <v>1</v>
      </c>
      <c r="FQ1167">
        <v>1</v>
      </c>
      <c r="FR1167">
        <v>0</v>
      </c>
      <c r="FS1167">
        <v>0</v>
      </c>
      <c r="FT1167">
        <v>0</v>
      </c>
      <c r="FU1167">
        <v>0.18</v>
      </c>
      <c r="FV1167">
        <v>57.3</v>
      </c>
      <c r="FW1167">
        <v>149.61000000000001</v>
      </c>
      <c r="FX1167">
        <v>260.95</v>
      </c>
      <c r="FY1167">
        <v>354.15</v>
      </c>
      <c r="FZ1167">
        <v>450.64</v>
      </c>
      <c r="GA1167">
        <v>551.61</v>
      </c>
      <c r="GB1167">
        <v>649.32000000000005</v>
      </c>
      <c r="GC1167">
        <v>753.35</v>
      </c>
      <c r="GD1167">
        <v>851.66</v>
      </c>
      <c r="GE1167">
        <v>947.57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23.99</v>
      </c>
      <c r="GQ1167">
        <v>137.36000000000001</v>
      </c>
      <c r="GR1167">
        <v>233.57</v>
      </c>
      <c r="GS1167">
        <v>332.12</v>
      </c>
      <c r="GT1167">
        <v>429.48</v>
      </c>
      <c r="GU1167">
        <v>536.04999999999995</v>
      </c>
      <c r="GV1167">
        <v>634.70000000000005</v>
      </c>
      <c r="GW1167">
        <v>730.97</v>
      </c>
      <c r="GX1167">
        <v>827.61</v>
      </c>
      <c r="GY1167">
        <v>928.23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 t="s">
        <v>139</v>
      </c>
      <c r="HK1167" t="s">
        <v>139</v>
      </c>
      <c r="HL1167" t="s">
        <v>139</v>
      </c>
      <c r="HM1167" t="s">
        <v>139</v>
      </c>
      <c r="HN1167" t="s">
        <v>139</v>
      </c>
      <c r="HO1167" t="s">
        <v>139</v>
      </c>
      <c r="HP1167" t="s">
        <v>139</v>
      </c>
      <c r="HQ1167" t="s">
        <v>139</v>
      </c>
      <c r="HR1167" t="s">
        <v>139</v>
      </c>
      <c r="HS1167" t="s">
        <v>139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 t="s">
        <v>139</v>
      </c>
      <c r="IE1167" t="s">
        <v>139</v>
      </c>
      <c r="IF1167" t="s">
        <v>139</v>
      </c>
      <c r="IG1167" t="s">
        <v>139</v>
      </c>
      <c r="IH1167" t="s">
        <v>139</v>
      </c>
      <c r="II1167" t="s">
        <v>139</v>
      </c>
      <c r="IJ1167" t="s">
        <v>139</v>
      </c>
      <c r="IK1167" t="s">
        <v>139</v>
      </c>
      <c r="IL1167" t="s">
        <v>139</v>
      </c>
      <c r="IM1167" t="s">
        <v>139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1</v>
      </c>
      <c r="IY1167">
        <v>1</v>
      </c>
      <c r="IZ1167">
        <v>1</v>
      </c>
      <c r="JA1167">
        <v>0.98</v>
      </c>
      <c r="JB1167">
        <v>0.94</v>
      </c>
      <c r="JC1167">
        <v>0.9</v>
      </c>
      <c r="JD1167">
        <v>0.86</v>
      </c>
      <c r="JE1167">
        <v>0.81</v>
      </c>
      <c r="JF1167">
        <v>0.77</v>
      </c>
      <c r="JG1167">
        <v>0.73</v>
      </c>
      <c r="JH1167">
        <v>0.68</v>
      </c>
      <c r="JI1167">
        <v>0.64</v>
      </c>
      <c r="JJ1167">
        <v>0.6</v>
      </c>
      <c r="JK1167">
        <v>0.56000000000000005</v>
      </c>
      <c r="JL1167">
        <v>0.51</v>
      </c>
      <c r="JM1167">
        <v>0.47</v>
      </c>
      <c r="JN1167">
        <v>0.42</v>
      </c>
      <c r="JO1167">
        <v>0.32</v>
      </c>
      <c r="JP1167">
        <v>0.19</v>
      </c>
      <c r="JQ1167">
        <v>0</v>
      </c>
    </row>
    <row r="1168" spans="1:277" x14ac:dyDescent="0.25">
      <c r="A1168">
        <v>2015</v>
      </c>
      <c r="B1168">
        <v>331</v>
      </c>
      <c r="C1168">
        <v>1200</v>
      </c>
      <c r="D1168">
        <v>172</v>
      </c>
      <c r="E1168">
        <v>1661.2</v>
      </c>
      <c r="F1168">
        <v>1.4</v>
      </c>
      <c r="G1168">
        <v>0.4</v>
      </c>
      <c r="H1168">
        <v>-0.1</v>
      </c>
      <c r="I1168">
        <v>0</v>
      </c>
      <c r="J1168">
        <v>0</v>
      </c>
      <c r="K1168">
        <v>0.01</v>
      </c>
      <c r="L1168">
        <v>0.9</v>
      </c>
      <c r="M1168">
        <v>0.49</v>
      </c>
      <c r="N1168">
        <v>0.91</v>
      </c>
      <c r="O1168">
        <v>-0.02</v>
      </c>
      <c r="P1168">
        <v>18.16</v>
      </c>
      <c r="Q1168">
        <v>1.21</v>
      </c>
      <c r="R1168">
        <v>15.48</v>
      </c>
      <c r="S1168">
        <v>5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0.05</v>
      </c>
      <c r="Z1168">
        <v>57.3</v>
      </c>
      <c r="AA1168">
        <v>149.61000000000001</v>
      </c>
      <c r="AB1168">
        <v>260.95</v>
      </c>
      <c r="AC1168">
        <v>354.15</v>
      </c>
      <c r="AD1168">
        <v>450.64</v>
      </c>
      <c r="AE1168">
        <v>551.61</v>
      </c>
      <c r="AF1168">
        <v>649.32000000000005</v>
      </c>
      <c r="AG1168">
        <v>753.35</v>
      </c>
      <c r="AH1168">
        <v>851.66</v>
      </c>
      <c r="AI1168">
        <v>947.57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70.180000000000007</v>
      </c>
      <c r="AU1168">
        <v>177.25</v>
      </c>
      <c r="AV1168">
        <v>267.16000000000003</v>
      </c>
      <c r="AW1168">
        <v>365.47</v>
      </c>
      <c r="AX1168">
        <v>460.77</v>
      </c>
      <c r="AY1168">
        <v>565.4</v>
      </c>
      <c r="AZ1168">
        <v>667.47</v>
      </c>
      <c r="BA1168">
        <v>763.82</v>
      </c>
      <c r="BB1168">
        <v>864.64</v>
      </c>
      <c r="BC1168">
        <v>966.57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22.5</v>
      </c>
      <c r="BO1168">
        <v>22.5</v>
      </c>
      <c r="BP1168">
        <v>23.55</v>
      </c>
      <c r="BQ1168">
        <v>29.99</v>
      </c>
      <c r="BR1168">
        <v>36.86</v>
      </c>
      <c r="BS1168">
        <v>39.31</v>
      </c>
      <c r="BT1168">
        <v>47.66</v>
      </c>
      <c r="BU1168">
        <v>51.27</v>
      </c>
      <c r="BV1168">
        <v>49.34</v>
      </c>
      <c r="BW1168">
        <v>43.6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22.5</v>
      </c>
      <c r="CI1168">
        <v>22.51</v>
      </c>
      <c r="CJ1168">
        <v>23.17</v>
      </c>
      <c r="CK1168">
        <v>26.79</v>
      </c>
      <c r="CL1168">
        <v>29.65</v>
      </c>
      <c r="CM1168">
        <v>30.7</v>
      </c>
      <c r="CN1168">
        <v>33.619999999999997</v>
      </c>
      <c r="CO1168">
        <v>34.07</v>
      </c>
      <c r="CP1168">
        <v>32.840000000000003</v>
      </c>
      <c r="CQ1168">
        <v>29.43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1</v>
      </c>
      <c r="DD1168">
        <v>1</v>
      </c>
      <c r="DE1168">
        <v>0.98</v>
      </c>
      <c r="DF1168">
        <v>0.95</v>
      </c>
      <c r="DG1168">
        <v>0.91</v>
      </c>
      <c r="DH1168">
        <v>0.87</v>
      </c>
      <c r="DI1168">
        <v>0.84</v>
      </c>
      <c r="DJ1168">
        <v>0.8</v>
      </c>
      <c r="DK1168">
        <v>0.76</v>
      </c>
      <c r="DL1168">
        <v>0.72</v>
      </c>
      <c r="DM1168">
        <v>0.68</v>
      </c>
      <c r="DN1168">
        <v>0.64</v>
      </c>
      <c r="DO1168">
        <v>0.6</v>
      </c>
      <c r="DP1168">
        <v>0.56999999999999995</v>
      </c>
      <c r="DQ1168">
        <v>0.53</v>
      </c>
      <c r="DR1168">
        <v>0.5</v>
      </c>
      <c r="DS1168">
        <v>0.46</v>
      </c>
      <c r="DT1168">
        <v>0.38</v>
      </c>
      <c r="DU1168">
        <v>0.28000000000000003</v>
      </c>
      <c r="EW1168">
        <v>2015</v>
      </c>
      <c r="EX1168">
        <v>332</v>
      </c>
      <c r="EY1168">
        <v>1201</v>
      </c>
      <c r="EZ1168">
        <v>173</v>
      </c>
      <c r="FA1168">
        <v>1673.5</v>
      </c>
      <c r="FB1168" t="s">
        <v>139</v>
      </c>
      <c r="FC1168" t="s">
        <v>139</v>
      </c>
      <c r="FD1168" t="s">
        <v>139</v>
      </c>
      <c r="FE1168" t="s">
        <v>139</v>
      </c>
      <c r="FF1168" t="s">
        <v>139</v>
      </c>
      <c r="FG1168" t="s">
        <v>139</v>
      </c>
      <c r="FH1168" t="s">
        <v>139</v>
      </c>
      <c r="FI1168">
        <v>0</v>
      </c>
      <c r="FJ1168" t="s">
        <v>139</v>
      </c>
      <c r="FK1168" t="s">
        <v>139</v>
      </c>
      <c r="FL1168">
        <v>16.77</v>
      </c>
      <c r="FM1168">
        <v>1.25</v>
      </c>
      <c r="FN1168">
        <v>15.61</v>
      </c>
      <c r="FO1168">
        <v>1</v>
      </c>
      <c r="FP1168">
        <v>1</v>
      </c>
      <c r="FQ1168">
        <v>1</v>
      </c>
      <c r="FR1168">
        <v>0</v>
      </c>
      <c r="FS1168">
        <v>0</v>
      </c>
      <c r="FT1168">
        <v>0</v>
      </c>
      <c r="FU1168">
        <v>0</v>
      </c>
      <c r="FV1168">
        <v>69.53</v>
      </c>
      <c r="FW1168">
        <v>161.84</v>
      </c>
      <c r="FX1168">
        <v>273.18</v>
      </c>
      <c r="FY1168">
        <v>366.38</v>
      </c>
      <c r="FZ1168">
        <v>462.87</v>
      </c>
      <c r="GA1168">
        <v>563.84</v>
      </c>
      <c r="GB1168">
        <v>661.56</v>
      </c>
      <c r="GC1168">
        <v>765.58</v>
      </c>
      <c r="GD1168">
        <v>863.89</v>
      </c>
      <c r="GE1168">
        <v>959.8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36.229999999999997</v>
      </c>
      <c r="GQ1168">
        <v>149.59</v>
      </c>
      <c r="GR1168">
        <v>245.8</v>
      </c>
      <c r="GS1168">
        <v>344.35</v>
      </c>
      <c r="GT1168">
        <v>441.71</v>
      </c>
      <c r="GU1168">
        <v>548.28</v>
      </c>
      <c r="GV1168">
        <v>646.92999999999995</v>
      </c>
      <c r="GW1168">
        <v>743.2</v>
      </c>
      <c r="GX1168">
        <v>839.84</v>
      </c>
      <c r="GY1168">
        <v>940.47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 t="s">
        <v>139</v>
      </c>
      <c r="HK1168" t="s">
        <v>139</v>
      </c>
      <c r="HL1168" t="s">
        <v>139</v>
      </c>
      <c r="HM1168" t="s">
        <v>139</v>
      </c>
      <c r="HN1168" t="s">
        <v>139</v>
      </c>
      <c r="HO1168" t="s">
        <v>139</v>
      </c>
      <c r="HP1168" t="s">
        <v>139</v>
      </c>
      <c r="HQ1168" t="s">
        <v>139</v>
      </c>
      <c r="HR1168" t="s">
        <v>139</v>
      </c>
      <c r="HS1168" t="s">
        <v>139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 t="s">
        <v>139</v>
      </c>
      <c r="IE1168" t="s">
        <v>139</v>
      </c>
      <c r="IF1168" t="s">
        <v>139</v>
      </c>
      <c r="IG1168" t="s">
        <v>139</v>
      </c>
      <c r="IH1168" t="s">
        <v>139</v>
      </c>
      <c r="II1168" t="s">
        <v>139</v>
      </c>
      <c r="IJ1168" t="s">
        <v>139</v>
      </c>
      <c r="IK1168" t="s">
        <v>139</v>
      </c>
      <c r="IL1168" t="s">
        <v>139</v>
      </c>
      <c r="IM1168" t="s">
        <v>139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1</v>
      </c>
      <c r="IY1168">
        <v>1</v>
      </c>
      <c r="IZ1168">
        <v>1</v>
      </c>
      <c r="JA1168">
        <v>0.98</v>
      </c>
      <c r="JB1168">
        <v>0.94</v>
      </c>
      <c r="JC1168">
        <v>0.9</v>
      </c>
      <c r="JD1168">
        <v>0.86</v>
      </c>
      <c r="JE1168">
        <v>0.81</v>
      </c>
      <c r="JF1168">
        <v>0.77</v>
      </c>
      <c r="JG1168">
        <v>0.73</v>
      </c>
      <c r="JH1168">
        <v>0.69</v>
      </c>
      <c r="JI1168">
        <v>0.65</v>
      </c>
      <c r="JJ1168">
        <v>0.6</v>
      </c>
      <c r="JK1168">
        <v>0.56000000000000005</v>
      </c>
      <c r="JL1168">
        <v>0.52</v>
      </c>
      <c r="JM1168">
        <v>0.48</v>
      </c>
      <c r="JN1168">
        <v>0.42</v>
      </c>
      <c r="JO1168">
        <v>0.32</v>
      </c>
      <c r="JP1168">
        <v>0.19</v>
      </c>
      <c r="JQ1168">
        <v>0</v>
      </c>
    </row>
    <row r="1169" spans="1:277" x14ac:dyDescent="0.25">
      <c r="A1169">
        <v>2015</v>
      </c>
      <c r="B1169">
        <v>332</v>
      </c>
      <c r="C1169">
        <v>1201</v>
      </c>
      <c r="D1169">
        <v>173</v>
      </c>
      <c r="E1169">
        <v>1673.5</v>
      </c>
      <c r="F1169">
        <v>1.4</v>
      </c>
      <c r="G1169">
        <v>0.4</v>
      </c>
      <c r="H1169">
        <v>-0.1</v>
      </c>
      <c r="I1169">
        <v>0</v>
      </c>
      <c r="J1169">
        <v>0</v>
      </c>
      <c r="K1169">
        <v>0.01</v>
      </c>
      <c r="L1169">
        <v>0.9</v>
      </c>
      <c r="M1169">
        <v>0.49</v>
      </c>
      <c r="N1169">
        <v>0.93</v>
      </c>
      <c r="O1169">
        <v>-0.02</v>
      </c>
      <c r="P1169">
        <v>18.059999999999999</v>
      </c>
      <c r="Q1169">
        <v>1.25</v>
      </c>
      <c r="R1169">
        <v>15.6</v>
      </c>
      <c r="S1169">
        <v>5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0.06</v>
      </c>
      <c r="Z1169">
        <v>69.53</v>
      </c>
      <c r="AA1169">
        <v>161.84</v>
      </c>
      <c r="AB1169">
        <v>273.18</v>
      </c>
      <c r="AC1169">
        <v>366.38</v>
      </c>
      <c r="AD1169">
        <v>462.87</v>
      </c>
      <c r="AE1169">
        <v>563.84</v>
      </c>
      <c r="AF1169">
        <v>661.56</v>
      </c>
      <c r="AG1169">
        <v>765.58</v>
      </c>
      <c r="AH1169">
        <v>863.89</v>
      </c>
      <c r="AI1169">
        <v>959.8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82.41</v>
      </c>
      <c r="AU1169">
        <v>189.48</v>
      </c>
      <c r="AV1169">
        <v>279.39</v>
      </c>
      <c r="AW1169">
        <v>377.71</v>
      </c>
      <c r="AX1169">
        <v>473</v>
      </c>
      <c r="AY1169">
        <v>577.64</v>
      </c>
      <c r="AZ1169">
        <v>679.7</v>
      </c>
      <c r="BA1169">
        <v>776.05</v>
      </c>
      <c r="BB1169">
        <v>876.87</v>
      </c>
      <c r="BC1169">
        <v>978.81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22.5</v>
      </c>
      <c r="BO1169">
        <v>22.5</v>
      </c>
      <c r="BP1169">
        <v>23.55</v>
      </c>
      <c r="BQ1169">
        <v>29.99</v>
      </c>
      <c r="BR1169">
        <v>36.86</v>
      </c>
      <c r="BS1169">
        <v>39.31</v>
      </c>
      <c r="BT1169">
        <v>47.66</v>
      </c>
      <c r="BU1169">
        <v>51.27</v>
      </c>
      <c r="BV1169">
        <v>49.34</v>
      </c>
      <c r="BW1169">
        <v>43.6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22.5</v>
      </c>
      <c r="CI1169">
        <v>22.51</v>
      </c>
      <c r="CJ1169">
        <v>23.17</v>
      </c>
      <c r="CK1169">
        <v>26.79</v>
      </c>
      <c r="CL1169">
        <v>29.65</v>
      </c>
      <c r="CM1169">
        <v>30.7</v>
      </c>
      <c r="CN1169">
        <v>33.619999999999997</v>
      </c>
      <c r="CO1169">
        <v>34.07</v>
      </c>
      <c r="CP1169">
        <v>32.840000000000003</v>
      </c>
      <c r="CQ1169">
        <v>29.43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1</v>
      </c>
      <c r="DD1169">
        <v>1</v>
      </c>
      <c r="DE1169">
        <v>0.98</v>
      </c>
      <c r="DF1169">
        <v>0.95</v>
      </c>
      <c r="DG1169">
        <v>0.91</v>
      </c>
      <c r="DH1169">
        <v>0.87</v>
      </c>
      <c r="DI1169">
        <v>0.84</v>
      </c>
      <c r="DJ1169">
        <v>0.8</v>
      </c>
      <c r="DK1169">
        <v>0.76</v>
      </c>
      <c r="DL1169">
        <v>0.72</v>
      </c>
      <c r="DM1169">
        <v>0.69</v>
      </c>
      <c r="DN1169">
        <v>0.65</v>
      </c>
      <c r="DO1169">
        <v>0.61</v>
      </c>
      <c r="DP1169">
        <v>0.56999999999999995</v>
      </c>
      <c r="DQ1169">
        <v>0.53</v>
      </c>
      <c r="DR1169">
        <v>0.5</v>
      </c>
      <c r="DS1169">
        <v>0.46</v>
      </c>
      <c r="DT1169">
        <v>0.38</v>
      </c>
      <c r="DU1169">
        <v>0.28000000000000003</v>
      </c>
      <c r="EW1169">
        <v>2015</v>
      </c>
      <c r="EX1169">
        <v>333</v>
      </c>
      <c r="EY1169">
        <v>1202</v>
      </c>
      <c r="EZ1169">
        <v>174</v>
      </c>
      <c r="FA1169">
        <v>1686.4</v>
      </c>
      <c r="FB1169" t="s">
        <v>139</v>
      </c>
      <c r="FC1169" t="s">
        <v>139</v>
      </c>
      <c r="FD1169" t="s">
        <v>139</v>
      </c>
      <c r="FE1169" t="s">
        <v>139</v>
      </c>
      <c r="FF1169" t="s">
        <v>139</v>
      </c>
      <c r="FG1169" t="s">
        <v>139</v>
      </c>
      <c r="FH1169" t="s">
        <v>139</v>
      </c>
      <c r="FI1169">
        <v>0</v>
      </c>
      <c r="FJ1169" t="s">
        <v>139</v>
      </c>
      <c r="FK1169" t="s">
        <v>139</v>
      </c>
      <c r="FL1169">
        <v>16.68</v>
      </c>
      <c r="FM1169">
        <v>1.29</v>
      </c>
      <c r="FN1169">
        <v>15.74</v>
      </c>
      <c r="FO1169">
        <v>1</v>
      </c>
      <c r="FP1169">
        <v>1</v>
      </c>
      <c r="FQ1169">
        <v>1</v>
      </c>
      <c r="FR1169">
        <v>0</v>
      </c>
      <c r="FS1169">
        <v>0</v>
      </c>
      <c r="FT1169">
        <v>0</v>
      </c>
      <c r="FU1169">
        <v>0.06</v>
      </c>
      <c r="FV1169">
        <v>82.5</v>
      </c>
      <c r="FW1169">
        <v>174.81</v>
      </c>
      <c r="FX1169">
        <v>286.14</v>
      </c>
      <c r="FY1169">
        <v>379.35</v>
      </c>
      <c r="FZ1169">
        <v>475.84</v>
      </c>
      <c r="GA1169">
        <v>576.80999999999995</v>
      </c>
      <c r="GB1169">
        <v>674.52</v>
      </c>
      <c r="GC1169">
        <v>778.55</v>
      </c>
      <c r="GD1169">
        <v>876.86</v>
      </c>
      <c r="GE1169">
        <v>972.76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49.19</v>
      </c>
      <c r="GQ1169">
        <v>162.56</v>
      </c>
      <c r="GR1169">
        <v>258.77</v>
      </c>
      <c r="GS1169">
        <v>357.32</v>
      </c>
      <c r="GT1169">
        <v>454.68</v>
      </c>
      <c r="GU1169">
        <v>561.24</v>
      </c>
      <c r="GV1169">
        <v>659.9</v>
      </c>
      <c r="GW1169">
        <v>756.17</v>
      </c>
      <c r="GX1169">
        <v>852.81</v>
      </c>
      <c r="GY1169">
        <v>953.43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 t="s">
        <v>139</v>
      </c>
      <c r="HK1169" t="s">
        <v>139</v>
      </c>
      <c r="HL1169" t="s">
        <v>139</v>
      </c>
      <c r="HM1169" t="s">
        <v>139</v>
      </c>
      <c r="HN1169" t="s">
        <v>139</v>
      </c>
      <c r="HO1169" t="s">
        <v>139</v>
      </c>
      <c r="HP1169" t="s">
        <v>139</v>
      </c>
      <c r="HQ1169" t="s">
        <v>139</v>
      </c>
      <c r="HR1169" t="s">
        <v>139</v>
      </c>
      <c r="HS1169" t="s">
        <v>139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 t="s">
        <v>139</v>
      </c>
      <c r="IE1169" t="s">
        <v>139</v>
      </c>
      <c r="IF1169" t="s">
        <v>139</v>
      </c>
      <c r="IG1169" t="s">
        <v>139</v>
      </c>
      <c r="IH1169" t="s">
        <v>139</v>
      </c>
      <c r="II1169" t="s">
        <v>139</v>
      </c>
      <c r="IJ1169" t="s">
        <v>139</v>
      </c>
      <c r="IK1169" t="s">
        <v>139</v>
      </c>
      <c r="IL1169" t="s">
        <v>139</v>
      </c>
      <c r="IM1169" t="s">
        <v>139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1</v>
      </c>
      <c r="IY1169">
        <v>1</v>
      </c>
      <c r="IZ1169">
        <v>1</v>
      </c>
      <c r="JA1169">
        <v>0.98</v>
      </c>
      <c r="JB1169">
        <v>0.94</v>
      </c>
      <c r="JC1169">
        <v>0.9</v>
      </c>
      <c r="JD1169">
        <v>0.86</v>
      </c>
      <c r="JE1169">
        <v>0.81</v>
      </c>
      <c r="JF1169">
        <v>0.77</v>
      </c>
      <c r="JG1169">
        <v>0.73</v>
      </c>
      <c r="JH1169">
        <v>0.69</v>
      </c>
      <c r="JI1169">
        <v>0.65</v>
      </c>
      <c r="JJ1169">
        <v>0.61</v>
      </c>
      <c r="JK1169">
        <v>0.56999999999999995</v>
      </c>
      <c r="JL1169">
        <v>0.52</v>
      </c>
      <c r="JM1169">
        <v>0.48</v>
      </c>
      <c r="JN1169">
        <v>0.42</v>
      </c>
      <c r="JO1169">
        <v>0.32</v>
      </c>
      <c r="JP1169">
        <v>0.19</v>
      </c>
      <c r="JQ1169">
        <v>0</v>
      </c>
    </row>
    <row r="1170" spans="1:277" x14ac:dyDescent="0.25">
      <c r="A1170">
        <v>2015</v>
      </c>
      <c r="B1170">
        <v>333</v>
      </c>
      <c r="C1170">
        <v>1202</v>
      </c>
      <c r="D1170">
        <v>174</v>
      </c>
      <c r="E1170">
        <v>1686.4</v>
      </c>
      <c r="F1170">
        <v>1.4</v>
      </c>
      <c r="G1170">
        <v>0.4</v>
      </c>
      <c r="H1170">
        <v>-0.1</v>
      </c>
      <c r="I1170">
        <v>0</v>
      </c>
      <c r="J1170">
        <v>0</v>
      </c>
      <c r="K1170">
        <v>0.01</v>
      </c>
      <c r="L1170">
        <v>0.9</v>
      </c>
      <c r="M1170">
        <v>0.49</v>
      </c>
      <c r="N1170">
        <v>0.94</v>
      </c>
      <c r="O1170">
        <v>-0.05</v>
      </c>
      <c r="P1170">
        <v>17.95</v>
      </c>
      <c r="Q1170">
        <v>1.29</v>
      </c>
      <c r="R1170">
        <v>15.73</v>
      </c>
      <c r="S1170">
        <v>5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0.11</v>
      </c>
      <c r="Z1170">
        <v>82.5</v>
      </c>
      <c r="AA1170">
        <v>174.81</v>
      </c>
      <c r="AB1170">
        <v>286.14</v>
      </c>
      <c r="AC1170">
        <v>379.35</v>
      </c>
      <c r="AD1170">
        <v>475.84</v>
      </c>
      <c r="AE1170">
        <v>576.80999999999995</v>
      </c>
      <c r="AF1170">
        <v>674.52</v>
      </c>
      <c r="AG1170">
        <v>778.55</v>
      </c>
      <c r="AH1170">
        <v>876.86</v>
      </c>
      <c r="AI1170">
        <v>972.76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95.38</v>
      </c>
      <c r="AU1170">
        <v>202.45</v>
      </c>
      <c r="AV1170">
        <v>292.36</v>
      </c>
      <c r="AW1170">
        <v>390.67</v>
      </c>
      <c r="AX1170">
        <v>485.97</v>
      </c>
      <c r="AY1170">
        <v>590.6</v>
      </c>
      <c r="AZ1170">
        <v>692.67</v>
      </c>
      <c r="BA1170">
        <v>789.02</v>
      </c>
      <c r="BB1170">
        <v>889.84</v>
      </c>
      <c r="BC1170">
        <v>991.77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22.5</v>
      </c>
      <c r="BO1170">
        <v>22.5</v>
      </c>
      <c r="BP1170">
        <v>23.55</v>
      </c>
      <c r="BQ1170">
        <v>29.99</v>
      </c>
      <c r="BR1170">
        <v>36.86</v>
      </c>
      <c r="BS1170">
        <v>39.31</v>
      </c>
      <c r="BT1170">
        <v>47.66</v>
      </c>
      <c r="BU1170">
        <v>51.27</v>
      </c>
      <c r="BV1170">
        <v>49.34</v>
      </c>
      <c r="BW1170">
        <v>43.6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22.5</v>
      </c>
      <c r="CI1170">
        <v>22.51</v>
      </c>
      <c r="CJ1170">
        <v>23.17</v>
      </c>
      <c r="CK1170">
        <v>26.79</v>
      </c>
      <c r="CL1170">
        <v>29.65</v>
      </c>
      <c r="CM1170">
        <v>30.7</v>
      </c>
      <c r="CN1170">
        <v>33.619999999999997</v>
      </c>
      <c r="CO1170">
        <v>34.07</v>
      </c>
      <c r="CP1170">
        <v>32.840000000000003</v>
      </c>
      <c r="CQ1170">
        <v>29.43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1</v>
      </c>
      <c r="DD1170">
        <v>1</v>
      </c>
      <c r="DE1170">
        <v>0.98</v>
      </c>
      <c r="DF1170">
        <v>0.95</v>
      </c>
      <c r="DG1170">
        <v>0.91</v>
      </c>
      <c r="DH1170">
        <v>0.87</v>
      </c>
      <c r="DI1170">
        <v>0.84</v>
      </c>
      <c r="DJ1170">
        <v>0.8</v>
      </c>
      <c r="DK1170">
        <v>0.76</v>
      </c>
      <c r="DL1170">
        <v>0.73</v>
      </c>
      <c r="DM1170">
        <v>0.69</v>
      </c>
      <c r="DN1170">
        <v>0.65</v>
      </c>
      <c r="DO1170">
        <v>0.61</v>
      </c>
      <c r="DP1170">
        <v>0.57999999999999996</v>
      </c>
      <c r="DQ1170">
        <v>0.54</v>
      </c>
      <c r="DR1170">
        <v>0.51</v>
      </c>
      <c r="DS1170">
        <v>0.46</v>
      </c>
      <c r="DT1170">
        <v>0.38</v>
      </c>
      <c r="DU1170">
        <v>0.28000000000000003</v>
      </c>
      <c r="EW1170">
        <v>2015</v>
      </c>
      <c r="EX1170">
        <v>334</v>
      </c>
      <c r="EY1170">
        <v>1203</v>
      </c>
      <c r="EZ1170">
        <v>175</v>
      </c>
      <c r="FA1170">
        <v>1698.3</v>
      </c>
      <c r="FB1170" t="s">
        <v>139</v>
      </c>
      <c r="FC1170" t="s">
        <v>139</v>
      </c>
      <c r="FD1170" t="s">
        <v>139</v>
      </c>
      <c r="FE1170" t="s">
        <v>139</v>
      </c>
      <c r="FF1170" t="s">
        <v>139</v>
      </c>
      <c r="FG1170" t="s">
        <v>139</v>
      </c>
      <c r="FH1170" t="s">
        <v>139</v>
      </c>
      <c r="FI1170">
        <v>0</v>
      </c>
      <c r="FJ1170" t="s">
        <v>139</v>
      </c>
      <c r="FK1170" t="s">
        <v>139</v>
      </c>
      <c r="FL1170">
        <v>16.600000000000001</v>
      </c>
      <c r="FM1170">
        <v>1.33</v>
      </c>
      <c r="FN1170">
        <v>15.86</v>
      </c>
      <c r="FO1170">
        <v>1</v>
      </c>
      <c r="FP1170">
        <v>1</v>
      </c>
      <c r="FQ1170">
        <v>1</v>
      </c>
      <c r="FR1170">
        <v>0</v>
      </c>
      <c r="FS1170">
        <v>0</v>
      </c>
      <c r="FT1170">
        <v>0</v>
      </c>
      <c r="FU1170">
        <v>0.06</v>
      </c>
      <c r="FV1170">
        <v>94.34</v>
      </c>
      <c r="FW1170">
        <v>186.64</v>
      </c>
      <c r="FX1170">
        <v>297.98</v>
      </c>
      <c r="FY1170">
        <v>391.19</v>
      </c>
      <c r="FZ1170">
        <v>487.68</v>
      </c>
      <c r="GA1170">
        <v>588.64</v>
      </c>
      <c r="GB1170">
        <v>686.36</v>
      </c>
      <c r="GC1170">
        <v>790.38</v>
      </c>
      <c r="GD1170">
        <v>888.69</v>
      </c>
      <c r="GE1170">
        <v>984.6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61.03</v>
      </c>
      <c r="GQ1170">
        <v>174.39</v>
      </c>
      <c r="GR1170">
        <v>270.61</v>
      </c>
      <c r="GS1170">
        <v>369.15</v>
      </c>
      <c r="GT1170">
        <v>466.52</v>
      </c>
      <c r="GU1170">
        <v>573.08000000000004</v>
      </c>
      <c r="GV1170">
        <v>671.73</v>
      </c>
      <c r="GW1170">
        <v>768.01</v>
      </c>
      <c r="GX1170">
        <v>864.64</v>
      </c>
      <c r="GY1170">
        <v>965.27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 t="s">
        <v>139</v>
      </c>
      <c r="HK1170" t="s">
        <v>139</v>
      </c>
      <c r="HL1170" t="s">
        <v>139</v>
      </c>
      <c r="HM1170" t="s">
        <v>139</v>
      </c>
      <c r="HN1170" t="s">
        <v>139</v>
      </c>
      <c r="HO1170" t="s">
        <v>139</v>
      </c>
      <c r="HP1170" t="s">
        <v>139</v>
      </c>
      <c r="HQ1170" t="s">
        <v>139</v>
      </c>
      <c r="HR1170" t="s">
        <v>139</v>
      </c>
      <c r="HS1170" t="s">
        <v>139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 t="s">
        <v>139</v>
      </c>
      <c r="IE1170" t="s">
        <v>139</v>
      </c>
      <c r="IF1170" t="s">
        <v>139</v>
      </c>
      <c r="IG1170" t="s">
        <v>139</v>
      </c>
      <c r="IH1170" t="s">
        <v>139</v>
      </c>
      <c r="II1170" t="s">
        <v>139</v>
      </c>
      <c r="IJ1170" t="s">
        <v>139</v>
      </c>
      <c r="IK1170" t="s">
        <v>139</v>
      </c>
      <c r="IL1170" t="s">
        <v>139</v>
      </c>
      <c r="IM1170" t="s">
        <v>139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1</v>
      </c>
      <c r="IY1170">
        <v>1</v>
      </c>
      <c r="IZ1170">
        <v>1</v>
      </c>
      <c r="JA1170">
        <v>0.98</v>
      </c>
      <c r="JB1170">
        <v>0.94</v>
      </c>
      <c r="JC1170">
        <v>0.9</v>
      </c>
      <c r="JD1170">
        <v>0.86</v>
      </c>
      <c r="JE1170">
        <v>0.82</v>
      </c>
      <c r="JF1170">
        <v>0.78</v>
      </c>
      <c r="JG1170">
        <v>0.74</v>
      </c>
      <c r="JH1170">
        <v>0.69</v>
      </c>
      <c r="JI1170">
        <v>0.65</v>
      </c>
      <c r="JJ1170">
        <v>0.61</v>
      </c>
      <c r="JK1170">
        <v>0.56999999999999995</v>
      </c>
      <c r="JL1170">
        <v>0.52</v>
      </c>
      <c r="JM1170">
        <v>0.49</v>
      </c>
      <c r="JN1170">
        <v>0.42</v>
      </c>
      <c r="JO1170">
        <v>0.32</v>
      </c>
      <c r="JP1170">
        <v>0.19</v>
      </c>
      <c r="JQ1170">
        <v>0</v>
      </c>
    </row>
    <row r="1171" spans="1:277" x14ac:dyDescent="0.25">
      <c r="A1171">
        <v>2015</v>
      </c>
      <c r="B1171">
        <v>334</v>
      </c>
      <c r="C1171">
        <v>1203</v>
      </c>
      <c r="D1171">
        <v>175</v>
      </c>
      <c r="E1171">
        <v>1698.3</v>
      </c>
      <c r="F1171">
        <v>1.4</v>
      </c>
      <c r="G1171">
        <v>0.4</v>
      </c>
      <c r="H1171">
        <v>-0.1</v>
      </c>
      <c r="I1171">
        <v>0</v>
      </c>
      <c r="J1171">
        <v>0</v>
      </c>
      <c r="K1171">
        <v>0.01</v>
      </c>
      <c r="L1171">
        <v>0.9</v>
      </c>
      <c r="M1171">
        <v>0.49</v>
      </c>
      <c r="N1171">
        <v>0.97</v>
      </c>
      <c r="O1171">
        <v>-0.05</v>
      </c>
      <c r="P1171">
        <v>17.84</v>
      </c>
      <c r="Q1171">
        <v>1.33</v>
      </c>
      <c r="R1171">
        <v>15.85</v>
      </c>
      <c r="S1171">
        <v>5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94.34</v>
      </c>
      <c r="AA1171">
        <v>186.64</v>
      </c>
      <c r="AB1171">
        <v>297.98</v>
      </c>
      <c r="AC1171">
        <v>391.19</v>
      </c>
      <c r="AD1171">
        <v>487.68</v>
      </c>
      <c r="AE1171">
        <v>588.64</v>
      </c>
      <c r="AF1171">
        <v>686.36</v>
      </c>
      <c r="AG1171">
        <v>790.38</v>
      </c>
      <c r="AH1171">
        <v>888.69</v>
      </c>
      <c r="AI1171">
        <v>984.6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107.21</v>
      </c>
      <c r="AU1171">
        <v>214.28</v>
      </c>
      <c r="AV1171">
        <v>304.19</v>
      </c>
      <c r="AW1171">
        <v>402.51</v>
      </c>
      <c r="AX1171">
        <v>497.8</v>
      </c>
      <c r="AY1171">
        <v>602.44000000000005</v>
      </c>
      <c r="AZ1171">
        <v>704.51</v>
      </c>
      <c r="BA1171">
        <v>800.85</v>
      </c>
      <c r="BB1171">
        <v>901.68</v>
      </c>
      <c r="BC1171">
        <v>1003.61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22.5</v>
      </c>
      <c r="BO1171">
        <v>22.5</v>
      </c>
      <c r="BP1171">
        <v>23.55</v>
      </c>
      <c r="BQ1171">
        <v>29.99</v>
      </c>
      <c r="BR1171">
        <v>36.86</v>
      </c>
      <c r="BS1171">
        <v>39.31</v>
      </c>
      <c r="BT1171">
        <v>47.66</v>
      </c>
      <c r="BU1171">
        <v>51.27</v>
      </c>
      <c r="BV1171">
        <v>49.34</v>
      </c>
      <c r="BW1171">
        <v>43.6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22.5</v>
      </c>
      <c r="CI1171">
        <v>22.51</v>
      </c>
      <c r="CJ1171">
        <v>23.17</v>
      </c>
      <c r="CK1171">
        <v>26.79</v>
      </c>
      <c r="CL1171">
        <v>29.65</v>
      </c>
      <c r="CM1171">
        <v>30.7</v>
      </c>
      <c r="CN1171">
        <v>33.619999999999997</v>
      </c>
      <c r="CO1171">
        <v>34.07</v>
      </c>
      <c r="CP1171">
        <v>32.840000000000003</v>
      </c>
      <c r="CQ1171">
        <v>29.43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1</v>
      </c>
      <c r="DD1171">
        <v>1</v>
      </c>
      <c r="DE1171">
        <v>0.98</v>
      </c>
      <c r="DF1171">
        <v>0.95</v>
      </c>
      <c r="DG1171">
        <v>0.91</v>
      </c>
      <c r="DH1171">
        <v>0.87</v>
      </c>
      <c r="DI1171">
        <v>0.84</v>
      </c>
      <c r="DJ1171">
        <v>0.8</v>
      </c>
      <c r="DK1171">
        <v>0.76</v>
      </c>
      <c r="DL1171">
        <v>0.73</v>
      </c>
      <c r="DM1171">
        <v>0.69</v>
      </c>
      <c r="DN1171">
        <v>0.65</v>
      </c>
      <c r="DO1171">
        <v>0.61</v>
      </c>
      <c r="DP1171">
        <v>0.57999999999999996</v>
      </c>
      <c r="DQ1171">
        <v>0.54</v>
      </c>
      <c r="DR1171">
        <v>0.51</v>
      </c>
      <c r="DS1171">
        <v>0.46</v>
      </c>
      <c r="DT1171">
        <v>0.38</v>
      </c>
      <c r="DU1171">
        <v>0.28000000000000003</v>
      </c>
      <c r="EW1171">
        <v>2015</v>
      </c>
      <c r="EX1171">
        <v>335</v>
      </c>
      <c r="EY1171">
        <v>1204</v>
      </c>
      <c r="EZ1171">
        <v>176</v>
      </c>
      <c r="FA1171">
        <v>1713.4</v>
      </c>
      <c r="FB1171" t="s">
        <v>139</v>
      </c>
      <c r="FC1171" t="s">
        <v>139</v>
      </c>
      <c r="FD1171" t="s">
        <v>139</v>
      </c>
      <c r="FE1171" t="s">
        <v>139</v>
      </c>
      <c r="FF1171" t="s">
        <v>139</v>
      </c>
      <c r="FG1171" t="s">
        <v>139</v>
      </c>
      <c r="FH1171" t="s">
        <v>139</v>
      </c>
      <c r="FI1171">
        <v>0</v>
      </c>
      <c r="FJ1171" t="s">
        <v>139</v>
      </c>
      <c r="FK1171" t="s">
        <v>139</v>
      </c>
      <c r="FL1171">
        <v>16.489999999999998</v>
      </c>
      <c r="FM1171">
        <v>1.38</v>
      </c>
      <c r="FN1171">
        <v>16.010000000000002</v>
      </c>
      <c r="FO1171">
        <v>1</v>
      </c>
      <c r="FP1171">
        <v>1</v>
      </c>
      <c r="FQ1171">
        <v>1</v>
      </c>
      <c r="FR1171">
        <v>0</v>
      </c>
      <c r="FS1171">
        <v>0</v>
      </c>
      <c r="FT1171">
        <v>0</v>
      </c>
      <c r="FU1171">
        <v>0</v>
      </c>
      <c r="FV1171">
        <v>109.45</v>
      </c>
      <c r="FW1171">
        <v>201.76</v>
      </c>
      <c r="FX1171">
        <v>313.08999999999997</v>
      </c>
      <c r="FY1171">
        <v>406.3</v>
      </c>
      <c r="FZ1171">
        <v>502.79</v>
      </c>
      <c r="GA1171">
        <v>603.76</v>
      </c>
      <c r="GB1171">
        <v>701.47</v>
      </c>
      <c r="GC1171">
        <v>805.49</v>
      </c>
      <c r="GD1171">
        <v>903.81</v>
      </c>
      <c r="GE1171">
        <v>999.71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76.14</v>
      </c>
      <c r="GQ1171">
        <v>189.51</v>
      </c>
      <c r="GR1171">
        <v>285.72000000000003</v>
      </c>
      <c r="GS1171">
        <v>384.27</v>
      </c>
      <c r="GT1171">
        <v>481.63</v>
      </c>
      <c r="GU1171">
        <v>588.19000000000005</v>
      </c>
      <c r="GV1171">
        <v>686.84</v>
      </c>
      <c r="GW1171">
        <v>783.12</v>
      </c>
      <c r="GX1171">
        <v>879.76</v>
      </c>
      <c r="GY1171">
        <v>980.38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 t="s">
        <v>139</v>
      </c>
      <c r="HK1171" t="s">
        <v>139</v>
      </c>
      <c r="HL1171" t="s">
        <v>139</v>
      </c>
      <c r="HM1171" t="s">
        <v>139</v>
      </c>
      <c r="HN1171" t="s">
        <v>139</v>
      </c>
      <c r="HO1171" t="s">
        <v>139</v>
      </c>
      <c r="HP1171" t="s">
        <v>139</v>
      </c>
      <c r="HQ1171" t="s">
        <v>139</v>
      </c>
      <c r="HR1171" t="s">
        <v>139</v>
      </c>
      <c r="HS1171" t="s">
        <v>139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 t="s">
        <v>139</v>
      </c>
      <c r="IE1171" t="s">
        <v>139</v>
      </c>
      <c r="IF1171" t="s">
        <v>139</v>
      </c>
      <c r="IG1171" t="s">
        <v>139</v>
      </c>
      <c r="IH1171" t="s">
        <v>139</v>
      </c>
      <c r="II1171" t="s">
        <v>139</v>
      </c>
      <c r="IJ1171" t="s">
        <v>139</v>
      </c>
      <c r="IK1171" t="s">
        <v>139</v>
      </c>
      <c r="IL1171" t="s">
        <v>139</v>
      </c>
      <c r="IM1171" t="s">
        <v>139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1</v>
      </c>
      <c r="IY1171">
        <v>1</v>
      </c>
      <c r="IZ1171">
        <v>1</v>
      </c>
      <c r="JA1171">
        <v>0.98</v>
      </c>
      <c r="JB1171">
        <v>0.94</v>
      </c>
      <c r="JC1171">
        <v>0.9</v>
      </c>
      <c r="JD1171">
        <v>0.86</v>
      </c>
      <c r="JE1171">
        <v>0.82</v>
      </c>
      <c r="JF1171">
        <v>0.78</v>
      </c>
      <c r="JG1171">
        <v>0.74</v>
      </c>
      <c r="JH1171">
        <v>0.69</v>
      </c>
      <c r="JI1171">
        <v>0.65</v>
      </c>
      <c r="JJ1171">
        <v>0.61</v>
      </c>
      <c r="JK1171">
        <v>0.57999999999999996</v>
      </c>
      <c r="JL1171">
        <v>0.53</v>
      </c>
      <c r="JM1171">
        <v>0.49</v>
      </c>
      <c r="JN1171">
        <v>0.42</v>
      </c>
      <c r="JO1171">
        <v>0.32</v>
      </c>
      <c r="JP1171">
        <v>0.19</v>
      </c>
      <c r="JQ1171">
        <v>0</v>
      </c>
    </row>
    <row r="1172" spans="1:277" x14ac:dyDescent="0.25">
      <c r="A1172">
        <v>2015</v>
      </c>
      <c r="B1172">
        <v>335</v>
      </c>
      <c r="C1172">
        <v>1204</v>
      </c>
      <c r="D1172">
        <v>176</v>
      </c>
      <c r="E1172">
        <v>1713.4</v>
      </c>
      <c r="F1172">
        <v>1.4</v>
      </c>
      <c r="G1172">
        <v>0.4</v>
      </c>
      <c r="H1172">
        <v>-0.1</v>
      </c>
      <c r="I1172">
        <v>0</v>
      </c>
      <c r="J1172">
        <v>0</v>
      </c>
      <c r="K1172">
        <v>0.01</v>
      </c>
      <c r="L1172">
        <v>0.9</v>
      </c>
      <c r="M1172">
        <v>0.49</v>
      </c>
      <c r="N1172">
        <v>1</v>
      </c>
      <c r="O1172">
        <v>-0.06</v>
      </c>
      <c r="P1172">
        <v>17.71</v>
      </c>
      <c r="Q1172">
        <v>1.38</v>
      </c>
      <c r="R1172">
        <v>16</v>
      </c>
      <c r="S1172">
        <v>5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109.45</v>
      </c>
      <c r="AA1172">
        <v>201.76</v>
      </c>
      <c r="AB1172">
        <v>313.08999999999997</v>
      </c>
      <c r="AC1172">
        <v>406.3</v>
      </c>
      <c r="AD1172">
        <v>502.79</v>
      </c>
      <c r="AE1172">
        <v>603.76</v>
      </c>
      <c r="AF1172">
        <v>701.47</v>
      </c>
      <c r="AG1172">
        <v>805.49</v>
      </c>
      <c r="AH1172">
        <v>903.81</v>
      </c>
      <c r="AI1172">
        <v>999.71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30.22</v>
      </c>
      <c r="AU1172">
        <v>122.32</v>
      </c>
      <c r="AV1172">
        <v>229.4</v>
      </c>
      <c r="AW1172">
        <v>319.31</v>
      </c>
      <c r="AX1172">
        <v>417.62</v>
      </c>
      <c r="AY1172">
        <v>512.91999999999996</v>
      </c>
      <c r="AZ1172">
        <v>617.54999999999995</v>
      </c>
      <c r="BA1172">
        <v>719.62</v>
      </c>
      <c r="BB1172">
        <v>815.97</v>
      </c>
      <c r="BC1172">
        <v>916.79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22.5</v>
      </c>
      <c r="BO1172">
        <v>22.5</v>
      </c>
      <c r="BP1172">
        <v>23.55</v>
      </c>
      <c r="BQ1172">
        <v>29.99</v>
      </c>
      <c r="BR1172">
        <v>36.86</v>
      </c>
      <c r="BS1172">
        <v>39.31</v>
      </c>
      <c r="BT1172">
        <v>47.66</v>
      </c>
      <c r="BU1172">
        <v>51.27</v>
      </c>
      <c r="BV1172">
        <v>49.34</v>
      </c>
      <c r="BW1172">
        <v>43.6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22.5</v>
      </c>
      <c r="CI1172">
        <v>22.5</v>
      </c>
      <c r="CJ1172">
        <v>22.51</v>
      </c>
      <c r="CK1172">
        <v>23.17</v>
      </c>
      <c r="CL1172">
        <v>26.79</v>
      </c>
      <c r="CM1172">
        <v>29.65</v>
      </c>
      <c r="CN1172">
        <v>30.7</v>
      </c>
      <c r="CO1172">
        <v>33.619999999999997</v>
      </c>
      <c r="CP1172">
        <v>34.07</v>
      </c>
      <c r="CQ1172">
        <v>32.840000000000003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1</v>
      </c>
      <c r="DD1172">
        <v>1</v>
      </c>
      <c r="DE1172">
        <v>0.98</v>
      </c>
      <c r="DF1172">
        <v>0.95</v>
      </c>
      <c r="DG1172">
        <v>0.91</v>
      </c>
      <c r="DH1172">
        <v>0.88</v>
      </c>
      <c r="DI1172">
        <v>0.84</v>
      </c>
      <c r="DJ1172">
        <v>0.8</v>
      </c>
      <c r="DK1172">
        <v>0.76</v>
      </c>
      <c r="DL1172">
        <v>0.73</v>
      </c>
      <c r="DM1172">
        <v>0.69</v>
      </c>
      <c r="DN1172">
        <v>0.65</v>
      </c>
      <c r="DO1172">
        <v>0.62</v>
      </c>
      <c r="DP1172">
        <v>0.57999999999999996</v>
      </c>
      <c r="DQ1172">
        <v>0.54</v>
      </c>
      <c r="DR1172">
        <v>0.51</v>
      </c>
      <c r="DS1172">
        <v>0.46</v>
      </c>
      <c r="DT1172">
        <v>0.38</v>
      </c>
      <c r="DU1172">
        <v>0.28000000000000003</v>
      </c>
      <c r="EW1172">
        <v>2015</v>
      </c>
      <c r="EX1172">
        <v>336</v>
      </c>
      <c r="EY1172">
        <v>1205</v>
      </c>
      <c r="EZ1172">
        <v>177</v>
      </c>
      <c r="FA1172">
        <v>1729.1</v>
      </c>
      <c r="FB1172" t="s">
        <v>139</v>
      </c>
      <c r="FC1172" t="s">
        <v>139</v>
      </c>
      <c r="FD1172" t="s">
        <v>139</v>
      </c>
      <c r="FE1172" t="s">
        <v>139</v>
      </c>
      <c r="FF1172" t="s">
        <v>139</v>
      </c>
      <c r="FG1172" t="s">
        <v>139</v>
      </c>
      <c r="FH1172" t="s">
        <v>139</v>
      </c>
      <c r="FI1172">
        <v>0</v>
      </c>
      <c r="FJ1172" t="s">
        <v>139</v>
      </c>
      <c r="FK1172" t="s">
        <v>139</v>
      </c>
      <c r="FL1172">
        <v>16.38</v>
      </c>
      <c r="FM1172">
        <v>1.44</v>
      </c>
      <c r="FN1172">
        <v>16.170000000000002</v>
      </c>
      <c r="FO1172">
        <v>1</v>
      </c>
      <c r="FP1172">
        <v>1</v>
      </c>
      <c r="FQ1172">
        <v>1</v>
      </c>
      <c r="FR1172">
        <v>0</v>
      </c>
      <c r="FS1172">
        <v>0</v>
      </c>
      <c r="FT1172">
        <v>0</v>
      </c>
      <c r="FU1172">
        <v>0.36</v>
      </c>
      <c r="FV1172">
        <v>31.38</v>
      </c>
      <c r="FW1172">
        <v>125.14</v>
      </c>
      <c r="FX1172">
        <v>217.45</v>
      </c>
      <c r="FY1172">
        <v>328.79</v>
      </c>
      <c r="FZ1172">
        <v>421.99</v>
      </c>
      <c r="GA1172">
        <v>518.48</v>
      </c>
      <c r="GB1172">
        <v>619.45000000000005</v>
      </c>
      <c r="GC1172">
        <v>717.16</v>
      </c>
      <c r="GD1172">
        <v>821.19</v>
      </c>
      <c r="GE1172">
        <v>919.5</v>
      </c>
      <c r="GF1172">
        <v>1015.41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91.83</v>
      </c>
      <c r="GQ1172">
        <v>205.2</v>
      </c>
      <c r="GR1172">
        <v>301.41000000000003</v>
      </c>
      <c r="GS1172">
        <v>399.96</v>
      </c>
      <c r="GT1172">
        <v>497.32</v>
      </c>
      <c r="GU1172">
        <v>603.89</v>
      </c>
      <c r="GV1172">
        <v>702.54</v>
      </c>
      <c r="GW1172">
        <v>798.81</v>
      </c>
      <c r="GX1172">
        <v>895.45</v>
      </c>
      <c r="GY1172">
        <v>996.07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 t="s">
        <v>139</v>
      </c>
      <c r="HK1172" t="s">
        <v>139</v>
      </c>
      <c r="HL1172" t="s">
        <v>139</v>
      </c>
      <c r="HM1172" t="s">
        <v>139</v>
      </c>
      <c r="HN1172" t="s">
        <v>139</v>
      </c>
      <c r="HO1172" t="s">
        <v>139</v>
      </c>
      <c r="HP1172" t="s">
        <v>139</v>
      </c>
      <c r="HQ1172" t="s">
        <v>139</v>
      </c>
      <c r="HR1172" t="s">
        <v>139</v>
      </c>
      <c r="HS1172" t="s">
        <v>139</v>
      </c>
      <c r="HT1172" t="s">
        <v>139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 t="s">
        <v>139</v>
      </c>
      <c r="IE1172" t="s">
        <v>139</v>
      </c>
      <c r="IF1172" t="s">
        <v>139</v>
      </c>
      <c r="IG1172" t="s">
        <v>139</v>
      </c>
      <c r="IH1172" t="s">
        <v>139</v>
      </c>
      <c r="II1172" t="s">
        <v>139</v>
      </c>
      <c r="IJ1172" t="s">
        <v>139</v>
      </c>
      <c r="IK1172" t="s">
        <v>139</v>
      </c>
      <c r="IL1172" t="s">
        <v>139</v>
      </c>
      <c r="IM1172" t="s">
        <v>139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1</v>
      </c>
      <c r="IY1172">
        <v>1</v>
      </c>
      <c r="IZ1172">
        <v>1</v>
      </c>
      <c r="JA1172">
        <v>0.98</v>
      </c>
      <c r="JB1172">
        <v>0.95</v>
      </c>
      <c r="JC1172">
        <v>0.9</v>
      </c>
      <c r="JD1172">
        <v>0.86</v>
      </c>
      <c r="JE1172">
        <v>0.82</v>
      </c>
      <c r="JF1172">
        <v>0.78</v>
      </c>
      <c r="JG1172">
        <v>0.74</v>
      </c>
      <c r="JH1172">
        <v>0.7</v>
      </c>
      <c r="JI1172">
        <v>0.66</v>
      </c>
      <c r="JJ1172">
        <v>0.62</v>
      </c>
      <c r="JK1172">
        <v>0.57999999999999996</v>
      </c>
      <c r="JL1172">
        <v>0.53</v>
      </c>
      <c r="JM1172">
        <v>0.5</v>
      </c>
      <c r="JN1172">
        <v>0.42</v>
      </c>
      <c r="JO1172">
        <v>0.32</v>
      </c>
      <c r="JP1172">
        <v>0.19</v>
      </c>
      <c r="JQ1172">
        <v>0</v>
      </c>
    </row>
    <row r="1173" spans="1:277" x14ac:dyDescent="0.25">
      <c r="A1173">
        <v>2015</v>
      </c>
      <c r="B1173">
        <v>336</v>
      </c>
      <c r="C1173">
        <v>1205</v>
      </c>
      <c r="D1173">
        <v>177</v>
      </c>
      <c r="E1173">
        <v>1729.1</v>
      </c>
      <c r="F1173">
        <v>1.4</v>
      </c>
      <c r="G1173">
        <v>0.4</v>
      </c>
      <c r="H1173">
        <v>-0.2</v>
      </c>
      <c r="I1173">
        <v>0</v>
      </c>
      <c r="J1173">
        <v>0</v>
      </c>
      <c r="K1173">
        <v>0.01</v>
      </c>
      <c r="L1173">
        <v>0.9</v>
      </c>
      <c r="M1173">
        <v>0.49</v>
      </c>
      <c r="N1173">
        <v>1.02</v>
      </c>
      <c r="O1173">
        <v>-0.06</v>
      </c>
      <c r="P1173">
        <v>17.579999999999998</v>
      </c>
      <c r="Q1173">
        <v>1.44</v>
      </c>
      <c r="R1173">
        <v>16.16</v>
      </c>
      <c r="S1173">
        <v>6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0.28000000000000003</v>
      </c>
      <c r="Z1173">
        <v>31.38</v>
      </c>
      <c r="AA1173">
        <v>125.14</v>
      </c>
      <c r="AB1173">
        <v>217.45</v>
      </c>
      <c r="AC1173">
        <v>328.79</v>
      </c>
      <c r="AD1173">
        <v>421.99</v>
      </c>
      <c r="AE1173">
        <v>518.48</v>
      </c>
      <c r="AF1173">
        <v>619.45000000000005</v>
      </c>
      <c r="AG1173">
        <v>717.16</v>
      </c>
      <c r="AH1173">
        <v>821.19</v>
      </c>
      <c r="AI1173">
        <v>919.5</v>
      </c>
      <c r="AJ1173">
        <v>1015.41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45.92</v>
      </c>
      <c r="AU1173">
        <v>138.02000000000001</v>
      </c>
      <c r="AV1173">
        <v>245.09</v>
      </c>
      <c r="AW1173">
        <v>335</v>
      </c>
      <c r="AX1173">
        <v>433.31</v>
      </c>
      <c r="AY1173">
        <v>528.61</v>
      </c>
      <c r="AZ1173">
        <v>633.24</v>
      </c>
      <c r="BA1173">
        <v>735.31</v>
      </c>
      <c r="BB1173">
        <v>831.66</v>
      </c>
      <c r="BC1173">
        <v>932.48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22.5</v>
      </c>
      <c r="BO1173">
        <v>22.5</v>
      </c>
      <c r="BP1173">
        <v>22.5</v>
      </c>
      <c r="BQ1173">
        <v>23.55</v>
      </c>
      <c r="BR1173">
        <v>29.99</v>
      </c>
      <c r="BS1173">
        <v>36.86</v>
      </c>
      <c r="BT1173">
        <v>39.31</v>
      </c>
      <c r="BU1173">
        <v>47.66</v>
      </c>
      <c r="BV1173">
        <v>51.27</v>
      </c>
      <c r="BW1173">
        <v>49.34</v>
      </c>
      <c r="BX1173">
        <v>43.6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22.5</v>
      </c>
      <c r="CI1173">
        <v>22.5</v>
      </c>
      <c r="CJ1173">
        <v>22.51</v>
      </c>
      <c r="CK1173">
        <v>23.17</v>
      </c>
      <c r="CL1173">
        <v>26.79</v>
      </c>
      <c r="CM1173">
        <v>29.65</v>
      </c>
      <c r="CN1173">
        <v>30.7</v>
      </c>
      <c r="CO1173">
        <v>33.619999999999997</v>
      </c>
      <c r="CP1173">
        <v>34.07</v>
      </c>
      <c r="CQ1173">
        <v>32.840000000000003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1</v>
      </c>
      <c r="DD1173">
        <v>1</v>
      </c>
      <c r="DE1173">
        <v>0.98</v>
      </c>
      <c r="DF1173">
        <v>0.95</v>
      </c>
      <c r="DG1173">
        <v>0.91</v>
      </c>
      <c r="DH1173">
        <v>0.88</v>
      </c>
      <c r="DI1173">
        <v>0.84</v>
      </c>
      <c r="DJ1173">
        <v>0.8</v>
      </c>
      <c r="DK1173">
        <v>0.77</v>
      </c>
      <c r="DL1173">
        <v>0.73</v>
      </c>
      <c r="DM1173">
        <v>0.7</v>
      </c>
      <c r="DN1173">
        <v>0.66</v>
      </c>
      <c r="DO1173">
        <v>0.62</v>
      </c>
      <c r="DP1173">
        <v>0.59</v>
      </c>
      <c r="DQ1173">
        <v>0.55000000000000004</v>
      </c>
      <c r="DR1173">
        <v>0.52</v>
      </c>
      <c r="DS1173">
        <v>0.46</v>
      </c>
      <c r="DT1173">
        <v>0.38</v>
      </c>
      <c r="DU1173">
        <v>0.28000000000000003</v>
      </c>
      <c r="EW1173">
        <v>2015</v>
      </c>
      <c r="EX1173">
        <v>337</v>
      </c>
      <c r="EY1173">
        <v>1206</v>
      </c>
      <c r="EZ1173">
        <v>178</v>
      </c>
      <c r="FA1173">
        <v>1743</v>
      </c>
      <c r="FB1173" t="s">
        <v>139</v>
      </c>
      <c r="FC1173" t="s">
        <v>139</v>
      </c>
      <c r="FD1173" t="s">
        <v>139</v>
      </c>
      <c r="FE1173" t="s">
        <v>139</v>
      </c>
      <c r="FF1173" t="s">
        <v>139</v>
      </c>
      <c r="FG1173" t="s">
        <v>139</v>
      </c>
      <c r="FH1173" t="s">
        <v>139</v>
      </c>
      <c r="FI1173">
        <v>0</v>
      </c>
      <c r="FJ1173" t="s">
        <v>139</v>
      </c>
      <c r="FK1173" t="s">
        <v>139</v>
      </c>
      <c r="FL1173">
        <v>16.28</v>
      </c>
      <c r="FM1173">
        <v>1.49</v>
      </c>
      <c r="FN1173">
        <v>16.309999999999999</v>
      </c>
      <c r="FO1173">
        <v>1</v>
      </c>
      <c r="FP1173">
        <v>1</v>
      </c>
      <c r="FQ1173">
        <v>1</v>
      </c>
      <c r="FR1173">
        <v>0</v>
      </c>
      <c r="FS1173">
        <v>0</v>
      </c>
      <c r="FT1173">
        <v>0</v>
      </c>
      <c r="FU1173">
        <v>0</v>
      </c>
      <c r="FV1173">
        <v>45.26</v>
      </c>
      <c r="FW1173">
        <v>139.01</v>
      </c>
      <c r="FX1173">
        <v>231.32</v>
      </c>
      <c r="FY1173">
        <v>342.66</v>
      </c>
      <c r="FZ1173">
        <v>435.86</v>
      </c>
      <c r="GA1173">
        <v>532.35</v>
      </c>
      <c r="GB1173">
        <v>633.32000000000005</v>
      </c>
      <c r="GC1173">
        <v>731.04</v>
      </c>
      <c r="GD1173">
        <v>835.06</v>
      </c>
      <c r="GE1173">
        <v>933.37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105.71</v>
      </c>
      <c r="GQ1173">
        <v>219.07</v>
      </c>
      <c r="GR1173">
        <v>315.27999999999997</v>
      </c>
      <c r="GS1173">
        <v>413.83</v>
      </c>
      <c r="GT1173">
        <v>511.19</v>
      </c>
      <c r="GU1173">
        <v>617.76</v>
      </c>
      <c r="GV1173">
        <v>716.41</v>
      </c>
      <c r="GW1173">
        <v>812.68</v>
      </c>
      <c r="GX1173">
        <v>909.32</v>
      </c>
      <c r="GY1173">
        <v>1009.95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 t="s">
        <v>139</v>
      </c>
      <c r="HK1173" t="s">
        <v>139</v>
      </c>
      <c r="HL1173" t="s">
        <v>139</v>
      </c>
      <c r="HM1173" t="s">
        <v>139</v>
      </c>
      <c r="HN1173" t="s">
        <v>139</v>
      </c>
      <c r="HO1173" t="s">
        <v>139</v>
      </c>
      <c r="HP1173" t="s">
        <v>139</v>
      </c>
      <c r="HQ1173" t="s">
        <v>139</v>
      </c>
      <c r="HR1173" t="s">
        <v>139</v>
      </c>
      <c r="HS1173" t="s">
        <v>139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 t="s">
        <v>139</v>
      </c>
      <c r="IE1173" t="s">
        <v>139</v>
      </c>
      <c r="IF1173" t="s">
        <v>139</v>
      </c>
      <c r="IG1173" t="s">
        <v>139</v>
      </c>
      <c r="IH1173" t="s">
        <v>139</v>
      </c>
      <c r="II1173" t="s">
        <v>139</v>
      </c>
      <c r="IJ1173" t="s">
        <v>139</v>
      </c>
      <c r="IK1173" t="s">
        <v>139</v>
      </c>
      <c r="IL1173" t="s">
        <v>139</v>
      </c>
      <c r="IM1173" t="s">
        <v>139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1</v>
      </c>
      <c r="IY1173">
        <v>1</v>
      </c>
      <c r="IZ1173">
        <v>1</v>
      </c>
      <c r="JA1173">
        <v>0.98</v>
      </c>
      <c r="JB1173">
        <v>0.95</v>
      </c>
      <c r="JC1173">
        <v>0.9</v>
      </c>
      <c r="JD1173">
        <v>0.86</v>
      </c>
      <c r="JE1173">
        <v>0.82</v>
      </c>
      <c r="JF1173">
        <v>0.78</v>
      </c>
      <c r="JG1173">
        <v>0.74</v>
      </c>
      <c r="JH1173">
        <v>0.7</v>
      </c>
      <c r="JI1173">
        <v>0.66</v>
      </c>
      <c r="JJ1173">
        <v>0.62</v>
      </c>
      <c r="JK1173">
        <v>0.57999999999999996</v>
      </c>
      <c r="JL1173">
        <v>0.54</v>
      </c>
      <c r="JM1173">
        <v>0.5</v>
      </c>
      <c r="JN1173">
        <v>0.42</v>
      </c>
      <c r="JO1173">
        <v>0.32</v>
      </c>
      <c r="JP1173">
        <v>0.19</v>
      </c>
      <c r="JQ1173">
        <v>0</v>
      </c>
    </row>
    <row r="1174" spans="1:277" x14ac:dyDescent="0.25">
      <c r="A1174">
        <v>2015</v>
      </c>
      <c r="B1174">
        <v>337</v>
      </c>
      <c r="C1174">
        <v>1206</v>
      </c>
      <c r="D1174">
        <v>178</v>
      </c>
      <c r="E1174">
        <v>1743</v>
      </c>
      <c r="F1174">
        <v>1.4</v>
      </c>
      <c r="G1174">
        <v>0.4</v>
      </c>
      <c r="H1174">
        <v>-0.3</v>
      </c>
      <c r="I1174">
        <v>0</v>
      </c>
      <c r="J1174">
        <v>0</v>
      </c>
      <c r="K1174">
        <v>0.01</v>
      </c>
      <c r="L1174">
        <v>0.9</v>
      </c>
      <c r="M1174">
        <v>0.78</v>
      </c>
      <c r="N1174">
        <v>1.1200000000000001</v>
      </c>
      <c r="O1174">
        <v>-0.08</v>
      </c>
      <c r="P1174">
        <v>17.46</v>
      </c>
      <c r="Q1174">
        <v>1.49</v>
      </c>
      <c r="R1174">
        <v>16.3</v>
      </c>
      <c r="S1174">
        <v>6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45.26</v>
      </c>
      <c r="AA1174">
        <v>139.01</v>
      </c>
      <c r="AB1174">
        <v>231.32</v>
      </c>
      <c r="AC1174">
        <v>342.66</v>
      </c>
      <c r="AD1174">
        <v>435.86</v>
      </c>
      <c r="AE1174">
        <v>532.35</v>
      </c>
      <c r="AF1174">
        <v>633.32000000000005</v>
      </c>
      <c r="AG1174">
        <v>731.04</v>
      </c>
      <c r="AH1174">
        <v>835.06</v>
      </c>
      <c r="AI1174">
        <v>933.37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59.79</v>
      </c>
      <c r="AU1174">
        <v>151.88999999999999</v>
      </c>
      <c r="AV1174">
        <v>258.95999999999998</v>
      </c>
      <c r="AW1174">
        <v>348.87</v>
      </c>
      <c r="AX1174">
        <v>447.19</v>
      </c>
      <c r="AY1174">
        <v>542.48</v>
      </c>
      <c r="AZ1174">
        <v>647.12</v>
      </c>
      <c r="BA1174">
        <v>749.18</v>
      </c>
      <c r="BB1174">
        <v>845.53</v>
      </c>
      <c r="BC1174">
        <v>946.35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22.5</v>
      </c>
      <c r="BO1174">
        <v>22.5</v>
      </c>
      <c r="BP1174">
        <v>22.5</v>
      </c>
      <c r="BQ1174">
        <v>23.55</v>
      </c>
      <c r="BR1174">
        <v>29.99</v>
      </c>
      <c r="BS1174">
        <v>36.86</v>
      </c>
      <c r="BT1174">
        <v>39.31</v>
      </c>
      <c r="BU1174">
        <v>47.66</v>
      </c>
      <c r="BV1174">
        <v>51.27</v>
      </c>
      <c r="BW1174">
        <v>49.34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22.5</v>
      </c>
      <c r="CI1174">
        <v>22.5</v>
      </c>
      <c r="CJ1174">
        <v>22.51</v>
      </c>
      <c r="CK1174">
        <v>23.17</v>
      </c>
      <c r="CL1174">
        <v>26.79</v>
      </c>
      <c r="CM1174">
        <v>29.65</v>
      </c>
      <c r="CN1174">
        <v>30.7</v>
      </c>
      <c r="CO1174">
        <v>33.619999999999997</v>
      </c>
      <c r="CP1174">
        <v>34.07</v>
      </c>
      <c r="CQ1174">
        <v>32.840000000000003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1</v>
      </c>
      <c r="DD1174">
        <v>1</v>
      </c>
      <c r="DE1174">
        <v>0.98</v>
      </c>
      <c r="DF1174">
        <v>0.95</v>
      </c>
      <c r="DG1174">
        <v>0.92</v>
      </c>
      <c r="DH1174">
        <v>0.88</v>
      </c>
      <c r="DI1174">
        <v>0.84</v>
      </c>
      <c r="DJ1174">
        <v>0.81</v>
      </c>
      <c r="DK1174">
        <v>0.77</v>
      </c>
      <c r="DL1174">
        <v>0.73</v>
      </c>
      <c r="DM1174">
        <v>0.7</v>
      </c>
      <c r="DN1174">
        <v>0.66</v>
      </c>
      <c r="DO1174">
        <v>0.62</v>
      </c>
      <c r="DP1174">
        <v>0.59</v>
      </c>
      <c r="DQ1174">
        <v>0.55000000000000004</v>
      </c>
      <c r="DR1174">
        <v>0.52</v>
      </c>
      <c r="DS1174">
        <v>0.46</v>
      </c>
      <c r="DT1174">
        <v>0.38</v>
      </c>
      <c r="DU1174">
        <v>0.28000000000000003</v>
      </c>
      <c r="EW1174">
        <v>2015</v>
      </c>
      <c r="EX1174">
        <v>338</v>
      </c>
      <c r="EY1174">
        <v>1207</v>
      </c>
      <c r="EZ1174">
        <v>179</v>
      </c>
      <c r="FA1174">
        <v>1756.9</v>
      </c>
      <c r="FB1174" t="s">
        <v>139</v>
      </c>
      <c r="FC1174" t="s">
        <v>139</v>
      </c>
      <c r="FD1174" t="s">
        <v>139</v>
      </c>
      <c r="FE1174" t="s">
        <v>139</v>
      </c>
      <c r="FF1174" t="s">
        <v>139</v>
      </c>
      <c r="FG1174" t="s">
        <v>139</v>
      </c>
      <c r="FH1174" t="s">
        <v>139</v>
      </c>
      <c r="FI1174">
        <v>0</v>
      </c>
      <c r="FJ1174" t="s">
        <v>139</v>
      </c>
      <c r="FK1174" t="s">
        <v>139</v>
      </c>
      <c r="FL1174">
        <v>16.18</v>
      </c>
      <c r="FM1174">
        <v>1.54</v>
      </c>
      <c r="FN1174">
        <v>16.45</v>
      </c>
      <c r="FO1174">
        <v>1</v>
      </c>
      <c r="FP1174">
        <v>1</v>
      </c>
      <c r="FQ1174">
        <v>1</v>
      </c>
      <c r="FR1174">
        <v>0</v>
      </c>
      <c r="FS1174">
        <v>0</v>
      </c>
      <c r="FT1174">
        <v>0</v>
      </c>
      <c r="FU1174">
        <v>0.06</v>
      </c>
      <c r="FV1174">
        <v>59.21</v>
      </c>
      <c r="FW1174">
        <v>152.96</v>
      </c>
      <c r="FX1174">
        <v>245.27</v>
      </c>
      <c r="FY1174">
        <v>356.61</v>
      </c>
      <c r="FZ1174">
        <v>449.82</v>
      </c>
      <c r="GA1174">
        <v>546.30999999999995</v>
      </c>
      <c r="GB1174">
        <v>647.27</v>
      </c>
      <c r="GC1174">
        <v>744.99</v>
      </c>
      <c r="GD1174">
        <v>849.01</v>
      </c>
      <c r="GE1174">
        <v>947.32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27.9</v>
      </c>
      <c r="GQ1174">
        <v>119.66</v>
      </c>
      <c r="GR1174">
        <v>233.02</v>
      </c>
      <c r="GS1174">
        <v>329.23</v>
      </c>
      <c r="GT1174">
        <v>427.78</v>
      </c>
      <c r="GU1174">
        <v>525.15</v>
      </c>
      <c r="GV1174">
        <v>631.71</v>
      </c>
      <c r="GW1174">
        <v>730.36</v>
      </c>
      <c r="GX1174">
        <v>826.64</v>
      </c>
      <c r="GY1174">
        <v>923.27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 t="s">
        <v>139</v>
      </c>
      <c r="HK1174" t="s">
        <v>139</v>
      </c>
      <c r="HL1174" t="s">
        <v>139</v>
      </c>
      <c r="HM1174" t="s">
        <v>139</v>
      </c>
      <c r="HN1174" t="s">
        <v>139</v>
      </c>
      <c r="HO1174" t="s">
        <v>139</v>
      </c>
      <c r="HP1174" t="s">
        <v>139</v>
      </c>
      <c r="HQ1174" t="s">
        <v>139</v>
      </c>
      <c r="HR1174" t="s">
        <v>139</v>
      </c>
      <c r="HS1174" t="s">
        <v>139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 t="s">
        <v>139</v>
      </c>
      <c r="IE1174" t="s">
        <v>139</v>
      </c>
      <c r="IF1174" t="s">
        <v>139</v>
      </c>
      <c r="IG1174" t="s">
        <v>139</v>
      </c>
      <c r="IH1174" t="s">
        <v>139</v>
      </c>
      <c r="II1174" t="s">
        <v>139</v>
      </c>
      <c r="IJ1174" t="s">
        <v>139</v>
      </c>
      <c r="IK1174" t="s">
        <v>139</v>
      </c>
      <c r="IL1174" t="s">
        <v>139</v>
      </c>
      <c r="IM1174" t="s">
        <v>139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1</v>
      </c>
      <c r="IY1174">
        <v>1</v>
      </c>
      <c r="IZ1174">
        <v>1</v>
      </c>
      <c r="JA1174">
        <v>0.98</v>
      </c>
      <c r="JB1174">
        <v>0.95</v>
      </c>
      <c r="JC1174">
        <v>0.9</v>
      </c>
      <c r="JD1174">
        <v>0.87</v>
      </c>
      <c r="JE1174">
        <v>0.82</v>
      </c>
      <c r="JF1174">
        <v>0.78</v>
      </c>
      <c r="JG1174">
        <v>0.75</v>
      </c>
      <c r="JH1174">
        <v>0.7</v>
      </c>
      <c r="JI1174">
        <v>0.66</v>
      </c>
      <c r="JJ1174">
        <v>0.62</v>
      </c>
      <c r="JK1174">
        <v>0.59</v>
      </c>
      <c r="JL1174">
        <v>0.54</v>
      </c>
      <c r="JM1174">
        <v>0.5</v>
      </c>
      <c r="JN1174">
        <v>0.42</v>
      </c>
      <c r="JO1174">
        <v>0.32</v>
      </c>
      <c r="JP1174">
        <v>0.19</v>
      </c>
      <c r="JQ1174">
        <v>0</v>
      </c>
    </row>
    <row r="1175" spans="1:277" x14ac:dyDescent="0.25">
      <c r="A1175">
        <v>2015</v>
      </c>
      <c r="B1175">
        <v>338</v>
      </c>
      <c r="C1175">
        <v>1207</v>
      </c>
      <c r="D1175">
        <v>179</v>
      </c>
      <c r="E1175">
        <v>1756.9</v>
      </c>
      <c r="F1175">
        <v>1.4</v>
      </c>
      <c r="G1175">
        <v>0.4</v>
      </c>
      <c r="H1175">
        <v>-0.3</v>
      </c>
      <c r="I1175">
        <v>0</v>
      </c>
      <c r="J1175">
        <v>0</v>
      </c>
      <c r="K1175">
        <v>0.01</v>
      </c>
      <c r="L1175">
        <v>0.9</v>
      </c>
      <c r="M1175">
        <v>0.78</v>
      </c>
      <c r="N1175">
        <v>1.18</v>
      </c>
      <c r="O1175">
        <v>-0.09</v>
      </c>
      <c r="P1175">
        <v>17.34</v>
      </c>
      <c r="Q1175">
        <v>1.54</v>
      </c>
      <c r="R1175">
        <v>16.440000000000001</v>
      </c>
      <c r="S1175">
        <v>6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59.21</v>
      </c>
      <c r="AA1175">
        <v>152.96</v>
      </c>
      <c r="AB1175">
        <v>245.27</v>
      </c>
      <c r="AC1175">
        <v>356.61</v>
      </c>
      <c r="AD1175">
        <v>449.82</v>
      </c>
      <c r="AE1175">
        <v>546.30999999999995</v>
      </c>
      <c r="AF1175">
        <v>647.27</v>
      </c>
      <c r="AG1175">
        <v>744.99</v>
      </c>
      <c r="AH1175">
        <v>849.01</v>
      </c>
      <c r="AI1175">
        <v>947.32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73.739999999999995</v>
      </c>
      <c r="AU1175">
        <v>165.84</v>
      </c>
      <c r="AV1175">
        <v>272.91000000000003</v>
      </c>
      <c r="AW1175">
        <v>362.82</v>
      </c>
      <c r="AX1175">
        <v>461.14</v>
      </c>
      <c r="AY1175">
        <v>556.42999999999995</v>
      </c>
      <c r="AZ1175">
        <v>661.07</v>
      </c>
      <c r="BA1175">
        <v>763.14</v>
      </c>
      <c r="BB1175">
        <v>859.48</v>
      </c>
      <c r="BC1175">
        <v>960.3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22.5</v>
      </c>
      <c r="BO1175">
        <v>22.5</v>
      </c>
      <c r="BP1175">
        <v>22.5</v>
      </c>
      <c r="BQ1175">
        <v>23.55</v>
      </c>
      <c r="BR1175">
        <v>29.99</v>
      </c>
      <c r="BS1175">
        <v>36.86</v>
      </c>
      <c r="BT1175">
        <v>39.31</v>
      </c>
      <c r="BU1175">
        <v>47.66</v>
      </c>
      <c r="BV1175">
        <v>51.27</v>
      </c>
      <c r="BW1175">
        <v>49.34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22.5</v>
      </c>
      <c r="CI1175">
        <v>22.5</v>
      </c>
      <c r="CJ1175">
        <v>22.51</v>
      </c>
      <c r="CK1175">
        <v>23.17</v>
      </c>
      <c r="CL1175">
        <v>26.79</v>
      </c>
      <c r="CM1175">
        <v>29.65</v>
      </c>
      <c r="CN1175">
        <v>30.7</v>
      </c>
      <c r="CO1175">
        <v>33.619999999999997</v>
      </c>
      <c r="CP1175">
        <v>34.07</v>
      </c>
      <c r="CQ1175">
        <v>32.840000000000003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1</v>
      </c>
      <c r="DD1175">
        <v>1</v>
      </c>
      <c r="DE1175">
        <v>0.98</v>
      </c>
      <c r="DF1175">
        <v>0.95</v>
      </c>
      <c r="DG1175">
        <v>0.92</v>
      </c>
      <c r="DH1175">
        <v>0.88</v>
      </c>
      <c r="DI1175">
        <v>0.85</v>
      </c>
      <c r="DJ1175">
        <v>0.81</v>
      </c>
      <c r="DK1175">
        <v>0.77</v>
      </c>
      <c r="DL1175">
        <v>0.74</v>
      </c>
      <c r="DM1175">
        <v>0.7</v>
      </c>
      <c r="DN1175">
        <v>0.66</v>
      </c>
      <c r="DO1175">
        <v>0.63</v>
      </c>
      <c r="DP1175">
        <v>0.59</v>
      </c>
      <c r="DQ1175">
        <v>0.56000000000000005</v>
      </c>
      <c r="DR1175">
        <v>0.53</v>
      </c>
      <c r="DS1175">
        <v>0.46</v>
      </c>
      <c r="DT1175">
        <v>0.38</v>
      </c>
      <c r="DU1175">
        <v>0.28000000000000003</v>
      </c>
      <c r="EW1175">
        <v>2015</v>
      </c>
      <c r="EX1175">
        <v>339</v>
      </c>
      <c r="EY1175">
        <v>1208</v>
      </c>
      <c r="EZ1175">
        <v>180</v>
      </c>
      <c r="FA1175">
        <v>1770.1</v>
      </c>
      <c r="FB1175" t="s">
        <v>139</v>
      </c>
      <c r="FC1175" t="s">
        <v>139</v>
      </c>
      <c r="FD1175" t="s">
        <v>139</v>
      </c>
      <c r="FE1175" t="s">
        <v>139</v>
      </c>
      <c r="FF1175" t="s">
        <v>139</v>
      </c>
      <c r="FG1175" t="s">
        <v>139</v>
      </c>
      <c r="FH1175" t="s">
        <v>139</v>
      </c>
      <c r="FI1175">
        <v>0</v>
      </c>
      <c r="FJ1175" t="s">
        <v>139</v>
      </c>
      <c r="FK1175" t="s">
        <v>139</v>
      </c>
      <c r="FL1175">
        <v>16.09</v>
      </c>
      <c r="FM1175">
        <v>1.58</v>
      </c>
      <c r="FN1175">
        <v>16.579999999999998</v>
      </c>
      <c r="FO1175">
        <v>1</v>
      </c>
      <c r="FP1175">
        <v>1</v>
      </c>
      <c r="FQ1175">
        <v>1</v>
      </c>
      <c r="FR1175">
        <v>0</v>
      </c>
      <c r="FS1175">
        <v>0</v>
      </c>
      <c r="FT1175">
        <v>0</v>
      </c>
      <c r="FU1175">
        <v>0.06</v>
      </c>
      <c r="FV1175">
        <v>72.36</v>
      </c>
      <c r="FW1175">
        <v>166.11</v>
      </c>
      <c r="FX1175">
        <v>258.42</v>
      </c>
      <c r="FY1175">
        <v>369.76</v>
      </c>
      <c r="FZ1175">
        <v>462.96</v>
      </c>
      <c r="GA1175">
        <v>559.45000000000005</v>
      </c>
      <c r="GB1175">
        <v>660.42</v>
      </c>
      <c r="GC1175">
        <v>758.13</v>
      </c>
      <c r="GD1175">
        <v>862.16</v>
      </c>
      <c r="GE1175">
        <v>960.47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41.05</v>
      </c>
      <c r="GQ1175">
        <v>132.81</v>
      </c>
      <c r="GR1175">
        <v>246.17</v>
      </c>
      <c r="GS1175">
        <v>342.38</v>
      </c>
      <c r="GT1175">
        <v>440.93</v>
      </c>
      <c r="GU1175">
        <v>538.29</v>
      </c>
      <c r="GV1175">
        <v>644.86</v>
      </c>
      <c r="GW1175">
        <v>743.51</v>
      </c>
      <c r="GX1175">
        <v>839.78</v>
      </c>
      <c r="GY1175">
        <v>936.42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 t="s">
        <v>139</v>
      </c>
      <c r="HK1175" t="s">
        <v>139</v>
      </c>
      <c r="HL1175" t="s">
        <v>139</v>
      </c>
      <c r="HM1175" t="s">
        <v>139</v>
      </c>
      <c r="HN1175" t="s">
        <v>139</v>
      </c>
      <c r="HO1175" t="s">
        <v>139</v>
      </c>
      <c r="HP1175" t="s">
        <v>139</v>
      </c>
      <c r="HQ1175" t="s">
        <v>139</v>
      </c>
      <c r="HR1175" t="s">
        <v>139</v>
      </c>
      <c r="HS1175" t="s">
        <v>139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 t="s">
        <v>139</v>
      </c>
      <c r="IE1175" t="s">
        <v>139</v>
      </c>
      <c r="IF1175" t="s">
        <v>139</v>
      </c>
      <c r="IG1175" t="s">
        <v>139</v>
      </c>
      <c r="IH1175" t="s">
        <v>139</v>
      </c>
      <c r="II1175" t="s">
        <v>139</v>
      </c>
      <c r="IJ1175" t="s">
        <v>139</v>
      </c>
      <c r="IK1175" t="s">
        <v>139</v>
      </c>
      <c r="IL1175" t="s">
        <v>139</v>
      </c>
      <c r="IM1175" t="s">
        <v>139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1</v>
      </c>
      <c r="IY1175">
        <v>1</v>
      </c>
      <c r="IZ1175">
        <v>1</v>
      </c>
      <c r="JA1175">
        <v>0.98</v>
      </c>
      <c r="JB1175">
        <v>0.95</v>
      </c>
      <c r="JC1175">
        <v>0.91</v>
      </c>
      <c r="JD1175">
        <v>0.87</v>
      </c>
      <c r="JE1175">
        <v>0.82</v>
      </c>
      <c r="JF1175">
        <v>0.79</v>
      </c>
      <c r="JG1175">
        <v>0.75</v>
      </c>
      <c r="JH1175">
        <v>0.7</v>
      </c>
      <c r="JI1175">
        <v>0.67</v>
      </c>
      <c r="JJ1175">
        <v>0.63</v>
      </c>
      <c r="JK1175">
        <v>0.59</v>
      </c>
      <c r="JL1175">
        <v>0.55000000000000004</v>
      </c>
      <c r="JM1175">
        <v>0.51</v>
      </c>
      <c r="JN1175">
        <v>0.42</v>
      </c>
      <c r="JO1175">
        <v>0.32</v>
      </c>
      <c r="JP1175">
        <v>0.19</v>
      </c>
      <c r="JQ1175">
        <v>0</v>
      </c>
    </row>
    <row r="1176" spans="1:277" x14ac:dyDescent="0.25">
      <c r="A1176">
        <v>2015</v>
      </c>
      <c r="B1176">
        <v>339</v>
      </c>
      <c r="C1176">
        <v>1208</v>
      </c>
      <c r="D1176">
        <v>180</v>
      </c>
      <c r="E1176">
        <v>1770.1</v>
      </c>
      <c r="F1176">
        <v>1.4</v>
      </c>
      <c r="G1176">
        <v>0.4</v>
      </c>
      <c r="H1176">
        <v>-0.3</v>
      </c>
      <c r="I1176">
        <v>0</v>
      </c>
      <c r="J1176">
        <v>0</v>
      </c>
      <c r="K1176">
        <v>0.01</v>
      </c>
      <c r="L1176">
        <v>0.9</v>
      </c>
      <c r="M1176">
        <v>0.78</v>
      </c>
      <c r="N1176">
        <v>1.2</v>
      </c>
      <c r="O1176">
        <v>-0.1</v>
      </c>
      <c r="P1176">
        <v>17.22</v>
      </c>
      <c r="Q1176">
        <v>1.58</v>
      </c>
      <c r="R1176">
        <v>16.57</v>
      </c>
      <c r="S1176">
        <v>6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0.12</v>
      </c>
      <c r="Z1176">
        <v>72.36</v>
      </c>
      <c r="AA1176">
        <v>166.11</v>
      </c>
      <c r="AB1176">
        <v>258.42</v>
      </c>
      <c r="AC1176">
        <v>369.76</v>
      </c>
      <c r="AD1176">
        <v>462.96</v>
      </c>
      <c r="AE1176">
        <v>559.45000000000005</v>
      </c>
      <c r="AF1176">
        <v>660.42</v>
      </c>
      <c r="AG1176">
        <v>758.13</v>
      </c>
      <c r="AH1176">
        <v>862.16</v>
      </c>
      <c r="AI1176">
        <v>960.47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86.89</v>
      </c>
      <c r="AU1176">
        <v>178.99</v>
      </c>
      <c r="AV1176">
        <v>286.06</v>
      </c>
      <c r="AW1176">
        <v>375.97</v>
      </c>
      <c r="AX1176">
        <v>474.28</v>
      </c>
      <c r="AY1176">
        <v>569.58000000000004</v>
      </c>
      <c r="AZ1176">
        <v>674.22</v>
      </c>
      <c r="BA1176">
        <v>776.28</v>
      </c>
      <c r="BB1176">
        <v>872.63</v>
      </c>
      <c r="BC1176">
        <v>973.45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22.5</v>
      </c>
      <c r="BO1176">
        <v>22.5</v>
      </c>
      <c r="BP1176">
        <v>22.5</v>
      </c>
      <c r="BQ1176">
        <v>23.55</v>
      </c>
      <c r="BR1176">
        <v>29.99</v>
      </c>
      <c r="BS1176">
        <v>36.86</v>
      </c>
      <c r="BT1176">
        <v>39.31</v>
      </c>
      <c r="BU1176">
        <v>47.66</v>
      </c>
      <c r="BV1176">
        <v>51.27</v>
      </c>
      <c r="BW1176">
        <v>49.34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22.5</v>
      </c>
      <c r="CI1176">
        <v>22.5</v>
      </c>
      <c r="CJ1176">
        <v>22.51</v>
      </c>
      <c r="CK1176">
        <v>23.17</v>
      </c>
      <c r="CL1176">
        <v>26.79</v>
      </c>
      <c r="CM1176">
        <v>29.65</v>
      </c>
      <c r="CN1176">
        <v>30.7</v>
      </c>
      <c r="CO1176">
        <v>33.619999999999997</v>
      </c>
      <c r="CP1176">
        <v>34.07</v>
      </c>
      <c r="CQ1176">
        <v>32.840000000000003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1</v>
      </c>
      <c r="DD1176">
        <v>1</v>
      </c>
      <c r="DE1176">
        <v>0.98</v>
      </c>
      <c r="DF1176">
        <v>0.95</v>
      </c>
      <c r="DG1176">
        <v>0.92</v>
      </c>
      <c r="DH1176">
        <v>0.88</v>
      </c>
      <c r="DI1176">
        <v>0.85</v>
      </c>
      <c r="DJ1176">
        <v>0.81</v>
      </c>
      <c r="DK1176">
        <v>0.77</v>
      </c>
      <c r="DL1176">
        <v>0.74</v>
      </c>
      <c r="DM1176">
        <v>0.7</v>
      </c>
      <c r="DN1176">
        <v>0.67</v>
      </c>
      <c r="DO1176">
        <v>0.63</v>
      </c>
      <c r="DP1176">
        <v>0.6</v>
      </c>
      <c r="DQ1176">
        <v>0.56000000000000005</v>
      </c>
      <c r="DR1176">
        <v>0.53</v>
      </c>
      <c r="DS1176">
        <v>0.46</v>
      </c>
      <c r="DT1176">
        <v>0.38</v>
      </c>
      <c r="DU1176">
        <v>0.28000000000000003</v>
      </c>
      <c r="EW1176">
        <v>2015</v>
      </c>
      <c r="EX1176">
        <v>340</v>
      </c>
      <c r="EY1176">
        <v>1209</v>
      </c>
      <c r="EZ1176">
        <v>181</v>
      </c>
      <c r="FA1176">
        <v>1783.3</v>
      </c>
      <c r="FB1176" t="s">
        <v>139</v>
      </c>
      <c r="FC1176" t="s">
        <v>139</v>
      </c>
      <c r="FD1176" t="s">
        <v>139</v>
      </c>
      <c r="FE1176" t="s">
        <v>139</v>
      </c>
      <c r="FF1176" t="s">
        <v>139</v>
      </c>
      <c r="FG1176" t="s">
        <v>139</v>
      </c>
      <c r="FH1176" t="s">
        <v>139</v>
      </c>
      <c r="FI1176">
        <v>0</v>
      </c>
      <c r="FJ1176" t="s">
        <v>139</v>
      </c>
      <c r="FK1176" t="s">
        <v>139</v>
      </c>
      <c r="FL1176">
        <v>16</v>
      </c>
      <c r="FM1176">
        <v>1.63</v>
      </c>
      <c r="FN1176">
        <v>16.71</v>
      </c>
      <c r="FO1176">
        <v>1</v>
      </c>
      <c r="FP1176">
        <v>1</v>
      </c>
      <c r="FQ1176">
        <v>1</v>
      </c>
      <c r="FR1176">
        <v>0</v>
      </c>
      <c r="FS1176">
        <v>0</v>
      </c>
      <c r="FT1176">
        <v>0</v>
      </c>
      <c r="FU1176">
        <v>0</v>
      </c>
      <c r="FV1176">
        <v>85.59</v>
      </c>
      <c r="FW1176">
        <v>179.35</v>
      </c>
      <c r="FX1176">
        <v>271.66000000000003</v>
      </c>
      <c r="FY1176">
        <v>382.99</v>
      </c>
      <c r="FZ1176">
        <v>476.2</v>
      </c>
      <c r="GA1176">
        <v>572.69000000000005</v>
      </c>
      <c r="GB1176">
        <v>673.66</v>
      </c>
      <c r="GC1176">
        <v>771.37</v>
      </c>
      <c r="GD1176">
        <v>875.39</v>
      </c>
      <c r="GE1176">
        <v>973.71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54.29</v>
      </c>
      <c r="GQ1176">
        <v>146.04</v>
      </c>
      <c r="GR1176">
        <v>259.39999999999998</v>
      </c>
      <c r="GS1176">
        <v>355.62</v>
      </c>
      <c r="GT1176">
        <v>454.17</v>
      </c>
      <c r="GU1176">
        <v>551.53</v>
      </c>
      <c r="GV1176">
        <v>658.09</v>
      </c>
      <c r="GW1176">
        <v>756.74</v>
      </c>
      <c r="GX1176">
        <v>853.02</v>
      </c>
      <c r="GY1176">
        <v>949.66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 t="s">
        <v>139</v>
      </c>
      <c r="HK1176" t="s">
        <v>139</v>
      </c>
      <c r="HL1176" t="s">
        <v>139</v>
      </c>
      <c r="HM1176" t="s">
        <v>139</v>
      </c>
      <c r="HN1176" t="s">
        <v>139</v>
      </c>
      <c r="HO1176" t="s">
        <v>139</v>
      </c>
      <c r="HP1176" t="s">
        <v>139</v>
      </c>
      <c r="HQ1176" t="s">
        <v>139</v>
      </c>
      <c r="HR1176" t="s">
        <v>139</v>
      </c>
      <c r="HS1176" t="s">
        <v>139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 t="s">
        <v>139</v>
      </c>
      <c r="IE1176" t="s">
        <v>139</v>
      </c>
      <c r="IF1176" t="s">
        <v>139</v>
      </c>
      <c r="IG1176" t="s">
        <v>139</v>
      </c>
      <c r="IH1176" t="s">
        <v>139</v>
      </c>
      <c r="II1176" t="s">
        <v>139</v>
      </c>
      <c r="IJ1176" t="s">
        <v>139</v>
      </c>
      <c r="IK1176" t="s">
        <v>139</v>
      </c>
      <c r="IL1176" t="s">
        <v>139</v>
      </c>
      <c r="IM1176" t="s">
        <v>139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1</v>
      </c>
      <c r="IY1176">
        <v>1</v>
      </c>
      <c r="IZ1176">
        <v>1</v>
      </c>
      <c r="JA1176">
        <v>0.98</v>
      </c>
      <c r="JB1176">
        <v>0.95</v>
      </c>
      <c r="JC1176">
        <v>0.91</v>
      </c>
      <c r="JD1176">
        <v>0.87</v>
      </c>
      <c r="JE1176">
        <v>0.83</v>
      </c>
      <c r="JF1176">
        <v>0.79</v>
      </c>
      <c r="JG1176">
        <v>0.75</v>
      </c>
      <c r="JH1176">
        <v>0.71</v>
      </c>
      <c r="JI1176">
        <v>0.67</v>
      </c>
      <c r="JJ1176">
        <v>0.63</v>
      </c>
      <c r="JK1176">
        <v>0.59</v>
      </c>
      <c r="JL1176">
        <v>0.55000000000000004</v>
      </c>
      <c r="JM1176">
        <v>0.51</v>
      </c>
      <c r="JN1176">
        <v>0.42</v>
      </c>
      <c r="JO1176">
        <v>0.32</v>
      </c>
      <c r="JP1176">
        <v>0.19</v>
      </c>
      <c r="JQ1176">
        <v>0</v>
      </c>
    </row>
    <row r="1177" spans="1:277" x14ac:dyDescent="0.25">
      <c r="A1177">
        <v>2015</v>
      </c>
      <c r="B1177">
        <v>340</v>
      </c>
      <c r="C1177">
        <v>1209</v>
      </c>
      <c r="D1177">
        <v>181</v>
      </c>
      <c r="E1177">
        <v>1783.3</v>
      </c>
      <c r="F1177">
        <v>1.4</v>
      </c>
      <c r="G1177">
        <v>0.4</v>
      </c>
      <c r="H1177">
        <v>-0.4</v>
      </c>
      <c r="I1177">
        <v>0</v>
      </c>
      <c r="J1177">
        <v>0</v>
      </c>
      <c r="K1177">
        <v>0.01</v>
      </c>
      <c r="L1177">
        <v>0.9</v>
      </c>
      <c r="M1177">
        <v>0.78</v>
      </c>
      <c r="N1177">
        <v>1.25</v>
      </c>
      <c r="O1177">
        <v>-0.11</v>
      </c>
      <c r="P1177">
        <v>17.11</v>
      </c>
      <c r="Q1177">
        <v>1.63</v>
      </c>
      <c r="R1177">
        <v>16.7</v>
      </c>
      <c r="S1177">
        <v>6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0.06</v>
      </c>
      <c r="Z1177">
        <v>85.59</v>
      </c>
      <c r="AA1177">
        <v>179.35</v>
      </c>
      <c r="AB1177">
        <v>271.66000000000003</v>
      </c>
      <c r="AC1177">
        <v>382.99</v>
      </c>
      <c r="AD1177">
        <v>476.2</v>
      </c>
      <c r="AE1177">
        <v>572.69000000000005</v>
      </c>
      <c r="AF1177">
        <v>673.66</v>
      </c>
      <c r="AG1177">
        <v>771.37</v>
      </c>
      <c r="AH1177">
        <v>875.39</v>
      </c>
      <c r="AI1177">
        <v>973.71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100.12</v>
      </c>
      <c r="AU1177">
        <v>192.22</v>
      </c>
      <c r="AV1177">
        <v>299.3</v>
      </c>
      <c r="AW1177">
        <v>389.21</v>
      </c>
      <c r="AX1177">
        <v>487.52</v>
      </c>
      <c r="AY1177">
        <v>582.82000000000005</v>
      </c>
      <c r="AZ1177">
        <v>687.45</v>
      </c>
      <c r="BA1177">
        <v>789.52</v>
      </c>
      <c r="BB1177">
        <v>885.87</v>
      </c>
      <c r="BC1177">
        <v>986.69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22.5</v>
      </c>
      <c r="BO1177">
        <v>22.5</v>
      </c>
      <c r="BP1177">
        <v>22.5</v>
      </c>
      <c r="BQ1177">
        <v>23.55</v>
      </c>
      <c r="BR1177">
        <v>29.99</v>
      </c>
      <c r="BS1177">
        <v>36.86</v>
      </c>
      <c r="BT1177">
        <v>39.31</v>
      </c>
      <c r="BU1177">
        <v>47.66</v>
      </c>
      <c r="BV1177">
        <v>51.27</v>
      </c>
      <c r="BW1177">
        <v>49.34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22.5</v>
      </c>
      <c r="CI1177">
        <v>22.5</v>
      </c>
      <c r="CJ1177">
        <v>22.51</v>
      </c>
      <c r="CK1177">
        <v>23.17</v>
      </c>
      <c r="CL1177">
        <v>26.79</v>
      </c>
      <c r="CM1177">
        <v>29.65</v>
      </c>
      <c r="CN1177">
        <v>30.7</v>
      </c>
      <c r="CO1177">
        <v>33.619999999999997</v>
      </c>
      <c r="CP1177">
        <v>34.07</v>
      </c>
      <c r="CQ1177">
        <v>32.840000000000003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1</v>
      </c>
      <c r="DE1177">
        <v>0.98</v>
      </c>
      <c r="DF1177">
        <v>0.95</v>
      </c>
      <c r="DG1177">
        <v>0.92</v>
      </c>
      <c r="DH1177">
        <v>0.88</v>
      </c>
      <c r="DI1177">
        <v>0.85</v>
      </c>
      <c r="DJ1177">
        <v>0.81</v>
      </c>
      <c r="DK1177">
        <v>0.77</v>
      </c>
      <c r="DL1177">
        <v>0.74</v>
      </c>
      <c r="DM1177">
        <v>0.71</v>
      </c>
      <c r="DN1177">
        <v>0.67</v>
      </c>
      <c r="DO1177">
        <v>0.63</v>
      </c>
      <c r="DP1177">
        <v>0.6</v>
      </c>
      <c r="DQ1177">
        <v>0.56000000000000005</v>
      </c>
      <c r="DR1177">
        <v>0.53</v>
      </c>
      <c r="DS1177">
        <v>0.46</v>
      </c>
      <c r="DT1177">
        <v>0.38</v>
      </c>
      <c r="DU1177">
        <v>0.28000000000000003</v>
      </c>
      <c r="EW1177">
        <v>2015</v>
      </c>
      <c r="EX1177">
        <v>341</v>
      </c>
      <c r="EY1177">
        <v>1210</v>
      </c>
      <c r="EZ1177">
        <v>182</v>
      </c>
      <c r="FA1177">
        <v>1796.9</v>
      </c>
      <c r="FB1177" t="s">
        <v>139</v>
      </c>
      <c r="FC1177" t="s">
        <v>139</v>
      </c>
      <c r="FD1177" t="s">
        <v>139</v>
      </c>
      <c r="FE1177" t="s">
        <v>139</v>
      </c>
      <c r="FF1177" t="s">
        <v>139</v>
      </c>
      <c r="FG1177" t="s">
        <v>139</v>
      </c>
      <c r="FH1177" t="s">
        <v>139</v>
      </c>
      <c r="FI1177">
        <v>0</v>
      </c>
      <c r="FJ1177" t="s">
        <v>139</v>
      </c>
      <c r="FK1177" t="s">
        <v>139</v>
      </c>
      <c r="FL1177">
        <v>15.9</v>
      </c>
      <c r="FM1177">
        <v>1.67</v>
      </c>
      <c r="FN1177">
        <v>16.850000000000001</v>
      </c>
      <c r="FO1177">
        <v>1</v>
      </c>
      <c r="FP1177">
        <v>1</v>
      </c>
      <c r="FQ1177">
        <v>1</v>
      </c>
      <c r="FR1177">
        <v>0</v>
      </c>
      <c r="FS1177">
        <v>0</v>
      </c>
      <c r="FT1177">
        <v>0</v>
      </c>
      <c r="FU1177">
        <v>0.19</v>
      </c>
      <c r="FV1177">
        <v>99.22</v>
      </c>
      <c r="FW1177">
        <v>192.97</v>
      </c>
      <c r="FX1177">
        <v>285.27999999999997</v>
      </c>
      <c r="FY1177">
        <v>396.62</v>
      </c>
      <c r="FZ1177">
        <v>489.83</v>
      </c>
      <c r="GA1177">
        <v>586.32000000000005</v>
      </c>
      <c r="GB1177">
        <v>687.28</v>
      </c>
      <c r="GC1177">
        <v>785</v>
      </c>
      <c r="GD1177">
        <v>889.02</v>
      </c>
      <c r="GE1177">
        <v>987.33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67.92</v>
      </c>
      <c r="GQ1177">
        <v>159.66999999999999</v>
      </c>
      <c r="GR1177">
        <v>273.02999999999997</v>
      </c>
      <c r="GS1177">
        <v>369.25</v>
      </c>
      <c r="GT1177">
        <v>467.79</v>
      </c>
      <c r="GU1177">
        <v>565.16</v>
      </c>
      <c r="GV1177">
        <v>671.72</v>
      </c>
      <c r="GW1177">
        <v>770.37</v>
      </c>
      <c r="GX1177">
        <v>866.65</v>
      </c>
      <c r="GY1177">
        <v>963.28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 t="s">
        <v>139</v>
      </c>
      <c r="HK1177" t="s">
        <v>139</v>
      </c>
      <c r="HL1177" t="s">
        <v>139</v>
      </c>
      <c r="HM1177" t="s">
        <v>139</v>
      </c>
      <c r="HN1177" t="s">
        <v>139</v>
      </c>
      <c r="HO1177" t="s">
        <v>139</v>
      </c>
      <c r="HP1177" t="s">
        <v>139</v>
      </c>
      <c r="HQ1177" t="s">
        <v>139</v>
      </c>
      <c r="HR1177" t="s">
        <v>139</v>
      </c>
      <c r="HS1177" t="s">
        <v>139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 t="s">
        <v>139</v>
      </c>
      <c r="IE1177" t="s">
        <v>139</v>
      </c>
      <c r="IF1177" t="s">
        <v>139</v>
      </c>
      <c r="IG1177" t="s">
        <v>139</v>
      </c>
      <c r="IH1177" t="s">
        <v>139</v>
      </c>
      <c r="II1177" t="s">
        <v>139</v>
      </c>
      <c r="IJ1177" t="s">
        <v>139</v>
      </c>
      <c r="IK1177" t="s">
        <v>139</v>
      </c>
      <c r="IL1177" t="s">
        <v>139</v>
      </c>
      <c r="IM1177" t="s">
        <v>139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1</v>
      </c>
      <c r="IY1177">
        <v>1</v>
      </c>
      <c r="IZ1177">
        <v>1</v>
      </c>
      <c r="JA1177">
        <v>0.99</v>
      </c>
      <c r="JB1177">
        <v>0.95</v>
      </c>
      <c r="JC1177">
        <v>0.91</v>
      </c>
      <c r="JD1177">
        <v>0.87</v>
      </c>
      <c r="JE1177">
        <v>0.83</v>
      </c>
      <c r="JF1177">
        <v>0.79</v>
      </c>
      <c r="JG1177">
        <v>0.75</v>
      </c>
      <c r="JH1177">
        <v>0.71</v>
      </c>
      <c r="JI1177">
        <v>0.67</v>
      </c>
      <c r="JJ1177">
        <v>0.63</v>
      </c>
      <c r="JK1177">
        <v>0.6</v>
      </c>
      <c r="JL1177">
        <v>0.55000000000000004</v>
      </c>
      <c r="JM1177">
        <v>0.51</v>
      </c>
      <c r="JN1177">
        <v>0.42</v>
      </c>
      <c r="JO1177">
        <v>0.32</v>
      </c>
      <c r="JP1177">
        <v>0.19</v>
      </c>
      <c r="JQ1177">
        <v>0</v>
      </c>
    </row>
    <row r="1178" spans="1:277" x14ac:dyDescent="0.25">
      <c r="A1178">
        <v>2015</v>
      </c>
      <c r="B1178">
        <v>341</v>
      </c>
      <c r="C1178">
        <v>1210</v>
      </c>
      <c r="D1178">
        <v>182</v>
      </c>
      <c r="E1178">
        <v>1796.9</v>
      </c>
      <c r="F1178">
        <v>1.4</v>
      </c>
      <c r="G1178">
        <v>0.4</v>
      </c>
      <c r="H1178">
        <v>-0.4</v>
      </c>
      <c r="I1178">
        <v>0</v>
      </c>
      <c r="J1178">
        <v>0</v>
      </c>
      <c r="K1178">
        <v>0.01</v>
      </c>
      <c r="L1178">
        <v>0.9</v>
      </c>
      <c r="M1178">
        <v>0.78</v>
      </c>
      <c r="N1178">
        <v>1.25</v>
      </c>
      <c r="O1178">
        <v>-0.13</v>
      </c>
      <c r="P1178">
        <v>16.989999999999998</v>
      </c>
      <c r="Q1178">
        <v>1.67</v>
      </c>
      <c r="R1178">
        <v>16.84</v>
      </c>
      <c r="S1178">
        <v>6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0.12</v>
      </c>
      <c r="Z1178">
        <v>99.22</v>
      </c>
      <c r="AA1178">
        <v>192.97</v>
      </c>
      <c r="AB1178">
        <v>285.27999999999997</v>
      </c>
      <c r="AC1178">
        <v>396.62</v>
      </c>
      <c r="AD1178">
        <v>489.83</v>
      </c>
      <c r="AE1178">
        <v>586.32000000000005</v>
      </c>
      <c r="AF1178">
        <v>687.28</v>
      </c>
      <c r="AG1178">
        <v>785</v>
      </c>
      <c r="AH1178">
        <v>889.02</v>
      </c>
      <c r="AI1178">
        <v>987.33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113.75</v>
      </c>
      <c r="AU1178">
        <v>205.85</v>
      </c>
      <c r="AV1178">
        <v>312.92</v>
      </c>
      <c r="AW1178">
        <v>402.83</v>
      </c>
      <c r="AX1178">
        <v>501.15</v>
      </c>
      <c r="AY1178">
        <v>596.44000000000005</v>
      </c>
      <c r="AZ1178">
        <v>701.08</v>
      </c>
      <c r="BA1178">
        <v>803.15</v>
      </c>
      <c r="BB1178">
        <v>899.49</v>
      </c>
      <c r="BC1178">
        <v>1000.32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22.5</v>
      </c>
      <c r="BO1178">
        <v>22.5</v>
      </c>
      <c r="BP1178">
        <v>22.5</v>
      </c>
      <c r="BQ1178">
        <v>23.55</v>
      </c>
      <c r="BR1178">
        <v>29.99</v>
      </c>
      <c r="BS1178">
        <v>36.86</v>
      </c>
      <c r="BT1178">
        <v>39.31</v>
      </c>
      <c r="BU1178">
        <v>47.66</v>
      </c>
      <c r="BV1178">
        <v>51.27</v>
      </c>
      <c r="BW1178">
        <v>49.34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22.5</v>
      </c>
      <c r="CI1178">
        <v>22.5</v>
      </c>
      <c r="CJ1178">
        <v>22.51</v>
      </c>
      <c r="CK1178">
        <v>23.17</v>
      </c>
      <c r="CL1178">
        <v>26.79</v>
      </c>
      <c r="CM1178">
        <v>29.65</v>
      </c>
      <c r="CN1178">
        <v>30.7</v>
      </c>
      <c r="CO1178">
        <v>33.619999999999997</v>
      </c>
      <c r="CP1178">
        <v>34.07</v>
      </c>
      <c r="CQ1178">
        <v>32.840000000000003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0.99</v>
      </c>
      <c r="DF1178">
        <v>0.95</v>
      </c>
      <c r="DG1178">
        <v>0.92</v>
      </c>
      <c r="DH1178">
        <v>0.88</v>
      </c>
      <c r="DI1178">
        <v>0.85</v>
      </c>
      <c r="DJ1178">
        <v>0.81</v>
      </c>
      <c r="DK1178">
        <v>0.78</v>
      </c>
      <c r="DL1178">
        <v>0.74</v>
      </c>
      <c r="DM1178">
        <v>0.71</v>
      </c>
      <c r="DN1178">
        <v>0.67</v>
      </c>
      <c r="DO1178">
        <v>0.64</v>
      </c>
      <c r="DP1178">
        <v>0.6</v>
      </c>
      <c r="DQ1178">
        <v>0.56999999999999995</v>
      </c>
      <c r="DR1178">
        <v>0.53</v>
      </c>
      <c r="DS1178">
        <v>0.46</v>
      </c>
      <c r="DT1178">
        <v>0.38</v>
      </c>
      <c r="DU1178">
        <v>0.28000000000000003</v>
      </c>
      <c r="EW1178">
        <v>2015</v>
      </c>
      <c r="EX1178">
        <v>342</v>
      </c>
      <c r="EY1178">
        <v>1211</v>
      </c>
      <c r="EZ1178">
        <v>183</v>
      </c>
      <c r="FA1178">
        <v>1810.9</v>
      </c>
      <c r="FB1178" t="s">
        <v>139</v>
      </c>
      <c r="FC1178" t="s">
        <v>139</v>
      </c>
      <c r="FD1178" t="s">
        <v>139</v>
      </c>
      <c r="FE1178" t="s">
        <v>139</v>
      </c>
      <c r="FF1178" t="s">
        <v>139</v>
      </c>
      <c r="FG1178" t="s">
        <v>139</v>
      </c>
      <c r="FH1178" t="s">
        <v>139</v>
      </c>
      <c r="FI1178">
        <v>0</v>
      </c>
      <c r="FJ1178" t="s">
        <v>139</v>
      </c>
      <c r="FK1178" t="s">
        <v>139</v>
      </c>
      <c r="FL1178">
        <v>15.8</v>
      </c>
      <c r="FM1178">
        <v>1.72</v>
      </c>
      <c r="FN1178">
        <v>16.98</v>
      </c>
      <c r="FO1178">
        <v>1</v>
      </c>
      <c r="FP1178">
        <v>1</v>
      </c>
      <c r="FQ1178">
        <v>1</v>
      </c>
      <c r="FR1178">
        <v>0</v>
      </c>
      <c r="FS1178">
        <v>0</v>
      </c>
      <c r="FT1178">
        <v>0</v>
      </c>
      <c r="FU1178">
        <v>0</v>
      </c>
      <c r="FV1178">
        <v>113.16</v>
      </c>
      <c r="FW1178">
        <v>206.91</v>
      </c>
      <c r="FX1178">
        <v>299.22000000000003</v>
      </c>
      <c r="FY1178">
        <v>410.56</v>
      </c>
      <c r="FZ1178">
        <v>503.76</v>
      </c>
      <c r="GA1178">
        <v>600.25</v>
      </c>
      <c r="GB1178">
        <v>701.22</v>
      </c>
      <c r="GC1178">
        <v>798.94</v>
      </c>
      <c r="GD1178">
        <v>902.96</v>
      </c>
      <c r="GE1178">
        <v>1001.27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81.849999999999994</v>
      </c>
      <c r="GQ1178">
        <v>173.61</v>
      </c>
      <c r="GR1178">
        <v>286.97000000000003</v>
      </c>
      <c r="GS1178">
        <v>383.18</v>
      </c>
      <c r="GT1178">
        <v>481.73</v>
      </c>
      <c r="GU1178">
        <v>579.09</v>
      </c>
      <c r="GV1178">
        <v>685.66</v>
      </c>
      <c r="GW1178">
        <v>784.31</v>
      </c>
      <c r="GX1178">
        <v>880.58</v>
      </c>
      <c r="GY1178">
        <v>977.22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 t="s">
        <v>139</v>
      </c>
      <c r="HK1178" t="s">
        <v>139</v>
      </c>
      <c r="HL1178" t="s">
        <v>139</v>
      </c>
      <c r="HM1178" t="s">
        <v>139</v>
      </c>
      <c r="HN1178" t="s">
        <v>139</v>
      </c>
      <c r="HO1178" t="s">
        <v>139</v>
      </c>
      <c r="HP1178" t="s">
        <v>139</v>
      </c>
      <c r="HQ1178" t="s">
        <v>139</v>
      </c>
      <c r="HR1178" t="s">
        <v>139</v>
      </c>
      <c r="HS1178" t="s">
        <v>139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 t="s">
        <v>139</v>
      </c>
      <c r="IE1178" t="s">
        <v>139</v>
      </c>
      <c r="IF1178" t="s">
        <v>139</v>
      </c>
      <c r="IG1178" t="s">
        <v>139</v>
      </c>
      <c r="IH1178" t="s">
        <v>139</v>
      </c>
      <c r="II1178" t="s">
        <v>139</v>
      </c>
      <c r="IJ1178" t="s">
        <v>139</v>
      </c>
      <c r="IK1178" t="s">
        <v>139</v>
      </c>
      <c r="IL1178" t="s">
        <v>139</v>
      </c>
      <c r="IM1178" t="s">
        <v>139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1</v>
      </c>
      <c r="IY1178">
        <v>1</v>
      </c>
      <c r="IZ1178">
        <v>1</v>
      </c>
      <c r="JA1178">
        <v>0.99</v>
      </c>
      <c r="JB1178">
        <v>0.95</v>
      </c>
      <c r="JC1178">
        <v>0.91</v>
      </c>
      <c r="JD1178">
        <v>0.87</v>
      </c>
      <c r="JE1178">
        <v>0.83</v>
      </c>
      <c r="JF1178">
        <v>0.79</v>
      </c>
      <c r="JG1178">
        <v>0.75</v>
      </c>
      <c r="JH1178">
        <v>0.71</v>
      </c>
      <c r="JI1178">
        <v>0.67</v>
      </c>
      <c r="JJ1178">
        <v>0.64</v>
      </c>
      <c r="JK1178">
        <v>0.6</v>
      </c>
      <c r="JL1178">
        <v>0.56000000000000005</v>
      </c>
      <c r="JM1178">
        <v>0.51</v>
      </c>
      <c r="JN1178">
        <v>0.42</v>
      </c>
      <c r="JO1178">
        <v>0.32</v>
      </c>
      <c r="JP1178">
        <v>0.19</v>
      </c>
      <c r="JQ1178">
        <v>0</v>
      </c>
    </row>
    <row r="1179" spans="1:277" x14ac:dyDescent="0.25">
      <c r="A1179">
        <v>2015</v>
      </c>
      <c r="B1179">
        <v>342</v>
      </c>
      <c r="C1179">
        <v>1211</v>
      </c>
      <c r="D1179">
        <v>183</v>
      </c>
      <c r="E1179">
        <v>1810.9</v>
      </c>
      <c r="F1179">
        <v>1.4</v>
      </c>
      <c r="G1179">
        <v>0.4</v>
      </c>
      <c r="H1179">
        <v>-0.4</v>
      </c>
      <c r="I1179">
        <v>0</v>
      </c>
      <c r="J1179">
        <v>0</v>
      </c>
      <c r="K1179">
        <v>0.01</v>
      </c>
      <c r="L1179">
        <v>0.9</v>
      </c>
      <c r="M1179">
        <v>0.78</v>
      </c>
      <c r="N1179">
        <v>1.3</v>
      </c>
      <c r="O1179">
        <v>-0.14000000000000001</v>
      </c>
      <c r="P1179">
        <v>16.87</v>
      </c>
      <c r="Q1179">
        <v>1.72</v>
      </c>
      <c r="R1179">
        <v>16.98</v>
      </c>
      <c r="S1179">
        <v>6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113.16</v>
      </c>
      <c r="AA1179">
        <v>206.91</v>
      </c>
      <c r="AB1179">
        <v>299.22000000000003</v>
      </c>
      <c r="AC1179">
        <v>410.56</v>
      </c>
      <c r="AD1179">
        <v>503.76</v>
      </c>
      <c r="AE1179">
        <v>600.25</v>
      </c>
      <c r="AF1179">
        <v>701.22</v>
      </c>
      <c r="AG1179">
        <v>798.94</v>
      </c>
      <c r="AH1179">
        <v>902.96</v>
      </c>
      <c r="AI1179">
        <v>1001.27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127.69</v>
      </c>
      <c r="AU1179">
        <v>219.79</v>
      </c>
      <c r="AV1179">
        <v>326.86</v>
      </c>
      <c r="AW1179">
        <v>416.77</v>
      </c>
      <c r="AX1179">
        <v>515.09</v>
      </c>
      <c r="AY1179">
        <v>610.38</v>
      </c>
      <c r="AZ1179">
        <v>715.02</v>
      </c>
      <c r="BA1179">
        <v>817.08</v>
      </c>
      <c r="BB1179">
        <v>913.43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22.5</v>
      </c>
      <c r="BO1179">
        <v>22.5</v>
      </c>
      <c r="BP1179">
        <v>22.5</v>
      </c>
      <c r="BQ1179">
        <v>23.55</v>
      </c>
      <c r="BR1179">
        <v>29.99</v>
      </c>
      <c r="BS1179">
        <v>36.86</v>
      </c>
      <c r="BT1179">
        <v>39.31</v>
      </c>
      <c r="BU1179">
        <v>47.66</v>
      </c>
      <c r="BV1179">
        <v>51.27</v>
      </c>
      <c r="BW1179">
        <v>49.34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22.5</v>
      </c>
      <c r="CI1179">
        <v>22.5</v>
      </c>
      <c r="CJ1179">
        <v>22.51</v>
      </c>
      <c r="CK1179">
        <v>23.17</v>
      </c>
      <c r="CL1179">
        <v>26.79</v>
      </c>
      <c r="CM1179">
        <v>29.65</v>
      </c>
      <c r="CN1179">
        <v>30.7</v>
      </c>
      <c r="CO1179">
        <v>33.619999999999997</v>
      </c>
      <c r="CP1179">
        <v>34.07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0.99</v>
      </c>
      <c r="DF1179">
        <v>0.95</v>
      </c>
      <c r="DG1179">
        <v>0.92</v>
      </c>
      <c r="DH1179">
        <v>0.88</v>
      </c>
      <c r="DI1179">
        <v>0.85</v>
      </c>
      <c r="DJ1179">
        <v>0.81</v>
      </c>
      <c r="DK1179">
        <v>0.78</v>
      </c>
      <c r="DL1179">
        <v>0.75</v>
      </c>
      <c r="DM1179">
        <v>0.71</v>
      </c>
      <c r="DN1179">
        <v>0.67</v>
      </c>
      <c r="DO1179">
        <v>0.64</v>
      </c>
      <c r="DP1179">
        <v>0.61</v>
      </c>
      <c r="DQ1179">
        <v>0.56999999999999995</v>
      </c>
      <c r="DR1179">
        <v>0.53</v>
      </c>
      <c r="DS1179">
        <v>0.46</v>
      </c>
      <c r="DT1179">
        <v>0.38</v>
      </c>
      <c r="DU1179">
        <v>0.28000000000000003</v>
      </c>
      <c r="EW1179">
        <v>2015</v>
      </c>
      <c r="EX1179">
        <v>343</v>
      </c>
      <c r="EY1179">
        <v>1212</v>
      </c>
      <c r="EZ1179">
        <v>184</v>
      </c>
      <c r="FA1179">
        <v>1824</v>
      </c>
      <c r="FB1179" t="s">
        <v>139</v>
      </c>
      <c r="FC1179" t="s">
        <v>139</v>
      </c>
      <c r="FD1179" t="s">
        <v>139</v>
      </c>
      <c r="FE1179" t="s">
        <v>139</v>
      </c>
      <c r="FF1179" t="s">
        <v>139</v>
      </c>
      <c r="FG1179" t="s">
        <v>139</v>
      </c>
      <c r="FH1179" t="s">
        <v>139</v>
      </c>
      <c r="FI1179">
        <v>0</v>
      </c>
      <c r="FJ1179" t="s">
        <v>139</v>
      </c>
      <c r="FK1179" t="s">
        <v>139</v>
      </c>
      <c r="FL1179">
        <v>15.71</v>
      </c>
      <c r="FM1179">
        <v>1.77</v>
      </c>
      <c r="FN1179">
        <v>17.12</v>
      </c>
      <c r="FO1179">
        <v>1</v>
      </c>
      <c r="FP1179">
        <v>1</v>
      </c>
      <c r="FQ1179">
        <v>1</v>
      </c>
      <c r="FR1179">
        <v>0</v>
      </c>
      <c r="FS1179">
        <v>0</v>
      </c>
      <c r="FT1179">
        <v>0</v>
      </c>
      <c r="FU1179">
        <v>0</v>
      </c>
      <c r="FV1179">
        <v>126.33</v>
      </c>
      <c r="FW1179">
        <v>220.09</v>
      </c>
      <c r="FX1179">
        <v>312.39999999999998</v>
      </c>
      <c r="FY1179">
        <v>423.73</v>
      </c>
      <c r="FZ1179">
        <v>516.94000000000005</v>
      </c>
      <c r="GA1179">
        <v>613.42999999999995</v>
      </c>
      <c r="GB1179">
        <v>714.4</v>
      </c>
      <c r="GC1179">
        <v>812.11</v>
      </c>
      <c r="GD1179">
        <v>916.14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95.03</v>
      </c>
      <c r="GQ1179">
        <v>186.78</v>
      </c>
      <c r="GR1179">
        <v>300.14999999999998</v>
      </c>
      <c r="GS1179">
        <v>396.36</v>
      </c>
      <c r="GT1179">
        <v>494.91</v>
      </c>
      <c r="GU1179">
        <v>592.27</v>
      </c>
      <c r="GV1179">
        <v>698.83</v>
      </c>
      <c r="GW1179">
        <v>797.49</v>
      </c>
      <c r="GX1179">
        <v>893.76</v>
      </c>
      <c r="GY1179">
        <v>990.4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 t="s">
        <v>139</v>
      </c>
      <c r="HK1179" t="s">
        <v>139</v>
      </c>
      <c r="HL1179" t="s">
        <v>139</v>
      </c>
      <c r="HM1179" t="s">
        <v>139</v>
      </c>
      <c r="HN1179" t="s">
        <v>139</v>
      </c>
      <c r="HO1179" t="s">
        <v>139</v>
      </c>
      <c r="HP1179" t="s">
        <v>139</v>
      </c>
      <c r="HQ1179" t="s">
        <v>139</v>
      </c>
      <c r="HR1179" t="s">
        <v>139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 t="s">
        <v>139</v>
      </c>
      <c r="IE1179" t="s">
        <v>139</v>
      </c>
      <c r="IF1179" t="s">
        <v>139</v>
      </c>
      <c r="IG1179" t="s">
        <v>139</v>
      </c>
      <c r="IH1179" t="s">
        <v>139</v>
      </c>
      <c r="II1179" t="s">
        <v>139</v>
      </c>
      <c r="IJ1179" t="s">
        <v>139</v>
      </c>
      <c r="IK1179" t="s">
        <v>139</v>
      </c>
      <c r="IL1179" t="s">
        <v>139</v>
      </c>
      <c r="IM1179" t="s">
        <v>139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1</v>
      </c>
      <c r="IY1179">
        <v>1</v>
      </c>
      <c r="IZ1179">
        <v>1</v>
      </c>
      <c r="JA1179">
        <v>0.99</v>
      </c>
      <c r="JB1179">
        <v>0.95</v>
      </c>
      <c r="JC1179">
        <v>0.91</v>
      </c>
      <c r="JD1179">
        <v>0.87</v>
      </c>
      <c r="JE1179">
        <v>0.83</v>
      </c>
      <c r="JF1179">
        <v>0.79</v>
      </c>
      <c r="JG1179">
        <v>0.76</v>
      </c>
      <c r="JH1179">
        <v>0.71</v>
      </c>
      <c r="JI1179">
        <v>0.68</v>
      </c>
      <c r="JJ1179">
        <v>0.64</v>
      </c>
      <c r="JK1179">
        <v>0.6</v>
      </c>
      <c r="JL1179">
        <v>0.56000000000000005</v>
      </c>
      <c r="JM1179">
        <v>0.51</v>
      </c>
      <c r="JN1179">
        <v>0.42</v>
      </c>
      <c r="JO1179">
        <v>0.32</v>
      </c>
      <c r="JP1179">
        <v>0.19</v>
      </c>
      <c r="JQ1179">
        <v>0</v>
      </c>
    </row>
    <row r="1180" spans="1:277" x14ac:dyDescent="0.25">
      <c r="A1180">
        <v>2015</v>
      </c>
      <c r="B1180">
        <v>343</v>
      </c>
      <c r="C1180">
        <v>1212</v>
      </c>
      <c r="D1180">
        <v>184</v>
      </c>
      <c r="E1180">
        <v>1824</v>
      </c>
      <c r="F1180">
        <v>1.4</v>
      </c>
      <c r="G1180">
        <v>0.4</v>
      </c>
      <c r="H1180">
        <v>-0.6</v>
      </c>
      <c r="I1180">
        <v>0</v>
      </c>
      <c r="J1180">
        <v>0</v>
      </c>
      <c r="K1180">
        <v>0.01</v>
      </c>
      <c r="L1180">
        <v>0.9</v>
      </c>
      <c r="M1180">
        <v>0.78</v>
      </c>
      <c r="N1180">
        <v>1.41</v>
      </c>
      <c r="O1180">
        <v>-0.17</v>
      </c>
      <c r="P1180">
        <v>16.75</v>
      </c>
      <c r="Q1180">
        <v>1.77</v>
      </c>
      <c r="R1180">
        <v>17.11</v>
      </c>
      <c r="S1180">
        <v>7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0.12</v>
      </c>
      <c r="Z1180">
        <v>126.33</v>
      </c>
      <c r="AA1180">
        <v>220.09</v>
      </c>
      <c r="AB1180">
        <v>312.39999999999998</v>
      </c>
      <c r="AC1180">
        <v>423.73</v>
      </c>
      <c r="AD1180">
        <v>516.94000000000005</v>
      </c>
      <c r="AE1180">
        <v>613.42999999999995</v>
      </c>
      <c r="AF1180">
        <v>714.4</v>
      </c>
      <c r="AG1180">
        <v>812.11</v>
      </c>
      <c r="AH1180">
        <v>916.14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26.35</v>
      </c>
      <c r="AU1180">
        <v>140.86000000000001</v>
      </c>
      <c r="AV1180">
        <v>232.97</v>
      </c>
      <c r="AW1180">
        <v>340.04</v>
      </c>
      <c r="AX1180">
        <v>429.95</v>
      </c>
      <c r="AY1180">
        <v>528.26</v>
      </c>
      <c r="AZ1180">
        <v>623.55999999999995</v>
      </c>
      <c r="BA1180">
        <v>728.19</v>
      </c>
      <c r="BB1180">
        <v>830.26</v>
      </c>
      <c r="BC1180">
        <v>926.61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22.5</v>
      </c>
      <c r="BO1180">
        <v>22.5</v>
      </c>
      <c r="BP1180">
        <v>22.5</v>
      </c>
      <c r="BQ1180">
        <v>23.55</v>
      </c>
      <c r="BR1180">
        <v>29.99</v>
      </c>
      <c r="BS1180">
        <v>36.86</v>
      </c>
      <c r="BT1180">
        <v>39.31</v>
      </c>
      <c r="BU1180">
        <v>47.66</v>
      </c>
      <c r="BV1180">
        <v>51.27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22.5</v>
      </c>
      <c r="CI1180">
        <v>22.5</v>
      </c>
      <c r="CJ1180">
        <v>22.5</v>
      </c>
      <c r="CK1180">
        <v>22.51</v>
      </c>
      <c r="CL1180">
        <v>23.17</v>
      </c>
      <c r="CM1180">
        <v>26.79</v>
      </c>
      <c r="CN1180">
        <v>29.65</v>
      </c>
      <c r="CO1180">
        <v>30.7</v>
      </c>
      <c r="CP1180">
        <v>33.619999999999997</v>
      </c>
      <c r="CQ1180">
        <v>34.07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1</v>
      </c>
      <c r="DD1180">
        <v>1</v>
      </c>
      <c r="DE1180">
        <v>0.99</v>
      </c>
      <c r="DF1180">
        <v>0.95</v>
      </c>
      <c r="DG1180">
        <v>0.92</v>
      </c>
      <c r="DH1180">
        <v>0.88</v>
      </c>
      <c r="DI1180">
        <v>0.85</v>
      </c>
      <c r="DJ1180">
        <v>0.82</v>
      </c>
      <c r="DK1180">
        <v>0.78</v>
      </c>
      <c r="DL1180">
        <v>0.75</v>
      </c>
      <c r="DM1180">
        <v>0.71</v>
      </c>
      <c r="DN1180">
        <v>0.68</v>
      </c>
      <c r="DO1180">
        <v>0.64</v>
      </c>
      <c r="DP1180">
        <v>0.61</v>
      </c>
      <c r="DQ1180">
        <v>0.56999999999999995</v>
      </c>
      <c r="DR1180">
        <v>0.53</v>
      </c>
      <c r="DS1180">
        <v>0.46</v>
      </c>
      <c r="DT1180">
        <v>0.38</v>
      </c>
      <c r="DU1180">
        <v>0.28000000000000003</v>
      </c>
      <c r="EW1180">
        <v>2015</v>
      </c>
      <c r="EX1180">
        <v>344</v>
      </c>
      <c r="EY1180">
        <v>1213</v>
      </c>
      <c r="EZ1180">
        <v>185</v>
      </c>
      <c r="FA1180">
        <v>1838</v>
      </c>
      <c r="FB1180" t="s">
        <v>139</v>
      </c>
      <c r="FC1180" t="s">
        <v>139</v>
      </c>
      <c r="FD1180" t="s">
        <v>139</v>
      </c>
      <c r="FE1180" t="s">
        <v>139</v>
      </c>
      <c r="FF1180" t="s">
        <v>139</v>
      </c>
      <c r="FG1180" t="s">
        <v>139</v>
      </c>
      <c r="FH1180" t="s">
        <v>139</v>
      </c>
      <c r="FI1180">
        <v>0</v>
      </c>
      <c r="FJ1180" t="s">
        <v>139</v>
      </c>
      <c r="FK1180" t="s">
        <v>139</v>
      </c>
      <c r="FL1180">
        <v>15.61</v>
      </c>
      <c r="FM1180">
        <v>1.81</v>
      </c>
      <c r="FN1180">
        <v>17.260000000000002</v>
      </c>
      <c r="FO1180">
        <v>1</v>
      </c>
      <c r="FP1180">
        <v>1</v>
      </c>
      <c r="FQ1180">
        <v>1</v>
      </c>
      <c r="FR1180">
        <v>0</v>
      </c>
      <c r="FS1180">
        <v>0</v>
      </c>
      <c r="FT1180">
        <v>0</v>
      </c>
      <c r="FU1180">
        <v>0.32</v>
      </c>
      <c r="FV1180">
        <v>27.98</v>
      </c>
      <c r="FW1180">
        <v>140.32</v>
      </c>
      <c r="FX1180">
        <v>234.08</v>
      </c>
      <c r="FY1180">
        <v>326.39</v>
      </c>
      <c r="FZ1180">
        <v>437.73</v>
      </c>
      <c r="GA1180">
        <v>530.92999999999995</v>
      </c>
      <c r="GB1180">
        <v>627.41999999999996</v>
      </c>
      <c r="GC1180">
        <v>728.39</v>
      </c>
      <c r="GD1180">
        <v>826.1</v>
      </c>
      <c r="GE1180">
        <v>930.13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109.02</v>
      </c>
      <c r="GQ1180">
        <v>200.78</v>
      </c>
      <c r="GR1180">
        <v>314.14</v>
      </c>
      <c r="GS1180">
        <v>410.35</v>
      </c>
      <c r="GT1180">
        <v>508.9</v>
      </c>
      <c r="GU1180">
        <v>606.26</v>
      </c>
      <c r="GV1180">
        <v>712.83</v>
      </c>
      <c r="GW1180">
        <v>811.48</v>
      </c>
      <c r="GX1180">
        <v>907.75</v>
      </c>
      <c r="GY1180">
        <v>1004.39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 t="s">
        <v>139</v>
      </c>
      <c r="HK1180" t="s">
        <v>139</v>
      </c>
      <c r="HL1180" t="s">
        <v>139</v>
      </c>
      <c r="HM1180" t="s">
        <v>139</v>
      </c>
      <c r="HN1180" t="s">
        <v>139</v>
      </c>
      <c r="HO1180" t="s">
        <v>139</v>
      </c>
      <c r="HP1180" t="s">
        <v>139</v>
      </c>
      <c r="HQ1180" t="s">
        <v>139</v>
      </c>
      <c r="HR1180" t="s">
        <v>139</v>
      </c>
      <c r="HS1180" t="s">
        <v>139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 t="s">
        <v>139</v>
      </c>
      <c r="IE1180" t="s">
        <v>139</v>
      </c>
      <c r="IF1180" t="s">
        <v>139</v>
      </c>
      <c r="IG1180" t="s">
        <v>139</v>
      </c>
      <c r="IH1180" t="s">
        <v>139</v>
      </c>
      <c r="II1180" t="s">
        <v>139</v>
      </c>
      <c r="IJ1180" t="s">
        <v>139</v>
      </c>
      <c r="IK1180" t="s">
        <v>139</v>
      </c>
      <c r="IL1180" t="s">
        <v>139</v>
      </c>
      <c r="IM1180" t="s">
        <v>139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1</v>
      </c>
      <c r="IY1180">
        <v>1</v>
      </c>
      <c r="IZ1180">
        <v>1</v>
      </c>
      <c r="JA1180">
        <v>0.99</v>
      </c>
      <c r="JB1180">
        <v>0.95</v>
      </c>
      <c r="JC1180">
        <v>0.91</v>
      </c>
      <c r="JD1180">
        <v>0.87</v>
      </c>
      <c r="JE1180">
        <v>0.83</v>
      </c>
      <c r="JF1180">
        <v>0.79</v>
      </c>
      <c r="JG1180">
        <v>0.76</v>
      </c>
      <c r="JH1180">
        <v>0.72</v>
      </c>
      <c r="JI1180">
        <v>0.68</v>
      </c>
      <c r="JJ1180">
        <v>0.64</v>
      </c>
      <c r="JK1180">
        <v>0.61</v>
      </c>
      <c r="JL1180">
        <v>0.56000000000000005</v>
      </c>
      <c r="JM1180">
        <v>0.51</v>
      </c>
      <c r="JN1180">
        <v>0.42</v>
      </c>
      <c r="JO1180">
        <v>0.32</v>
      </c>
      <c r="JP1180">
        <v>0.19</v>
      </c>
      <c r="JQ1180">
        <v>0</v>
      </c>
    </row>
    <row r="1181" spans="1:277" x14ac:dyDescent="0.25">
      <c r="A1181">
        <v>2015</v>
      </c>
      <c r="B1181">
        <v>344</v>
      </c>
      <c r="C1181">
        <v>1213</v>
      </c>
      <c r="D1181">
        <v>185</v>
      </c>
      <c r="E1181">
        <v>1838</v>
      </c>
      <c r="F1181">
        <v>1.4</v>
      </c>
      <c r="G1181">
        <v>0.4</v>
      </c>
      <c r="H1181">
        <v>-0.6</v>
      </c>
      <c r="I1181">
        <v>0</v>
      </c>
      <c r="J1181">
        <v>0</v>
      </c>
      <c r="K1181">
        <v>0.01</v>
      </c>
      <c r="L1181">
        <v>0.89</v>
      </c>
      <c r="M1181">
        <v>1.01</v>
      </c>
      <c r="N1181">
        <v>1.43</v>
      </c>
      <c r="O1181">
        <v>-0.17</v>
      </c>
      <c r="P1181">
        <v>16.63</v>
      </c>
      <c r="Q1181">
        <v>1.81</v>
      </c>
      <c r="R1181">
        <v>17.25</v>
      </c>
      <c r="S1181">
        <v>7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0.3</v>
      </c>
      <c r="Z1181">
        <v>27.98</v>
      </c>
      <c r="AA1181">
        <v>140.32</v>
      </c>
      <c r="AB1181">
        <v>234.08</v>
      </c>
      <c r="AC1181">
        <v>326.39</v>
      </c>
      <c r="AD1181">
        <v>437.73</v>
      </c>
      <c r="AE1181">
        <v>530.92999999999995</v>
      </c>
      <c r="AF1181">
        <v>627.41999999999996</v>
      </c>
      <c r="AG1181">
        <v>728.39</v>
      </c>
      <c r="AH1181">
        <v>826.1</v>
      </c>
      <c r="AI1181">
        <v>930.13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40.35</v>
      </c>
      <c r="AU1181">
        <v>154.86000000000001</v>
      </c>
      <c r="AV1181">
        <v>246.96</v>
      </c>
      <c r="AW1181">
        <v>354.03</v>
      </c>
      <c r="AX1181">
        <v>443.94</v>
      </c>
      <c r="AY1181">
        <v>542.25</v>
      </c>
      <c r="AZ1181">
        <v>637.54999999999995</v>
      </c>
      <c r="BA1181">
        <v>742.19</v>
      </c>
      <c r="BB1181">
        <v>844.25</v>
      </c>
      <c r="BC1181">
        <v>940.6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22.5</v>
      </c>
      <c r="BO1181">
        <v>22.5</v>
      </c>
      <c r="BP1181">
        <v>22.5</v>
      </c>
      <c r="BQ1181">
        <v>22.5</v>
      </c>
      <c r="BR1181">
        <v>23.55</v>
      </c>
      <c r="BS1181">
        <v>29.99</v>
      </c>
      <c r="BT1181">
        <v>36.86</v>
      </c>
      <c r="BU1181">
        <v>39.31</v>
      </c>
      <c r="BV1181">
        <v>47.66</v>
      </c>
      <c r="BW1181">
        <v>51.27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22.5</v>
      </c>
      <c r="CI1181">
        <v>22.5</v>
      </c>
      <c r="CJ1181">
        <v>22.5</v>
      </c>
      <c r="CK1181">
        <v>22.51</v>
      </c>
      <c r="CL1181">
        <v>23.17</v>
      </c>
      <c r="CM1181">
        <v>26.79</v>
      </c>
      <c r="CN1181">
        <v>29.65</v>
      </c>
      <c r="CO1181">
        <v>30.7</v>
      </c>
      <c r="CP1181">
        <v>33.619999999999997</v>
      </c>
      <c r="CQ1181">
        <v>34.07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1</v>
      </c>
      <c r="DD1181">
        <v>1</v>
      </c>
      <c r="DE1181">
        <v>0.99</v>
      </c>
      <c r="DF1181">
        <v>0.95</v>
      </c>
      <c r="DG1181">
        <v>0.92</v>
      </c>
      <c r="DH1181">
        <v>0.88</v>
      </c>
      <c r="DI1181">
        <v>0.85</v>
      </c>
      <c r="DJ1181">
        <v>0.82</v>
      </c>
      <c r="DK1181">
        <v>0.78</v>
      </c>
      <c r="DL1181">
        <v>0.75</v>
      </c>
      <c r="DM1181">
        <v>0.72</v>
      </c>
      <c r="DN1181">
        <v>0.68</v>
      </c>
      <c r="DO1181">
        <v>0.65</v>
      </c>
      <c r="DP1181">
        <v>0.61</v>
      </c>
      <c r="DQ1181">
        <v>0.57999999999999996</v>
      </c>
      <c r="DR1181">
        <v>0.53</v>
      </c>
      <c r="DS1181">
        <v>0.46</v>
      </c>
      <c r="DT1181">
        <v>0.38</v>
      </c>
      <c r="DU1181">
        <v>0.28000000000000003</v>
      </c>
      <c r="EW1181">
        <v>2015</v>
      </c>
      <c r="EX1181">
        <v>345</v>
      </c>
      <c r="EY1181">
        <v>1214</v>
      </c>
      <c r="EZ1181">
        <v>186</v>
      </c>
      <c r="FA1181">
        <v>1850.3</v>
      </c>
      <c r="FB1181" t="s">
        <v>139</v>
      </c>
      <c r="FC1181" t="s">
        <v>139</v>
      </c>
      <c r="FD1181" t="s">
        <v>139</v>
      </c>
      <c r="FE1181" t="s">
        <v>139</v>
      </c>
      <c r="FF1181" t="s">
        <v>139</v>
      </c>
      <c r="FG1181" t="s">
        <v>139</v>
      </c>
      <c r="FH1181" t="s">
        <v>139</v>
      </c>
      <c r="FI1181">
        <v>0</v>
      </c>
      <c r="FJ1181" t="s">
        <v>139</v>
      </c>
      <c r="FK1181" t="s">
        <v>139</v>
      </c>
      <c r="FL1181">
        <v>15.52</v>
      </c>
      <c r="FM1181">
        <v>1.85</v>
      </c>
      <c r="FN1181">
        <v>17.38</v>
      </c>
      <c r="FO1181">
        <v>1</v>
      </c>
      <c r="FP1181">
        <v>1</v>
      </c>
      <c r="FQ1181">
        <v>1</v>
      </c>
      <c r="FR1181">
        <v>0</v>
      </c>
      <c r="FS1181">
        <v>0</v>
      </c>
      <c r="FT1181">
        <v>0</v>
      </c>
      <c r="FU1181">
        <v>0</v>
      </c>
      <c r="FV1181">
        <v>40.21</v>
      </c>
      <c r="FW1181">
        <v>152.55000000000001</v>
      </c>
      <c r="FX1181">
        <v>246.31</v>
      </c>
      <c r="FY1181">
        <v>338.62</v>
      </c>
      <c r="FZ1181">
        <v>449.95</v>
      </c>
      <c r="GA1181">
        <v>543.16</v>
      </c>
      <c r="GB1181">
        <v>639.65</v>
      </c>
      <c r="GC1181">
        <v>740.62</v>
      </c>
      <c r="GD1181">
        <v>838.33</v>
      </c>
      <c r="GE1181">
        <v>942.35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24.45</v>
      </c>
      <c r="GQ1181">
        <v>121.25</v>
      </c>
      <c r="GR1181">
        <v>213</v>
      </c>
      <c r="GS1181">
        <v>326.37</v>
      </c>
      <c r="GT1181">
        <v>422.58</v>
      </c>
      <c r="GU1181">
        <v>521.13</v>
      </c>
      <c r="GV1181">
        <v>618.49</v>
      </c>
      <c r="GW1181">
        <v>725.05</v>
      </c>
      <c r="GX1181">
        <v>823.7</v>
      </c>
      <c r="GY1181">
        <v>919.98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 t="s">
        <v>139</v>
      </c>
      <c r="HK1181" t="s">
        <v>139</v>
      </c>
      <c r="HL1181" t="s">
        <v>139</v>
      </c>
      <c r="HM1181" t="s">
        <v>139</v>
      </c>
      <c r="HN1181" t="s">
        <v>139</v>
      </c>
      <c r="HO1181" t="s">
        <v>139</v>
      </c>
      <c r="HP1181" t="s">
        <v>139</v>
      </c>
      <c r="HQ1181" t="s">
        <v>139</v>
      </c>
      <c r="HR1181" t="s">
        <v>139</v>
      </c>
      <c r="HS1181" t="s">
        <v>139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 t="s">
        <v>139</v>
      </c>
      <c r="IE1181" t="s">
        <v>139</v>
      </c>
      <c r="IF1181" t="s">
        <v>139</v>
      </c>
      <c r="IG1181" t="s">
        <v>139</v>
      </c>
      <c r="IH1181" t="s">
        <v>139</v>
      </c>
      <c r="II1181" t="s">
        <v>139</v>
      </c>
      <c r="IJ1181" t="s">
        <v>139</v>
      </c>
      <c r="IK1181" t="s">
        <v>139</v>
      </c>
      <c r="IL1181" t="s">
        <v>139</v>
      </c>
      <c r="IM1181" t="s">
        <v>139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1</v>
      </c>
      <c r="IY1181">
        <v>1</v>
      </c>
      <c r="IZ1181">
        <v>1</v>
      </c>
      <c r="JA1181">
        <v>0.99</v>
      </c>
      <c r="JB1181">
        <v>0.95</v>
      </c>
      <c r="JC1181">
        <v>0.91</v>
      </c>
      <c r="JD1181">
        <v>0.87</v>
      </c>
      <c r="JE1181">
        <v>0.83</v>
      </c>
      <c r="JF1181">
        <v>0.8</v>
      </c>
      <c r="JG1181">
        <v>0.76</v>
      </c>
      <c r="JH1181">
        <v>0.72</v>
      </c>
      <c r="JI1181">
        <v>0.68</v>
      </c>
      <c r="JJ1181">
        <v>0.64</v>
      </c>
      <c r="JK1181">
        <v>0.61</v>
      </c>
      <c r="JL1181">
        <v>0.56999999999999995</v>
      </c>
      <c r="JM1181">
        <v>0.51</v>
      </c>
      <c r="JN1181">
        <v>0.42</v>
      </c>
      <c r="JO1181">
        <v>0.32</v>
      </c>
      <c r="JP1181">
        <v>0.19</v>
      </c>
      <c r="JQ1181">
        <v>0</v>
      </c>
    </row>
    <row r="1182" spans="1:277" x14ac:dyDescent="0.25">
      <c r="A1182">
        <v>2015</v>
      </c>
      <c r="B1182">
        <v>345</v>
      </c>
      <c r="C1182">
        <v>1214</v>
      </c>
      <c r="D1182">
        <v>186</v>
      </c>
      <c r="E1182">
        <v>1850.3</v>
      </c>
      <c r="F1182">
        <v>1.4</v>
      </c>
      <c r="G1182">
        <v>0.4</v>
      </c>
      <c r="H1182">
        <v>-0.6</v>
      </c>
      <c r="I1182">
        <v>0</v>
      </c>
      <c r="J1182">
        <v>0</v>
      </c>
      <c r="K1182">
        <v>0.01</v>
      </c>
      <c r="L1182">
        <v>0.89</v>
      </c>
      <c r="M1182">
        <v>1.01</v>
      </c>
      <c r="N1182">
        <v>1.47</v>
      </c>
      <c r="O1182">
        <v>-0.18</v>
      </c>
      <c r="P1182">
        <v>16.53</v>
      </c>
      <c r="Q1182">
        <v>1.85</v>
      </c>
      <c r="R1182">
        <v>17.37</v>
      </c>
      <c r="S1182">
        <v>7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0.06</v>
      </c>
      <c r="Z1182">
        <v>40.21</v>
      </c>
      <c r="AA1182">
        <v>152.55000000000001</v>
      </c>
      <c r="AB1182">
        <v>246.31</v>
      </c>
      <c r="AC1182">
        <v>338.62</v>
      </c>
      <c r="AD1182">
        <v>449.95</v>
      </c>
      <c r="AE1182">
        <v>543.16</v>
      </c>
      <c r="AF1182">
        <v>639.65</v>
      </c>
      <c r="AG1182">
        <v>740.62</v>
      </c>
      <c r="AH1182">
        <v>838.33</v>
      </c>
      <c r="AI1182">
        <v>942.35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52.57</v>
      </c>
      <c r="AU1182">
        <v>167.08</v>
      </c>
      <c r="AV1182">
        <v>259.18</v>
      </c>
      <c r="AW1182">
        <v>366.26</v>
      </c>
      <c r="AX1182">
        <v>456.17</v>
      </c>
      <c r="AY1182">
        <v>554.48</v>
      </c>
      <c r="AZ1182">
        <v>649.78</v>
      </c>
      <c r="BA1182">
        <v>754.41</v>
      </c>
      <c r="BB1182">
        <v>856.48</v>
      </c>
      <c r="BC1182">
        <v>952.83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22.5</v>
      </c>
      <c r="BO1182">
        <v>22.5</v>
      </c>
      <c r="BP1182">
        <v>22.5</v>
      </c>
      <c r="BQ1182">
        <v>22.5</v>
      </c>
      <c r="BR1182">
        <v>23.55</v>
      </c>
      <c r="BS1182">
        <v>29.99</v>
      </c>
      <c r="BT1182">
        <v>36.86</v>
      </c>
      <c r="BU1182">
        <v>39.31</v>
      </c>
      <c r="BV1182">
        <v>47.66</v>
      </c>
      <c r="BW1182">
        <v>51.27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22.5</v>
      </c>
      <c r="CI1182">
        <v>22.5</v>
      </c>
      <c r="CJ1182">
        <v>22.5</v>
      </c>
      <c r="CK1182">
        <v>22.51</v>
      </c>
      <c r="CL1182">
        <v>23.17</v>
      </c>
      <c r="CM1182">
        <v>26.79</v>
      </c>
      <c r="CN1182">
        <v>29.65</v>
      </c>
      <c r="CO1182">
        <v>30.7</v>
      </c>
      <c r="CP1182">
        <v>33.619999999999997</v>
      </c>
      <c r="CQ1182">
        <v>34.07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1</v>
      </c>
      <c r="DD1182">
        <v>1</v>
      </c>
      <c r="DE1182">
        <v>0.99</v>
      </c>
      <c r="DF1182">
        <v>0.95</v>
      </c>
      <c r="DG1182">
        <v>0.92</v>
      </c>
      <c r="DH1182">
        <v>0.89</v>
      </c>
      <c r="DI1182">
        <v>0.85</v>
      </c>
      <c r="DJ1182">
        <v>0.82</v>
      </c>
      <c r="DK1182">
        <v>0.78</v>
      </c>
      <c r="DL1182">
        <v>0.75</v>
      </c>
      <c r="DM1182">
        <v>0.72</v>
      </c>
      <c r="DN1182">
        <v>0.68</v>
      </c>
      <c r="DO1182">
        <v>0.65</v>
      </c>
      <c r="DP1182">
        <v>0.62</v>
      </c>
      <c r="DQ1182">
        <v>0.57999999999999996</v>
      </c>
      <c r="DR1182">
        <v>0.53</v>
      </c>
      <c r="DS1182">
        <v>0.46</v>
      </c>
      <c r="DT1182">
        <v>0.38</v>
      </c>
      <c r="DU1182">
        <v>0.28000000000000003</v>
      </c>
      <c r="EW1182">
        <v>2015</v>
      </c>
      <c r="EX1182">
        <v>346</v>
      </c>
      <c r="EY1182">
        <v>1215</v>
      </c>
      <c r="EZ1182">
        <v>187</v>
      </c>
      <c r="FA1182">
        <v>1862.5</v>
      </c>
      <c r="FB1182" t="s">
        <v>139</v>
      </c>
      <c r="FC1182" t="s">
        <v>139</v>
      </c>
      <c r="FD1182" t="s">
        <v>139</v>
      </c>
      <c r="FE1182" t="s">
        <v>139</v>
      </c>
      <c r="FF1182" t="s">
        <v>139</v>
      </c>
      <c r="FG1182" t="s">
        <v>139</v>
      </c>
      <c r="FH1182" t="s">
        <v>139</v>
      </c>
      <c r="FI1182">
        <v>0</v>
      </c>
      <c r="FJ1182" t="s">
        <v>139</v>
      </c>
      <c r="FK1182" t="s">
        <v>139</v>
      </c>
      <c r="FL1182">
        <v>15.43</v>
      </c>
      <c r="FM1182">
        <v>1.89</v>
      </c>
      <c r="FN1182">
        <v>17.5</v>
      </c>
      <c r="FO1182">
        <v>1</v>
      </c>
      <c r="FP1182">
        <v>1</v>
      </c>
      <c r="FQ1182">
        <v>1</v>
      </c>
      <c r="FR1182">
        <v>0</v>
      </c>
      <c r="FS1182">
        <v>0</v>
      </c>
      <c r="FT1182">
        <v>0</v>
      </c>
      <c r="FU1182">
        <v>0.19</v>
      </c>
      <c r="FV1182">
        <v>52.42</v>
      </c>
      <c r="FW1182">
        <v>164.76</v>
      </c>
      <c r="FX1182">
        <v>258.52</v>
      </c>
      <c r="FY1182">
        <v>350.83</v>
      </c>
      <c r="FZ1182">
        <v>462.17</v>
      </c>
      <c r="GA1182">
        <v>555.37</v>
      </c>
      <c r="GB1182">
        <v>651.86</v>
      </c>
      <c r="GC1182">
        <v>752.83</v>
      </c>
      <c r="GD1182">
        <v>850.54</v>
      </c>
      <c r="GE1182">
        <v>954.57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36.67</v>
      </c>
      <c r="GQ1182">
        <v>133.46</v>
      </c>
      <c r="GR1182">
        <v>225.21</v>
      </c>
      <c r="GS1182">
        <v>338.58</v>
      </c>
      <c r="GT1182">
        <v>434.79</v>
      </c>
      <c r="GU1182">
        <v>533.34</v>
      </c>
      <c r="GV1182">
        <v>630.70000000000005</v>
      </c>
      <c r="GW1182">
        <v>737.27</v>
      </c>
      <c r="GX1182">
        <v>835.92</v>
      </c>
      <c r="GY1182">
        <v>932.19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 t="s">
        <v>139</v>
      </c>
      <c r="HK1182" t="s">
        <v>139</v>
      </c>
      <c r="HL1182" t="s">
        <v>139</v>
      </c>
      <c r="HM1182" t="s">
        <v>139</v>
      </c>
      <c r="HN1182" t="s">
        <v>139</v>
      </c>
      <c r="HO1182" t="s">
        <v>139</v>
      </c>
      <c r="HP1182" t="s">
        <v>139</v>
      </c>
      <c r="HQ1182" t="s">
        <v>139</v>
      </c>
      <c r="HR1182" t="s">
        <v>139</v>
      </c>
      <c r="HS1182" t="s">
        <v>139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 t="s">
        <v>139</v>
      </c>
      <c r="IE1182" t="s">
        <v>139</v>
      </c>
      <c r="IF1182" t="s">
        <v>139</v>
      </c>
      <c r="IG1182" t="s">
        <v>139</v>
      </c>
      <c r="IH1182" t="s">
        <v>139</v>
      </c>
      <c r="II1182" t="s">
        <v>139</v>
      </c>
      <c r="IJ1182" t="s">
        <v>139</v>
      </c>
      <c r="IK1182" t="s">
        <v>139</v>
      </c>
      <c r="IL1182" t="s">
        <v>139</v>
      </c>
      <c r="IM1182" t="s">
        <v>139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1</v>
      </c>
      <c r="IY1182">
        <v>1</v>
      </c>
      <c r="IZ1182">
        <v>1</v>
      </c>
      <c r="JA1182">
        <v>0.99</v>
      </c>
      <c r="JB1182">
        <v>0.95</v>
      </c>
      <c r="JC1182">
        <v>0.91</v>
      </c>
      <c r="JD1182">
        <v>0.87</v>
      </c>
      <c r="JE1182">
        <v>0.83</v>
      </c>
      <c r="JF1182">
        <v>0.8</v>
      </c>
      <c r="JG1182">
        <v>0.76</v>
      </c>
      <c r="JH1182">
        <v>0.72</v>
      </c>
      <c r="JI1182">
        <v>0.68</v>
      </c>
      <c r="JJ1182">
        <v>0.65</v>
      </c>
      <c r="JK1182">
        <v>0.61</v>
      </c>
      <c r="JL1182">
        <v>0.56999999999999995</v>
      </c>
      <c r="JM1182">
        <v>0.51</v>
      </c>
      <c r="JN1182">
        <v>0.42</v>
      </c>
      <c r="JO1182">
        <v>0.32</v>
      </c>
      <c r="JP1182">
        <v>0.19</v>
      </c>
      <c r="JQ1182">
        <v>0</v>
      </c>
    </row>
    <row r="1183" spans="1:277" x14ac:dyDescent="0.25">
      <c r="A1183">
        <v>2015</v>
      </c>
      <c r="B1183">
        <v>346</v>
      </c>
      <c r="C1183">
        <v>1215</v>
      </c>
      <c r="D1183">
        <v>187</v>
      </c>
      <c r="E1183">
        <v>1862.5</v>
      </c>
      <c r="F1183">
        <v>1.4</v>
      </c>
      <c r="G1183">
        <v>0.4</v>
      </c>
      <c r="H1183">
        <v>-0.6</v>
      </c>
      <c r="I1183">
        <v>0</v>
      </c>
      <c r="J1183">
        <v>0</v>
      </c>
      <c r="K1183">
        <v>0.01</v>
      </c>
      <c r="L1183">
        <v>0.89</v>
      </c>
      <c r="M1183">
        <v>1.01</v>
      </c>
      <c r="N1183">
        <v>1.48</v>
      </c>
      <c r="O1183">
        <v>-0.18</v>
      </c>
      <c r="P1183">
        <v>16.420000000000002</v>
      </c>
      <c r="Q1183">
        <v>1.89</v>
      </c>
      <c r="R1183">
        <v>17.489999999999998</v>
      </c>
      <c r="S1183">
        <v>7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0.06</v>
      </c>
      <c r="Z1183">
        <v>52.42</v>
      </c>
      <c r="AA1183">
        <v>164.76</v>
      </c>
      <c r="AB1183">
        <v>258.52</v>
      </c>
      <c r="AC1183">
        <v>350.83</v>
      </c>
      <c r="AD1183">
        <v>462.17</v>
      </c>
      <c r="AE1183">
        <v>555.37</v>
      </c>
      <c r="AF1183">
        <v>651.86</v>
      </c>
      <c r="AG1183">
        <v>752.83</v>
      </c>
      <c r="AH1183">
        <v>850.54</v>
      </c>
      <c r="AI1183">
        <v>954.57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64.78</v>
      </c>
      <c r="AU1183">
        <v>179.3</v>
      </c>
      <c r="AV1183">
        <v>271.39999999999998</v>
      </c>
      <c r="AW1183">
        <v>378.47</v>
      </c>
      <c r="AX1183">
        <v>468.38</v>
      </c>
      <c r="AY1183">
        <v>566.69000000000005</v>
      </c>
      <c r="AZ1183">
        <v>661.99</v>
      </c>
      <c r="BA1183">
        <v>766.62</v>
      </c>
      <c r="BB1183">
        <v>868.69</v>
      </c>
      <c r="BC1183">
        <v>965.04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22.5</v>
      </c>
      <c r="BO1183">
        <v>22.5</v>
      </c>
      <c r="BP1183">
        <v>22.5</v>
      </c>
      <c r="BQ1183">
        <v>22.5</v>
      </c>
      <c r="BR1183">
        <v>23.55</v>
      </c>
      <c r="BS1183">
        <v>29.99</v>
      </c>
      <c r="BT1183">
        <v>36.86</v>
      </c>
      <c r="BU1183">
        <v>39.31</v>
      </c>
      <c r="BV1183">
        <v>47.66</v>
      </c>
      <c r="BW1183">
        <v>51.27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22.5</v>
      </c>
      <c r="CI1183">
        <v>22.5</v>
      </c>
      <c r="CJ1183">
        <v>22.5</v>
      </c>
      <c r="CK1183">
        <v>22.51</v>
      </c>
      <c r="CL1183">
        <v>23.17</v>
      </c>
      <c r="CM1183">
        <v>26.79</v>
      </c>
      <c r="CN1183">
        <v>29.65</v>
      </c>
      <c r="CO1183">
        <v>30.7</v>
      </c>
      <c r="CP1183">
        <v>33.619999999999997</v>
      </c>
      <c r="CQ1183">
        <v>34.07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1</v>
      </c>
      <c r="DD1183">
        <v>1</v>
      </c>
      <c r="DE1183">
        <v>0.99</v>
      </c>
      <c r="DF1183">
        <v>0.95</v>
      </c>
      <c r="DG1183">
        <v>0.92</v>
      </c>
      <c r="DH1183">
        <v>0.89</v>
      </c>
      <c r="DI1183">
        <v>0.85</v>
      </c>
      <c r="DJ1183">
        <v>0.82</v>
      </c>
      <c r="DK1183">
        <v>0.78</v>
      </c>
      <c r="DL1183">
        <v>0.75</v>
      </c>
      <c r="DM1183">
        <v>0.72</v>
      </c>
      <c r="DN1183">
        <v>0.68</v>
      </c>
      <c r="DO1183">
        <v>0.65</v>
      </c>
      <c r="DP1183">
        <v>0.62</v>
      </c>
      <c r="DQ1183">
        <v>0.57999999999999996</v>
      </c>
      <c r="DR1183">
        <v>0.53</v>
      </c>
      <c r="DS1183">
        <v>0.46</v>
      </c>
      <c r="DT1183">
        <v>0.38</v>
      </c>
      <c r="DU1183">
        <v>0.28000000000000003</v>
      </c>
      <c r="EW1183">
        <v>2015</v>
      </c>
      <c r="EX1183">
        <v>347</v>
      </c>
      <c r="EY1183">
        <v>1216</v>
      </c>
      <c r="EZ1183">
        <v>188</v>
      </c>
      <c r="FA1183">
        <v>1878.3</v>
      </c>
      <c r="FB1183" t="s">
        <v>139</v>
      </c>
      <c r="FC1183" t="s">
        <v>139</v>
      </c>
      <c r="FD1183" t="s">
        <v>139</v>
      </c>
      <c r="FE1183" t="s">
        <v>139</v>
      </c>
      <c r="FF1183" t="s">
        <v>139</v>
      </c>
      <c r="FG1183" t="s">
        <v>139</v>
      </c>
      <c r="FH1183" t="s">
        <v>139</v>
      </c>
      <c r="FI1183">
        <v>0</v>
      </c>
      <c r="FJ1183" t="s">
        <v>139</v>
      </c>
      <c r="FK1183" t="s">
        <v>139</v>
      </c>
      <c r="FL1183">
        <v>15.32</v>
      </c>
      <c r="FM1183">
        <v>1.95</v>
      </c>
      <c r="FN1183">
        <v>17.66</v>
      </c>
      <c r="FO1183">
        <v>1</v>
      </c>
      <c r="FP1183">
        <v>1</v>
      </c>
      <c r="FQ1183">
        <v>1</v>
      </c>
      <c r="FR1183">
        <v>0</v>
      </c>
      <c r="FS1183">
        <v>0</v>
      </c>
      <c r="FT1183">
        <v>0</v>
      </c>
      <c r="FU1183">
        <v>0</v>
      </c>
      <c r="FV1183">
        <v>68.290000000000006</v>
      </c>
      <c r="FW1183">
        <v>180.64</v>
      </c>
      <c r="FX1183">
        <v>274.39</v>
      </c>
      <c r="FY1183">
        <v>366.7</v>
      </c>
      <c r="FZ1183">
        <v>478.04</v>
      </c>
      <c r="GA1183">
        <v>571.24</v>
      </c>
      <c r="GB1183">
        <v>667.73</v>
      </c>
      <c r="GC1183">
        <v>768.7</v>
      </c>
      <c r="GD1183">
        <v>866.42</v>
      </c>
      <c r="GE1183">
        <v>970.44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52.54</v>
      </c>
      <c r="GQ1183">
        <v>149.33000000000001</v>
      </c>
      <c r="GR1183">
        <v>241.09</v>
      </c>
      <c r="GS1183">
        <v>354.45</v>
      </c>
      <c r="GT1183">
        <v>450.66</v>
      </c>
      <c r="GU1183">
        <v>549.21</v>
      </c>
      <c r="GV1183">
        <v>646.57000000000005</v>
      </c>
      <c r="GW1183">
        <v>753.14</v>
      </c>
      <c r="GX1183">
        <v>851.79</v>
      </c>
      <c r="GY1183">
        <v>948.06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 t="s">
        <v>139</v>
      </c>
      <c r="HK1183" t="s">
        <v>139</v>
      </c>
      <c r="HL1183" t="s">
        <v>139</v>
      </c>
      <c r="HM1183" t="s">
        <v>139</v>
      </c>
      <c r="HN1183" t="s">
        <v>139</v>
      </c>
      <c r="HO1183" t="s">
        <v>139</v>
      </c>
      <c r="HP1183" t="s">
        <v>139</v>
      </c>
      <c r="HQ1183" t="s">
        <v>139</v>
      </c>
      <c r="HR1183" t="s">
        <v>139</v>
      </c>
      <c r="HS1183" t="s">
        <v>139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 t="s">
        <v>139</v>
      </c>
      <c r="IE1183" t="s">
        <v>139</v>
      </c>
      <c r="IF1183" t="s">
        <v>139</v>
      </c>
      <c r="IG1183" t="s">
        <v>139</v>
      </c>
      <c r="IH1183" t="s">
        <v>139</v>
      </c>
      <c r="II1183" t="s">
        <v>139</v>
      </c>
      <c r="IJ1183" t="s">
        <v>139</v>
      </c>
      <c r="IK1183" t="s">
        <v>139</v>
      </c>
      <c r="IL1183" t="s">
        <v>139</v>
      </c>
      <c r="IM1183" t="s">
        <v>139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1</v>
      </c>
      <c r="IY1183">
        <v>1</v>
      </c>
      <c r="IZ1183">
        <v>1</v>
      </c>
      <c r="JA1183">
        <v>0.99</v>
      </c>
      <c r="JB1183">
        <v>0.95</v>
      </c>
      <c r="JC1183">
        <v>0.91</v>
      </c>
      <c r="JD1183">
        <v>0.87</v>
      </c>
      <c r="JE1183">
        <v>0.83</v>
      </c>
      <c r="JF1183">
        <v>0.8</v>
      </c>
      <c r="JG1183">
        <v>0.76</v>
      </c>
      <c r="JH1183">
        <v>0.72</v>
      </c>
      <c r="JI1183">
        <v>0.69</v>
      </c>
      <c r="JJ1183">
        <v>0.65</v>
      </c>
      <c r="JK1183">
        <v>0.62</v>
      </c>
      <c r="JL1183">
        <v>0.56999999999999995</v>
      </c>
      <c r="JM1183">
        <v>0.51</v>
      </c>
      <c r="JN1183">
        <v>0.42</v>
      </c>
      <c r="JO1183">
        <v>0.32</v>
      </c>
      <c r="JP1183">
        <v>0.19</v>
      </c>
      <c r="JQ1183">
        <v>0</v>
      </c>
    </row>
    <row r="1184" spans="1:277" x14ac:dyDescent="0.25">
      <c r="A1184">
        <v>2015</v>
      </c>
      <c r="B1184">
        <v>347</v>
      </c>
      <c r="C1184">
        <v>1216</v>
      </c>
      <c r="D1184">
        <v>188</v>
      </c>
      <c r="E1184">
        <v>1878.3</v>
      </c>
      <c r="F1184">
        <v>1.4</v>
      </c>
      <c r="G1184">
        <v>0.4</v>
      </c>
      <c r="H1184">
        <v>-0.7</v>
      </c>
      <c r="I1184">
        <v>0</v>
      </c>
      <c r="J1184">
        <v>0</v>
      </c>
      <c r="K1184">
        <v>0.01</v>
      </c>
      <c r="L1184">
        <v>0.89</v>
      </c>
      <c r="M1184">
        <v>1.01</v>
      </c>
      <c r="N1184">
        <v>1.52</v>
      </c>
      <c r="O1184">
        <v>-0.19</v>
      </c>
      <c r="P1184">
        <v>16.28</v>
      </c>
      <c r="Q1184">
        <v>1.95</v>
      </c>
      <c r="R1184">
        <v>17.649999999999999</v>
      </c>
      <c r="S1184">
        <v>7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0.06</v>
      </c>
      <c r="Z1184">
        <v>68.290000000000006</v>
      </c>
      <c r="AA1184">
        <v>180.64</v>
      </c>
      <c r="AB1184">
        <v>274.39</v>
      </c>
      <c r="AC1184">
        <v>366.7</v>
      </c>
      <c r="AD1184">
        <v>478.04</v>
      </c>
      <c r="AE1184">
        <v>571.24</v>
      </c>
      <c r="AF1184">
        <v>667.73</v>
      </c>
      <c r="AG1184">
        <v>768.7</v>
      </c>
      <c r="AH1184">
        <v>866.42</v>
      </c>
      <c r="AI1184">
        <v>970.44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80.66</v>
      </c>
      <c r="AU1184">
        <v>195.17</v>
      </c>
      <c r="AV1184">
        <v>287.27</v>
      </c>
      <c r="AW1184">
        <v>394.34</v>
      </c>
      <c r="AX1184">
        <v>484.25</v>
      </c>
      <c r="AY1184">
        <v>582.57000000000005</v>
      </c>
      <c r="AZ1184">
        <v>677.86</v>
      </c>
      <c r="BA1184">
        <v>782.5</v>
      </c>
      <c r="BB1184">
        <v>884.56</v>
      </c>
      <c r="BC1184">
        <v>980.91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22.5</v>
      </c>
      <c r="BO1184">
        <v>22.5</v>
      </c>
      <c r="BP1184">
        <v>22.5</v>
      </c>
      <c r="BQ1184">
        <v>22.5</v>
      </c>
      <c r="BR1184">
        <v>23.55</v>
      </c>
      <c r="BS1184">
        <v>29.99</v>
      </c>
      <c r="BT1184">
        <v>36.86</v>
      </c>
      <c r="BU1184">
        <v>39.31</v>
      </c>
      <c r="BV1184">
        <v>47.66</v>
      </c>
      <c r="BW1184">
        <v>51.27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22.5</v>
      </c>
      <c r="CI1184">
        <v>22.5</v>
      </c>
      <c r="CJ1184">
        <v>22.5</v>
      </c>
      <c r="CK1184">
        <v>22.51</v>
      </c>
      <c r="CL1184">
        <v>23.17</v>
      </c>
      <c r="CM1184">
        <v>26.79</v>
      </c>
      <c r="CN1184">
        <v>29.65</v>
      </c>
      <c r="CO1184">
        <v>30.7</v>
      </c>
      <c r="CP1184">
        <v>33.619999999999997</v>
      </c>
      <c r="CQ1184">
        <v>34.07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1</v>
      </c>
      <c r="DD1184">
        <v>1</v>
      </c>
      <c r="DE1184">
        <v>0.99</v>
      </c>
      <c r="DF1184">
        <v>0.95</v>
      </c>
      <c r="DG1184">
        <v>0.92</v>
      </c>
      <c r="DH1184">
        <v>0.89</v>
      </c>
      <c r="DI1184">
        <v>0.86</v>
      </c>
      <c r="DJ1184">
        <v>0.82</v>
      </c>
      <c r="DK1184">
        <v>0.79</v>
      </c>
      <c r="DL1184">
        <v>0.76</v>
      </c>
      <c r="DM1184">
        <v>0.72</v>
      </c>
      <c r="DN1184">
        <v>0.69</v>
      </c>
      <c r="DO1184">
        <v>0.65</v>
      </c>
      <c r="DP1184">
        <v>0.62</v>
      </c>
      <c r="DQ1184">
        <v>0.59</v>
      </c>
      <c r="DR1184">
        <v>0.53</v>
      </c>
      <c r="DS1184">
        <v>0.46</v>
      </c>
      <c r="DT1184">
        <v>0.38</v>
      </c>
      <c r="DU1184">
        <v>0.28000000000000003</v>
      </c>
      <c r="EW1184">
        <v>2015</v>
      </c>
      <c r="EX1184">
        <v>348</v>
      </c>
      <c r="EY1184">
        <v>1217</v>
      </c>
      <c r="EZ1184">
        <v>189</v>
      </c>
      <c r="FA1184">
        <v>1893.8</v>
      </c>
      <c r="FB1184" t="s">
        <v>139</v>
      </c>
      <c r="FC1184" t="s">
        <v>139</v>
      </c>
      <c r="FD1184" t="s">
        <v>139</v>
      </c>
      <c r="FE1184" t="s">
        <v>139</v>
      </c>
      <c r="FF1184" t="s">
        <v>139</v>
      </c>
      <c r="FG1184" t="s">
        <v>139</v>
      </c>
      <c r="FH1184" t="s">
        <v>139</v>
      </c>
      <c r="FI1184">
        <v>0</v>
      </c>
      <c r="FJ1184" t="s">
        <v>139</v>
      </c>
      <c r="FK1184" t="s">
        <v>139</v>
      </c>
      <c r="FL1184">
        <v>15.21</v>
      </c>
      <c r="FM1184">
        <v>2.0099999999999998</v>
      </c>
      <c r="FN1184">
        <v>17.809999999999999</v>
      </c>
      <c r="FO1184">
        <v>1</v>
      </c>
      <c r="FP1184">
        <v>1</v>
      </c>
      <c r="FQ1184">
        <v>1</v>
      </c>
      <c r="FR1184">
        <v>0</v>
      </c>
      <c r="FS1184">
        <v>0</v>
      </c>
      <c r="FT1184">
        <v>0</v>
      </c>
      <c r="FU1184">
        <v>0</v>
      </c>
      <c r="FV1184">
        <v>83.76</v>
      </c>
      <c r="FW1184">
        <v>196.1</v>
      </c>
      <c r="FX1184">
        <v>289.86</v>
      </c>
      <c r="FY1184">
        <v>382.17</v>
      </c>
      <c r="FZ1184">
        <v>493.5</v>
      </c>
      <c r="GA1184">
        <v>586.71</v>
      </c>
      <c r="GB1184">
        <v>683.2</v>
      </c>
      <c r="GC1184">
        <v>784.17</v>
      </c>
      <c r="GD1184">
        <v>881.88</v>
      </c>
      <c r="GE1184">
        <v>985.91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68</v>
      </c>
      <c r="GQ1184">
        <v>164.8</v>
      </c>
      <c r="GR1184">
        <v>256.55</v>
      </c>
      <c r="GS1184">
        <v>369.92</v>
      </c>
      <c r="GT1184">
        <v>466.13</v>
      </c>
      <c r="GU1184">
        <v>564.67999999999995</v>
      </c>
      <c r="GV1184">
        <v>662.04</v>
      </c>
      <c r="GW1184">
        <v>768.6</v>
      </c>
      <c r="GX1184">
        <v>867.26</v>
      </c>
      <c r="GY1184">
        <v>963.53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 t="s">
        <v>139</v>
      </c>
      <c r="HK1184" t="s">
        <v>139</v>
      </c>
      <c r="HL1184" t="s">
        <v>139</v>
      </c>
      <c r="HM1184" t="s">
        <v>139</v>
      </c>
      <c r="HN1184" t="s">
        <v>139</v>
      </c>
      <c r="HO1184" t="s">
        <v>139</v>
      </c>
      <c r="HP1184" t="s">
        <v>139</v>
      </c>
      <c r="HQ1184" t="s">
        <v>139</v>
      </c>
      <c r="HR1184" t="s">
        <v>139</v>
      </c>
      <c r="HS1184" t="s">
        <v>139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 t="s">
        <v>139</v>
      </c>
      <c r="IE1184" t="s">
        <v>139</v>
      </c>
      <c r="IF1184" t="s">
        <v>139</v>
      </c>
      <c r="IG1184" t="s">
        <v>139</v>
      </c>
      <c r="IH1184" t="s">
        <v>139</v>
      </c>
      <c r="II1184" t="s">
        <v>139</v>
      </c>
      <c r="IJ1184" t="s">
        <v>139</v>
      </c>
      <c r="IK1184" t="s">
        <v>139</v>
      </c>
      <c r="IL1184" t="s">
        <v>139</v>
      </c>
      <c r="IM1184" t="s">
        <v>139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1</v>
      </c>
      <c r="IY1184">
        <v>1</v>
      </c>
      <c r="IZ1184">
        <v>1</v>
      </c>
      <c r="JA1184">
        <v>0.99</v>
      </c>
      <c r="JB1184">
        <v>0.95</v>
      </c>
      <c r="JC1184">
        <v>0.91</v>
      </c>
      <c r="JD1184">
        <v>0.88</v>
      </c>
      <c r="JE1184">
        <v>0.84</v>
      </c>
      <c r="JF1184">
        <v>0.8</v>
      </c>
      <c r="JG1184">
        <v>0.77</v>
      </c>
      <c r="JH1184">
        <v>0.73</v>
      </c>
      <c r="JI1184">
        <v>0.69</v>
      </c>
      <c r="JJ1184">
        <v>0.65</v>
      </c>
      <c r="JK1184">
        <v>0.62</v>
      </c>
      <c r="JL1184">
        <v>0.57999999999999996</v>
      </c>
      <c r="JM1184">
        <v>0.51</v>
      </c>
      <c r="JN1184">
        <v>0.42</v>
      </c>
      <c r="JO1184">
        <v>0.32</v>
      </c>
      <c r="JP1184">
        <v>0.19</v>
      </c>
      <c r="JQ1184">
        <v>0</v>
      </c>
    </row>
    <row r="1185" spans="1:277" x14ac:dyDescent="0.25">
      <c r="A1185">
        <v>2015</v>
      </c>
      <c r="B1185">
        <v>348</v>
      </c>
      <c r="C1185">
        <v>1217</v>
      </c>
      <c r="D1185">
        <v>189</v>
      </c>
      <c r="E1185">
        <v>1893.8</v>
      </c>
      <c r="F1185">
        <v>1.4</v>
      </c>
      <c r="G1185">
        <v>0.4</v>
      </c>
      <c r="H1185">
        <v>-0.7</v>
      </c>
      <c r="I1185">
        <v>0</v>
      </c>
      <c r="J1185">
        <v>0</v>
      </c>
      <c r="K1185">
        <v>0.01</v>
      </c>
      <c r="L1185">
        <v>0.89</v>
      </c>
      <c r="M1185">
        <v>1.01</v>
      </c>
      <c r="N1185">
        <v>1.55</v>
      </c>
      <c r="O1185">
        <v>-0.19</v>
      </c>
      <c r="P1185">
        <v>16.149999999999999</v>
      </c>
      <c r="Q1185">
        <v>2.0099999999999998</v>
      </c>
      <c r="R1185">
        <v>17.809999999999999</v>
      </c>
      <c r="S1185">
        <v>7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83.76</v>
      </c>
      <c r="AA1185">
        <v>196.1</v>
      </c>
      <c r="AB1185">
        <v>289.86</v>
      </c>
      <c r="AC1185">
        <v>382.17</v>
      </c>
      <c r="AD1185">
        <v>493.5</v>
      </c>
      <c r="AE1185">
        <v>586.71</v>
      </c>
      <c r="AF1185">
        <v>683.2</v>
      </c>
      <c r="AG1185">
        <v>784.17</v>
      </c>
      <c r="AH1185">
        <v>881.88</v>
      </c>
      <c r="AI1185">
        <v>985.91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96.12</v>
      </c>
      <c r="AU1185">
        <v>210.63</v>
      </c>
      <c r="AV1185">
        <v>302.74</v>
      </c>
      <c r="AW1185">
        <v>409.81</v>
      </c>
      <c r="AX1185">
        <v>499.72</v>
      </c>
      <c r="AY1185">
        <v>598.03</v>
      </c>
      <c r="AZ1185">
        <v>693.33</v>
      </c>
      <c r="BA1185">
        <v>797.96</v>
      </c>
      <c r="BB1185">
        <v>900.03</v>
      </c>
      <c r="BC1185">
        <v>996.38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22.5</v>
      </c>
      <c r="BO1185">
        <v>22.5</v>
      </c>
      <c r="BP1185">
        <v>22.5</v>
      </c>
      <c r="BQ1185">
        <v>22.5</v>
      </c>
      <c r="BR1185">
        <v>23.55</v>
      </c>
      <c r="BS1185">
        <v>29.99</v>
      </c>
      <c r="BT1185">
        <v>36.86</v>
      </c>
      <c r="BU1185">
        <v>39.31</v>
      </c>
      <c r="BV1185">
        <v>47.66</v>
      </c>
      <c r="BW1185">
        <v>51.27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22.5</v>
      </c>
      <c r="CI1185">
        <v>22.5</v>
      </c>
      <c r="CJ1185">
        <v>22.5</v>
      </c>
      <c r="CK1185">
        <v>22.51</v>
      </c>
      <c r="CL1185">
        <v>23.17</v>
      </c>
      <c r="CM1185">
        <v>26.79</v>
      </c>
      <c r="CN1185">
        <v>29.65</v>
      </c>
      <c r="CO1185">
        <v>30.7</v>
      </c>
      <c r="CP1185">
        <v>33.619999999999997</v>
      </c>
      <c r="CQ1185">
        <v>34.07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1</v>
      </c>
      <c r="DD1185">
        <v>1</v>
      </c>
      <c r="DE1185">
        <v>0.99</v>
      </c>
      <c r="DF1185">
        <v>0.95</v>
      </c>
      <c r="DG1185">
        <v>0.92</v>
      </c>
      <c r="DH1185">
        <v>0.89</v>
      </c>
      <c r="DI1185">
        <v>0.86</v>
      </c>
      <c r="DJ1185">
        <v>0.82</v>
      </c>
      <c r="DK1185">
        <v>0.79</v>
      </c>
      <c r="DL1185">
        <v>0.76</v>
      </c>
      <c r="DM1185">
        <v>0.73</v>
      </c>
      <c r="DN1185">
        <v>0.69</v>
      </c>
      <c r="DO1185">
        <v>0.66</v>
      </c>
      <c r="DP1185">
        <v>0.63</v>
      </c>
      <c r="DQ1185">
        <v>0.59</v>
      </c>
      <c r="DR1185">
        <v>0.53</v>
      </c>
      <c r="DS1185">
        <v>0.46</v>
      </c>
      <c r="DT1185">
        <v>0.38</v>
      </c>
      <c r="DU1185">
        <v>0.28000000000000003</v>
      </c>
      <c r="EW1185">
        <v>2015</v>
      </c>
      <c r="EX1185">
        <v>349</v>
      </c>
      <c r="EY1185">
        <v>1218</v>
      </c>
      <c r="EZ1185">
        <v>190</v>
      </c>
      <c r="FA1185">
        <v>1906.8</v>
      </c>
      <c r="FB1185" t="s">
        <v>139</v>
      </c>
      <c r="FC1185" t="s">
        <v>139</v>
      </c>
      <c r="FD1185" t="s">
        <v>139</v>
      </c>
      <c r="FE1185" t="s">
        <v>139</v>
      </c>
      <c r="FF1185" t="s">
        <v>139</v>
      </c>
      <c r="FG1185" t="s">
        <v>139</v>
      </c>
      <c r="FH1185" t="s">
        <v>139</v>
      </c>
      <c r="FI1185">
        <v>0</v>
      </c>
      <c r="FJ1185" t="s">
        <v>139</v>
      </c>
      <c r="FK1185" t="s">
        <v>139</v>
      </c>
      <c r="FL1185">
        <v>15.12</v>
      </c>
      <c r="FM1185">
        <v>2.0499999999999998</v>
      </c>
      <c r="FN1185">
        <v>17.940000000000001</v>
      </c>
      <c r="FO1185">
        <v>1</v>
      </c>
      <c r="FP1185">
        <v>1</v>
      </c>
      <c r="FQ1185">
        <v>1</v>
      </c>
      <c r="FR1185">
        <v>0</v>
      </c>
      <c r="FS1185">
        <v>0</v>
      </c>
      <c r="FT1185">
        <v>0</v>
      </c>
      <c r="FU1185">
        <v>0</v>
      </c>
      <c r="FV1185">
        <v>96.81</v>
      </c>
      <c r="FW1185">
        <v>209.15</v>
      </c>
      <c r="FX1185">
        <v>302.91000000000003</v>
      </c>
      <c r="FY1185">
        <v>395.22</v>
      </c>
      <c r="FZ1185">
        <v>506.55</v>
      </c>
      <c r="GA1185">
        <v>599.76</v>
      </c>
      <c r="GB1185">
        <v>696.25</v>
      </c>
      <c r="GC1185">
        <v>797.21</v>
      </c>
      <c r="GD1185">
        <v>894.93</v>
      </c>
      <c r="GE1185">
        <v>998.95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81.05</v>
      </c>
      <c r="GQ1185">
        <v>177.85</v>
      </c>
      <c r="GR1185">
        <v>269.60000000000002</v>
      </c>
      <c r="GS1185">
        <v>382.96</v>
      </c>
      <c r="GT1185">
        <v>479.18</v>
      </c>
      <c r="GU1185">
        <v>577.72</v>
      </c>
      <c r="GV1185">
        <v>675.09</v>
      </c>
      <c r="GW1185">
        <v>781.65</v>
      </c>
      <c r="GX1185">
        <v>880.3</v>
      </c>
      <c r="GY1185">
        <v>976.58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 t="s">
        <v>139</v>
      </c>
      <c r="HK1185" t="s">
        <v>139</v>
      </c>
      <c r="HL1185" t="s">
        <v>139</v>
      </c>
      <c r="HM1185" t="s">
        <v>139</v>
      </c>
      <c r="HN1185" t="s">
        <v>139</v>
      </c>
      <c r="HO1185" t="s">
        <v>139</v>
      </c>
      <c r="HP1185" t="s">
        <v>139</v>
      </c>
      <c r="HQ1185" t="s">
        <v>139</v>
      </c>
      <c r="HR1185" t="s">
        <v>139</v>
      </c>
      <c r="HS1185" t="s">
        <v>139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 t="s">
        <v>139</v>
      </c>
      <c r="IE1185" t="s">
        <v>139</v>
      </c>
      <c r="IF1185" t="s">
        <v>139</v>
      </c>
      <c r="IG1185" t="s">
        <v>139</v>
      </c>
      <c r="IH1185" t="s">
        <v>139</v>
      </c>
      <c r="II1185" t="s">
        <v>139</v>
      </c>
      <c r="IJ1185" t="s">
        <v>139</v>
      </c>
      <c r="IK1185" t="s">
        <v>139</v>
      </c>
      <c r="IL1185" t="s">
        <v>139</v>
      </c>
      <c r="IM1185" t="s">
        <v>139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1</v>
      </c>
      <c r="IY1185">
        <v>1</v>
      </c>
      <c r="IZ1185">
        <v>1</v>
      </c>
      <c r="JA1185">
        <v>0.99</v>
      </c>
      <c r="JB1185">
        <v>0.95</v>
      </c>
      <c r="JC1185">
        <v>0.91</v>
      </c>
      <c r="JD1185">
        <v>0.88</v>
      </c>
      <c r="JE1185">
        <v>0.84</v>
      </c>
      <c r="JF1185">
        <v>0.8</v>
      </c>
      <c r="JG1185">
        <v>0.77</v>
      </c>
      <c r="JH1185">
        <v>0.73</v>
      </c>
      <c r="JI1185">
        <v>0.69</v>
      </c>
      <c r="JJ1185">
        <v>0.65</v>
      </c>
      <c r="JK1185">
        <v>0.62</v>
      </c>
      <c r="JL1185">
        <v>0.57999999999999996</v>
      </c>
      <c r="JM1185">
        <v>0.51</v>
      </c>
      <c r="JN1185">
        <v>0.42</v>
      </c>
      <c r="JO1185">
        <v>0.32</v>
      </c>
      <c r="JP1185">
        <v>0.19</v>
      </c>
      <c r="JQ1185">
        <v>0</v>
      </c>
    </row>
    <row r="1186" spans="1:277" x14ac:dyDescent="0.25">
      <c r="A1186">
        <v>2015</v>
      </c>
      <c r="B1186">
        <v>349</v>
      </c>
      <c r="C1186">
        <v>1218</v>
      </c>
      <c r="D1186">
        <v>190</v>
      </c>
      <c r="E1186">
        <v>1906.8</v>
      </c>
      <c r="F1186">
        <v>1.4</v>
      </c>
      <c r="G1186">
        <v>0.4</v>
      </c>
      <c r="H1186">
        <v>-0.7</v>
      </c>
      <c r="I1186">
        <v>0</v>
      </c>
      <c r="J1186">
        <v>0</v>
      </c>
      <c r="K1186">
        <v>0.01</v>
      </c>
      <c r="L1186">
        <v>0.89</v>
      </c>
      <c r="M1186">
        <v>1.01</v>
      </c>
      <c r="N1186">
        <v>1.55</v>
      </c>
      <c r="O1186">
        <v>-0.19</v>
      </c>
      <c r="P1186">
        <v>16.04</v>
      </c>
      <c r="Q1186">
        <v>2.0499999999999998</v>
      </c>
      <c r="R1186">
        <v>17.940000000000001</v>
      </c>
      <c r="S1186">
        <v>7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96.81</v>
      </c>
      <c r="AA1186">
        <v>209.15</v>
      </c>
      <c r="AB1186">
        <v>302.91000000000003</v>
      </c>
      <c r="AC1186">
        <v>395.22</v>
      </c>
      <c r="AD1186">
        <v>506.55</v>
      </c>
      <c r="AE1186">
        <v>599.76</v>
      </c>
      <c r="AF1186">
        <v>696.25</v>
      </c>
      <c r="AG1186">
        <v>797.21</v>
      </c>
      <c r="AH1186">
        <v>894.93</v>
      </c>
      <c r="AI1186">
        <v>998.95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109.17</v>
      </c>
      <c r="AU1186">
        <v>223.68</v>
      </c>
      <c r="AV1186">
        <v>315.77999999999997</v>
      </c>
      <c r="AW1186">
        <v>422.85</v>
      </c>
      <c r="AX1186">
        <v>512.76</v>
      </c>
      <c r="AY1186">
        <v>611.08000000000004</v>
      </c>
      <c r="AZ1186">
        <v>706.38</v>
      </c>
      <c r="BA1186">
        <v>811.01</v>
      </c>
      <c r="BB1186">
        <v>913.08</v>
      </c>
      <c r="BC1186">
        <v>1009.42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22.5</v>
      </c>
      <c r="BO1186">
        <v>22.5</v>
      </c>
      <c r="BP1186">
        <v>22.5</v>
      </c>
      <c r="BQ1186">
        <v>22.5</v>
      </c>
      <c r="BR1186">
        <v>23.55</v>
      </c>
      <c r="BS1186">
        <v>29.99</v>
      </c>
      <c r="BT1186">
        <v>36.86</v>
      </c>
      <c r="BU1186">
        <v>39.31</v>
      </c>
      <c r="BV1186">
        <v>47.66</v>
      </c>
      <c r="BW1186">
        <v>51.27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22.5</v>
      </c>
      <c r="CI1186">
        <v>22.5</v>
      </c>
      <c r="CJ1186">
        <v>22.5</v>
      </c>
      <c r="CK1186">
        <v>22.51</v>
      </c>
      <c r="CL1186">
        <v>23.17</v>
      </c>
      <c r="CM1186">
        <v>26.79</v>
      </c>
      <c r="CN1186">
        <v>29.65</v>
      </c>
      <c r="CO1186">
        <v>30.7</v>
      </c>
      <c r="CP1186">
        <v>33.619999999999997</v>
      </c>
      <c r="CQ1186">
        <v>34.07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0.99</v>
      </c>
      <c r="DF1186">
        <v>0.96</v>
      </c>
      <c r="DG1186">
        <v>0.92</v>
      </c>
      <c r="DH1186">
        <v>0.89</v>
      </c>
      <c r="DI1186">
        <v>0.86</v>
      </c>
      <c r="DJ1186">
        <v>0.82</v>
      </c>
      <c r="DK1186">
        <v>0.79</v>
      </c>
      <c r="DL1186">
        <v>0.76</v>
      </c>
      <c r="DM1186">
        <v>0.73</v>
      </c>
      <c r="DN1186">
        <v>0.69</v>
      </c>
      <c r="DO1186">
        <v>0.66</v>
      </c>
      <c r="DP1186">
        <v>0.63</v>
      </c>
      <c r="DQ1186">
        <v>0.59</v>
      </c>
      <c r="DR1186">
        <v>0.53</v>
      </c>
      <c r="DS1186">
        <v>0.46</v>
      </c>
      <c r="DT1186">
        <v>0.38</v>
      </c>
      <c r="DU1186">
        <v>0.28000000000000003</v>
      </c>
      <c r="EW1186">
        <v>2015</v>
      </c>
      <c r="EX1186">
        <v>350</v>
      </c>
      <c r="EY1186">
        <v>1219</v>
      </c>
      <c r="EZ1186">
        <v>191</v>
      </c>
      <c r="FA1186">
        <v>1919.8</v>
      </c>
      <c r="FB1186" t="s">
        <v>139</v>
      </c>
      <c r="FC1186" t="s">
        <v>139</v>
      </c>
      <c r="FD1186" t="s">
        <v>139</v>
      </c>
      <c r="FE1186" t="s">
        <v>139</v>
      </c>
      <c r="FF1186" t="s">
        <v>139</v>
      </c>
      <c r="FG1186" t="s">
        <v>139</v>
      </c>
      <c r="FH1186" t="s">
        <v>139</v>
      </c>
      <c r="FI1186">
        <v>0</v>
      </c>
      <c r="FJ1186" t="s">
        <v>139</v>
      </c>
      <c r="FK1186" t="s">
        <v>139</v>
      </c>
      <c r="FL1186">
        <v>15.03</v>
      </c>
      <c r="FM1186">
        <v>2.09</v>
      </c>
      <c r="FN1186">
        <v>18.07</v>
      </c>
      <c r="FO1186">
        <v>1</v>
      </c>
      <c r="FP1186">
        <v>1</v>
      </c>
      <c r="FQ1186">
        <v>1</v>
      </c>
      <c r="FR1186">
        <v>0</v>
      </c>
      <c r="FS1186">
        <v>0</v>
      </c>
      <c r="FT1186">
        <v>0</v>
      </c>
      <c r="FU1186">
        <v>0</v>
      </c>
      <c r="FV1186">
        <v>109.8</v>
      </c>
      <c r="FW1186">
        <v>222.14</v>
      </c>
      <c r="FX1186">
        <v>315.89</v>
      </c>
      <c r="FY1186">
        <v>408.2</v>
      </c>
      <c r="FZ1186">
        <v>519.54</v>
      </c>
      <c r="GA1186">
        <v>612.74</v>
      </c>
      <c r="GB1186">
        <v>709.23</v>
      </c>
      <c r="GC1186">
        <v>810.2</v>
      </c>
      <c r="GD1186">
        <v>907.92</v>
      </c>
      <c r="GE1186">
        <v>1011.94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94.04</v>
      </c>
      <c r="GQ1186">
        <v>190.83</v>
      </c>
      <c r="GR1186">
        <v>282.58999999999997</v>
      </c>
      <c r="GS1186">
        <v>395.95</v>
      </c>
      <c r="GT1186">
        <v>492.16</v>
      </c>
      <c r="GU1186">
        <v>590.71</v>
      </c>
      <c r="GV1186">
        <v>688.08</v>
      </c>
      <c r="GW1186">
        <v>794.64</v>
      </c>
      <c r="GX1186">
        <v>893.29</v>
      </c>
      <c r="GY1186">
        <v>989.57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 t="s">
        <v>139</v>
      </c>
      <c r="HK1186" t="s">
        <v>139</v>
      </c>
      <c r="HL1186" t="s">
        <v>139</v>
      </c>
      <c r="HM1186" t="s">
        <v>139</v>
      </c>
      <c r="HN1186" t="s">
        <v>139</v>
      </c>
      <c r="HO1186" t="s">
        <v>139</v>
      </c>
      <c r="HP1186" t="s">
        <v>139</v>
      </c>
      <c r="HQ1186" t="s">
        <v>139</v>
      </c>
      <c r="HR1186" t="s">
        <v>139</v>
      </c>
      <c r="HS1186" t="s">
        <v>139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 t="s">
        <v>139</v>
      </c>
      <c r="IE1186" t="s">
        <v>139</v>
      </c>
      <c r="IF1186" t="s">
        <v>139</v>
      </c>
      <c r="IG1186" t="s">
        <v>139</v>
      </c>
      <c r="IH1186" t="s">
        <v>139</v>
      </c>
      <c r="II1186" t="s">
        <v>139</v>
      </c>
      <c r="IJ1186" t="s">
        <v>139</v>
      </c>
      <c r="IK1186" t="s">
        <v>139</v>
      </c>
      <c r="IL1186" t="s">
        <v>139</v>
      </c>
      <c r="IM1186" t="s">
        <v>139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1</v>
      </c>
      <c r="IY1186">
        <v>1</v>
      </c>
      <c r="IZ1186">
        <v>1</v>
      </c>
      <c r="JA1186">
        <v>0.99</v>
      </c>
      <c r="JB1186">
        <v>0.95</v>
      </c>
      <c r="JC1186">
        <v>0.91</v>
      </c>
      <c r="JD1186">
        <v>0.88</v>
      </c>
      <c r="JE1186">
        <v>0.84</v>
      </c>
      <c r="JF1186">
        <v>0.8</v>
      </c>
      <c r="JG1186">
        <v>0.77</v>
      </c>
      <c r="JH1186">
        <v>0.73</v>
      </c>
      <c r="JI1186">
        <v>0.69</v>
      </c>
      <c r="JJ1186">
        <v>0.66</v>
      </c>
      <c r="JK1186">
        <v>0.62</v>
      </c>
      <c r="JL1186">
        <v>0.57999999999999996</v>
      </c>
      <c r="JM1186">
        <v>0.51</v>
      </c>
      <c r="JN1186">
        <v>0.42</v>
      </c>
      <c r="JO1186">
        <v>0.32</v>
      </c>
      <c r="JP1186">
        <v>0.19</v>
      </c>
      <c r="JQ1186">
        <v>0</v>
      </c>
    </row>
    <row r="1187" spans="1:277" x14ac:dyDescent="0.25">
      <c r="A1187">
        <v>2015</v>
      </c>
      <c r="B1187">
        <v>350</v>
      </c>
      <c r="C1187">
        <v>1219</v>
      </c>
      <c r="D1187">
        <v>191</v>
      </c>
      <c r="E1187">
        <v>1919.8</v>
      </c>
      <c r="F1187">
        <v>1.4</v>
      </c>
      <c r="G1187">
        <v>0.4</v>
      </c>
      <c r="H1187">
        <v>-0.7</v>
      </c>
      <c r="I1187">
        <v>0</v>
      </c>
      <c r="J1187">
        <v>0</v>
      </c>
      <c r="K1187">
        <v>0.01</v>
      </c>
      <c r="L1187">
        <v>0.89</v>
      </c>
      <c r="M1187">
        <v>1.01</v>
      </c>
      <c r="N1187">
        <v>1.61</v>
      </c>
      <c r="O1187">
        <v>-0.23</v>
      </c>
      <c r="P1187">
        <v>15.92</v>
      </c>
      <c r="Q1187">
        <v>2.09</v>
      </c>
      <c r="R1187">
        <v>18.07</v>
      </c>
      <c r="S1187">
        <v>8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109.8</v>
      </c>
      <c r="AA1187">
        <v>222.14</v>
      </c>
      <c r="AB1187">
        <v>315.89</v>
      </c>
      <c r="AC1187">
        <v>408.2</v>
      </c>
      <c r="AD1187">
        <v>519.54</v>
      </c>
      <c r="AE1187">
        <v>612.74</v>
      </c>
      <c r="AF1187">
        <v>709.23</v>
      </c>
      <c r="AG1187">
        <v>810.2</v>
      </c>
      <c r="AH1187">
        <v>907.92</v>
      </c>
      <c r="AI1187">
        <v>1011.94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25.97</v>
      </c>
      <c r="AU1187">
        <v>122.16</v>
      </c>
      <c r="AV1187">
        <v>236.67</v>
      </c>
      <c r="AW1187">
        <v>328.77</v>
      </c>
      <c r="AX1187">
        <v>435.84</v>
      </c>
      <c r="AY1187">
        <v>525.75</v>
      </c>
      <c r="AZ1187">
        <v>624.07000000000005</v>
      </c>
      <c r="BA1187">
        <v>719.36</v>
      </c>
      <c r="BB1187">
        <v>824</v>
      </c>
      <c r="BC1187">
        <v>926.07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22.5</v>
      </c>
      <c r="BO1187">
        <v>22.5</v>
      </c>
      <c r="BP1187">
        <v>22.5</v>
      </c>
      <c r="BQ1187">
        <v>22.5</v>
      </c>
      <c r="BR1187">
        <v>23.55</v>
      </c>
      <c r="BS1187">
        <v>29.99</v>
      </c>
      <c r="BT1187">
        <v>36.86</v>
      </c>
      <c r="BU1187">
        <v>39.31</v>
      </c>
      <c r="BV1187">
        <v>47.66</v>
      </c>
      <c r="BW1187">
        <v>51.27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22.5</v>
      </c>
      <c r="CI1187">
        <v>22.5</v>
      </c>
      <c r="CJ1187">
        <v>22.5</v>
      </c>
      <c r="CK1187">
        <v>22.5</v>
      </c>
      <c r="CL1187">
        <v>22.51</v>
      </c>
      <c r="CM1187">
        <v>23.17</v>
      </c>
      <c r="CN1187">
        <v>26.79</v>
      </c>
      <c r="CO1187">
        <v>29.65</v>
      </c>
      <c r="CP1187">
        <v>30.7</v>
      </c>
      <c r="CQ1187">
        <v>33.619999999999997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1</v>
      </c>
      <c r="DD1187">
        <v>1</v>
      </c>
      <c r="DE1187">
        <v>0.99</v>
      </c>
      <c r="DF1187">
        <v>0.96</v>
      </c>
      <c r="DG1187">
        <v>0.92</v>
      </c>
      <c r="DH1187">
        <v>0.89</v>
      </c>
      <c r="DI1187">
        <v>0.86</v>
      </c>
      <c r="DJ1187">
        <v>0.83</v>
      </c>
      <c r="DK1187">
        <v>0.79</v>
      </c>
      <c r="DL1187">
        <v>0.76</v>
      </c>
      <c r="DM1187">
        <v>0.73</v>
      </c>
      <c r="DN1187">
        <v>0.69</v>
      </c>
      <c r="DO1187">
        <v>0.66</v>
      </c>
      <c r="DP1187">
        <v>0.63</v>
      </c>
      <c r="DQ1187">
        <v>0.59</v>
      </c>
      <c r="DR1187">
        <v>0.53</v>
      </c>
      <c r="DS1187">
        <v>0.46</v>
      </c>
      <c r="DT1187">
        <v>0.38</v>
      </c>
      <c r="DU1187">
        <v>0.28000000000000003</v>
      </c>
      <c r="EW1187">
        <v>2015</v>
      </c>
      <c r="EX1187">
        <v>351</v>
      </c>
      <c r="EY1187">
        <v>1220</v>
      </c>
      <c r="EZ1187">
        <v>192</v>
      </c>
      <c r="FA1187">
        <v>1932.6</v>
      </c>
      <c r="FB1187" t="s">
        <v>139</v>
      </c>
      <c r="FC1187" t="s">
        <v>139</v>
      </c>
      <c r="FD1187" t="s">
        <v>139</v>
      </c>
      <c r="FE1187" t="s">
        <v>139</v>
      </c>
      <c r="FF1187" t="s">
        <v>139</v>
      </c>
      <c r="FG1187" t="s">
        <v>139</v>
      </c>
      <c r="FH1187" t="s">
        <v>139</v>
      </c>
      <c r="FI1187">
        <v>0</v>
      </c>
      <c r="FJ1187" t="s">
        <v>139</v>
      </c>
      <c r="FK1187" t="s">
        <v>139</v>
      </c>
      <c r="FL1187">
        <v>14.94</v>
      </c>
      <c r="FM1187">
        <v>2.14</v>
      </c>
      <c r="FN1187">
        <v>18.2</v>
      </c>
      <c r="FO1187">
        <v>1</v>
      </c>
      <c r="FP1187">
        <v>1</v>
      </c>
      <c r="FQ1187">
        <v>1</v>
      </c>
      <c r="FR1187">
        <v>0</v>
      </c>
      <c r="FS1187">
        <v>0</v>
      </c>
      <c r="FT1187">
        <v>0</v>
      </c>
      <c r="FU1187">
        <v>0</v>
      </c>
      <c r="FV1187">
        <v>25.44</v>
      </c>
      <c r="FW1187">
        <v>122.52</v>
      </c>
      <c r="FX1187">
        <v>234.86</v>
      </c>
      <c r="FY1187">
        <v>328.61</v>
      </c>
      <c r="FZ1187">
        <v>420.92</v>
      </c>
      <c r="GA1187">
        <v>532.26</v>
      </c>
      <c r="GB1187">
        <v>625.47</v>
      </c>
      <c r="GC1187">
        <v>721.96</v>
      </c>
      <c r="GD1187">
        <v>822.92</v>
      </c>
      <c r="GE1187">
        <v>920.64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106.76</v>
      </c>
      <c r="GQ1187">
        <v>203.55</v>
      </c>
      <c r="GR1187">
        <v>295.31</v>
      </c>
      <c r="GS1187">
        <v>408.67</v>
      </c>
      <c r="GT1187">
        <v>504.89</v>
      </c>
      <c r="GU1187">
        <v>603.42999999999995</v>
      </c>
      <c r="GV1187">
        <v>700.8</v>
      </c>
      <c r="GW1187">
        <v>807.36</v>
      </c>
      <c r="GX1187">
        <v>906.01</v>
      </c>
      <c r="GY1187">
        <v>1002.29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 t="s">
        <v>139</v>
      </c>
      <c r="HK1187" t="s">
        <v>139</v>
      </c>
      <c r="HL1187" t="s">
        <v>139</v>
      </c>
      <c r="HM1187" t="s">
        <v>139</v>
      </c>
      <c r="HN1187" t="s">
        <v>139</v>
      </c>
      <c r="HO1187" t="s">
        <v>139</v>
      </c>
      <c r="HP1187" t="s">
        <v>139</v>
      </c>
      <c r="HQ1187" t="s">
        <v>139</v>
      </c>
      <c r="HR1187" t="s">
        <v>139</v>
      </c>
      <c r="HS1187" t="s">
        <v>139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 t="s">
        <v>139</v>
      </c>
      <c r="IE1187" t="s">
        <v>139</v>
      </c>
      <c r="IF1187" t="s">
        <v>139</v>
      </c>
      <c r="IG1187" t="s">
        <v>139</v>
      </c>
      <c r="IH1187" t="s">
        <v>139</v>
      </c>
      <c r="II1187" t="s">
        <v>139</v>
      </c>
      <c r="IJ1187" t="s">
        <v>139</v>
      </c>
      <c r="IK1187" t="s">
        <v>139</v>
      </c>
      <c r="IL1187" t="s">
        <v>139</v>
      </c>
      <c r="IM1187" t="s">
        <v>139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1</v>
      </c>
      <c r="IY1187">
        <v>1</v>
      </c>
      <c r="IZ1187">
        <v>1</v>
      </c>
      <c r="JA1187">
        <v>0.99</v>
      </c>
      <c r="JB1187">
        <v>0.95</v>
      </c>
      <c r="JC1187">
        <v>0.91</v>
      </c>
      <c r="JD1187">
        <v>0.88</v>
      </c>
      <c r="JE1187">
        <v>0.84</v>
      </c>
      <c r="JF1187">
        <v>0.81</v>
      </c>
      <c r="JG1187">
        <v>0.77</v>
      </c>
      <c r="JH1187">
        <v>0.73</v>
      </c>
      <c r="JI1187">
        <v>0.7</v>
      </c>
      <c r="JJ1187">
        <v>0.66</v>
      </c>
      <c r="JK1187">
        <v>0.63</v>
      </c>
      <c r="JL1187">
        <v>0.57999999999999996</v>
      </c>
      <c r="JM1187">
        <v>0.51</v>
      </c>
      <c r="JN1187">
        <v>0.42</v>
      </c>
      <c r="JO1187">
        <v>0.32</v>
      </c>
      <c r="JP1187">
        <v>0.19</v>
      </c>
      <c r="JQ1187">
        <v>0</v>
      </c>
    </row>
    <row r="1188" spans="1:277" x14ac:dyDescent="0.25">
      <c r="A1188">
        <v>2015</v>
      </c>
      <c r="B1188">
        <v>351</v>
      </c>
      <c r="C1188">
        <v>1220</v>
      </c>
      <c r="D1188">
        <v>192</v>
      </c>
      <c r="E1188">
        <v>1932.6</v>
      </c>
      <c r="F1188">
        <v>1.4</v>
      </c>
      <c r="G1188">
        <v>0.4</v>
      </c>
      <c r="H1188">
        <v>-0.9</v>
      </c>
      <c r="I1188">
        <v>0</v>
      </c>
      <c r="J1188">
        <v>0</v>
      </c>
      <c r="K1188">
        <v>0.01</v>
      </c>
      <c r="L1188">
        <v>0.89</v>
      </c>
      <c r="M1188">
        <v>1.1499999999999999</v>
      </c>
      <c r="N1188">
        <v>1.72</v>
      </c>
      <c r="O1188">
        <v>-0.25</v>
      </c>
      <c r="P1188">
        <v>15.81</v>
      </c>
      <c r="Q1188">
        <v>2.14</v>
      </c>
      <c r="R1188">
        <v>18.2</v>
      </c>
      <c r="S1188">
        <v>8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25.44</v>
      </c>
      <c r="AA1188">
        <v>122.52</v>
      </c>
      <c r="AB1188">
        <v>234.86</v>
      </c>
      <c r="AC1188">
        <v>328.61</v>
      </c>
      <c r="AD1188">
        <v>420.92</v>
      </c>
      <c r="AE1188">
        <v>532.26</v>
      </c>
      <c r="AF1188">
        <v>625.47</v>
      </c>
      <c r="AG1188">
        <v>721.96</v>
      </c>
      <c r="AH1188">
        <v>822.92</v>
      </c>
      <c r="AI1188">
        <v>920.64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38.700000000000003</v>
      </c>
      <c r="AU1188">
        <v>134.88</v>
      </c>
      <c r="AV1188">
        <v>249.39</v>
      </c>
      <c r="AW1188">
        <v>341.49</v>
      </c>
      <c r="AX1188">
        <v>448.56</v>
      </c>
      <c r="AY1188">
        <v>538.47</v>
      </c>
      <c r="AZ1188">
        <v>636.79</v>
      </c>
      <c r="BA1188">
        <v>732.08</v>
      </c>
      <c r="BB1188">
        <v>836.72</v>
      </c>
      <c r="BC1188">
        <v>938.79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22.5</v>
      </c>
      <c r="BO1188">
        <v>22.5</v>
      </c>
      <c r="BP1188">
        <v>22.5</v>
      </c>
      <c r="BQ1188">
        <v>22.5</v>
      </c>
      <c r="BR1188">
        <v>22.5</v>
      </c>
      <c r="BS1188">
        <v>23.55</v>
      </c>
      <c r="BT1188">
        <v>29.99</v>
      </c>
      <c r="BU1188">
        <v>36.86</v>
      </c>
      <c r="BV1188">
        <v>39.31</v>
      </c>
      <c r="BW1188">
        <v>47.66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22.5</v>
      </c>
      <c r="CI1188">
        <v>22.5</v>
      </c>
      <c r="CJ1188">
        <v>22.5</v>
      </c>
      <c r="CK1188">
        <v>22.5</v>
      </c>
      <c r="CL1188">
        <v>22.51</v>
      </c>
      <c r="CM1188">
        <v>23.17</v>
      </c>
      <c r="CN1188">
        <v>26.79</v>
      </c>
      <c r="CO1188">
        <v>29.65</v>
      </c>
      <c r="CP1188">
        <v>30.7</v>
      </c>
      <c r="CQ1188">
        <v>33.619999999999997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1</v>
      </c>
      <c r="DD1188">
        <v>1</v>
      </c>
      <c r="DE1188">
        <v>0.99</v>
      </c>
      <c r="DF1188">
        <v>0.96</v>
      </c>
      <c r="DG1188">
        <v>0.92</v>
      </c>
      <c r="DH1188">
        <v>0.89</v>
      </c>
      <c r="DI1188">
        <v>0.86</v>
      </c>
      <c r="DJ1188">
        <v>0.83</v>
      </c>
      <c r="DK1188">
        <v>0.79</v>
      </c>
      <c r="DL1188">
        <v>0.76</v>
      </c>
      <c r="DM1188">
        <v>0.73</v>
      </c>
      <c r="DN1188">
        <v>0.7</v>
      </c>
      <c r="DO1188">
        <v>0.66</v>
      </c>
      <c r="DP1188">
        <v>0.63</v>
      </c>
      <c r="DQ1188">
        <v>0.59</v>
      </c>
      <c r="DR1188">
        <v>0.53</v>
      </c>
      <c r="DS1188">
        <v>0.46</v>
      </c>
      <c r="DT1188">
        <v>0.38</v>
      </c>
      <c r="DU1188">
        <v>0.28000000000000003</v>
      </c>
      <c r="EW1188">
        <v>2015</v>
      </c>
      <c r="EX1188">
        <v>352</v>
      </c>
      <c r="EY1188">
        <v>1221</v>
      </c>
      <c r="EZ1188">
        <v>193</v>
      </c>
      <c r="FA1188">
        <v>1946</v>
      </c>
      <c r="FB1188" t="s">
        <v>139</v>
      </c>
      <c r="FC1188" t="s">
        <v>139</v>
      </c>
      <c r="FD1188" t="s">
        <v>139</v>
      </c>
      <c r="FE1188" t="s">
        <v>139</v>
      </c>
      <c r="FF1188" t="s">
        <v>139</v>
      </c>
      <c r="FG1188" t="s">
        <v>139</v>
      </c>
      <c r="FH1188" t="s">
        <v>139</v>
      </c>
      <c r="FI1188">
        <v>0</v>
      </c>
      <c r="FJ1188" t="s">
        <v>139</v>
      </c>
      <c r="FK1188" t="s">
        <v>139</v>
      </c>
      <c r="FL1188">
        <v>14.84</v>
      </c>
      <c r="FM1188">
        <v>2.1800000000000002</v>
      </c>
      <c r="FN1188">
        <v>18.34</v>
      </c>
      <c r="FO1188">
        <v>1</v>
      </c>
      <c r="FP1188">
        <v>1</v>
      </c>
      <c r="FQ1188">
        <v>1</v>
      </c>
      <c r="FR1188">
        <v>0</v>
      </c>
      <c r="FS1188">
        <v>0</v>
      </c>
      <c r="FT1188">
        <v>0</v>
      </c>
      <c r="FU1188">
        <v>0</v>
      </c>
      <c r="FV1188">
        <v>38.840000000000003</v>
      </c>
      <c r="FW1188">
        <v>135.91</v>
      </c>
      <c r="FX1188">
        <v>248.25</v>
      </c>
      <c r="FY1188">
        <v>342.01</v>
      </c>
      <c r="FZ1188">
        <v>434.32</v>
      </c>
      <c r="GA1188">
        <v>545.65</v>
      </c>
      <c r="GB1188">
        <v>638.86</v>
      </c>
      <c r="GC1188">
        <v>735.35</v>
      </c>
      <c r="GD1188">
        <v>836.31</v>
      </c>
      <c r="GE1188">
        <v>934.03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120.15</v>
      </c>
      <c r="GQ1188">
        <v>216.95</v>
      </c>
      <c r="GR1188">
        <v>308.7</v>
      </c>
      <c r="GS1188">
        <v>422.06</v>
      </c>
      <c r="GT1188">
        <v>518.28</v>
      </c>
      <c r="GU1188">
        <v>616.82000000000005</v>
      </c>
      <c r="GV1188">
        <v>714.19</v>
      </c>
      <c r="GW1188">
        <v>820.75</v>
      </c>
      <c r="GX1188">
        <v>919.4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 t="s">
        <v>139</v>
      </c>
      <c r="HK1188" t="s">
        <v>139</v>
      </c>
      <c r="HL1188" t="s">
        <v>139</v>
      </c>
      <c r="HM1188" t="s">
        <v>139</v>
      </c>
      <c r="HN1188" t="s">
        <v>139</v>
      </c>
      <c r="HO1188" t="s">
        <v>139</v>
      </c>
      <c r="HP1188" t="s">
        <v>139</v>
      </c>
      <c r="HQ1188" t="s">
        <v>139</v>
      </c>
      <c r="HR1188" t="s">
        <v>139</v>
      </c>
      <c r="HS1188" t="s">
        <v>139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 t="s">
        <v>139</v>
      </c>
      <c r="IE1188" t="s">
        <v>139</v>
      </c>
      <c r="IF1188" t="s">
        <v>139</v>
      </c>
      <c r="IG1188" t="s">
        <v>139</v>
      </c>
      <c r="IH1188" t="s">
        <v>139</v>
      </c>
      <c r="II1188" t="s">
        <v>139</v>
      </c>
      <c r="IJ1188" t="s">
        <v>139</v>
      </c>
      <c r="IK1188" t="s">
        <v>139</v>
      </c>
      <c r="IL1188" t="s">
        <v>139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1</v>
      </c>
      <c r="IY1188">
        <v>1</v>
      </c>
      <c r="IZ1188">
        <v>1</v>
      </c>
      <c r="JA1188">
        <v>0.99</v>
      </c>
      <c r="JB1188">
        <v>0.95</v>
      </c>
      <c r="JC1188">
        <v>0.91</v>
      </c>
      <c r="JD1188">
        <v>0.88</v>
      </c>
      <c r="JE1188">
        <v>0.84</v>
      </c>
      <c r="JF1188">
        <v>0.81</v>
      </c>
      <c r="JG1188">
        <v>0.77</v>
      </c>
      <c r="JH1188">
        <v>0.73</v>
      </c>
      <c r="JI1188">
        <v>0.7</v>
      </c>
      <c r="JJ1188">
        <v>0.66</v>
      </c>
      <c r="JK1188">
        <v>0.63</v>
      </c>
      <c r="JL1188">
        <v>0.57999999999999996</v>
      </c>
      <c r="JM1188">
        <v>0.51</v>
      </c>
      <c r="JN1188">
        <v>0.42</v>
      </c>
      <c r="JO1188">
        <v>0.32</v>
      </c>
      <c r="JP1188">
        <v>0.19</v>
      </c>
      <c r="JQ1188">
        <v>0</v>
      </c>
    </row>
    <row r="1189" spans="1:277" x14ac:dyDescent="0.25">
      <c r="A1189">
        <v>2015</v>
      </c>
      <c r="B1189">
        <v>352</v>
      </c>
      <c r="C1189">
        <v>1221</v>
      </c>
      <c r="D1189">
        <v>193</v>
      </c>
      <c r="E1189">
        <v>1946</v>
      </c>
      <c r="F1189">
        <v>1.4</v>
      </c>
      <c r="G1189">
        <v>0.4</v>
      </c>
      <c r="H1189">
        <v>-0.9</v>
      </c>
      <c r="I1189">
        <v>0</v>
      </c>
      <c r="J1189">
        <v>0</v>
      </c>
      <c r="K1189">
        <v>0.01</v>
      </c>
      <c r="L1189">
        <v>0.89</v>
      </c>
      <c r="M1189">
        <v>1.1499999999999999</v>
      </c>
      <c r="N1189">
        <v>1.78</v>
      </c>
      <c r="O1189">
        <v>-0.26</v>
      </c>
      <c r="P1189">
        <v>15.7</v>
      </c>
      <c r="Q1189">
        <v>2.1800000000000002</v>
      </c>
      <c r="R1189">
        <v>18.329999999999998</v>
      </c>
      <c r="S1189">
        <v>8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38.840000000000003</v>
      </c>
      <c r="AA1189">
        <v>135.91</v>
      </c>
      <c r="AB1189">
        <v>248.25</v>
      </c>
      <c r="AC1189">
        <v>342.01</v>
      </c>
      <c r="AD1189">
        <v>434.32</v>
      </c>
      <c r="AE1189">
        <v>545.65</v>
      </c>
      <c r="AF1189">
        <v>638.86</v>
      </c>
      <c r="AG1189">
        <v>735.35</v>
      </c>
      <c r="AH1189">
        <v>836.31</v>
      </c>
      <c r="AI1189">
        <v>934.03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52.09</v>
      </c>
      <c r="AU1189">
        <v>148.27000000000001</v>
      </c>
      <c r="AV1189">
        <v>262.77999999999997</v>
      </c>
      <c r="AW1189">
        <v>354.88</v>
      </c>
      <c r="AX1189">
        <v>461.96</v>
      </c>
      <c r="AY1189">
        <v>551.86</v>
      </c>
      <c r="AZ1189">
        <v>650.17999999999995</v>
      </c>
      <c r="BA1189">
        <v>745.48</v>
      </c>
      <c r="BB1189">
        <v>850.11</v>
      </c>
      <c r="BC1189">
        <v>952.18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22.5</v>
      </c>
      <c r="BO1189">
        <v>22.5</v>
      </c>
      <c r="BP1189">
        <v>22.5</v>
      </c>
      <c r="BQ1189">
        <v>22.5</v>
      </c>
      <c r="BR1189">
        <v>22.5</v>
      </c>
      <c r="BS1189">
        <v>23.55</v>
      </c>
      <c r="BT1189">
        <v>29.99</v>
      </c>
      <c r="BU1189">
        <v>36.86</v>
      </c>
      <c r="BV1189">
        <v>39.31</v>
      </c>
      <c r="BW1189">
        <v>47.66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22.5</v>
      </c>
      <c r="CI1189">
        <v>22.5</v>
      </c>
      <c r="CJ1189">
        <v>22.5</v>
      </c>
      <c r="CK1189">
        <v>22.5</v>
      </c>
      <c r="CL1189">
        <v>22.51</v>
      </c>
      <c r="CM1189">
        <v>23.17</v>
      </c>
      <c r="CN1189">
        <v>26.79</v>
      </c>
      <c r="CO1189">
        <v>29.65</v>
      </c>
      <c r="CP1189">
        <v>30.7</v>
      </c>
      <c r="CQ1189">
        <v>33.619999999999997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1</v>
      </c>
      <c r="DD1189">
        <v>1</v>
      </c>
      <c r="DE1189">
        <v>0.99</v>
      </c>
      <c r="DF1189">
        <v>0.96</v>
      </c>
      <c r="DG1189">
        <v>0.92</v>
      </c>
      <c r="DH1189">
        <v>0.89</v>
      </c>
      <c r="DI1189">
        <v>0.86</v>
      </c>
      <c r="DJ1189">
        <v>0.83</v>
      </c>
      <c r="DK1189">
        <v>0.79</v>
      </c>
      <c r="DL1189">
        <v>0.76</v>
      </c>
      <c r="DM1189">
        <v>0.73</v>
      </c>
      <c r="DN1189">
        <v>0.7</v>
      </c>
      <c r="DO1189">
        <v>0.67</v>
      </c>
      <c r="DP1189">
        <v>0.64</v>
      </c>
      <c r="DQ1189">
        <v>0.59</v>
      </c>
      <c r="DR1189">
        <v>0.53</v>
      </c>
      <c r="DS1189">
        <v>0.46</v>
      </c>
      <c r="DT1189">
        <v>0.38</v>
      </c>
      <c r="DU1189">
        <v>0.28000000000000003</v>
      </c>
      <c r="EW1189">
        <v>2015</v>
      </c>
      <c r="EX1189">
        <v>353</v>
      </c>
      <c r="EY1189">
        <v>1222</v>
      </c>
      <c r="EZ1189">
        <v>194</v>
      </c>
      <c r="FA1189">
        <v>1958.1</v>
      </c>
      <c r="FB1189" t="s">
        <v>139</v>
      </c>
      <c r="FC1189" t="s">
        <v>139</v>
      </c>
      <c r="FD1189" t="s">
        <v>139</v>
      </c>
      <c r="FE1189" t="s">
        <v>139</v>
      </c>
      <c r="FF1189" t="s">
        <v>139</v>
      </c>
      <c r="FG1189" t="s">
        <v>139</v>
      </c>
      <c r="FH1189" t="s">
        <v>139</v>
      </c>
      <c r="FI1189">
        <v>0</v>
      </c>
      <c r="FJ1189" t="s">
        <v>139</v>
      </c>
      <c r="FK1189" t="s">
        <v>139</v>
      </c>
      <c r="FL1189">
        <v>14.76</v>
      </c>
      <c r="FM1189">
        <v>2.2200000000000002</v>
      </c>
      <c r="FN1189">
        <v>18.46</v>
      </c>
      <c r="FO1189">
        <v>1</v>
      </c>
      <c r="FP1189">
        <v>1</v>
      </c>
      <c r="FQ1189">
        <v>1</v>
      </c>
      <c r="FR1189">
        <v>0</v>
      </c>
      <c r="FS1189">
        <v>0</v>
      </c>
      <c r="FT1189">
        <v>0</v>
      </c>
      <c r="FU1189">
        <v>0.27</v>
      </c>
      <c r="FV1189">
        <v>50.94</v>
      </c>
      <c r="FW1189">
        <v>148.01</v>
      </c>
      <c r="FX1189">
        <v>260.35000000000002</v>
      </c>
      <c r="FY1189">
        <v>354.11</v>
      </c>
      <c r="FZ1189">
        <v>446.42</v>
      </c>
      <c r="GA1189">
        <v>557.75</v>
      </c>
      <c r="GB1189">
        <v>650.96</v>
      </c>
      <c r="GC1189">
        <v>747.45</v>
      </c>
      <c r="GD1189">
        <v>848.42</v>
      </c>
      <c r="GE1189">
        <v>946.13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24.2</v>
      </c>
      <c r="GQ1189">
        <v>132.25</v>
      </c>
      <c r="GR1189">
        <v>229.05</v>
      </c>
      <c r="GS1189">
        <v>320.8</v>
      </c>
      <c r="GT1189">
        <v>434.17</v>
      </c>
      <c r="GU1189">
        <v>530.38</v>
      </c>
      <c r="GV1189">
        <v>628.92999999999995</v>
      </c>
      <c r="GW1189">
        <v>726.29</v>
      </c>
      <c r="GX1189">
        <v>832.85</v>
      </c>
      <c r="GY1189">
        <v>931.51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 t="s">
        <v>139</v>
      </c>
      <c r="HK1189" t="s">
        <v>139</v>
      </c>
      <c r="HL1189" t="s">
        <v>139</v>
      </c>
      <c r="HM1189" t="s">
        <v>139</v>
      </c>
      <c r="HN1189" t="s">
        <v>139</v>
      </c>
      <c r="HO1189" t="s">
        <v>139</v>
      </c>
      <c r="HP1189" t="s">
        <v>139</v>
      </c>
      <c r="HQ1189" t="s">
        <v>139</v>
      </c>
      <c r="HR1189" t="s">
        <v>139</v>
      </c>
      <c r="HS1189" t="s">
        <v>139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 t="s">
        <v>139</v>
      </c>
      <c r="IE1189" t="s">
        <v>139</v>
      </c>
      <c r="IF1189" t="s">
        <v>139</v>
      </c>
      <c r="IG1189" t="s">
        <v>139</v>
      </c>
      <c r="IH1189" t="s">
        <v>139</v>
      </c>
      <c r="II1189" t="s">
        <v>139</v>
      </c>
      <c r="IJ1189" t="s">
        <v>139</v>
      </c>
      <c r="IK1189" t="s">
        <v>139</v>
      </c>
      <c r="IL1189" t="s">
        <v>139</v>
      </c>
      <c r="IM1189" t="s">
        <v>139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1</v>
      </c>
      <c r="IY1189">
        <v>1</v>
      </c>
      <c r="IZ1189">
        <v>1</v>
      </c>
      <c r="JA1189">
        <v>0.99</v>
      </c>
      <c r="JB1189">
        <v>0.95</v>
      </c>
      <c r="JC1189">
        <v>0.91</v>
      </c>
      <c r="JD1189">
        <v>0.88</v>
      </c>
      <c r="JE1189">
        <v>0.84</v>
      </c>
      <c r="JF1189">
        <v>0.81</v>
      </c>
      <c r="JG1189">
        <v>0.77</v>
      </c>
      <c r="JH1189">
        <v>0.74</v>
      </c>
      <c r="JI1189">
        <v>0.7</v>
      </c>
      <c r="JJ1189">
        <v>0.66</v>
      </c>
      <c r="JK1189">
        <v>0.63</v>
      </c>
      <c r="JL1189">
        <v>0.57999999999999996</v>
      </c>
      <c r="JM1189">
        <v>0.51</v>
      </c>
      <c r="JN1189">
        <v>0.42</v>
      </c>
      <c r="JO1189">
        <v>0.32</v>
      </c>
      <c r="JP1189">
        <v>0.19</v>
      </c>
      <c r="JQ1189">
        <v>0</v>
      </c>
    </row>
    <row r="1190" spans="1:277" x14ac:dyDescent="0.25">
      <c r="A1190">
        <v>2015</v>
      </c>
      <c r="B1190">
        <v>353</v>
      </c>
      <c r="C1190">
        <v>1222</v>
      </c>
      <c r="D1190">
        <v>194</v>
      </c>
      <c r="E1190">
        <v>1958.1</v>
      </c>
      <c r="F1190">
        <v>1.4</v>
      </c>
      <c r="G1190">
        <v>0.4</v>
      </c>
      <c r="H1190">
        <v>-0.9</v>
      </c>
      <c r="I1190">
        <v>0</v>
      </c>
      <c r="J1190">
        <v>0</v>
      </c>
      <c r="K1190">
        <v>0.01</v>
      </c>
      <c r="L1190">
        <v>0.89</v>
      </c>
      <c r="M1190">
        <v>1.1499999999999999</v>
      </c>
      <c r="N1190">
        <v>1.79</v>
      </c>
      <c r="O1190">
        <v>-0.27</v>
      </c>
      <c r="P1190">
        <v>15.59</v>
      </c>
      <c r="Q1190">
        <v>2.2200000000000002</v>
      </c>
      <c r="R1190">
        <v>18.45</v>
      </c>
      <c r="S1190">
        <v>8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0.13</v>
      </c>
      <c r="Z1190">
        <v>50.94</v>
      </c>
      <c r="AA1190">
        <v>148.01</v>
      </c>
      <c r="AB1190">
        <v>260.35000000000002</v>
      </c>
      <c r="AC1190">
        <v>354.11</v>
      </c>
      <c r="AD1190">
        <v>446.42</v>
      </c>
      <c r="AE1190">
        <v>557.75</v>
      </c>
      <c r="AF1190">
        <v>650.96</v>
      </c>
      <c r="AG1190">
        <v>747.45</v>
      </c>
      <c r="AH1190">
        <v>848.42</v>
      </c>
      <c r="AI1190">
        <v>946.13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64.19</v>
      </c>
      <c r="AU1190">
        <v>160.37</v>
      </c>
      <c r="AV1190">
        <v>274.88</v>
      </c>
      <c r="AW1190">
        <v>366.99</v>
      </c>
      <c r="AX1190">
        <v>474.06</v>
      </c>
      <c r="AY1190">
        <v>563.97</v>
      </c>
      <c r="AZ1190">
        <v>662.28</v>
      </c>
      <c r="BA1190">
        <v>757.58</v>
      </c>
      <c r="BB1190">
        <v>862.21</v>
      </c>
      <c r="BC1190">
        <v>964.28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22.5</v>
      </c>
      <c r="BO1190">
        <v>22.5</v>
      </c>
      <c r="BP1190">
        <v>22.5</v>
      </c>
      <c r="BQ1190">
        <v>22.5</v>
      </c>
      <c r="BR1190">
        <v>22.5</v>
      </c>
      <c r="BS1190">
        <v>23.55</v>
      </c>
      <c r="BT1190">
        <v>29.99</v>
      </c>
      <c r="BU1190">
        <v>36.86</v>
      </c>
      <c r="BV1190">
        <v>39.31</v>
      </c>
      <c r="BW1190">
        <v>47.66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22.5</v>
      </c>
      <c r="CI1190">
        <v>22.5</v>
      </c>
      <c r="CJ1190">
        <v>22.5</v>
      </c>
      <c r="CK1190">
        <v>22.5</v>
      </c>
      <c r="CL1190">
        <v>22.51</v>
      </c>
      <c r="CM1190">
        <v>23.17</v>
      </c>
      <c r="CN1190">
        <v>26.79</v>
      </c>
      <c r="CO1190">
        <v>29.65</v>
      </c>
      <c r="CP1190">
        <v>30.7</v>
      </c>
      <c r="CQ1190">
        <v>33.619999999999997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1</v>
      </c>
      <c r="DD1190">
        <v>1</v>
      </c>
      <c r="DE1190">
        <v>0.99</v>
      </c>
      <c r="DF1190">
        <v>0.96</v>
      </c>
      <c r="DG1190">
        <v>0.92</v>
      </c>
      <c r="DH1190">
        <v>0.89</v>
      </c>
      <c r="DI1190">
        <v>0.86</v>
      </c>
      <c r="DJ1190">
        <v>0.83</v>
      </c>
      <c r="DK1190">
        <v>0.8</v>
      </c>
      <c r="DL1190">
        <v>0.77</v>
      </c>
      <c r="DM1190">
        <v>0.74</v>
      </c>
      <c r="DN1190">
        <v>0.7</v>
      </c>
      <c r="DO1190">
        <v>0.67</v>
      </c>
      <c r="DP1190">
        <v>0.64</v>
      </c>
      <c r="DQ1190">
        <v>0.59</v>
      </c>
      <c r="DR1190">
        <v>0.53</v>
      </c>
      <c r="DS1190">
        <v>0.46</v>
      </c>
      <c r="DT1190">
        <v>0.38</v>
      </c>
      <c r="DU1190">
        <v>0.28000000000000003</v>
      </c>
      <c r="EW1190">
        <v>2015</v>
      </c>
      <c r="EX1190">
        <v>354</v>
      </c>
      <c r="EY1190">
        <v>1223</v>
      </c>
      <c r="EZ1190">
        <v>195</v>
      </c>
      <c r="FA1190">
        <v>1969.7</v>
      </c>
      <c r="FB1190" t="s">
        <v>139</v>
      </c>
      <c r="FC1190" t="s">
        <v>139</v>
      </c>
      <c r="FD1190" t="s">
        <v>139</v>
      </c>
      <c r="FE1190" t="s">
        <v>139</v>
      </c>
      <c r="FF1190" t="s">
        <v>139</v>
      </c>
      <c r="FG1190" t="s">
        <v>139</v>
      </c>
      <c r="FH1190" t="s">
        <v>139</v>
      </c>
      <c r="FI1190">
        <v>0</v>
      </c>
      <c r="FJ1190" t="s">
        <v>139</v>
      </c>
      <c r="FK1190" t="s">
        <v>139</v>
      </c>
      <c r="FL1190">
        <v>14.67</v>
      </c>
      <c r="FM1190">
        <v>2.25</v>
      </c>
      <c r="FN1190">
        <v>18.57</v>
      </c>
      <c r="FO1190">
        <v>1</v>
      </c>
      <c r="FP1190">
        <v>1</v>
      </c>
      <c r="FQ1190">
        <v>1</v>
      </c>
      <c r="FR1190">
        <v>0</v>
      </c>
      <c r="FS1190">
        <v>0</v>
      </c>
      <c r="FT1190">
        <v>0</v>
      </c>
      <c r="FU1190">
        <v>0</v>
      </c>
      <c r="FV1190">
        <v>62.61</v>
      </c>
      <c r="FW1190">
        <v>159.68</v>
      </c>
      <c r="FX1190">
        <v>272.02</v>
      </c>
      <c r="FY1190">
        <v>365.78</v>
      </c>
      <c r="FZ1190">
        <v>458.09</v>
      </c>
      <c r="GA1190">
        <v>569.42999999999995</v>
      </c>
      <c r="GB1190">
        <v>662.63</v>
      </c>
      <c r="GC1190">
        <v>759.12</v>
      </c>
      <c r="GD1190">
        <v>860.09</v>
      </c>
      <c r="GE1190">
        <v>957.8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35.880000000000003</v>
      </c>
      <c r="GQ1190">
        <v>143.93</v>
      </c>
      <c r="GR1190">
        <v>240.72</v>
      </c>
      <c r="GS1190">
        <v>332.47</v>
      </c>
      <c r="GT1190">
        <v>445.84</v>
      </c>
      <c r="GU1190">
        <v>542.04999999999995</v>
      </c>
      <c r="GV1190">
        <v>640.6</v>
      </c>
      <c r="GW1190">
        <v>737.96</v>
      </c>
      <c r="GX1190">
        <v>844.53</v>
      </c>
      <c r="GY1190">
        <v>943.18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 t="s">
        <v>139</v>
      </c>
      <c r="HK1190" t="s">
        <v>139</v>
      </c>
      <c r="HL1190" t="s">
        <v>139</v>
      </c>
      <c r="HM1190" t="s">
        <v>139</v>
      </c>
      <c r="HN1190" t="s">
        <v>139</v>
      </c>
      <c r="HO1190" t="s">
        <v>139</v>
      </c>
      <c r="HP1190" t="s">
        <v>139</v>
      </c>
      <c r="HQ1190" t="s">
        <v>139</v>
      </c>
      <c r="HR1190" t="s">
        <v>139</v>
      </c>
      <c r="HS1190" t="s">
        <v>139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 t="s">
        <v>139</v>
      </c>
      <c r="IE1190" t="s">
        <v>139</v>
      </c>
      <c r="IF1190" t="s">
        <v>139</v>
      </c>
      <c r="IG1190" t="s">
        <v>139</v>
      </c>
      <c r="IH1190" t="s">
        <v>139</v>
      </c>
      <c r="II1190" t="s">
        <v>139</v>
      </c>
      <c r="IJ1190" t="s">
        <v>139</v>
      </c>
      <c r="IK1190" t="s">
        <v>139</v>
      </c>
      <c r="IL1190" t="s">
        <v>139</v>
      </c>
      <c r="IM1190" t="s">
        <v>139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1</v>
      </c>
      <c r="IY1190">
        <v>1</v>
      </c>
      <c r="IZ1190">
        <v>1</v>
      </c>
      <c r="JA1190">
        <v>0.99</v>
      </c>
      <c r="JB1190">
        <v>0.95</v>
      </c>
      <c r="JC1190">
        <v>0.92</v>
      </c>
      <c r="JD1190">
        <v>0.88</v>
      </c>
      <c r="JE1190">
        <v>0.84</v>
      </c>
      <c r="JF1190">
        <v>0.81</v>
      </c>
      <c r="JG1190">
        <v>0.78</v>
      </c>
      <c r="JH1190">
        <v>0.74</v>
      </c>
      <c r="JI1190">
        <v>0.7</v>
      </c>
      <c r="JJ1190">
        <v>0.67</v>
      </c>
      <c r="JK1190">
        <v>0.63</v>
      </c>
      <c r="JL1190">
        <v>0.57999999999999996</v>
      </c>
      <c r="JM1190">
        <v>0.51</v>
      </c>
      <c r="JN1190">
        <v>0.42</v>
      </c>
      <c r="JO1190">
        <v>0.32</v>
      </c>
      <c r="JP1190">
        <v>0.19</v>
      </c>
      <c r="JQ1190">
        <v>0</v>
      </c>
    </row>
    <row r="1191" spans="1:277" x14ac:dyDescent="0.25">
      <c r="A1191">
        <v>2015</v>
      </c>
      <c r="B1191">
        <v>354</v>
      </c>
      <c r="C1191">
        <v>1223</v>
      </c>
      <c r="D1191">
        <v>195</v>
      </c>
      <c r="E1191">
        <v>1969.7</v>
      </c>
      <c r="F1191">
        <v>1.4</v>
      </c>
      <c r="G1191">
        <v>0.4</v>
      </c>
      <c r="H1191">
        <v>-0.9</v>
      </c>
      <c r="I1191">
        <v>0</v>
      </c>
      <c r="J1191">
        <v>0</v>
      </c>
      <c r="K1191">
        <v>0.01</v>
      </c>
      <c r="L1191">
        <v>0.89</v>
      </c>
      <c r="M1191">
        <v>1.1499999999999999</v>
      </c>
      <c r="N1191">
        <v>1.79</v>
      </c>
      <c r="O1191">
        <v>-0.27</v>
      </c>
      <c r="P1191">
        <v>15.49</v>
      </c>
      <c r="Q1191">
        <v>2.25</v>
      </c>
      <c r="R1191">
        <v>18.57</v>
      </c>
      <c r="S1191">
        <v>8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0.06</v>
      </c>
      <c r="Z1191">
        <v>62.61</v>
      </c>
      <c r="AA1191">
        <v>159.68</v>
      </c>
      <c r="AB1191">
        <v>272.02</v>
      </c>
      <c r="AC1191">
        <v>365.78</v>
      </c>
      <c r="AD1191">
        <v>458.09</v>
      </c>
      <c r="AE1191">
        <v>569.42999999999995</v>
      </c>
      <c r="AF1191">
        <v>662.63</v>
      </c>
      <c r="AG1191">
        <v>759.12</v>
      </c>
      <c r="AH1191">
        <v>860.09</v>
      </c>
      <c r="AI1191">
        <v>957.8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75.86</v>
      </c>
      <c r="AU1191">
        <v>172.05</v>
      </c>
      <c r="AV1191">
        <v>286.56</v>
      </c>
      <c r="AW1191">
        <v>378.66</v>
      </c>
      <c r="AX1191">
        <v>485.73</v>
      </c>
      <c r="AY1191">
        <v>575.64</v>
      </c>
      <c r="AZ1191">
        <v>673.95</v>
      </c>
      <c r="BA1191">
        <v>769.25</v>
      </c>
      <c r="BB1191">
        <v>873.89</v>
      </c>
      <c r="BC1191">
        <v>975.95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22.5</v>
      </c>
      <c r="BO1191">
        <v>22.5</v>
      </c>
      <c r="BP1191">
        <v>22.5</v>
      </c>
      <c r="BQ1191">
        <v>22.5</v>
      </c>
      <c r="BR1191">
        <v>22.5</v>
      </c>
      <c r="BS1191">
        <v>23.55</v>
      </c>
      <c r="BT1191">
        <v>29.99</v>
      </c>
      <c r="BU1191">
        <v>36.86</v>
      </c>
      <c r="BV1191">
        <v>39.31</v>
      </c>
      <c r="BW1191">
        <v>47.66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22.5</v>
      </c>
      <c r="CI1191">
        <v>22.5</v>
      </c>
      <c r="CJ1191">
        <v>22.5</v>
      </c>
      <c r="CK1191">
        <v>22.5</v>
      </c>
      <c r="CL1191">
        <v>22.51</v>
      </c>
      <c r="CM1191">
        <v>23.17</v>
      </c>
      <c r="CN1191">
        <v>26.79</v>
      </c>
      <c r="CO1191">
        <v>29.65</v>
      </c>
      <c r="CP1191">
        <v>30.7</v>
      </c>
      <c r="CQ1191">
        <v>33.619999999999997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1</v>
      </c>
      <c r="DD1191">
        <v>1</v>
      </c>
      <c r="DE1191">
        <v>0.99</v>
      </c>
      <c r="DF1191">
        <v>0.96</v>
      </c>
      <c r="DG1191">
        <v>0.93</v>
      </c>
      <c r="DH1191">
        <v>0.89</v>
      </c>
      <c r="DI1191">
        <v>0.86</v>
      </c>
      <c r="DJ1191">
        <v>0.83</v>
      </c>
      <c r="DK1191">
        <v>0.8</v>
      </c>
      <c r="DL1191">
        <v>0.77</v>
      </c>
      <c r="DM1191">
        <v>0.74</v>
      </c>
      <c r="DN1191">
        <v>0.7</v>
      </c>
      <c r="DO1191">
        <v>0.67</v>
      </c>
      <c r="DP1191">
        <v>0.64</v>
      </c>
      <c r="DQ1191">
        <v>0.59</v>
      </c>
      <c r="DR1191">
        <v>0.53</v>
      </c>
      <c r="DS1191">
        <v>0.46</v>
      </c>
      <c r="DT1191">
        <v>0.38</v>
      </c>
      <c r="DU1191">
        <v>0.28000000000000003</v>
      </c>
      <c r="EW1191">
        <v>2015</v>
      </c>
      <c r="EX1191">
        <v>355</v>
      </c>
      <c r="EY1191">
        <v>1224</v>
      </c>
      <c r="EZ1191">
        <v>196</v>
      </c>
      <c r="FA1191">
        <v>1981.5</v>
      </c>
      <c r="FB1191" t="s">
        <v>139</v>
      </c>
      <c r="FC1191" t="s">
        <v>139</v>
      </c>
      <c r="FD1191" t="s">
        <v>139</v>
      </c>
      <c r="FE1191" t="s">
        <v>139</v>
      </c>
      <c r="FF1191" t="s">
        <v>139</v>
      </c>
      <c r="FG1191" t="s">
        <v>139</v>
      </c>
      <c r="FH1191" t="s">
        <v>139</v>
      </c>
      <c r="FI1191">
        <v>0</v>
      </c>
      <c r="FJ1191" t="s">
        <v>139</v>
      </c>
      <c r="FK1191" t="s">
        <v>139</v>
      </c>
      <c r="FL1191">
        <v>14.59</v>
      </c>
      <c r="FM1191">
        <v>2.29</v>
      </c>
      <c r="FN1191">
        <v>18.690000000000001</v>
      </c>
      <c r="FO1191">
        <v>1</v>
      </c>
      <c r="FP1191">
        <v>1</v>
      </c>
      <c r="FQ1191">
        <v>1</v>
      </c>
      <c r="FR1191">
        <v>0</v>
      </c>
      <c r="FS1191">
        <v>0</v>
      </c>
      <c r="FT1191">
        <v>0</v>
      </c>
      <c r="FU1191">
        <v>0</v>
      </c>
      <c r="FV1191">
        <v>74.36</v>
      </c>
      <c r="FW1191">
        <v>171.44</v>
      </c>
      <c r="FX1191">
        <v>283.77999999999997</v>
      </c>
      <c r="FY1191">
        <v>377.53</v>
      </c>
      <c r="FZ1191">
        <v>469.84</v>
      </c>
      <c r="GA1191">
        <v>581.17999999999995</v>
      </c>
      <c r="GB1191">
        <v>674.38</v>
      </c>
      <c r="GC1191">
        <v>770.88</v>
      </c>
      <c r="GD1191">
        <v>871.84</v>
      </c>
      <c r="GE1191">
        <v>969.56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47.63</v>
      </c>
      <c r="GQ1191">
        <v>155.68</v>
      </c>
      <c r="GR1191">
        <v>252.47</v>
      </c>
      <c r="GS1191">
        <v>344.23</v>
      </c>
      <c r="GT1191">
        <v>457.59</v>
      </c>
      <c r="GU1191">
        <v>553.79999999999995</v>
      </c>
      <c r="GV1191">
        <v>652.35</v>
      </c>
      <c r="GW1191">
        <v>749.72</v>
      </c>
      <c r="GX1191">
        <v>856.28</v>
      </c>
      <c r="GY1191">
        <v>954.93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 t="s">
        <v>139</v>
      </c>
      <c r="HK1191" t="s">
        <v>139</v>
      </c>
      <c r="HL1191" t="s">
        <v>139</v>
      </c>
      <c r="HM1191" t="s">
        <v>139</v>
      </c>
      <c r="HN1191" t="s">
        <v>139</v>
      </c>
      <c r="HO1191" t="s">
        <v>139</v>
      </c>
      <c r="HP1191" t="s">
        <v>139</v>
      </c>
      <c r="HQ1191" t="s">
        <v>139</v>
      </c>
      <c r="HR1191" t="s">
        <v>139</v>
      </c>
      <c r="HS1191" t="s">
        <v>139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 t="s">
        <v>139</v>
      </c>
      <c r="IE1191" t="s">
        <v>139</v>
      </c>
      <c r="IF1191" t="s">
        <v>139</v>
      </c>
      <c r="IG1191" t="s">
        <v>139</v>
      </c>
      <c r="IH1191" t="s">
        <v>139</v>
      </c>
      <c r="II1191" t="s">
        <v>139</v>
      </c>
      <c r="IJ1191" t="s">
        <v>139</v>
      </c>
      <c r="IK1191" t="s">
        <v>139</v>
      </c>
      <c r="IL1191" t="s">
        <v>139</v>
      </c>
      <c r="IM1191" t="s">
        <v>139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1</v>
      </c>
      <c r="IY1191">
        <v>1</v>
      </c>
      <c r="IZ1191">
        <v>1</v>
      </c>
      <c r="JA1191">
        <v>0.99</v>
      </c>
      <c r="JB1191">
        <v>0.95</v>
      </c>
      <c r="JC1191">
        <v>0.92</v>
      </c>
      <c r="JD1191">
        <v>0.88</v>
      </c>
      <c r="JE1191">
        <v>0.84</v>
      </c>
      <c r="JF1191">
        <v>0.81</v>
      </c>
      <c r="JG1191">
        <v>0.78</v>
      </c>
      <c r="JH1191">
        <v>0.74</v>
      </c>
      <c r="JI1191">
        <v>0.7</v>
      </c>
      <c r="JJ1191">
        <v>0.67</v>
      </c>
      <c r="JK1191">
        <v>0.64</v>
      </c>
      <c r="JL1191">
        <v>0.57999999999999996</v>
      </c>
      <c r="JM1191">
        <v>0.51</v>
      </c>
      <c r="JN1191">
        <v>0.42</v>
      </c>
      <c r="JO1191">
        <v>0.32</v>
      </c>
      <c r="JP1191">
        <v>0.19</v>
      </c>
      <c r="JQ1191">
        <v>0</v>
      </c>
    </row>
    <row r="1192" spans="1:277" x14ac:dyDescent="0.25">
      <c r="A1192">
        <v>2015</v>
      </c>
      <c r="B1192">
        <v>355</v>
      </c>
      <c r="C1192">
        <v>1224</v>
      </c>
      <c r="D1192">
        <v>196</v>
      </c>
      <c r="E1192">
        <v>1981.5</v>
      </c>
      <c r="F1192">
        <v>1.4</v>
      </c>
      <c r="G1192">
        <v>0.4</v>
      </c>
      <c r="H1192">
        <v>-1</v>
      </c>
      <c r="I1192">
        <v>0</v>
      </c>
      <c r="J1192">
        <v>0</v>
      </c>
      <c r="K1192">
        <v>0.01</v>
      </c>
      <c r="L1192">
        <v>0.89</v>
      </c>
      <c r="M1192">
        <v>1.1499999999999999</v>
      </c>
      <c r="N1192">
        <v>1.81</v>
      </c>
      <c r="O1192">
        <v>-0.27</v>
      </c>
      <c r="P1192">
        <v>15.39</v>
      </c>
      <c r="Q1192">
        <v>2.29</v>
      </c>
      <c r="R1192">
        <v>18.68</v>
      </c>
      <c r="S1192">
        <v>8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74.36</v>
      </c>
      <c r="AA1192">
        <v>171.44</v>
      </c>
      <c r="AB1192">
        <v>283.77999999999997</v>
      </c>
      <c r="AC1192">
        <v>377.53</v>
      </c>
      <c r="AD1192">
        <v>469.84</v>
      </c>
      <c r="AE1192">
        <v>581.17999999999995</v>
      </c>
      <c r="AF1192">
        <v>674.38</v>
      </c>
      <c r="AG1192">
        <v>770.88</v>
      </c>
      <c r="AH1192">
        <v>871.84</v>
      </c>
      <c r="AI1192">
        <v>969.56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87.61</v>
      </c>
      <c r="AU1192">
        <v>183.8</v>
      </c>
      <c r="AV1192">
        <v>298.31</v>
      </c>
      <c r="AW1192">
        <v>390.41</v>
      </c>
      <c r="AX1192">
        <v>497.48</v>
      </c>
      <c r="AY1192">
        <v>587.39</v>
      </c>
      <c r="AZ1192">
        <v>685.71</v>
      </c>
      <c r="BA1192">
        <v>781</v>
      </c>
      <c r="BB1192">
        <v>885.64</v>
      </c>
      <c r="BC1192">
        <v>987.71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22.5</v>
      </c>
      <c r="BO1192">
        <v>22.5</v>
      </c>
      <c r="BP1192">
        <v>22.5</v>
      </c>
      <c r="BQ1192">
        <v>22.5</v>
      </c>
      <c r="BR1192">
        <v>22.5</v>
      </c>
      <c r="BS1192">
        <v>23.55</v>
      </c>
      <c r="BT1192">
        <v>29.99</v>
      </c>
      <c r="BU1192">
        <v>36.86</v>
      </c>
      <c r="BV1192">
        <v>39.31</v>
      </c>
      <c r="BW1192">
        <v>47.66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22.5</v>
      </c>
      <c r="CI1192">
        <v>22.5</v>
      </c>
      <c r="CJ1192">
        <v>22.5</v>
      </c>
      <c r="CK1192">
        <v>22.5</v>
      </c>
      <c r="CL1192">
        <v>22.51</v>
      </c>
      <c r="CM1192">
        <v>23.17</v>
      </c>
      <c r="CN1192">
        <v>26.79</v>
      </c>
      <c r="CO1192">
        <v>29.65</v>
      </c>
      <c r="CP1192">
        <v>30.7</v>
      </c>
      <c r="CQ1192">
        <v>33.619999999999997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1</v>
      </c>
      <c r="DD1192">
        <v>1</v>
      </c>
      <c r="DE1192">
        <v>0.99</v>
      </c>
      <c r="DF1192">
        <v>0.96</v>
      </c>
      <c r="DG1192">
        <v>0.93</v>
      </c>
      <c r="DH1192">
        <v>0.89</v>
      </c>
      <c r="DI1192">
        <v>0.86</v>
      </c>
      <c r="DJ1192">
        <v>0.83</v>
      </c>
      <c r="DK1192">
        <v>0.8</v>
      </c>
      <c r="DL1192">
        <v>0.77</v>
      </c>
      <c r="DM1192">
        <v>0.74</v>
      </c>
      <c r="DN1192">
        <v>0.7</v>
      </c>
      <c r="DO1192">
        <v>0.67</v>
      </c>
      <c r="DP1192">
        <v>0.64</v>
      </c>
      <c r="DQ1192">
        <v>0.59</v>
      </c>
      <c r="DR1192">
        <v>0.53</v>
      </c>
      <c r="DS1192">
        <v>0.46</v>
      </c>
      <c r="DT1192">
        <v>0.38</v>
      </c>
      <c r="DU1192">
        <v>0.28000000000000003</v>
      </c>
      <c r="EW1192">
        <v>2015</v>
      </c>
      <c r="EX1192">
        <v>356</v>
      </c>
      <c r="EY1192">
        <v>1225</v>
      </c>
      <c r="EZ1192">
        <v>197</v>
      </c>
      <c r="FA1192">
        <v>1992.2</v>
      </c>
      <c r="FB1192" t="s">
        <v>139</v>
      </c>
      <c r="FC1192" t="s">
        <v>139</v>
      </c>
      <c r="FD1192" t="s">
        <v>139</v>
      </c>
      <c r="FE1192" t="s">
        <v>139</v>
      </c>
      <c r="FF1192" t="s">
        <v>139</v>
      </c>
      <c r="FG1192" t="s">
        <v>139</v>
      </c>
      <c r="FH1192" t="s">
        <v>139</v>
      </c>
      <c r="FI1192">
        <v>0</v>
      </c>
      <c r="FJ1192" t="s">
        <v>139</v>
      </c>
      <c r="FK1192" t="s">
        <v>139</v>
      </c>
      <c r="FL1192">
        <v>14.51</v>
      </c>
      <c r="FM1192">
        <v>2.3199999999999998</v>
      </c>
      <c r="FN1192">
        <v>18.8</v>
      </c>
      <c r="FO1192">
        <v>1</v>
      </c>
      <c r="FP1192">
        <v>1</v>
      </c>
      <c r="FQ1192">
        <v>1</v>
      </c>
      <c r="FR1192">
        <v>0</v>
      </c>
      <c r="FS1192">
        <v>0</v>
      </c>
      <c r="FT1192">
        <v>0</v>
      </c>
      <c r="FU1192">
        <v>0</v>
      </c>
      <c r="FV1192">
        <v>85.06</v>
      </c>
      <c r="FW1192">
        <v>182.14</v>
      </c>
      <c r="FX1192">
        <v>294.48</v>
      </c>
      <c r="FY1192">
        <v>388.23</v>
      </c>
      <c r="FZ1192">
        <v>480.54</v>
      </c>
      <c r="GA1192">
        <v>591.88</v>
      </c>
      <c r="GB1192">
        <v>685.09</v>
      </c>
      <c r="GC1192">
        <v>781.58</v>
      </c>
      <c r="GD1192">
        <v>882.54</v>
      </c>
      <c r="GE1192">
        <v>980.26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58.33</v>
      </c>
      <c r="GQ1192">
        <v>166.38</v>
      </c>
      <c r="GR1192">
        <v>263.17</v>
      </c>
      <c r="GS1192">
        <v>354.93</v>
      </c>
      <c r="GT1192">
        <v>468.29</v>
      </c>
      <c r="GU1192">
        <v>564.51</v>
      </c>
      <c r="GV1192">
        <v>663.05</v>
      </c>
      <c r="GW1192">
        <v>760.42</v>
      </c>
      <c r="GX1192">
        <v>866.98</v>
      </c>
      <c r="GY1192">
        <v>965.63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 t="s">
        <v>139</v>
      </c>
      <c r="HK1192" t="s">
        <v>139</v>
      </c>
      <c r="HL1192" t="s">
        <v>139</v>
      </c>
      <c r="HM1192" t="s">
        <v>139</v>
      </c>
      <c r="HN1192" t="s">
        <v>139</v>
      </c>
      <c r="HO1192" t="s">
        <v>139</v>
      </c>
      <c r="HP1192" t="s">
        <v>139</v>
      </c>
      <c r="HQ1192" t="s">
        <v>139</v>
      </c>
      <c r="HR1192" t="s">
        <v>139</v>
      </c>
      <c r="HS1192" t="s">
        <v>139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 t="s">
        <v>139</v>
      </c>
      <c r="IE1192" t="s">
        <v>139</v>
      </c>
      <c r="IF1192" t="s">
        <v>139</v>
      </c>
      <c r="IG1192" t="s">
        <v>139</v>
      </c>
      <c r="IH1192" t="s">
        <v>139</v>
      </c>
      <c r="II1192" t="s">
        <v>139</v>
      </c>
      <c r="IJ1192" t="s">
        <v>139</v>
      </c>
      <c r="IK1192" t="s">
        <v>139</v>
      </c>
      <c r="IL1192" t="s">
        <v>139</v>
      </c>
      <c r="IM1192" t="s">
        <v>139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1</v>
      </c>
      <c r="IY1192">
        <v>1</v>
      </c>
      <c r="IZ1192">
        <v>1</v>
      </c>
      <c r="JA1192">
        <v>0.99</v>
      </c>
      <c r="JB1192">
        <v>0.95</v>
      </c>
      <c r="JC1192">
        <v>0.92</v>
      </c>
      <c r="JD1192">
        <v>0.88</v>
      </c>
      <c r="JE1192">
        <v>0.84</v>
      </c>
      <c r="JF1192">
        <v>0.81</v>
      </c>
      <c r="JG1192">
        <v>0.78</v>
      </c>
      <c r="JH1192">
        <v>0.74</v>
      </c>
      <c r="JI1192">
        <v>0.71</v>
      </c>
      <c r="JJ1192">
        <v>0.67</v>
      </c>
      <c r="JK1192">
        <v>0.64</v>
      </c>
      <c r="JL1192">
        <v>0.57999999999999996</v>
      </c>
      <c r="JM1192">
        <v>0.51</v>
      </c>
      <c r="JN1192">
        <v>0.42</v>
      </c>
      <c r="JO1192">
        <v>0.32</v>
      </c>
      <c r="JP1192">
        <v>0.19</v>
      </c>
      <c r="JQ1192">
        <v>0</v>
      </c>
    </row>
    <row r="1193" spans="1:277" x14ac:dyDescent="0.25">
      <c r="A1193">
        <v>2015</v>
      </c>
      <c r="B1193">
        <v>356</v>
      </c>
      <c r="C1193">
        <v>1225</v>
      </c>
      <c r="D1193">
        <v>197</v>
      </c>
      <c r="E1193">
        <v>1992.2</v>
      </c>
      <c r="F1193">
        <v>1.4</v>
      </c>
      <c r="G1193">
        <v>0.4</v>
      </c>
      <c r="H1193">
        <v>-1</v>
      </c>
      <c r="I1193">
        <v>0</v>
      </c>
      <c r="J1193">
        <v>0</v>
      </c>
      <c r="K1193">
        <v>0.01</v>
      </c>
      <c r="L1193">
        <v>0.89</v>
      </c>
      <c r="M1193">
        <v>1.1499999999999999</v>
      </c>
      <c r="N1193">
        <v>1.85</v>
      </c>
      <c r="O1193">
        <v>-0.28000000000000003</v>
      </c>
      <c r="P1193">
        <v>15.3</v>
      </c>
      <c r="Q1193">
        <v>2.3199999999999998</v>
      </c>
      <c r="R1193">
        <v>18.79</v>
      </c>
      <c r="S1193">
        <v>8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85.06</v>
      </c>
      <c r="AA1193">
        <v>182.14</v>
      </c>
      <c r="AB1193">
        <v>294.48</v>
      </c>
      <c r="AC1193">
        <v>388.23</v>
      </c>
      <c r="AD1193">
        <v>480.54</v>
      </c>
      <c r="AE1193">
        <v>591.88</v>
      </c>
      <c r="AF1193">
        <v>685.09</v>
      </c>
      <c r="AG1193">
        <v>781.58</v>
      </c>
      <c r="AH1193">
        <v>882.54</v>
      </c>
      <c r="AI1193">
        <v>980.26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98.32</v>
      </c>
      <c r="AU1193">
        <v>194.5</v>
      </c>
      <c r="AV1193">
        <v>309.01</v>
      </c>
      <c r="AW1193">
        <v>401.11</v>
      </c>
      <c r="AX1193">
        <v>508.18</v>
      </c>
      <c r="AY1193">
        <v>598.09</v>
      </c>
      <c r="AZ1193">
        <v>696.41</v>
      </c>
      <c r="BA1193">
        <v>791.7</v>
      </c>
      <c r="BB1193">
        <v>896.34</v>
      </c>
      <c r="BC1193">
        <v>998.41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22.5</v>
      </c>
      <c r="BO1193">
        <v>22.5</v>
      </c>
      <c r="BP1193">
        <v>22.5</v>
      </c>
      <c r="BQ1193">
        <v>22.5</v>
      </c>
      <c r="BR1193">
        <v>22.5</v>
      </c>
      <c r="BS1193">
        <v>23.55</v>
      </c>
      <c r="BT1193">
        <v>29.99</v>
      </c>
      <c r="BU1193">
        <v>36.86</v>
      </c>
      <c r="BV1193">
        <v>39.31</v>
      </c>
      <c r="BW1193">
        <v>47.66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22.5</v>
      </c>
      <c r="CI1193">
        <v>22.5</v>
      </c>
      <c r="CJ1193">
        <v>22.5</v>
      </c>
      <c r="CK1193">
        <v>22.5</v>
      </c>
      <c r="CL1193">
        <v>22.51</v>
      </c>
      <c r="CM1193">
        <v>23.17</v>
      </c>
      <c r="CN1193">
        <v>26.79</v>
      </c>
      <c r="CO1193">
        <v>29.65</v>
      </c>
      <c r="CP1193">
        <v>30.7</v>
      </c>
      <c r="CQ1193">
        <v>33.619999999999997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1</v>
      </c>
      <c r="DD1193">
        <v>1</v>
      </c>
      <c r="DE1193">
        <v>0.99</v>
      </c>
      <c r="DF1193">
        <v>0.96</v>
      </c>
      <c r="DG1193">
        <v>0.93</v>
      </c>
      <c r="DH1193">
        <v>0.89</v>
      </c>
      <c r="DI1193">
        <v>0.86</v>
      </c>
      <c r="DJ1193">
        <v>0.83</v>
      </c>
      <c r="DK1193">
        <v>0.8</v>
      </c>
      <c r="DL1193">
        <v>0.77</v>
      </c>
      <c r="DM1193">
        <v>0.74</v>
      </c>
      <c r="DN1193">
        <v>0.71</v>
      </c>
      <c r="DO1193">
        <v>0.67</v>
      </c>
      <c r="DP1193">
        <v>0.65</v>
      </c>
      <c r="DQ1193">
        <v>0.59</v>
      </c>
      <c r="DR1193">
        <v>0.53</v>
      </c>
      <c r="DS1193">
        <v>0.46</v>
      </c>
      <c r="DT1193">
        <v>0.38</v>
      </c>
      <c r="DU1193">
        <v>0.28000000000000003</v>
      </c>
      <c r="EW1193">
        <v>2015</v>
      </c>
      <c r="EX1193">
        <v>357</v>
      </c>
      <c r="EY1193">
        <v>1226</v>
      </c>
      <c r="EZ1193">
        <v>198</v>
      </c>
      <c r="FA1193">
        <v>2003.6</v>
      </c>
      <c r="FB1193" t="s">
        <v>139</v>
      </c>
      <c r="FC1193" t="s">
        <v>139</v>
      </c>
      <c r="FD1193" t="s">
        <v>139</v>
      </c>
      <c r="FE1193" t="s">
        <v>139</v>
      </c>
      <c r="FF1193" t="s">
        <v>139</v>
      </c>
      <c r="FG1193" t="s">
        <v>139</v>
      </c>
      <c r="FH1193" t="s">
        <v>139</v>
      </c>
      <c r="FI1193">
        <v>0</v>
      </c>
      <c r="FJ1193" t="s">
        <v>139</v>
      </c>
      <c r="FK1193" t="s">
        <v>139</v>
      </c>
      <c r="FL1193">
        <v>14.43</v>
      </c>
      <c r="FM1193">
        <v>2.35</v>
      </c>
      <c r="FN1193">
        <v>18.91</v>
      </c>
      <c r="FO1193">
        <v>1</v>
      </c>
      <c r="FP1193">
        <v>1</v>
      </c>
      <c r="FQ1193">
        <v>1</v>
      </c>
      <c r="FR1193">
        <v>0</v>
      </c>
      <c r="FS1193">
        <v>0</v>
      </c>
      <c r="FT1193">
        <v>0</v>
      </c>
      <c r="FU1193">
        <v>0</v>
      </c>
      <c r="FV1193">
        <v>96.51</v>
      </c>
      <c r="FW1193">
        <v>193.59</v>
      </c>
      <c r="FX1193">
        <v>305.93</v>
      </c>
      <c r="FY1193">
        <v>399.68</v>
      </c>
      <c r="FZ1193">
        <v>491.99</v>
      </c>
      <c r="GA1193">
        <v>603.33000000000004</v>
      </c>
      <c r="GB1193">
        <v>696.53</v>
      </c>
      <c r="GC1193">
        <v>793.02</v>
      </c>
      <c r="GD1193">
        <v>893.99</v>
      </c>
      <c r="GE1193">
        <v>991.71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69.78</v>
      </c>
      <c r="GQ1193">
        <v>177.83</v>
      </c>
      <c r="GR1193">
        <v>274.62</v>
      </c>
      <c r="GS1193">
        <v>366.38</v>
      </c>
      <c r="GT1193">
        <v>479.74</v>
      </c>
      <c r="GU1193">
        <v>575.95000000000005</v>
      </c>
      <c r="GV1193">
        <v>674.5</v>
      </c>
      <c r="GW1193">
        <v>771.86</v>
      </c>
      <c r="GX1193">
        <v>878.43</v>
      </c>
      <c r="GY1193">
        <v>977.08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 t="s">
        <v>139</v>
      </c>
      <c r="HK1193" t="s">
        <v>139</v>
      </c>
      <c r="HL1193" t="s">
        <v>139</v>
      </c>
      <c r="HM1193" t="s">
        <v>139</v>
      </c>
      <c r="HN1193" t="s">
        <v>139</v>
      </c>
      <c r="HO1193" t="s">
        <v>139</v>
      </c>
      <c r="HP1193" t="s">
        <v>139</v>
      </c>
      <c r="HQ1193" t="s">
        <v>139</v>
      </c>
      <c r="HR1193" t="s">
        <v>139</v>
      </c>
      <c r="HS1193" t="s">
        <v>139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 t="s">
        <v>139</v>
      </c>
      <c r="IE1193" t="s">
        <v>139</v>
      </c>
      <c r="IF1193" t="s">
        <v>139</v>
      </c>
      <c r="IG1193" t="s">
        <v>139</v>
      </c>
      <c r="IH1193" t="s">
        <v>139</v>
      </c>
      <c r="II1193" t="s">
        <v>139</v>
      </c>
      <c r="IJ1193" t="s">
        <v>139</v>
      </c>
      <c r="IK1193" t="s">
        <v>139</v>
      </c>
      <c r="IL1193" t="s">
        <v>139</v>
      </c>
      <c r="IM1193" t="s">
        <v>139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1</v>
      </c>
      <c r="IY1193">
        <v>1</v>
      </c>
      <c r="IZ1193">
        <v>1</v>
      </c>
      <c r="JA1193">
        <v>0.99</v>
      </c>
      <c r="JB1193">
        <v>0.95</v>
      </c>
      <c r="JC1193">
        <v>0.92</v>
      </c>
      <c r="JD1193">
        <v>0.88</v>
      </c>
      <c r="JE1193">
        <v>0.85</v>
      </c>
      <c r="JF1193">
        <v>0.81</v>
      </c>
      <c r="JG1193">
        <v>0.78</v>
      </c>
      <c r="JH1193">
        <v>0.74</v>
      </c>
      <c r="JI1193">
        <v>0.71</v>
      </c>
      <c r="JJ1193">
        <v>0.67</v>
      </c>
      <c r="JK1193">
        <v>0.64</v>
      </c>
      <c r="JL1193">
        <v>0.57999999999999996</v>
      </c>
      <c r="JM1193">
        <v>0.51</v>
      </c>
      <c r="JN1193">
        <v>0.42</v>
      </c>
      <c r="JO1193">
        <v>0.32</v>
      </c>
      <c r="JP1193">
        <v>0.19</v>
      </c>
      <c r="JQ1193">
        <v>0</v>
      </c>
    </row>
    <row r="1194" spans="1:277" x14ac:dyDescent="0.25">
      <c r="A1194">
        <v>2015</v>
      </c>
      <c r="B1194">
        <v>357</v>
      </c>
      <c r="C1194">
        <v>1226</v>
      </c>
      <c r="D1194">
        <v>198</v>
      </c>
      <c r="E1194">
        <v>2003.6</v>
      </c>
      <c r="F1194">
        <v>1.4</v>
      </c>
      <c r="G1194">
        <v>0.4</v>
      </c>
      <c r="H1194">
        <v>-1</v>
      </c>
      <c r="I1194">
        <v>0</v>
      </c>
      <c r="J1194">
        <v>0</v>
      </c>
      <c r="K1194">
        <v>0.01</v>
      </c>
      <c r="L1194">
        <v>0.89</v>
      </c>
      <c r="M1194">
        <v>1.1499999999999999</v>
      </c>
      <c r="N1194">
        <v>1.85</v>
      </c>
      <c r="O1194">
        <v>-0.28000000000000003</v>
      </c>
      <c r="P1194">
        <v>15.2</v>
      </c>
      <c r="Q1194">
        <v>2.35</v>
      </c>
      <c r="R1194">
        <v>18.91</v>
      </c>
      <c r="S1194">
        <v>8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96.51</v>
      </c>
      <c r="AA1194">
        <v>193.59</v>
      </c>
      <c r="AB1194">
        <v>305.93</v>
      </c>
      <c r="AC1194">
        <v>399.68</v>
      </c>
      <c r="AD1194">
        <v>491.99</v>
      </c>
      <c r="AE1194">
        <v>603.33000000000004</v>
      </c>
      <c r="AF1194">
        <v>696.53</v>
      </c>
      <c r="AG1194">
        <v>793.02</v>
      </c>
      <c r="AH1194">
        <v>893.99</v>
      </c>
      <c r="AI1194">
        <v>991.71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109.76</v>
      </c>
      <c r="AU1194">
        <v>205.95</v>
      </c>
      <c r="AV1194">
        <v>320.45999999999998</v>
      </c>
      <c r="AW1194">
        <v>412.56</v>
      </c>
      <c r="AX1194">
        <v>519.63</v>
      </c>
      <c r="AY1194">
        <v>609.54</v>
      </c>
      <c r="AZ1194">
        <v>707.86</v>
      </c>
      <c r="BA1194">
        <v>803.15</v>
      </c>
      <c r="BB1194">
        <v>907.79</v>
      </c>
      <c r="BC1194">
        <v>1009.85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22.5</v>
      </c>
      <c r="BO1194">
        <v>22.5</v>
      </c>
      <c r="BP1194">
        <v>22.5</v>
      </c>
      <c r="BQ1194">
        <v>22.5</v>
      </c>
      <c r="BR1194">
        <v>22.5</v>
      </c>
      <c r="BS1194">
        <v>23.55</v>
      </c>
      <c r="BT1194">
        <v>29.99</v>
      </c>
      <c r="BU1194">
        <v>36.86</v>
      </c>
      <c r="BV1194">
        <v>39.31</v>
      </c>
      <c r="BW1194">
        <v>47.66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22.5</v>
      </c>
      <c r="CI1194">
        <v>22.5</v>
      </c>
      <c r="CJ1194">
        <v>22.5</v>
      </c>
      <c r="CK1194">
        <v>22.5</v>
      </c>
      <c r="CL1194">
        <v>22.51</v>
      </c>
      <c r="CM1194">
        <v>23.17</v>
      </c>
      <c r="CN1194">
        <v>26.79</v>
      </c>
      <c r="CO1194">
        <v>29.65</v>
      </c>
      <c r="CP1194">
        <v>30.7</v>
      </c>
      <c r="CQ1194">
        <v>33.619999999999997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1</v>
      </c>
      <c r="DD1194">
        <v>1</v>
      </c>
      <c r="DE1194">
        <v>0.99</v>
      </c>
      <c r="DF1194">
        <v>0.96</v>
      </c>
      <c r="DG1194">
        <v>0.93</v>
      </c>
      <c r="DH1194">
        <v>0.89</v>
      </c>
      <c r="DI1194">
        <v>0.87</v>
      </c>
      <c r="DJ1194">
        <v>0.83</v>
      </c>
      <c r="DK1194">
        <v>0.8</v>
      </c>
      <c r="DL1194">
        <v>0.77</v>
      </c>
      <c r="DM1194">
        <v>0.74</v>
      </c>
      <c r="DN1194">
        <v>0.71</v>
      </c>
      <c r="DO1194">
        <v>0.68</v>
      </c>
      <c r="DP1194">
        <v>0.65</v>
      </c>
      <c r="DQ1194">
        <v>0.59</v>
      </c>
      <c r="DR1194">
        <v>0.53</v>
      </c>
      <c r="DS1194">
        <v>0.46</v>
      </c>
      <c r="DT1194">
        <v>0.38</v>
      </c>
      <c r="DU1194">
        <v>0.28000000000000003</v>
      </c>
      <c r="EW1194">
        <v>2015</v>
      </c>
      <c r="EX1194">
        <v>358</v>
      </c>
      <c r="EY1194">
        <v>1227</v>
      </c>
      <c r="EZ1194">
        <v>199</v>
      </c>
      <c r="FA1194">
        <v>2016</v>
      </c>
      <c r="FB1194" t="s">
        <v>139</v>
      </c>
      <c r="FC1194" t="s">
        <v>139</v>
      </c>
      <c r="FD1194" t="s">
        <v>139</v>
      </c>
      <c r="FE1194" t="s">
        <v>139</v>
      </c>
      <c r="FF1194" t="s">
        <v>139</v>
      </c>
      <c r="FG1194" t="s">
        <v>139</v>
      </c>
      <c r="FH1194" t="s">
        <v>139</v>
      </c>
      <c r="FI1194">
        <v>0</v>
      </c>
      <c r="FJ1194" t="s">
        <v>139</v>
      </c>
      <c r="FK1194" t="s">
        <v>139</v>
      </c>
      <c r="FL1194">
        <v>14.35</v>
      </c>
      <c r="FM1194">
        <v>2.39</v>
      </c>
      <c r="FN1194">
        <v>19.04</v>
      </c>
      <c r="FO1194">
        <v>1</v>
      </c>
      <c r="FP1194">
        <v>1</v>
      </c>
      <c r="FQ1194">
        <v>1</v>
      </c>
      <c r="FR1194">
        <v>0</v>
      </c>
      <c r="FS1194">
        <v>0</v>
      </c>
      <c r="FT1194">
        <v>0</v>
      </c>
      <c r="FU1194">
        <v>0</v>
      </c>
      <c r="FV1194">
        <v>108.85</v>
      </c>
      <c r="FW1194">
        <v>205.93</v>
      </c>
      <c r="FX1194">
        <v>318.27</v>
      </c>
      <c r="FY1194">
        <v>412.02</v>
      </c>
      <c r="FZ1194">
        <v>504.33</v>
      </c>
      <c r="GA1194">
        <v>615.66999999999996</v>
      </c>
      <c r="GB1194">
        <v>708.88</v>
      </c>
      <c r="GC1194">
        <v>805.37</v>
      </c>
      <c r="GD1194">
        <v>906.33</v>
      </c>
      <c r="GE1194">
        <v>1004.05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82.12</v>
      </c>
      <c r="GQ1194">
        <v>190.17</v>
      </c>
      <c r="GR1194">
        <v>286.95999999999998</v>
      </c>
      <c r="GS1194">
        <v>378.72</v>
      </c>
      <c r="GT1194">
        <v>492.08</v>
      </c>
      <c r="GU1194">
        <v>588.29999999999995</v>
      </c>
      <c r="GV1194">
        <v>686.84</v>
      </c>
      <c r="GW1194">
        <v>784.21</v>
      </c>
      <c r="GX1194">
        <v>890.77</v>
      </c>
      <c r="GY1194">
        <v>989.42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 t="s">
        <v>139</v>
      </c>
      <c r="HK1194" t="s">
        <v>139</v>
      </c>
      <c r="HL1194" t="s">
        <v>139</v>
      </c>
      <c r="HM1194" t="s">
        <v>139</v>
      </c>
      <c r="HN1194" t="s">
        <v>139</v>
      </c>
      <c r="HO1194" t="s">
        <v>139</v>
      </c>
      <c r="HP1194" t="s">
        <v>139</v>
      </c>
      <c r="HQ1194" t="s">
        <v>139</v>
      </c>
      <c r="HR1194" t="s">
        <v>139</v>
      </c>
      <c r="HS1194" t="s">
        <v>139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 t="s">
        <v>139</v>
      </c>
      <c r="IE1194" t="s">
        <v>139</v>
      </c>
      <c r="IF1194" t="s">
        <v>139</v>
      </c>
      <c r="IG1194" t="s">
        <v>139</v>
      </c>
      <c r="IH1194" t="s">
        <v>139</v>
      </c>
      <c r="II1194" t="s">
        <v>139</v>
      </c>
      <c r="IJ1194" t="s">
        <v>139</v>
      </c>
      <c r="IK1194" t="s">
        <v>139</v>
      </c>
      <c r="IL1194" t="s">
        <v>139</v>
      </c>
      <c r="IM1194" t="s">
        <v>139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1</v>
      </c>
      <c r="IY1194">
        <v>1</v>
      </c>
      <c r="IZ1194">
        <v>1</v>
      </c>
      <c r="JA1194">
        <v>0.99</v>
      </c>
      <c r="JB1194">
        <v>0.95</v>
      </c>
      <c r="JC1194">
        <v>0.92</v>
      </c>
      <c r="JD1194">
        <v>0.88</v>
      </c>
      <c r="JE1194">
        <v>0.85</v>
      </c>
      <c r="JF1194">
        <v>0.81</v>
      </c>
      <c r="JG1194">
        <v>0.78</v>
      </c>
      <c r="JH1194">
        <v>0.74</v>
      </c>
      <c r="JI1194">
        <v>0.71</v>
      </c>
      <c r="JJ1194">
        <v>0.67</v>
      </c>
      <c r="JK1194">
        <v>0.64</v>
      </c>
      <c r="JL1194">
        <v>0.57999999999999996</v>
      </c>
      <c r="JM1194">
        <v>0.51</v>
      </c>
      <c r="JN1194">
        <v>0.42</v>
      </c>
      <c r="JO1194">
        <v>0.32</v>
      </c>
      <c r="JP1194">
        <v>0.19</v>
      </c>
      <c r="JQ1194">
        <v>0</v>
      </c>
    </row>
    <row r="1195" spans="1:277" x14ac:dyDescent="0.25">
      <c r="A1195">
        <v>2015</v>
      </c>
      <c r="B1195">
        <v>358</v>
      </c>
      <c r="C1195">
        <v>1227</v>
      </c>
      <c r="D1195">
        <v>199</v>
      </c>
      <c r="E1195">
        <v>2016</v>
      </c>
      <c r="F1195">
        <v>1.4</v>
      </c>
      <c r="G1195">
        <v>0.4</v>
      </c>
      <c r="H1195">
        <v>-1</v>
      </c>
      <c r="I1195">
        <v>0</v>
      </c>
      <c r="J1195">
        <v>0</v>
      </c>
      <c r="K1195">
        <v>0.01</v>
      </c>
      <c r="L1195">
        <v>0.89</v>
      </c>
      <c r="M1195">
        <v>1.1499999999999999</v>
      </c>
      <c r="N1195">
        <v>1.9</v>
      </c>
      <c r="O1195">
        <v>-0.28999999999999998</v>
      </c>
      <c r="P1195">
        <v>15.09</v>
      </c>
      <c r="Q1195">
        <v>2.39</v>
      </c>
      <c r="R1195">
        <v>19.03</v>
      </c>
      <c r="S1195">
        <v>8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108.85</v>
      </c>
      <c r="AA1195">
        <v>205.93</v>
      </c>
      <c r="AB1195">
        <v>318.27</v>
      </c>
      <c r="AC1195">
        <v>412.02</v>
      </c>
      <c r="AD1195">
        <v>504.33</v>
      </c>
      <c r="AE1195">
        <v>615.66999999999996</v>
      </c>
      <c r="AF1195">
        <v>708.88</v>
      </c>
      <c r="AG1195">
        <v>805.37</v>
      </c>
      <c r="AH1195">
        <v>906.33</v>
      </c>
      <c r="AI1195">
        <v>1004.05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24.68</v>
      </c>
      <c r="AU1195">
        <v>122.1</v>
      </c>
      <c r="AV1195">
        <v>218.29</v>
      </c>
      <c r="AW1195">
        <v>332.8</v>
      </c>
      <c r="AX1195">
        <v>424.9</v>
      </c>
      <c r="AY1195">
        <v>531.97</v>
      </c>
      <c r="AZ1195">
        <v>621.88</v>
      </c>
      <c r="BA1195">
        <v>720.2</v>
      </c>
      <c r="BB1195">
        <v>815.49</v>
      </c>
      <c r="BC1195">
        <v>920.13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22.5</v>
      </c>
      <c r="BO1195">
        <v>22.5</v>
      </c>
      <c r="BP1195">
        <v>22.5</v>
      </c>
      <c r="BQ1195">
        <v>22.5</v>
      </c>
      <c r="BR1195">
        <v>22.5</v>
      </c>
      <c r="BS1195">
        <v>23.55</v>
      </c>
      <c r="BT1195">
        <v>29.99</v>
      </c>
      <c r="BU1195">
        <v>36.86</v>
      </c>
      <c r="BV1195">
        <v>39.31</v>
      </c>
      <c r="BW1195">
        <v>47.66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22.5</v>
      </c>
      <c r="CI1195">
        <v>22.5</v>
      </c>
      <c r="CJ1195">
        <v>22.5</v>
      </c>
      <c r="CK1195">
        <v>22.5</v>
      </c>
      <c r="CL1195">
        <v>22.5</v>
      </c>
      <c r="CM1195">
        <v>22.51</v>
      </c>
      <c r="CN1195">
        <v>23.17</v>
      </c>
      <c r="CO1195">
        <v>26.79</v>
      </c>
      <c r="CP1195">
        <v>29.65</v>
      </c>
      <c r="CQ1195">
        <v>30.7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1</v>
      </c>
      <c r="DD1195">
        <v>1</v>
      </c>
      <c r="DE1195">
        <v>0.99</v>
      </c>
      <c r="DF1195">
        <v>0.96</v>
      </c>
      <c r="DG1195">
        <v>0.93</v>
      </c>
      <c r="DH1195">
        <v>0.9</v>
      </c>
      <c r="DI1195">
        <v>0.87</v>
      </c>
      <c r="DJ1195">
        <v>0.83</v>
      </c>
      <c r="DK1195">
        <v>0.8</v>
      </c>
      <c r="DL1195">
        <v>0.77</v>
      </c>
      <c r="DM1195">
        <v>0.74</v>
      </c>
      <c r="DN1195">
        <v>0.71</v>
      </c>
      <c r="DO1195">
        <v>0.68</v>
      </c>
      <c r="DP1195">
        <v>0.65</v>
      </c>
      <c r="DQ1195">
        <v>0.59</v>
      </c>
      <c r="DR1195">
        <v>0.53</v>
      </c>
      <c r="DS1195">
        <v>0.46</v>
      </c>
      <c r="DT1195">
        <v>0.38</v>
      </c>
      <c r="DU1195">
        <v>0.28000000000000003</v>
      </c>
      <c r="EW1195">
        <v>2015</v>
      </c>
      <c r="EX1195">
        <v>359</v>
      </c>
      <c r="EY1195">
        <v>1228</v>
      </c>
      <c r="EZ1195">
        <v>200</v>
      </c>
      <c r="FA1195">
        <v>2029.3</v>
      </c>
      <c r="FB1195" t="s">
        <v>139</v>
      </c>
      <c r="FC1195" t="s">
        <v>139</v>
      </c>
      <c r="FD1195" t="s">
        <v>139</v>
      </c>
      <c r="FE1195" t="s">
        <v>139</v>
      </c>
      <c r="FF1195" t="s">
        <v>139</v>
      </c>
      <c r="FG1195" t="s">
        <v>139</v>
      </c>
      <c r="FH1195" t="s">
        <v>139</v>
      </c>
      <c r="FI1195">
        <v>0</v>
      </c>
      <c r="FJ1195" t="s">
        <v>139</v>
      </c>
      <c r="FK1195" t="s">
        <v>139</v>
      </c>
      <c r="FL1195">
        <v>14.25</v>
      </c>
      <c r="FM1195">
        <v>2.44</v>
      </c>
      <c r="FN1195">
        <v>19.170000000000002</v>
      </c>
      <c r="FO1195">
        <v>1</v>
      </c>
      <c r="FP1195">
        <v>1</v>
      </c>
      <c r="FQ1195">
        <v>1</v>
      </c>
      <c r="FR1195">
        <v>0</v>
      </c>
      <c r="FS1195">
        <v>0</v>
      </c>
      <c r="FT1195">
        <v>0</v>
      </c>
      <c r="FU1195">
        <v>0.21</v>
      </c>
      <c r="FV1195">
        <v>26.62</v>
      </c>
      <c r="FW1195">
        <v>122.17</v>
      </c>
      <c r="FX1195">
        <v>219.24</v>
      </c>
      <c r="FY1195">
        <v>331.58</v>
      </c>
      <c r="FZ1195">
        <v>425.34</v>
      </c>
      <c r="GA1195">
        <v>517.65</v>
      </c>
      <c r="GB1195">
        <v>628.98</v>
      </c>
      <c r="GC1195">
        <v>722.19</v>
      </c>
      <c r="GD1195">
        <v>818.68</v>
      </c>
      <c r="GE1195">
        <v>919.64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95.43</v>
      </c>
      <c r="GQ1195">
        <v>203.48</v>
      </c>
      <c r="GR1195">
        <v>300.27999999999997</v>
      </c>
      <c r="GS1195">
        <v>392.03</v>
      </c>
      <c r="GT1195">
        <v>505.39</v>
      </c>
      <c r="GU1195">
        <v>601.61</v>
      </c>
      <c r="GV1195">
        <v>700.15</v>
      </c>
      <c r="GW1195">
        <v>797.52</v>
      </c>
      <c r="GX1195">
        <v>904.08</v>
      </c>
      <c r="GY1195">
        <v>1002.73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 t="s">
        <v>139</v>
      </c>
      <c r="HK1195" t="s">
        <v>139</v>
      </c>
      <c r="HL1195" t="s">
        <v>139</v>
      </c>
      <c r="HM1195" t="s">
        <v>139</v>
      </c>
      <c r="HN1195" t="s">
        <v>139</v>
      </c>
      <c r="HO1195" t="s">
        <v>139</v>
      </c>
      <c r="HP1195" t="s">
        <v>139</v>
      </c>
      <c r="HQ1195" t="s">
        <v>139</v>
      </c>
      <c r="HR1195" t="s">
        <v>139</v>
      </c>
      <c r="HS1195" t="s">
        <v>139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 t="s">
        <v>139</v>
      </c>
      <c r="IE1195" t="s">
        <v>139</v>
      </c>
      <c r="IF1195" t="s">
        <v>139</v>
      </c>
      <c r="IG1195" t="s">
        <v>139</v>
      </c>
      <c r="IH1195" t="s">
        <v>139</v>
      </c>
      <c r="II1195" t="s">
        <v>139</v>
      </c>
      <c r="IJ1195" t="s">
        <v>139</v>
      </c>
      <c r="IK1195" t="s">
        <v>139</v>
      </c>
      <c r="IL1195" t="s">
        <v>139</v>
      </c>
      <c r="IM1195" t="s">
        <v>139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1</v>
      </c>
      <c r="IY1195">
        <v>1</v>
      </c>
      <c r="IZ1195">
        <v>1</v>
      </c>
      <c r="JA1195">
        <v>0.99</v>
      </c>
      <c r="JB1195">
        <v>0.95</v>
      </c>
      <c r="JC1195">
        <v>0.92</v>
      </c>
      <c r="JD1195">
        <v>0.88</v>
      </c>
      <c r="JE1195">
        <v>0.85</v>
      </c>
      <c r="JF1195">
        <v>0.82</v>
      </c>
      <c r="JG1195">
        <v>0.78</v>
      </c>
      <c r="JH1195">
        <v>0.74</v>
      </c>
      <c r="JI1195">
        <v>0.71</v>
      </c>
      <c r="JJ1195">
        <v>0.68</v>
      </c>
      <c r="JK1195">
        <v>0.65</v>
      </c>
      <c r="JL1195">
        <v>0.57999999999999996</v>
      </c>
      <c r="JM1195">
        <v>0.51</v>
      </c>
      <c r="JN1195">
        <v>0.42</v>
      </c>
      <c r="JO1195">
        <v>0.32</v>
      </c>
      <c r="JP1195">
        <v>0.19</v>
      </c>
      <c r="JQ1195">
        <v>0</v>
      </c>
    </row>
    <row r="1196" spans="1:277" x14ac:dyDescent="0.25">
      <c r="A1196">
        <v>2015</v>
      </c>
      <c r="B1196">
        <v>359</v>
      </c>
      <c r="C1196">
        <v>1228</v>
      </c>
      <c r="D1196">
        <v>200</v>
      </c>
      <c r="E1196">
        <v>2029.3</v>
      </c>
      <c r="F1196">
        <v>1.4</v>
      </c>
      <c r="G1196">
        <v>0.4</v>
      </c>
      <c r="H1196">
        <v>-1.1000000000000001</v>
      </c>
      <c r="I1196">
        <v>0</v>
      </c>
      <c r="J1196">
        <v>0</v>
      </c>
      <c r="K1196">
        <v>0.01</v>
      </c>
      <c r="L1196">
        <v>0.89</v>
      </c>
      <c r="M1196">
        <v>1.1499999999999999</v>
      </c>
      <c r="N1196">
        <v>2.0099999999999998</v>
      </c>
      <c r="O1196">
        <v>-0.33</v>
      </c>
      <c r="P1196">
        <v>14.98</v>
      </c>
      <c r="Q1196">
        <v>2.44</v>
      </c>
      <c r="R1196">
        <v>19.16</v>
      </c>
      <c r="S1196">
        <v>9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26.62</v>
      </c>
      <c r="AA1196">
        <v>122.17</v>
      </c>
      <c r="AB1196">
        <v>219.24</v>
      </c>
      <c r="AC1196">
        <v>331.58</v>
      </c>
      <c r="AD1196">
        <v>425.34</v>
      </c>
      <c r="AE1196">
        <v>517.65</v>
      </c>
      <c r="AF1196">
        <v>628.98</v>
      </c>
      <c r="AG1196">
        <v>722.19</v>
      </c>
      <c r="AH1196">
        <v>818.68</v>
      </c>
      <c r="AI1196">
        <v>919.64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38</v>
      </c>
      <c r="AU1196">
        <v>135.41999999999999</v>
      </c>
      <c r="AV1196">
        <v>231.6</v>
      </c>
      <c r="AW1196">
        <v>346.11</v>
      </c>
      <c r="AX1196">
        <v>438.21</v>
      </c>
      <c r="AY1196">
        <v>545.28</v>
      </c>
      <c r="AZ1196">
        <v>635.19000000000005</v>
      </c>
      <c r="BA1196">
        <v>733.51</v>
      </c>
      <c r="BB1196">
        <v>828.81</v>
      </c>
      <c r="BC1196">
        <v>933.44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22.5</v>
      </c>
      <c r="BO1196">
        <v>22.5</v>
      </c>
      <c r="BP1196">
        <v>22.5</v>
      </c>
      <c r="BQ1196">
        <v>22.5</v>
      </c>
      <c r="BR1196">
        <v>22.5</v>
      </c>
      <c r="BS1196">
        <v>22.5</v>
      </c>
      <c r="BT1196">
        <v>23.55</v>
      </c>
      <c r="BU1196">
        <v>29.99</v>
      </c>
      <c r="BV1196">
        <v>36.86</v>
      </c>
      <c r="BW1196">
        <v>39.31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22.5</v>
      </c>
      <c r="CI1196">
        <v>22.5</v>
      </c>
      <c r="CJ1196">
        <v>22.5</v>
      </c>
      <c r="CK1196">
        <v>22.5</v>
      </c>
      <c r="CL1196">
        <v>22.5</v>
      </c>
      <c r="CM1196">
        <v>22.51</v>
      </c>
      <c r="CN1196">
        <v>23.17</v>
      </c>
      <c r="CO1196">
        <v>26.79</v>
      </c>
      <c r="CP1196">
        <v>29.65</v>
      </c>
      <c r="CQ1196">
        <v>30.7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1</v>
      </c>
      <c r="DD1196">
        <v>1</v>
      </c>
      <c r="DE1196">
        <v>0.99</v>
      </c>
      <c r="DF1196">
        <v>0.96</v>
      </c>
      <c r="DG1196">
        <v>0.93</v>
      </c>
      <c r="DH1196">
        <v>0.9</v>
      </c>
      <c r="DI1196">
        <v>0.87</v>
      </c>
      <c r="DJ1196">
        <v>0.84</v>
      </c>
      <c r="DK1196">
        <v>0.8</v>
      </c>
      <c r="DL1196">
        <v>0.77</v>
      </c>
      <c r="DM1196">
        <v>0.74</v>
      </c>
      <c r="DN1196">
        <v>0.71</v>
      </c>
      <c r="DO1196">
        <v>0.68</v>
      </c>
      <c r="DP1196">
        <v>0.65</v>
      </c>
      <c r="DQ1196">
        <v>0.59</v>
      </c>
      <c r="DR1196">
        <v>0.53</v>
      </c>
      <c r="DS1196">
        <v>0.46</v>
      </c>
      <c r="DT1196">
        <v>0.38</v>
      </c>
      <c r="DU1196">
        <v>0.28000000000000003</v>
      </c>
      <c r="EW1196">
        <v>2015</v>
      </c>
      <c r="EX1196">
        <v>360</v>
      </c>
      <c r="EY1196">
        <v>1229</v>
      </c>
      <c r="EZ1196">
        <v>201</v>
      </c>
      <c r="FA1196">
        <v>2043.5</v>
      </c>
      <c r="FB1196" t="s">
        <v>139</v>
      </c>
      <c r="FC1196" t="s">
        <v>139</v>
      </c>
      <c r="FD1196" t="s">
        <v>139</v>
      </c>
      <c r="FE1196" t="s">
        <v>139</v>
      </c>
      <c r="FF1196" t="s">
        <v>139</v>
      </c>
      <c r="FG1196" t="s">
        <v>139</v>
      </c>
      <c r="FH1196" t="s">
        <v>139</v>
      </c>
      <c r="FI1196">
        <v>0</v>
      </c>
      <c r="FJ1196" t="s">
        <v>139</v>
      </c>
      <c r="FK1196" t="s">
        <v>139</v>
      </c>
      <c r="FL1196">
        <v>14.15</v>
      </c>
      <c r="FM1196">
        <v>2.4900000000000002</v>
      </c>
      <c r="FN1196">
        <v>19.309999999999999</v>
      </c>
      <c r="FO1196">
        <v>1</v>
      </c>
      <c r="FP1196">
        <v>1</v>
      </c>
      <c r="FQ1196">
        <v>1</v>
      </c>
      <c r="FR1196">
        <v>0</v>
      </c>
      <c r="FS1196">
        <v>0</v>
      </c>
      <c r="FT1196">
        <v>0</v>
      </c>
      <c r="FU1196">
        <v>0</v>
      </c>
      <c r="FV1196">
        <v>40.83</v>
      </c>
      <c r="FW1196">
        <v>136.37</v>
      </c>
      <c r="FX1196">
        <v>233.45</v>
      </c>
      <c r="FY1196">
        <v>345.79</v>
      </c>
      <c r="FZ1196">
        <v>439.54</v>
      </c>
      <c r="GA1196">
        <v>531.85</v>
      </c>
      <c r="GB1196">
        <v>643.19000000000005</v>
      </c>
      <c r="GC1196">
        <v>736.39</v>
      </c>
      <c r="GD1196">
        <v>832.89</v>
      </c>
      <c r="GE1196">
        <v>933.85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109.64</v>
      </c>
      <c r="GQ1196">
        <v>217.69</v>
      </c>
      <c r="GR1196">
        <v>314.48</v>
      </c>
      <c r="GS1196">
        <v>406.24</v>
      </c>
      <c r="GT1196">
        <v>519.6</v>
      </c>
      <c r="GU1196">
        <v>615.80999999999995</v>
      </c>
      <c r="GV1196">
        <v>714.36</v>
      </c>
      <c r="GW1196">
        <v>811.73</v>
      </c>
      <c r="GX1196">
        <v>918.29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 t="s">
        <v>139</v>
      </c>
      <c r="HK1196" t="s">
        <v>139</v>
      </c>
      <c r="HL1196" t="s">
        <v>139</v>
      </c>
      <c r="HM1196" t="s">
        <v>139</v>
      </c>
      <c r="HN1196" t="s">
        <v>139</v>
      </c>
      <c r="HO1196" t="s">
        <v>139</v>
      </c>
      <c r="HP1196" t="s">
        <v>139</v>
      </c>
      <c r="HQ1196" t="s">
        <v>139</v>
      </c>
      <c r="HR1196" t="s">
        <v>139</v>
      </c>
      <c r="HS1196" t="s">
        <v>139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 t="s">
        <v>139</v>
      </c>
      <c r="IE1196" t="s">
        <v>139</v>
      </c>
      <c r="IF1196" t="s">
        <v>139</v>
      </c>
      <c r="IG1196" t="s">
        <v>139</v>
      </c>
      <c r="IH1196" t="s">
        <v>139</v>
      </c>
      <c r="II1196" t="s">
        <v>139</v>
      </c>
      <c r="IJ1196" t="s">
        <v>139</v>
      </c>
      <c r="IK1196" t="s">
        <v>139</v>
      </c>
      <c r="IL1196" t="s">
        <v>139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1</v>
      </c>
      <c r="IY1196">
        <v>1</v>
      </c>
      <c r="IZ1196">
        <v>1</v>
      </c>
      <c r="JA1196">
        <v>0.99</v>
      </c>
      <c r="JB1196">
        <v>0.95</v>
      </c>
      <c r="JC1196">
        <v>0.92</v>
      </c>
      <c r="JD1196">
        <v>0.89</v>
      </c>
      <c r="JE1196">
        <v>0.85</v>
      </c>
      <c r="JF1196">
        <v>0.82</v>
      </c>
      <c r="JG1196">
        <v>0.78</v>
      </c>
      <c r="JH1196">
        <v>0.75</v>
      </c>
      <c r="JI1196">
        <v>0.71</v>
      </c>
      <c r="JJ1196">
        <v>0.68</v>
      </c>
      <c r="JK1196">
        <v>0.65</v>
      </c>
      <c r="JL1196">
        <v>0.57999999999999996</v>
      </c>
      <c r="JM1196">
        <v>0.51</v>
      </c>
      <c r="JN1196">
        <v>0.42</v>
      </c>
      <c r="JO1196">
        <v>0.32</v>
      </c>
      <c r="JP1196">
        <v>0.19</v>
      </c>
      <c r="JQ1196">
        <v>0</v>
      </c>
    </row>
    <row r="1197" spans="1:277" x14ac:dyDescent="0.25">
      <c r="A1197">
        <v>2015</v>
      </c>
      <c r="B1197">
        <v>360</v>
      </c>
      <c r="C1197">
        <v>1229</v>
      </c>
      <c r="D1197">
        <v>201</v>
      </c>
      <c r="E1197">
        <v>2043.5</v>
      </c>
      <c r="F1197">
        <v>1.4</v>
      </c>
      <c r="G1197">
        <v>0.4</v>
      </c>
      <c r="H1197">
        <v>-1.2</v>
      </c>
      <c r="I1197">
        <v>0</v>
      </c>
      <c r="J1197">
        <v>0</v>
      </c>
      <c r="K1197">
        <v>0.01</v>
      </c>
      <c r="L1197">
        <v>0.88</v>
      </c>
      <c r="M1197">
        <v>1.22</v>
      </c>
      <c r="N1197">
        <v>2.04</v>
      </c>
      <c r="O1197">
        <v>-0.34</v>
      </c>
      <c r="P1197">
        <v>14.85</v>
      </c>
      <c r="Q1197">
        <v>2.4900000000000002</v>
      </c>
      <c r="R1197">
        <v>19.3</v>
      </c>
      <c r="S1197">
        <v>9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7.0000000000000007E-2</v>
      </c>
      <c r="Z1197">
        <v>40.83</v>
      </c>
      <c r="AA1197">
        <v>136.37</v>
      </c>
      <c r="AB1197">
        <v>233.45</v>
      </c>
      <c r="AC1197">
        <v>345.79</v>
      </c>
      <c r="AD1197">
        <v>439.54</v>
      </c>
      <c r="AE1197">
        <v>531.85</v>
      </c>
      <c r="AF1197">
        <v>643.19000000000005</v>
      </c>
      <c r="AG1197">
        <v>736.39</v>
      </c>
      <c r="AH1197">
        <v>832.89</v>
      </c>
      <c r="AI1197">
        <v>933.85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52.2</v>
      </c>
      <c r="AU1197">
        <v>149.62</v>
      </c>
      <c r="AV1197">
        <v>245.81</v>
      </c>
      <c r="AW1197">
        <v>360.32</v>
      </c>
      <c r="AX1197">
        <v>452.42</v>
      </c>
      <c r="AY1197">
        <v>559.49</v>
      </c>
      <c r="AZ1197">
        <v>649.4</v>
      </c>
      <c r="BA1197">
        <v>747.72</v>
      </c>
      <c r="BB1197">
        <v>843.01</v>
      </c>
      <c r="BC1197">
        <v>947.65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22.5</v>
      </c>
      <c r="BO1197">
        <v>22.5</v>
      </c>
      <c r="BP1197">
        <v>22.5</v>
      </c>
      <c r="BQ1197">
        <v>22.5</v>
      </c>
      <c r="BR1197">
        <v>22.5</v>
      </c>
      <c r="BS1197">
        <v>22.5</v>
      </c>
      <c r="BT1197">
        <v>23.55</v>
      </c>
      <c r="BU1197">
        <v>29.99</v>
      </c>
      <c r="BV1197">
        <v>36.86</v>
      </c>
      <c r="BW1197">
        <v>39.31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22.5</v>
      </c>
      <c r="CI1197">
        <v>22.5</v>
      </c>
      <c r="CJ1197">
        <v>22.5</v>
      </c>
      <c r="CK1197">
        <v>22.5</v>
      </c>
      <c r="CL1197">
        <v>22.5</v>
      </c>
      <c r="CM1197">
        <v>22.51</v>
      </c>
      <c r="CN1197">
        <v>23.17</v>
      </c>
      <c r="CO1197">
        <v>26.79</v>
      </c>
      <c r="CP1197">
        <v>29.65</v>
      </c>
      <c r="CQ1197">
        <v>30.7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1</v>
      </c>
      <c r="DD1197">
        <v>1</v>
      </c>
      <c r="DE1197">
        <v>0.99</v>
      </c>
      <c r="DF1197">
        <v>0.96</v>
      </c>
      <c r="DG1197">
        <v>0.93</v>
      </c>
      <c r="DH1197">
        <v>0.9</v>
      </c>
      <c r="DI1197">
        <v>0.87</v>
      </c>
      <c r="DJ1197">
        <v>0.84</v>
      </c>
      <c r="DK1197">
        <v>0.81</v>
      </c>
      <c r="DL1197">
        <v>0.78</v>
      </c>
      <c r="DM1197">
        <v>0.75</v>
      </c>
      <c r="DN1197">
        <v>0.71</v>
      </c>
      <c r="DO1197">
        <v>0.68</v>
      </c>
      <c r="DP1197">
        <v>0.65</v>
      </c>
      <c r="DQ1197">
        <v>0.59</v>
      </c>
      <c r="DR1197">
        <v>0.53</v>
      </c>
      <c r="DS1197">
        <v>0.46</v>
      </c>
      <c r="DT1197">
        <v>0.38</v>
      </c>
      <c r="DU1197">
        <v>0.28000000000000003</v>
      </c>
      <c r="EW1197">
        <v>2015</v>
      </c>
      <c r="EX1197">
        <v>361</v>
      </c>
      <c r="EY1197">
        <v>1230</v>
      </c>
      <c r="EZ1197">
        <v>202</v>
      </c>
      <c r="FA1197">
        <v>2058.1999999999998</v>
      </c>
      <c r="FB1197" t="s">
        <v>139</v>
      </c>
      <c r="FC1197" t="s">
        <v>139</v>
      </c>
      <c r="FD1197" t="s">
        <v>139</v>
      </c>
      <c r="FE1197" t="s">
        <v>139</v>
      </c>
      <c r="FF1197" t="s">
        <v>139</v>
      </c>
      <c r="FG1197" t="s">
        <v>139</v>
      </c>
      <c r="FH1197" t="s">
        <v>139</v>
      </c>
      <c r="FI1197">
        <v>0</v>
      </c>
      <c r="FJ1197" t="s">
        <v>139</v>
      </c>
      <c r="FK1197" t="s">
        <v>139</v>
      </c>
      <c r="FL1197">
        <v>14.05</v>
      </c>
      <c r="FM1197">
        <v>2.54</v>
      </c>
      <c r="FN1197">
        <v>19.46</v>
      </c>
      <c r="FO1197">
        <v>1</v>
      </c>
      <c r="FP1197">
        <v>1</v>
      </c>
      <c r="FQ1197">
        <v>1</v>
      </c>
      <c r="FR1197">
        <v>0</v>
      </c>
      <c r="FS1197">
        <v>0</v>
      </c>
      <c r="FT1197">
        <v>0</v>
      </c>
      <c r="FU1197">
        <v>7.0000000000000007E-2</v>
      </c>
      <c r="FV1197">
        <v>55.58</v>
      </c>
      <c r="FW1197">
        <v>151.12</v>
      </c>
      <c r="FX1197">
        <v>248.19</v>
      </c>
      <c r="FY1197">
        <v>360.53</v>
      </c>
      <c r="FZ1197">
        <v>454.29</v>
      </c>
      <c r="GA1197">
        <v>546.6</v>
      </c>
      <c r="GB1197">
        <v>657.94</v>
      </c>
      <c r="GC1197">
        <v>751.14</v>
      </c>
      <c r="GD1197">
        <v>847.63</v>
      </c>
      <c r="GE1197">
        <v>948.6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29.49</v>
      </c>
      <c r="GQ1197">
        <v>124.39</v>
      </c>
      <c r="GR1197">
        <v>232.44</v>
      </c>
      <c r="GS1197">
        <v>329.23</v>
      </c>
      <c r="GT1197">
        <v>420.98</v>
      </c>
      <c r="GU1197">
        <v>534.35</v>
      </c>
      <c r="GV1197">
        <v>630.55999999999995</v>
      </c>
      <c r="GW1197">
        <v>729.11</v>
      </c>
      <c r="GX1197">
        <v>826.47</v>
      </c>
      <c r="GY1197">
        <v>933.04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 t="s">
        <v>139</v>
      </c>
      <c r="HK1197" t="s">
        <v>139</v>
      </c>
      <c r="HL1197" t="s">
        <v>139</v>
      </c>
      <c r="HM1197" t="s">
        <v>139</v>
      </c>
      <c r="HN1197" t="s">
        <v>139</v>
      </c>
      <c r="HO1197" t="s">
        <v>139</v>
      </c>
      <c r="HP1197" t="s">
        <v>139</v>
      </c>
      <c r="HQ1197" t="s">
        <v>139</v>
      </c>
      <c r="HR1197" t="s">
        <v>139</v>
      </c>
      <c r="HS1197" t="s">
        <v>139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 t="s">
        <v>139</v>
      </c>
      <c r="IE1197" t="s">
        <v>139</v>
      </c>
      <c r="IF1197" t="s">
        <v>139</v>
      </c>
      <c r="IG1197" t="s">
        <v>139</v>
      </c>
      <c r="IH1197" t="s">
        <v>139</v>
      </c>
      <c r="II1197" t="s">
        <v>139</v>
      </c>
      <c r="IJ1197" t="s">
        <v>139</v>
      </c>
      <c r="IK1197" t="s">
        <v>139</v>
      </c>
      <c r="IL1197" t="s">
        <v>139</v>
      </c>
      <c r="IM1197" t="s">
        <v>139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1</v>
      </c>
      <c r="IY1197">
        <v>1</v>
      </c>
      <c r="IZ1197">
        <v>1</v>
      </c>
      <c r="JA1197">
        <v>0.99</v>
      </c>
      <c r="JB1197">
        <v>0.95</v>
      </c>
      <c r="JC1197">
        <v>0.92</v>
      </c>
      <c r="JD1197">
        <v>0.89</v>
      </c>
      <c r="JE1197">
        <v>0.85</v>
      </c>
      <c r="JF1197">
        <v>0.82</v>
      </c>
      <c r="JG1197">
        <v>0.79</v>
      </c>
      <c r="JH1197">
        <v>0.75</v>
      </c>
      <c r="JI1197">
        <v>0.72</v>
      </c>
      <c r="JJ1197">
        <v>0.68</v>
      </c>
      <c r="JK1197">
        <v>0.65</v>
      </c>
      <c r="JL1197">
        <v>0.57999999999999996</v>
      </c>
      <c r="JM1197">
        <v>0.51</v>
      </c>
      <c r="JN1197">
        <v>0.42</v>
      </c>
      <c r="JO1197">
        <v>0.32</v>
      </c>
      <c r="JP1197">
        <v>0.19</v>
      </c>
      <c r="JQ1197">
        <v>0</v>
      </c>
    </row>
    <row r="1198" spans="1:277" x14ac:dyDescent="0.25">
      <c r="A1198">
        <v>2015</v>
      </c>
      <c r="B1198">
        <v>361</v>
      </c>
      <c r="C1198">
        <v>1230</v>
      </c>
      <c r="D1198">
        <v>202</v>
      </c>
      <c r="E1198">
        <v>2058.1999999999998</v>
      </c>
      <c r="F1198">
        <v>1.4</v>
      </c>
      <c r="G1198">
        <v>0.4</v>
      </c>
      <c r="H1198">
        <v>-1.2</v>
      </c>
      <c r="I1198">
        <v>0</v>
      </c>
      <c r="J1198">
        <v>0</v>
      </c>
      <c r="K1198">
        <v>0.01</v>
      </c>
      <c r="L1198">
        <v>0.88</v>
      </c>
      <c r="M1198">
        <v>1.22</v>
      </c>
      <c r="N1198">
        <v>2.06</v>
      </c>
      <c r="O1198">
        <v>-0.34</v>
      </c>
      <c r="P1198">
        <v>14.73</v>
      </c>
      <c r="Q1198">
        <v>2.54</v>
      </c>
      <c r="R1198">
        <v>19.45</v>
      </c>
      <c r="S1198">
        <v>9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0.13</v>
      </c>
      <c r="Z1198">
        <v>55.58</v>
      </c>
      <c r="AA1198">
        <v>151.12</v>
      </c>
      <c r="AB1198">
        <v>248.19</v>
      </c>
      <c r="AC1198">
        <v>360.53</v>
      </c>
      <c r="AD1198">
        <v>454.29</v>
      </c>
      <c r="AE1198">
        <v>546.6</v>
      </c>
      <c r="AF1198">
        <v>657.94</v>
      </c>
      <c r="AG1198">
        <v>751.14</v>
      </c>
      <c r="AH1198">
        <v>847.63</v>
      </c>
      <c r="AI1198">
        <v>948.6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66.95</v>
      </c>
      <c r="AU1198">
        <v>164.37</v>
      </c>
      <c r="AV1198">
        <v>260.55</v>
      </c>
      <c r="AW1198">
        <v>375.07</v>
      </c>
      <c r="AX1198">
        <v>467.17</v>
      </c>
      <c r="AY1198">
        <v>574.24</v>
      </c>
      <c r="AZ1198">
        <v>664.15</v>
      </c>
      <c r="BA1198">
        <v>762.46</v>
      </c>
      <c r="BB1198">
        <v>857.76</v>
      </c>
      <c r="BC1198">
        <v>962.39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22.5</v>
      </c>
      <c r="BO1198">
        <v>22.5</v>
      </c>
      <c r="BP1198">
        <v>22.5</v>
      </c>
      <c r="BQ1198">
        <v>22.5</v>
      </c>
      <c r="BR1198">
        <v>22.5</v>
      </c>
      <c r="BS1198">
        <v>22.5</v>
      </c>
      <c r="BT1198">
        <v>23.55</v>
      </c>
      <c r="BU1198">
        <v>29.99</v>
      </c>
      <c r="BV1198">
        <v>36.86</v>
      </c>
      <c r="BW1198">
        <v>39.31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22.5</v>
      </c>
      <c r="CI1198">
        <v>22.5</v>
      </c>
      <c r="CJ1198">
        <v>22.5</v>
      </c>
      <c r="CK1198">
        <v>22.5</v>
      </c>
      <c r="CL1198">
        <v>22.5</v>
      </c>
      <c r="CM1198">
        <v>22.51</v>
      </c>
      <c r="CN1198">
        <v>23.17</v>
      </c>
      <c r="CO1198">
        <v>26.79</v>
      </c>
      <c r="CP1198">
        <v>29.65</v>
      </c>
      <c r="CQ1198">
        <v>30.7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1</v>
      </c>
      <c r="DD1198">
        <v>1</v>
      </c>
      <c r="DE1198">
        <v>0.99</v>
      </c>
      <c r="DF1198">
        <v>0.96</v>
      </c>
      <c r="DG1198">
        <v>0.93</v>
      </c>
      <c r="DH1198">
        <v>0.9</v>
      </c>
      <c r="DI1198">
        <v>0.87</v>
      </c>
      <c r="DJ1198">
        <v>0.84</v>
      </c>
      <c r="DK1198">
        <v>0.81</v>
      </c>
      <c r="DL1198">
        <v>0.78</v>
      </c>
      <c r="DM1198">
        <v>0.75</v>
      </c>
      <c r="DN1198">
        <v>0.72</v>
      </c>
      <c r="DO1198">
        <v>0.69</v>
      </c>
      <c r="DP1198">
        <v>0.65</v>
      </c>
      <c r="DQ1198">
        <v>0.59</v>
      </c>
      <c r="DR1198">
        <v>0.53</v>
      </c>
      <c r="DS1198">
        <v>0.46</v>
      </c>
      <c r="DT1198">
        <v>0.38</v>
      </c>
      <c r="DU1198">
        <v>0.28000000000000003</v>
      </c>
      <c r="EW1198">
        <v>2015</v>
      </c>
      <c r="EX1198">
        <v>362</v>
      </c>
      <c r="EY1198">
        <v>1231</v>
      </c>
      <c r="EZ1198">
        <v>203</v>
      </c>
      <c r="FA1198">
        <v>2073.9</v>
      </c>
      <c r="FB1198" t="s">
        <v>139</v>
      </c>
      <c r="FC1198" t="s">
        <v>139</v>
      </c>
      <c r="FD1198" t="s">
        <v>139</v>
      </c>
      <c r="FE1198" t="s">
        <v>139</v>
      </c>
      <c r="FF1198" t="s">
        <v>139</v>
      </c>
      <c r="FG1198" t="s">
        <v>139</v>
      </c>
      <c r="FH1198" t="s">
        <v>139</v>
      </c>
      <c r="FI1198">
        <v>0</v>
      </c>
      <c r="FJ1198" t="s">
        <v>139</v>
      </c>
      <c r="FK1198" t="s">
        <v>139</v>
      </c>
      <c r="FL1198">
        <v>13.94</v>
      </c>
      <c r="FM1198">
        <v>2.59</v>
      </c>
      <c r="FN1198">
        <v>19.62</v>
      </c>
      <c r="FO1198">
        <v>1</v>
      </c>
      <c r="FP1198">
        <v>1</v>
      </c>
      <c r="FQ1198">
        <v>1</v>
      </c>
      <c r="FR1198">
        <v>0</v>
      </c>
      <c r="FS1198">
        <v>0</v>
      </c>
      <c r="FT1198">
        <v>0</v>
      </c>
      <c r="FU1198">
        <v>0</v>
      </c>
      <c r="FV1198">
        <v>71.27</v>
      </c>
      <c r="FW1198">
        <v>166.81</v>
      </c>
      <c r="FX1198">
        <v>263.88</v>
      </c>
      <c r="FY1198">
        <v>376.23</v>
      </c>
      <c r="FZ1198">
        <v>469.98</v>
      </c>
      <c r="GA1198">
        <v>562.29</v>
      </c>
      <c r="GB1198">
        <v>673.63</v>
      </c>
      <c r="GC1198">
        <v>766.83</v>
      </c>
      <c r="GD1198">
        <v>863.32</v>
      </c>
      <c r="GE1198">
        <v>964.29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45.19</v>
      </c>
      <c r="GQ1198">
        <v>140.08000000000001</v>
      </c>
      <c r="GR1198">
        <v>248.13</v>
      </c>
      <c r="GS1198">
        <v>344.92</v>
      </c>
      <c r="GT1198">
        <v>436.68</v>
      </c>
      <c r="GU1198">
        <v>550.04</v>
      </c>
      <c r="GV1198">
        <v>646.25</v>
      </c>
      <c r="GW1198">
        <v>744.8</v>
      </c>
      <c r="GX1198">
        <v>842.16</v>
      </c>
      <c r="GY1198">
        <v>948.73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 t="s">
        <v>139</v>
      </c>
      <c r="HK1198" t="s">
        <v>139</v>
      </c>
      <c r="HL1198" t="s">
        <v>139</v>
      </c>
      <c r="HM1198" t="s">
        <v>139</v>
      </c>
      <c r="HN1198" t="s">
        <v>139</v>
      </c>
      <c r="HO1198" t="s">
        <v>139</v>
      </c>
      <c r="HP1198" t="s">
        <v>139</v>
      </c>
      <c r="HQ1198" t="s">
        <v>139</v>
      </c>
      <c r="HR1198" t="s">
        <v>139</v>
      </c>
      <c r="HS1198" t="s">
        <v>139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 t="s">
        <v>139</v>
      </c>
      <c r="IE1198" t="s">
        <v>139</v>
      </c>
      <c r="IF1198" t="s">
        <v>139</v>
      </c>
      <c r="IG1198" t="s">
        <v>139</v>
      </c>
      <c r="IH1198" t="s">
        <v>139</v>
      </c>
      <c r="II1198" t="s">
        <v>139</v>
      </c>
      <c r="IJ1198" t="s">
        <v>139</v>
      </c>
      <c r="IK1198" t="s">
        <v>139</v>
      </c>
      <c r="IL1198" t="s">
        <v>139</v>
      </c>
      <c r="IM1198" t="s">
        <v>139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1</v>
      </c>
      <c r="IY1198">
        <v>1</v>
      </c>
      <c r="IZ1198">
        <v>1</v>
      </c>
      <c r="JA1198">
        <v>0.99</v>
      </c>
      <c r="JB1198">
        <v>0.96</v>
      </c>
      <c r="JC1198">
        <v>0.92</v>
      </c>
      <c r="JD1198">
        <v>0.89</v>
      </c>
      <c r="JE1198">
        <v>0.85</v>
      </c>
      <c r="JF1198">
        <v>0.82</v>
      </c>
      <c r="JG1198">
        <v>0.79</v>
      </c>
      <c r="JH1198">
        <v>0.75</v>
      </c>
      <c r="JI1198">
        <v>0.72</v>
      </c>
      <c r="JJ1198">
        <v>0.68</v>
      </c>
      <c r="JK1198">
        <v>0.65</v>
      </c>
      <c r="JL1198">
        <v>0.57999999999999996</v>
      </c>
      <c r="JM1198">
        <v>0.51</v>
      </c>
      <c r="JN1198">
        <v>0.42</v>
      </c>
      <c r="JO1198">
        <v>0.32</v>
      </c>
      <c r="JP1198">
        <v>0.19</v>
      </c>
      <c r="JQ1198">
        <v>0</v>
      </c>
    </row>
    <row r="1199" spans="1:277" x14ac:dyDescent="0.25">
      <c r="A1199">
        <v>2015</v>
      </c>
      <c r="B1199">
        <v>362</v>
      </c>
      <c r="C1199">
        <v>1231</v>
      </c>
      <c r="D1199">
        <v>203</v>
      </c>
      <c r="E1199">
        <v>2073.9</v>
      </c>
      <c r="F1199">
        <v>1.4</v>
      </c>
      <c r="G1199">
        <v>0.4</v>
      </c>
      <c r="H1199">
        <v>-1.2</v>
      </c>
      <c r="I1199">
        <v>0</v>
      </c>
      <c r="J1199">
        <v>0</v>
      </c>
      <c r="K1199">
        <v>0.01</v>
      </c>
      <c r="L1199">
        <v>0.88</v>
      </c>
      <c r="M1199">
        <v>1.22</v>
      </c>
      <c r="N1199">
        <v>2.08</v>
      </c>
      <c r="O1199">
        <v>-0.35</v>
      </c>
      <c r="P1199">
        <v>14.59</v>
      </c>
      <c r="Q1199">
        <v>2.59</v>
      </c>
      <c r="R1199">
        <v>19.61</v>
      </c>
      <c r="S1199">
        <v>9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71.27</v>
      </c>
      <c r="AA1199">
        <v>166.81</v>
      </c>
      <c r="AB1199">
        <v>263.88</v>
      </c>
      <c r="AC1199">
        <v>376.23</v>
      </c>
      <c r="AD1199">
        <v>469.98</v>
      </c>
      <c r="AE1199">
        <v>562.29</v>
      </c>
      <c r="AF1199">
        <v>673.63</v>
      </c>
      <c r="AG1199">
        <v>766.83</v>
      </c>
      <c r="AH1199">
        <v>863.32</v>
      </c>
      <c r="AI1199">
        <v>964.29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82.64</v>
      </c>
      <c r="AU1199">
        <v>180.06</v>
      </c>
      <c r="AV1199">
        <v>276.25</v>
      </c>
      <c r="AW1199">
        <v>390.76</v>
      </c>
      <c r="AX1199">
        <v>482.86</v>
      </c>
      <c r="AY1199">
        <v>589.92999999999995</v>
      </c>
      <c r="AZ1199">
        <v>679.84</v>
      </c>
      <c r="BA1199">
        <v>778.16</v>
      </c>
      <c r="BB1199">
        <v>873.45</v>
      </c>
      <c r="BC1199">
        <v>978.09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22.5</v>
      </c>
      <c r="BO1199">
        <v>22.5</v>
      </c>
      <c r="BP1199">
        <v>22.5</v>
      </c>
      <c r="BQ1199">
        <v>22.5</v>
      </c>
      <c r="BR1199">
        <v>22.5</v>
      </c>
      <c r="BS1199">
        <v>22.5</v>
      </c>
      <c r="BT1199">
        <v>23.55</v>
      </c>
      <c r="BU1199">
        <v>29.99</v>
      </c>
      <c r="BV1199">
        <v>36.86</v>
      </c>
      <c r="BW1199">
        <v>39.31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22.5</v>
      </c>
      <c r="CI1199">
        <v>22.5</v>
      </c>
      <c r="CJ1199">
        <v>22.5</v>
      </c>
      <c r="CK1199">
        <v>22.5</v>
      </c>
      <c r="CL1199">
        <v>22.5</v>
      </c>
      <c r="CM1199">
        <v>22.51</v>
      </c>
      <c r="CN1199">
        <v>23.17</v>
      </c>
      <c r="CO1199">
        <v>26.79</v>
      </c>
      <c r="CP1199">
        <v>29.65</v>
      </c>
      <c r="CQ1199">
        <v>30.7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1</v>
      </c>
      <c r="DD1199">
        <v>1</v>
      </c>
      <c r="DE1199">
        <v>0.99</v>
      </c>
      <c r="DF1199">
        <v>0.96</v>
      </c>
      <c r="DG1199">
        <v>0.93</v>
      </c>
      <c r="DH1199">
        <v>0.9</v>
      </c>
      <c r="DI1199">
        <v>0.87</v>
      </c>
      <c r="DJ1199">
        <v>0.84</v>
      </c>
      <c r="DK1199">
        <v>0.81</v>
      </c>
      <c r="DL1199">
        <v>0.78</v>
      </c>
      <c r="DM1199">
        <v>0.75</v>
      </c>
      <c r="DN1199">
        <v>0.72</v>
      </c>
      <c r="DO1199">
        <v>0.69</v>
      </c>
      <c r="DP1199">
        <v>0.65</v>
      </c>
      <c r="DQ1199">
        <v>0.59</v>
      </c>
      <c r="DR1199">
        <v>0.53</v>
      </c>
      <c r="DS1199">
        <v>0.46</v>
      </c>
      <c r="DT1199">
        <v>0.38</v>
      </c>
      <c r="DU1199">
        <v>0.28000000000000003</v>
      </c>
      <c r="EW1199">
        <v>2015</v>
      </c>
      <c r="EX1199">
        <v>363</v>
      </c>
      <c r="EY1199">
        <v>1232</v>
      </c>
      <c r="EZ1199">
        <v>204</v>
      </c>
      <c r="FA1199">
        <v>2088.1</v>
      </c>
      <c r="FB1199" t="s">
        <v>139</v>
      </c>
      <c r="FC1199" t="s">
        <v>139</v>
      </c>
      <c r="FD1199" t="s">
        <v>139</v>
      </c>
      <c r="FE1199" t="s">
        <v>139</v>
      </c>
      <c r="FF1199" t="s">
        <v>139</v>
      </c>
      <c r="FG1199" t="s">
        <v>139</v>
      </c>
      <c r="FH1199" t="s">
        <v>139</v>
      </c>
      <c r="FI1199">
        <v>0</v>
      </c>
      <c r="FJ1199" t="s">
        <v>139</v>
      </c>
      <c r="FK1199" t="s">
        <v>139</v>
      </c>
      <c r="FL1199">
        <v>13.84</v>
      </c>
      <c r="FM1199">
        <v>2.64</v>
      </c>
      <c r="FN1199">
        <v>19.760000000000002</v>
      </c>
      <c r="FO1199">
        <v>1</v>
      </c>
      <c r="FP1199">
        <v>1</v>
      </c>
      <c r="FQ1199">
        <v>1</v>
      </c>
      <c r="FR1199">
        <v>0</v>
      </c>
      <c r="FS1199">
        <v>0</v>
      </c>
      <c r="FT1199">
        <v>0</v>
      </c>
      <c r="FU1199">
        <v>0.14000000000000001</v>
      </c>
      <c r="FV1199">
        <v>85.41</v>
      </c>
      <c r="FW1199">
        <v>180.95</v>
      </c>
      <c r="FX1199">
        <v>278.02</v>
      </c>
      <c r="FY1199">
        <v>390.36</v>
      </c>
      <c r="FZ1199">
        <v>484.12</v>
      </c>
      <c r="GA1199">
        <v>576.42999999999995</v>
      </c>
      <c r="GB1199">
        <v>687.76</v>
      </c>
      <c r="GC1199">
        <v>780.97</v>
      </c>
      <c r="GD1199">
        <v>877.46</v>
      </c>
      <c r="GE1199">
        <v>978.43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59.32</v>
      </c>
      <c r="GQ1199">
        <v>154.21</v>
      </c>
      <c r="GR1199">
        <v>262.26</v>
      </c>
      <c r="GS1199">
        <v>359.06</v>
      </c>
      <c r="GT1199">
        <v>450.81</v>
      </c>
      <c r="GU1199">
        <v>564.17999999999995</v>
      </c>
      <c r="GV1199">
        <v>660.39</v>
      </c>
      <c r="GW1199">
        <v>758.94</v>
      </c>
      <c r="GX1199">
        <v>856.3</v>
      </c>
      <c r="GY1199">
        <v>962.86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 t="s">
        <v>139</v>
      </c>
      <c r="HK1199" t="s">
        <v>139</v>
      </c>
      <c r="HL1199" t="s">
        <v>139</v>
      </c>
      <c r="HM1199" t="s">
        <v>139</v>
      </c>
      <c r="HN1199" t="s">
        <v>139</v>
      </c>
      <c r="HO1199" t="s">
        <v>139</v>
      </c>
      <c r="HP1199" t="s">
        <v>139</v>
      </c>
      <c r="HQ1199" t="s">
        <v>139</v>
      </c>
      <c r="HR1199" t="s">
        <v>139</v>
      </c>
      <c r="HS1199" t="s">
        <v>139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 t="s">
        <v>139</v>
      </c>
      <c r="IE1199" t="s">
        <v>139</v>
      </c>
      <c r="IF1199" t="s">
        <v>139</v>
      </c>
      <c r="IG1199" t="s">
        <v>139</v>
      </c>
      <c r="IH1199" t="s">
        <v>139</v>
      </c>
      <c r="II1199" t="s">
        <v>139</v>
      </c>
      <c r="IJ1199" t="s">
        <v>139</v>
      </c>
      <c r="IK1199" t="s">
        <v>139</v>
      </c>
      <c r="IL1199" t="s">
        <v>139</v>
      </c>
      <c r="IM1199" t="s">
        <v>139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1</v>
      </c>
      <c r="IY1199">
        <v>1</v>
      </c>
      <c r="IZ1199">
        <v>1</v>
      </c>
      <c r="JA1199">
        <v>0.99</v>
      </c>
      <c r="JB1199">
        <v>0.96</v>
      </c>
      <c r="JC1199">
        <v>0.92</v>
      </c>
      <c r="JD1199">
        <v>0.89</v>
      </c>
      <c r="JE1199">
        <v>0.85</v>
      </c>
      <c r="JF1199">
        <v>0.82</v>
      </c>
      <c r="JG1199">
        <v>0.79</v>
      </c>
      <c r="JH1199">
        <v>0.75</v>
      </c>
      <c r="JI1199">
        <v>0.72</v>
      </c>
      <c r="JJ1199">
        <v>0.69</v>
      </c>
      <c r="JK1199">
        <v>0.65</v>
      </c>
      <c r="JL1199">
        <v>0.57999999999999996</v>
      </c>
      <c r="JM1199">
        <v>0.51</v>
      </c>
      <c r="JN1199">
        <v>0.42</v>
      </c>
      <c r="JO1199">
        <v>0.32</v>
      </c>
      <c r="JP1199">
        <v>0.19</v>
      </c>
      <c r="JQ1199">
        <v>0</v>
      </c>
    </row>
    <row r="1200" spans="1:277" x14ac:dyDescent="0.25">
      <c r="A1200">
        <v>2015</v>
      </c>
      <c r="B1200">
        <v>363</v>
      </c>
      <c r="C1200">
        <v>1232</v>
      </c>
      <c r="D1200">
        <v>204</v>
      </c>
      <c r="E1200">
        <v>2088.1</v>
      </c>
      <c r="F1200">
        <v>1.4</v>
      </c>
      <c r="G1200">
        <v>0.4</v>
      </c>
      <c r="H1200">
        <v>-1.2</v>
      </c>
      <c r="I1200">
        <v>0</v>
      </c>
      <c r="J1200">
        <v>0</v>
      </c>
      <c r="K1200">
        <v>0.01</v>
      </c>
      <c r="L1200">
        <v>0.88</v>
      </c>
      <c r="M1200">
        <v>1.22</v>
      </c>
      <c r="N1200">
        <v>2.09</v>
      </c>
      <c r="O1200">
        <v>-0.35</v>
      </c>
      <c r="P1200">
        <v>14.47</v>
      </c>
      <c r="Q1200">
        <v>2.64</v>
      </c>
      <c r="R1200">
        <v>19.75</v>
      </c>
      <c r="S1200">
        <v>9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0.14000000000000001</v>
      </c>
      <c r="Z1200">
        <v>85.41</v>
      </c>
      <c r="AA1200">
        <v>180.95</v>
      </c>
      <c r="AB1200">
        <v>278.02</v>
      </c>
      <c r="AC1200">
        <v>390.36</v>
      </c>
      <c r="AD1200">
        <v>484.12</v>
      </c>
      <c r="AE1200">
        <v>576.42999999999995</v>
      </c>
      <c r="AF1200">
        <v>687.76</v>
      </c>
      <c r="AG1200">
        <v>780.97</v>
      </c>
      <c r="AH1200">
        <v>877.46</v>
      </c>
      <c r="AI1200">
        <v>978.43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96.78</v>
      </c>
      <c r="AU1200">
        <v>194.2</v>
      </c>
      <c r="AV1200">
        <v>290.38</v>
      </c>
      <c r="AW1200">
        <v>404.89</v>
      </c>
      <c r="AX1200">
        <v>497</v>
      </c>
      <c r="AY1200">
        <v>604.07000000000005</v>
      </c>
      <c r="AZ1200">
        <v>693.98</v>
      </c>
      <c r="BA1200">
        <v>792.29</v>
      </c>
      <c r="BB1200">
        <v>887.59</v>
      </c>
      <c r="BC1200">
        <v>992.22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22.5</v>
      </c>
      <c r="BO1200">
        <v>22.5</v>
      </c>
      <c r="BP1200">
        <v>22.5</v>
      </c>
      <c r="BQ1200">
        <v>22.5</v>
      </c>
      <c r="BR1200">
        <v>22.5</v>
      </c>
      <c r="BS1200">
        <v>22.5</v>
      </c>
      <c r="BT1200">
        <v>23.55</v>
      </c>
      <c r="BU1200">
        <v>29.99</v>
      </c>
      <c r="BV1200">
        <v>36.86</v>
      </c>
      <c r="BW1200">
        <v>39.31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22.5</v>
      </c>
      <c r="CI1200">
        <v>22.5</v>
      </c>
      <c r="CJ1200">
        <v>22.5</v>
      </c>
      <c r="CK1200">
        <v>22.5</v>
      </c>
      <c r="CL1200">
        <v>22.5</v>
      </c>
      <c r="CM1200">
        <v>22.51</v>
      </c>
      <c r="CN1200">
        <v>23.17</v>
      </c>
      <c r="CO1200">
        <v>26.79</v>
      </c>
      <c r="CP1200">
        <v>29.65</v>
      </c>
      <c r="CQ1200">
        <v>30.7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1</v>
      </c>
      <c r="DE1200">
        <v>0.99</v>
      </c>
      <c r="DF1200">
        <v>0.96</v>
      </c>
      <c r="DG1200">
        <v>0.93</v>
      </c>
      <c r="DH1200">
        <v>0.9</v>
      </c>
      <c r="DI1200">
        <v>0.87</v>
      </c>
      <c r="DJ1200">
        <v>0.84</v>
      </c>
      <c r="DK1200">
        <v>0.81</v>
      </c>
      <c r="DL1200">
        <v>0.78</v>
      </c>
      <c r="DM1200">
        <v>0.75</v>
      </c>
      <c r="DN1200">
        <v>0.72</v>
      </c>
      <c r="DO1200">
        <v>0.69</v>
      </c>
      <c r="DP1200">
        <v>0.65</v>
      </c>
      <c r="DQ1200">
        <v>0.59</v>
      </c>
      <c r="DR1200">
        <v>0.53</v>
      </c>
      <c r="DS1200">
        <v>0.46</v>
      </c>
      <c r="DT1200">
        <v>0.38</v>
      </c>
      <c r="DU1200">
        <v>0.28000000000000003</v>
      </c>
      <c r="EW1200">
        <v>2015</v>
      </c>
      <c r="EX1200">
        <v>364</v>
      </c>
      <c r="EY1200">
        <v>1233</v>
      </c>
      <c r="EZ1200">
        <v>205</v>
      </c>
      <c r="FA1200">
        <v>2103.6</v>
      </c>
      <c r="FB1200" t="s">
        <v>139</v>
      </c>
      <c r="FC1200" t="s">
        <v>139</v>
      </c>
      <c r="FD1200" t="s">
        <v>139</v>
      </c>
      <c r="FE1200" t="s">
        <v>139</v>
      </c>
      <c r="FF1200" t="s">
        <v>139</v>
      </c>
      <c r="FG1200" t="s">
        <v>139</v>
      </c>
      <c r="FH1200" t="s">
        <v>139</v>
      </c>
      <c r="FI1200">
        <v>0</v>
      </c>
      <c r="FJ1200" t="s">
        <v>139</v>
      </c>
      <c r="FK1200" t="s">
        <v>139</v>
      </c>
      <c r="FL1200">
        <v>13.73</v>
      </c>
      <c r="FM1200">
        <v>2.7</v>
      </c>
      <c r="FN1200">
        <v>19.91</v>
      </c>
      <c r="FO1200">
        <v>1</v>
      </c>
      <c r="FP1200">
        <v>1</v>
      </c>
      <c r="FQ1200">
        <v>1</v>
      </c>
      <c r="FR1200">
        <v>0</v>
      </c>
      <c r="FS1200">
        <v>0</v>
      </c>
      <c r="FT1200">
        <v>0</v>
      </c>
      <c r="FU1200">
        <v>0</v>
      </c>
      <c r="FV1200">
        <v>100.95</v>
      </c>
      <c r="FW1200">
        <v>196.49</v>
      </c>
      <c r="FX1200">
        <v>293.56</v>
      </c>
      <c r="FY1200">
        <v>405.9</v>
      </c>
      <c r="FZ1200">
        <v>499.66</v>
      </c>
      <c r="GA1200">
        <v>591.97</v>
      </c>
      <c r="GB1200">
        <v>703.31</v>
      </c>
      <c r="GC1200">
        <v>796.51</v>
      </c>
      <c r="GD1200">
        <v>893</v>
      </c>
      <c r="GE1200">
        <v>993.97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74.86</v>
      </c>
      <c r="GQ1200">
        <v>169.76</v>
      </c>
      <c r="GR1200">
        <v>277.81</v>
      </c>
      <c r="GS1200">
        <v>374.6</v>
      </c>
      <c r="GT1200">
        <v>466.35</v>
      </c>
      <c r="GU1200">
        <v>579.72</v>
      </c>
      <c r="GV1200">
        <v>675.93</v>
      </c>
      <c r="GW1200">
        <v>774.48</v>
      </c>
      <c r="GX1200">
        <v>871.84</v>
      </c>
      <c r="GY1200">
        <v>978.41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 t="s">
        <v>139</v>
      </c>
      <c r="HK1200" t="s">
        <v>139</v>
      </c>
      <c r="HL1200" t="s">
        <v>139</v>
      </c>
      <c r="HM1200" t="s">
        <v>139</v>
      </c>
      <c r="HN1200" t="s">
        <v>139</v>
      </c>
      <c r="HO1200" t="s">
        <v>139</v>
      </c>
      <c r="HP1200" t="s">
        <v>139</v>
      </c>
      <c r="HQ1200" t="s">
        <v>139</v>
      </c>
      <c r="HR1200" t="s">
        <v>139</v>
      </c>
      <c r="HS1200" t="s">
        <v>139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 t="s">
        <v>139</v>
      </c>
      <c r="IE1200" t="s">
        <v>139</v>
      </c>
      <c r="IF1200" t="s">
        <v>139</v>
      </c>
      <c r="IG1200" t="s">
        <v>139</v>
      </c>
      <c r="IH1200" t="s">
        <v>139</v>
      </c>
      <c r="II1200" t="s">
        <v>139</v>
      </c>
      <c r="IJ1200" t="s">
        <v>139</v>
      </c>
      <c r="IK1200" t="s">
        <v>139</v>
      </c>
      <c r="IL1200" t="s">
        <v>139</v>
      </c>
      <c r="IM1200" t="s">
        <v>139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1</v>
      </c>
      <c r="IY1200">
        <v>1</v>
      </c>
      <c r="IZ1200">
        <v>1</v>
      </c>
      <c r="JA1200">
        <v>0.99</v>
      </c>
      <c r="JB1200">
        <v>0.96</v>
      </c>
      <c r="JC1200">
        <v>0.92</v>
      </c>
      <c r="JD1200">
        <v>0.89</v>
      </c>
      <c r="JE1200">
        <v>0.85</v>
      </c>
      <c r="JF1200">
        <v>0.82</v>
      </c>
      <c r="JG1200">
        <v>0.79</v>
      </c>
      <c r="JH1200">
        <v>0.75</v>
      </c>
      <c r="JI1200">
        <v>0.72</v>
      </c>
      <c r="JJ1200">
        <v>0.69</v>
      </c>
      <c r="JK1200">
        <v>0.65</v>
      </c>
      <c r="JL1200">
        <v>0.57999999999999996</v>
      </c>
      <c r="JM1200">
        <v>0.51</v>
      </c>
      <c r="JN1200">
        <v>0.42</v>
      </c>
      <c r="JO1200">
        <v>0.32</v>
      </c>
      <c r="JP1200">
        <v>0.19</v>
      </c>
      <c r="JQ1200">
        <v>0</v>
      </c>
    </row>
    <row r="1201" spans="1:277" x14ac:dyDescent="0.25">
      <c r="A1201">
        <v>2015</v>
      </c>
      <c r="B1201">
        <v>364</v>
      </c>
      <c r="C1201">
        <v>1233</v>
      </c>
      <c r="D1201">
        <v>205</v>
      </c>
      <c r="E1201">
        <v>2103.6</v>
      </c>
      <c r="F1201">
        <v>1.4</v>
      </c>
      <c r="G1201">
        <v>0.4</v>
      </c>
      <c r="H1201">
        <v>-1.3</v>
      </c>
      <c r="I1201">
        <v>0</v>
      </c>
      <c r="J1201">
        <v>0</v>
      </c>
      <c r="K1201">
        <v>0.01</v>
      </c>
      <c r="L1201">
        <v>0.88</v>
      </c>
      <c r="M1201">
        <v>1.22</v>
      </c>
      <c r="N1201">
        <v>2.12</v>
      </c>
      <c r="O1201">
        <v>-0.36</v>
      </c>
      <c r="P1201">
        <v>14.33</v>
      </c>
      <c r="Q1201">
        <v>2.7</v>
      </c>
      <c r="R1201">
        <v>19.91</v>
      </c>
      <c r="S1201">
        <v>9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100.95</v>
      </c>
      <c r="AA1201">
        <v>196.49</v>
      </c>
      <c r="AB1201">
        <v>293.56</v>
      </c>
      <c r="AC1201">
        <v>405.9</v>
      </c>
      <c r="AD1201">
        <v>499.66</v>
      </c>
      <c r="AE1201">
        <v>591.97</v>
      </c>
      <c r="AF1201">
        <v>703.31</v>
      </c>
      <c r="AG1201">
        <v>796.51</v>
      </c>
      <c r="AH1201">
        <v>893</v>
      </c>
      <c r="AI1201">
        <v>993.97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112.32</v>
      </c>
      <c r="AU1201">
        <v>209.74</v>
      </c>
      <c r="AV1201">
        <v>305.93</v>
      </c>
      <c r="AW1201">
        <v>420.44</v>
      </c>
      <c r="AX1201">
        <v>512.54</v>
      </c>
      <c r="AY1201">
        <v>619.61</v>
      </c>
      <c r="AZ1201">
        <v>709.52</v>
      </c>
      <c r="BA1201">
        <v>807.83</v>
      </c>
      <c r="BB1201">
        <v>903.13</v>
      </c>
      <c r="BC1201">
        <v>1007.77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22.5</v>
      </c>
      <c r="BO1201">
        <v>22.5</v>
      </c>
      <c r="BP1201">
        <v>22.5</v>
      </c>
      <c r="BQ1201">
        <v>22.5</v>
      </c>
      <c r="BR1201">
        <v>22.5</v>
      </c>
      <c r="BS1201">
        <v>22.5</v>
      </c>
      <c r="BT1201">
        <v>23.55</v>
      </c>
      <c r="BU1201">
        <v>29.99</v>
      </c>
      <c r="BV1201">
        <v>36.86</v>
      </c>
      <c r="BW1201">
        <v>39.31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22.5</v>
      </c>
      <c r="CI1201">
        <v>22.5</v>
      </c>
      <c r="CJ1201">
        <v>22.5</v>
      </c>
      <c r="CK1201">
        <v>22.5</v>
      </c>
      <c r="CL1201">
        <v>22.5</v>
      </c>
      <c r="CM1201">
        <v>22.51</v>
      </c>
      <c r="CN1201">
        <v>23.17</v>
      </c>
      <c r="CO1201">
        <v>26.79</v>
      </c>
      <c r="CP1201">
        <v>29.65</v>
      </c>
      <c r="CQ1201">
        <v>30.7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1</v>
      </c>
      <c r="DD1201">
        <v>1</v>
      </c>
      <c r="DE1201">
        <v>0.99</v>
      </c>
      <c r="DF1201">
        <v>0.96</v>
      </c>
      <c r="DG1201">
        <v>0.93</v>
      </c>
      <c r="DH1201">
        <v>0.9</v>
      </c>
      <c r="DI1201">
        <v>0.87</v>
      </c>
      <c r="DJ1201">
        <v>0.84</v>
      </c>
      <c r="DK1201">
        <v>0.81</v>
      </c>
      <c r="DL1201">
        <v>0.78</v>
      </c>
      <c r="DM1201">
        <v>0.75</v>
      </c>
      <c r="DN1201">
        <v>0.72</v>
      </c>
      <c r="DO1201">
        <v>0.69</v>
      </c>
      <c r="DP1201">
        <v>0.65</v>
      </c>
      <c r="DQ1201">
        <v>0.59</v>
      </c>
      <c r="DR1201">
        <v>0.53</v>
      </c>
      <c r="DS1201">
        <v>0.46</v>
      </c>
      <c r="DT1201">
        <v>0.38</v>
      </c>
      <c r="DU1201">
        <v>0.28000000000000003</v>
      </c>
      <c r="EW1201">
        <v>2015</v>
      </c>
      <c r="EX1201">
        <v>365</v>
      </c>
      <c r="EY1201">
        <v>1234</v>
      </c>
      <c r="EZ1201">
        <v>206</v>
      </c>
      <c r="FA1201">
        <v>2118.8000000000002</v>
      </c>
      <c r="FB1201" t="s">
        <v>139</v>
      </c>
      <c r="FC1201" t="s">
        <v>139</v>
      </c>
      <c r="FD1201" t="s">
        <v>139</v>
      </c>
      <c r="FE1201" t="s">
        <v>139</v>
      </c>
      <c r="FF1201" t="s">
        <v>139</v>
      </c>
      <c r="FG1201" t="s">
        <v>139</v>
      </c>
      <c r="FH1201" t="s">
        <v>139</v>
      </c>
      <c r="FI1201">
        <v>0</v>
      </c>
      <c r="FJ1201" t="s">
        <v>139</v>
      </c>
      <c r="FK1201" t="s">
        <v>139</v>
      </c>
      <c r="FL1201">
        <v>13.62</v>
      </c>
      <c r="FM1201">
        <v>2.75</v>
      </c>
      <c r="FN1201">
        <v>20.059999999999999</v>
      </c>
      <c r="FO1201">
        <v>1</v>
      </c>
      <c r="FP1201">
        <v>1</v>
      </c>
      <c r="FQ1201">
        <v>1</v>
      </c>
      <c r="FR1201">
        <v>0</v>
      </c>
      <c r="FS1201">
        <v>0</v>
      </c>
      <c r="FT1201">
        <v>0</v>
      </c>
      <c r="FU1201">
        <v>0</v>
      </c>
      <c r="FV1201">
        <v>116.15</v>
      </c>
      <c r="FW1201">
        <v>211.69</v>
      </c>
      <c r="FX1201">
        <v>308.76</v>
      </c>
      <c r="FY1201">
        <v>421.1</v>
      </c>
      <c r="FZ1201">
        <v>514.86</v>
      </c>
      <c r="GA1201">
        <v>607.16999999999996</v>
      </c>
      <c r="GB1201">
        <v>718.5</v>
      </c>
      <c r="GC1201">
        <v>811.71</v>
      </c>
      <c r="GD1201">
        <v>908.2</v>
      </c>
      <c r="GE1201">
        <v>1009.17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90.06</v>
      </c>
      <c r="GQ1201">
        <v>184.95</v>
      </c>
      <c r="GR1201">
        <v>293</v>
      </c>
      <c r="GS1201">
        <v>389.8</v>
      </c>
      <c r="GT1201">
        <v>481.55</v>
      </c>
      <c r="GU1201">
        <v>594.91999999999996</v>
      </c>
      <c r="GV1201">
        <v>691.13</v>
      </c>
      <c r="GW1201">
        <v>789.68</v>
      </c>
      <c r="GX1201">
        <v>887.04</v>
      </c>
      <c r="GY1201">
        <v>993.6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 t="s">
        <v>139</v>
      </c>
      <c r="HK1201" t="s">
        <v>139</v>
      </c>
      <c r="HL1201" t="s">
        <v>139</v>
      </c>
      <c r="HM1201" t="s">
        <v>139</v>
      </c>
      <c r="HN1201" t="s">
        <v>139</v>
      </c>
      <c r="HO1201" t="s">
        <v>139</v>
      </c>
      <c r="HP1201" t="s">
        <v>139</v>
      </c>
      <c r="HQ1201" t="s">
        <v>139</v>
      </c>
      <c r="HR1201" t="s">
        <v>139</v>
      </c>
      <c r="HS1201" t="s">
        <v>139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 t="s">
        <v>139</v>
      </c>
      <c r="IE1201" t="s">
        <v>139</v>
      </c>
      <c r="IF1201" t="s">
        <v>139</v>
      </c>
      <c r="IG1201" t="s">
        <v>139</v>
      </c>
      <c r="IH1201" t="s">
        <v>139</v>
      </c>
      <c r="II1201" t="s">
        <v>139</v>
      </c>
      <c r="IJ1201" t="s">
        <v>139</v>
      </c>
      <c r="IK1201" t="s">
        <v>139</v>
      </c>
      <c r="IL1201" t="s">
        <v>139</v>
      </c>
      <c r="IM1201" t="s">
        <v>139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1</v>
      </c>
      <c r="IY1201">
        <v>1</v>
      </c>
      <c r="IZ1201">
        <v>1</v>
      </c>
      <c r="JA1201">
        <v>0.99</v>
      </c>
      <c r="JB1201">
        <v>0.96</v>
      </c>
      <c r="JC1201">
        <v>0.92</v>
      </c>
      <c r="JD1201">
        <v>0.89</v>
      </c>
      <c r="JE1201">
        <v>0.85</v>
      </c>
      <c r="JF1201">
        <v>0.82</v>
      </c>
      <c r="JG1201">
        <v>0.79</v>
      </c>
      <c r="JH1201">
        <v>0.76</v>
      </c>
      <c r="JI1201">
        <v>0.72</v>
      </c>
      <c r="JJ1201">
        <v>0.69</v>
      </c>
      <c r="JK1201">
        <v>0.65</v>
      </c>
      <c r="JL1201">
        <v>0.57999999999999996</v>
      </c>
      <c r="JM1201">
        <v>0.51</v>
      </c>
      <c r="JN1201">
        <v>0.42</v>
      </c>
      <c r="JO1201">
        <v>0.32</v>
      </c>
      <c r="JP1201">
        <v>0.19</v>
      </c>
      <c r="JQ1201">
        <v>0</v>
      </c>
    </row>
    <row r="1202" spans="1:277" x14ac:dyDescent="0.25">
      <c r="A1202">
        <v>2015</v>
      </c>
      <c r="B1202">
        <v>365</v>
      </c>
      <c r="C1202">
        <v>1234</v>
      </c>
      <c r="D1202">
        <v>206</v>
      </c>
      <c r="E1202">
        <v>2118.8000000000002</v>
      </c>
      <c r="F1202">
        <v>1.4</v>
      </c>
      <c r="G1202">
        <v>0.4</v>
      </c>
      <c r="H1202">
        <v>-1.3</v>
      </c>
      <c r="I1202">
        <v>0</v>
      </c>
      <c r="J1202">
        <v>0</v>
      </c>
      <c r="K1202">
        <v>0.01</v>
      </c>
      <c r="L1202">
        <v>0.88</v>
      </c>
      <c r="M1202">
        <v>1.22</v>
      </c>
      <c r="N1202">
        <v>2.16</v>
      </c>
      <c r="O1202">
        <v>-0.36</v>
      </c>
      <c r="P1202">
        <v>14.2</v>
      </c>
      <c r="Q1202">
        <v>2.75</v>
      </c>
      <c r="R1202">
        <v>20.059999999999999</v>
      </c>
      <c r="S1202">
        <v>10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116.15</v>
      </c>
      <c r="AA1202">
        <v>211.69</v>
      </c>
      <c r="AB1202">
        <v>308.76</v>
      </c>
      <c r="AC1202">
        <v>421.1</v>
      </c>
      <c r="AD1202">
        <v>514.86</v>
      </c>
      <c r="AE1202">
        <v>607.16999999999996</v>
      </c>
      <c r="AF1202">
        <v>718.5</v>
      </c>
      <c r="AG1202">
        <v>811.71</v>
      </c>
      <c r="AH1202">
        <v>908.2</v>
      </c>
      <c r="AI1202">
        <v>1009.17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30.39</v>
      </c>
      <c r="AU1202">
        <v>127.52</v>
      </c>
      <c r="AV1202">
        <v>224.94</v>
      </c>
      <c r="AW1202">
        <v>321.12</v>
      </c>
      <c r="AX1202">
        <v>435.63</v>
      </c>
      <c r="AY1202">
        <v>527.74</v>
      </c>
      <c r="AZ1202">
        <v>634.80999999999995</v>
      </c>
      <c r="BA1202">
        <v>724.72</v>
      </c>
      <c r="BB1202">
        <v>823.03</v>
      </c>
      <c r="BC1202">
        <v>918.33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22.5</v>
      </c>
      <c r="BO1202">
        <v>22.5</v>
      </c>
      <c r="BP1202">
        <v>22.5</v>
      </c>
      <c r="BQ1202">
        <v>22.5</v>
      </c>
      <c r="BR1202">
        <v>22.5</v>
      </c>
      <c r="BS1202">
        <v>22.5</v>
      </c>
      <c r="BT1202">
        <v>23.55</v>
      </c>
      <c r="BU1202">
        <v>29.99</v>
      </c>
      <c r="BV1202">
        <v>36.86</v>
      </c>
      <c r="BW1202">
        <v>39.31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22.5</v>
      </c>
      <c r="CI1202">
        <v>22.5</v>
      </c>
      <c r="CJ1202">
        <v>22.5</v>
      </c>
      <c r="CK1202">
        <v>22.5</v>
      </c>
      <c r="CL1202">
        <v>22.5</v>
      </c>
      <c r="CM1202">
        <v>22.5</v>
      </c>
      <c r="CN1202">
        <v>22.51</v>
      </c>
      <c r="CO1202">
        <v>23.17</v>
      </c>
      <c r="CP1202">
        <v>26.79</v>
      </c>
      <c r="CQ1202">
        <v>29.65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1</v>
      </c>
      <c r="DD1202">
        <v>1</v>
      </c>
      <c r="DE1202">
        <v>0.99</v>
      </c>
      <c r="DF1202">
        <v>0.96</v>
      </c>
      <c r="DG1202">
        <v>0.93</v>
      </c>
      <c r="DH1202">
        <v>0.9</v>
      </c>
      <c r="DI1202">
        <v>0.87</v>
      </c>
      <c r="DJ1202">
        <v>0.84</v>
      </c>
      <c r="DK1202">
        <v>0.81</v>
      </c>
      <c r="DL1202">
        <v>0.78</v>
      </c>
      <c r="DM1202">
        <v>0.76</v>
      </c>
      <c r="DN1202">
        <v>0.72</v>
      </c>
      <c r="DO1202">
        <v>0.7</v>
      </c>
      <c r="DP1202">
        <v>0.65</v>
      </c>
      <c r="DQ1202">
        <v>0.59</v>
      </c>
      <c r="DR1202">
        <v>0.53</v>
      </c>
      <c r="DS1202">
        <v>0.46</v>
      </c>
      <c r="DT1202">
        <v>0.38</v>
      </c>
      <c r="DU1202">
        <v>0.28000000000000003</v>
      </c>
      <c r="EW1202">
        <v>2016</v>
      </c>
      <c r="EX1202">
        <v>1</v>
      </c>
      <c r="EY1202">
        <v>1235</v>
      </c>
      <c r="EZ1202">
        <v>207</v>
      </c>
      <c r="FA1202">
        <v>2133.9</v>
      </c>
      <c r="FB1202" t="s">
        <v>139</v>
      </c>
      <c r="FC1202" t="s">
        <v>139</v>
      </c>
      <c r="FD1202" t="s">
        <v>139</v>
      </c>
      <c r="FE1202" t="s">
        <v>139</v>
      </c>
      <c r="FF1202" t="s">
        <v>139</v>
      </c>
      <c r="FG1202" t="s">
        <v>139</v>
      </c>
      <c r="FH1202" t="s">
        <v>139</v>
      </c>
      <c r="FI1202">
        <v>0</v>
      </c>
      <c r="FJ1202" t="s">
        <v>139</v>
      </c>
      <c r="FK1202" t="s">
        <v>139</v>
      </c>
      <c r="FL1202">
        <v>13.51</v>
      </c>
      <c r="FM1202">
        <v>2.81</v>
      </c>
      <c r="FN1202">
        <v>20.22</v>
      </c>
      <c r="FO1202">
        <v>1</v>
      </c>
      <c r="FP1202">
        <v>1</v>
      </c>
      <c r="FQ1202">
        <v>1</v>
      </c>
      <c r="FR1202">
        <v>0</v>
      </c>
      <c r="FS1202">
        <v>0</v>
      </c>
      <c r="FT1202">
        <v>0</v>
      </c>
      <c r="FU1202">
        <v>7.0000000000000007E-2</v>
      </c>
      <c r="FV1202">
        <v>30.22</v>
      </c>
      <c r="FW1202">
        <v>131.26</v>
      </c>
      <c r="FX1202">
        <v>226.8</v>
      </c>
      <c r="FY1202">
        <v>323.87</v>
      </c>
      <c r="FZ1202">
        <v>436.21</v>
      </c>
      <c r="GA1202">
        <v>529.97</v>
      </c>
      <c r="GB1202">
        <v>622.28</v>
      </c>
      <c r="GC1202">
        <v>733.62</v>
      </c>
      <c r="GD1202">
        <v>826.82</v>
      </c>
      <c r="GE1202">
        <v>923.31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105.17</v>
      </c>
      <c r="GQ1202">
        <v>200.07</v>
      </c>
      <c r="GR1202">
        <v>308.12</v>
      </c>
      <c r="GS1202">
        <v>404.91</v>
      </c>
      <c r="GT1202">
        <v>496.66</v>
      </c>
      <c r="GU1202">
        <v>610.03</v>
      </c>
      <c r="GV1202">
        <v>706.24</v>
      </c>
      <c r="GW1202">
        <v>804.79</v>
      </c>
      <c r="GX1202">
        <v>902.15</v>
      </c>
      <c r="GY1202">
        <v>1008.72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 t="s">
        <v>139</v>
      </c>
      <c r="HK1202" t="s">
        <v>139</v>
      </c>
      <c r="HL1202" t="s">
        <v>139</v>
      </c>
      <c r="HM1202" t="s">
        <v>139</v>
      </c>
      <c r="HN1202" t="s">
        <v>139</v>
      </c>
      <c r="HO1202" t="s">
        <v>139</v>
      </c>
      <c r="HP1202" t="s">
        <v>139</v>
      </c>
      <c r="HQ1202" t="s">
        <v>139</v>
      </c>
      <c r="HR1202" t="s">
        <v>139</v>
      </c>
      <c r="HS1202" t="s">
        <v>139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 t="s">
        <v>139</v>
      </c>
      <c r="IE1202" t="s">
        <v>139</v>
      </c>
      <c r="IF1202" t="s">
        <v>139</v>
      </c>
      <c r="IG1202" t="s">
        <v>139</v>
      </c>
      <c r="IH1202" t="s">
        <v>139</v>
      </c>
      <c r="II1202" t="s">
        <v>139</v>
      </c>
      <c r="IJ1202" t="s">
        <v>139</v>
      </c>
      <c r="IK1202" t="s">
        <v>139</v>
      </c>
      <c r="IL1202" t="s">
        <v>139</v>
      </c>
      <c r="IM1202" t="s">
        <v>139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1</v>
      </c>
      <c r="IY1202">
        <v>1</v>
      </c>
      <c r="IZ1202">
        <v>1</v>
      </c>
      <c r="JA1202">
        <v>0.99</v>
      </c>
      <c r="JB1202">
        <v>0.96</v>
      </c>
      <c r="JC1202">
        <v>0.92</v>
      </c>
      <c r="JD1202">
        <v>0.89</v>
      </c>
      <c r="JE1202">
        <v>0.86</v>
      </c>
      <c r="JF1202">
        <v>0.82</v>
      </c>
      <c r="JG1202">
        <v>0.79</v>
      </c>
      <c r="JH1202">
        <v>0.76</v>
      </c>
      <c r="JI1202">
        <v>0.73</v>
      </c>
      <c r="JJ1202">
        <v>0.69</v>
      </c>
      <c r="JK1202">
        <v>0.65</v>
      </c>
      <c r="JL1202">
        <v>0.57999999999999996</v>
      </c>
      <c r="JM1202">
        <v>0.51</v>
      </c>
      <c r="JN1202">
        <v>0.42</v>
      </c>
      <c r="JO1202">
        <v>0.32</v>
      </c>
      <c r="JP1202">
        <v>0.19</v>
      </c>
      <c r="JQ1202">
        <v>0</v>
      </c>
    </row>
    <row r="1203" spans="1:277" x14ac:dyDescent="0.25">
      <c r="A1203">
        <v>2016</v>
      </c>
      <c r="B1203">
        <v>1</v>
      </c>
      <c r="C1203">
        <v>1235</v>
      </c>
      <c r="D1203">
        <v>207</v>
      </c>
      <c r="E1203">
        <v>2133.9</v>
      </c>
      <c r="F1203">
        <v>1.4</v>
      </c>
      <c r="G1203">
        <v>0.4</v>
      </c>
      <c r="H1203">
        <v>-1.4</v>
      </c>
      <c r="I1203">
        <v>0</v>
      </c>
      <c r="J1203">
        <v>0</v>
      </c>
      <c r="K1203">
        <v>0</v>
      </c>
      <c r="L1203">
        <v>0.88</v>
      </c>
      <c r="M1203">
        <v>1.24</v>
      </c>
      <c r="N1203">
        <v>2.25</v>
      </c>
      <c r="O1203">
        <v>-0.38</v>
      </c>
      <c r="P1203">
        <v>14.07</v>
      </c>
      <c r="Q1203">
        <v>2.81</v>
      </c>
      <c r="R1203">
        <v>20.21</v>
      </c>
      <c r="S1203">
        <v>10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30.22</v>
      </c>
      <c r="AA1203">
        <v>131.26</v>
      </c>
      <c r="AB1203">
        <v>226.8</v>
      </c>
      <c r="AC1203">
        <v>323.87</v>
      </c>
      <c r="AD1203">
        <v>436.21</v>
      </c>
      <c r="AE1203">
        <v>529.97</v>
      </c>
      <c r="AF1203">
        <v>622.28</v>
      </c>
      <c r="AG1203">
        <v>733.62</v>
      </c>
      <c r="AH1203">
        <v>826.82</v>
      </c>
      <c r="AI1203">
        <v>923.31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45.51</v>
      </c>
      <c r="AU1203">
        <v>142.63</v>
      </c>
      <c r="AV1203">
        <v>240.05</v>
      </c>
      <c r="AW1203">
        <v>336.23</v>
      </c>
      <c r="AX1203">
        <v>450.75</v>
      </c>
      <c r="AY1203">
        <v>542.85</v>
      </c>
      <c r="AZ1203">
        <v>649.91999999999996</v>
      </c>
      <c r="BA1203">
        <v>739.83</v>
      </c>
      <c r="BB1203">
        <v>838.14</v>
      </c>
      <c r="BC1203">
        <v>933.44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22.5</v>
      </c>
      <c r="BO1203">
        <v>22.5</v>
      </c>
      <c r="BP1203">
        <v>22.5</v>
      </c>
      <c r="BQ1203">
        <v>22.5</v>
      </c>
      <c r="BR1203">
        <v>22.5</v>
      </c>
      <c r="BS1203">
        <v>22.5</v>
      </c>
      <c r="BT1203">
        <v>22.5</v>
      </c>
      <c r="BU1203">
        <v>23.55</v>
      </c>
      <c r="BV1203">
        <v>29.99</v>
      </c>
      <c r="BW1203">
        <v>36.86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22.5</v>
      </c>
      <c r="CI1203">
        <v>22.5</v>
      </c>
      <c r="CJ1203">
        <v>22.5</v>
      </c>
      <c r="CK1203">
        <v>22.5</v>
      </c>
      <c r="CL1203">
        <v>22.5</v>
      </c>
      <c r="CM1203">
        <v>22.5</v>
      </c>
      <c r="CN1203">
        <v>22.51</v>
      </c>
      <c r="CO1203">
        <v>23.17</v>
      </c>
      <c r="CP1203">
        <v>26.79</v>
      </c>
      <c r="CQ1203">
        <v>29.65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1</v>
      </c>
      <c r="DD1203">
        <v>1</v>
      </c>
      <c r="DE1203">
        <v>0.99</v>
      </c>
      <c r="DF1203">
        <v>0.96</v>
      </c>
      <c r="DG1203">
        <v>0.93</v>
      </c>
      <c r="DH1203">
        <v>0.9</v>
      </c>
      <c r="DI1203">
        <v>0.87</v>
      </c>
      <c r="DJ1203">
        <v>0.84</v>
      </c>
      <c r="DK1203">
        <v>0.81</v>
      </c>
      <c r="DL1203">
        <v>0.79</v>
      </c>
      <c r="DM1203">
        <v>0.76</v>
      </c>
      <c r="DN1203">
        <v>0.73</v>
      </c>
      <c r="DO1203">
        <v>0.7</v>
      </c>
      <c r="DP1203">
        <v>0.65</v>
      </c>
      <c r="DQ1203">
        <v>0.59</v>
      </c>
      <c r="DR1203">
        <v>0.53</v>
      </c>
      <c r="DS1203">
        <v>0.46</v>
      </c>
      <c r="DT1203">
        <v>0.38</v>
      </c>
      <c r="DU1203">
        <v>0.28000000000000003</v>
      </c>
      <c r="EW1203">
        <v>2016</v>
      </c>
      <c r="EX1203">
        <v>2</v>
      </c>
      <c r="EY1203">
        <v>1236</v>
      </c>
      <c r="EZ1203">
        <v>208</v>
      </c>
      <c r="FA1203">
        <v>2149.6</v>
      </c>
      <c r="FB1203" t="s">
        <v>139</v>
      </c>
      <c r="FC1203" t="s">
        <v>139</v>
      </c>
      <c r="FD1203" t="s">
        <v>139</v>
      </c>
      <c r="FE1203" t="s">
        <v>139</v>
      </c>
      <c r="FF1203" t="s">
        <v>139</v>
      </c>
      <c r="FG1203" t="s">
        <v>139</v>
      </c>
      <c r="FH1203" t="s">
        <v>139</v>
      </c>
      <c r="FI1203">
        <v>0</v>
      </c>
      <c r="FJ1203" t="s">
        <v>139</v>
      </c>
      <c r="FK1203" t="s">
        <v>139</v>
      </c>
      <c r="FL1203">
        <v>13.4</v>
      </c>
      <c r="FM1203">
        <v>2.86</v>
      </c>
      <c r="FN1203">
        <v>20.37</v>
      </c>
      <c r="FO1203">
        <v>1</v>
      </c>
      <c r="FP1203">
        <v>1</v>
      </c>
      <c r="FQ1203">
        <v>1</v>
      </c>
      <c r="FR1203">
        <v>0</v>
      </c>
      <c r="FS1203">
        <v>0</v>
      </c>
      <c r="FT1203">
        <v>0</v>
      </c>
      <c r="FU1203">
        <v>0</v>
      </c>
      <c r="FV1203">
        <v>45.92</v>
      </c>
      <c r="FW1203">
        <v>146.94999999999999</v>
      </c>
      <c r="FX1203">
        <v>242.49</v>
      </c>
      <c r="FY1203">
        <v>339.56</v>
      </c>
      <c r="FZ1203">
        <v>451.91</v>
      </c>
      <c r="GA1203">
        <v>545.66</v>
      </c>
      <c r="GB1203">
        <v>637.97</v>
      </c>
      <c r="GC1203">
        <v>749.31</v>
      </c>
      <c r="GD1203">
        <v>842.51</v>
      </c>
      <c r="GE1203">
        <v>939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120.87</v>
      </c>
      <c r="GQ1203">
        <v>215.76</v>
      </c>
      <c r="GR1203">
        <v>323.81</v>
      </c>
      <c r="GS1203">
        <v>420.6</v>
      </c>
      <c r="GT1203">
        <v>512.36</v>
      </c>
      <c r="GU1203">
        <v>625.72</v>
      </c>
      <c r="GV1203">
        <v>721.93</v>
      </c>
      <c r="GW1203">
        <v>820.48</v>
      </c>
      <c r="GX1203">
        <v>917.85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 t="s">
        <v>139</v>
      </c>
      <c r="HK1203" t="s">
        <v>139</v>
      </c>
      <c r="HL1203" t="s">
        <v>139</v>
      </c>
      <c r="HM1203" t="s">
        <v>139</v>
      </c>
      <c r="HN1203" t="s">
        <v>139</v>
      </c>
      <c r="HO1203" t="s">
        <v>139</v>
      </c>
      <c r="HP1203" t="s">
        <v>139</v>
      </c>
      <c r="HQ1203" t="s">
        <v>139</v>
      </c>
      <c r="HR1203" t="s">
        <v>139</v>
      </c>
      <c r="HS1203" t="s">
        <v>139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 t="s">
        <v>139</v>
      </c>
      <c r="IE1203" t="s">
        <v>139</v>
      </c>
      <c r="IF1203" t="s">
        <v>139</v>
      </c>
      <c r="IG1203" t="s">
        <v>139</v>
      </c>
      <c r="IH1203" t="s">
        <v>139</v>
      </c>
      <c r="II1203" t="s">
        <v>139</v>
      </c>
      <c r="IJ1203" t="s">
        <v>139</v>
      </c>
      <c r="IK1203" t="s">
        <v>139</v>
      </c>
      <c r="IL1203" t="s">
        <v>139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1</v>
      </c>
      <c r="IY1203">
        <v>1</v>
      </c>
      <c r="IZ1203">
        <v>1</v>
      </c>
      <c r="JA1203">
        <v>0.99</v>
      </c>
      <c r="JB1203">
        <v>0.96</v>
      </c>
      <c r="JC1203">
        <v>0.92</v>
      </c>
      <c r="JD1203">
        <v>0.89</v>
      </c>
      <c r="JE1203">
        <v>0.86</v>
      </c>
      <c r="JF1203">
        <v>0.83</v>
      </c>
      <c r="JG1203">
        <v>0.79</v>
      </c>
      <c r="JH1203">
        <v>0.76</v>
      </c>
      <c r="JI1203">
        <v>0.73</v>
      </c>
      <c r="JJ1203">
        <v>0.7</v>
      </c>
      <c r="JK1203">
        <v>0.65</v>
      </c>
      <c r="JL1203">
        <v>0.57999999999999996</v>
      </c>
      <c r="JM1203">
        <v>0.51</v>
      </c>
      <c r="JN1203">
        <v>0.42</v>
      </c>
      <c r="JO1203">
        <v>0.32</v>
      </c>
      <c r="JP1203">
        <v>0.19</v>
      </c>
      <c r="JQ1203">
        <v>0</v>
      </c>
    </row>
    <row r="1204" spans="1:277" x14ac:dyDescent="0.25">
      <c r="A1204">
        <v>2016</v>
      </c>
      <c r="B1204">
        <v>2</v>
      </c>
      <c r="C1204">
        <v>1236</v>
      </c>
      <c r="D1204">
        <v>208</v>
      </c>
      <c r="E1204">
        <v>2149.6</v>
      </c>
      <c r="F1204">
        <v>1.4</v>
      </c>
      <c r="G1204">
        <v>0.4</v>
      </c>
      <c r="H1204">
        <v>-1.4</v>
      </c>
      <c r="I1204">
        <v>0</v>
      </c>
      <c r="J1204">
        <v>0</v>
      </c>
      <c r="K1204">
        <v>0</v>
      </c>
      <c r="L1204">
        <v>0.88</v>
      </c>
      <c r="M1204">
        <v>1.24</v>
      </c>
      <c r="N1204">
        <v>2.2799999999999998</v>
      </c>
      <c r="O1204">
        <v>-0.41</v>
      </c>
      <c r="P1204">
        <v>13.93</v>
      </c>
      <c r="Q1204">
        <v>2.86</v>
      </c>
      <c r="R1204">
        <v>20.37</v>
      </c>
      <c r="S1204">
        <v>10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45.92</v>
      </c>
      <c r="AA1204">
        <v>146.94999999999999</v>
      </c>
      <c r="AB1204">
        <v>242.49</v>
      </c>
      <c r="AC1204">
        <v>339.56</v>
      </c>
      <c r="AD1204">
        <v>451.91</v>
      </c>
      <c r="AE1204">
        <v>545.66</v>
      </c>
      <c r="AF1204">
        <v>637.97</v>
      </c>
      <c r="AG1204">
        <v>749.31</v>
      </c>
      <c r="AH1204">
        <v>842.51</v>
      </c>
      <c r="AI1204">
        <v>939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61.2</v>
      </c>
      <c r="AU1204">
        <v>158.32</v>
      </c>
      <c r="AV1204">
        <v>255.74</v>
      </c>
      <c r="AW1204">
        <v>351.93</v>
      </c>
      <c r="AX1204">
        <v>466.44</v>
      </c>
      <c r="AY1204">
        <v>558.54</v>
      </c>
      <c r="AZ1204">
        <v>665.61</v>
      </c>
      <c r="BA1204">
        <v>755.52</v>
      </c>
      <c r="BB1204">
        <v>853.84</v>
      </c>
      <c r="BC1204">
        <v>949.13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22.5</v>
      </c>
      <c r="BO1204">
        <v>22.5</v>
      </c>
      <c r="BP1204">
        <v>22.5</v>
      </c>
      <c r="BQ1204">
        <v>22.5</v>
      </c>
      <c r="BR1204">
        <v>22.5</v>
      </c>
      <c r="BS1204">
        <v>22.5</v>
      </c>
      <c r="BT1204">
        <v>22.5</v>
      </c>
      <c r="BU1204">
        <v>23.55</v>
      </c>
      <c r="BV1204">
        <v>29.99</v>
      </c>
      <c r="BW1204">
        <v>36.86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22.5</v>
      </c>
      <c r="CI1204">
        <v>22.5</v>
      </c>
      <c r="CJ1204">
        <v>22.5</v>
      </c>
      <c r="CK1204">
        <v>22.5</v>
      </c>
      <c r="CL1204">
        <v>22.5</v>
      </c>
      <c r="CM1204">
        <v>22.5</v>
      </c>
      <c r="CN1204">
        <v>22.51</v>
      </c>
      <c r="CO1204">
        <v>23.17</v>
      </c>
      <c r="CP1204">
        <v>26.79</v>
      </c>
      <c r="CQ1204">
        <v>29.65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1</v>
      </c>
      <c r="DD1204">
        <v>1</v>
      </c>
      <c r="DE1204">
        <v>0.99</v>
      </c>
      <c r="DF1204">
        <v>0.96</v>
      </c>
      <c r="DG1204">
        <v>0.93</v>
      </c>
      <c r="DH1204">
        <v>0.9</v>
      </c>
      <c r="DI1204">
        <v>0.88</v>
      </c>
      <c r="DJ1204">
        <v>0.85</v>
      </c>
      <c r="DK1204">
        <v>0.82</v>
      </c>
      <c r="DL1204">
        <v>0.79</v>
      </c>
      <c r="DM1204">
        <v>0.76</v>
      </c>
      <c r="DN1204">
        <v>0.73</v>
      </c>
      <c r="DO1204">
        <v>0.7</v>
      </c>
      <c r="DP1204">
        <v>0.65</v>
      </c>
      <c r="DQ1204">
        <v>0.59</v>
      </c>
      <c r="DR1204">
        <v>0.53</v>
      </c>
      <c r="DS1204">
        <v>0.46</v>
      </c>
      <c r="DT1204">
        <v>0.38</v>
      </c>
      <c r="DU1204">
        <v>0.28000000000000003</v>
      </c>
      <c r="EW1204">
        <v>2016</v>
      </c>
      <c r="EX1204">
        <v>3</v>
      </c>
      <c r="EY1204">
        <v>1237</v>
      </c>
      <c r="EZ1204">
        <v>209</v>
      </c>
      <c r="FA1204">
        <v>2163.5</v>
      </c>
      <c r="FB1204" t="s">
        <v>139</v>
      </c>
      <c r="FC1204" t="s">
        <v>139</v>
      </c>
      <c r="FD1204" t="s">
        <v>139</v>
      </c>
      <c r="FE1204" t="s">
        <v>139</v>
      </c>
      <c r="FF1204" t="s">
        <v>139</v>
      </c>
      <c r="FG1204" t="s">
        <v>139</v>
      </c>
      <c r="FH1204" t="s">
        <v>139</v>
      </c>
      <c r="FI1204">
        <v>0</v>
      </c>
      <c r="FJ1204" t="s">
        <v>139</v>
      </c>
      <c r="FK1204" t="s">
        <v>139</v>
      </c>
      <c r="FL1204">
        <v>13.3</v>
      </c>
      <c r="FM1204">
        <v>2.91</v>
      </c>
      <c r="FN1204">
        <v>20.51</v>
      </c>
      <c r="FO1204">
        <v>1</v>
      </c>
      <c r="FP1204">
        <v>1</v>
      </c>
      <c r="FQ1204">
        <v>1</v>
      </c>
      <c r="FR1204">
        <v>0</v>
      </c>
      <c r="FS1204">
        <v>0</v>
      </c>
      <c r="FT1204">
        <v>0</v>
      </c>
      <c r="FU1204">
        <v>7.0000000000000007E-2</v>
      </c>
      <c r="FV1204">
        <v>59.79</v>
      </c>
      <c r="FW1204">
        <v>160.82</v>
      </c>
      <c r="FX1204">
        <v>256.36</v>
      </c>
      <c r="FY1204">
        <v>353.44</v>
      </c>
      <c r="FZ1204">
        <v>465.78</v>
      </c>
      <c r="GA1204">
        <v>559.53</v>
      </c>
      <c r="GB1204">
        <v>651.84</v>
      </c>
      <c r="GC1204">
        <v>763.18</v>
      </c>
      <c r="GD1204">
        <v>856.39</v>
      </c>
      <c r="GE1204">
        <v>952.88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27.74</v>
      </c>
      <c r="GQ1204">
        <v>134.74</v>
      </c>
      <c r="GR1204">
        <v>229.63</v>
      </c>
      <c r="GS1204">
        <v>337.68</v>
      </c>
      <c r="GT1204">
        <v>434.47</v>
      </c>
      <c r="GU1204">
        <v>526.23</v>
      </c>
      <c r="GV1204">
        <v>639.59</v>
      </c>
      <c r="GW1204">
        <v>735.81</v>
      </c>
      <c r="GX1204">
        <v>834.35</v>
      </c>
      <c r="GY1204">
        <v>931.72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 t="s">
        <v>139</v>
      </c>
      <c r="HK1204" t="s">
        <v>139</v>
      </c>
      <c r="HL1204" t="s">
        <v>139</v>
      </c>
      <c r="HM1204" t="s">
        <v>139</v>
      </c>
      <c r="HN1204" t="s">
        <v>139</v>
      </c>
      <c r="HO1204" t="s">
        <v>139</v>
      </c>
      <c r="HP1204" t="s">
        <v>139</v>
      </c>
      <c r="HQ1204" t="s">
        <v>139</v>
      </c>
      <c r="HR1204" t="s">
        <v>139</v>
      </c>
      <c r="HS1204" t="s">
        <v>139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 t="s">
        <v>139</v>
      </c>
      <c r="IE1204" t="s">
        <v>139</v>
      </c>
      <c r="IF1204" t="s">
        <v>139</v>
      </c>
      <c r="IG1204" t="s">
        <v>139</v>
      </c>
      <c r="IH1204" t="s">
        <v>139</v>
      </c>
      <c r="II1204" t="s">
        <v>139</v>
      </c>
      <c r="IJ1204" t="s">
        <v>139</v>
      </c>
      <c r="IK1204" t="s">
        <v>139</v>
      </c>
      <c r="IL1204" t="s">
        <v>139</v>
      </c>
      <c r="IM1204" t="s">
        <v>139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1</v>
      </c>
      <c r="IY1204">
        <v>1</v>
      </c>
      <c r="IZ1204">
        <v>1</v>
      </c>
      <c r="JA1204">
        <v>0.99</v>
      </c>
      <c r="JB1204">
        <v>0.96</v>
      </c>
      <c r="JC1204">
        <v>0.92</v>
      </c>
      <c r="JD1204">
        <v>0.89</v>
      </c>
      <c r="JE1204">
        <v>0.86</v>
      </c>
      <c r="JF1204">
        <v>0.83</v>
      </c>
      <c r="JG1204">
        <v>0.8</v>
      </c>
      <c r="JH1204">
        <v>0.76</v>
      </c>
      <c r="JI1204">
        <v>0.73</v>
      </c>
      <c r="JJ1204">
        <v>0.7</v>
      </c>
      <c r="JK1204">
        <v>0.65</v>
      </c>
      <c r="JL1204">
        <v>0.57999999999999996</v>
      </c>
      <c r="JM1204">
        <v>0.51</v>
      </c>
      <c r="JN1204">
        <v>0.42</v>
      </c>
      <c r="JO1204">
        <v>0.32</v>
      </c>
      <c r="JP1204">
        <v>0.19</v>
      </c>
      <c r="JQ1204">
        <v>0</v>
      </c>
    </row>
    <row r="1205" spans="1:277" x14ac:dyDescent="0.25">
      <c r="A1205">
        <v>2016</v>
      </c>
      <c r="B1205">
        <v>3</v>
      </c>
      <c r="C1205">
        <v>1237</v>
      </c>
      <c r="D1205">
        <v>209</v>
      </c>
      <c r="E1205">
        <v>2163.5</v>
      </c>
      <c r="F1205">
        <v>1.4</v>
      </c>
      <c r="G1205">
        <v>0.4</v>
      </c>
      <c r="H1205">
        <v>-1.5</v>
      </c>
      <c r="I1205">
        <v>0</v>
      </c>
      <c r="J1205">
        <v>0</v>
      </c>
      <c r="K1205">
        <v>0</v>
      </c>
      <c r="L1205">
        <v>0.88</v>
      </c>
      <c r="M1205">
        <v>1.24</v>
      </c>
      <c r="N1205">
        <v>2.31</v>
      </c>
      <c r="O1205">
        <v>-0.42</v>
      </c>
      <c r="P1205">
        <v>13.81</v>
      </c>
      <c r="Q1205">
        <v>2.91</v>
      </c>
      <c r="R1205">
        <v>20.5</v>
      </c>
      <c r="S1205">
        <v>10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59.79</v>
      </c>
      <c r="AA1205">
        <v>160.82</v>
      </c>
      <c r="AB1205">
        <v>256.36</v>
      </c>
      <c r="AC1205">
        <v>353.44</v>
      </c>
      <c r="AD1205">
        <v>465.78</v>
      </c>
      <c r="AE1205">
        <v>559.53</v>
      </c>
      <c r="AF1205">
        <v>651.84</v>
      </c>
      <c r="AG1205">
        <v>763.18</v>
      </c>
      <c r="AH1205">
        <v>856.39</v>
      </c>
      <c r="AI1205">
        <v>952.88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75.069999999999993</v>
      </c>
      <c r="AU1205">
        <v>172.19</v>
      </c>
      <c r="AV1205">
        <v>269.61</v>
      </c>
      <c r="AW1205">
        <v>365.8</v>
      </c>
      <c r="AX1205">
        <v>480.31</v>
      </c>
      <c r="AY1205">
        <v>572.41</v>
      </c>
      <c r="AZ1205">
        <v>679.48</v>
      </c>
      <c r="BA1205">
        <v>769.39</v>
      </c>
      <c r="BB1205">
        <v>867.71</v>
      </c>
      <c r="BC1205">
        <v>963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22.5</v>
      </c>
      <c r="BO1205">
        <v>22.5</v>
      </c>
      <c r="BP1205">
        <v>22.5</v>
      </c>
      <c r="BQ1205">
        <v>22.5</v>
      </c>
      <c r="BR1205">
        <v>22.5</v>
      </c>
      <c r="BS1205">
        <v>22.5</v>
      </c>
      <c r="BT1205">
        <v>22.5</v>
      </c>
      <c r="BU1205">
        <v>23.55</v>
      </c>
      <c r="BV1205">
        <v>29.99</v>
      </c>
      <c r="BW1205">
        <v>36.86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22.5</v>
      </c>
      <c r="CI1205">
        <v>22.5</v>
      </c>
      <c r="CJ1205">
        <v>22.5</v>
      </c>
      <c r="CK1205">
        <v>22.5</v>
      </c>
      <c r="CL1205">
        <v>22.5</v>
      </c>
      <c r="CM1205">
        <v>22.5</v>
      </c>
      <c r="CN1205">
        <v>22.51</v>
      </c>
      <c r="CO1205">
        <v>23.17</v>
      </c>
      <c r="CP1205">
        <v>26.79</v>
      </c>
      <c r="CQ1205">
        <v>29.65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1</v>
      </c>
      <c r="DD1205">
        <v>1</v>
      </c>
      <c r="DE1205">
        <v>0.99</v>
      </c>
      <c r="DF1205">
        <v>0.96</v>
      </c>
      <c r="DG1205">
        <v>0.93</v>
      </c>
      <c r="DH1205">
        <v>0.9</v>
      </c>
      <c r="DI1205">
        <v>0.88</v>
      </c>
      <c r="DJ1205">
        <v>0.85</v>
      </c>
      <c r="DK1205">
        <v>0.82</v>
      </c>
      <c r="DL1205">
        <v>0.79</v>
      </c>
      <c r="DM1205">
        <v>0.76</v>
      </c>
      <c r="DN1205">
        <v>0.73</v>
      </c>
      <c r="DO1205">
        <v>0.7</v>
      </c>
      <c r="DP1205">
        <v>0.65</v>
      </c>
      <c r="DQ1205">
        <v>0.59</v>
      </c>
      <c r="DR1205">
        <v>0.53</v>
      </c>
      <c r="DS1205">
        <v>0.46</v>
      </c>
      <c r="DT1205">
        <v>0.38</v>
      </c>
      <c r="DU1205">
        <v>0.28000000000000003</v>
      </c>
      <c r="EW1205">
        <v>2016</v>
      </c>
      <c r="EX1205">
        <v>4</v>
      </c>
      <c r="EY1205">
        <v>1238</v>
      </c>
      <c r="EZ1205">
        <v>210</v>
      </c>
      <c r="FA1205">
        <v>2177.4</v>
      </c>
      <c r="FB1205" t="s">
        <v>139</v>
      </c>
      <c r="FC1205" t="s">
        <v>139</v>
      </c>
      <c r="FD1205" t="s">
        <v>139</v>
      </c>
      <c r="FE1205" t="s">
        <v>139</v>
      </c>
      <c r="FF1205" t="s">
        <v>139</v>
      </c>
      <c r="FG1205" t="s">
        <v>139</v>
      </c>
      <c r="FH1205" t="s">
        <v>139</v>
      </c>
      <c r="FI1205">
        <v>0</v>
      </c>
      <c r="FJ1205" t="s">
        <v>139</v>
      </c>
      <c r="FK1205" t="s">
        <v>139</v>
      </c>
      <c r="FL1205">
        <v>13.2</v>
      </c>
      <c r="FM1205">
        <v>2.96</v>
      </c>
      <c r="FN1205">
        <v>20.65</v>
      </c>
      <c r="FO1205">
        <v>1</v>
      </c>
      <c r="FP1205">
        <v>1</v>
      </c>
      <c r="FQ1205">
        <v>1</v>
      </c>
      <c r="FR1205">
        <v>0</v>
      </c>
      <c r="FS1205">
        <v>0</v>
      </c>
      <c r="FT1205">
        <v>0</v>
      </c>
      <c r="FU1205">
        <v>0</v>
      </c>
      <c r="FV1205">
        <v>73.739999999999995</v>
      </c>
      <c r="FW1205">
        <v>174.77</v>
      </c>
      <c r="FX1205">
        <v>270.32</v>
      </c>
      <c r="FY1205">
        <v>367.39</v>
      </c>
      <c r="FZ1205">
        <v>479.73</v>
      </c>
      <c r="GA1205">
        <v>573.49</v>
      </c>
      <c r="GB1205">
        <v>665.8</v>
      </c>
      <c r="GC1205">
        <v>777.13</v>
      </c>
      <c r="GD1205">
        <v>870.34</v>
      </c>
      <c r="GE1205">
        <v>966.83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41.7</v>
      </c>
      <c r="GQ1205">
        <v>148.69</v>
      </c>
      <c r="GR1205">
        <v>243.58</v>
      </c>
      <c r="GS1205">
        <v>351.63</v>
      </c>
      <c r="GT1205">
        <v>448.43</v>
      </c>
      <c r="GU1205">
        <v>540.17999999999995</v>
      </c>
      <c r="GV1205">
        <v>653.54</v>
      </c>
      <c r="GW1205">
        <v>749.76</v>
      </c>
      <c r="GX1205">
        <v>848.3</v>
      </c>
      <c r="GY1205">
        <v>945.67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 t="s">
        <v>139</v>
      </c>
      <c r="HK1205" t="s">
        <v>139</v>
      </c>
      <c r="HL1205" t="s">
        <v>139</v>
      </c>
      <c r="HM1205" t="s">
        <v>139</v>
      </c>
      <c r="HN1205" t="s">
        <v>139</v>
      </c>
      <c r="HO1205" t="s">
        <v>139</v>
      </c>
      <c r="HP1205" t="s">
        <v>139</v>
      </c>
      <c r="HQ1205" t="s">
        <v>139</v>
      </c>
      <c r="HR1205" t="s">
        <v>139</v>
      </c>
      <c r="HS1205" t="s">
        <v>139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 t="s">
        <v>139</v>
      </c>
      <c r="IE1205" t="s">
        <v>139</v>
      </c>
      <c r="IF1205" t="s">
        <v>139</v>
      </c>
      <c r="IG1205" t="s">
        <v>139</v>
      </c>
      <c r="IH1205" t="s">
        <v>139</v>
      </c>
      <c r="II1205" t="s">
        <v>139</v>
      </c>
      <c r="IJ1205" t="s">
        <v>139</v>
      </c>
      <c r="IK1205" t="s">
        <v>139</v>
      </c>
      <c r="IL1205" t="s">
        <v>139</v>
      </c>
      <c r="IM1205" t="s">
        <v>139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1</v>
      </c>
      <c r="IY1205">
        <v>1</v>
      </c>
      <c r="IZ1205">
        <v>1</v>
      </c>
      <c r="JA1205">
        <v>0.99</v>
      </c>
      <c r="JB1205">
        <v>0.96</v>
      </c>
      <c r="JC1205">
        <v>0.92</v>
      </c>
      <c r="JD1205">
        <v>0.89</v>
      </c>
      <c r="JE1205">
        <v>0.86</v>
      </c>
      <c r="JF1205">
        <v>0.83</v>
      </c>
      <c r="JG1205">
        <v>0.8</v>
      </c>
      <c r="JH1205">
        <v>0.76</v>
      </c>
      <c r="JI1205">
        <v>0.73</v>
      </c>
      <c r="JJ1205">
        <v>0.7</v>
      </c>
      <c r="JK1205">
        <v>0.65</v>
      </c>
      <c r="JL1205">
        <v>0.57999999999999996</v>
      </c>
      <c r="JM1205">
        <v>0.51</v>
      </c>
      <c r="JN1205">
        <v>0.42</v>
      </c>
      <c r="JO1205">
        <v>0.32</v>
      </c>
      <c r="JP1205">
        <v>0.19</v>
      </c>
      <c r="JQ1205">
        <v>0</v>
      </c>
    </row>
    <row r="1206" spans="1:277" x14ac:dyDescent="0.25">
      <c r="A1206">
        <v>2016</v>
      </c>
      <c r="B1206">
        <v>4</v>
      </c>
      <c r="C1206">
        <v>1238</v>
      </c>
      <c r="D1206">
        <v>210</v>
      </c>
      <c r="E1206">
        <v>2177.4</v>
      </c>
      <c r="F1206">
        <v>1.4</v>
      </c>
      <c r="G1206">
        <v>0.4</v>
      </c>
      <c r="H1206">
        <v>-1.5</v>
      </c>
      <c r="I1206">
        <v>0</v>
      </c>
      <c r="J1206">
        <v>0</v>
      </c>
      <c r="K1206">
        <v>0</v>
      </c>
      <c r="L1206">
        <v>0.88</v>
      </c>
      <c r="M1206">
        <v>1.24</v>
      </c>
      <c r="N1206">
        <v>2.33</v>
      </c>
      <c r="O1206">
        <v>-0.42</v>
      </c>
      <c r="P1206">
        <v>13.69</v>
      </c>
      <c r="Q1206">
        <v>2.96</v>
      </c>
      <c r="R1206">
        <v>20.64</v>
      </c>
      <c r="S1206">
        <v>10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7.0000000000000007E-2</v>
      </c>
      <c r="Z1206">
        <v>73.739999999999995</v>
      </c>
      <c r="AA1206">
        <v>174.77</v>
      </c>
      <c r="AB1206">
        <v>270.32</v>
      </c>
      <c r="AC1206">
        <v>367.39</v>
      </c>
      <c r="AD1206">
        <v>479.73</v>
      </c>
      <c r="AE1206">
        <v>573.49</v>
      </c>
      <c r="AF1206">
        <v>665.8</v>
      </c>
      <c r="AG1206">
        <v>777.13</v>
      </c>
      <c r="AH1206">
        <v>870.34</v>
      </c>
      <c r="AI1206">
        <v>966.83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89.02</v>
      </c>
      <c r="AU1206">
        <v>186.15</v>
      </c>
      <c r="AV1206">
        <v>283.57</v>
      </c>
      <c r="AW1206">
        <v>379.75</v>
      </c>
      <c r="AX1206">
        <v>494.26</v>
      </c>
      <c r="AY1206">
        <v>586.36</v>
      </c>
      <c r="AZ1206">
        <v>693.43</v>
      </c>
      <c r="BA1206">
        <v>783.34</v>
      </c>
      <c r="BB1206">
        <v>881.66</v>
      </c>
      <c r="BC1206">
        <v>976.96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22.5</v>
      </c>
      <c r="BO1206">
        <v>22.5</v>
      </c>
      <c r="BP1206">
        <v>22.5</v>
      </c>
      <c r="BQ1206">
        <v>22.5</v>
      </c>
      <c r="BR1206">
        <v>22.5</v>
      </c>
      <c r="BS1206">
        <v>22.5</v>
      </c>
      <c r="BT1206">
        <v>22.5</v>
      </c>
      <c r="BU1206">
        <v>23.55</v>
      </c>
      <c r="BV1206">
        <v>29.99</v>
      </c>
      <c r="BW1206">
        <v>36.86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22.5</v>
      </c>
      <c r="CI1206">
        <v>22.5</v>
      </c>
      <c r="CJ1206">
        <v>22.5</v>
      </c>
      <c r="CK1206">
        <v>22.5</v>
      </c>
      <c r="CL1206">
        <v>22.5</v>
      </c>
      <c r="CM1206">
        <v>22.5</v>
      </c>
      <c r="CN1206">
        <v>22.51</v>
      </c>
      <c r="CO1206">
        <v>23.17</v>
      </c>
      <c r="CP1206">
        <v>26.79</v>
      </c>
      <c r="CQ1206">
        <v>29.65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1</v>
      </c>
      <c r="DD1206">
        <v>1</v>
      </c>
      <c r="DE1206">
        <v>0.99</v>
      </c>
      <c r="DF1206">
        <v>0.96</v>
      </c>
      <c r="DG1206">
        <v>0.93</v>
      </c>
      <c r="DH1206">
        <v>0.9</v>
      </c>
      <c r="DI1206">
        <v>0.88</v>
      </c>
      <c r="DJ1206">
        <v>0.85</v>
      </c>
      <c r="DK1206">
        <v>0.82</v>
      </c>
      <c r="DL1206">
        <v>0.79</v>
      </c>
      <c r="DM1206">
        <v>0.76</v>
      </c>
      <c r="DN1206">
        <v>0.73</v>
      </c>
      <c r="DO1206">
        <v>0.7</v>
      </c>
      <c r="DP1206">
        <v>0.65</v>
      </c>
      <c r="DQ1206">
        <v>0.59</v>
      </c>
      <c r="DR1206">
        <v>0.53</v>
      </c>
      <c r="DS1206">
        <v>0.46</v>
      </c>
      <c r="DT1206">
        <v>0.38</v>
      </c>
      <c r="DU1206">
        <v>0.28000000000000003</v>
      </c>
      <c r="EW1206">
        <v>2016</v>
      </c>
      <c r="EX1206">
        <v>5</v>
      </c>
      <c r="EY1206">
        <v>1239</v>
      </c>
      <c r="EZ1206">
        <v>211</v>
      </c>
      <c r="FA1206">
        <v>2190.6</v>
      </c>
      <c r="FB1206" t="s">
        <v>139</v>
      </c>
      <c r="FC1206" t="s">
        <v>139</v>
      </c>
      <c r="FD1206" t="s">
        <v>139</v>
      </c>
      <c r="FE1206" t="s">
        <v>139</v>
      </c>
      <c r="FF1206" t="s">
        <v>139</v>
      </c>
      <c r="FG1206" t="s">
        <v>139</v>
      </c>
      <c r="FH1206" t="s">
        <v>139</v>
      </c>
      <c r="FI1206">
        <v>0</v>
      </c>
      <c r="FJ1206" t="s">
        <v>139</v>
      </c>
      <c r="FK1206" t="s">
        <v>139</v>
      </c>
      <c r="FL1206">
        <v>13.11</v>
      </c>
      <c r="FM1206">
        <v>3</v>
      </c>
      <c r="FN1206">
        <v>20.78</v>
      </c>
      <c r="FO1206">
        <v>1</v>
      </c>
      <c r="FP1206">
        <v>1</v>
      </c>
      <c r="FQ1206">
        <v>1</v>
      </c>
      <c r="FR1206">
        <v>0</v>
      </c>
      <c r="FS1206">
        <v>0</v>
      </c>
      <c r="FT1206">
        <v>0</v>
      </c>
      <c r="FU1206">
        <v>0</v>
      </c>
      <c r="FV1206">
        <v>86.89</v>
      </c>
      <c r="FW1206">
        <v>187.92</v>
      </c>
      <c r="FX1206">
        <v>283.45999999999998</v>
      </c>
      <c r="FY1206">
        <v>380.54</v>
      </c>
      <c r="FZ1206">
        <v>492.88</v>
      </c>
      <c r="GA1206">
        <v>586.63</v>
      </c>
      <c r="GB1206">
        <v>678.94</v>
      </c>
      <c r="GC1206">
        <v>790.28</v>
      </c>
      <c r="GD1206">
        <v>883.48</v>
      </c>
      <c r="GE1206">
        <v>979.98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54.84</v>
      </c>
      <c r="GQ1206">
        <v>161.84</v>
      </c>
      <c r="GR1206">
        <v>256.73</v>
      </c>
      <c r="GS1206">
        <v>364.78</v>
      </c>
      <c r="GT1206">
        <v>461.57</v>
      </c>
      <c r="GU1206">
        <v>553.33000000000004</v>
      </c>
      <c r="GV1206">
        <v>666.69</v>
      </c>
      <c r="GW1206">
        <v>762.9</v>
      </c>
      <c r="GX1206">
        <v>861.45</v>
      </c>
      <c r="GY1206">
        <v>958.82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 t="s">
        <v>139</v>
      </c>
      <c r="HK1206" t="s">
        <v>139</v>
      </c>
      <c r="HL1206" t="s">
        <v>139</v>
      </c>
      <c r="HM1206" t="s">
        <v>139</v>
      </c>
      <c r="HN1206" t="s">
        <v>139</v>
      </c>
      <c r="HO1206" t="s">
        <v>139</v>
      </c>
      <c r="HP1206" t="s">
        <v>139</v>
      </c>
      <c r="HQ1206" t="s">
        <v>139</v>
      </c>
      <c r="HR1206" t="s">
        <v>139</v>
      </c>
      <c r="HS1206" t="s">
        <v>139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 t="s">
        <v>139</v>
      </c>
      <c r="IE1206" t="s">
        <v>139</v>
      </c>
      <c r="IF1206" t="s">
        <v>139</v>
      </c>
      <c r="IG1206" t="s">
        <v>139</v>
      </c>
      <c r="IH1206" t="s">
        <v>139</v>
      </c>
      <c r="II1206" t="s">
        <v>139</v>
      </c>
      <c r="IJ1206" t="s">
        <v>139</v>
      </c>
      <c r="IK1206" t="s">
        <v>139</v>
      </c>
      <c r="IL1206" t="s">
        <v>139</v>
      </c>
      <c r="IM1206" t="s">
        <v>139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1</v>
      </c>
      <c r="IY1206">
        <v>1</v>
      </c>
      <c r="IZ1206">
        <v>1</v>
      </c>
      <c r="JA1206">
        <v>0.99</v>
      </c>
      <c r="JB1206">
        <v>0.96</v>
      </c>
      <c r="JC1206">
        <v>0.92</v>
      </c>
      <c r="JD1206">
        <v>0.89</v>
      </c>
      <c r="JE1206">
        <v>0.86</v>
      </c>
      <c r="JF1206">
        <v>0.83</v>
      </c>
      <c r="JG1206">
        <v>0.8</v>
      </c>
      <c r="JH1206">
        <v>0.76</v>
      </c>
      <c r="JI1206">
        <v>0.73</v>
      </c>
      <c r="JJ1206">
        <v>0.7</v>
      </c>
      <c r="JK1206">
        <v>0.65</v>
      </c>
      <c r="JL1206">
        <v>0.57999999999999996</v>
      </c>
      <c r="JM1206">
        <v>0.51</v>
      </c>
      <c r="JN1206">
        <v>0.42</v>
      </c>
      <c r="JO1206">
        <v>0.32</v>
      </c>
      <c r="JP1206">
        <v>0.19</v>
      </c>
      <c r="JQ1206">
        <v>0</v>
      </c>
    </row>
    <row r="1207" spans="1:277" x14ac:dyDescent="0.25">
      <c r="A1207">
        <v>2016</v>
      </c>
      <c r="B1207">
        <v>5</v>
      </c>
      <c r="C1207">
        <v>1239</v>
      </c>
      <c r="D1207">
        <v>211</v>
      </c>
      <c r="E1207">
        <v>2190.6</v>
      </c>
      <c r="F1207">
        <v>1.4</v>
      </c>
      <c r="G1207">
        <v>0.4</v>
      </c>
      <c r="H1207">
        <v>-1.5</v>
      </c>
      <c r="I1207">
        <v>0</v>
      </c>
      <c r="J1207">
        <v>0</v>
      </c>
      <c r="K1207">
        <v>0</v>
      </c>
      <c r="L1207">
        <v>0.88</v>
      </c>
      <c r="M1207">
        <v>1.24</v>
      </c>
      <c r="N1207">
        <v>2.36</v>
      </c>
      <c r="O1207">
        <v>-0.43</v>
      </c>
      <c r="P1207">
        <v>13.58</v>
      </c>
      <c r="Q1207">
        <v>3</v>
      </c>
      <c r="R1207">
        <v>20.78</v>
      </c>
      <c r="S1207">
        <v>10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86.89</v>
      </c>
      <c r="AA1207">
        <v>187.92</v>
      </c>
      <c r="AB1207">
        <v>283.45999999999998</v>
      </c>
      <c r="AC1207">
        <v>380.54</v>
      </c>
      <c r="AD1207">
        <v>492.88</v>
      </c>
      <c r="AE1207">
        <v>586.63</v>
      </c>
      <c r="AF1207">
        <v>678.94</v>
      </c>
      <c r="AG1207">
        <v>790.28</v>
      </c>
      <c r="AH1207">
        <v>883.48</v>
      </c>
      <c r="AI1207">
        <v>979.98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102.17</v>
      </c>
      <c r="AU1207">
        <v>199.29</v>
      </c>
      <c r="AV1207">
        <v>296.70999999999998</v>
      </c>
      <c r="AW1207">
        <v>392.9</v>
      </c>
      <c r="AX1207">
        <v>507.41</v>
      </c>
      <c r="AY1207">
        <v>599.51</v>
      </c>
      <c r="AZ1207">
        <v>706.58</v>
      </c>
      <c r="BA1207">
        <v>796.49</v>
      </c>
      <c r="BB1207">
        <v>894.81</v>
      </c>
      <c r="BC1207">
        <v>990.1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22.5</v>
      </c>
      <c r="BO1207">
        <v>22.5</v>
      </c>
      <c r="BP1207">
        <v>22.5</v>
      </c>
      <c r="BQ1207">
        <v>22.5</v>
      </c>
      <c r="BR1207">
        <v>22.5</v>
      </c>
      <c r="BS1207">
        <v>22.5</v>
      </c>
      <c r="BT1207">
        <v>22.5</v>
      </c>
      <c r="BU1207">
        <v>23.55</v>
      </c>
      <c r="BV1207">
        <v>29.99</v>
      </c>
      <c r="BW1207">
        <v>36.86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22.5</v>
      </c>
      <c r="CI1207">
        <v>22.5</v>
      </c>
      <c r="CJ1207">
        <v>22.5</v>
      </c>
      <c r="CK1207">
        <v>22.5</v>
      </c>
      <c r="CL1207">
        <v>22.5</v>
      </c>
      <c r="CM1207">
        <v>22.5</v>
      </c>
      <c r="CN1207">
        <v>22.51</v>
      </c>
      <c r="CO1207">
        <v>23.17</v>
      </c>
      <c r="CP1207">
        <v>26.79</v>
      </c>
      <c r="CQ1207">
        <v>29.65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1</v>
      </c>
      <c r="DD1207">
        <v>1</v>
      </c>
      <c r="DE1207">
        <v>0.99</v>
      </c>
      <c r="DF1207">
        <v>0.96</v>
      </c>
      <c r="DG1207">
        <v>0.93</v>
      </c>
      <c r="DH1207">
        <v>0.9</v>
      </c>
      <c r="DI1207">
        <v>0.88</v>
      </c>
      <c r="DJ1207">
        <v>0.85</v>
      </c>
      <c r="DK1207">
        <v>0.82</v>
      </c>
      <c r="DL1207">
        <v>0.79</v>
      </c>
      <c r="DM1207">
        <v>0.76</v>
      </c>
      <c r="DN1207">
        <v>0.73</v>
      </c>
      <c r="DO1207">
        <v>0.7</v>
      </c>
      <c r="DP1207">
        <v>0.65</v>
      </c>
      <c r="DQ1207">
        <v>0.59</v>
      </c>
      <c r="DR1207">
        <v>0.53</v>
      </c>
      <c r="DS1207">
        <v>0.46</v>
      </c>
      <c r="DT1207">
        <v>0.38</v>
      </c>
      <c r="DU1207">
        <v>0.28000000000000003</v>
      </c>
      <c r="EW1207">
        <v>2016</v>
      </c>
      <c r="EX1207">
        <v>6</v>
      </c>
      <c r="EY1207">
        <v>1240</v>
      </c>
      <c r="EZ1207">
        <v>212</v>
      </c>
      <c r="FA1207">
        <v>2203.8000000000002</v>
      </c>
      <c r="FB1207" t="s">
        <v>139</v>
      </c>
      <c r="FC1207" t="s">
        <v>139</v>
      </c>
      <c r="FD1207" t="s">
        <v>139</v>
      </c>
      <c r="FE1207" t="s">
        <v>139</v>
      </c>
      <c r="FF1207" t="s">
        <v>139</v>
      </c>
      <c r="FG1207" t="s">
        <v>139</v>
      </c>
      <c r="FH1207" t="s">
        <v>139</v>
      </c>
      <c r="FI1207">
        <v>0</v>
      </c>
      <c r="FJ1207" t="s">
        <v>139</v>
      </c>
      <c r="FK1207" t="s">
        <v>139</v>
      </c>
      <c r="FL1207">
        <v>13.02</v>
      </c>
      <c r="FM1207">
        <v>3.05</v>
      </c>
      <c r="FN1207">
        <v>20.91</v>
      </c>
      <c r="FO1207">
        <v>1</v>
      </c>
      <c r="FP1207">
        <v>1</v>
      </c>
      <c r="FQ1207">
        <v>1</v>
      </c>
      <c r="FR1207">
        <v>0</v>
      </c>
      <c r="FS1207">
        <v>0</v>
      </c>
      <c r="FT1207">
        <v>0</v>
      </c>
      <c r="FU1207">
        <v>0.08</v>
      </c>
      <c r="FV1207">
        <v>100.12</v>
      </c>
      <c r="FW1207">
        <v>201.16</v>
      </c>
      <c r="FX1207">
        <v>296.7</v>
      </c>
      <c r="FY1207">
        <v>393.77</v>
      </c>
      <c r="FZ1207">
        <v>506.11</v>
      </c>
      <c r="GA1207">
        <v>599.87</v>
      </c>
      <c r="GB1207">
        <v>692.18</v>
      </c>
      <c r="GC1207">
        <v>803.52</v>
      </c>
      <c r="GD1207">
        <v>896.72</v>
      </c>
      <c r="GE1207">
        <v>993.21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68.08</v>
      </c>
      <c r="GQ1207">
        <v>175.07</v>
      </c>
      <c r="GR1207">
        <v>269.95999999999998</v>
      </c>
      <c r="GS1207">
        <v>378.02</v>
      </c>
      <c r="GT1207">
        <v>474.81</v>
      </c>
      <c r="GU1207">
        <v>566.55999999999995</v>
      </c>
      <c r="GV1207">
        <v>679.93</v>
      </c>
      <c r="GW1207">
        <v>776.14</v>
      </c>
      <c r="GX1207">
        <v>874.69</v>
      </c>
      <c r="GY1207">
        <v>972.05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 t="s">
        <v>139</v>
      </c>
      <c r="HK1207" t="s">
        <v>139</v>
      </c>
      <c r="HL1207" t="s">
        <v>139</v>
      </c>
      <c r="HM1207" t="s">
        <v>139</v>
      </c>
      <c r="HN1207" t="s">
        <v>139</v>
      </c>
      <c r="HO1207" t="s">
        <v>139</v>
      </c>
      <c r="HP1207" t="s">
        <v>139</v>
      </c>
      <c r="HQ1207" t="s">
        <v>139</v>
      </c>
      <c r="HR1207" t="s">
        <v>139</v>
      </c>
      <c r="HS1207" t="s">
        <v>139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 t="s">
        <v>139</v>
      </c>
      <c r="IE1207" t="s">
        <v>139</v>
      </c>
      <c r="IF1207" t="s">
        <v>139</v>
      </c>
      <c r="IG1207" t="s">
        <v>139</v>
      </c>
      <c r="IH1207" t="s">
        <v>139</v>
      </c>
      <c r="II1207" t="s">
        <v>139</v>
      </c>
      <c r="IJ1207" t="s">
        <v>139</v>
      </c>
      <c r="IK1207" t="s">
        <v>139</v>
      </c>
      <c r="IL1207" t="s">
        <v>139</v>
      </c>
      <c r="IM1207" t="s">
        <v>139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1</v>
      </c>
      <c r="IY1207">
        <v>1</v>
      </c>
      <c r="IZ1207">
        <v>1</v>
      </c>
      <c r="JA1207">
        <v>0.99</v>
      </c>
      <c r="JB1207">
        <v>0.96</v>
      </c>
      <c r="JC1207">
        <v>0.92</v>
      </c>
      <c r="JD1207">
        <v>0.89</v>
      </c>
      <c r="JE1207">
        <v>0.86</v>
      </c>
      <c r="JF1207">
        <v>0.83</v>
      </c>
      <c r="JG1207">
        <v>0.8</v>
      </c>
      <c r="JH1207">
        <v>0.77</v>
      </c>
      <c r="JI1207">
        <v>0.74</v>
      </c>
      <c r="JJ1207">
        <v>0.7</v>
      </c>
      <c r="JK1207">
        <v>0.65</v>
      </c>
      <c r="JL1207">
        <v>0.57999999999999996</v>
      </c>
      <c r="JM1207">
        <v>0.51</v>
      </c>
      <c r="JN1207">
        <v>0.42</v>
      </c>
      <c r="JO1207">
        <v>0.32</v>
      </c>
      <c r="JP1207">
        <v>0.19</v>
      </c>
      <c r="JQ1207">
        <v>0</v>
      </c>
    </row>
    <row r="1208" spans="1:277" x14ac:dyDescent="0.25">
      <c r="A1208">
        <v>2016</v>
      </c>
      <c r="B1208">
        <v>6</v>
      </c>
      <c r="C1208">
        <v>1240</v>
      </c>
      <c r="D1208">
        <v>212</v>
      </c>
      <c r="E1208">
        <v>2203.8000000000002</v>
      </c>
      <c r="F1208">
        <v>1.4</v>
      </c>
      <c r="G1208">
        <v>0.4</v>
      </c>
      <c r="H1208">
        <v>-1.5</v>
      </c>
      <c r="I1208">
        <v>0</v>
      </c>
      <c r="J1208">
        <v>0</v>
      </c>
      <c r="K1208">
        <v>0</v>
      </c>
      <c r="L1208">
        <v>0.88</v>
      </c>
      <c r="M1208">
        <v>1.24</v>
      </c>
      <c r="N1208">
        <v>2.36</v>
      </c>
      <c r="O1208">
        <v>-0.43</v>
      </c>
      <c r="P1208">
        <v>13.47</v>
      </c>
      <c r="Q1208">
        <v>3.05</v>
      </c>
      <c r="R1208">
        <v>20.91</v>
      </c>
      <c r="S1208">
        <v>10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100.12</v>
      </c>
      <c r="AA1208">
        <v>201.16</v>
      </c>
      <c r="AB1208">
        <v>296.7</v>
      </c>
      <c r="AC1208">
        <v>393.77</v>
      </c>
      <c r="AD1208">
        <v>506.11</v>
      </c>
      <c r="AE1208">
        <v>599.87</v>
      </c>
      <c r="AF1208">
        <v>692.18</v>
      </c>
      <c r="AG1208">
        <v>803.52</v>
      </c>
      <c r="AH1208">
        <v>896.72</v>
      </c>
      <c r="AI1208">
        <v>993.21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115.41</v>
      </c>
      <c r="AU1208">
        <v>212.53</v>
      </c>
      <c r="AV1208">
        <v>309.95</v>
      </c>
      <c r="AW1208">
        <v>406.13</v>
      </c>
      <c r="AX1208">
        <v>520.65</v>
      </c>
      <c r="AY1208">
        <v>612.75</v>
      </c>
      <c r="AZ1208">
        <v>719.82</v>
      </c>
      <c r="BA1208">
        <v>809.73</v>
      </c>
      <c r="BB1208">
        <v>908.04</v>
      </c>
      <c r="BC1208">
        <v>1003.34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22.5</v>
      </c>
      <c r="BO1208">
        <v>22.5</v>
      </c>
      <c r="BP1208">
        <v>22.5</v>
      </c>
      <c r="BQ1208">
        <v>22.5</v>
      </c>
      <c r="BR1208">
        <v>22.5</v>
      </c>
      <c r="BS1208">
        <v>22.5</v>
      </c>
      <c r="BT1208">
        <v>22.5</v>
      </c>
      <c r="BU1208">
        <v>23.55</v>
      </c>
      <c r="BV1208">
        <v>29.99</v>
      </c>
      <c r="BW1208">
        <v>36.86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22.5</v>
      </c>
      <c r="CI1208">
        <v>22.5</v>
      </c>
      <c r="CJ1208">
        <v>22.5</v>
      </c>
      <c r="CK1208">
        <v>22.5</v>
      </c>
      <c r="CL1208">
        <v>22.5</v>
      </c>
      <c r="CM1208">
        <v>22.5</v>
      </c>
      <c r="CN1208">
        <v>22.51</v>
      </c>
      <c r="CO1208">
        <v>23.17</v>
      </c>
      <c r="CP1208">
        <v>26.79</v>
      </c>
      <c r="CQ1208">
        <v>29.65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1</v>
      </c>
      <c r="DD1208">
        <v>1</v>
      </c>
      <c r="DE1208">
        <v>0.99</v>
      </c>
      <c r="DF1208">
        <v>0.96</v>
      </c>
      <c r="DG1208">
        <v>0.93</v>
      </c>
      <c r="DH1208">
        <v>0.9</v>
      </c>
      <c r="DI1208">
        <v>0.88</v>
      </c>
      <c r="DJ1208">
        <v>0.85</v>
      </c>
      <c r="DK1208">
        <v>0.82</v>
      </c>
      <c r="DL1208">
        <v>0.79</v>
      </c>
      <c r="DM1208">
        <v>0.77</v>
      </c>
      <c r="DN1208">
        <v>0.74</v>
      </c>
      <c r="DO1208">
        <v>0.7</v>
      </c>
      <c r="DP1208">
        <v>0.65</v>
      </c>
      <c r="DQ1208">
        <v>0.59</v>
      </c>
      <c r="DR1208">
        <v>0.53</v>
      </c>
      <c r="DS1208">
        <v>0.46</v>
      </c>
      <c r="DT1208">
        <v>0.38</v>
      </c>
      <c r="DU1208">
        <v>0.28000000000000003</v>
      </c>
      <c r="EW1208">
        <v>2016</v>
      </c>
      <c r="EX1208">
        <v>7</v>
      </c>
      <c r="EY1208">
        <v>1241</v>
      </c>
      <c r="EZ1208">
        <v>213</v>
      </c>
      <c r="FA1208">
        <v>2217.4</v>
      </c>
      <c r="FB1208" t="s">
        <v>139</v>
      </c>
      <c r="FC1208" t="s">
        <v>139</v>
      </c>
      <c r="FD1208" t="s">
        <v>139</v>
      </c>
      <c r="FE1208" t="s">
        <v>139</v>
      </c>
      <c r="FF1208" t="s">
        <v>139</v>
      </c>
      <c r="FG1208" t="s">
        <v>139</v>
      </c>
      <c r="FH1208" t="s">
        <v>139</v>
      </c>
      <c r="FI1208">
        <v>0</v>
      </c>
      <c r="FJ1208" t="s">
        <v>139</v>
      </c>
      <c r="FK1208" t="s">
        <v>139</v>
      </c>
      <c r="FL1208">
        <v>12.92</v>
      </c>
      <c r="FM1208">
        <v>3.09</v>
      </c>
      <c r="FN1208">
        <v>21.05</v>
      </c>
      <c r="FO1208">
        <v>1</v>
      </c>
      <c r="FP1208">
        <v>1</v>
      </c>
      <c r="FQ1208">
        <v>1</v>
      </c>
      <c r="FR1208">
        <v>0</v>
      </c>
      <c r="FS1208">
        <v>0</v>
      </c>
      <c r="FT1208">
        <v>0</v>
      </c>
      <c r="FU1208">
        <v>0</v>
      </c>
      <c r="FV1208">
        <v>113.75</v>
      </c>
      <c r="FW1208">
        <v>214.78</v>
      </c>
      <c r="FX1208">
        <v>310.33</v>
      </c>
      <c r="FY1208">
        <v>407.4</v>
      </c>
      <c r="FZ1208">
        <v>519.74</v>
      </c>
      <c r="GA1208">
        <v>613.5</v>
      </c>
      <c r="GB1208">
        <v>705.81</v>
      </c>
      <c r="GC1208">
        <v>817.14</v>
      </c>
      <c r="GD1208">
        <v>910.35</v>
      </c>
      <c r="GE1208">
        <v>1006.84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81.709999999999994</v>
      </c>
      <c r="GQ1208">
        <v>188.7</v>
      </c>
      <c r="GR1208">
        <v>283.58999999999997</v>
      </c>
      <c r="GS1208">
        <v>391.64</v>
      </c>
      <c r="GT1208">
        <v>488.44</v>
      </c>
      <c r="GU1208">
        <v>580.19000000000005</v>
      </c>
      <c r="GV1208">
        <v>693.55</v>
      </c>
      <c r="GW1208">
        <v>789.77</v>
      </c>
      <c r="GX1208">
        <v>888.31</v>
      </c>
      <c r="GY1208">
        <v>985.68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 t="s">
        <v>139</v>
      </c>
      <c r="HK1208" t="s">
        <v>139</v>
      </c>
      <c r="HL1208" t="s">
        <v>139</v>
      </c>
      <c r="HM1208" t="s">
        <v>139</v>
      </c>
      <c r="HN1208" t="s">
        <v>139</v>
      </c>
      <c r="HO1208" t="s">
        <v>139</v>
      </c>
      <c r="HP1208" t="s">
        <v>139</v>
      </c>
      <c r="HQ1208" t="s">
        <v>139</v>
      </c>
      <c r="HR1208" t="s">
        <v>139</v>
      </c>
      <c r="HS1208" t="s">
        <v>139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 t="s">
        <v>139</v>
      </c>
      <c r="IE1208" t="s">
        <v>139</v>
      </c>
      <c r="IF1208" t="s">
        <v>139</v>
      </c>
      <c r="IG1208" t="s">
        <v>139</v>
      </c>
      <c r="IH1208" t="s">
        <v>139</v>
      </c>
      <c r="II1208" t="s">
        <v>139</v>
      </c>
      <c r="IJ1208" t="s">
        <v>139</v>
      </c>
      <c r="IK1208" t="s">
        <v>139</v>
      </c>
      <c r="IL1208" t="s">
        <v>139</v>
      </c>
      <c r="IM1208" t="s">
        <v>139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1</v>
      </c>
      <c r="IY1208">
        <v>1</v>
      </c>
      <c r="IZ1208">
        <v>1</v>
      </c>
      <c r="JA1208">
        <v>0.99</v>
      </c>
      <c r="JB1208">
        <v>0.96</v>
      </c>
      <c r="JC1208">
        <v>0.93</v>
      </c>
      <c r="JD1208">
        <v>0.89</v>
      </c>
      <c r="JE1208">
        <v>0.86</v>
      </c>
      <c r="JF1208">
        <v>0.83</v>
      </c>
      <c r="JG1208">
        <v>0.8</v>
      </c>
      <c r="JH1208">
        <v>0.77</v>
      </c>
      <c r="JI1208">
        <v>0.74</v>
      </c>
      <c r="JJ1208">
        <v>0.7</v>
      </c>
      <c r="JK1208">
        <v>0.65</v>
      </c>
      <c r="JL1208">
        <v>0.57999999999999996</v>
      </c>
      <c r="JM1208">
        <v>0.51</v>
      </c>
      <c r="JN1208">
        <v>0.42</v>
      </c>
      <c r="JO1208">
        <v>0.32</v>
      </c>
      <c r="JP1208">
        <v>0.19</v>
      </c>
      <c r="JQ1208">
        <v>0</v>
      </c>
    </row>
    <row r="1209" spans="1:277" x14ac:dyDescent="0.25">
      <c r="A1209">
        <v>2016</v>
      </c>
      <c r="B1209">
        <v>7</v>
      </c>
      <c r="C1209">
        <v>1241</v>
      </c>
      <c r="D1209">
        <v>213</v>
      </c>
      <c r="E1209">
        <v>2217.4</v>
      </c>
      <c r="F1209">
        <v>1.4</v>
      </c>
      <c r="G1209">
        <v>0.4</v>
      </c>
      <c r="H1209">
        <v>-1.5</v>
      </c>
      <c r="I1209">
        <v>0</v>
      </c>
      <c r="J1209">
        <v>0</v>
      </c>
      <c r="K1209">
        <v>0</v>
      </c>
      <c r="L1209">
        <v>0.88</v>
      </c>
      <c r="M1209">
        <v>1.24</v>
      </c>
      <c r="N1209">
        <v>2.39</v>
      </c>
      <c r="O1209">
        <v>-0.43</v>
      </c>
      <c r="P1209">
        <v>13.35</v>
      </c>
      <c r="Q1209">
        <v>3.09</v>
      </c>
      <c r="R1209">
        <v>21.04</v>
      </c>
      <c r="S1209">
        <v>11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113.75</v>
      </c>
      <c r="AA1209">
        <v>214.78</v>
      </c>
      <c r="AB1209">
        <v>310.33</v>
      </c>
      <c r="AC1209">
        <v>407.4</v>
      </c>
      <c r="AD1209">
        <v>519.74</v>
      </c>
      <c r="AE1209">
        <v>613.5</v>
      </c>
      <c r="AF1209">
        <v>705.81</v>
      </c>
      <c r="AG1209">
        <v>817.14</v>
      </c>
      <c r="AH1209">
        <v>910.35</v>
      </c>
      <c r="AI1209">
        <v>1006.84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27.25</v>
      </c>
      <c r="AU1209">
        <v>129.03</v>
      </c>
      <c r="AV1209">
        <v>226.16</v>
      </c>
      <c r="AW1209">
        <v>323.58</v>
      </c>
      <c r="AX1209">
        <v>419.76</v>
      </c>
      <c r="AY1209">
        <v>534.27</v>
      </c>
      <c r="AZ1209">
        <v>626.37</v>
      </c>
      <c r="BA1209">
        <v>733.45</v>
      </c>
      <c r="BB1209">
        <v>823.35</v>
      </c>
      <c r="BC1209">
        <v>921.67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22.5</v>
      </c>
      <c r="BO1209">
        <v>22.5</v>
      </c>
      <c r="BP1209">
        <v>22.5</v>
      </c>
      <c r="BQ1209">
        <v>22.5</v>
      </c>
      <c r="BR1209">
        <v>22.5</v>
      </c>
      <c r="BS1209">
        <v>22.5</v>
      </c>
      <c r="BT1209">
        <v>22.5</v>
      </c>
      <c r="BU1209">
        <v>23.55</v>
      </c>
      <c r="BV1209">
        <v>29.99</v>
      </c>
      <c r="BW1209">
        <v>36.86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22.5</v>
      </c>
      <c r="CI1209">
        <v>22.5</v>
      </c>
      <c r="CJ1209">
        <v>22.5</v>
      </c>
      <c r="CK1209">
        <v>22.5</v>
      </c>
      <c r="CL1209">
        <v>22.5</v>
      </c>
      <c r="CM1209">
        <v>22.5</v>
      </c>
      <c r="CN1209">
        <v>22.5</v>
      </c>
      <c r="CO1209">
        <v>22.51</v>
      </c>
      <c r="CP1209">
        <v>23.17</v>
      </c>
      <c r="CQ1209">
        <v>26.79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1</v>
      </c>
      <c r="DD1209">
        <v>1</v>
      </c>
      <c r="DE1209">
        <v>0.99</v>
      </c>
      <c r="DF1209">
        <v>0.96</v>
      </c>
      <c r="DG1209">
        <v>0.93</v>
      </c>
      <c r="DH1209">
        <v>0.91</v>
      </c>
      <c r="DI1209">
        <v>0.88</v>
      </c>
      <c r="DJ1209">
        <v>0.85</v>
      </c>
      <c r="DK1209">
        <v>0.82</v>
      </c>
      <c r="DL1209">
        <v>0.79</v>
      </c>
      <c r="DM1209">
        <v>0.77</v>
      </c>
      <c r="DN1209">
        <v>0.74</v>
      </c>
      <c r="DO1209">
        <v>0.7</v>
      </c>
      <c r="DP1209">
        <v>0.65</v>
      </c>
      <c r="DQ1209">
        <v>0.59</v>
      </c>
      <c r="DR1209">
        <v>0.53</v>
      </c>
      <c r="DS1209">
        <v>0.46</v>
      </c>
      <c r="DT1209">
        <v>0.38</v>
      </c>
      <c r="DU1209">
        <v>0.28000000000000003</v>
      </c>
      <c r="EW1209">
        <v>2016</v>
      </c>
      <c r="EX1209">
        <v>8</v>
      </c>
      <c r="EY1209">
        <v>1242</v>
      </c>
      <c r="EZ1209">
        <v>214</v>
      </c>
      <c r="FA1209">
        <v>2231.4</v>
      </c>
      <c r="FB1209" t="s">
        <v>139</v>
      </c>
      <c r="FC1209" t="s">
        <v>139</v>
      </c>
      <c r="FD1209" t="s">
        <v>139</v>
      </c>
      <c r="FE1209" t="s">
        <v>139</v>
      </c>
      <c r="FF1209" t="s">
        <v>139</v>
      </c>
      <c r="FG1209" t="s">
        <v>139</v>
      </c>
      <c r="FH1209" t="s">
        <v>139</v>
      </c>
      <c r="FI1209">
        <v>0</v>
      </c>
      <c r="FJ1209" t="s">
        <v>139</v>
      </c>
      <c r="FK1209" t="s">
        <v>139</v>
      </c>
      <c r="FL1209">
        <v>12.82</v>
      </c>
      <c r="FM1209">
        <v>3.14</v>
      </c>
      <c r="FN1209">
        <v>21.19</v>
      </c>
      <c r="FO1209">
        <v>1</v>
      </c>
      <c r="FP1209">
        <v>1</v>
      </c>
      <c r="FQ1209">
        <v>1</v>
      </c>
      <c r="FR1209">
        <v>0</v>
      </c>
      <c r="FS1209">
        <v>0</v>
      </c>
      <c r="FT1209">
        <v>0</v>
      </c>
      <c r="FU1209">
        <v>0</v>
      </c>
      <c r="FV1209">
        <v>27.87</v>
      </c>
      <c r="FW1209">
        <v>127.69</v>
      </c>
      <c r="FX1209">
        <v>228.72</v>
      </c>
      <c r="FY1209">
        <v>324.26</v>
      </c>
      <c r="FZ1209">
        <v>421.34</v>
      </c>
      <c r="GA1209">
        <v>533.67999999999995</v>
      </c>
      <c r="GB1209">
        <v>627.42999999999995</v>
      </c>
      <c r="GC1209">
        <v>719.74</v>
      </c>
      <c r="GD1209">
        <v>831.08</v>
      </c>
      <c r="GE1209">
        <v>924.29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95.64</v>
      </c>
      <c r="GQ1209">
        <v>202.64</v>
      </c>
      <c r="GR1209">
        <v>297.52999999999997</v>
      </c>
      <c r="GS1209">
        <v>405.58</v>
      </c>
      <c r="GT1209">
        <v>502.37</v>
      </c>
      <c r="GU1209">
        <v>594.13</v>
      </c>
      <c r="GV1209">
        <v>707.49</v>
      </c>
      <c r="GW1209">
        <v>803.71</v>
      </c>
      <c r="GX1209">
        <v>902.25</v>
      </c>
      <c r="GY1209">
        <v>999.62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 t="s">
        <v>139</v>
      </c>
      <c r="HK1209" t="s">
        <v>139</v>
      </c>
      <c r="HL1209" t="s">
        <v>139</v>
      </c>
      <c r="HM1209" t="s">
        <v>139</v>
      </c>
      <c r="HN1209" t="s">
        <v>139</v>
      </c>
      <c r="HO1209" t="s">
        <v>139</v>
      </c>
      <c r="HP1209" t="s">
        <v>139</v>
      </c>
      <c r="HQ1209" t="s">
        <v>139</v>
      </c>
      <c r="HR1209" t="s">
        <v>139</v>
      </c>
      <c r="HS1209" t="s">
        <v>139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 t="s">
        <v>139</v>
      </c>
      <c r="IE1209" t="s">
        <v>139</v>
      </c>
      <c r="IF1209" t="s">
        <v>139</v>
      </c>
      <c r="IG1209" t="s">
        <v>139</v>
      </c>
      <c r="IH1209" t="s">
        <v>139</v>
      </c>
      <c r="II1209" t="s">
        <v>139</v>
      </c>
      <c r="IJ1209" t="s">
        <v>139</v>
      </c>
      <c r="IK1209" t="s">
        <v>139</v>
      </c>
      <c r="IL1209" t="s">
        <v>139</v>
      </c>
      <c r="IM1209" t="s">
        <v>139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1</v>
      </c>
      <c r="IY1209">
        <v>1</v>
      </c>
      <c r="IZ1209">
        <v>1</v>
      </c>
      <c r="JA1209">
        <v>0.99</v>
      </c>
      <c r="JB1209">
        <v>0.96</v>
      </c>
      <c r="JC1209">
        <v>0.93</v>
      </c>
      <c r="JD1209">
        <v>0.9</v>
      </c>
      <c r="JE1209">
        <v>0.86</v>
      </c>
      <c r="JF1209">
        <v>0.83</v>
      </c>
      <c r="JG1209">
        <v>0.8</v>
      </c>
      <c r="JH1209">
        <v>0.77</v>
      </c>
      <c r="JI1209">
        <v>0.74</v>
      </c>
      <c r="JJ1209">
        <v>0.7</v>
      </c>
      <c r="JK1209">
        <v>0.65</v>
      </c>
      <c r="JL1209">
        <v>0.57999999999999996</v>
      </c>
      <c r="JM1209">
        <v>0.51</v>
      </c>
      <c r="JN1209">
        <v>0.42</v>
      </c>
      <c r="JO1209">
        <v>0.32</v>
      </c>
      <c r="JP1209">
        <v>0.19</v>
      </c>
      <c r="JQ1209">
        <v>0</v>
      </c>
    </row>
    <row r="1210" spans="1:277" x14ac:dyDescent="0.25">
      <c r="A1210">
        <v>2016</v>
      </c>
      <c r="B1210">
        <v>8</v>
      </c>
      <c r="C1210">
        <v>1242</v>
      </c>
      <c r="D1210">
        <v>214</v>
      </c>
      <c r="E1210">
        <v>2231.4</v>
      </c>
      <c r="F1210">
        <v>1.4</v>
      </c>
      <c r="G1210">
        <v>0.4</v>
      </c>
      <c r="H1210">
        <v>-1.6</v>
      </c>
      <c r="I1210">
        <v>0</v>
      </c>
      <c r="J1210">
        <v>0</v>
      </c>
      <c r="K1210">
        <v>0</v>
      </c>
      <c r="L1210">
        <v>0.88</v>
      </c>
      <c r="M1210">
        <v>1.25</v>
      </c>
      <c r="N1210">
        <v>2.48</v>
      </c>
      <c r="O1210">
        <v>-0.45</v>
      </c>
      <c r="P1210">
        <v>13.23</v>
      </c>
      <c r="Q1210">
        <v>3.14</v>
      </c>
      <c r="R1210">
        <v>21.18</v>
      </c>
      <c r="S1210">
        <v>11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27.87</v>
      </c>
      <c r="AA1210">
        <v>127.69</v>
      </c>
      <c r="AB1210">
        <v>228.72</v>
      </c>
      <c r="AC1210">
        <v>324.26</v>
      </c>
      <c r="AD1210">
        <v>421.34</v>
      </c>
      <c r="AE1210">
        <v>533.67999999999995</v>
      </c>
      <c r="AF1210">
        <v>627.42999999999995</v>
      </c>
      <c r="AG1210">
        <v>719.74</v>
      </c>
      <c r="AH1210">
        <v>831.08</v>
      </c>
      <c r="AI1210">
        <v>924.29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41.19</v>
      </c>
      <c r="AU1210">
        <v>142.97</v>
      </c>
      <c r="AV1210">
        <v>240.09</v>
      </c>
      <c r="AW1210">
        <v>337.52</v>
      </c>
      <c r="AX1210">
        <v>433.7</v>
      </c>
      <c r="AY1210">
        <v>548.21</v>
      </c>
      <c r="AZ1210">
        <v>640.30999999999995</v>
      </c>
      <c r="BA1210">
        <v>747.38</v>
      </c>
      <c r="BB1210">
        <v>837.29</v>
      </c>
      <c r="BC1210">
        <v>935.61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22.5</v>
      </c>
      <c r="BO1210">
        <v>22.5</v>
      </c>
      <c r="BP1210">
        <v>22.5</v>
      </c>
      <c r="BQ1210">
        <v>22.5</v>
      </c>
      <c r="BR1210">
        <v>22.5</v>
      </c>
      <c r="BS1210">
        <v>22.5</v>
      </c>
      <c r="BT1210">
        <v>22.5</v>
      </c>
      <c r="BU1210">
        <v>22.5</v>
      </c>
      <c r="BV1210">
        <v>23.55</v>
      </c>
      <c r="BW1210">
        <v>29.99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22.5</v>
      </c>
      <c r="CI1210">
        <v>22.5</v>
      </c>
      <c r="CJ1210">
        <v>22.5</v>
      </c>
      <c r="CK1210">
        <v>22.5</v>
      </c>
      <c r="CL1210">
        <v>22.5</v>
      </c>
      <c r="CM1210">
        <v>22.5</v>
      </c>
      <c r="CN1210">
        <v>22.5</v>
      </c>
      <c r="CO1210">
        <v>22.51</v>
      </c>
      <c r="CP1210">
        <v>23.17</v>
      </c>
      <c r="CQ1210">
        <v>26.79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1</v>
      </c>
      <c r="DD1210">
        <v>1</v>
      </c>
      <c r="DE1210">
        <v>0.99</v>
      </c>
      <c r="DF1210">
        <v>0.96</v>
      </c>
      <c r="DG1210">
        <v>0.93</v>
      </c>
      <c r="DH1210">
        <v>0.91</v>
      </c>
      <c r="DI1210">
        <v>0.88</v>
      </c>
      <c r="DJ1210">
        <v>0.85</v>
      </c>
      <c r="DK1210">
        <v>0.82</v>
      </c>
      <c r="DL1210">
        <v>0.8</v>
      </c>
      <c r="DM1210">
        <v>0.77</v>
      </c>
      <c r="DN1210">
        <v>0.74</v>
      </c>
      <c r="DO1210">
        <v>0.7</v>
      </c>
      <c r="DP1210">
        <v>0.65</v>
      </c>
      <c r="DQ1210">
        <v>0.59</v>
      </c>
      <c r="DR1210">
        <v>0.53</v>
      </c>
      <c r="DS1210">
        <v>0.46</v>
      </c>
      <c r="DT1210">
        <v>0.38</v>
      </c>
      <c r="DU1210">
        <v>0.28000000000000003</v>
      </c>
      <c r="EW1210">
        <v>2016</v>
      </c>
      <c r="EX1210">
        <v>9</v>
      </c>
      <c r="EY1210">
        <v>1243</v>
      </c>
      <c r="EZ1210">
        <v>215</v>
      </c>
      <c r="FA1210">
        <v>2244.6</v>
      </c>
      <c r="FB1210" t="s">
        <v>139</v>
      </c>
      <c r="FC1210" t="s">
        <v>139</v>
      </c>
      <c r="FD1210" t="s">
        <v>139</v>
      </c>
      <c r="FE1210" t="s">
        <v>139</v>
      </c>
      <c r="FF1210" t="s">
        <v>139</v>
      </c>
      <c r="FG1210" t="s">
        <v>139</v>
      </c>
      <c r="FH1210" t="s">
        <v>139</v>
      </c>
      <c r="FI1210">
        <v>0</v>
      </c>
      <c r="FJ1210" t="s">
        <v>139</v>
      </c>
      <c r="FK1210" t="s">
        <v>139</v>
      </c>
      <c r="FL1210">
        <v>12.73</v>
      </c>
      <c r="FM1210">
        <v>3.18</v>
      </c>
      <c r="FN1210">
        <v>21.32</v>
      </c>
      <c r="FO1210">
        <v>1</v>
      </c>
      <c r="FP1210">
        <v>1</v>
      </c>
      <c r="FQ1210">
        <v>1</v>
      </c>
      <c r="FR1210">
        <v>0</v>
      </c>
      <c r="FS1210">
        <v>0</v>
      </c>
      <c r="FT1210">
        <v>0</v>
      </c>
      <c r="FU1210">
        <v>0</v>
      </c>
      <c r="FV1210">
        <v>41.05</v>
      </c>
      <c r="FW1210">
        <v>140.86000000000001</v>
      </c>
      <c r="FX1210">
        <v>241.9</v>
      </c>
      <c r="FY1210">
        <v>337.44</v>
      </c>
      <c r="FZ1210">
        <v>434.51</v>
      </c>
      <c r="GA1210">
        <v>546.85</v>
      </c>
      <c r="GB1210">
        <v>640.61</v>
      </c>
      <c r="GC1210">
        <v>732.92</v>
      </c>
      <c r="GD1210">
        <v>844.26</v>
      </c>
      <c r="GE1210">
        <v>937.46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108.82</v>
      </c>
      <c r="GQ1210">
        <v>215.81</v>
      </c>
      <c r="GR1210">
        <v>310.70999999999998</v>
      </c>
      <c r="GS1210">
        <v>418.76</v>
      </c>
      <c r="GT1210">
        <v>515.54999999999995</v>
      </c>
      <c r="GU1210">
        <v>607.29999999999995</v>
      </c>
      <c r="GV1210">
        <v>720.67</v>
      </c>
      <c r="GW1210">
        <v>816.88</v>
      </c>
      <c r="GX1210">
        <v>915.43</v>
      </c>
      <c r="GY1210">
        <v>1012.79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 t="s">
        <v>139</v>
      </c>
      <c r="HK1210" t="s">
        <v>139</v>
      </c>
      <c r="HL1210" t="s">
        <v>139</v>
      </c>
      <c r="HM1210" t="s">
        <v>139</v>
      </c>
      <c r="HN1210" t="s">
        <v>139</v>
      </c>
      <c r="HO1210" t="s">
        <v>139</v>
      </c>
      <c r="HP1210" t="s">
        <v>139</v>
      </c>
      <c r="HQ1210" t="s">
        <v>139</v>
      </c>
      <c r="HR1210" t="s">
        <v>139</v>
      </c>
      <c r="HS1210" t="s">
        <v>139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 t="s">
        <v>139</v>
      </c>
      <c r="IE1210" t="s">
        <v>139</v>
      </c>
      <c r="IF1210" t="s">
        <v>139</v>
      </c>
      <c r="IG1210" t="s">
        <v>139</v>
      </c>
      <c r="IH1210" t="s">
        <v>139</v>
      </c>
      <c r="II1210" t="s">
        <v>139</v>
      </c>
      <c r="IJ1210" t="s">
        <v>139</v>
      </c>
      <c r="IK1210" t="s">
        <v>139</v>
      </c>
      <c r="IL1210" t="s">
        <v>139</v>
      </c>
      <c r="IM1210" t="s">
        <v>139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1</v>
      </c>
      <c r="IY1210">
        <v>1</v>
      </c>
      <c r="IZ1210">
        <v>1</v>
      </c>
      <c r="JA1210">
        <v>0.99</v>
      </c>
      <c r="JB1210">
        <v>0.96</v>
      </c>
      <c r="JC1210">
        <v>0.93</v>
      </c>
      <c r="JD1210">
        <v>0.9</v>
      </c>
      <c r="JE1210">
        <v>0.86</v>
      </c>
      <c r="JF1210">
        <v>0.83</v>
      </c>
      <c r="JG1210">
        <v>0.8</v>
      </c>
      <c r="JH1210">
        <v>0.77</v>
      </c>
      <c r="JI1210">
        <v>0.74</v>
      </c>
      <c r="JJ1210">
        <v>0.7</v>
      </c>
      <c r="JK1210">
        <v>0.65</v>
      </c>
      <c r="JL1210">
        <v>0.57999999999999996</v>
      </c>
      <c r="JM1210">
        <v>0.51</v>
      </c>
      <c r="JN1210">
        <v>0.42</v>
      </c>
      <c r="JO1210">
        <v>0.32</v>
      </c>
      <c r="JP1210">
        <v>0.19</v>
      </c>
      <c r="JQ1210">
        <v>0</v>
      </c>
    </row>
    <row r="1211" spans="1:277" x14ac:dyDescent="0.25">
      <c r="A1211">
        <v>2016</v>
      </c>
      <c r="B1211">
        <v>9</v>
      </c>
      <c r="C1211">
        <v>1243</v>
      </c>
      <c r="D1211">
        <v>215</v>
      </c>
      <c r="E1211">
        <v>2244.6</v>
      </c>
      <c r="F1211">
        <v>1.4</v>
      </c>
      <c r="G1211">
        <v>0.4</v>
      </c>
      <c r="H1211">
        <v>-1.6</v>
      </c>
      <c r="I1211">
        <v>0</v>
      </c>
      <c r="J1211">
        <v>0</v>
      </c>
      <c r="K1211">
        <v>0</v>
      </c>
      <c r="L1211">
        <v>0.88</v>
      </c>
      <c r="M1211">
        <v>1.25</v>
      </c>
      <c r="N1211">
        <v>2.48</v>
      </c>
      <c r="O1211">
        <v>-0.45</v>
      </c>
      <c r="P1211">
        <v>13.11</v>
      </c>
      <c r="Q1211">
        <v>3.18</v>
      </c>
      <c r="R1211">
        <v>21.32</v>
      </c>
      <c r="S1211">
        <v>11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0.08</v>
      </c>
      <c r="Z1211">
        <v>41.05</v>
      </c>
      <c r="AA1211">
        <v>140.86000000000001</v>
      </c>
      <c r="AB1211">
        <v>241.9</v>
      </c>
      <c r="AC1211">
        <v>337.44</v>
      </c>
      <c r="AD1211">
        <v>434.51</v>
      </c>
      <c r="AE1211">
        <v>546.85</v>
      </c>
      <c r="AF1211">
        <v>640.61</v>
      </c>
      <c r="AG1211">
        <v>732.92</v>
      </c>
      <c r="AH1211">
        <v>844.26</v>
      </c>
      <c r="AI1211">
        <v>937.46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54.37</v>
      </c>
      <c r="AU1211">
        <v>156.15</v>
      </c>
      <c r="AV1211">
        <v>253.27</v>
      </c>
      <c r="AW1211">
        <v>350.69</v>
      </c>
      <c r="AX1211">
        <v>446.88</v>
      </c>
      <c r="AY1211">
        <v>561.39</v>
      </c>
      <c r="AZ1211">
        <v>653.49</v>
      </c>
      <c r="BA1211">
        <v>760.56</v>
      </c>
      <c r="BB1211">
        <v>850.47</v>
      </c>
      <c r="BC1211">
        <v>948.78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22.5</v>
      </c>
      <c r="BO1211">
        <v>22.5</v>
      </c>
      <c r="BP1211">
        <v>22.5</v>
      </c>
      <c r="BQ1211">
        <v>22.5</v>
      </c>
      <c r="BR1211">
        <v>22.5</v>
      </c>
      <c r="BS1211">
        <v>22.5</v>
      </c>
      <c r="BT1211">
        <v>22.5</v>
      </c>
      <c r="BU1211">
        <v>22.5</v>
      </c>
      <c r="BV1211">
        <v>23.55</v>
      </c>
      <c r="BW1211">
        <v>29.99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22.5</v>
      </c>
      <c r="CI1211">
        <v>22.5</v>
      </c>
      <c r="CJ1211">
        <v>22.5</v>
      </c>
      <c r="CK1211">
        <v>22.5</v>
      </c>
      <c r="CL1211">
        <v>22.5</v>
      </c>
      <c r="CM1211">
        <v>22.5</v>
      </c>
      <c r="CN1211">
        <v>22.5</v>
      </c>
      <c r="CO1211">
        <v>22.51</v>
      </c>
      <c r="CP1211">
        <v>23.17</v>
      </c>
      <c r="CQ1211">
        <v>26.79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1</v>
      </c>
      <c r="DD1211">
        <v>1</v>
      </c>
      <c r="DE1211">
        <v>0.99</v>
      </c>
      <c r="DF1211">
        <v>0.96</v>
      </c>
      <c r="DG1211">
        <v>0.94</v>
      </c>
      <c r="DH1211">
        <v>0.91</v>
      </c>
      <c r="DI1211">
        <v>0.88</v>
      </c>
      <c r="DJ1211">
        <v>0.85</v>
      </c>
      <c r="DK1211">
        <v>0.82</v>
      </c>
      <c r="DL1211">
        <v>0.8</v>
      </c>
      <c r="DM1211">
        <v>0.77</v>
      </c>
      <c r="DN1211">
        <v>0.74</v>
      </c>
      <c r="DO1211">
        <v>0.7</v>
      </c>
      <c r="DP1211">
        <v>0.65</v>
      </c>
      <c r="DQ1211">
        <v>0.59</v>
      </c>
      <c r="DR1211">
        <v>0.53</v>
      </c>
      <c r="DS1211">
        <v>0.46</v>
      </c>
      <c r="DT1211">
        <v>0.38</v>
      </c>
      <c r="DU1211">
        <v>0.28000000000000003</v>
      </c>
      <c r="EW1211">
        <v>2016</v>
      </c>
      <c r="EX1211">
        <v>10</v>
      </c>
      <c r="EY1211">
        <v>1244</v>
      </c>
      <c r="EZ1211">
        <v>216</v>
      </c>
      <c r="FA1211">
        <v>2258.5</v>
      </c>
      <c r="FB1211" t="s">
        <v>139</v>
      </c>
      <c r="FC1211" t="s">
        <v>139</v>
      </c>
      <c r="FD1211" t="s">
        <v>139</v>
      </c>
      <c r="FE1211" t="s">
        <v>139</v>
      </c>
      <c r="FF1211" t="s">
        <v>139</v>
      </c>
      <c r="FG1211" t="s">
        <v>139</v>
      </c>
      <c r="FH1211" t="s">
        <v>139</v>
      </c>
      <c r="FI1211">
        <v>0</v>
      </c>
      <c r="FJ1211" t="s">
        <v>139</v>
      </c>
      <c r="FK1211" t="s">
        <v>139</v>
      </c>
      <c r="FL1211">
        <v>12.63</v>
      </c>
      <c r="FM1211">
        <v>3.23</v>
      </c>
      <c r="FN1211">
        <v>21.46</v>
      </c>
      <c r="FO1211">
        <v>1</v>
      </c>
      <c r="FP1211">
        <v>1</v>
      </c>
      <c r="FQ1211">
        <v>1</v>
      </c>
      <c r="FR1211">
        <v>0</v>
      </c>
      <c r="FS1211">
        <v>0</v>
      </c>
      <c r="FT1211">
        <v>0</v>
      </c>
      <c r="FU1211">
        <v>0</v>
      </c>
      <c r="FV1211">
        <v>55.04</v>
      </c>
      <c r="FW1211">
        <v>154.86000000000001</v>
      </c>
      <c r="FX1211">
        <v>255.89</v>
      </c>
      <c r="FY1211">
        <v>351.43</v>
      </c>
      <c r="FZ1211">
        <v>448.51</v>
      </c>
      <c r="GA1211">
        <v>560.85</v>
      </c>
      <c r="GB1211">
        <v>654.6</v>
      </c>
      <c r="GC1211">
        <v>746.91</v>
      </c>
      <c r="GD1211">
        <v>858.25</v>
      </c>
      <c r="GE1211">
        <v>951.45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27.98</v>
      </c>
      <c r="GQ1211">
        <v>122.81</v>
      </c>
      <c r="GR1211">
        <v>229.81</v>
      </c>
      <c r="GS1211">
        <v>324.7</v>
      </c>
      <c r="GT1211">
        <v>432.75</v>
      </c>
      <c r="GU1211">
        <v>529.54</v>
      </c>
      <c r="GV1211">
        <v>621.29999999999995</v>
      </c>
      <c r="GW1211">
        <v>734.66</v>
      </c>
      <c r="GX1211">
        <v>830.87</v>
      </c>
      <c r="GY1211">
        <v>929.42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 t="s">
        <v>139</v>
      </c>
      <c r="HK1211" t="s">
        <v>139</v>
      </c>
      <c r="HL1211" t="s">
        <v>139</v>
      </c>
      <c r="HM1211" t="s">
        <v>139</v>
      </c>
      <c r="HN1211" t="s">
        <v>139</v>
      </c>
      <c r="HO1211" t="s">
        <v>139</v>
      </c>
      <c r="HP1211" t="s">
        <v>139</v>
      </c>
      <c r="HQ1211" t="s">
        <v>139</v>
      </c>
      <c r="HR1211" t="s">
        <v>139</v>
      </c>
      <c r="HS1211" t="s">
        <v>139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 t="s">
        <v>139</v>
      </c>
      <c r="IE1211" t="s">
        <v>139</v>
      </c>
      <c r="IF1211" t="s">
        <v>139</v>
      </c>
      <c r="IG1211" t="s">
        <v>139</v>
      </c>
      <c r="IH1211" t="s">
        <v>139</v>
      </c>
      <c r="II1211" t="s">
        <v>139</v>
      </c>
      <c r="IJ1211" t="s">
        <v>139</v>
      </c>
      <c r="IK1211" t="s">
        <v>139</v>
      </c>
      <c r="IL1211" t="s">
        <v>139</v>
      </c>
      <c r="IM1211" t="s">
        <v>139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1</v>
      </c>
      <c r="IY1211">
        <v>1</v>
      </c>
      <c r="IZ1211">
        <v>1</v>
      </c>
      <c r="JA1211">
        <v>0.99</v>
      </c>
      <c r="JB1211">
        <v>0.96</v>
      </c>
      <c r="JC1211">
        <v>0.93</v>
      </c>
      <c r="JD1211">
        <v>0.9</v>
      </c>
      <c r="JE1211">
        <v>0.86</v>
      </c>
      <c r="JF1211">
        <v>0.83</v>
      </c>
      <c r="JG1211">
        <v>0.81</v>
      </c>
      <c r="JH1211">
        <v>0.77</v>
      </c>
      <c r="JI1211">
        <v>0.74</v>
      </c>
      <c r="JJ1211">
        <v>0.7</v>
      </c>
      <c r="JK1211">
        <v>0.65</v>
      </c>
      <c r="JL1211">
        <v>0.57999999999999996</v>
      </c>
      <c r="JM1211">
        <v>0.51</v>
      </c>
      <c r="JN1211">
        <v>0.42</v>
      </c>
      <c r="JO1211">
        <v>0.32</v>
      </c>
      <c r="JP1211">
        <v>0.19</v>
      </c>
      <c r="JQ1211">
        <v>0</v>
      </c>
    </row>
    <row r="1212" spans="1:277" x14ac:dyDescent="0.25">
      <c r="A1212">
        <v>2016</v>
      </c>
      <c r="B1212">
        <v>10</v>
      </c>
      <c r="C1212">
        <v>1244</v>
      </c>
      <c r="D1212">
        <v>216</v>
      </c>
      <c r="E1212">
        <v>2258.5</v>
      </c>
      <c r="F1212">
        <v>1.4</v>
      </c>
      <c r="G1212">
        <v>0.4</v>
      </c>
      <c r="H1212">
        <v>-1.7</v>
      </c>
      <c r="I1212">
        <v>0</v>
      </c>
      <c r="J1212">
        <v>0</v>
      </c>
      <c r="K1212">
        <v>0</v>
      </c>
      <c r="L1212">
        <v>0.88</v>
      </c>
      <c r="M1212">
        <v>1.25</v>
      </c>
      <c r="N1212">
        <v>2.52</v>
      </c>
      <c r="O1212">
        <v>-0.48</v>
      </c>
      <c r="P1212">
        <v>12.99</v>
      </c>
      <c r="Q1212">
        <v>3.23</v>
      </c>
      <c r="R1212">
        <v>21.45</v>
      </c>
      <c r="S1212">
        <v>11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55.04</v>
      </c>
      <c r="AA1212">
        <v>154.86000000000001</v>
      </c>
      <c r="AB1212">
        <v>255.89</v>
      </c>
      <c r="AC1212">
        <v>351.43</v>
      </c>
      <c r="AD1212">
        <v>448.51</v>
      </c>
      <c r="AE1212">
        <v>560.85</v>
      </c>
      <c r="AF1212">
        <v>654.6</v>
      </c>
      <c r="AG1212">
        <v>746.91</v>
      </c>
      <c r="AH1212">
        <v>858.25</v>
      </c>
      <c r="AI1212">
        <v>951.45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68.36</v>
      </c>
      <c r="AU1212">
        <v>170.14</v>
      </c>
      <c r="AV1212">
        <v>267.26</v>
      </c>
      <c r="AW1212">
        <v>364.68</v>
      </c>
      <c r="AX1212">
        <v>460.87</v>
      </c>
      <c r="AY1212">
        <v>575.38</v>
      </c>
      <c r="AZ1212">
        <v>667.48</v>
      </c>
      <c r="BA1212">
        <v>774.55</v>
      </c>
      <c r="BB1212">
        <v>864.46</v>
      </c>
      <c r="BC1212">
        <v>962.78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22.5</v>
      </c>
      <c r="BO1212">
        <v>22.5</v>
      </c>
      <c r="BP1212">
        <v>22.5</v>
      </c>
      <c r="BQ1212">
        <v>22.5</v>
      </c>
      <c r="BR1212">
        <v>22.5</v>
      </c>
      <c r="BS1212">
        <v>22.5</v>
      </c>
      <c r="BT1212">
        <v>22.5</v>
      </c>
      <c r="BU1212">
        <v>22.5</v>
      </c>
      <c r="BV1212">
        <v>23.55</v>
      </c>
      <c r="BW1212">
        <v>29.99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22.5</v>
      </c>
      <c r="CI1212">
        <v>22.5</v>
      </c>
      <c r="CJ1212">
        <v>22.5</v>
      </c>
      <c r="CK1212">
        <v>22.5</v>
      </c>
      <c r="CL1212">
        <v>22.5</v>
      </c>
      <c r="CM1212">
        <v>22.5</v>
      </c>
      <c r="CN1212">
        <v>22.5</v>
      </c>
      <c r="CO1212">
        <v>22.51</v>
      </c>
      <c r="CP1212">
        <v>23.17</v>
      </c>
      <c r="CQ1212">
        <v>26.79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1</v>
      </c>
      <c r="DD1212">
        <v>1</v>
      </c>
      <c r="DE1212">
        <v>0.99</v>
      </c>
      <c r="DF1212">
        <v>0.96</v>
      </c>
      <c r="DG1212">
        <v>0.94</v>
      </c>
      <c r="DH1212">
        <v>0.91</v>
      </c>
      <c r="DI1212">
        <v>0.88</v>
      </c>
      <c r="DJ1212">
        <v>0.85</v>
      </c>
      <c r="DK1212">
        <v>0.82</v>
      </c>
      <c r="DL1212">
        <v>0.8</v>
      </c>
      <c r="DM1212">
        <v>0.77</v>
      </c>
      <c r="DN1212">
        <v>0.74</v>
      </c>
      <c r="DO1212">
        <v>0.7</v>
      </c>
      <c r="DP1212">
        <v>0.65</v>
      </c>
      <c r="DQ1212">
        <v>0.59</v>
      </c>
      <c r="DR1212">
        <v>0.53</v>
      </c>
      <c r="DS1212">
        <v>0.46</v>
      </c>
      <c r="DT1212">
        <v>0.38</v>
      </c>
      <c r="DU1212">
        <v>0.28000000000000003</v>
      </c>
      <c r="EW1212">
        <v>2016</v>
      </c>
      <c r="EX1212">
        <v>11</v>
      </c>
      <c r="EY1212">
        <v>1245</v>
      </c>
      <c r="EZ1212">
        <v>217</v>
      </c>
      <c r="FA1212">
        <v>2270.8000000000002</v>
      </c>
      <c r="FB1212" t="s">
        <v>139</v>
      </c>
      <c r="FC1212" t="s">
        <v>139</v>
      </c>
      <c r="FD1212" t="s">
        <v>139</v>
      </c>
      <c r="FE1212" t="s">
        <v>139</v>
      </c>
      <c r="FF1212" t="s">
        <v>139</v>
      </c>
      <c r="FG1212" t="s">
        <v>139</v>
      </c>
      <c r="FH1212" t="s">
        <v>139</v>
      </c>
      <c r="FI1212">
        <v>0</v>
      </c>
      <c r="FJ1212" t="s">
        <v>139</v>
      </c>
      <c r="FK1212" t="s">
        <v>139</v>
      </c>
      <c r="FL1212">
        <v>12.54</v>
      </c>
      <c r="FM1212">
        <v>3.27</v>
      </c>
      <c r="FN1212">
        <v>21.58</v>
      </c>
      <c r="FO1212">
        <v>1</v>
      </c>
      <c r="FP1212">
        <v>1</v>
      </c>
      <c r="FQ1212">
        <v>1</v>
      </c>
      <c r="FR1212">
        <v>0</v>
      </c>
      <c r="FS1212">
        <v>0</v>
      </c>
      <c r="FT1212">
        <v>0</v>
      </c>
      <c r="FU1212">
        <v>0</v>
      </c>
      <c r="FV1212">
        <v>67.27</v>
      </c>
      <c r="FW1212">
        <v>167.08</v>
      </c>
      <c r="FX1212">
        <v>268.12</v>
      </c>
      <c r="FY1212">
        <v>363.66</v>
      </c>
      <c r="FZ1212">
        <v>460.73</v>
      </c>
      <c r="GA1212">
        <v>573.07000000000005</v>
      </c>
      <c r="GB1212">
        <v>666.83</v>
      </c>
      <c r="GC1212">
        <v>759.14</v>
      </c>
      <c r="GD1212">
        <v>870.48</v>
      </c>
      <c r="GE1212">
        <v>963.68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40.21</v>
      </c>
      <c r="GQ1212">
        <v>135.04</v>
      </c>
      <c r="GR1212">
        <v>242.03</v>
      </c>
      <c r="GS1212">
        <v>336.93</v>
      </c>
      <c r="GT1212">
        <v>444.98</v>
      </c>
      <c r="GU1212">
        <v>541.77</v>
      </c>
      <c r="GV1212">
        <v>633.52</v>
      </c>
      <c r="GW1212">
        <v>746.89</v>
      </c>
      <c r="GX1212">
        <v>843.1</v>
      </c>
      <c r="GY1212">
        <v>941.65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 t="s">
        <v>139</v>
      </c>
      <c r="HK1212" t="s">
        <v>139</v>
      </c>
      <c r="HL1212" t="s">
        <v>139</v>
      </c>
      <c r="HM1212" t="s">
        <v>139</v>
      </c>
      <c r="HN1212" t="s">
        <v>139</v>
      </c>
      <c r="HO1212" t="s">
        <v>139</v>
      </c>
      <c r="HP1212" t="s">
        <v>139</v>
      </c>
      <c r="HQ1212" t="s">
        <v>139</v>
      </c>
      <c r="HR1212" t="s">
        <v>139</v>
      </c>
      <c r="HS1212" t="s">
        <v>139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 t="s">
        <v>139</v>
      </c>
      <c r="IE1212" t="s">
        <v>139</v>
      </c>
      <c r="IF1212" t="s">
        <v>139</v>
      </c>
      <c r="IG1212" t="s">
        <v>139</v>
      </c>
      <c r="IH1212" t="s">
        <v>139</v>
      </c>
      <c r="II1212" t="s">
        <v>139</v>
      </c>
      <c r="IJ1212" t="s">
        <v>139</v>
      </c>
      <c r="IK1212" t="s">
        <v>139</v>
      </c>
      <c r="IL1212" t="s">
        <v>139</v>
      </c>
      <c r="IM1212" t="s">
        <v>139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1</v>
      </c>
      <c r="IY1212">
        <v>1</v>
      </c>
      <c r="IZ1212">
        <v>1</v>
      </c>
      <c r="JA1212">
        <v>0.99</v>
      </c>
      <c r="JB1212">
        <v>0.96</v>
      </c>
      <c r="JC1212">
        <v>0.93</v>
      </c>
      <c r="JD1212">
        <v>0.9</v>
      </c>
      <c r="JE1212">
        <v>0.87</v>
      </c>
      <c r="JF1212">
        <v>0.84</v>
      </c>
      <c r="JG1212">
        <v>0.81</v>
      </c>
      <c r="JH1212">
        <v>0.77</v>
      </c>
      <c r="JI1212">
        <v>0.74</v>
      </c>
      <c r="JJ1212">
        <v>0.7</v>
      </c>
      <c r="JK1212">
        <v>0.65</v>
      </c>
      <c r="JL1212">
        <v>0.57999999999999996</v>
      </c>
      <c r="JM1212">
        <v>0.51</v>
      </c>
      <c r="JN1212">
        <v>0.42</v>
      </c>
      <c r="JO1212">
        <v>0.32</v>
      </c>
      <c r="JP1212">
        <v>0.19</v>
      </c>
      <c r="JQ1212">
        <v>0</v>
      </c>
    </row>
    <row r="1213" spans="1:277" x14ac:dyDescent="0.25">
      <c r="A1213">
        <v>2016</v>
      </c>
      <c r="B1213">
        <v>11</v>
      </c>
      <c r="C1213">
        <v>1245</v>
      </c>
      <c r="D1213">
        <v>217</v>
      </c>
      <c r="E1213">
        <v>2270.8000000000002</v>
      </c>
      <c r="F1213">
        <v>1.4</v>
      </c>
      <c r="G1213">
        <v>0.4</v>
      </c>
      <c r="H1213">
        <v>-1.7</v>
      </c>
      <c r="I1213">
        <v>0</v>
      </c>
      <c r="J1213">
        <v>0</v>
      </c>
      <c r="K1213">
        <v>0</v>
      </c>
      <c r="L1213">
        <v>0.88</v>
      </c>
      <c r="M1213">
        <v>1.25</v>
      </c>
      <c r="N1213">
        <v>2.54</v>
      </c>
      <c r="O1213">
        <v>-0.49</v>
      </c>
      <c r="P1213">
        <v>12.89</v>
      </c>
      <c r="Q1213">
        <v>3.27</v>
      </c>
      <c r="R1213">
        <v>21.58</v>
      </c>
      <c r="S1213">
        <v>11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0.08</v>
      </c>
      <c r="Z1213">
        <v>67.27</v>
      </c>
      <c r="AA1213">
        <v>167.08</v>
      </c>
      <c r="AB1213">
        <v>268.12</v>
      </c>
      <c r="AC1213">
        <v>363.66</v>
      </c>
      <c r="AD1213">
        <v>460.73</v>
      </c>
      <c r="AE1213">
        <v>573.07000000000005</v>
      </c>
      <c r="AF1213">
        <v>666.83</v>
      </c>
      <c r="AG1213">
        <v>759.14</v>
      </c>
      <c r="AH1213">
        <v>870.48</v>
      </c>
      <c r="AI1213">
        <v>963.68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80.59</v>
      </c>
      <c r="AU1213">
        <v>182.37</v>
      </c>
      <c r="AV1213">
        <v>279.49</v>
      </c>
      <c r="AW1213">
        <v>376.91</v>
      </c>
      <c r="AX1213">
        <v>473.09</v>
      </c>
      <c r="AY1213">
        <v>587.61</v>
      </c>
      <c r="AZ1213">
        <v>679.71</v>
      </c>
      <c r="BA1213">
        <v>786.78</v>
      </c>
      <c r="BB1213">
        <v>876.69</v>
      </c>
      <c r="BC1213">
        <v>975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22.5</v>
      </c>
      <c r="BO1213">
        <v>22.5</v>
      </c>
      <c r="BP1213">
        <v>22.5</v>
      </c>
      <c r="BQ1213">
        <v>22.5</v>
      </c>
      <c r="BR1213">
        <v>22.5</v>
      </c>
      <c r="BS1213">
        <v>22.5</v>
      </c>
      <c r="BT1213">
        <v>22.5</v>
      </c>
      <c r="BU1213">
        <v>22.5</v>
      </c>
      <c r="BV1213">
        <v>23.55</v>
      </c>
      <c r="BW1213">
        <v>29.99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22.5</v>
      </c>
      <c r="CI1213">
        <v>22.5</v>
      </c>
      <c r="CJ1213">
        <v>22.5</v>
      </c>
      <c r="CK1213">
        <v>22.5</v>
      </c>
      <c r="CL1213">
        <v>22.5</v>
      </c>
      <c r="CM1213">
        <v>22.5</v>
      </c>
      <c r="CN1213">
        <v>22.5</v>
      </c>
      <c r="CO1213">
        <v>22.51</v>
      </c>
      <c r="CP1213">
        <v>23.17</v>
      </c>
      <c r="CQ1213">
        <v>26.79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1</v>
      </c>
      <c r="DD1213">
        <v>1</v>
      </c>
      <c r="DE1213">
        <v>0.99</v>
      </c>
      <c r="DF1213">
        <v>0.96</v>
      </c>
      <c r="DG1213">
        <v>0.94</v>
      </c>
      <c r="DH1213">
        <v>0.91</v>
      </c>
      <c r="DI1213">
        <v>0.88</v>
      </c>
      <c r="DJ1213">
        <v>0.85</v>
      </c>
      <c r="DK1213">
        <v>0.83</v>
      </c>
      <c r="DL1213">
        <v>0.8</v>
      </c>
      <c r="DM1213">
        <v>0.77</v>
      </c>
      <c r="DN1213">
        <v>0.74</v>
      </c>
      <c r="DO1213">
        <v>0.7</v>
      </c>
      <c r="DP1213">
        <v>0.65</v>
      </c>
      <c r="DQ1213">
        <v>0.59</v>
      </c>
      <c r="DR1213">
        <v>0.53</v>
      </c>
      <c r="DS1213">
        <v>0.46</v>
      </c>
      <c r="DT1213">
        <v>0.38</v>
      </c>
      <c r="DU1213">
        <v>0.28000000000000003</v>
      </c>
      <c r="EW1213">
        <v>2016</v>
      </c>
      <c r="EX1213">
        <v>12</v>
      </c>
      <c r="EY1213">
        <v>1246</v>
      </c>
      <c r="EZ1213">
        <v>218</v>
      </c>
      <c r="FA1213">
        <v>2283</v>
      </c>
      <c r="FB1213" t="s">
        <v>139</v>
      </c>
      <c r="FC1213" t="s">
        <v>139</v>
      </c>
      <c r="FD1213" t="s">
        <v>139</v>
      </c>
      <c r="FE1213" t="s">
        <v>139</v>
      </c>
      <c r="FF1213" t="s">
        <v>139</v>
      </c>
      <c r="FG1213" t="s">
        <v>139</v>
      </c>
      <c r="FH1213" t="s">
        <v>139</v>
      </c>
      <c r="FI1213">
        <v>0</v>
      </c>
      <c r="FJ1213" t="s">
        <v>139</v>
      </c>
      <c r="FK1213" t="s">
        <v>139</v>
      </c>
      <c r="FL1213">
        <v>12.45</v>
      </c>
      <c r="FM1213">
        <v>3.31</v>
      </c>
      <c r="FN1213">
        <v>21.71</v>
      </c>
      <c r="FO1213">
        <v>1</v>
      </c>
      <c r="FP1213">
        <v>1</v>
      </c>
      <c r="FQ1213">
        <v>1</v>
      </c>
      <c r="FR1213">
        <v>0</v>
      </c>
      <c r="FS1213">
        <v>0</v>
      </c>
      <c r="FT1213">
        <v>0</v>
      </c>
      <c r="FU1213">
        <v>0</v>
      </c>
      <c r="FV1213">
        <v>79.48</v>
      </c>
      <c r="FW1213">
        <v>179.3</v>
      </c>
      <c r="FX1213">
        <v>280.33</v>
      </c>
      <c r="FY1213">
        <v>375.87</v>
      </c>
      <c r="FZ1213">
        <v>472.94</v>
      </c>
      <c r="GA1213">
        <v>585.29</v>
      </c>
      <c r="GB1213">
        <v>679.04</v>
      </c>
      <c r="GC1213">
        <v>771.35</v>
      </c>
      <c r="GD1213">
        <v>882.69</v>
      </c>
      <c r="GE1213">
        <v>975.89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52.42</v>
      </c>
      <c r="GQ1213">
        <v>147.25</v>
      </c>
      <c r="GR1213">
        <v>254.25</v>
      </c>
      <c r="GS1213">
        <v>349.14</v>
      </c>
      <c r="GT1213">
        <v>457.19</v>
      </c>
      <c r="GU1213">
        <v>553.98</v>
      </c>
      <c r="GV1213">
        <v>645.74</v>
      </c>
      <c r="GW1213">
        <v>759.1</v>
      </c>
      <c r="GX1213">
        <v>855.31</v>
      </c>
      <c r="GY1213">
        <v>953.86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 t="s">
        <v>139</v>
      </c>
      <c r="HK1213" t="s">
        <v>139</v>
      </c>
      <c r="HL1213" t="s">
        <v>139</v>
      </c>
      <c r="HM1213" t="s">
        <v>139</v>
      </c>
      <c r="HN1213" t="s">
        <v>139</v>
      </c>
      <c r="HO1213" t="s">
        <v>139</v>
      </c>
      <c r="HP1213" t="s">
        <v>139</v>
      </c>
      <c r="HQ1213" t="s">
        <v>139</v>
      </c>
      <c r="HR1213" t="s">
        <v>139</v>
      </c>
      <c r="HS1213" t="s">
        <v>139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 t="s">
        <v>139</v>
      </c>
      <c r="IE1213" t="s">
        <v>139</v>
      </c>
      <c r="IF1213" t="s">
        <v>139</v>
      </c>
      <c r="IG1213" t="s">
        <v>139</v>
      </c>
      <c r="IH1213" t="s">
        <v>139</v>
      </c>
      <c r="II1213" t="s">
        <v>139</v>
      </c>
      <c r="IJ1213" t="s">
        <v>139</v>
      </c>
      <c r="IK1213" t="s">
        <v>139</v>
      </c>
      <c r="IL1213" t="s">
        <v>139</v>
      </c>
      <c r="IM1213" t="s">
        <v>139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1</v>
      </c>
      <c r="IY1213">
        <v>1</v>
      </c>
      <c r="IZ1213">
        <v>1</v>
      </c>
      <c r="JA1213">
        <v>0.99</v>
      </c>
      <c r="JB1213">
        <v>0.96</v>
      </c>
      <c r="JC1213">
        <v>0.93</v>
      </c>
      <c r="JD1213">
        <v>0.9</v>
      </c>
      <c r="JE1213">
        <v>0.87</v>
      </c>
      <c r="JF1213">
        <v>0.84</v>
      </c>
      <c r="JG1213">
        <v>0.81</v>
      </c>
      <c r="JH1213">
        <v>0.77</v>
      </c>
      <c r="JI1213">
        <v>0.75</v>
      </c>
      <c r="JJ1213">
        <v>0.7</v>
      </c>
      <c r="JK1213">
        <v>0.65</v>
      </c>
      <c r="JL1213">
        <v>0.57999999999999996</v>
      </c>
      <c r="JM1213">
        <v>0.51</v>
      </c>
      <c r="JN1213">
        <v>0.42</v>
      </c>
      <c r="JO1213">
        <v>0.32</v>
      </c>
      <c r="JP1213">
        <v>0.19</v>
      </c>
      <c r="JQ1213">
        <v>0</v>
      </c>
    </row>
    <row r="1214" spans="1:277" x14ac:dyDescent="0.25">
      <c r="A1214">
        <v>2016</v>
      </c>
      <c r="B1214">
        <v>12</v>
      </c>
      <c r="C1214">
        <v>1246</v>
      </c>
      <c r="D1214">
        <v>218</v>
      </c>
      <c r="E1214">
        <v>2283</v>
      </c>
      <c r="F1214">
        <v>1.4</v>
      </c>
      <c r="G1214">
        <v>0.4</v>
      </c>
      <c r="H1214">
        <v>-1.7</v>
      </c>
      <c r="I1214">
        <v>0</v>
      </c>
      <c r="J1214">
        <v>0</v>
      </c>
      <c r="K1214">
        <v>0</v>
      </c>
      <c r="L1214">
        <v>0.88</v>
      </c>
      <c r="M1214">
        <v>1.25</v>
      </c>
      <c r="N1214">
        <v>2.5499999999999998</v>
      </c>
      <c r="O1214">
        <v>-0.49</v>
      </c>
      <c r="P1214">
        <v>12.78</v>
      </c>
      <c r="Q1214">
        <v>3.31</v>
      </c>
      <c r="R1214">
        <v>21.7</v>
      </c>
      <c r="S1214">
        <v>11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0.08</v>
      </c>
      <c r="Z1214">
        <v>79.48</v>
      </c>
      <c r="AA1214">
        <v>179.3</v>
      </c>
      <c r="AB1214">
        <v>280.33</v>
      </c>
      <c r="AC1214">
        <v>375.87</v>
      </c>
      <c r="AD1214">
        <v>472.94</v>
      </c>
      <c r="AE1214">
        <v>585.29</v>
      </c>
      <c r="AF1214">
        <v>679.04</v>
      </c>
      <c r="AG1214">
        <v>771.35</v>
      </c>
      <c r="AH1214">
        <v>882.69</v>
      </c>
      <c r="AI1214">
        <v>975.89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92.8</v>
      </c>
      <c r="AU1214">
        <v>194.58</v>
      </c>
      <c r="AV1214">
        <v>291.7</v>
      </c>
      <c r="AW1214">
        <v>389.12</v>
      </c>
      <c r="AX1214">
        <v>485.31</v>
      </c>
      <c r="AY1214">
        <v>599.82000000000005</v>
      </c>
      <c r="AZ1214">
        <v>691.92</v>
      </c>
      <c r="BA1214">
        <v>798.99</v>
      </c>
      <c r="BB1214">
        <v>888.9</v>
      </c>
      <c r="BC1214">
        <v>987.22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22.5</v>
      </c>
      <c r="BO1214">
        <v>22.5</v>
      </c>
      <c r="BP1214">
        <v>22.5</v>
      </c>
      <c r="BQ1214">
        <v>22.5</v>
      </c>
      <c r="BR1214">
        <v>22.5</v>
      </c>
      <c r="BS1214">
        <v>22.5</v>
      </c>
      <c r="BT1214">
        <v>22.5</v>
      </c>
      <c r="BU1214">
        <v>22.5</v>
      </c>
      <c r="BV1214">
        <v>23.55</v>
      </c>
      <c r="BW1214">
        <v>29.99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22.5</v>
      </c>
      <c r="CI1214">
        <v>22.5</v>
      </c>
      <c r="CJ1214">
        <v>22.5</v>
      </c>
      <c r="CK1214">
        <v>22.5</v>
      </c>
      <c r="CL1214">
        <v>22.5</v>
      </c>
      <c r="CM1214">
        <v>22.5</v>
      </c>
      <c r="CN1214">
        <v>22.5</v>
      </c>
      <c r="CO1214">
        <v>22.51</v>
      </c>
      <c r="CP1214">
        <v>23.17</v>
      </c>
      <c r="CQ1214">
        <v>26.79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1</v>
      </c>
      <c r="DD1214">
        <v>1</v>
      </c>
      <c r="DE1214">
        <v>0.99</v>
      </c>
      <c r="DF1214">
        <v>0.96</v>
      </c>
      <c r="DG1214">
        <v>0.94</v>
      </c>
      <c r="DH1214">
        <v>0.91</v>
      </c>
      <c r="DI1214">
        <v>0.88</v>
      </c>
      <c r="DJ1214">
        <v>0.85</v>
      </c>
      <c r="DK1214">
        <v>0.83</v>
      </c>
      <c r="DL1214">
        <v>0.8</v>
      </c>
      <c r="DM1214">
        <v>0.77</v>
      </c>
      <c r="DN1214">
        <v>0.74</v>
      </c>
      <c r="DO1214">
        <v>0.7</v>
      </c>
      <c r="DP1214">
        <v>0.65</v>
      </c>
      <c r="DQ1214">
        <v>0.59</v>
      </c>
      <c r="DR1214">
        <v>0.53</v>
      </c>
      <c r="DS1214">
        <v>0.46</v>
      </c>
      <c r="DT1214">
        <v>0.38</v>
      </c>
      <c r="DU1214">
        <v>0.28000000000000003</v>
      </c>
      <c r="EW1214">
        <v>2016</v>
      </c>
      <c r="EX1214">
        <v>13</v>
      </c>
      <c r="EY1214">
        <v>1247</v>
      </c>
      <c r="EZ1214">
        <v>219</v>
      </c>
      <c r="FA1214">
        <v>2298.9</v>
      </c>
      <c r="FB1214" t="s">
        <v>139</v>
      </c>
      <c r="FC1214" t="s">
        <v>139</v>
      </c>
      <c r="FD1214" t="s">
        <v>139</v>
      </c>
      <c r="FE1214" t="s">
        <v>139</v>
      </c>
      <c r="FF1214" t="s">
        <v>139</v>
      </c>
      <c r="FG1214" t="s">
        <v>139</v>
      </c>
      <c r="FH1214" t="s">
        <v>139</v>
      </c>
      <c r="FI1214">
        <v>0</v>
      </c>
      <c r="FJ1214" t="s">
        <v>139</v>
      </c>
      <c r="FK1214" t="s">
        <v>139</v>
      </c>
      <c r="FL1214">
        <v>12.34</v>
      </c>
      <c r="FM1214">
        <v>3.36</v>
      </c>
      <c r="FN1214">
        <v>21.86</v>
      </c>
      <c r="FO1214">
        <v>1</v>
      </c>
      <c r="FP1214">
        <v>1</v>
      </c>
      <c r="FQ1214">
        <v>1</v>
      </c>
      <c r="FR1214">
        <v>0</v>
      </c>
      <c r="FS1214">
        <v>0</v>
      </c>
      <c r="FT1214">
        <v>0</v>
      </c>
      <c r="FU1214">
        <v>0.24</v>
      </c>
      <c r="FV1214">
        <v>95.35</v>
      </c>
      <c r="FW1214">
        <v>195.17</v>
      </c>
      <c r="FX1214">
        <v>296.2</v>
      </c>
      <c r="FY1214">
        <v>391.74</v>
      </c>
      <c r="FZ1214">
        <v>488.82</v>
      </c>
      <c r="GA1214">
        <v>601.16</v>
      </c>
      <c r="GB1214">
        <v>694.91</v>
      </c>
      <c r="GC1214">
        <v>787.22</v>
      </c>
      <c r="GD1214">
        <v>898.56</v>
      </c>
      <c r="GE1214">
        <v>991.77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68.290000000000006</v>
      </c>
      <c r="GQ1214">
        <v>163.12</v>
      </c>
      <c r="GR1214">
        <v>270.12</v>
      </c>
      <c r="GS1214">
        <v>365.01</v>
      </c>
      <c r="GT1214">
        <v>473.06</v>
      </c>
      <c r="GU1214">
        <v>569.85</v>
      </c>
      <c r="GV1214">
        <v>661.61</v>
      </c>
      <c r="GW1214">
        <v>774.97</v>
      </c>
      <c r="GX1214">
        <v>871.19</v>
      </c>
      <c r="GY1214">
        <v>969.73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 t="s">
        <v>139</v>
      </c>
      <c r="HK1214" t="s">
        <v>139</v>
      </c>
      <c r="HL1214" t="s">
        <v>139</v>
      </c>
      <c r="HM1214" t="s">
        <v>139</v>
      </c>
      <c r="HN1214" t="s">
        <v>139</v>
      </c>
      <c r="HO1214" t="s">
        <v>139</v>
      </c>
      <c r="HP1214" t="s">
        <v>139</v>
      </c>
      <c r="HQ1214" t="s">
        <v>139</v>
      </c>
      <c r="HR1214" t="s">
        <v>139</v>
      </c>
      <c r="HS1214" t="s">
        <v>139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 t="s">
        <v>139</v>
      </c>
      <c r="IE1214" t="s">
        <v>139</v>
      </c>
      <c r="IF1214" t="s">
        <v>139</v>
      </c>
      <c r="IG1214" t="s">
        <v>139</v>
      </c>
      <c r="IH1214" t="s">
        <v>139</v>
      </c>
      <c r="II1214" t="s">
        <v>139</v>
      </c>
      <c r="IJ1214" t="s">
        <v>139</v>
      </c>
      <c r="IK1214" t="s">
        <v>139</v>
      </c>
      <c r="IL1214" t="s">
        <v>139</v>
      </c>
      <c r="IM1214" t="s">
        <v>139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1</v>
      </c>
      <c r="IY1214">
        <v>1</v>
      </c>
      <c r="IZ1214">
        <v>1</v>
      </c>
      <c r="JA1214">
        <v>0.99</v>
      </c>
      <c r="JB1214">
        <v>0.96</v>
      </c>
      <c r="JC1214">
        <v>0.93</v>
      </c>
      <c r="JD1214">
        <v>0.9</v>
      </c>
      <c r="JE1214">
        <v>0.87</v>
      </c>
      <c r="JF1214">
        <v>0.84</v>
      </c>
      <c r="JG1214">
        <v>0.81</v>
      </c>
      <c r="JH1214">
        <v>0.78</v>
      </c>
      <c r="JI1214">
        <v>0.75</v>
      </c>
      <c r="JJ1214">
        <v>0.7</v>
      </c>
      <c r="JK1214">
        <v>0.65</v>
      </c>
      <c r="JL1214">
        <v>0.57999999999999996</v>
      </c>
      <c r="JM1214">
        <v>0.51</v>
      </c>
      <c r="JN1214">
        <v>0.42</v>
      </c>
      <c r="JO1214">
        <v>0.32</v>
      </c>
      <c r="JP1214">
        <v>0.19</v>
      </c>
      <c r="JQ1214">
        <v>0</v>
      </c>
    </row>
    <row r="1215" spans="1:277" x14ac:dyDescent="0.25">
      <c r="A1215">
        <v>2016</v>
      </c>
      <c r="B1215">
        <v>13</v>
      </c>
      <c r="C1215">
        <v>1247</v>
      </c>
      <c r="D1215">
        <v>219</v>
      </c>
      <c r="E1215">
        <v>2298.9</v>
      </c>
      <c r="F1215">
        <v>1.4</v>
      </c>
      <c r="G1215">
        <v>0.4</v>
      </c>
      <c r="H1215">
        <v>-1.7</v>
      </c>
      <c r="I1215">
        <v>0</v>
      </c>
      <c r="J1215">
        <v>0</v>
      </c>
      <c r="K1215">
        <v>0</v>
      </c>
      <c r="L1215">
        <v>0.88</v>
      </c>
      <c r="M1215">
        <v>1.25</v>
      </c>
      <c r="N1215">
        <v>2.5499999999999998</v>
      </c>
      <c r="O1215">
        <v>-0.49</v>
      </c>
      <c r="P1215">
        <v>12.64</v>
      </c>
      <c r="Q1215">
        <v>3.36</v>
      </c>
      <c r="R1215">
        <v>21.86</v>
      </c>
      <c r="S1215">
        <v>11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0.08</v>
      </c>
      <c r="Z1215">
        <v>95.35</v>
      </c>
      <c r="AA1215">
        <v>195.17</v>
      </c>
      <c r="AB1215">
        <v>296.2</v>
      </c>
      <c r="AC1215">
        <v>391.74</v>
      </c>
      <c r="AD1215">
        <v>488.82</v>
      </c>
      <c r="AE1215">
        <v>601.16</v>
      </c>
      <c r="AF1215">
        <v>694.91</v>
      </c>
      <c r="AG1215">
        <v>787.22</v>
      </c>
      <c r="AH1215">
        <v>898.56</v>
      </c>
      <c r="AI1215">
        <v>991.77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108.67</v>
      </c>
      <c r="AU1215">
        <v>210.45</v>
      </c>
      <c r="AV1215">
        <v>307.57</v>
      </c>
      <c r="AW1215">
        <v>405</v>
      </c>
      <c r="AX1215">
        <v>501.18</v>
      </c>
      <c r="AY1215">
        <v>615.69000000000005</v>
      </c>
      <c r="AZ1215">
        <v>707.79</v>
      </c>
      <c r="BA1215">
        <v>814.86</v>
      </c>
      <c r="BB1215">
        <v>904.77</v>
      </c>
      <c r="BC1215">
        <v>1003.09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22.5</v>
      </c>
      <c r="BO1215">
        <v>22.5</v>
      </c>
      <c r="BP1215">
        <v>22.5</v>
      </c>
      <c r="BQ1215">
        <v>22.5</v>
      </c>
      <c r="BR1215">
        <v>22.5</v>
      </c>
      <c r="BS1215">
        <v>22.5</v>
      </c>
      <c r="BT1215">
        <v>22.5</v>
      </c>
      <c r="BU1215">
        <v>22.5</v>
      </c>
      <c r="BV1215">
        <v>23.55</v>
      </c>
      <c r="BW1215">
        <v>29.99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22.5</v>
      </c>
      <c r="CI1215">
        <v>22.5</v>
      </c>
      <c r="CJ1215">
        <v>22.5</v>
      </c>
      <c r="CK1215">
        <v>22.5</v>
      </c>
      <c r="CL1215">
        <v>22.5</v>
      </c>
      <c r="CM1215">
        <v>22.5</v>
      </c>
      <c r="CN1215">
        <v>22.5</v>
      </c>
      <c r="CO1215">
        <v>22.51</v>
      </c>
      <c r="CP1215">
        <v>23.17</v>
      </c>
      <c r="CQ1215">
        <v>26.79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1</v>
      </c>
      <c r="DD1215">
        <v>1</v>
      </c>
      <c r="DE1215">
        <v>0.99</v>
      </c>
      <c r="DF1215">
        <v>0.96</v>
      </c>
      <c r="DG1215">
        <v>0.94</v>
      </c>
      <c r="DH1215">
        <v>0.91</v>
      </c>
      <c r="DI1215">
        <v>0.88</v>
      </c>
      <c r="DJ1215">
        <v>0.86</v>
      </c>
      <c r="DK1215">
        <v>0.83</v>
      </c>
      <c r="DL1215">
        <v>0.8</v>
      </c>
      <c r="DM1215">
        <v>0.78</v>
      </c>
      <c r="DN1215">
        <v>0.74</v>
      </c>
      <c r="DO1215">
        <v>0.7</v>
      </c>
      <c r="DP1215">
        <v>0.65</v>
      </c>
      <c r="DQ1215">
        <v>0.59</v>
      </c>
      <c r="DR1215">
        <v>0.53</v>
      </c>
      <c r="DS1215">
        <v>0.46</v>
      </c>
      <c r="DT1215">
        <v>0.38</v>
      </c>
      <c r="DU1215">
        <v>0.28000000000000003</v>
      </c>
      <c r="EW1215">
        <v>2016</v>
      </c>
      <c r="EX1215">
        <v>14</v>
      </c>
      <c r="EY1215">
        <v>1248</v>
      </c>
      <c r="EZ1215">
        <v>220</v>
      </c>
      <c r="FA1215">
        <v>2314.3000000000002</v>
      </c>
      <c r="FB1215" t="s">
        <v>139</v>
      </c>
      <c r="FC1215" t="s">
        <v>139</v>
      </c>
      <c r="FD1215" t="s">
        <v>139</v>
      </c>
      <c r="FE1215" t="s">
        <v>139</v>
      </c>
      <c r="FF1215" t="s">
        <v>139</v>
      </c>
      <c r="FG1215" t="s">
        <v>139</v>
      </c>
      <c r="FH1215" t="s">
        <v>139</v>
      </c>
      <c r="FI1215">
        <v>0</v>
      </c>
      <c r="FJ1215" t="s">
        <v>139</v>
      </c>
      <c r="FK1215" t="s">
        <v>139</v>
      </c>
      <c r="FL1215">
        <v>12.23</v>
      </c>
      <c r="FM1215">
        <v>3.42</v>
      </c>
      <c r="FN1215">
        <v>22.02</v>
      </c>
      <c r="FO1215">
        <v>1</v>
      </c>
      <c r="FP1215">
        <v>1</v>
      </c>
      <c r="FQ1215">
        <v>1</v>
      </c>
      <c r="FR1215">
        <v>0</v>
      </c>
      <c r="FS1215">
        <v>0</v>
      </c>
      <c r="FT1215">
        <v>0</v>
      </c>
      <c r="FU1215">
        <v>0</v>
      </c>
      <c r="FV1215">
        <v>110.82</v>
      </c>
      <c r="FW1215">
        <v>210.63</v>
      </c>
      <c r="FX1215">
        <v>311.67</v>
      </c>
      <c r="FY1215">
        <v>407.21</v>
      </c>
      <c r="FZ1215">
        <v>504.28</v>
      </c>
      <c r="GA1215">
        <v>616.62</v>
      </c>
      <c r="GB1215">
        <v>710.38</v>
      </c>
      <c r="GC1215">
        <v>802.69</v>
      </c>
      <c r="GD1215">
        <v>914.03</v>
      </c>
      <c r="GE1215">
        <v>1007.23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83.76</v>
      </c>
      <c r="GQ1215">
        <v>178.59</v>
      </c>
      <c r="GR1215">
        <v>285.58999999999997</v>
      </c>
      <c r="GS1215">
        <v>380.48</v>
      </c>
      <c r="GT1215">
        <v>488.53</v>
      </c>
      <c r="GU1215">
        <v>585.32000000000005</v>
      </c>
      <c r="GV1215">
        <v>677.07</v>
      </c>
      <c r="GW1215">
        <v>790.44</v>
      </c>
      <c r="GX1215">
        <v>886.65</v>
      </c>
      <c r="GY1215">
        <v>985.2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 t="s">
        <v>139</v>
      </c>
      <c r="HK1215" t="s">
        <v>139</v>
      </c>
      <c r="HL1215" t="s">
        <v>139</v>
      </c>
      <c r="HM1215" t="s">
        <v>139</v>
      </c>
      <c r="HN1215" t="s">
        <v>139</v>
      </c>
      <c r="HO1215" t="s">
        <v>139</v>
      </c>
      <c r="HP1215" t="s">
        <v>139</v>
      </c>
      <c r="HQ1215" t="s">
        <v>139</v>
      </c>
      <c r="HR1215" t="s">
        <v>139</v>
      </c>
      <c r="HS1215" t="s">
        <v>139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 t="s">
        <v>139</v>
      </c>
      <c r="IE1215" t="s">
        <v>139</v>
      </c>
      <c r="IF1215" t="s">
        <v>139</v>
      </c>
      <c r="IG1215" t="s">
        <v>139</v>
      </c>
      <c r="IH1215" t="s">
        <v>139</v>
      </c>
      <c r="II1215" t="s">
        <v>139</v>
      </c>
      <c r="IJ1215" t="s">
        <v>139</v>
      </c>
      <c r="IK1215" t="s">
        <v>139</v>
      </c>
      <c r="IL1215" t="s">
        <v>139</v>
      </c>
      <c r="IM1215" t="s">
        <v>139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1</v>
      </c>
      <c r="IY1215">
        <v>1</v>
      </c>
      <c r="IZ1215">
        <v>1</v>
      </c>
      <c r="JA1215">
        <v>0.99</v>
      </c>
      <c r="JB1215">
        <v>0.96</v>
      </c>
      <c r="JC1215">
        <v>0.93</v>
      </c>
      <c r="JD1215">
        <v>0.9</v>
      </c>
      <c r="JE1215">
        <v>0.87</v>
      </c>
      <c r="JF1215">
        <v>0.84</v>
      </c>
      <c r="JG1215">
        <v>0.81</v>
      </c>
      <c r="JH1215">
        <v>0.78</v>
      </c>
      <c r="JI1215">
        <v>0.75</v>
      </c>
      <c r="JJ1215">
        <v>0.7</v>
      </c>
      <c r="JK1215">
        <v>0.65</v>
      </c>
      <c r="JL1215">
        <v>0.57999999999999996</v>
      </c>
      <c r="JM1215">
        <v>0.51</v>
      </c>
      <c r="JN1215">
        <v>0.42</v>
      </c>
      <c r="JO1215">
        <v>0.32</v>
      </c>
      <c r="JP1215">
        <v>0.19</v>
      </c>
      <c r="JQ1215">
        <v>0</v>
      </c>
    </row>
    <row r="1216" spans="1:277" x14ac:dyDescent="0.25">
      <c r="A1216">
        <v>2016</v>
      </c>
      <c r="B1216">
        <v>14</v>
      </c>
      <c r="C1216">
        <v>1248</v>
      </c>
      <c r="D1216">
        <v>220</v>
      </c>
      <c r="E1216">
        <v>2314.3000000000002</v>
      </c>
      <c r="F1216">
        <v>1.4</v>
      </c>
      <c r="G1216">
        <v>0.4</v>
      </c>
      <c r="H1216">
        <v>-1.7</v>
      </c>
      <c r="I1216">
        <v>0</v>
      </c>
      <c r="J1216">
        <v>0</v>
      </c>
      <c r="K1216">
        <v>0</v>
      </c>
      <c r="L1216">
        <v>0.88</v>
      </c>
      <c r="M1216">
        <v>1.25</v>
      </c>
      <c r="N1216">
        <v>2.58</v>
      </c>
      <c r="O1216">
        <v>-0.49</v>
      </c>
      <c r="P1216">
        <v>12.51</v>
      </c>
      <c r="Q1216">
        <v>3.42</v>
      </c>
      <c r="R1216">
        <v>22.01</v>
      </c>
      <c r="S1216">
        <v>11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110.82</v>
      </c>
      <c r="AA1216">
        <v>210.63</v>
      </c>
      <c r="AB1216">
        <v>311.67</v>
      </c>
      <c r="AC1216">
        <v>407.21</v>
      </c>
      <c r="AD1216">
        <v>504.28</v>
      </c>
      <c r="AE1216">
        <v>616.62</v>
      </c>
      <c r="AF1216">
        <v>710.38</v>
      </c>
      <c r="AG1216">
        <v>802.69</v>
      </c>
      <c r="AH1216">
        <v>914.03</v>
      </c>
      <c r="AI1216">
        <v>1007.23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30.93</v>
      </c>
      <c r="AU1216">
        <v>124.14</v>
      </c>
      <c r="AV1216">
        <v>225.92</v>
      </c>
      <c r="AW1216">
        <v>323.04000000000002</v>
      </c>
      <c r="AX1216">
        <v>420.46</v>
      </c>
      <c r="AY1216">
        <v>516.65</v>
      </c>
      <c r="AZ1216">
        <v>631.16</v>
      </c>
      <c r="BA1216">
        <v>723.26</v>
      </c>
      <c r="BB1216">
        <v>830.33</v>
      </c>
      <c r="BC1216">
        <v>920.24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22.5</v>
      </c>
      <c r="BO1216">
        <v>22.5</v>
      </c>
      <c r="BP1216">
        <v>22.5</v>
      </c>
      <c r="BQ1216">
        <v>22.5</v>
      </c>
      <c r="BR1216">
        <v>22.5</v>
      </c>
      <c r="BS1216">
        <v>22.5</v>
      </c>
      <c r="BT1216">
        <v>22.5</v>
      </c>
      <c r="BU1216">
        <v>22.5</v>
      </c>
      <c r="BV1216">
        <v>23.55</v>
      </c>
      <c r="BW1216">
        <v>29.99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22.5</v>
      </c>
      <c r="CI1216">
        <v>22.5</v>
      </c>
      <c r="CJ1216">
        <v>22.5</v>
      </c>
      <c r="CK1216">
        <v>22.5</v>
      </c>
      <c r="CL1216">
        <v>22.5</v>
      </c>
      <c r="CM1216">
        <v>22.5</v>
      </c>
      <c r="CN1216">
        <v>22.5</v>
      </c>
      <c r="CO1216">
        <v>22.5</v>
      </c>
      <c r="CP1216">
        <v>22.51</v>
      </c>
      <c r="CQ1216">
        <v>23.17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1</v>
      </c>
      <c r="DD1216">
        <v>1</v>
      </c>
      <c r="DE1216">
        <v>0.99</v>
      </c>
      <c r="DF1216">
        <v>0.96</v>
      </c>
      <c r="DG1216">
        <v>0.94</v>
      </c>
      <c r="DH1216">
        <v>0.91</v>
      </c>
      <c r="DI1216">
        <v>0.88</v>
      </c>
      <c r="DJ1216">
        <v>0.86</v>
      </c>
      <c r="DK1216">
        <v>0.83</v>
      </c>
      <c r="DL1216">
        <v>0.8</v>
      </c>
      <c r="DM1216">
        <v>0.78</v>
      </c>
      <c r="DN1216">
        <v>0.74</v>
      </c>
      <c r="DO1216">
        <v>0.7</v>
      </c>
      <c r="DP1216">
        <v>0.65</v>
      </c>
      <c r="DQ1216">
        <v>0.59</v>
      </c>
      <c r="DR1216">
        <v>0.53</v>
      </c>
      <c r="DS1216">
        <v>0.46</v>
      </c>
      <c r="DT1216">
        <v>0.38</v>
      </c>
      <c r="DU1216">
        <v>0.28000000000000003</v>
      </c>
      <c r="EW1216">
        <v>2016</v>
      </c>
      <c r="EX1216">
        <v>15</v>
      </c>
      <c r="EY1216">
        <v>1249</v>
      </c>
      <c r="EZ1216">
        <v>221</v>
      </c>
      <c r="FA1216">
        <v>2327.4</v>
      </c>
      <c r="FB1216" t="s">
        <v>139</v>
      </c>
      <c r="FC1216" t="s">
        <v>139</v>
      </c>
      <c r="FD1216" t="s">
        <v>139</v>
      </c>
      <c r="FE1216" t="s">
        <v>139</v>
      </c>
      <c r="FF1216" t="s">
        <v>139</v>
      </c>
      <c r="FG1216" t="s">
        <v>139</v>
      </c>
      <c r="FH1216" t="s">
        <v>139</v>
      </c>
      <c r="FI1216">
        <v>0</v>
      </c>
      <c r="FJ1216" t="s">
        <v>139</v>
      </c>
      <c r="FK1216" t="s">
        <v>139</v>
      </c>
      <c r="FL1216">
        <v>12.14</v>
      </c>
      <c r="FM1216">
        <v>3.46</v>
      </c>
      <c r="FN1216">
        <v>22.15</v>
      </c>
      <c r="FO1216">
        <v>1</v>
      </c>
      <c r="FP1216">
        <v>1</v>
      </c>
      <c r="FQ1216">
        <v>1</v>
      </c>
      <c r="FR1216">
        <v>0</v>
      </c>
      <c r="FS1216">
        <v>0</v>
      </c>
      <c r="FT1216">
        <v>0</v>
      </c>
      <c r="FU1216">
        <v>0</v>
      </c>
      <c r="FV1216">
        <v>26.09</v>
      </c>
      <c r="FW1216">
        <v>123.87</v>
      </c>
      <c r="FX1216">
        <v>223.68</v>
      </c>
      <c r="FY1216">
        <v>324.72000000000003</v>
      </c>
      <c r="FZ1216">
        <v>420.26</v>
      </c>
      <c r="GA1216">
        <v>517.33000000000004</v>
      </c>
      <c r="GB1216">
        <v>629.66999999999996</v>
      </c>
      <c r="GC1216">
        <v>723.43</v>
      </c>
      <c r="GD1216">
        <v>815.74</v>
      </c>
      <c r="GE1216">
        <v>927.07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96.81</v>
      </c>
      <c r="GQ1216">
        <v>191.64</v>
      </c>
      <c r="GR1216">
        <v>298.63</v>
      </c>
      <c r="GS1216">
        <v>393.52</v>
      </c>
      <c r="GT1216">
        <v>501.57</v>
      </c>
      <c r="GU1216">
        <v>598.37</v>
      </c>
      <c r="GV1216">
        <v>690.12</v>
      </c>
      <c r="GW1216">
        <v>803.49</v>
      </c>
      <c r="GX1216">
        <v>899.7</v>
      </c>
      <c r="GY1216">
        <v>998.25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 t="s">
        <v>139</v>
      </c>
      <c r="HK1216" t="s">
        <v>139</v>
      </c>
      <c r="HL1216" t="s">
        <v>139</v>
      </c>
      <c r="HM1216" t="s">
        <v>139</v>
      </c>
      <c r="HN1216" t="s">
        <v>139</v>
      </c>
      <c r="HO1216" t="s">
        <v>139</v>
      </c>
      <c r="HP1216" t="s">
        <v>139</v>
      </c>
      <c r="HQ1216" t="s">
        <v>139</v>
      </c>
      <c r="HR1216" t="s">
        <v>139</v>
      </c>
      <c r="HS1216" t="s">
        <v>139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 t="s">
        <v>139</v>
      </c>
      <c r="IE1216" t="s">
        <v>139</v>
      </c>
      <c r="IF1216" t="s">
        <v>139</v>
      </c>
      <c r="IG1216" t="s">
        <v>139</v>
      </c>
      <c r="IH1216" t="s">
        <v>139</v>
      </c>
      <c r="II1216" t="s">
        <v>139</v>
      </c>
      <c r="IJ1216" t="s">
        <v>139</v>
      </c>
      <c r="IK1216" t="s">
        <v>139</v>
      </c>
      <c r="IL1216" t="s">
        <v>139</v>
      </c>
      <c r="IM1216" t="s">
        <v>139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1</v>
      </c>
      <c r="IY1216">
        <v>1</v>
      </c>
      <c r="IZ1216">
        <v>1</v>
      </c>
      <c r="JA1216">
        <v>0.99</v>
      </c>
      <c r="JB1216">
        <v>0.96</v>
      </c>
      <c r="JC1216">
        <v>0.93</v>
      </c>
      <c r="JD1216">
        <v>0.9</v>
      </c>
      <c r="JE1216">
        <v>0.87</v>
      </c>
      <c r="JF1216">
        <v>0.84</v>
      </c>
      <c r="JG1216">
        <v>0.81</v>
      </c>
      <c r="JH1216">
        <v>0.78</v>
      </c>
      <c r="JI1216">
        <v>0.75</v>
      </c>
      <c r="JJ1216">
        <v>0.7</v>
      </c>
      <c r="JK1216">
        <v>0.65</v>
      </c>
      <c r="JL1216">
        <v>0.57999999999999996</v>
      </c>
      <c r="JM1216">
        <v>0.51</v>
      </c>
      <c r="JN1216">
        <v>0.42</v>
      </c>
      <c r="JO1216">
        <v>0.32</v>
      </c>
      <c r="JP1216">
        <v>0.19</v>
      </c>
      <c r="JQ1216">
        <v>0</v>
      </c>
    </row>
    <row r="1217" spans="1:277" x14ac:dyDescent="0.25">
      <c r="A1217">
        <v>2016</v>
      </c>
      <c r="B1217">
        <v>15</v>
      </c>
      <c r="C1217">
        <v>1249</v>
      </c>
      <c r="D1217">
        <v>221</v>
      </c>
      <c r="E1217">
        <v>2327.4</v>
      </c>
      <c r="F1217">
        <v>1.4</v>
      </c>
      <c r="G1217">
        <v>0.4</v>
      </c>
      <c r="H1217">
        <v>-1.8</v>
      </c>
      <c r="I1217">
        <v>0</v>
      </c>
      <c r="J1217">
        <v>0</v>
      </c>
      <c r="K1217">
        <v>0</v>
      </c>
      <c r="L1217">
        <v>0.88</v>
      </c>
      <c r="M1217">
        <v>1.25</v>
      </c>
      <c r="N1217">
        <v>2.65</v>
      </c>
      <c r="O1217">
        <v>-0.51</v>
      </c>
      <c r="P1217">
        <v>12.39</v>
      </c>
      <c r="Q1217">
        <v>3.46</v>
      </c>
      <c r="R1217">
        <v>22.14</v>
      </c>
      <c r="S1217">
        <v>12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0.08</v>
      </c>
      <c r="Z1217">
        <v>26.09</v>
      </c>
      <c r="AA1217">
        <v>123.87</v>
      </c>
      <c r="AB1217">
        <v>223.68</v>
      </c>
      <c r="AC1217">
        <v>324.72000000000003</v>
      </c>
      <c r="AD1217">
        <v>420.26</v>
      </c>
      <c r="AE1217">
        <v>517.33000000000004</v>
      </c>
      <c r="AF1217">
        <v>629.66999999999996</v>
      </c>
      <c r="AG1217">
        <v>723.43</v>
      </c>
      <c r="AH1217">
        <v>815.74</v>
      </c>
      <c r="AI1217">
        <v>927.07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43.98</v>
      </c>
      <c r="AU1217">
        <v>137.18</v>
      </c>
      <c r="AV1217">
        <v>238.96</v>
      </c>
      <c r="AW1217">
        <v>336.09</v>
      </c>
      <c r="AX1217">
        <v>433.51</v>
      </c>
      <c r="AY1217">
        <v>529.69000000000005</v>
      </c>
      <c r="AZ1217">
        <v>644.20000000000005</v>
      </c>
      <c r="BA1217">
        <v>736.31</v>
      </c>
      <c r="BB1217">
        <v>843.38</v>
      </c>
      <c r="BC1217">
        <v>933.29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22.5</v>
      </c>
      <c r="BO1217">
        <v>22.5</v>
      </c>
      <c r="BP1217">
        <v>22.5</v>
      </c>
      <c r="BQ1217">
        <v>22.5</v>
      </c>
      <c r="BR1217">
        <v>22.5</v>
      </c>
      <c r="BS1217">
        <v>22.5</v>
      </c>
      <c r="BT1217">
        <v>22.5</v>
      </c>
      <c r="BU1217">
        <v>22.5</v>
      </c>
      <c r="BV1217">
        <v>22.5</v>
      </c>
      <c r="BW1217">
        <v>23.55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22.5</v>
      </c>
      <c r="CI1217">
        <v>22.5</v>
      </c>
      <c r="CJ1217">
        <v>22.5</v>
      </c>
      <c r="CK1217">
        <v>22.5</v>
      </c>
      <c r="CL1217">
        <v>22.5</v>
      </c>
      <c r="CM1217">
        <v>22.5</v>
      </c>
      <c r="CN1217">
        <v>22.5</v>
      </c>
      <c r="CO1217">
        <v>22.5</v>
      </c>
      <c r="CP1217">
        <v>22.51</v>
      </c>
      <c r="CQ1217">
        <v>23.17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1</v>
      </c>
      <c r="DD1217">
        <v>1</v>
      </c>
      <c r="DE1217">
        <v>0.99</v>
      </c>
      <c r="DF1217">
        <v>0.96</v>
      </c>
      <c r="DG1217">
        <v>0.94</v>
      </c>
      <c r="DH1217">
        <v>0.91</v>
      </c>
      <c r="DI1217">
        <v>0.89</v>
      </c>
      <c r="DJ1217">
        <v>0.86</v>
      </c>
      <c r="DK1217">
        <v>0.83</v>
      </c>
      <c r="DL1217">
        <v>0.8</v>
      </c>
      <c r="DM1217">
        <v>0.78</v>
      </c>
      <c r="DN1217">
        <v>0.74</v>
      </c>
      <c r="DO1217">
        <v>0.7</v>
      </c>
      <c r="DP1217">
        <v>0.65</v>
      </c>
      <c r="DQ1217">
        <v>0.59</v>
      </c>
      <c r="DR1217">
        <v>0.53</v>
      </c>
      <c r="DS1217">
        <v>0.46</v>
      </c>
      <c r="DT1217">
        <v>0.38</v>
      </c>
      <c r="DU1217">
        <v>0.28000000000000003</v>
      </c>
      <c r="EW1217">
        <v>2016</v>
      </c>
      <c r="EX1217">
        <v>16</v>
      </c>
      <c r="EY1217">
        <v>1250</v>
      </c>
      <c r="EZ1217">
        <v>222</v>
      </c>
      <c r="FA1217">
        <v>2340.4</v>
      </c>
      <c r="FB1217" t="s">
        <v>139</v>
      </c>
      <c r="FC1217" t="s">
        <v>139</v>
      </c>
      <c r="FD1217" t="s">
        <v>139</v>
      </c>
      <c r="FE1217" t="s">
        <v>139</v>
      </c>
      <c r="FF1217" t="s">
        <v>139</v>
      </c>
      <c r="FG1217" t="s">
        <v>139</v>
      </c>
      <c r="FH1217" t="s">
        <v>139</v>
      </c>
      <c r="FI1217">
        <v>0</v>
      </c>
      <c r="FJ1217" t="s">
        <v>139</v>
      </c>
      <c r="FK1217" t="s">
        <v>139</v>
      </c>
      <c r="FL1217">
        <v>12.05</v>
      </c>
      <c r="FM1217">
        <v>3.5</v>
      </c>
      <c r="FN1217">
        <v>22.28</v>
      </c>
      <c r="FO1217">
        <v>1</v>
      </c>
      <c r="FP1217">
        <v>1</v>
      </c>
      <c r="FQ1217">
        <v>1</v>
      </c>
      <c r="FR1217">
        <v>0</v>
      </c>
      <c r="FS1217">
        <v>0</v>
      </c>
      <c r="FT1217">
        <v>0</v>
      </c>
      <c r="FU1217">
        <v>0</v>
      </c>
      <c r="FV1217">
        <v>39.08</v>
      </c>
      <c r="FW1217">
        <v>136.85</v>
      </c>
      <c r="FX1217">
        <v>236.67</v>
      </c>
      <c r="FY1217">
        <v>337.7</v>
      </c>
      <c r="FZ1217">
        <v>433.24</v>
      </c>
      <c r="GA1217">
        <v>530.32000000000005</v>
      </c>
      <c r="GB1217">
        <v>642.66</v>
      </c>
      <c r="GC1217">
        <v>736.41</v>
      </c>
      <c r="GD1217">
        <v>828.72</v>
      </c>
      <c r="GE1217">
        <v>940.06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109.8</v>
      </c>
      <c r="GQ1217">
        <v>204.62</v>
      </c>
      <c r="GR1217">
        <v>311.62</v>
      </c>
      <c r="GS1217">
        <v>406.51</v>
      </c>
      <c r="GT1217">
        <v>514.55999999999995</v>
      </c>
      <c r="GU1217">
        <v>611.35</v>
      </c>
      <c r="GV1217">
        <v>703.11</v>
      </c>
      <c r="GW1217">
        <v>816.47</v>
      </c>
      <c r="GX1217">
        <v>912.69</v>
      </c>
      <c r="GY1217">
        <v>1011.23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 t="s">
        <v>139</v>
      </c>
      <c r="HK1217" t="s">
        <v>139</v>
      </c>
      <c r="HL1217" t="s">
        <v>139</v>
      </c>
      <c r="HM1217" t="s">
        <v>139</v>
      </c>
      <c r="HN1217" t="s">
        <v>139</v>
      </c>
      <c r="HO1217" t="s">
        <v>139</v>
      </c>
      <c r="HP1217" t="s">
        <v>139</v>
      </c>
      <c r="HQ1217" t="s">
        <v>139</v>
      </c>
      <c r="HR1217" t="s">
        <v>139</v>
      </c>
      <c r="HS1217" t="s">
        <v>139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 t="s">
        <v>139</v>
      </c>
      <c r="IE1217" t="s">
        <v>139</v>
      </c>
      <c r="IF1217" t="s">
        <v>139</v>
      </c>
      <c r="IG1217" t="s">
        <v>139</v>
      </c>
      <c r="IH1217" t="s">
        <v>139</v>
      </c>
      <c r="II1217" t="s">
        <v>139</v>
      </c>
      <c r="IJ1217" t="s">
        <v>139</v>
      </c>
      <c r="IK1217" t="s">
        <v>139</v>
      </c>
      <c r="IL1217" t="s">
        <v>139</v>
      </c>
      <c r="IM1217" t="s">
        <v>139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1</v>
      </c>
      <c r="IY1217">
        <v>1</v>
      </c>
      <c r="IZ1217">
        <v>1</v>
      </c>
      <c r="JA1217">
        <v>0.99</v>
      </c>
      <c r="JB1217">
        <v>0.96</v>
      </c>
      <c r="JC1217">
        <v>0.93</v>
      </c>
      <c r="JD1217">
        <v>0.9</v>
      </c>
      <c r="JE1217">
        <v>0.87</v>
      </c>
      <c r="JF1217">
        <v>0.84</v>
      </c>
      <c r="JG1217">
        <v>0.81</v>
      </c>
      <c r="JH1217">
        <v>0.78</v>
      </c>
      <c r="JI1217">
        <v>0.75</v>
      </c>
      <c r="JJ1217">
        <v>0.7</v>
      </c>
      <c r="JK1217">
        <v>0.65</v>
      </c>
      <c r="JL1217">
        <v>0.57999999999999996</v>
      </c>
      <c r="JM1217">
        <v>0.51</v>
      </c>
      <c r="JN1217">
        <v>0.42</v>
      </c>
      <c r="JO1217">
        <v>0.32</v>
      </c>
      <c r="JP1217">
        <v>0.19</v>
      </c>
      <c r="JQ1217">
        <v>0</v>
      </c>
    </row>
    <row r="1218" spans="1:277" x14ac:dyDescent="0.25">
      <c r="A1218">
        <v>2016</v>
      </c>
      <c r="B1218">
        <v>16</v>
      </c>
      <c r="C1218">
        <v>1250</v>
      </c>
      <c r="D1218">
        <v>222</v>
      </c>
      <c r="E1218">
        <v>2340.4</v>
      </c>
      <c r="F1218">
        <v>1.4</v>
      </c>
      <c r="G1218">
        <v>0.4</v>
      </c>
      <c r="H1218">
        <v>-1.8</v>
      </c>
      <c r="I1218">
        <v>0</v>
      </c>
      <c r="J1218">
        <v>0</v>
      </c>
      <c r="K1218">
        <v>0</v>
      </c>
      <c r="L1218">
        <v>0.88</v>
      </c>
      <c r="M1218">
        <v>1.26</v>
      </c>
      <c r="N1218">
        <v>2.65</v>
      </c>
      <c r="O1218">
        <v>-0.51</v>
      </c>
      <c r="P1218">
        <v>12.28</v>
      </c>
      <c r="Q1218">
        <v>3.5</v>
      </c>
      <c r="R1218">
        <v>22.27</v>
      </c>
      <c r="S1218">
        <v>12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0.08</v>
      </c>
      <c r="Z1218">
        <v>39.08</v>
      </c>
      <c r="AA1218">
        <v>136.85</v>
      </c>
      <c r="AB1218">
        <v>236.67</v>
      </c>
      <c r="AC1218">
        <v>337.7</v>
      </c>
      <c r="AD1218">
        <v>433.24</v>
      </c>
      <c r="AE1218">
        <v>530.32000000000005</v>
      </c>
      <c r="AF1218">
        <v>642.66</v>
      </c>
      <c r="AG1218">
        <v>736.41</v>
      </c>
      <c r="AH1218">
        <v>828.72</v>
      </c>
      <c r="AI1218">
        <v>940.06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56.97</v>
      </c>
      <c r="AU1218">
        <v>150.16999999999999</v>
      </c>
      <c r="AV1218">
        <v>251.95</v>
      </c>
      <c r="AW1218">
        <v>349.08</v>
      </c>
      <c r="AX1218">
        <v>446.5</v>
      </c>
      <c r="AY1218">
        <v>542.67999999999995</v>
      </c>
      <c r="AZ1218">
        <v>657.19</v>
      </c>
      <c r="BA1218">
        <v>749.29</v>
      </c>
      <c r="BB1218">
        <v>856.36</v>
      </c>
      <c r="BC1218">
        <v>946.27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22.5</v>
      </c>
      <c r="BO1218">
        <v>22.5</v>
      </c>
      <c r="BP1218">
        <v>22.5</v>
      </c>
      <c r="BQ1218">
        <v>22.5</v>
      </c>
      <c r="BR1218">
        <v>22.5</v>
      </c>
      <c r="BS1218">
        <v>22.5</v>
      </c>
      <c r="BT1218">
        <v>22.5</v>
      </c>
      <c r="BU1218">
        <v>22.5</v>
      </c>
      <c r="BV1218">
        <v>22.5</v>
      </c>
      <c r="BW1218">
        <v>23.55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22.5</v>
      </c>
      <c r="CI1218">
        <v>22.5</v>
      </c>
      <c r="CJ1218">
        <v>22.5</v>
      </c>
      <c r="CK1218">
        <v>22.5</v>
      </c>
      <c r="CL1218">
        <v>22.5</v>
      </c>
      <c r="CM1218">
        <v>22.5</v>
      </c>
      <c r="CN1218">
        <v>22.5</v>
      </c>
      <c r="CO1218">
        <v>22.5</v>
      </c>
      <c r="CP1218">
        <v>22.51</v>
      </c>
      <c r="CQ1218">
        <v>23.17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1</v>
      </c>
      <c r="DD1218">
        <v>1</v>
      </c>
      <c r="DE1218">
        <v>0.99</v>
      </c>
      <c r="DF1218">
        <v>0.96</v>
      </c>
      <c r="DG1218">
        <v>0.94</v>
      </c>
      <c r="DH1218">
        <v>0.91</v>
      </c>
      <c r="DI1218">
        <v>0.89</v>
      </c>
      <c r="DJ1218">
        <v>0.86</v>
      </c>
      <c r="DK1218">
        <v>0.83</v>
      </c>
      <c r="DL1218">
        <v>0.81</v>
      </c>
      <c r="DM1218">
        <v>0.78</v>
      </c>
      <c r="DN1218">
        <v>0.74</v>
      </c>
      <c r="DO1218">
        <v>0.7</v>
      </c>
      <c r="DP1218">
        <v>0.65</v>
      </c>
      <c r="DQ1218">
        <v>0.59</v>
      </c>
      <c r="DR1218">
        <v>0.53</v>
      </c>
      <c r="DS1218">
        <v>0.46</v>
      </c>
      <c r="DT1218">
        <v>0.38</v>
      </c>
      <c r="DU1218">
        <v>0.28000000000000003</v>
      </c>
      <c r="EW1218">
        <v>2016</v>
      </c>
      <c r="EX1218">
        <v>17</v>
      </c>
      <c r="EY1218">
        <v>1251</v>
      </c>
      <c r="EZ1218">
        <v>223</v>
      </c>
      <c r="FA1218">
        <v>2353.1</v>
      </c>
      <c r="FB1218" t="s">
        <v>139</v>
      </c>
      <c r="FC1218" t="s">
        <v>139</v>
      </c>
      <c r="FD1218" t="s">
        <v>139</v>
      </c>
      <c r="FE1218" t="s">
        <v>139</v>
      </c>
      <c r="FF1218" t="s">
        <v>139</v>
      </c>
      <c r="FG1218" t="s">
        <v>139</v>
      </c>
      <c r="FH1218" t="s">
        <v>139</v>
      </c>
      <c r="FI1218">
        <v>0</v>
      </c>
      <c r="FJ1218" t="s">
        <v>139</v>
      </c>
      <c r="FK1218" t="s">
        <v>139</v>
      </c>
      <c r="FL1218">
        <v>11.96</v>
      </c>
      <c r="FM1218">
        <v>3.54</v>
      </c>
      <c r="FN1218">
        <v>22.41</v>
      </c>
      <c r="FO1218">
        <v>1</v>
      </c>
      <c r="FP1218">
        <v>1</v>
      </c>
      <c r="FQ1218">
        <v>1</v>
      </c>
      <c r="FR1218">
        <v>0</v>
      </c>
      <c r="FS1218">
        <v>0</v>
      </c>
      <c r="FT1218">
        <v>0</v>
      </c>
      <c r="FU1218">
        <v>0</v>
      </c>
      <c r="FV1218">
        <v>51.8</v>
      </c>
      <c r="FW1218">
        <v>149.58000000000001</v>
      </c>
      <c r="FX1218">
        <v>249.39</v>
      </c>
      <c r="FY1218">
        <v>350.42</v>
      </c>
      <c r="FZ1218">
        <v>445.97</v>
      </c>
      <c r="GA1218">
        <v>543.04</v>
      </c>
      <c r="GB1218">
        <v>655.38</v>
      </c>
      <c r="GC1218">
        <v>749.14</v>
      </c>
      <c r="GD1218">
        <v>841.45</v>
      </c>
      <c r="GE1218">
        <v>952.78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25.44</v>
      </c>
      <c r="GQ1218">
        <v>122.52</v>
      </c>
      <c r="GR1218">
        <v>217.35</v>
      </c>
      <c r="GS1218">
        <v>324.33999999999997</v>
      </c>
      <c r="GT1218">
        <v>419.23</v>
      </c>
      <c r="GU1218">
        <v>527.28</v>
      </c>
      <c r="GV1218">
        <v>624.08000000000004</v>
      </c>
      <c r="GW1218">
        <v>715.83</v>
      </c>
      <c r="GX1218">
        <v>829.19</v>
      </c>
      <c r="GY1218">
        <v>925.41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 t="s">
        <v>139</v>
      </c>
      <c r="HK1218" t="s">
        <v>139</v>
      </c>
      <c r="HL1218" t="s">
        <v>139</v>
      </c>
      <c r="HM1218" t="s">
        <v>139</v>
      </c>
      <c r="HN1218" t="s">
        <v>139</v>
      </c>
      <c r="HO1218" t="s">
        <v>139</v>
      </c>
      <c r="HP1218" t="s">
        <v>139</v>
      </c>
      <c r="HQ1218" t="s">
        <v>139</v>
      </c>
      <c r="HR1218" t="s">
        <v>139</v>
      </c>
      <c r="HS1218" t="s">
        <v>139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 t="s">
        <v>139</v>
      </c>
      <c r="IE1218" t="s">
        <v>139</v>
      </c>
      <c r="IF1218" t="s">
        <v>139</v>
      </c>
      <c r="IG1218" t="s">
        <v>139</v>
      </c>
      <c r="IH1218" t="s">
        <v>139</v>
      </c>
      <c r="II1218" t="s">
        <v>139</v>
      </c>
      <c r="IJ1218" t="s">
        <v>139</v>
      </c>
      <c r="IK1218" t="s">
        <v>139</v>
      </c>
      <c r="IL1218" t="s">
        <v>139</v>
      </c>
      <c r="IM1218" t="s">
        <v>139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1</v>
      </c>
      <c r="IY1218">
        <v>1</v>
      </c>
      <c r="IZ1218">
        <v>1</v>
      </c>
      <c r="JA1218">
        <v>0.99</v>
      </c>
      <c r="JB1218">
        <v>0.96</v>
      </c>
      <c r="JC1218">
        <v>0.93</v>
      </c>
      <c r="JD1218">
        <v>0.9</v>
      </c>
      <c r="JE1218">
        <v>0.87</v>
      </c>
      <c r="JF1218">
        <v>0.84</v>
      </c>
      <c r="JG1218">
        <v>0.81</v>
      </c>
      <c r="JH1218">
        <v>0.78</v>
      </c>
      <c r="JI1218">
        <v>0.75</v>
      </c>
      <c r="JJ1218">
        <v>0.7</v>
      </c>
      <c r="JK1218">
        <v>0.65</v>
      </c>
      <c r="JL1218">
        <v>0.57999999999999996</v>
      </c>
      <c r="JM1218">
        <v>0.51</v>
      </c>
      <c r="JN1218">
        <v>0.42</v>
      </c>
      <c r="JO1218">
        <v>0.32</v>
      </c>
      <c r="JP1218">
        <v>0.19</v>
      </c>
      <c r="JQ1218">
        <v>0</v>
      </c>
    </row>
    <row r="1219" spans="1:277" x14ac:dyDescent="0.25">
      <c r="A1219">
        <v>2016</v>
      </c>
      <c r="B1219">
        <v>17</v>
      </c>
      <c r="C1219">
        <v>1251</v>
      </c>
      <c r="D1219">
        <v>223</v>
      </c>
      <c r="E1219">
        <v>2353.1</v>
      </c>
      <c r="F1219">
        <v>1.4</v>
      </c>
      <c r="G1219">
        <v>0.4</v>
      </c>
      <c r="H1219">
        <v>-1.8</v>
      </c>
      <c r="I1219">
        <v>0</v>
      </c>
      <c r="J1219">
        <v>0</v>
      </c>
      <c r="K1219">
        <v>0</v>
      </c>
      <c r="L1219">
        <v>0.88</v>
      </c>
      <c r="M1219">
        <v>1.26</v>
      </c>
      <c r="N1219">
        <v>2.66</v>
      </c>
      <c r="O1219">
        <v>-0.51</v>
      </c>
      <c r="P1219">
        <v>12.17</v>
      </c>
      <c r="Q1219">
        <v>3.54</v>
      </c>
      <c r="R1219">
        <v>22.4</v>
      </c>
      <c r="S1219">
        <v>12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51.8</v>
      </c>
      <c r="AA1219">
        <v>149.58000000000001</v>
      </c>
      <c r="AB1219">
        <v>249.39</v>
      </c>
      <c r="AC1219">
        <v>350.42</v>
      </c>
      <c r="AD1219">
        <v>445.97</v>
      </c>
      <c r="AE1219">
        <v>543.04</v>
      </c>
      <c r="AF1219">
        <v>655.38</v>
      </c>
      <c r="AG1219">
        <v>749.14</v>
      </c>
      <c r="AH1219">
        <v>841.45</v>
      </c>
      <c r="AI1219">
        <v>952.78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69.69</v>
      </c>
      <c r="AU1219">
        <v>162.88999999999999</v>
      </c>
      <c r="AV1219">
        <v>264.67</v>
      </c>
      <c r="AW1219">
        <v>361.8</v>
      </c>
      <c r="AX1219">
        <v>459.22</v>
      </c>
      <c r="AY1219">
        <v>555.4</v>
      </c>
      <c r="AZ1219">
        <v>669.91</v>
      </c>
      <c r="BA1219">
        <v>762.01</v>
      </c>
      <c r="BB1219">
        <v>869.09</v>
      </c>
      <c r="BC1219">
        <v>958.99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22.5</v>
      </c>
      <c r="BO1219">
        <v>22.5</v>
      </c>
      <c r="BP1219">
        <v>22.5</v>
      </c>
      <c r="BQ1219">
        <v>22.5</v>
      </c>
      <c r="BR1219">
        <v>22.5</v>
      </c>
      <c r="BS1219">
        <v>22.5</v>
      </c>
      <c r="BT1219">
        <v>22.5</v>
      </c>
      <c r="BU1219">
        <v>22.5</v>
      </c>
      <c r="BV1219">
        <v>22.5</v>
      </c>
      <c r="BW1219">
        <v>23.55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22.5</v>
      </c>
      <c r="CI1219">
        <v>22.5</v>
      </c>
      <c r="CJ1219">
        <v>22.5</v>
      </c>
      <c r="CK1219">
        <v>22.5</v>
      </c>
      <c r="CL1219">
        <v>22.5</v>
      </c>
      <c r="CM1219">
        <v>22.5</v>
      </c>
      <c r="CN1219">
        <v>22.5</v>
      </c>
      <c r="CO1219">
        <v>22.5</v>
      </c>
      <c r="CP1219">
        <v>22.51</v>
      </c>
      <c r="CQ1219">
        <v>23.17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1</v>
      </c>
      <c r="DD1219">
        <v>1</v>
      </c>
      <c r="DE1219">
        <v>0.99</v>
      </c>
      <c r="DF1219">
        <v>0.96</v>
      </c>
      <c r="DG1219">
        <v>0.94</v>
      </c>
      <c r="DH1219">
        <v>0.91</v>
      </c>
      <c r="DI1219">
        <v>0.89</v>
      </c>
      <c r="DJ1219">
        <v>0.86</v>
      </c>
      <c r="DK1219">
        <v>0.83</v>
      </c>
      <c r="DL1219">
        <v>0.81</v>
      </c>
      <c r="DM1219">
        <v>0.78</v>
      </c>
      <c r="DN1219">
        <v>0.74</v>
      </c>
      <c r="DO1219">
        <v>0.7</v>
      </c>
      <c r="DP1219">
        <v>0.65</v>
      </c>
      <c r="DQ1219">
        <v>0.59</v>
      </c>
      <c r="DR1219">
        <v>0.53</v>
      </c>
      <c r="DS1219">
        <v>0.46</v>
      </c>
      <c r="DT1219">
        <v>0.38</v>
      </c>
      <c r="DU1219">
        <v>0.28000000000000003</v>
      </c>
      <c r="EW1219">
        <v>2016</v>
      </c>
      <c r="EX1219">
        <v>18</v>
      </c>
      <c r="EY1219">
        <v>1252</v>
      </c>
      <c r="EZ1219">
        <v>224</v>
      </c>
      <c r="FA1219">
        <v>2366.5</v>
      </c>
      <c r="FB1219" t="s">
        <v>139</v>
      </c>
      <c r="FC1219" t="s">
        <v>139</v>
      </c>
      <c r="FD1219" t="s">
        <v>139</v>
      </c>
      <c r="FE1219" t="s">
        <v>139</v>
      </c>
      <c r="FF1219" t="s">
        <v>139</v>
      </c>
      <c r="FG1219" t="s">
        <v>139</v>
      </c>
      <c r="FH1219" t="s">
        <v>139</v>
      </c>
      <c r="FI1219">
        <v>0</v>
      </c>
      <c r="FJ1219" t="s">
        <v>139</v>
      </c>
      <c r="FK1219" t="s">
        <v>139</v>
      </c>
      <c r="FL1219">
        <v>11.86</v>
      </c>
      <c r="FM1219">
        <v>3.59</v>
      </c>
      <c r="FN1219">
        <v>22.54</v>
      </c>
      <c r="FO1219">
        <v>1</v>
      </c>
      <c r="FP1219">
        <v>1</v>
      </c>
      <c r="FQ1219">
        <v>1</v>
      </c>
      <c r="FR1219">
        <v>0</v>
      </c>
      <c r="FS1219">
        <v>0</v>
      </c>
      <c r="FT1219">
        <v>0</v>
      </c>
      <c r="FU1219">
        <v>0.08</v>
      </c>
      <c r="FV1219">
        <v>65.19</v>
      </c>
      <c r="FW1219">
        <v>162.97</v>
      </c>
      <c r="FX1219">
        <v>262.77999999999997</v>
      </c>
      <c r="FY1219">
        <v>363.82</v>
      </c>
      <c r="FZ1219">
        <v>459.36</v>
      </c>
      <c r="GA1219">
        <v>556.42999999999995</v>
      </c>
      <c r="GB1219">
        <v>668.77</v>
      </c>
      <c r="GC1219">
        <v>762.53</v>
      </c>
      <c r="GD1219">
        <v>854.84</v>
      </c>
      <c r="GE1219">
        <v>966.17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38.840000000000003</v>
      </c>
      <c r="GQ1219">
        <v>135.91</v>
      </c>
      <c r="GR1219">
        <v>230.74</v>
      </c>
      <c r="GS1219">
        <v>337.73</v>
      </c>
      <c r="GT1219">
        <v>432.62</v>
      </c>
      <c r="GU1219">
        <v>540.67999999999995</v>
      </c>
      <c r="GV1219">
        <v>637.47</v>
      </c>
      <c r="GW1219">
        <v>729.22</v>
      </c>
      <c r="GX1219">
        <v>842.59</v>
      </c>
      <c r="GY1219">
        <v>938.8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 t="s">
        <v>139</v>
      </c>
      <c r="HK1219" t="s">
        <v>139</v>
      </c>
      <c r="HL1219" t="s">
        <v>139</v>
      </c>
      <c r="HM1219" t="s">
        <v>139</v>
      </c>
      <c r="HN1219" t="s">
        <v>139</v>
      </c>
      <c r="HO1219" t="s">
        <v>139</v>
      </c>
      <c r="HP1219" t="s">
        <v>139</v>
      </c>
      <c r="HQ1219" t="s">
        <v>139</v>
      </c>
      <c r="HR1219" t="s">
        <v>139</v>
      </c>
      <c r="HS1219" t="s">
        <v>139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 t="s">
        <v>139</v>
      </c>
      <c r="IE1219" t="s">
        <v>139</v>
      </c>
      <c r="IF1219" t="s">
        <v>139</v>
      </c>
      <c r="IG1219" t="s">
        <v>139</v>
      </c>
      <c r="IH1219" t="s">
        <v>139</v>
      </c>
      <c r="II1219" t="s">
        <v>139</v>
      </c>
      <c r="IJ1219" t="s">
        <v>139</v>
      </c>
      <c r="IK1219" t="s">
        <v>139</v>
      </c>
      <c r="IL1219" t="s">
        <v>139</v>
      </c>
      <c r="IM1219" t="s">
        <v>139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1</v>
      </c>
      <c r="IY1219">
        <v>1</v>
      </c>
      <c r="IZ1219">
        <v>1</v>
      </c>
      <c r="JA1219">
        <v>0.99</v>
      </c>
      <c r="JB1219">
        <v>0.96</v>
      </c>
      <c r="JC1219">
        <v>0.93</v>
      </c>
      <c r="JD1219">
        <v>0.9</v>
      </c>
      <c r="JE1219">
        <v>0.87</v>
      </c>
      <c r="JF1219">
        <v>0.84</v>
      </c>
      <c r="JG1219">
        <v>0.81</v>
      </c>
      <c r="JH1219">
        <v>0.78</v>
      </c>
      <c r="JI1219">
        <v>0.75</v>
      </c>
      <c r="JJ1219">
        <v>0.7</v>
      </c>
      <c r="JK1219">
        <v>0.65</v>
      </c>
      <c r="JL1219">
        <v>0.57999999999999996</v>
      </c>
      <c r="JM1219">
        <v>0.51</v>
      </c>
      <c r="JN1219">
        <v>0.42</v>
      </c>
      <c r="JO1219">
        <v>0.32</v>
      </c>
      <c r="JP1219">
        <v>0.19</v>
      </c>
      <c r="JQ1219">
        <v>0</v>
      </c>
    </row>
    <row r="1220" spans="1:277" x14ac:dyDescent="0.25">
      <c r="A1220">
        <v>2016</v>
      </c>
      <c r="B1220">
        <v>18</v>
      </c>
      <c r="C1220">
        <v>1252</v>
      </c>
      <c r="D1220">
        <v>224</v>
      </c>
      <c r="E1220">
        <v>2366.5</v>
      </c>
      <c r="F1220">
        <v>1.4</v>
      </c>
      <c r="G1220">
        <v>0.4</v>
      </c>
      <c r="H1220">
        <v>-1.8</v>
      </c>
      <c r="I1220">
        <v>0</v>
      </c>
      <c r="J1220">
        <v>0</v>
      </c>
      <c r="K1220">
        <v>0</v>
      </c>
      <c r="L1220">
        <v>0.88</v>
      </c>
      <c r="M1220">
        <v>1.26</v>
      </c>
      <c r="N1220">
        <v>2.69</v>
      </c>
      <c r="O1220">
        <v>-0.52</v>
      </c>
      <c r="P1220">
        <v>12.06</v>
      </c>
      <c r="Q1220">
        <v>3.59</v>
      </c>
      <c r="R1220">
        <v>22.53</v>
      </c>
      <c r="S1220">
        <v>12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65.19</v>
      </c>
      <c r="AA1220">
        <v>162.97</v>
      </c>
      <c r="AB1220">
        <v>262.77999999999997</v>
      </c>
      <c r="AC1220">
        <v>363.82</v>
      </c>
      <c r="AD1220">
        <v>459.36</v>
      </c>
      <c r="AE1220">
        <v>556.42999999999995</v>
      </c>
      <c r="AF1220">
        <v>668.77</v>
      </c>
      <c r="AG1220">
        <v>762.53</v>
      </c>
      <c r="AH1220">
        <v>854.84</v>
      </c>
      <c r="AI1220">
        <v>966.17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83.08</v>
      </c>
      <c r="AU1220">
        <v>176.29</v>
      </c>
      <c r="AV1220">
        <v>278.07</v>
      </c>
      <c r="AW1220">
        <v>375.19</v>
      </c>
      <c r="AX1220">
        <v>472.61</v>
      </c>
      <c r="AY1220">
        <v>568.79</v>
      </c>
      <c r="AZ1220">
        <v>683.3</v>
      </c>
      <c r="BA1220">
        <v>775.41</v>
      </c>
      <c r="BB1220">
        <v>882.48</v>
      </c>
      <c r="BC1220">
        <v>972.39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22.5</v>
      </c>
      <c r="BO1220">
        <v>22.5</v>
      </c>
      <c r="BP1220">
        <v>22.5</v>
      </c>
      <c r="BQ1220">
        <v>22.5</v>
      </c>
      <c r="BR1220">
        <v>22.5</v>
      </c>
      <c r="BS1220">
        <v>22.5</v>
      </c>
      <c r="BT1220">
        <v>22.5</v>
      </c>
      <c r="BU1220">
        <v>22.5</v>
      </c>
      <c r="BV1220">
        <v>22.5</v>
      </c>
      <c r="BW1220">
        <v>23.55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22.5</v>
      </c>
      <c r="CI1220">
        <v>22.5</v>
      </c>
      <c r="CJ1220">
        <v>22.5</v>
      </c>
      <c r="CK1220">
        <v>22.5</v>
      </c>
      <c r="CL1220">
        <v>22.5</v>
      </c>
      <c r="CM1220">
        <v>22.5</v>
      </c>
      <c r="CN1220">
        <v>22.5</v>
      </c>
      <c r="CO1220">
        <v>22.5</v>
      </c>
      <c r="CP1220">
        <v>22.51</v>
      </c>
      <c r="CQ1220">
        <v>23.17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1</v>
      </c>
      <c r="DD1220">
        <v>1</v>
      </c>
      <c r="DE1220">
        <v>0.99</v>
      </c>
      <c r="DF1220">
        <v>0.96</v>
      </c>
      <c r="DG1220">
        <v>0.94</v>
      </c>
      <c r="DH1220">
        <v>0.91</v>
      </c>
      <c r="DI1220">
        <v>0.89</v>
      </c>
      <c r="DJ1220">
        <v>0.86</v>
      </c>
      <c r="DK1220">
        <v>0.83</v>
      </c>
      <c r="DL1220">
        <v>0.81</v>
      </c>
      <c r="DM1220">
        <v>0.78</v>
      </c>
      <c r="DN1220">
        <v>0.74</v>
      </c>
      <c r="DO1220">
        <v>0.7</v>
      </c>
      <c r="DP1220">
        <v>0.65</v>
      </c>
      <c r="DQ1220">
        <v>0.59</v>
      </c>
      <c r="DR1220">
        <v>0.53</v>
      </c>
      <c r="DS1220">
        <v>0.46</v>
      </c>
      <c r="DT1220">
        <v>0.38</v>
      </c>
      <c r="DU1220">
        <v>0.28000000000000003</v>
      </c>
      <c r="EW1220">
        <v>2016</v>
      </c>
      <c r="EX1220">
        <v>19</v>
      </c>
      <c r="EY1220">
        <v>1253</v>
      </c>
      <c r="EZ1220">
        <v>225</v>
      </c>
      <c r="FA1220">
        <v>2378.6</v>
      </c>
      <c r="FB1220" t="s">
        <v>139</v>
      </c>
      <c r="FC1220" t="s">
        <v>139</v>
      </c>
      <c r="FD1220" t="s">
        <v>139</v>
      </c>
      <c r="FE1220" t="s">
        <v>139</v>
      </c>
      <c r="FF1220" t="s">
        <v>139</v>
      </c>
      <c r="FG1220" t="s">
        <v>139</v>
      </c>
      <c r="FH1220" t="s">
        <v>139</v>
      </c>
      <c r="FI1220">
        <v>0</v>
      </c>
      <c r="FJ1220" t="s">
        <v>139</v>
      </c>
      <c r="FK1220" t="s">
        <v>139</v>
      </c>
      <c r="FL1220">
        <v>11.78</v>
      </c>
      <c r="FM1220">
        <v>3.62</v>
      </c>
      <c r="FN1220">
        <v>22.66</v>
      </c>
      <c r="FO1220">
        <v>1</v>
      </c>
      <c r="FP1220">
        <v>1</v>
      </c>
      <c r="FQ1220">
        <v>1</v>
      </c>
      <c r="FR1220">
        <v>0</v>
      </c>
      <c r="FS1220">
        <v>0</v>
      </c>
      <c r="FT1220">
        <v>0</v>
      </c>
      <c r="FU1220">
        <v>0</v>
      </c>
      <c r="FV1220">
        <v>77.3</v>
      </c>
      <c r="FW1220">
        <v>175.07</v>
      </c>
      <c r="FX1220">
        <v>274.88</v>
      </c>
      <c r="FY1220">
        <v>375.92</v>
      </c>
      <c r="FZ1220">
        <v>471.46</v>
      </c>
      <c r="GA1220">
        <v>568.53</v>
      </c>
      <c r="GB1220">
        <v>680.87</v>
      </c>
      <c r="GC1220">
        <v>774.63</v>
      </c>
      <c r="GD1220">
        <v>866.94</v>
      </c>
      <c r="GE1220">
        <v>978.28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50.94</v>
      </c>
      <c r="GQ1220">
        <v>148.01</v>
      </c>
      <c r="GR1220">
        <v>242.84</v>
      </c>
      <c r="GS1220">
        <v>349.83</v>
      </c>
      <c r="GT1220">
        <v>444.73</v>
      </c>
      <c r="GU1220">
        <v>552.78</v>
      </c>
      <c r="GV1220">
        <v>649.57000000000005</v>
      </c>
      <c r="GW1220">
        <v>741.32</v>
      </c>
      <c r="GX1220">
        <v>854.69</v>
      </c>
      <c r="GY1220">
        <v>950.9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 t="s">
        <v>139</v>
      </c>
      <c r="HK1220" t="s">
        <v>139</v>
      </c>
      <c r="HL1220" t="s">
        <v>139</v>
      </c>
      <c r="HM1220" t="s">
        <v>139</v>
      </c>
      <c r="HN1220" t="s">
        <v>139</v>
      </c>
      <c r="HO1220" t="s">
        <v>139</v>
      </c>
      <c r="HP1220" t="s">
        <v>139</v>
      </c>
      <c r="HQ1220" t="s">
        <v>139</v>
      </c>
      <c r="HR1220" t="s">
        <v>139</v>
      </c>
      <c r="HS1220" t="s">
        <v>139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 t="s">
        <v>139</v>
      </c>
      <c r="IE1220" t="s">
        <v>139</v>
      </c>
      <c r="IF1220" t="s">
        <v>139</v>
      </c>
      <c r="IG1220" t="s">
        <v>139</v>
      </c>
      <c r="IH1220" t="s">
        <v>139</v>
      </c>
      <c r="II1220" t="s">
        <v>139</v>
      </c>
      <c r="IJ1220" t="s">
        <v>139</v>
      </c>
      <c r="IK1220" t="s">
        <v>139</v>
      </c>
      <c r="IL1220" t="s">
        <v>139</v>
      </c>
      <c r="IM1220" t="s">
        <v>139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1</v>
      </c>
      <c r="IY1220">
        <v>1</v>
      </c>
      <c r="IZ1220">
        <v>1</v>
      </c>
      <c r="JA1220">
        <v>0.99</v>
      </c>
      <c r="JB1220">
        <v>0.96</v>
      </c>
      <c r="JC1220">
        <v>0.93</v>
      </c>
      <c r="JD1220">
        <v>0.9</v>
      </c>
      <c r="JE1220">
        <v>0.87</v>
      </c>
      <c r="JF1220">
        <v>0.84</v>
      </c>
      <c r="JG1220">
        <v>0.82</v>
      </c>
      <c r="JH1220">
        <v>0.78</v>
      </c>
      <c r="JI1220">
        <v>0.75</v>
      </c>
      <c r="JJ1220">
        <v>0.7</v>
      </c>
      <c r="JK1220">
        <v>0.65</v>
      </c>
      <c r="JL1220">
        <v>0.57999999999999996</v>
      </c>
      <c r="JM1220">
        <v>0.51</v>
      </c>
      <c r="JN1220">
        <v>0.42</v>
      </c>
      <c r="JO1220">
        <v>0.32</v>
      </c>
      <c r="JP1220">
        <v>0.19</v>
      </c>
      <c r="JQ1220">
        <v>0</v>
      </c>
    </row>
    <row r="1221" spans="1:277" x14ac:dyDescent="0.25">
      <c r="A1221">
        <v>2016</v>
      </c>
      <c r="B1221">
        <v>19</v>
      </c>
      <c r="C1221">
        <v>1253</v>
      </c>
      <c r="D1221">
        <v>225</v>
      </c>
      <c r="E1221">
        <v>2378.6</v>
      </c>
      <c r="F1221">
        <v>1.4</v>
      </c>
      <c r="G1221">
        <v>0.4</v>
      </c>
      <c r="H1221">
        <v>-1.8</v>
      </c>
      <c r="I1221">
        <v>0</v>
      </c>
      <c r="J1221">
        <v>0</v>
      </c>
      <c r="K1221">
        <v>0</v>
      </c>
      <c r="L1221">
        <v>0.88</v>
      </c>
      <c r="M1221">
        <v>1.26</v>
      </c>
      <c r="N1221">
        <v>2.7</v>
      </c>
      <c r="O1221">
        <v>-0.54</v>
      </c>
      <c r="P1221">
        <v>11.95</v>
      </c>
      <c r="Q1221">
        <v>3.62</v>
      </c>
      <c r="R1221">
        <v>22.66</v>
      </c>
      <c r="S1221">
        <v>12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77.3</v>
      </c>
      <c r="AA1221">
        <v>175.07</v>
      </c>
      <c r="AB1221">
        <v>274.88</v>
      </c>
      <c r="AC1221">
        <v>375.92</v>
      </c>
      <c r="AD1221">
        <v>471.46</v>
      </c>
      <c r="AE1221">
        <v>568.53</v>
      </c>
      <c r="AF1221">
        <v>680.87</v>
      </c>
      <c r="AG1221">
        <v>774.63</v>
      </c>
      <c r="AH1221">
        <v>866.94</v>
      </c>
      <c r="AI1221">
        <v>978.28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95.18</v>
      </c>
      <c r="AU1221">
        <v>188.39</v>
      </c>
      <c r="AV1221">
        <v>290.17</v>
      </c>
      <c r="AW1221">
        <v>387.29</v>
      </c>
      <c r="AX1221">
        <v>484.71</v>
      </c>
      <c r="AY1221">
        <v>580.9</v>
      </c>
      <c r="AZ1221">
        <v>695.41</v>
      </c>
      <c r="BA1221">
        <v>787.51</v>
      </c>
      <c r="BB1221">
        <v>894.58</v>
      </c>
      <c r="BC1221">
        <v>984.49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22.5</v>
      </c>
      <c r="BO1221">
        <v>22.5</v>
      </c>
      <c r="BP1221">
        <v>22.5</v>
      </c>
      <c r="BQ1221">
        <v>22.5</v>
      </c>
      <c r="BR1221">
        <v>22.5</v>
      </c>
      <c r="BS1221">
        <v>22.5</v>
      </c>
      <c r="BT1221">
        <v>22.5</v>
      </c>
      <c r="BU1221">
        <v>22.5</v>
      </c>
      <c r="BV1221">
        <v>22.5</v>
      </c>
      <c r="BW1221">
        <v>23.55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22.5</v>
      </c>
      <c r="CI1221">
        <v>22.5</v>
      </c>
      <c r="CJ1221">
        <v>22.5</v>
      </c>
      <c r="CK1221">
        <v>22.5</v>
      </c>
      <c r="CL1221">
        <v>22.5</v>
      </c>
      <c r="CM1221">
        <v>22.5</v>
      </c>
      <c r="CN1221">
        <v>22.5</v>
      </c>
      <c r="CO1221">
        <v>22.5</v>
      </c>
      <c r="CP1221">
        <v>22.51</v>
      </c>
      <c r="CQ1221">
        <v>23.17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1</v>
      </c>
      <c r="DD1221">
        <v>1</v>
      </c>
      <c r="DE1221">
        <v>0.99</v>
      </c>
      <c r="DF1221">
        <v>0.96</v>
      </c>
      <c r="DG1221">
        <v>0.94</v>
      </c>
      <c r="DH1221">
        <v>0.91</v>
      </c>
      <c r="DI1221">
        <v>0.89</v>
      </c>
      <c r="DJ1221">
        <v>0.86</v>
      </c>
      <c r="DK1221">
        <v>0.83</v>
      </c>
      <c r="DL1221">
        <v>0.81</v>
      </c>
      <c r="DM1221">
        <v>0.78</v>
      </c>
      <c r="DN1221">
        <v>0.74</v>
      </c>
      <c r="DO1221">
        <v>0.7</v>
      </c>
      <c r="DP1221">
        <v>0.65</v>
      </c>
      <c r="DQ1221">
        <v>0.59</v>
      </c>
      <c r="DR1221">
        <v>0.53</v>
      </c>
      <c r="DS1221">
        <v>0.46</v>
      </c>
      <c r="DT1221">
        <v>0.38</v>
      </c>
      <c r="DU1221">
        <v>0.28000000000000003</v>
      </c>
      <c r="EW1221">
        <v>2016</v>
      </c>
      <c r="EX1221">
        <v>20</v>
      </c>
      <c r="EY1221">
        <v>1254</v>
      </c>
      <c r="EZ1221">
        <v>226</v>
      </c>
      <c r="FA1221">
        <v>2390.1999999999998</v>
      </c>
      <c r="FB1221" t="s">
        <v>139</v>
      </c>
      <c r="FC1221" t="s">
        <v>139</v>
      </c>
      <c r="FD1221" t="s">
        <v>139</v>
      </c>
      <c r="FE1221" t="s">
        <v>139</v>
      </c>
      <c r="FF1221" t="s">
        <v>139</v>
      </c>
      <c r="FG1221" t="s">
        <v>139</v>
      </c>
      <c r="FH1221" t="s">
        <v>139</v>
      </c>
      <c r="FI1221">
        <v>0</v>
      </c>
      <c r="FJ1221" t="s">
        <v>139</v>
      </c>
      <c r="FK1221" t="s">
        <v>139</v>
      </c>
      <c r="FL1221">
        <v>11.69</v>
      </c>
      <c r="FM1221">
        <v>3.66</v>
      </c>
      <c r="FN1221">
        <v>22.78</v>
      </c>
      <c r="FO1221">
        <v>1</v>
      </c>
      <c r="FP1221">
        <v>1</v>
      </c>
      <c r="FQ1221">
        <v>1</v>
      </c>
      <c r="FR1221">
        <v>0</v>
      </c>
      <c r="FS1221">
        <v>0</v>
      </c>
      <c r="FT1221">
        <v>0</v>
      </c>
      <c r="FU1221">
        <v>0</v>
      </c>
      <c r="FV1221">
        <v>88.97</v>
      </c>
      <c r="FW1221">
        <v>186.74</v>
      </c>
      <c r="FX1221">
        <v>286.56</v>
      </c>
      <c r="FY1221">
        <v>387.59</v>
      </c>
      <c r="FZ1221">
        <v>483.13</v>
      </c>
      <c r="GA1221">
        <v>580.21</v>
      </c>
      <c r="GB1221">
        <v>692.55</v>
      </c>
      <c r="GC1221">
        <v>786.3</v>
      </c>
      <c r="GD1221">
        <v>878.61</v>
      </c>
      <c r="GE1221">
        <v>989.95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62.61</v>
      </c>
      <c r="GQ1221">
        <v>159.68</v>
      </c>
      <c r="GR1221">
        <v>254.51</v>
      </c>
      <c r="GS1221">
        <v>361.51</v>
      </c>
      <c r="GT1221">
        <v>456.4</v>
      </c>
      <c r="GU1221">
        <v>564.45000000000005</v>
      </c>
      <c r="GV1221">
        <v>661.24</v>
      </c>
      <c r="GW1221">
        <v>753</v>
      </c>
      <c r="GX1221">
        <v>866.36</v>
      </c>
      <c r="GY1221">
        <v>962.57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 t="s">
        <v>139</v>
      </c>
      <c r="HK1221" t="s">
        <v>139</v>
      </c>
      <c r="HL1221" t="s">
        <v>139</v>
      </c>
      <c r="HM1221" t="s">
        <v>139</v>
      </c>
      <c r="HN1221" t="s">
        <v>139</v>
      </c>
      <c r="HO1221" t="s">
        <v>139</v>
      </c>
      <c r="HP1221" t="s">
        <v>139</v>
      </c>
      <c r="HQ1221" t="s">
        <v>139</v>
      </c>
      <c r="HR1221" t="s">
        <v>139</v>
      </c>
      <c r="HS1221" t="s">
        <v>139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 t="s">
        <v>139</v>
      </c>
      <c r="IE1221" t="s">
        <v>139</v>
      </c>
      <c r="IF1221" t="s">
        <v>139</v>
      </c>
      <c r="IG1221" t="s">
        <v>139</v>
      </c>
      <c r="IH1221" t="s">
        <v>139</v>
      </c>
      <c r="II1221" t="s">
        <v>139</v>
      </c>
      <c r="IJ1221" t="s">
        <v>139</v>
      </c>
      <c r="IK1221" t="s">
        <v>139</v>
      </c>
      <c r="IL1221" t="s">
        <v>139</v>
      </c>
      <c r="IM1221" t="s">
        <v>139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1</v>
      </c>
      <c r="IY1221">
        <v>1</v>
      </c>
      <c r="IZ1221">
        <v>1</v>
      </c>
      <c r="JA1221">
        <v>0.99</v>
      </c>
      <c r="JB1221">
        <v>0.96</v>
      </c>
      <c r="JC1221">
        <v>0.93</v>
      </c>
      <c r="JD1221">
        <v>0.9</v>
      </c>
      <c r="JE1221">
        <v>0.87</v>
      </c>
      <c r="JF1221">
        <v>0.84</v>
      </c>
      <c r="JG1221">
        <v>0.82</v>
      </c>
      <c r="JH1221">
        <v>0.79</v>
      </c>
      <c r="JI1221">
        <v>0.75</v>
      </c>
      <c r="JJ1221">
        <v>0.7</v>
      </c>
      <c r="JK1221">
        <v>0.65</v>
      </c>
      <c r="JL1221">
        <v>0.57999999999999996</v>
      </c>
      <c r="JM1221">
        <v>0.51</v>
      </c>
      <c r="JN1221">
        <v>0.42</v>
      </c>
      <c r="JO1221">
        <v>0.32</v>
      </c>
      <c r="JP1221">
        <v>0.19</v>
      </c>
      <c r="JQ1221">
        <v>0</v>
      </c>
    </row>
    <row r="1222" spans="1:277" x14ac:dyDescent="0.25">
      <c r="A1222">
        <v>2016</v>
      </c>
      <c r="B1222">
        <v>20</v>
      </c>
      <c r="C1222">
        <v>1254</v>
      </c>
      <c r="D1222">
        <v>226</v>
      </c>
      <c r="E1222">
        <v>2390.1999999999998</v>
      </c>
      <c r="F1222">
        <v>1.4</v>
      </c>
      <c r="G1222">
        <v>0.4</v>
      </c>
      <c r="H1222">
        <v>-1.9</v>
      </c>
      <c r="I1222">
        <v>0</v>
      </c>
      <c r="J1222">
        <v>0</v>
      </c>
      <c r="K1222">
        <v>0</v>
      </c>
      <c r="L1222">
        <v>0.88</v>
      </c>
      <c r="M1222">
        <v>1.26</v>
      </c>
      <c r="N1222">
        <v>2.71</v>
      </c>
      <c r="O1222">
        <v>-0.54</v>
      </c>
      <c r="P1222">
        <v>11.85</v>
      </c>
      <c r="Q1222">
        <v>3.66</v>
      </c>
      <c r="R1222">
        <v>22.77</v>
      </c>
      <c r="S1222">
        <v>12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88.97</v>
      </c>
      <c r="AA1222">
        <v>186.74</v>
      </c>
      <c r="AB1222">
        <v>286.56</v>
      </c>
      <c r="AC1222">
        <v>387.59</v>
      </c>
      <c r="AD1222">
        <v>483.13</v>
      </c>
      <c r="AE1222">
        <v>580.21</v>
      </c>
      <c r="AF1222">
        <v>692.55</v>
      </c>
      <c r="AG1222">
        <v>786.3</v>
      </c>
      <c r="AH1222">
        <v>878.61</v>
      </c>
      <c r="AI1222">
        <v>989.95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106.86</v>
      </c>
      <c r="AU1222">
        <v>200.06</v>
      </c>
      <c r="AV1222">
        <v>301.83999999999997</v>
      </c>
      <c r="AW1222">
        <v>398.96</v>
      </c>
      <c r="AX1222">
        <v>496.38</v>
      </c>
      <c r="AY1222">
        <v>592.57000000000005</v>
      </c>
      <c r="AZ1222">
        <v>707.08</v>
      </c>
      <c r="BA1222">
        <v>799.18</v>
      </c>
      <c r="BB1222">
        <v>906.25</v>
      </c>
      <c r="BC1222">
        <v>996.16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22.5</v>
      </c>
      <c r="BO1222">
        <v>22.5</v>
      </c>
      <c r="BP1222">
        <v>22.5</v>
      </c>
      <c r="BQ1222">
        <v>22.5</v>
      </c>
      <c r="BR1222">
        <v>22.5</v>
      </c>
      <c r="BS1222">
        <v>22.5</v>
      </c>
      <c r="BT1222">
        <v>22.5</v>
      </c>
      <c r="BU1222">
        <v>22.5</v>
      </c>
      <c r="BV1222">
        <v>22.5</v>
      </c>
      <c r="BW1222">
        <v>23.55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22.5</v>
      </c>
      <c r="CI1222">
        <v>22.5</v>
      </c>
      <c r="CJ1222">
        <v>22.5</v>
      </c>
      <c r="CK1222">
        <v>22.5</v>
      </c>
      <c r="CL1222">
        <v>22.5</v>
      </c>
      <c r="CM1222">
        <v>22.5</v>
      </c>
      <c r="CN1222">
        <v>22.5</v>
      </c>
      <c r="CO1222">
        <v>22.5</v>
      </c>
      <c r="CP1222">
        <v>22.51</v>
      </c>
      <c r="CQ1222">
        <v>23.17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1</v>
      </c>
      <c r="DD1222">
        <v>1</v>
      </c>
      <c r="DE1222">
        <v>0.99</v>
      </c>
      <c r="DF1222">
        <v>0.96</v>
      </c>
      <c r="DG1222">
        <v>0.94</v>
      </c>
      <c r="DH1222">
        <v>0.91</v>
      </c>
      <c r="DI1222">
        <v>0.89</v>
      </c>
      <c r="DJ1222">
        <v>0.86</v>
      </c>
      <c r="DK1222">
        <v>0.83</v>
      </c>
      <c r="DL1222">
        <v>0.81</v>
      </c>
      <c r="DM1222">
        <v>0.78</v>
      </c>
      <c r="DN1222">
        <v>0.74</v>
      </c>
      <c r="DO1222">
        <v>0.7</v>
      </c>
      <c r="DP1222">
        <v>0.65</v>
      </c>
      <c r="DQ1222">
        <v>0.59</v>
      </c>
      <c r="DR1222">
        <v>0.53</v>
      </c>
      <c r="DS1222">
        <v>0.46</v>
      </c>
      <c r="DT1222">
        <v>0.38</v>
      </c>
      <c r="DU1222">
        <v>0.28000000000000003</v>
      </c>
      <c r="EW1222">
        <v>2016</v>
      </c>
      <c r="EX1222">
        <v>21</v>
      </c>
      <c r="EY1222">
        <v>1255</v>
      </c>
      <c r="EZ1222">
        <v>227</v>
      </c>
      <c r="FA1222">
        <v>2402</v>
      </c>
      <c r="FB1222" t="s">
        <v>139</v>
      </c>
      <c r="FC1222" t="s">
        <v>139</v>
      </c>
      <c r="FD1222" t="s">
        <v>139</v>
      </c>
      <c r="FE1222" t="s">
        <v>139</v>
      </c>
      <c r="FF1222" t="s">
        <v>139</v>
      </c>
      <c r="FG1222" t="s">
        <v>139</v>
      </c>
      <c r="FH1222" t="s">
        <v>139</v>
      </c>
      <c r="FI1222">
        <v>0</v>
      </c>
      <c r="FJ1222" t="s">
        <v>139</v>
      </c>
      <c r="FK1222" t="s">
        <v>139</v>
      </c>
      <c r="FL1222">
        <v>11.61</v>
      </c>
      <c r="FM1222">
        <v>3.69</v>
      </c>
      <c r="FN1222">
        <v>22.9</v>
      </c>
      <c r="FO1222">
        <v>1</v>
      </c>
      <c r="FP1222">
        <v>1</v>
      </c>
      <c r="FQ1222">
        <v>1</v>
      </c>
      <c r="FR1222">
        <v>0</v>
      </c>
      <c r="FS1222">
        <v>0</v>
      </c>
      <c r="FT1222">
        <v>0</v>
      </c>
      <c r="FU1222">
        <v>0.09</v>
      </c>
      <c r="FV1222">
        <v>100.72</v>
      </c>
      <c r="FW1222">
        <v>198.49</v>
      </c>
      <c r="FX1222">
        <v>298.31</v>
      </c>
      <c r="FY1222">
        <v>399.34</v>
      </c>
      <c r="FZ1222">
        <v>494.88</v>
      </c>
      <c r="GA1222">
        <v>591.96</v>
      </c>
      <c r="GB1222">
        <v>704.3</v>
      </c>
      <c r="GC1222">
        <v>798.05</v>
      </c>
      <c r="GD1222">
        <v>890.36</v>
      </c>
      <c r="GE1222">
        <v>1001.7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74.36</v>
      </c>
      <c r="GQ1222">
        <v>171.44</v>
      </c>
      <c r="GR1222">
        <v>266.26</v>
      </c>
      <c r="GS1222">
        <v>373.26</v>
      </c>
      <c r="GT1222">
        <v>468.15</v>
      </c>
      <c r="GU1222">
        <v>576.20000000000005</v>
      </c>
      <c r="GV1222">
        <v>672.99</v>
      </c>
      <c r="GW1222">
        <v>764.75</v>
      </c>
      <c r="GX1222">
        <v>878.11</v>
      </c>
      <c r="GY1222">
        <v>974.33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 t="s">
        <v>139</v>
      </c>
      <c r="HK1222" t="s">
        <v>139</v>
      </c>
      <c r="HL1222" t="s">
        <v>139</v>
      </c>
      <c r="HM1222" t="s">
        <v>139</v>
      </c>
      <c r="HN1222" t="s">
        <v>139</v>
      </c>
      <c r="HO1222" t="s">
        <v>139</v>
      </c>
      <c r="HP1222" t="s">
        <v>139</v>
      </c>
      <c r="HQ1222" t="s">
        <v>139</v>
      </c>
      <c r="HR1222" t="s">
        <v>139</v>
      </c>
      <c r="HS1222" t="s">
        <v>139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 t="s">
        <v>139</v>
      </c>
      <c r="IE1222" t="s">
        <v>139</v>
      </c>
      <c r="IF1222" t="s">
        <v>139</v>
      </c>
      <c r="IG1222" t="s">
        <v>139</v>
      </c>
      <c r="IH1222" t="s">
        <v>139</v>
      </c>
      <c r="II1222" t="s">
        <v>139</v>
      </c>
      <c r="IJ1222" t="s">
        <v>139</v>
      </c>
      <c r="IK1222" t="s">
        <v>139</v>
      </c>
      <c r="IL1222" t="s">
        <v>139</v>
      </c>
      <c r="IM1222" t="s">
        <v>139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1</v>
      </c>
      <c r="IY1222">
        <v>1</v>
      </c>
      <c r="IZ1222">
        <v>1</v>
      </c>
      <c r="JA1222">
        <v>0.99</v>
      </c>
      <c r="JB1222">
        <v>0.96</v>
      </c>
      <c r="JC1222">
        <v>0.93</v>
      </c>
      <c r="JD1222">
        <v>0.9</v>
      </c>
      <c r="JE1222">
        <v>0.87</v>
      </c>
      <c r="JF1222">
        <v>0.85</v>
      </c>
      <c r="JG1222">
        <v>0.82</v>
      </c>
      <c r="JH1222">
        <v>0.79</v>
      </c>
      <c r="JI1222">
        <v>0.75</v>
      </c>
      <c r="JJ1222">
        <v>0.7</v>
      </c>
      <c r="JK1222">
        <v>0.65</v>
      </c>
      <c r="JL1222">
        <v>0.57999999999999996</v>
      </c>
      <c r="JM1222">
        <v>0.51</v>
      </c>
      <c r="JN1222">
        <v>0.42</v>
      </c>
      <c r="JO1222">
        <v>0.32</v>
      </c>
      <c r="JP1222">
        <v>0.19</v>
      </c>
      <c r="JQ1222">
        <v>0</v>
      </c>
    </row>
    <row r="1223" spans="1:277" x14ac:dyDescent="0.25">
      <c r="A1223">
        <v>2016</v>
      </c>
      <c r="B1223">
        <v>21</v>
      </c>
      <c r="C1223">
        <v>1255</v>
      </c>
      <c r="D1223">
        <v>227</v>
      </c>
      <c r="E1223">
        <v>2402</v>
      </c>
      <c r="F1223">
        <v>1.4</v>
      </c>
      <c r="G1223">
        <v>0.4</v>
      </c>
      <c r="H1223">
        <v>-1.9</v>
      </c>
      <c r="I1223">
        <v>0</v>
      </c>
      <c r="J1223">
        <v>0</v>
      </c>
      <c r="K1223">
        <v>0</v>
      </c>
      <c r="L1223">
        <v>0.88</v>
      </c>
      <c r="M1223">
        <v>1.26</v>
      </c>
      <c r="N1223">
        <v>2.71</v>
      </c>
      <c r="O1223">
        <v>-0.54</v>
      </c>
      <c r="P1223">
        <v>11.75</v>
      </c>
      <c r="Q1223">
        <v>3.69</v>
      </c>
      <c r="R1223">
        <v>22.89</v>
      </c>
      <c r="S1223">
        <v>12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100.72</v>
      </c>
      <c r="AA1223">
        <v>198.49</v>
      </c>
      <c r="AB1223">
        <v>298.31</v>
      </c>
      <c r="AC1223">
        <v>399.34</v>
      </c>
      <c r="AD1223">
        <v>494.88</v>
      </c>
      <c r="AE1223">
        <v>591.96</v>
      </c>
      <c r="AF1223">
        <v>704.3</v>
      </c>
      <c r="AG1223">
        <v>798.05</v>
      </c>
      <c r="AH1223">
        <v>890.36</v>
      </c>
      <c r="AI1223">
        <v>1001.7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118.61</v>
      </c>
      <c r="AU1223">
        <v>211.81</v>
      </c>
      <c r="AV1223">
        <v>313.58999999999997</v>
      </c>
      <c r="AW1223">
        <v>410.71</v>
      </c>
      <c r="AX1223">
        <v>508.14</v>
      </c>
      <c r="AY1223">
        <v>604.32000000000005</v>
      </c>
      <c r="AZ1223">
        <v>718.83</v>
      </c>
      <c r="BA1223">
        <v>810.93</v>
      </c>
      <c r="BB1223">
        <v>918</v>
      </c>
      <c r="BC1223">
        <v>1007.91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22.5</v>
      </c>
      <c r="BO1223">
        <v>22.5</v>
      </c>
      <c r="BP1223">
        <v>22.5</v>
      </c>
      <c r="BQ1223">
        <v>22.5</v>
      </c>
      <c r="BR1223">
        <v>22.5</v>
      </c>
      <c r="BS1223">
        <v>22.5</v>
      </c>
      <c r="BT1223">
        <v>22.5</v>
      </c>
      <c r="BU1223">
        <v>22.5</v>
      </c>
      <c r="BV1223">
        <v>22.5</v>
      </c>
      <c r="BW1223">
        <v>23.55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22.5</v>
      </c>
      <c r="CI1223">
        <v>22.5</v>
      </c>
      <c r="CJ1223">
        <v>22.5</v>
      </c>
      <c r="CK1223">
        <v>22.5</v>
      </c>
      <c r="CL1223">
        <v>22.5</v>
      </c>
      <c r="CM1223">
        <v>22.5</v>
      </c>
      <c r="CN1223">
        <v>22.5</v>
      </c>
      <c r="CO1223">
        <v>22.5</v>
      </c>
      <c r="CP1223">
        <v>22.51</v>
      </c>
      <c r="CQ1223">
        <v>23.17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1</v>
      </c>
      <c r="DD1223">
        <v>1</v>
      </c>
      <c r="DE1223">
        <v>0.99</v>
      </c>
      <c r="DF1223">
        <v>0.96</v>
      </c>
      <c r="DG1223">
        <v>0.94</v>
      </c>
      <c r="DH1223">
        <v>0.91</v>
      </c>
      <c r="DI1223">
        <v>0.89</v>
      </c>
      <c r="DJ1223">
        <v>0.86</v>
      </c>
      <c r="DK1223">
        <v>0.84</v>
      </c>
      <c r="DL1223">
        <v>0.81</v>
      </c>
      <c r="DM1223">
        <v>0.78</v>
      </c>
      <c r="DN1223">
        <v>0.74</v>
      </c>
      <c r="DO1223">
        <v>0.7</v>
      </c>
      <c r="DP1223">
        <v>0.65</v>
      </c>
      <c r="DQ1223">
        <v>0.59</v>
      </c>
      <c r="DR1223">
        <v>0.53</v>
      </c>
      <c r="DS1223">
        <v>0.46</v>
      </c>
      <c r="DT1223">
        <v>0.38</v>
      </c>
      <c r="DU1223">
        <v>0.28000000000000003</v>
      </c>
      <c r="EW1223">
        <v>2016</v>
      </c>
      <c r="EX1223">
        <v>22</v>
      </c>
      <c r="EY1223">
        <v>1256</v>
      </c>
      <c r="EZ1223">
        <v>228</v>
      </c>
      <c r="FA1223">
        <v>2412.6999999999998</v>
      </c>
      <c r="FB1223" t="s">
        <v>139</v>
      </c>
      <c r="FC1223" t="s">
        <v>139</v>
      </c>
      <c r="FD1223" t="s">
        <v>139</v>
      </c>
      <c r="FE1223" t="s">
        <v>139</v>
      </c>
      <c r="FF1223" t="s">
        <v>139</v>
      </c>
      <c r="FG1223" t="s">
        <v>139</v>
      </c>
      <c r="FH1223" t="s">
        <v>139</v>
      </c>
      <c r="FI1223">
        <v>0</v>
      </c>
      <c r="FJ1223" t="s">
        <v>139</v>
      </c>
      <c r="FK1223" t="s">
        <v>139</v>
      </c>
      <c r="FL1223">
        <v>11.53</v>
      </c>
      <c r="FM1223">
        <v>3.72</v>
      </c>
      <c r="FN1223">
        <v>23</v>
      </c>
      <c r="FO1223">
        <v>1</v>
      </c>
      <c r="FP1223">
        <v>1</v>
      </c>
      <c r="FQ1223">
        <v>1</v>
      </c>
      <c r="FR1223">
        <v>0</v>
      </c>
      <c r="FS1223">
        <v>0</v>
      </c>
      <c r="FT1223">
        <v>0</v>
      </c>
      <c r="FU1223">
        <v>0</v>
      </c>
      <c r="FV1223">
        <v>111.42</v>
      </c>
      <c r="FW1223">
        <v>209.2</v>
      </c>
      <c r="FX1223">
        <v>309.01</v>
      </c>
      <c r="FY1223">
        <v>410.04</v>
      </c>
      <c r="FZ1223">
        <v>505.59</v>
      </c>
      <c r="GA1223">
        <v>602.66</v>
      </c>
      <c r="GB1223">
        <v>715</v>
      </c>
      <c r="GC1223">
        <v>808.76</v>
      </c>
      <c r="GD1223">
        <v>901.07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85.06</v>
      </c>
      <c r="GQ1223">
        <v>182.14</v>
      </c>
      <c r="GR1223">
        <v>276.97000000000003</v>
      </c>
      <c r="GS1223">
        <v>383.96</v>
      </c>
      <c r="GT1223">
        <v>478.85</v>
      </c>
      <c r="GU1223">
        <v>586.9</v>
      </c>
      <c r="GV1223">
        <v>683.7</v>
      </c>
      <c r="GW1223">
        <v>775.45</v>
      </c>
      <c r="GX1223">
        <v>888.81</v>
      </c>
      <c r="GY1223">
        <v>985.03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 t="s">
        <v>139</v>
      </c>
      <c r="HK1223" t="s">
        <v>139</v>
      </c>
      <c r="HL1223" t="s">
        <v>139</v>
      </c>
      <c r="HM1223" t="s">
        <v>139</v>
      </c>
      <c r="HN1223" t="s">
        <v>139</v>
      </c>
      <c r="HO1223" t="s">
        <v>139</v>
      </c>
      <c r="HP1223" t="s">
        <v>139</v>
      </c>
      <c r="HQ1223" t="s">
        <v>139</v>
      </c>
      <c r="HR1223" t="s">
        <v>139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 t="s">
        <v>139</v>
      </c>
      <c r="IE1223" t="s">
        <v>139</v>
      </c>
      <c r="IF1223" t="s">
        <v>139</v>
      </c>
      <c r="IG1223" t="s">
        <v>139</v>
      </c>
      <c r="IH1223" t="s">
        <v>139</v>
      </c>
      <c r="II1223" t="s">
        <v>139</v>
      </c>
      <c r="IJ1223" t="s">
        <v>139</v>
      </c>
      <c r="IK1223" t="s">
        <v>139</v>
      </c>
      <c r="IL1223" t="s">
        <v>139</v>
      </c>
      <c r="IM1223" t="s">
        <v>139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1</v>
      </c>
      <c r="IY1223">
        <v>1</v>
      </c>
      <c r="IZ1223">
        <v>1</v>
      </c>
      <c r="JA1223">
        <v>0.99</v>
      </c>
      <c r="JB1223">
        <v>0.96</v>
      </c>
      <c r="JC1223">
        <v>0.93</v>
      </c>
      <c r="JD1223">
        <v>0.9</v>
      </c>
      <c r="JE1223">
        <v>0.87</v>
      </c>
      <c r="JF1223">
        <v>0.85</v>
      </c>
      <c r="JG1223">
        <v>0.82</v>
      </c>
      <c r="JH1223">
        <v>0.79</v>
      </c>
      <c r="JI1223">
        <v>0.75</v>
      </c>
      <c r="JJ1223">
        <v>0.7</v>
      </c>
      <c r="JK1223">
        <v>0.65</v>
      </c>
      <c r="JL1223">
        <v>0.57999999999999996</v>
      </c>
      <c r="JM1223">
        <v>0.51</v>
      </c>
      <c r="JN1223">
        <v>0.42</v>
      </c>
      <c r="JO1223">
        <v>0.32</v>
      </c>
      <c r="JP1223">
        <v>0.19</v>
      </c>
      <c r="JQ1223">
        <v>0</v>
      </c>
    </row>
    <row r="1224" spans="1:277" x14ac:dyDescent="0.25">
      <c r="A1224">
        <v>2016</v>
      </c>
      <c r="B1224">
        <v>22</v>
      </c>
      <c r="C1224">
        <v>1256</v>
      </c>
      <c r="D1224">
        <v>228</v>
      </c>
      <c r="E1224">
        <v>2412.6999999999998</v>
      </c>
      <c r="F1224">
        <v>1.4</v>
      </c>
      <c r="G1224">
        <v>0.4</v>
      </c>
      <c r="H1224">
        <v>-1.9</v>
      </c>
      <c r="I1224">
        <v>0</v>
      </c>
      <c r="J1224">
        <v>0</v>
      </c>
      <c r="K1224">
        <v>0</v>
      </c>
      <c r="L1224">
        <v>0.88</v>
      </c>
      <c r="M1224">
        <v>1.26</v>
      </c>
      <c r="N1224">
        <v>2.77</v>
      </c>
      <c r="O1224">
        <v>-0.56000000000000005</v>
      </c>
      <c r="P1224">
        <v>11.66</v>
      </c>
      <c r="Q1224">
        <v>3.72</v>
      </c>
      <c r="R1224">
        <v>23</v>
      </c>
      <c r="S1224">
        <v>12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111.42</v>
      </c>
      <c r="AA1224">
        <v>209.2</v>
      </c>
      <c r="AB1224">
        <v>309.01</v>
      </c>
      <c r="AC1224">
        <v>410.04</v>
      </c>
      <c r="AD1224">
        <v>505.59</v>
      </c>
      <c r="AE1224">
        <v>602.66</v>
      </c>
      <c r="AF1224">
        <v>715</v>
      </c>
      <c r="AG1224">
        <v>808.76</v>
      </c>
      <c r="AH1224">
        <v>901.07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21.4</v>
      </c>
      <c r="AU1224">
        <v>129.31</v>
      </c>
      <c r="AV1224">
        <v>222.51</v>
      </c>
      <c r="AW1224">
        <v>324.29000000000002</v>
      </c>
      <c r="AX1224">
        <v>421.42</v>
      </c>
      <c r="AY1224">
        <v>518.84</v>
      </c>
      <c r="AZ1224">
        <v>615.02</v>
      </c>
      <c r="BA1224">
        <v>729.53</v>
      </c>
      <c r="BB1224">
        <v>821.63</v>
      </c>
      <c r="BC1224">
        <v>928.71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22.5</v>
      </c>
      <c r="BO1224">
        <v>22.5</v>
      </c>
      <c r="BP1224">
        <v>22.5</v>
      </c>
      <c r="BQ1224">
        <v>22.5</v>
      </c>
      <c r="BR1224">
        <v>22.5</v>
      </c>
      <c r="BS1224">
        <v>22.5</v>
      </c>
      <c r="BT1224">
        <v>22.5</v>
      </c>
      <c r="BU1224">
        <v>22.5</v>
      </c>
      <c r="BV1224">
        <v>22.5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22.5</v>
      </c>
      <c r="CI1224">
        <v>22.5</v>
      </c>
      <c r="CJ1224">
        <v>22.5</v>
      </c>
      <c r="CK1224">
        <v>22.5</v>
      </c>
      <c r="CL1224">
        <v>22.5</v>
      </c>
      <c r="CM1224">
        <v>22.5</v>
      </c>
      <c r="CN1224">
        <v>22.5</v>
      </c>
      <c r="CO1224">
        <v>22.5</v>
      </c>
      <c r="CP1224">
        <v>22.5</v>
      </c>
      <c r="CQ1224">
        <v>22.51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1</v>
      </c>
      <c r="DD1224">
        <v>1</v>
      </c>
      <c r="DE1224">
        <v>0.99</v>
      </c>
      <c r="DF1224">
        <v>0.96</v>
      </c>
      <c r="DG1224">
        <v>0.94</v>
      </c>
      <c r="DH1224">
        <v>0.91</v>
      </c>
      <c r="DI1224">
        <v>0.89</v>
      </c>
      <c r="DJ1224">
        <v>0.86</v>
      </c>
      <c r="DK1224">
        <v>0.84</v>
      </c>
      <c r="DL1224">
        <v>0.81</v>
      </c>
      <c r="DM1224">
        <v>0.78</v>
      </c>
      <c r="DN1224">
        <v>0.74</v>
      </c>
      <c r="DO1224">
        <v>0.7</v>
      </c>
      <c r="DP1224">
        <v>0.65</v>
      </c>
      <c r="DQ1224">
        <v>0.59</v>
      </c>
      <c r="DR1224">
        <v>0.53</v>
      </c>
      <c r="DS1224">
        <v>0.46</v>
      </c>
      <c r="DT1224">
        <v>0.38</v>
      </c>
      <c r="DU1224">
        <v>0.28000000000000003</v>
      </c>
      <c r="EW1224">
        <v>2016</v>
      </c>
      <c r="EX1224">
        <v>23</v>
      </c>
      <c r="EY1224">
        <v>1257</v>
      </c>
      <c r="EZ1224">
        <v>229</v>
      </c>
      <c r="FA1224">
        <v>2424.1</v>
      </c>
      <c r="FB1224" t="s">
        <v>139</v>
      </c>
      <c r="FC1224" t="s">
        <v>139</v>
      </c>
      <c r="FD1224" t="s">
        <v>139</v>
      </c>
      <c r="FE1224" t="s">
        <v>139</v>
      </c>
      <c r="FF1224" t="s">
        <v>139</v>
      </c>
      <c r="FG1224" t="s">
        <v>139</v>
      </c>
      <c r="FH1224" t="s">
        <v>139</v>
      </c>
      <c r="FI1224">
        <v>0</v>
      </c>
      <c r="FJ1224" t="s">
        <v>139</v>
      </c>
      <c r="FK1224" t="s">
        <v>139</v>
      </c>
      <c r="FL1224">
        <v>11.45</v>
      </c>
      <c r="FM1224">
        <v>3.76</v>
      </c>
      <c r="FN1224">
        <v>23.12</v>
      </c>
      <c r="FO1224">
        <v>1</v>
      </c>
      <c r="FP1224">
        <v>1</v>
      </c>
      <c r="FQ1224">
        <v>1</v>
      </c>
      <c r="FR1224">
        <v>0</v>
      </c>
      <c r="FS1224">
        <v>0</v>
      </c>
      <c r="FT1224">
        <v>0</v>
      </c>
      <c r="FU1224">
        <v>0.09</v>
      </c>
      <c r="FV1224">
        <v>122.87</v>
      </c>
      <c r="FW1224">
        <v>220.64</v>
      </c>
      <c r="FX1224">
        <v>320.45999999999998</v>
      </c>
      <c r="FY1224">
        <v>421.49</v>
      </c>
      <c r="FZ1224">
        <v>517.03</v>
      </c>
      <c r="GA1224">
        <v>614.11</v>
      </c>
      <c r="GB1224">
        <v>726.45</v>
      </c>
      <c r="GC1224">
        <v>820.2</v>
      </c>
      <c r="GD1224">
        <v>912.51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96.51</v>
      </c>
      <c r="GQ1224">
        <v>193.59</v>
      </c>
      <c r="GR1224">
        <v>288.41000000000003</v>
      </c>
      <c r="GS1224">
        <v>395.41</v>
      </c>
      <c r="GT1224">
        <v>490.3</v>
      </c>
      <c r="GU1224">
        <v>598.35</v>
      </c>
      <c r="GV1224">
        <v>695.14</v>
      </c>
      <c r="GW1224">
        <v>786.9</v>
      </c>
      <c r="GX1224">
        <v>900.26</v>
      </c>
      <c r="GY1224">
        <v>996.48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 t="s">
        <v>139</v>
      </c>
      <c r="HK1224" t="s">
        <v>139</v>
      </c>
      <c r="HL1224" t="s">
        <v>139</v>
      </c>
      <c r="HM1224" t="s">
        <v>139</v>
      </c>
      <c r="HN1224" t="s">
        <v>139</v>
      </c>
      <c r="HO1224" t="s">
        <v>139</v>
      </c>
      <c r="HP1224" t="s">
        <v>139</v>
      </c>
      <c r="HQ1224" t="s">
        <v>139</v>
      </c>
      <c r="HR1224" t="s">
        <v>139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 t="s">
        <v>139</v>
      </c>
      <c r="IE1224" t="s">
        <v>139</v>
      </c>
      <c r="IF1224" t="s">
        <v>139</v>
      </c>
      <c r="IG1224" t="s">
        <v>139</v>
      </c>
      <c r="IH1224" t="s">
        <v>139</v>
      </c>
      <c r="II1224" t="s">
        <v>139</v>
      </c>
      <c r="IJ1224" t="s">
        <v>139</v>
      </c>
      <c r="IK1224" t="s">
        <v>139</v>
      </c>
      <c r="IL1224" t="s">
        <v>139</v>
      </c>
      <c r="IM1224" t="s">
        <v>139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1</v>
      </c>
      <c r="IY1224">
        <v>1</v>
      </c>
      <c r="IZ1224">
        <v>1</v>
      </c>
      <c r="JA1224">
        <v>0.99</v>
      </c>
      <c r="JB1224">
        <v>0.96</v>
      </c>
      <c r="JC1224">
        <v>0.93</v>
      </c>
      <c r="JD1224">
        <v>0.9</v>
      </c>
      <c r="JE1224">
        <v>0.87</v>
      </c>
      <c r="JF1224">
        <v>0.85</v>
      </c>
      <c r="JG1224">
        <v>0.82</v>
      </c>
      <c r="JH1224">
        <v>0.79</v>
      </c>
      <c r="JI1224">
        <v>0.75</v>
      </c>
      <c r="JJ1224">
        <v>0.7</v>
      </c>
      <c r="JK1224">
        <v>0.65</v>
      </c>
      <c r="JL1224">
        <v>0.57999999999999996</v>
      </c>
      <c r="JM1224">
        <v>0.51</v>
      </c>
      <c r="JN1224">
        <v>0.42</v>
      </c>
      <c r="JO1224">
        <v>0.32</v>
      </c>
      <c r="JP1224">
        <v>0.19</v>
      </c>
      <c r="JQ1224">
        <v>0</v>
      </c>
    </row>
    <row r="1225" spans="1:277" x14ac:dyDescent="0.25">
      <c r="A1225">
        <v>2016</v>
      </c>
      <c r="B1225">
        <v>23</v>
      </c>
      <c r="C1225">
        <v>1257</v>
      </c>
      <c r="D1225">
        <v>229</v>
      </c>
      <c r="E1225">
        <v>2424.1</v>
      </c>
      <c r="F1225">
        <v>1.4</v>
      </c>
      <c r="G1225">
        <v>0.4</v>
      </c>
      <c r="H1225">
        <v>-1.9</v>
      </c>
      <c r="I1225">
        <v>0</v>
      </c>
      <c r="J1225">
        <v>0</v>
      </c>
      <c r="K1225">
        <v>0</v>
      </c>
      <c r="L1225">
        <v>0.88</v>
      </c>
      <c r="M1225">
        <v>1.26</v>
      </c>
      <c r="N1225">
        <v>2.77</v>
      </c>
      <c r="O1225">
        <v>-0.56000000000000005</v>
      </c>
      <c r="P1225">
        <v>11.56</v>
      </c>
      <c r="Q1225">
        <v>3.76</v>
      </c>
      <c r="R1225">
        <v>23.11</v>
      </c>
      <c r="S1225">
        <v>13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0.09</v>
      </c>
      <c r="Z1225">
        <v>122.87</v>
      </c>
      <c r="AA1225">
        <v>220.64</v>
      </c>
      <c r="AB1225">
        <v>320.45999999999998</v>
      </c>
      <c r="AC1225">
        <v>421.49</v>
      </c>
      <c r="AD1225">
        <v>517.03</v>
      </c>
      <c r="AE1225">
        <v>614.11</v>
      </c>
      <c r="AF1225">
        <v>726.45</v>
      </c>
      <c r="AG1225">
        <v>820.2</v>
      </c>
      <c r="AH1225">
        <v>912.51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32.85</v>
      </c>
      <c r="AU1225">
        <v>140.76</v>
      </c>
      <c r="AV1225">
        <v>233.96</v>
      </c>
      <c r="AW1225">
        <v>335.74</v>
      </c>
      <c r="AX1225">
        <v>432.86</v>
      </c>
      <c r="AY1225">
        <v>530.29</v>
      </c>
      <c r="AZ1225">
        <v>626.47</v>
      </c>
      <c r="BA1225">
        <v>740.98</v>
      </c>
      <c r="BB1225">
        <v>833.08</v>
      </c>
      <c r="BC1225">
        <v>940.15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22.5</v>
      </c>
      <c r="BO1225">
        <v>22.5</v>
      </c>
      <c r="BP1225">
        <v>22.5</v>
      </c>
      <c r="BQ1225">
        <v>22.5</v>
      </c>
      <c r="BR1225">
        <v>22.5</v>
      </c>
      <c r="BS1225">
        <v>22.5</v>
      </c>
      <c r="BT1225">
        <v>22.5</v>
      </c>
      <c r="BU1225">
        <v>22.5</v>
      </c>
      <c r="BV1225">
        <v>22.5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22.5</v>
      </c>
      <c r="CI1225">
        <v>22.5</v>
      </c>
      <c r="CJ1225">
        <v>22.5</v>
      </c>
      <c r="CK1225">
        <v>22.5</v>
      </c>
      <c r="CL1225">
        <v>22.5</v>
      </c>
      <c r="CM1225">
        <v>22.5</v>
      </c>
      <c r="CN1225">
        <v>22.5</v>
      </c>
      <c r="CO1225">
        <v>22.5</v>
      </c>
      <c r="CP1225">
        <v>22.5</v>
      </c>
      <c r="CQ1225">
        <v>22.51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1</v>
      </c>
      <c r="DD1225">
        <v>1</v>
      </c>
      <c r="DE1225">
        <v>0.99</v>
      </c>
      <c r="DF1225">
        <v>0.97</v>
      </c>
      <c r="DG1225">
        <v>0.94</v>
      </c>
      <c r="DH1225">
        <v>0.91</v>
      </c>
      <c r="DI1225">
        <v>0.89</v>
      </c>
      <c r="DJ1225">
        <v>0.86</v>
      </c>
      <c r="DK1225">
        <v>0.84</v>
      </c>
      <c r="DL1225">
        <v>0.81</v>
      </c>
      <c r="DM1225">
        <v>0.78</v>
      </c>
      <c r="DN1225">
        <v>0.74</v>
      </c>
      <c r="DO1225">
        <v>0.7</v>
      </c>
      <c r="DP1225">
        <v>0.65</v>
      </c>
      <c r="DQ1225">
        <v>0.59</v>
      </c>
      <c r="DR1225">
        <v>0.53</v>
      </c>
      <c r="DS1225">
        <v>0.46</v>
      </c>
      <c r="DT1225">
        <v>0.38</v>
      </c>
      <c r="DU1225">
        <v>0.28000000000000003</v>
      </c>
      <c r="EW1225">
        <v>2016</v>
      </c>
      <c r="EX1225">
        <v>24</v>
      </c>
      <c r="EY1225">
        <v>1258</v>
      </c>
      <c r="EZ1225">
        <v>230</v>
      </c>
      <c r="FA1225">
        <v>2436.5</v>
      </c>
      <c r="FB1225" t="s">
        <v>139</v>
      </c>
      <c r="FC1225" t="s">
        <v>139</v>
      </c>
      <c r="FD1225" t="s">
        <v>139</v>
      </c>
      <c r="FE1225" t="s">
        <v>139</v>
      </c>
      <c r="FF1225" t="s">
        <v>139</v>
      </c>
      <c r="FG1225" t="s">
        <v>139</v>
      </c>
      <c r="FH1225" t="s">
        <v>139</v>
      </c>
      <c r="FI1225">
        <v>0</v>
      </c>
      <c r="FJ1225" t="s">
        <v>139</v>
      </c>
      <c r="FK1225" t="s">
        <v>139</v>
      </c>
      <c r="FL1225">
        <v>11.37</v>
      </c>
      <c r="FM1225">
        <v>3.79</v>
      </c>
      <c r="FN1225">
        <v>23.24</v>
      </c>
      <c r="FO1225">
        <v>1</v>
      </c>
      <c r="FP1225">
        <v>1</v>
      </c>
      <c r="FQ1225">
        <v>1</v>
      </c>
      <c r="FR1225">
        <v>0</v>
      </c>
      <c r="FS1225">
        <v>0</v>
      </c>
      <c r="FT1225">
        <v>0</v>
      </c>
      <c r="FU1225">
        <v>0.44</v>
      </c>
      <c r="FV1225">
        <v>24.68</v>
      </c>
      <c r="FW1225">
        <v>135.21</v>
      </c>
      <c r="FX1225">
        <v>232.99</v>
      </c>
      <c r="FY1225">
        <v>332.8</v>
      </c>
      <c r="FZ1225">
        <v>433.83</v>
      </c>
      <c r="GA1225">
        <v>529.38</v>
      </c>
      <c r="GB1225">
        <v>626.45000000000005</v>
      </c>
      <c r="GC1225">
        <v>738.79</v>
      </c>
      <c r="GD1225">
        <v>832.55</v>
      </c>
      <c r="GE1225">
        <v>924.86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108.85</v>
      </c>
      <c r="GQ1225">
        <v>205.93</v>
      </c>
      <c r="GR1225">
        <v>300.76</v>
      </c>
      <c r="GS1225">
        <v>407.75</v>
      </c>
      <c r="GT1225">
        <v>502.64</v>
      </c>
      <c r="GU1225">
        <v>610.69000000000005</v>
      </c>
      <c r="GV1225">
        <v>707.49</v>
      </c>
      <c r="GW1225">
        <v>799.24</v>
      </c>
      <c r="GX1225">
        <v>912.6</v>
      </c>
      <c r="GY1225">
        <v>1008.82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 t="s">
        <v>139</v>
      </c>
      <c r="HK1225" t="s">
        <v>139</v>
      </c>
      <c r="HL1225" t="s">
        <v>139</v>
      </c>
      <c r="HM1225" t="s">
        <v>139</v>
      </c>
      <c r="HN1225" t="s">
        <v>139</v>
      </c>
      <c r="HO1225" t="s">
        <v>139</v>
      </c>
      <c r="HP1225" t="s">
        <v>139</v>
      </c>
      <c r="HQ1225" t="s">
        <v>139</v>
      </c>
      <c r="HR1225" t="s">
        <v>139</v>
      </c>
      <c r="HS1225" t="s">
        <v>139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 t="s">
        <v>139</v>
      </c>
      <c r="IE1225" t="s">
        <v>139</v>
      </c>
      <c r="IF1225" t="s">
        <v>139</v>
      </c>
      <c r="IG1225" t="s">
        <v>139</v>
      </c>
      <c r="IH1225" t="s">
        <v>139</v>
      </c>
      <c r="II1225" t="s">
        <v>139</v>
      </c>
      <c r="IJ1225" t="s">
        <v>139</v>
      </c>
      <c r="IK1225" t="s">
        <v>139</v>
      </c>
      <c r="IL1225" t="s">
        <v>139</v>
      </c>
      <c r="IM1225" t="s">
        <v>139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1</v>
      </c>
      <c r="IY1225">
        <v>1</v>
      </c>
      <c r="IZ1225">
        <v>1</v>
      </c>
      <c r="JA1225">
        <v>0.99</v>
      </c>
      <c r="JB1225">
        <v>0.96</v>
      </c>
      <c r="JC1225">
        <v>0.93</v>
      </c>
      <c r="JD1225">
        <v>0.9</v>
      </c>
      <c r="JE1225">
        <v>0.87</v>
      </c>
      <c r="JF1225">
        <v>0.85</v>
      </c>
      <c r="JG1225">
        <v>0.82</v>
      </c>
      <c r="JH1225">
        <v>0.79</v>
      </c>
      <c r="JI1225">
        <v>0.75</v>
      </c>
      <c r="JJ1225">
        <v>0.7</v>
      </c>
      <c r="JK1225">
        <v>0.65</v>
      </c>
      <c r="JL1225">
        <v>0.57999999999999996</v>
      </c>
      <c r="JM1225">
        <v>0.51</v>
      </c>
      <c r="JN1225">
        <v>0.42</v>
      </c>
      <c r="JO1225">
        <v>0.32</v>
      </c>
      <c r="JP1225">
        <v>0.19</v>
      </c>
      <c r="JQ1225">
        <v>0</v>
      </c>
    </row>
    <row r="1226" spans="1:277" x14ac:dyDescent="0.25">
      <c r="A1226">
        <v>2016</v>
      </c>
      <c r="B1226">
        <v>24</v>
      </c>
      <c r="C1226">
        <v>1258</v>
      </c>
      <c r="D1226">
        <v>230</v>
      </c>
      <c r="E1226">
        <v>2436.5</v>
      </c>
      <c r="F1226">
        <v>1.4</v>
      </c>
      <c r="G1226">
        <v>0.4</v>
      </c>
      <c r="H1226">
        <v>-1.9</v>
      </c>
      <c r="I1226">
        <v>0</v>
      </c>
      <c r="J1226">
        <v>0</v>
      </c>
      <c r="K1226">
        <v>0</v>
      </c>
      <c r="L1226">
        <v>0.88</v>
      </c>
      <c r="M1226">
        <v>1.26</v>
      </c>
      <c r="N1226">
        <v>2.79</v>
      </c>
      <c r="O1226">
        <v>-0.56000000000000005</v>
      </c>
      <c r="P1226">
        <v>11.45</v>
      </c>
      <c r="Q1226">
        <v>3.79</v>
      </c>
      <c r="R1226">
        <v>23.23</v>
      </c>
      <c r="S1226">
        <v>13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0.26</v>
      </c>
      <c r="Z1226">
        <v>24.68</v>
      </c>
      <c r="AA1226">
        <v>135.21</v>
      </c>
      <c r="AB1226">
        <v>232.99</v>
      </c>
      <c r="AC1226">
        <v>332.8</v>
      </c>
      <c r="AD1226">
        <v>433.83</v>
      </c>
      <c r="AE1226">
        <v>529.38</v>
      </c>
      <c r="AF1226">
        <v>626.45000000000005</v>
      </c>
      <c r="AG1226">
        <v>738.79</v>
      </c>
      <c r="AH1226">
        <v>832.55</v>
      </c>
      <c r="AI1226">
        <v>924.86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45.19</v>
      </c>
      <c r="AU1226">
        <v>153.1</v>
      </c>
      <c r="AV1226">
        <v>246.3</v>
      </c>
      <c r="AW1226">
        <v>348.08</v>
      </c>
      <c r="AX1226">
        <v>445.21</v>
      </c>
      <c r="AY1226">
        <v>542.63</v>
      </c>
      <c r="AZ1226">
        <v>638.80999999999995</v>
      </c>
      <c r="BA1226">
        <v>753.32</v>
      </c>
      <c r="BB1226">
        <v>845.42</v>
      </c>
      <c r="BC1226">
        <v>952.49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22.5</v>
      </c>
      <c r="BO1226">
        <v>22.5</v>
      </c>
      <c r="BP1226">
        <v>22.5</v>
      </c>
      <c r="BQ1226">
        <v>22.5</v>
      </c>
      <c r="BR1226">
        <v>22.5</v>
      </c>
      <c r="BS1226">
        <v>22.5</v>
      </c>
      <c r="BT1226">
        <v>22.5</v>
      </c>
      <c r="BU1226">
        <v>22.5</v>
      </c>
      <c r="BV1226">
        <v>22.5</v>
      </c>
      <c r="BW1226">
        <v>22.5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22.5</v>
      </c>
      <c r="CI1226">
        <v>22.5</v>
      </c>
      <c r="CJ1226">
        <v>22.5</v>
      </c>
      <c r="CK1226">
        <v>22.5</v>
      </c>
      <c r="CL1226">
        <v>22.5</v>
      </c>
      <c r="CM1226">
        <v>22.5</v>
      </c>
      <c r="CN1226">
        <v>22.5</v>
      </c>
      <c r="CO1226">
        <v>22.5</v>
      </c>
      <c r="CP1226">
        <v>22.5</v>
      </c>
      <c r="CQ1226">
        <v>22.51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1</v>
      </c>
      <c r="DD1226">
        <v>1</v>
      </c>
      <c r="DE1226">
        <v>0.99</v>
      </c>
      <c r="DF1226">
        <v>0.97</v>
      </c>
      <c r="DG1226">
        <v>0.94</v>
      </c>
      <c r="DH1226">
        <v>0.91</v>
      </c>
      <c r="DI1226">
        <v>0.89</v>
      </c>
      <c r="DJ1226">
        <v>0.86</v>
      </c>
      <c r="DK1226">
        <v>0.84</v>
      </c>
      <c r="DL1226">
        <v>0.81</v>
      </c>
      <c r="DM1226">
        <v>0.78</v>
      </c>
      <c r="DN1226">
        <v>0.74</v>
      </c>
      <c r="DO1226">
        <v>0.7</v>
      </c>
      <c r="DP1226">
        <v>0.65</v>
      </c>
      <c r="DQ1226">
        <v>0.59</v>
      </c>
      <c r="DR1226">
        <v>0.53</v>
      </c>
      <c r="DS1226">
        <v>0.46</v>
      </c>
      <c r="DT1226">
        <v>0.38</v>
      </c>
      <c r="DU1226">
        <v>0.28000000000000003</v>
      </c>
      <c r="EW1226">
        <v>2016</v>
      </c>
      <c r="EX1226">
        <v>25</v>
      </c>
      <c r="EY1226">
        <v>1259</v>
      </c>
      <c r="EZ1226">
        <v>231</v>
      </c>
      <c r="FA1226">
        <v>2449.8000000000002</v>
      </c>
      <c r="FB1226" t="s">
        <v>139</v>
      </c>
      <c r="FC1226" t="s">
        <v>139</v>
      </c>
      <c r="FD1226" t="s">
        <v>139</v>
      </c>
      <c r="FE1226" t="s">
        <v>139</v>
      </c>
      <c r="FF1226" t="s">
        <v>139</v>
      </c>
      <c r="FG1226" t="s">
        <v>139</v>
      </c>
      <c r="FH1226" t="s">
        <v>139</v>
      </c>
      <c r="FI1226">
        <v>0</v>
      </c>
      <c r="FJ1226" t="s">
        <v>139</v>
      </c>
      <c r="FK1226" t="s">
        <v>139</v>
      </c>
      <c r="FL1226">
        <v>11.27</v>
      </c>
      <c r="FM1226">
        <v>3.84</v>
      </c>
      <c r="FN1226">
        <v>23.37</v>
      </c>
      <c r="FO1226">
        <v>1</v>
      </c>
      <c r="FP1226">
        <v>1</v>
      </c>
      <c r="FQ1226">
        <v>1</v>
      </c>
      <c r="FR1226">
        <v>0</v>
      </c>
      <c r="FS1226">
        <v>0</v>
      </c>
      <c r="FT1226">
        <v>0</v>
      </c>
      <c r="FU1226">
        <v>0</v>
      </c>
      <c r="FV1226">
        <v>38</v>
      </c>
      <c r="FW1226">
        <v>148.52000000000001</v>
      </c>
      <c r="FX1226">
        <v>246.3</v>
      </c>
      <c r="FY1226">
        <v>346.11</v>
      </c>
      <c r="FZ1226">
        <v>447.15</v>
      </c>
      <c r="GA1226">
        <v>542.69000000000005</v>
      </c>
      <c r="GB1226">
        <v>639.76</v>
      </c>
      <c r="GC1226">
        <v>752.1</v>
      </c>
      <c r="GD1226">
        <v>845.86</v>
      </c>
      <c r="GE1226">
        <v>938.17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122.17</v>
      </c>
      <c r="GQ1226">
        <v>219.24</v>
      </c>
      <c r="GR1226">
        <v>314.07</v>
      </c>
      <c r="GS1226">
        <v>421.06</v>
      </c>
      <c r="GT1226">
        <v>515.95000000000005</v>
      </c>
      <c r="GU1226">
        <v>624</v>
      </c>
      <c r="GV1226">
        <v>720.8</v>
      </c>
      <c r="GW1226">
        <v>812.55</v>
      </c>
      <c r="GX1226">
        <v>925.92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 t="s">
        <v>139</v>
      </c>
      <c r="HK1226" t="s">
        <v>139</v>
      </c>
      <c r="HL1226" t="s">
        <v>139</v>
      </c>
      <c r="HM1226" t="s">
        <v>139</v>
      </c>
      <c r="HN1226" t="s">
        <v>139</v>
      </c>
      <c r="HO1226" t="s">
        <v>139</v>
      </c>
      <c r="HP1226" t="s">
        <v>139</v>
      </c>
      <c r="HQ1226" t="s">
        <v>139</v>
      </c>
      <c r="HR1226" t="s">
        <v>139</v>
      </c>
      <c r="HS1226" t="s">
        <v>139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 t="s">
        <v>139</v>
      </c>
      <c r="IE1226" t="s">
        <v>139</v>
      </c>
      <c r="IF1226" t="s">
        <v>139</v>
      </c>
      <c r="IG1226" t="s">
        <v>139</v>
      </c>
      <c r="IH1226" t="s">
        <v>139</v>
      </c>
      <c r="II1226" t="s">
        <v>139</v>
      </c>
      <c r="IJ1226" t="s">
        <v>139</v>
      </c>
      <c r="IK1226" t="s">
        <v>139</v>
      </c>
      <c r="IL1226" t="s">
        <v>139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1</v>
      </c>
      <c r="IY1226">
        <v>1</v>
      </c>
      <c r="IZ1226">
        <v>1</v>
      </c>
      <c r="JA1226">
        <v>0.99</v>
      </c>
      <c r="JB1226">
        <v>0.96</v>
      </c>
      <c r="JC1226">
        <v>0.93</v>
      </c>
      <c r="JD1226">
        <v>0.91</v>
      </c>
      <c r="JE1226">
        <v>0.88</v>
      </c>
      <c r="JF1226">
        <v>0.85</v>
      </c>
      <c r="JG1226">
        <v>0.82</v>
      </c>
      <c r="JH1226">
        <v>0.79</v>
      </c>
      <c r="JI1226">
        <v>0.75</v>
      </c>
      <c r="JJ1226">
        <v>0.7</v>
      </c>
      <c r="JK1226">
        <v>0.65</v>
      </c>
      <c r="JL1226">
        <v>0.57999999999999996</v>
      </c>
      <c r="JM1226">
        <v>0.51</v>
      </c>
      <c r="JN1226">
        <v>0.42</v>
      </c>
      <c r="JO1226">
        <v>0.32</v>
      </c>
      <c r="JP1226">
        <v>0.19</v>
      </c>
      <c r="JQ1226">
        <v>0</v>
      </c>
    </row>
    <row r="1227" spans="1:277" x14ac:dyDescent="0.25">
      <c r="A1227">
        <v>2016</v>
      </c>
      <c r="B1227">
        <v>25</v>
      </c>
      <c r="C1227">
        <v>1259</v>
      </c>
      <c r="D1227">
        <v>231</v>
      </c>
      <c r="E1227">
        <v>2449.8000000000002</v>
      </c>
      <c r="F1227">
        <v>1.4</v>
      </c>
      <c r="G1227">
        <v>0.4</v>
      </c>
      <c r="H1227">
        <v>-1.9</v>
      </c>
      <c r="I1227">
        <v>0</v>
      </c>
      <c r="J1227">
        <v>0</v>
      </c>
      <c r="K1227">
        <v>0</v>
      </c>
      <c r="L1227">
        <v>0.88</v>
      </c>
      <c r="M1227">
        <v>1.26</v>
      </c>
      <c r="N1227">
        <v>2.8</v>
      </c>
      <c r="O1227">
        <v>-0.56000000000000005</v>
      </c>
      <c r="P1227">
        <v>11.33</v>
      </c>
      <c r="Q1227">
        <v>3.84</v>
      </c>
      <c r="R1227">
        <v>23.37</v>
      </c>
      <c r="S1227">
        <v>13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38</v>
      </c>
      <c r="AA1227">
        <v>148.52000000000001</v>
      </c>
      <c r="AB1227">
        <v>246.3</v>
      </c>
      <c r="AC1227">
        <v>346.11</v>
      </c>
      <c r="AD1227">
        <v>447.15</v>
      </c>
      <c r="AE1227">
        <v>542.69000000000005</v>
      </c>
      <c r="AF1227">
        <v>639.76</v>
      </c>
      <c r="AG1227">
        <v>752.1</v>
      </c>
      <c r="AH1227">
        <v>845.86</v>
      </c>
      <c r="AI1227">
        <v>938.17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58.51</v>
      </c>
      <c r="AU1227">
        <v>166.41</v>
      </c>
      <c r="AV1227">
        <v>259.61</v>
      </c>
      <c r="AW1227">
        <v>361.39</v>
      </c>
      <c r="AX1227">
        <v>458.52</v>
      </c>
      <c r="AY1227">
        <v>555.94000000000005</v>
      </c>
      <c r="AZ1227">
        <v>652.12</v>
      </c>
      <c r="BA1227">
        <v>766.63</v>
      </c>
      <c r="BB1227">
        <v>858.74</v>
      </c>
      <c r="BC1227">
        <v>965.81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22.5</v>
      </c>
      <c r="BO1227">
        <v>22.5</v>
      </c>
      <c r="BP1227">
        <v>22.5</v>
      </c>
      <c r="BQ1227">
        <v>22.5</v>
      </c>
      <c r="BR1227">
        <v>22.5</v>
      </c>
      <c r="BS1227">
        <v>22.5</v>
      </c>
      <c r="BT1227">
        <v>22.5</v>
      </c>
      <c r="BU1227">
        <v>22.5</v>
      </c>
      <c r="BV1227">
        <v>22.5</v>
      </c>
      <c r="BW1227">
        <v>22.5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22.5</v>
      </c>
      <c r="CI1227">
        <v>22.5</v>
      </c>
      <c r="CJ1227">
        <v>22.5</v>
      </c>
      <c r="CK1227">
        <v>22.5</v>
      </c>
      <c r="CL1227">
        <v>22.5</v>
      </c>
      <c r="CM1227">
        <v>22.5</v>
      </c>
      <c r="CN1227">
        <v>22.5</v>
      </c>
      <c r="CO1227">
        <v>22.5</v>
      </c>
      <c r="CP1227">
        <v>22.5</v>
      </c>
      <c r="CQ1227">
        <v>22.51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1</v>
      </c>
      <c r="DD1227">
        <v>1</v>
      </c>
      <c r="DE1227">
        <v>0.99</v>
      </c>
      <c r="DF1227">
        <v>0.97</v>
      </c>
      <c r="DG1227">
        <v>0.94</v>
      </c>
      <c r="DH1227">
        <v>0.91</v>
      </c>
      <c r="DI1227">
        <v>0.89</v>
      </c>
      <c r="DJ1227">
        <v>0.87</v>
      </c>
      <c r="DK1227">
        <v>0.84</v>
      </c>
      <c r="DL1227">
        <v>0.82</v>
      </c>
      <c r="DM1227">
        <v>0.78</v>
      </c>
      <c r="DN1227">
        <v>0.74</v>
      </c>
      <c r="DO1227">
        <v>0.7</v>
      </c>
      <c r="DP1227">
        <v>0.65</v>
      </c>
      <c r="DQ1227">
        <v>0.59</v>
      </c>
      <c r="DR1227">
        <v>0.53</v>
      </c>
      <c r="DS1227">
        <v>0.46</v>
      </c>
      <c r="DT1227">
        <v>0.38</v>
      </c>
      <c r="DU1227">
        <v>0.28000000000000003</v>
      </c>
      <c r="EW1227">
        <v>2016</v>
      </c>
      <c r="EX1227">
        <v>26</v>
      </c>
      <c r="EY1227">
        <v>1260</v>
      </c>
      <c r="EZ1227">
        <v>232</v>
      </c>
      <c r="FA1227">
        <v>2464</v>
      </c>
      <c r="FB1227" t="s">
        <v>139</v>
      </c>
      <c r="FC1227" t="s">
        <v>139</v>
      </c>
      <c r="FD1227" t="s">
        <v>139</v>
      </c>
      <c r="FE1227" t="s">
        <v>139</v>
      </c>
      <c r="FF1227" t="s">
        <v>139</v>
      </c>
      <c r="FG1227" t="s">
        <v>139</v>
      </c>
      <c r="FH1227" t="s">
        <v>139</v>
      </c>
      <c r="FI1227">
        <v>0</v>
      </c>
      <c r="FJ1227" t="s">
        <v>139</v>
      </c>
      <c r="FK1227" t="s">
        <v>139</v>
      </c>
      <c r="FL1227">
        <v>11.17</v>
      </c>
      <c r="FM1227">
        <v>3.88</v>
      </c>
      <c r="FN1227">
        <v>23.52</v>
      </c>
      <c r="FO1227">
        <v>1</v>
      </c>
      <c r="FP1227">
        <v>1</v>
      </c>
      <c r="FQ1227">
        <v>1</v>
      </c>
      <c r="FR1227">
        <v>0</v>
      </c>
      <c r="FS1227">
        <v>0</v>
      </c>
      <c r="FT1227">
        <v>0</v>
      </c>
      <c r="FU1227">
        <v>0.18</v>
      </c>
      <c r="FV1227">
        <v>52.2</v>
      </c>
      <c r="FW1227">
        <v>162.72999999999999</v>
      </c>
      <c r="FX1227">
        <v>260.5</v>
      </c>
      <c r="FY1227">
        <v>360.32</v>
      </c>
      <c r="FZ1227">
        <v>461.35</v>
      </c>
      <c r="GA1227">
        <v>556.89</v>
      </c>
      <c r="GB1227">
        <v>653.97</v>
      </c>
      <c r="GC1227">
        <v>766.31</v>
      </c>
      <c r="GD1227">
        <v>860.07</v>
      </c>
      <c r="GE1227">
        <v>952.37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28.41</v>
      </c>
      <c r="GQ1227">
        <v>136.37</v>
      </c>
      <c r="GR1227">
        <v>233.45</v>
      </c>
      <c r="GS1227">
        <v>328.27</v>
      </c>
      <c r="GT1227">
        <v>435.27</v>
      </c>
      <c r="GU1227">
        <v>530.16</v>
      </c>
      <c r="GV1227">
        <v>638.21</v>
      </c>
      <c r="GW1227">
        <v>735</v>
      </c>
      <c r="GX1227">
        <v>826.76</v>
      </c>
      <c r="GY1227">
        <v>940.12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 t="s">
        <v>139</v>
      </c>
      <c r="HK1227" t="s">
        <v>139</v>
      </c>
      <c r="HL1227" t="s">
        <v>139</v>
      </c>
      <c r="HM1227" t="s">
        <v>139</v>
      </c>
      <c r="HN1227" t="s">
        <v>139</v>
      </c>
      <c r="HO1227" t="s">
        <v>139</v>
      </c>
      <c r="HP1227" t="s">
        <v>139</v>
      </c>
      <c r="HQ1227" t="s">
        <v>139</v>
      </c>
      <c r="HR1227" t="s">
        <v>139</v>
      </c>
      <c r="HS1227" t="s">
        <v>139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 t="s">
        <v>139</v>
      </c>
      <c r="IE1227" t="s">
        <v>139</v>
      </c>
      <c r="IF1227" t="s">
        <v>139</v>
      </c>
      <c r="IG1227" t="s">
        <v>139</v>
      </c>
      <c r="IH1227" t="s">
        <v>139</v>
      </c>
      <c r="II1227" t="s">
        <v>139</v>
      </c>
      <c r="IJ1227" t="s">
        <v>139</v>
      </c>
      <c r="IK1227" t="s">
        <v>139</v>
      </c>
      <c r="IL1227" t="s">
        <v>139</v>
      </c>
      <c r="IM1227" t="s">
        <v>139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1</v>
      </c>
      <c r="IY1227">
        <v>1</v>
      </c>
      <c r="IZ1227">
        <v>1</v>
      </c>
      <c r="JA1227">
        <v>0.99</v>
      </c>
      <c r="JB1227">
        <v>0.96</v>
      </c>
      <c r="JC1227">
        <v>0.93</v>
      </c>
      <c r="JD1227">
        <v>0.91</v>
      </c>
      <c r="JE1227">
        <v>0.88</v>
      </c>
      <c r="JF1227">
        <v>0.85</v>
      </c>
      <c r="JG1227">
        <v>0.82</v>
      </c>
      <c r="JH1227">
        <v>0.79</v>
      </c>
      <c r="JI1227">
        <v>0.75</v>
      </c>
      <c r="JJ1227">
        <v>0.7</v>
      </c>
      <c r="JK1227">
        <v>0.65</v>
      </c>
      <c r="JL1227">
        <v>0.57999999999999996</v>
      </c>
      <c r="JM1227">
        <v>0.51</v>
      </c>
      <c r="JN1227">
        <v>0.42</v>
      </c>
      <c r="JO1227">
        <v>0.32</v>
      </c>
      <c r="JP1227">
        <v>0.19</v>
      </c>
      <c r="JQ1227">
        <v>0</v>
      </c>
    </row>
    <row r="1228" spans="1:277" x14ac:dyDescent="0.25">
      <c r="A1228">
        <v>2016</v>
      </c>
      <c r="B1228">
        <v>26</v>
      </c>
      <c r="C1228">
        <v>1260</v>
      </c>
      <c r="D1228">
        <v>232</v>
      </c>
      <c r="E1228">
        <v>2464</v>
      </c>
      <c r="F1228">
        <v>1.4</v>
      </c>
      <c r="G1228">
        <v>0.4</v>
      </c>
      <c r="H1228">
        <v>-2</v>
      </c>
      <c r="I1228">
        <v>0</v>
      </c>
      <c r="J1228">
        <v>0</v>
      </c>
      <c r="K1228">
        <v>0</v>
      </c>
      <c r="L1228">
        <v>0.88</v>
      </c>
      <c r="M1228">
        <v>1.26</v>
      </c>
      <c r="N1228">
        <v>2.82</v>
      </c>
      <c r="O1228">
        <v>-0.56000000000000005</v>
      </c>
      <c r="P1228">
        <v>11.21</v>
      </c>
      <c r="Q1228">
        <v>3.88</v>
      </c>
      <c r="R1228">
        <v>23.51</v>
      </c>
      <c r="S1228">
        <v>13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52.2</v>
      </c>
      <c r="AA1228">
        <v>162.72999999999999</v>
      </c>
      <c r="AB1228">
        <v>260.5</v>
      </c>
      <c r="AC1228">
        <v>360.32</v>
      </c>
      <c r="AD1228">
        <v>461.35</v>
      </c>
      <c r="AE1228">
        <v>556.89</v>
      </c>
      <c r="AF1228">
        <v>653.97</v>
      </c>
      <c r="AG1228">
        <v>766.31</v>
      </c>
      <c r="AH1228">
        <v>860.07</v>
      </c>
      <c r="AI1228">
        <v>952.37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72.709999999999994</v>
      </c>
      <c r="AU1228">
        <v>180.62</v>
      </c>
      <c r="AV1228">
        <v>273.82</v>
      </c>
      <c r="AW1228">
        <v>375.6</v>
      </c>
      <c r="AX1228">
        <v>472.73</v>
      </c>
      <c r="AY1228">
        <v>570.15</v>
      </c>
      <c r="AZ1228">
        <v>666.33</v>
      </c>
      <c r="BA1228">
        <v>780.84</v>
      </c>
      <c r="BB1228">
        <v>872.94</v>
      </c>
      <c r="BC1228">
        <v>980.01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22.5</v>
      </c>
      <c r="BO1228">
        <v>22.5</v>
      </c>
      <c r="BP1228">
        <v>22.5</v>
      </c>
      <c r="BQ1228">
        <v>22.5</v>
      </c>
      <c r="BR1228">
        <v>22.5</v>
      </c>
      <c r="BS1228">
        <v>22.5</v>
      </c>
      <c r="BT1228">
        <v>22.5</v>
      </c>
      <c r="BU1228">
        <v>22.5</v>
      </c>
      <c r="BV1228">
        <v>22.5</v>
      </c>
      <c r="BW1228">
        <v>22.5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22.5</v>
      </c>
      <c r="CI1228">
        <v>22.5</v>
      </c>
      <c r="CJ1228">
        <v>22.5</v>
      </c>
      <c r="CK1228">
        <v>22.5</v>
      </c>
      <c r="CL1228">
        <v>22.5</v>
      </c>
      <c r="CM1228">
        <v>22.5</v>
      </c>
      <c r="CN1228">
        <v>22.5</v>
      </c>
      <c r="CO1228">
        <v>22.5</v>
      </c>
      <c r="CP1228">
        <v>22.5</v>
      </c>
      <c r="CQ1228">
        <v>22.51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1</v>
      </c>
      <c r="DD1228">
        <v>1</v>
      </c>
      <c r="DE1228">
        <v>0.99</v>
      </c>
      <c r="DF1228">
        <v>0.97</v>
      </c>
      <c r="DG1228">
        <v>0.94</v>
      </c>
      <c r="DH1228">
        <v>0.92</v>
      </c>
      <c r="DI1228">
        <v>0.89</v>
      </c>
      <c r="DJ1228">
        <v>0.87</v>
      </c>
      <c r="DK1228">
        <v>0.84</v>
      </c>
      <c r="DL1228">
        <v>0.82</v>
      </c>
      <c r="DM1228">
        <v>0.78</v>
      </c>
      <c r="DN1228">
        <v>0.74</v>
      </c>
      <c r="DO1228">
        <v>0.7</v>
      </c>
      <c r="DP1228">
        <v>0.65</v>
      </c>
      <c r="DQ1228">
        <v>0.59</v>
      </c>
      <c r="DR1228">
        <v>0.53</v>
      </c>
      <c r="DS1228">
        <v>0.46</v>
      </c>
      <c r="DT1228">
        <v>0.38</v>
      </c>
      <c r="DU1228">
        <v>0.28000000000000003</v>
      </c>
      <c r="EW1228">
        <v>2016</v>
      </c>
      <c r="EX1228">
        <v>27</v>
      </c>
      <c r="EY1228">
        <v>1261</v>
      </c>
      <c r="EZ1228">
        <v>233</v>
      </c>
      <c r="FA1228">
        <v>2478.8000000000002</v>
      </c>
      <c r="FB1228" t="s">
        <v>139</v>
      </c>
      <c r="FC1228" t="s">
        <v>139</v>
      </c>
      <c r="FD1228" t="s">
        <v>139</v>
      </c>
      <c r="FE1228" t="s">
        <v>139</v>
      </c>
      <c r="FF1228" t="s">
        <v>139</v>
      </c>
      <c r="FG1228" t="s">
        <v>139</v>
      </c>
      <c r="FH1228" t="s">
        <v>139</v>
      </c>
      <c r="FI1228">
        <v>0</v>
      </c>
      <c r="FJ1228" t="s">
        <v>139</v>
      </c>
      <c r="FK1228" t="s">
        <v>139</v>
      </c>
      <c r="FL1228">
        <v>11.07</v>
      </c>
      <c r="FM1228">
        <v>3.94</v>
      </c>
      <c r="FN1228">
        <v>23.66</v>
      </c>
      <c r="FO1228">
        <v>1</v>
      </c>
      <c r="FP1228">
        <v>1</v>
      </c>
      <c r="FQ1228">
        <v>1</v>
      </c>
      <c r="FR1228">
        <v>0</v>
      </c>
      <c r="FS1228">
        <v>0</v>
      </c>
      <c r="FT1228">
        <v>0</v>
      </c>
      <c r="FU1228">
        <v>0</v>
      </c>
      <c r="FV1228">
        <v>66.95</v>
      </c>
      <c r="FW1228">
        <v>177.48</v>
      </c>
      <c r="FX1228">
        <v>275.25</v>
      </c>
      <c r="FY1228">
        <v>375.07</v>
      </c>
      <c r="FZ1228">
        <v>476.1</v>
      </c>
      <c r="GA1228">
        <v>571.64</v>
      </c>
      <c r="GB1228">
        <v>668.72</v>
      </c>
      <c r="GC1228">
        <v>781.06</v>
      </c>
      <c r="GD1228">
        <v>874.81</v>
      </c>
      <c r="GE1228">
        <v>967.12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43.16</v>
      </c>
      <c r="GQ1228">
        <v>151.12</v>
      </c>
      <c r="GR1228">
        <v>248.19</v>
      </c>
      <c r="GS1228">
        <v>343.02</v>
      </c>
      <c r="GT1228">
        <v>450.02</v>
      </c>
      <c r="GU1228">
        <v>544.91</v>
      </c>
      <c r="GV1228">
        <v>652.96</v>
      </c>
      <c r="GW1228">
        <v>749.75</v>
      </c>
      <c r="GX1228">
        <v>841.51</v>
      </c>
      <c r="GY1228">
        <v>954.87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 t="s">
        <v>139</v>
      </c>
      <c r="HK1228" t="s">
        <v>139</v>
      </c>
      <c r="HL1228" t="s">
        <v>139</v>
      </c>
      <c r="HM1228" t="s">
        <v>139</v>
      </c>
      <c r="HN1228" t="s">
        <v>139</v>
      </c>
      <c r="HO1228" t="s">
        <v>139</v>
      </c>
      <c r="HP1228" t="s">
        <v>139</v>
      </c>
      <c r="HQ1228" t="s">
        <v>139</v>
      </c>
      <c r="HR1228" t="s">
        <v>139</v>
      </c>
      <c r="HS1228" t="s">
        <v>139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 t="s">
        <v>139</v>
      </c>
      <c r="IE1228" t="s">
        <v>139</v>
      </c>
      <c r="IF1228" t="s">
        <v>139</v>
      </c>
      <c r="IG1228" t="s">
        <v>139</v>
      </c>
      <c r="IH1228" t="s">
        <v>139</v>
      </c>
      <c r="II1228" t="s">
        <v>139</v>
      </c>
      <c r="IJ1228" t="s">
        <v>139</v>
      </c>
      <c r="IK1228" t="s">
        <v>139</v>
      </c>
      <c r="IL1228" t="s">
        <v>139</v>
      </c>
      <c r="IM1228" t="s">
        <v>139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1</v>
      </c>
      <c r="IY1228">
        <v>1</v>
      </c>
      <c r="IZ1228">
        <v>1</v>
      </c>
      <c r="JA1228">
        <v>0.99</v>
      </c>
      <c r="JB1228">
        <v>0.96</v>
      </c>
      <c r="JC1228">
        <v>0.93</v>
      </c>
      <c r="JD1228">
        <v>0.91</v>
      </c>
      <c r="JE1228">
        <v>0.88</v>
      </c>
      <c r="JF1228">
        <v>0.85</v>
      </c>
      <c r="JG1228">
        <v>0.82</v>
      </c>
      <c r="JH1228">
        <v>0.79</v>
      </c>
      <c r="JI1228">
        <v>0.75</v>
      </c>
      <c r="JJ1228">
        <v>0.7</v>
      </c>
      <c r="JK1228">
        <v>0.65</v>
      </c>
      <c r="JL1228">
        <v>0.57999999999999996</v>
      </c>
      <c r="JM1228">
        <v>0.51</v>
      </c>
      <c r="JN1228">
        <v>0.42</v>
      </c>
      <c r="JO1228">
        <v>0.32</v>
      </c>
      <c r="JP1228">
        <v>0.19</v>
      </c>
      <c r="JQ1228">
        <v>0</v>
      </c>
    </row>
    <row r="1229" spans="1:277" x14ac:dyDescent="0.25">
      <c r="A1229">
        <v>2016</v>
      </c>
      <c r="B1229">
        <v>27</v>
      </c>
      <c r="C1229">
        <v>1261</v>
      </c>
      <c r="D1229">
        <v>233</v>
      </c>
      <c r="E1229">
        <v>2478.8000000000002</v>
      </c>
      <c r="F1229">
        <v>1.4</v>
      </c>
      <c r="G1229">
        <v>0.4</v>
      </c>
      <c r="H1229">
        <v>-2</v>
      </c>
      <c r="I1229">
        <v>0</v>
      </c>
      <c r="J1229">
        <v>0</v>
      </c>
      <c r="K1229">
        <v>0</v>
      </c>
      <c r="L1229">
        <v>0.88</v>
      </c>
      <c r="M1229">
        <v>1.26</v>
      </c>
      <c r="N1229">
        <v>2.83</v>
      </c>
      <c r="O1229">
        <v>-0.56999999999999995</v>
      </c>
      <c r="P1229">
        <v>11.08</v>
      </c>
      <c r="Q1229">
        <v>3.94</v>
      </c>
      <c r="R1229">
        <v>23.66</v>
      </c>
      <c r="S1229">
        <v>13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0.09</v>
      </c>
      <c r="Z1229">
        <v>66.95</v>
      </c>
      <c r="AA1229">
        <v>177.48</v>
      </c>
      <c r="AB1229">
        <v>275.25</v>
      </c>
      <c r="AC1229">
        <v>375.07</v>
      </c>
      <c r="AD1229">
        <v>476.1</v>
      </c>
      <c r="AE1229">
        <v>571.64</v>
      </c>
      <c r="AF1229">
        <v>668.72</v>
      </c>
      <c r="AG1229">
        <v>781.06</v>
      </c>
      <c r="AH1229">
        <v>874.81</v>
      </c>
      <c r="AI1229">
        <v>967.12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87.46</v>
      </c>
      <c r="AU1229">
        <v>195.36</v>
      </c>
      <c r="AV1229">
        <v>288.57</v>
      </c>
      <c r="AW1229">
        <v>390.35</v>
      </c>
      <c r="AX1229">
        <v>487.47</v>
      </c>
      <c r="AY1229">
        <v>584.89</v>
      </c>
      <c r="AZ1229">
        <v>681.08</v>
      </c>
      <c r="BA1229">
        <v>795.59</v>
      </c>
      <c r="BB1229">
        <v>887.69</v>
      </c>
      <c r="BC1229">
        <v>994.76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22.5</v>
      </c>
      <c r="BO1229">
        <v>22.5</v>
      </c>
      <c r="BP1229">
        <v>22.5</v>
      </c>
      <c r="BQ1229">
        <v>22.5</v>
      </c>
      <c r="BR1229">
        <v>22.5</v>
      </c>
      <c r="BS1229">
        <v>22.5</v>
      </c>
      <c r="BT1229">
        <v>22.5</v>
      </c>
      <c r="BU1229">
        <v>22.5</v>
      </c>
      <c r="BV1229">
        <v>22.5</v>
      </c>
      <c r="BW1229">
        <v>22.5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22.5</v>
      </c>
      <c r="CI1229">
        <v>22.5</v>
      </c>
      <c r="CJ1229">
        <v>22.5</v>
      </c>
      <c r="CK1229">
        <v>22.5</v>
      </c>
      <c r="CL1229">
        <v>22.5</v>
      </c>
      <c r="CM1229">
        <v>22.5</v>
      </c>
      <c r="CN1229">
        <v>22.5</v>
      </c>
      <c r="CO1229">
        <v>22.5</v>
      </c>
      <c r="CP1229">
        <v>22.5</v>
      </c>
      <c r="CQ1229">
        <v>22.51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1</v>
      </c>
      <c r="DD1229">
        <v>1</v>
      </c>
      <c r="DE1229">
        <v>0.99</v>
      </c>
      <c r="DF1229">
        <v>0.97</v>
      </c>
      <c r="DG1229">
        <v>0.94</v>
      </c>
      <c r="DH1229">
        <v>0.92</v>
      </c>
      <c r="DI1229">
        <v>0.89</v>
      </c>
      <c r="DJ1229">
        <v>0.87</v>
      </c>
      <c r="DK1229">
        <v>0.84</v>
      </c>
      <c r="DL1229">
        <v>0.82</v>
      </c>
      <c r="DM1229">
        <v>0.78</v>
      </c>
      <c r="DN1229">
        <v>0.74</v>
      </c>
      <c r="DO1229">
        <v>0.7</v>
      </c>
      <c r="DP1229">
        <v>0.65</v>
      </c>
      <c r="DQ1229">
        <v>0.59</v>
      </c>
      <c r="DR1229">
        <v>0.53</v>
      </c>
      <c r="DS1229">
        <v>0.46</v>
      </c>
      <c r="DT1229">
        <v>0.38</v>
      </c>
      <c r="DU1229">
        <v>0.28000000000000003</v>
      </c>
      <c r="EW1229">
        <v>2016</v>
      </c>
      <c r="EX1229">
        <v>28</v>
      </c>
      <c r="EY1229">
        <v>1262</v>
      </c>
      <c r="EZ1229">
        <v>234</v>
      </c>
      <c r="FA1229">
        <v>2494.4</v>
      </c>
      <c r="FB1229" t="s">
        <v>139</v>
      </c>
      <c r="FC1229" t="s">
        <v>139</v>
      </c>
      <c r="FD1229" t="s">
        <v>139</v>
      </c>
      <c r="FE1229" t="s">
        <v>139</v>
      </c>
      <c r="FF1229" t="s">
        <v>139</v>
      </c>
      <c r="FG1229" t="s">
        <v>139</v>
      </c>
      <c r="FH1229" t="s">
        <v>139</v>
      </c>
      <c r="FI1229">
        <v>0</v>
      </c>
      <c r="FJ1229" t="s">
        <v>139</v>
      </c>
      <c r="FK1229" t="s">
        <v>139</v>
      </c>
      <c r="FL1229">
        <v>10.96</v>
      </c>
      <c r="FM1229">
        <v>3.99</v>
      </c>
      <c r="FN1229">
        <v>23.82</v>
      </c>
      <c r="FO1229">
        <v>1</v>
      </c>
      <c r="FP1229">
        <v>1</v>
      </c>
      <c r="FQ1229">
        <v>1</v>
      </c>
      <c r="FR1229">
        <v>0</v>
      </c>
      <c r="FS1229">
        <v>0</v>
      </c>
      <c r="FT1229">
        <v>0</v>
      </c>
      <c r="FU1229">
        <v>0</v>
      </c>
      <c r="FV1229">
        <v>82.64</v>
      </c>
      <c r="FW1229">
        <v>193.17</v>
      </c>
      <c r="FX1229">
        <v>290.94</v>
      </c>
      <c r="FY1229">
        <v>390.76</v>
      </c>
      <c r="FZ1229">
        <v>491.79</v>
      </c>
      <c r="GA1229">
        <v>587.33000000000004</v>
      </c>
      <c r="GB1229">
        <v>684.41</v>
      </c>
      <c r="GC1229">
        <v>796.75</v>
      </c>
      <c r="GD1229">
        <v>890.5</v>
      </c>
      <c r="GE1229">
        <v>982.81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58.85</v>
      </c>
      <c r="GQ1229">
        <v>166.81</v>
      </c>
      <c r="GR1229">
        <v>263.88</v>
      </c>
      <c r="GS1229">
        <v>358.71</v>
      </c>
      <c r="GT1229">
        <v>465.71</v>
      </c>
      <c r="GU1229">
        <v>560.6</v>
      </c>
      <c r="GV1229">
        <v>668.65</v>
      </c>
      <c r="GW1229">
        <v>765.44</v>
      </c>
      <c r="GX1229">
        <v>857.2</v>
      </c>
      <c r="GY1229">
        <v>970.56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 t="s">
        <v>139</v>
      </c>
      <c r="HK1229" t="s">
        <v>139</v>
      </c>
      <c r="HL1229" t="s">
        <v>139</v>
      </c>
      <c r="HM1229" t="s">
        <v>139</v>
      </c>
      <c r="HN1229" t="s">
        <v>139</v>
      </c>
      <c r="HO1229" t="s">
        <v>139</v>
      </c>
      <c r="HP1229" t="s">
        <v>139</v>
      </c>
      <c r="HQ1229" t="s">
        <v>139</v>
      </c>
      <c r="HR1229" t="s">
        <v>139</v>
      </c>
      <c r="HS1229" t="s">
        <v>139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 t="s">
        <v>139</v>
      </c>
      <c r="IE1229" t="s">
        <v>139</v>
      </c>
      <c r="IF1229" t="s">
        <v>139</v>
      </c>
      <c r="IG1229" t="s">
        <v>139</v>
      </c>
      <c r="IH1229" t="s">
        <v>139</v>
      </c>
      <c r="II1229" t="s">
        <v>139</v>
      </c>
      <c r="IJ1229" t="s">
        <v>139</v>
      </c>
      <c r="IK1229" t="s">
        <v>139</v>
      </c>
      <c r="IL1229" t="s">
        <v>139</v>
      </c>
      <c r="IM1229" t="s">
        <v>139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1</v>
      </c>
      <c r="IY1229">
        <v>1</v>
      </c>
      <c r="IZ1229">
        <v>1</v>
      </c>
      <c r="JA1229">
        <v>0.99</v>
      </c>
      <c r="JB1229">
        <v>0.96</v>
      </c>
      <c r="JC1229">
        <v>0.93</v>
      </c>
      <c r="JD1229">
        <v>0.91</v>
      </c>
      <c r="JE1229">
        <v>0.88</v>
      </c>
      <c r="JF1229">
        <v>0.85</v>
      </c>
      <c r="JG1229">
        <v>0.82</v>
      </c>
      <c r="JH1229">
        <v>0.79</v>
      </c>
      <c r="JI1229">
        <v>0.75</v>
      </c>
      <c r="JJ1229">
        <v>0.7</v>
      </c>
      <c r="JK1229">
        <v>0.65</v>
      </c>
      <c r="JL1229">
        <v>0.57999999999999996</v>
      </c>
      <c r="JM1229">
        <v>0.51</v>
      </c>
      <c r="JN1229">
        <v>0.42</v>
      </c>
      <c r="JO1229">
        <v>0.32</v>
      </c>
      <c r="JP1229">
        <v>0.19</v>
      </c>
      <c r="JQ1229">
        <v>0</v>
      </c>
    </row>
    <row r="1230" spans="1:277" x14ac:dyDescent="0.25">
      <c r="A1230">
        <v>2016</v>
      </c>
      <c r="B1230">
        <v>28</v>
      </c>
      <c r="C1230">
        <v>1262</v>
      </c>
      <c r="D1230">
        <v>234</v>
      </c>
      <c r="E1230">
        <v>2494.4</v>
      </c>
      <c r="F1230">
        <v>1.4</v>
      </c>
      <c r="G1230">
        <v>0.4</v>
      </c>
      <c r="H1230">
        <v>-2</v>
      </c>
      <c r="I1230">
        <v>0</v>
      </c>
      <c r="J1230">
        <v>0</v>
      </c>
      <c r="K1230">
        <v>0</v>
      </c>
      <c r="L1230">
        <v>0.88</v>
      </c>
      <c r="M1230">
        <v>1.26</v>
      </c>
      <c r="N1230">
        <v>2.84</v>
      </c>
      <c r="O1230">
        <v>-0.59</v>
      </c>
      <c r="P1230">
        <v>10.95</v>
      </c>
      <c r="Q1230">
        <v>3.99</v>
      </c>
      <c r="R1230">
        <v>23.81</v>
      </c>
      <c r="S1230">
        <v>13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82.64</v>
      </c>
      <c r="AA1230">
        <v>193.17</v>
      </c>
      <c r="AB1230">
        <v>290.94</v>
      </c>
      <c r="AC1230">
        <v>390.76</v>
      </c>
      <c r="AD1230">
        <v>491.79</v>
      </c>
      <c r="AE1230">
        <v>587.33000000000004</v>
      </c>
      <c r="AF1230">
        <v>684.41</v>
      </c>
      <c r="AG1230">
        <v>796.75</v>
      </c>
      <c r="AH1230">
        <v>890.5</v>
      </c>
      <c r="AI1230">
        <v>982.81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103.15</v>
      </c>
      <c r="AU1230">
        <v>211.06</v>
      </c>
      <c r="AV1230">
        <v>304.26</v>
      </c>
      <c r="AW1230">
        <v>406.04</v>
      </c>
      <c r="AX1230">
        <v>503.16</v>
      </c>
      <c r="AY1230">
        <v>600.59</v>
      </c>
      <c r="AZ1230">
        <v>696.77</v>
      </c>
      <c r="BA1230">
        <v>811.28</v>
      </c>
      <c r="BB1230">
        <v>903.38</v>
      </c>
      <c r="BC1230">
        <v>1010.45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22.5</v>
      </c>
      <c r="BO1230">
        <v>22.5</v>
      </c>
      <c r="BP1230">
        <v>22.5</v>
      </c>
      <c r="BQ1230">
        <v>22.5</v>
      </c>
      <c r="BR1230">
        <v>22.5</v>
      </c>
      <c r="BS1230">
        <v>22.5</v>
      </c>
      <c r="BT1230">
        <v>22.5</v>
      </c>
      <c r="BU1230">
        <v>22.5</v>
      </c>
      <c r="BV1230">
        <v>22.5</v>
      </c>
      <c r="BW1230">
        <v>22.5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22.5</v>
      </c>
      <c r="CI1230">
        <v>22.5</v>
      </c>
      <c r="CJ1230">
        <v>22.5</v>
      </c>
      <c r="CK1230">
        <v>22.5</v>
      </c>
      <c r="CL1230">
        <v>22.5</v>
      </c>
      <c r="CM1230">
        <v>22.5</v>
      </c>
      <c r="CN1230">
        <v>22.5</v>
      </c>
      <c r="CO1230">
        <v>22.5</v>
      </c>
      <c r="CP1230">
        <v>22.5</v>
      </c>
      <c r="CQ1230">
        <v>22.51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1</v>
      </c>
      <c r="DD1230">
        <v>1</v>
      </c>
      <c r="DE1230">
        <v>0.99</v>
      </c>
      <c r="DF1230">
        <v>0.97</v>
      </c>
      <c r="DG1230">
        <v>0.94</v>
      </c>
      <c r="DH1230">
        <v>0.92</v>
      </c>
      <c r="DI1230">
        <v>0.89</v>
      </c>
      <c r="DJ1230">
        <v>0.87</v>
      </c>
      <c r="DK1230">
        <v>0.84</v>
      </c>
      <c r="DL1230">
        <v>0.82</v>
      </c>
      <c r="DM1230">
        <v>0.78</v>
      </c>
      <c r="DN1230">
        <v>0.74</v>
      </c>
      <c r="DO1230">
        <v>0.7</v>
      </c>
      <c r="DP1230">
        <v>0.65</v>
      </c>
      <c r="DQ1230">
        <v>0.59</v>
      </c>
      <c r="DR1230">
        <v>0.53</v>
      </c>
      <c r="DS1230">
        <v>0.46</v>
      </c>
      <c r="DT1230">
        <v>0.38</v>
      </c>
      <c r="DU1230">
        <v>0.28000000000000003</v>
      </c>
      <c r="EW1230">
        <v>2016</v>
      </c>
      <c r="EX1230">
        <v>29</v>
      </c>
      <c r="EY1230">
        <v>1263</v>
      </c>
      <c r="EZ1230">
        <v>235</v>
      </c>
      <c r="FA1230">
        <v>2508.6</v>
      </c>
      <c r="FB1230" t="s">
        <v>139</v>
      </c>
      <c r="FC1230" t="s">
        <v>139</v>
      </c>
      <c r="FD1230" t="s">
        <v>139</v>
      </c>
      <c r="FE1230" t="s">
        <v>139</v>
      </c>
      <c r="FF1230" t="s">
        <v>139</v>
      </c>
      <c r="FG1230" t="s">
        <v>139</v>
      </c>
      <c r="FH1230" t="s">
        <v>139</v>
      </c>
      <c r="FI1230">
        <v>0</v>
      </c>
      <c r="FJ1230" t="s">
        <v>139</v>
      </c>
      <c r="FK1230" t="s">
        <v>139</v>
      </c>
      <c r="FL1230">
        <v>10.96</v>
      </c>
      <c r="FM1230">
        <v>4.04</v>
      </c>
      <c r="FN1230">
        <v>23.96</v>
      </c>
      <c r="FO1230">
        <v>1</v>
      </c>
      <c r="FP1230">
        <v>1</v>
      </c>
      <c r="FQ1230">
        <v>1</v>
      </c>
      <c r="FR1230">
        <v>0</v>
      </c>
      <c r="FS1230">
        <v>0</v>
      </c>
      <c r="FT1230">
        <v>0</v>
      </c>
      <c r="FU1230">
        <v>0</v>
      </c>
      <c r="FV1230">
        <v>96.78</v>
      </c>
      <c r="FW1230">
        <v>207.31</v>
      </c>
      <c r="FX1230">
        <v>305.08</v>
      </c>
      <c r="FY1230">
        <v>404.89</v>
      </c>
      <c r="FZ1230">
        <v>505.93</v>
      </c>
      <c r="GA1230">
        <v>601.47</v>
      </c>
      <c r="GB1230">
        <v>698.54</v>
      </c>
      <c r="GC1230">
        <v>810.89</v>
      </c>
      <c r="GD1230">
        <v>904.64</v>
      </c>
      <c r="GE1230">
        <v>996.95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72.989999999999995</v>
      </c>
      <c r="GQ1230">
        <v>180.95</v>
      </c>
      <c r="GR1230">
        <v>278.02</v>
      </c>
      <c r="GS1230">
        <v>372.85</v>
      </c>
      <c r="GT1230">
        <v>479.85</v>
      </c>
      <c r="GU1230">
        <v>574.74</v>
      </c>
      <c r="GV1230">
        <v>682.79</v>
      </c>
      <c r="GW1230">
        <v>779.58</v>
      </c>
      <c r="GX1230">
        <v>871.34</v>
      </c>
      <c r="GY1230">
        <v>984.7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 t="s">
        <v>139</v>
      </c>
      <c r="HK1230" t="s">
        <v>139</v>
      </c>
      <c r="HL1230" t="s">
        <v>139</v>
      </c>
      <c r="HM1230" t="s">
        <v>139</v>
      </c>
      <c r="HN1230" t="s">
        <v>139</v>
      </c>
      <c r="HO1230" t="s">
        <v>139</v>
      </c>
      <c r="HP1230" t="s">
        <v>139</v>
      </c>
      <c r="HQ1230" t="s">
        <v>139</v>
      </c>
      <c r="HR1230" t="s">
        <v>139</v>
      </c>
      <c r="HS1230" t="s">
        <v>139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 t="s">
        <v>139</v>
      </c>
      <c r="IE1230" t="s">
        <v>139</v>
      </c>
      <c r="IF1230" t="s">
        <v>139</v>
      </c>
      <c r="IG1230" t="s">
        <v>139</v>
      </c>
      <c r="IH1230" t="s">
        <v>139</v>
      </c>
      <c r="II1230" t="s">
        <v>139</v>
      </c>
      <c r="IJ1230" t="s">
        <v>139</v>
      </c>
      <c r="IK1230" t="s">
        <v>139</v>
      </c>
      <c r="IL1230" t="s">
        <v>139</v>
      </c>
      <c r="IM1230" t="s">
        <v>139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1</v>
      </c>
      <c r="IY1230">
        <v>1</v>
      </c>
      <c r="IZ1230">
        <v>1</v>
      </c>
      <c r="JA1230">
        <v>0.99</v>
      </c>
      <c r="JB1230">
        <v>0.96</v>
      </c>
      <c r="JC1230">
        <v>0.93</v>
      </c>
      <c r="JD1230">
        <v>0.91</v>
      </c>
      <c r="JE1230">
        <v>0.88</v>
      </c>
      <c r="JF1230">
        <v>0.85</v>
      </c>
      <c r="JG1230">
        <v>0.83</v>
      </c>
      <c r="JH1230">
        <v>0.79</v>
      </c>
      <c r="JI1230">
        <v>0.75</v>
      </c>
      <c r="JJ1230">
        <v>0.7</v>
      </c>
      <c r="JK1230">
        <v>0.65</v>
      </c>
      <c r="JL1230">
        <v>0.57999999999999996</v>
      </c>
      <c r="JM1230">
        <v>0.51</v>
      </c>
      <c r="JN1230">
        <v>0.42</v>
      </c>
      <c r="JO1230">
        <v>0.32</v>
      </c>
      <c r="JP1230">
        <v>0.19</v>
      </c>
      <c r="JQ1230">
        <v>0</v>
      </c>
    </row>
    <row r="1231" spans="1:277" x14ac:dyDescent="0.25">
      <c r="A1231">
        <v>2016</v>
      </c>
      <c r="B1231">
        <v>29</v>
      </c>
      <c r="C1231">
        <v>1263</v>
      </c>
      <c r="D1231">
        <v>235</v>
      </c>
      <c r="E1231">
        <v>2508.6</v>
      </c>
      <c r="F1231">
        <v>1.4</v>
      </c>
      <c r="G1231">
        <v>0.4</v>
      </c>
      <c r="H1231">
        <v>-2</v>
      </c>
      <c r="I1231">
        <v>0</v>
      </c>
      <c r="J1231">
        <v>0</v>
      </c>
      <c r="K1231">
        <v>0</v>
      </c>
      <c r="L1231">
        <v>0.88</v>
      </c>
      <c r="M1231">
        <v>1.26</v>
      </c>
      <c r="N1231">
        <v>2.85</v>
      </c>
      <c r="O1231">
        <v>-0.59</v>
      </c>
      <c r="P1231">
        <v>10.95</v>
      </c>
      <c r="Q1231">
        <v>4.04</v>
      </c>
      <c r="R1231">
        <v>23.96</v>
      </c>
      <c r="S1231">
        <v>13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96.78</v>
      </c>
      <c r="AA1231">
        <v>207.31</v>
      </c>
      <c r="AB1231">
        <v>305.08</v>
      </c>
      <c r="AC1231">
        <v>404.89</v>
      </c>
      <c r="AD1231">
        <v>505.93</v>
      </c>
      <c r="AE1231">
        <v>601.47</v>
      </c>
      <c r="AF1231">
        <v>698.54</v>
      </c>
      <c r="AG1231">
        <v>810.89</v>
      </c>
      <c r="AH1231">
        <v>904.64</v>
      </c>
      <c r="AI1231">
        <v>996.95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117.29</v>
      </c>
      <c r="AU1231">
        <v>225.19</v>
      </c>
      <c r="AV1231">
        <v>318.39999999999998</v>
      </c>
      <c r="AW1231">
        <v>420.18</v>
      </c>
      <c r="AX1231">
        <v>517.29999999999995</v>
      </c>
      <c r="AY1231">
        <v>614.72</v>
      </c>
      <c r="AZ1231">
        <v>710.91</v>
      </c>
      <c r="BA1231">
        <v>825.42</v>
      </c>
      <c r="BB1231">
        <v>917.52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22.5</v>
      </c>
      <c r="BO1231">
        <v>22.5</v>
      </c>
      <c r="BP1231">
        <v>22.5</v>
      </c>
      <c r="BQ1231">
        <v>22.5</v>
      </c>
      <c r="BR1231">
        <v>22.5</v>
      </c>
      <c r="BS1231">
        <v>22.5</v>
      </c>
      <c r="BT1231">
        <v>22.5</v>
      </c>
      <c r="BU1231">
        <v>22.5</v>
      </c>
      <c r="BV1231">
        <v>22.5</v>
      </c>
      <c r="BW1231">
        <v>22.5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22.5</v>
      </c>
      <c r="CI1231">
        <v>22.5</v>
      </c>
      <c r="CJ1231">
        <v>22.5</v>
      </c>
      <c r="CK1231">
        <v>22.5</v>
      </c>
      <c r="CL1231">
        <v>22.5</v>
      </c>
      <c r="CM1231">
        <v>22.5</v>
      </c>
      <c r="CN1231">
        <v>22.5</v>
      </c>
      <c r="CO1231">
        <v>22.5</v>
      </c>
      <c r="CP1231">
        <v>22.5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1</v>
      </c>
      <c r="DD1231">
        <v>1</v>
      </c>
      <c r="DE1231">
        <v>0.99</v>
      </c>
      <c r="DF1231">
        <v>0.97</v>
      </c>
      <c r="DG1231">
        <v>0.94</v>
      </c>
      <c r="DH1231">
        <v>0.92</v>
      </c>
      <c r="DI1231">
        <v>0.89</v>
      </c>
      <c r="DJ1231">
        <v>0.87</v>
      </c>
      <c r="DK1231">
        <v>0.84</v>
      </c>
      <c r="DL1231">
        <v>0.82</v>
      </c>
      <c r="DM1231">
        <v>0.78</v>
      </c>
      <c r="DN1231">
        <v>0.74</v>
      </c>
      <c r="DO1231">
        <v>0.7</v>
      </c>
      <c r="DP1231">
        <v>0.65</v>
      </c>
      <c r="DQ1231">
        <v>0.59</v>
      </c>
      <c r="DR1231">
        <v>0.53</v>
      </c>
      <c r="DS1231">
        <v>0.46</v>
      </c>
      <c r="DT1231">
        <v>0.38</v>
      </c>
      <c r="DU1231">
        <v>0.28000000000000003</v>
      </c>
      <c r="EW1231">
        <v>2016</v>
      </c>
      <c r="EX1231">
        <v>30</v>
      </c>
      <c r="EY1231">
        <v>1264</v>
      </c>
      <c r="EZ1231">
        <v>236</v>
      </c>
      <c r="FA1231">
        <v>2524.1</v>
      </c>
      <c r="FB1231" t="s">
        <v>139</v>
      </c>
      <c r="FC1231" t="s">
        <v>139</v>
      </c>
      <c r="FD1231" t="s">
        <v>139</v>
      </c>
      <c r="FE1231" t="s">
        <v>139</v>
      </c>
      <c r="FF1231" t="s">
        <v>139</v>
      </c>
      <c r="FG1231" t="s">
        <v>139</v>
      </c>
      <c r="FH1231" t="s">
        <v>139</v>
      </c>
      <c r="FI1231">
        <v>0</v>
      </c>
      <c r="FJ1231" t="s">
        <v>139</v>
      </c>
      <c r="FK1231" t="s">
        <v>139</v>
      </c>
      <c r="FL1231">
        <v>10.96</v>
      </c>
      <c r="FM1231">
        <v>4.09</v>
      </c>
      <c r="FN1231">
        <v>24.12</v>
      </c>
      <c r="FO1231">
        <v>1</v>
      </c>
      <c r="FP1231">
        <v>1</v>
      </c>
      <c r="FQ1231">
        <v>1</v>
      </c>
      <c r="FR1231">
        <v>0</v>
      </c>
      <c r="FS1231">
        <v>0</v>
      </c>
      <c r="FT1231">
        <v>0</v>
      </c>
      <c r="FU1231">
        <v>0</v>
      </c>
      <c r="FV1231">
        <v>112.32</v>
      </c>
      <c r="FW1231">
        <v>222.85</v>
      </c>
      <c r="FX1231">
        <v>320.62</v>
      </c>
      <c r="FY1231">
        <v>420.44</v>
      </c>
      <c r="FZ1231">
        <v>521.47</v>
      </c>
      <c r="GA1231">
        <v>617.01</v>
      </c>
      <c r="GB1231">
        <v>714.09</v>
      </c>
      <c r="GC1231">
        <v>826.43</v>
      </c>
      <c r="GD1231">
        <v>920.18</v>
      </c>
      <c r="GE1231">
        <v>1012.49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88.53</v>
      </c>
      <c r="GQ1231">
        <v>196.49</v>
      </c>
      <c r="GR1231">
        <v>293.56</v>
      </c>
      <c r="GS1231">
        <v>388.39</v>
      </c>
      <c r="GT1231">
        <v>495.39</v>
      </c>
      <c r="GU1231">
        <v>590.28</v>
      </c>
      <c r="GV1231">
        <v>698.33</v>
      </c>
      <c r="GW1231">
        <v>795.12</v>
      </c>
      <c r="GX1231">
        <v>886.88</v>
      </c>
      <c r="GY1231">
        <v>1000.24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 t="s">
        <v>139</v>
      </c>
      <c r="HK1231" t="s">
        <v>139</v>
      </c>
      <c r="HL1231" t="s">
        <v>139</v>
      </c>
      <c r="HM1231" t="s">
        <v>139</v>
      </c>
      <c r="HN1231" t="s">
        <v>139</v>
      </c>
      <c r="HO1231" t="s">
        <v>139</v>
      </c>
      <c r="HP1231" t="s">
        <v>139</v>
      </c>
      <c r="HQ1231" t="s">
        <v>139</v>
      </c>
      <c r="HR1231" t="s">
        <v>139</v>
      </c>
      <c r="HS1231" t="s">
        <v>139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 t="s">
        <v>139</v>
      </c>
      <c r="IE1231" t="s">
        <v>139</v>
      </c>
      <c r="IF1231" t="s">
        <v>139</v>
      </c>
      <c r="IG1231" t="s">
        <v>139</v>
      </c>
      <c r="IH1231" t="s">
        <v>139</v>
      </c>
      <c r="II1231" t="s">
        <v>139</v>
      </c>
      <c r="IJ1231" t="s">
        <v>139</v>
      </c>
      <c r="IK1231" t="s">
        <v>139</v>
      </c>
      <c r="IL1231" t="s">
        <v>139</v>
      </c>
      <c r="IM1231" t="s">
        <v>139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1</v>
      </c>
      <c r="IY1231">
        <v>1</v>
      </c>
      <c r="IZ1231">
        <v>1</v>
      </c>
      <c r="JA1231">
        <v>0.99</v>
      </c>
      <c r="JB1231">
        <v>0.96</v>
      </c>
      <c r="JC1231">
        <v>0.93</v>
      </c>
      <c r="JD1231">
        <v>0.91</v>
      </c>
      <c r="JE1231">
        <v>0.88</v>
      </c>
      <c r="JF1231">
        <v>0.85</v>
      </c>
      <c r="JG1231">
        <v>0.83</v>
      </c>
      <c r="JH1231">
        <v>0.79</v>
      </c>
      <c r="JI1231">
        <v>0.75</v>
      </c>
      <c r="JJ1231">
        <v>0.7</v>
      </c>
      <c r="JK1231">
        <v>0.65</v>
      </c>
      <c r="JL1231">
        <v>0.57999999999999996</v>
      </c>
      <c r="JM1231">
        <v>0.51</v>
      </c>
      <c r="JN1231">
        <v>0.42</v>
      </c>
      <c r="JO1231">
        <v>0.32</v>
      </c>
      <c r="JP1231">
        <v>0.19</v>
      </c>
      <c r="JQ1231">
        <v>0</v>
      </c>
    </row>
    <row r="1232" spans="1:277" x14ac:dyDescent="0.25">
      <c r="A1232">
        <v>2016</v>
      </c>
      <c r="B1232">
        <v>30</v>
      </c>
      <c r="C1232">
        <v>1264</v>
      </c>
      <c r="D1232">
        <v>236</v>
      </c>
      <c r="E1232">
        <v>2524.1</v>
      </c>
      <c r="F1232">
        <v>1.4</v>
      </c>
      <c r="G1232">
        <v>0.4</v>
      </c>
      <c r="H1232">
        <v>-2</v>
      </c>
      <c r="I1232">
        <v>0</v>
      </c>
      <c r="J1232">
        <v>0</v>
      </c>
      <c r="K1232">
        <v>0</v>
      </c>
      <c r="L1232">
        <v>0.88</v>
      </c>
      <c r="M1232">
        <v>1.26</v>
      </c>
      <c r="N1232">
        <v>2.86</v>
      </c>
      <c r="O1232">
        <v>-0.6</v>
      </c>
      <c r="P1232">
        <v>10.95</v>
      </c>
      <c r="Q1232">
        <v>4.09</v>
      </c>
      <c r="R1232">
        <v>24.11</v>
      </c>
      <c r="S1232">
        <v>14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0.09</v>
      </c>
      <c r="Z1232">
        <v>112.32</v>
      </c>
      <c r="AA1232">
        <v>222.85</v>
      </c>
      <c r="AB1232">
        <v>320.62</v>
      </c>
      <c r="AC1232">
        <v>420.44</v>
      </c>
      <c r="AD1232">
        <v>521.47</v>
      </c>
      <c r="AE1232">
        <v>617.01</v>
      </c>
      <c r="AF1232">
        <v>714.09</v>
      </c>
      <c r="AG1232">
        <v>826.43</v>
      </c>
      <c r="AH1232">
        <v>920.18</v>
      </c>
      <c r="AI1232">
        <v>1012.49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31.08</v>
      </c>
      <c r="AU1232">
        <v>132.83000000000001</v>
      </c>
      <c r="AV1232">
        <v>240.74</v>
      </c>
      <c r="AW1232">
        <v>333.94</v>
      </c>
      <c r="AX1232">
        <v>435.72</v>
      </c>
      <c r="AY1232">
        <v>532.84</v>
      </c>
      <c r="AZ1232">
        <v>630.26</v>
      </c>
      <c r="BA1232">
        <v>726.45</v>
      </c>
      <c r="BB1232">
        <v>840.96</v>
      </c>
      <c r="BC1232">
        <v>933.06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22.5</v>
      </c>
      <c r="BO1232">
        <v>22.5</v>
      </c>
      <c r="BP1232">
        <v>22.5</v>
      </c>
      <c r="BQ1232">
        <v>22.5</v>
      </c>
      <c r="BR1232">
        <v>22.5</v>
      </c>
      <c r="BS1232">
        <v>22.5</v>
      </c>
      <c r="BT1232">
        <v>22.5</v>
      </c>
      <c r="BU1232">
        <v>22.5</v>
      </c>
      <c r="BV1232">
        <v>22.5</v>
      </c>
      <c r="BW1232">
        <v>22.5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22.5</v>
      </c>
      <c r="CI1232">
        <v>22.5</v>
      </c>
      <c r="CJ1232">
        <v>22.5</v>
      </c>
      <c r="CK1232">
        <v>22.5</v>
      </c>
      <c r="CL1232">
        <v>22.5</v>
      </c>
      <c r="CM1232">
        <v>22.5</v>
      </c>
      <c r="CN1232">
        <v>22.5</v>
      </c>
      <c r="CO1232">
        <v>22.5</v>
      </c>
      <c r="CP1232">
        <v>22.5</v>
      </c>
      <c r="CQ1232">
        <v>22.5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1</v>
      </c>
      <c r="DD1232">
        <v>1</v>
      </c>
      <c r="DE1232">
        <v>0.99</v>
      </c>
      <c r="DF1232">
        <v>0.97</v>
      </c>
      <c r="DG1232">
        <v>0.94</v>
      </c>
      <c r="DH1232">
        <v>0.92</v>
      </c>
      <c r="DI1232">
        <v>0.89</v>
      </c>
      <c r="DJ1232">
        <v>0.87</v>
      </c>
      <c r="DK1232">
        <v>0.84</v>
      </c>
      <c r="DL1232">
        <v>0.82</v>
      </c>
      <c r="DM1232">
        <v>0.78</v>
      </c>
      <c r="DN1232">
        <v>0.74</v>
      </c>
      <c r="DO1232">
        <v>0.7</v>
      </c>
      <c r="DP1232">
        <v>0.65</v>
      </c>
      <c r="DQ1232">
        <v>0.59</v>
      </c>
      <c r="DR1232">
        <v>0.53</v>
      </c>
      <c r="DS1232">
        <v>0.46</v>
      </c>
      <c r="DT1232">
        <v>0.38</v>
      </c>
      <c r="DU1232">
        <v>0.28000000000000003</v>
      </c>
      <c r="EW1232">
        <v>2016</v>
      </c>
      <c r="EX1232">
        <v>31</v>
      </c>
      <c r="EY1232">
        <v>1265</v>
      </c>
      <c r="EZ1232">
        <v>237</v>
      </c>
      <c r="FA1232">
        <v>2539.3000000000002</v>
      </c>
      <c r="FB1232" t="s">
        <v>139</v>
      </c>
      <c r="FC1232" t="s">
        <v>139</v>
      </c>
      <c r="FD1232" t="s">
        <v>139</v>
      </c>
      <c r="FE1232" t="s">
        <v>139</v>
      </c>
      <c r="FF1232" t="s">
        <v>139</v>
      </c>
      <c r="FG1232" t="s">
        <v>139</v>
      </c>
      <c r="FH1232" t="s">
        <v>139</v>
      </c>
      <c r="FI1232">
        <v>0</v>
      </c>
      <c r="FJ1232" t="s">
        <v>139</v>
      </c>
      <c r="FK1232" t="s">
        <v>139</v>
      </c>
      <c r="FL1232">
        <v>10.96</v>
      </c>
      <c r="FM1232">
        <v>4.1500000000000004</v>
      </c>
      <c r="FN1232">
        <v>24.27</v>
      </c>
      <c r="FO1232">
        <v>1</v>
      </c>
      <c r="FP1232">
        <v>1</v>
      </c>
      <c r="FQ1232">
        <v>1</v>
      </c>
      <c r="FR1232">
        <v>0</v>
      </c>
      <c r="FS1232">
        <v>0</v>
      </c>
      <c r="FT1232">
        <v>0</v>
      </c>
      <c r="FU1232">
        <v>0</v>
      </c>
      <c r="FV1232">
        <v>30.39</v>
      </c>
      <c r="FW1232">
        <v>127.52</v>
      </c>
      <c r="FX1232">
        <v>238.05</v>
      </c>
      <c r="FY1232">
        <v>335.82</v>
      </c>
      <c r="FZ1232">
        <v>435.63</v>
      </c>
      <c r="GA1232">
        <v>536.66999999999996</v>
      </c>
      <c r="GB1232">
        <v>632.21</v>
      </c>
      <c r="GC1232">
        <v>729.28</v>
      </c>
      <c r="GD1232">
        <v>841.62</v>
      </c>
      <c r="GE1232">
        <v>935.38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103.73</v>
      </c>
      <c r="GQ1232">
        <v>211.69</v>
      </c>
      <c r="GR1232">
        <v>308.76</v>
      </c>
      <c r="GS1232">
        <v>403.59</v>
      </c>
      <c r="GT1232">
        <v>510.58</v>
      </c>
      <c r="GU1232">
        <v>605.48</v>
      </c>
      <c r="GV1232">
        <v>713.53</v>
      </c>
      <c r="GW1232">
        <v>810.32</v>
      </c>
      <c r="GX1232">
        <v>902.07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 t="s">
        <v>139</v>
      </c>
      <c r="HK1232" t="s">
        <v>139</v>
      </c>
      <c r="HL1232" t="s">
        <v>139</v>
      </c>
      <c r="HM1232" t="s">
        <v>139</v>
      </c>
      <c r="HN1232" t="s">
        <v>139</v>
      </c>
      <c r="HO1232" t="s">
        <v>139</v>
      </c>
      <c r="HP1232" t="s">
        <v>139</v>
      </c>
      <c r="HQ1232" t="s">
        <v>139</v>
      </c>
      <c r="HR1232" t="s">
        <v>139</v>
      </c>
      <c r="HS1232" t="s">
        <v>139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 t="s">
        <v>139</v>
      </c>
      <c r="IE1232" t="s">
        <v>139</v>
      </c>
      <c r="IF1232" t="s">
        <v>139</v>
      </c>
      <c r="IG1232" t="s">
        <v>139</v>
      </c>
      <c r="IH1232" t="s">
        <v>139</v>
      </c>
      <c r="II1232" t="s">
        <v>139</v>
      </c>
      <c r="IJ1232" t="s">
        <v>139</v>
      </c>
      <c r="IK1232" t="s">
        <v>139</v>
      </c>
      <c r="IL1232" t="s">
        <v>139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1</v>
      </c>
      <c r="IY1232">
        <v>1</v>
      </c>
      <c r="IZ1232">
        <v>1</v>
      </c>
      <c r="JA1232">
        <v>0.99</v>
      </c>
      <c r="JB1232">
        <v>0.96</v>
      </c>
      <c r="JC1232">
        <v>0.94</v>
      </c>
      <c r="JD1232">
        <v>0.91</v>
      </c>
      <c r="JE1232">
        <v>0.88</v>
      </c>
      <c r="JF1232">
        <v>0.85</v>
      </c>
      <c r="JG1232">
        <v>0.83</v>
      </c>
      <c r="JH1232">
        <v>0.79</v>
      </c>
      <c r="JI1232">
        <v>0.75</v>
      </c>
      <c r="JJ1232">
        <v>0.7</v>
      </c>
      <c r="JK1232">
        <v>0.65</v>
      </c>
      <c r="JL1232">
        <v>0.57999999999999996</v>
      </c>
      <c r="JM1232">
        <v>0.51</v>
      </c>
      <c r="JN1232">
        <v>0.42</v>
      </c>
      <c r="JO1232">
        <v>0.32</v>
      </c>
      <c r="JP1232">
        <v>0.19</v>
      </c>
      <c r="JQ1232">
        <v>0</v>
      </c>
    </row>
    <row r="1233" spans="1:277" x14ac:dyDescent="0.25">
      <c r="A1233">
        <v>2016</v>
      </c>
      <c r="B1233">
        <v>31</v>
      </c>
      <c r="C1233">
        <v>1265</v>
      </c>
      <c r="D1233">
        <v>237</v>
      </c>
      <c r="E1233">
        <v>2539.3000000000002</v>
      </c>
      <c r="F1233">
        <v>1.4</v>
      </c>
      <c r="G1233">
        <v>0.4</v>
      </c>
      <c r="H1233">
        <v>-2.1</v>
      </c>
      <c r="I1233">
        <v>0</v>
      </c>
      <c r="J1233">
        <v>0</v>
      </c>
      <c r="K1233">
        <v>0</v>
      </c>
      <c r="L1233">
        <v>0.88</v>
      </c>
      <c r="M1233">
        <v>1.26</v>
      </c>
      <c r="N1233">
        <v>2.92</v>
      </c>
      <c r="O1233">
        <v>-0.61</v>
      </c>
      <c r="P1233">
        <v>10.95</v>
      </c>
      <c r="Q1233">
        <v>4.1500000000000004</v>
      </c>
      <c r="R1233">
        <v>24.26</v>
      </c>
      <c r="S1233">
        <v>14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30.39</v>
      </c>
      <c r="AA1233">
        <v>127.52</v>
      </c>
      <c r="AB1233">
        <v>238.05</v>
      </c>
      <c r="AC1233">
        <v>335.82</v>
      </c>
      <c r="AD1233">
        <v>435.63</v>
      </c>
      <c r="AE1233">
        <v>536.66999999999996</v>
      </c>
      <c r="AF1233">
        <v>632.21</v>
      </c>
      <c r="AG1233">
        <v>729.28</v>
      </c>
      <c r="AH1233">
        <v>841.62</v>
      </c>
      <c r="AI1233">
        <v>935.38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46.28</v>
      </c>
      <c r="AU1233">
        <v>148.03</v>
      </c>
      <c r="AV1233">
        <v>255.93</v>
      </c>
      <c r="AW1233">
        <v>349.14</v>
      </c>
      <c r="AX1233">
        <v>450.92</v>
      </c>
      <c r="AY1233">
        <v>548.04</v>
      </c>
      <c r="AZ1233">
        <v>645.46</v>
      </c>
      <c r="BA1233">
        <v>741.65</v>
      </c>
      <c r="BB1233">
        <v>856.16</v>
      </c>
      <c r="BC1233">
        <v>948.26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22.5</v>
      </c>
      <c r="BO1233">
        <v>22.5</v>
      </c>
      <c r="BP1233">
        <v>22.5</v>
      </c>
      <c r="BQ1233">
        <v>22.5</v>
      </c>
      <c r="BR1233">
        <v>22.5</v>
      </c>
      <c r="BS1233">
        <v>22.5</v>
      </c>
      <c r="BT1233">
        <v>22.5</v>
      </c>
      <c r="BU1233">
        <v>22.5</v>
      </c>
      <c r="BV1233">
        <v>22.5</v>
      </c>
      <c r="BW1233">
        <v>22.5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22.5</v>
      </c>
      <c r="CI1233">
        <v>22.5</v>
      </c>
      <c r="CJ1233">
        <v>22.5</v>
      </c>
      <c r="CK1233">
        <v>22.5</v>
      </c>
      <c r="CL1233">
        <v>22.5</v>
      </c>
      <c r="CM1233">
        <v>22.5</v>
      </c>
      <c r="CN1233">
        <v>22.5</v>
      </c>
      <c r="CO1233">
        <v>22.5</v>
      </c>
      <c r="CP1233">
        <v>22.5</v>
      </c>
      <c r="CQ1233">
        <v>22.5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1</v>
      </c>
      <c r="DD1233">
        <v>1</v>
      </c>
      <c r="DE1233">
        <v>0.99</v>
      </c>
      <c r="DF1233">
        <v>0.97</v>
      </c>
      <c r="DG1233">
        <v>0.94</v>
      </c>
      <c r="DH1233">
        <v>0.92</v>
      </c>
      <c r="DI1233">
        <v>0.9</v>
      </c>
      <c r="DJ1233">
        <v>0.87</v>
      </c>
      <c r="DK1233">
        <v>0.85</v>
      </c>
      <c r="DL1233">
        <v>0.82</v>
      </c>
      <c r="DM1233">
        <v>0.78</v>
      </c>
      <c r="DN1233">
        <v>0.74</v>
      </c>
      <c r="DO1233">
        <v>0.7</v>
      </c>
      <c r="DP1233">
        <v>0.65</v>
      </c>
      <c r="DQ1233">
        <v>0.59</v>
      </c>
      <c r="DR1233">
        <v>0.53</v>
      </c>
      <c r="DS1233">
        <v>0.46</v>
      </c>
      <c r="DT1233">
        <v>0.38</v>
      </c>
      <c r="DU1233">
        <v>0.28000000000000003</v>
      </c>
      <c r="EW1233">
        <v>2016</v>
      </c>
      <c r="EX1233">
        <v>32</v>
      </c>
      <c r="EY1233">
        <v>1266</v>
      </c>
      <c r="EZ1233">
        <v>238</v>
      </c>
      <c r="FA1233">
        <v>2553.5</v>
      </c>
      <c r="FB1233" t="s">
        <v>139</v>
      </c>
      <c r="FC1233" t="s">
        <v>139</v>
      </c>
      <c r="FD1233" t="s">
        <v>139</v>
      </c>
      <c r="FE1233" t="s">
        <v>139</v>
      </c>
      <c r="FF1233" t="s">
        <v>139</v>
      </c>
      <c r="FG1233" t="s">
        <v>139</v>
      </c>
      <c r="FH1233" t="s">
        <v>139</v>
      </c>
      <c r="FI1233">
        <v>0</v>
      </c>
      <c r="FJ1233" t="s">
        <v>139</v>
      </c>
      <c r="FK1233" t="s">
        <v>139</v>
      </c>
      <c r="FL1233">
        <v>10.96</v>
      </c>
      <c r="FM1233">
        <v>4.1900000000000004</v>
      </c>
      <c r="FN1233">
        <v>24.41</v>
      </c>
      <c r="FO1233">
        <v>1</v>
      </c>
      <c r="FP1233">
        <v>1</v>
      </c>
      <c r="FQ1233">
        <v>1</v>
      </c>
      <c r="FR1233">
        <v>0</v>
      </c>
      <c r="FS1233">
        <v>0</v>
      </c>
      <c r="FT1233">
        <v>0</v>
      </c>
      <c r="FU1233">
        <v>0.09</v>
      </c>
      <c r="FV1233">
        <v>44.6</v>
      </c>
      <c r="FW1233">
        <v>141.72</v>
      </c>
      <c r="FX1233">
        <v>252.25</v>
      </c>
      <c r="FY1233">
        <v>350.03</v>
      </c>
      <c r="FZ1233">
        <v>449.84</v>
      </c>
      <c r="GA1233">
        <v>550.88</v>
      </c>
      <c r="GB1233">
        <v>646.41999999999996</v>
      </c>
      <c r="GC1233">
        <v>743.49</v>
      </c>
      <c r="GD1233">
        <v>855.83</v>
      </c>
      <c r="GE1233">
        <v>949.59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28.41</v>
      </c>
      <c r="GQ1233">
        <v>117.94</v>
      </c>
      <c r="GR1233">
        <v>225.89</v>
      </c>
      <c r="GS1233">
        <v>322.97000000000003</v>
      </c>
      <c r="GT1233">
        <v>417.8</v>
      </c>
      <c r="GU1233">
        <v>524.79</v>
      </c>
      <c r="GV1233">
        <v>619.67999999999995</v>
      </c>
      <c r="GW1233">
        <v>727.73</v>
      </c>
      <c r="GX1233">
        <v>824.53</v>
      </c>
      <c r="GY1233">
        <v>916.28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 t="s">
        <v>139</v>
      </c>
      <c r="HK1233" t="s">
        <v>139</v>
      </c>
      <c r="HL1233" t="s">
        <v>139</v>
      </c>
      <c r="HM1233" t="s">
        <v>139</v>
      </c>
      <c r="HN1233" t="s">
        <v>139</v>
      </c>
      <c r="HO1233" t="s">
        <v>139</v>
      </c>
      <c r="HP1233" t="s">
        <v>139</v>
      </c>
      <c r="HQ1233" t="s">
        <v>139</v>
      </c>
      <c r="HR1233" t="s">
        <v>139</v>
      </c>
      <c r="HS1233" t="s">
        <v>139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 t="s">
        <v>139</v>
      </c>
      <c r="IE1233" t="s">
        <v>139</v>
      </c>
      <c r="IF1233" t="s">
        <v>139</v>
      </c>
      <c r="IG1233" t="s">
        <v>139</v>
      </c>
      <c r="IH1233" t="s">
        <v>139</v>
      </c>
      <c r="II1233" t="s">
        <v>139</v>
      </c>
      <c r="IJ1233" t="s">
        <v>139</v>
      </c>
      <c r="IK1233" t="s">
        <v>139</v>
      </c>
      <c r="IL1233" t="s">
        <v>139</v>
      </c>
      <c r="IM1233" t="s">
        <v>139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1</v>
      </c>
      <c r="IY1233">
        <v>1</v>
      </c>
      <c r="IZ1233">
        <v>1</v>
      </c>
      <c r="JA1233">
        <v>0.99</v>
      </c>
      <c r="JB1233">
        <v>0.96</v>
      </c>
      <c r="JC1233">
        <v>0.94</v>
      </c>
      <c r="JD1233">
        <v>0.91</v>
      </c>
      <c r="JE1233">
        <v>0.88</v>
      </c>
      <c r="JF1233">
        <v>0.85</v>
      </c>
      <c r="JG1233">
        <v>0.83</v>
      </c>
      <c r="JH1233">
        <v>0.79</v>
      </c>
      <c r="JI1233">
        <v>0.75</v>
      </c>
      <c r="JJ1233">
        <v>0.7</v>
      </c>
      <c r="JK1233">
        <v>0.65</v>
      </c>
      <c r="JL1233">
        <v>0.57999999999999996</v>
      </c>
      <c r="JM1233">
        <v>0.51</v>
      </c>
      <c r="JN1233">
        <v>0.42</v>
      </c>
      <c r="JO1233">
        <v>0.32</v>
      </c>
      <c r="JP1233">
        <v>0.19</v>
      </c>
      <c r="JQ1233">
        <v>0</v>
      </c>
    </row>
    <row r="1234" spans="1:277" x14ac:dyDescent="0.25">
      <c r="A1234">
        <v>2016</v>
      </c>
      <c r="B1234">
        <v>32</v>
      </c>
      <c r="C1234">
        <v>1266</v>
      </c>
      <c r="D1234">
        <v>238</v>
      </c>
      <c r="E1234">
        <v>2553.5</v>
      </c>
      <c r="F1234">
        <v>1.4</v>
      </c>
      <c r="G1234">
        <v>0.4</v>
      </c>
      <c r="H1234">
        <v>-2.1</v>
      </c>
      <c r="I1234">
        <v>0</v>
      </c>
      <c r="J1234">
        <v>0</v>
      </c>
      <c r="K1234">
        <v>0</v>
      </c>
      <c r="L1234">
        <v>0.88</v>
      </c>
      <c r="M1234">
        <v>1.26</v>
      </c>
      <c r="N1234">
        <v>2.93</v>
      </c>
      <c r="O1234">
        <v>-0.61</v>
      </c>
      <c r="P1234">
        <v>10.95</v>
      </c>
      <c r="Q1234">
        <v>4.1900000000000004</v>
      </c>
      <c r="R1234">
        <v>24.4</v>
      </c>
      <c r="S1234">
        <v>14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0.09</v>
      </c>
      <c r="Z1234">
        <v>44.6</v>
      </c>
      <c r="AA1234">
        <v>141.72</v>
      </c>
      <c r="AB1234">
        <v>252.25</v>
      </c>
      <c r="AC1234">
        <v>350.03</v>
      </c>
      <c r="AD1234">
        <v>449.84</v>
      </c>
      <c r="AE1234">
        <v>550.88</v>
      </c>
      <c r="AF1234">
        <v>646.41999999999996</v>
      </c>
      <c r="AG1234">
        <v>743.49</v>
      </c>
      <c r="AH1234">
        <v>855.83</v>
      </c>
      <c r="AI1234">
        <v>949.59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60.49</v>
      </c>
      <c r="AU1234">
        <v>162.22999999999999</v>
      </c>
      <c r="AV1234">
        <v>270.14</v>
      </c>
      <c r="AW1234">
        <v>363.34</v>
      </c>
      <c r="AX1234">
        <v>465.12</v>
      </c>
      <c r="AY1234">
        <v>562.25</v>
      </c>
      <c r="AZ1234">
        <v>659.67</v>
      </c>
      <c r="BA1234">
        <v>755.85</v>
      </c>
      <c r="BB1234">
        <v>870.36</v>
      </c>
      <c r="BC1234">
        <v>962.46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22.5</v>
      </c>
      <c r="BO1234">
        <v>22.5</v>
      </c>
      <c r="BP1234">
        <v>22.5</v>
      </c>
      <c r="BQ1234">
        <v>22.5</v>
      </c>
      <c r="BR1234">
        <v>22.5</v>
      </c>
      <c r="BS1234">
        <v>22.5</v>
      </c>
      <c r="BT1234">
        <v>22.5</v>
      </c>
      <c r="BU1234">
        <v>22.5</v>
      </c>
      <c r="BV1234">
        <v>22.5</v>
      </c>
      <c r="BW1234">
        <v>22.5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22.5</v>
      </c>
      <c r="CI1234">
        <v>22.5</v>
      </c>
      <c r="CJ1234">
        <v>22.5</v>
      </c>
      <c r="CK1234">
        <v>22.5</v>
      </c>
      <c r="CL1234">
        <v>22.5</v>
      </c>
      <c r="CM1234">
        <v>22.5</v>
      </c>
      <c r="CN1234">
        <v>22.5</v>
      </c>
      <c r="CO1234">
        <v>22.5</v>
      </c>
      <c r="CP1234">
        <v>22.5</v>
      </c>
      <c r="CQ1234">
        <v>22.5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1</v>
      </c>
      <c r="DD1234">
        <v>1</v>
      </c>
      <c r="DE1234">
        <v>0.99</v>
      </c>
      <c r="DF1234">
        <v>0.97</v>
      </c>
      <c r="DG1234">
        <v>0.94</v>
      </c>
      <c r="DH1234">
        <v>0.92</v>
      </c>
      <c r="DI1234">
        <v>0.9</v>
      </c>
      <c r="DJ1234">
        <v>0.87</v>
      </c>
      <c r="DK1234">
        <v>0.85</v>
      </c>
      <c r="DL1234">
        <v>0.82</v>
      </c>
      <c r="DM1234">
        <v>0.78</v>
      </c>
      <c r="DN1234">
        <v>0.74</v>
      </c>
      <c r="DO1234">
        <v>0.7</v>
      </c>
      <c r="DP1234">
        <v>0.65</v>
      </c>
      <c r="DQ1234">
        <v>0.59</v>
      </c>
      <c r="DR1234">
        <v>0.53</v>
      </c>
      <c r="DS1234">
        <v>0.46</v>
      </c>
      <c r="DT1234">
        <v>0.38</v>
      </c>
      <c r="DU1234">
        <v>0.28000000000000003</v>
      </c>
      <c r="EW1234">
        <v>2016</v>
      </c>
      <c r="EX1234">
        <v>33</v>
      </c>
      <c r="EY1234">
        <v>1267</v>
      </c>
      <c r="EZ1234">
        <v>239</v>
      </c>
      <c r="FA1234">
        <v>2568.3000000000002</v>
      </c>
      <c r="FB1234" t="s">
        <v>139</v>
      </c>
      <c r="FC1234" t="s">
        <v>139</v>
      </c>
      <c r="FD1234" t="s">
        <v>139</v>
      </c>
      <c r="FE1234" t="s">
        <v>139</v>
      </c>
      <c r="FF1234" t="s">
        <v>139</v>
      </c>
      <c r="FG1234" t="s">
        <v>139</v>
      </c>
      <c r="FH1234" t="s">
        <v>139</v>
      </c>
      <c r="FI1234">
        <v>0</v>
      </c>
      <c r="FJ1234" t="s">
        <v>139</v>
      </c>
      <c r="FK1234" t="s">
        <v>139</v>
      </c>
      <c r="FL1234">
        <v>10.96</v>
      </c>
      <c r="FM1234">
        <v>4.24</v>
      </c>
      <c r="FN1234">
        <v>24.56</v>
      </c>
      <c r="FO1234">
        <v>1</v>
      </c>
      <c r="FP1234">
        <v>1</v>
      </c>
      <c r="FQ1234">
        <v>1</v>
      </c>
      <c r="FR1234">
        <v>0</v>
      </c>
      <c r="FS1234">
        <v>0</v>
      </c>
      <c r="FT1234">
        <v>0</v>
      </c>
      <c r="FU1234">
        <v>0.18</v>
      </c>
      <c r="FV1234">
        <v>59.35</v>
      </c>
      <c r="FW1234">
        <v>156.47</v>
      </c>
      <c r="FX1234">
        <v>267</v>
      </c>
      <c r="FY1234">
        <v>364.77</v>
      </c>
      <c r="FZ1234">
        <v>464.59</v>
      </c>
      <c r="GA1234">
        <v>565.62</v>
      </c>
      <c r="GB1234">
        <v>661.16</v>
      </c>
      <c r="GC1234">
        <v>758.24</v>
      </c>
      <c r="GD1234">
        <v>870.58</v>
      </c>
      <c r="GE1234">
        <v>964.33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43.16</v>
      </c>
      <c r="GQ1234">
        <v>132.68</v>
      </c>
      <c r="GR1234">
        <v>240.64</v>
      </c>
      <c r="GS1234">
        <v>337.71</v>
      </c>
      <c r="GT1234">
        <v>432.54</v>
      </c>
      <c r="GU1234">
        <v>539.54</v>
      </c>
      <c r="GV1234">
        <v>634.42999999999995</v>
      </c>
      <c r="GW1234">
        <v>742.48</v>
      </c>
      <c r="GX1234">
        <v>839.27</v>
      </c>
      <c r="GY1234">
        <v>931.03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 t="s">
        <v>139</v>
      </c>
      <c r="HK1234" t="s">
        <v>139</v>
      </c>
      <c r="HL1234" t="s">
        <v>139</v>
      </c>
      <c r="HM1234" t="s">
        <v>139</v>
      </c>
      <c r="HN1234" t="s">
        <v>139</v>
      </c>
      <c r="HO1234" t="s">
        <v>139</v>
      </c>
      <c r="HP1234" t="s">
        <v>139</v>
      </c>
      <c r="HQ1234" t="s">
        <v>139</v>
      </c>
      <c r="HR1234" t="s">
        <v>139</v>
      </c>
      <c r="HS1234" t="s">
        <v>139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 t="s">
        <v>139</v>
      </c>
      <c r="IE1234" t="s">
        <v>139</v>
      </c>
      <c r="IF1234" t="s">
        <v>139</v>
      </c>
      <c r="IG1234" t="s">
        <v>139</v>
      </c>
      <c r="IH1234" t="s">
        <v>139</v>
      </c>
      <c r="II1234" t="s">
        <v>139</v>
      </c>
      <c r="IJ1234" t="s">
        <v>139</v>
      </c>
      <c r="IK1234" t="s">
        <v>139</v>
      </c>
      <c r="IL1234" t="s">
        <v>139</v>
      </c>
      <c r="IM1234" t="s">
        <v>139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1</v>
      </c>
      <c r="IY1234">
        <v>1</v>
      </c>
      <c r="IZ1234">
        <v>1</v>
      </c>
      <c r="JA1234">
        <v>0.99</v>
      </c>
      <c r="JB1234">
        <v>0.96</v>
      </c>
      <c r="JC1234">
        <v>0.94</v>
      </c>
      <c r="JD1234">
        <v>0.91</v>
      </c>
      <c r="JE1234">
        <v>0.88</v>
      </c>
      <c r="JF1234">
        <v>0.86</v>
      </c>
      <c r="JG1234">
        <v>0.83</v>
      </c>
      <c r="JH1234">
        <v>0.79</v>
      </c>
      <c r="JI1234">
        <v>0.75</v>
      </c>
      <c r="JJ1234">
        <v>0.7</v>
      </c>
      <c r="JK1234">
        <v>0.65</v>
      </c>
      <c r="JL1234">
        <v>0.57999999999999996</v>
      </c>
      <c r="JM1234">
        <v>0.51</v>
      </c>
      <c r="JN1234">
        <v>0.42</v>
      </c>
      <c r="JO1234">
        <v>0.32</v>
      </c>
      <c r="JP1234">
        <v>0.19</v>
      </c>
      <c r="JQ1234">
        <v>0</v>
      </c>
    </row>
    <row r="1235" spans="1:277" x14ac:dyDescent="0.25">
      <c r="A1235">
        <v>2016</v>
      </c>
      <c r="B1235">
        <v>33</v>
      </c>
      <c r="C1235">
        <v>1267</v>
      </c>
      <c r="D1235">
        <v>239</v>
      </c>
      <c r="E1235">
        <v>2568.3000000000002</v>
      </c>
      <c r="F1235">
        <v>1.4</v>
      </c>
      <c r="G1235">
        <v>0.4</v>
      </c>
      <c r="H1235">
        <v>-2.1</v>
      </c>
      <c r="I1235">
        <v>0</v>
      </c>
      <c r="J1235">
        <v>0</v>
      </c>
      <c r="K1235">
        <v>0</v>
      </c>
      <c r="L1235">
        <v>0.88</v>
      </c>
      <c r="M1235">
        <v>1.26</v>
      </c>
      <c r="N1235">
        <v>2.93</v>
      </c>
      <c r="O1235">
        <v>-0.61</v>
      </c>
      <c r="P1235">
        <v>10.95</v>
      </c>
      <c r="Q1235">
        <v>4.24</v>
      </c>
      <c r="R1235">
        <v>24.55</v>
      </c>
      <c r="S1235">
        <v>14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0.09</v>
      </c>
      <c r="Z1235">
        <v>59.35</v>
      </c>
      <c r="AA1235">
        <v>156.47</v>
      </c>
      <c r="AB1235">
        <v>267</v>
      </c>
      <c r="AC1235">
        <v>364.77</v>
      </c>
      <c r="AD1235">
        <v>464.59</v>
      </c>
      <c r="AE1235">
        <v>565.62</v>
      </c>
      <c r="AF1235">
        <v>661.16</v>
      </c>
      <c r="AG1235">
        <v>758.24</v>
      </c>
      <c r="AH1235">
        <v>870.58</v>
      </c>
      <c r="AI1235">
        <v>964.33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75.239999999999995</v>
      </c>
      <c r="AU1235">
        <v>176.98</v>
      </c>
      <c r="AV1235">
        <v>284.89</v>
      </c>
      <c r="AW1235">
        <v>378.09</v>
      </c>
      <c r="AX1235">
        <v>479.87</v>
      </c>
      <c r="AY1235">
        <v>576.99</v>
      </c>
      <c r="AZ1235">
        <v>674.42</v>
      </c>
      <c r="BA1235">
        <v>770.6</v>
      </c>
      <c r="BB1235">
        <v>885.11</v>
      </c>
      <c r="BC1235">
        <v>977.21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22.5</v>
      </c>
      <c r="BO1235">
        <v>22.5</v>
      </c>
      <c r="BP1235">
        <v>22.5</v>
      </c>
      <c r="BQ1235">
        <v>22.5</v>
      </c>
      <c r="BR1235">
        <v>22.5</v>
      </c>
      <c r="BS1235">
        <v>22.5</v>
      </c>
      <c r="BT1235">
        <v>22.5</v>
      </c>
      <c r="BU1235">
        <v>22.5</v>
      </c>
      <c r="BV1235">
        <v>22.5</v>
      </c>
      <c r="BW1235">
        <v>22.5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22.5</v>
      </c>
      <c r="CI1235">
        <v>22.5</v>
      </c>
      <c r="CJ1235">
        <v>22.5</v>
      </c>
      <c r="CK1235">
        <v>22.5</v>
      </c>
      <c r="CL1235">
        <v>22.5</v>
      </c>
      <c r="CM1235">
        <v>22.5</v>
      </c>
      <c r="CN1235">
        <v>22.5</v>
      </c>
      <c r="CO1235">
        <v>22.5</v>
      </c>
      <c r="CP1235">
        <v>22.5</v>
      </c>
      <c r="CQ1235">
        <v>22.5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1</v>
      </c>
      <c r="DD1235">
        <v>1</v>
      </c>
      <c r="DE1235">
        <v>0.99</v>
      </c>
      <c r="DF1235">
        <v>0.97</v>
      </c>
      <c r="DG1235">
        <v>0.94</v>
      </c>
      <c r="DH1235">
        <v>0.92</v>
      </c>
      <c r="DI1235">
        <v>0.9</v>
      </c>
      <c r="DJ1235">
        <v>0.87</v>
      </c>
      <c r="DK1235">
        <v>0.85</v>
      </c>
      <c r="DL1235">
        <v>0.82</v>
      </c>
      <c r="DM1235">
        <v>0.78</v>
      </c>
      <c r="DN1235">
        <v>0.74</v>
      </c>
      <c r="DO1235">
        <v>0.7</v>
      </c>
      <c r="DP1235">
        <v>0.65</v>
      </c>
      <c r="DQ1235">
        <v>0.59</v>
      </c>
      <c r="DR1235">
        <v>0.53</v>
      </c>
      <c r="DS1235">
        <v>0.46</v>
      </c>
      <c r="DT1235">
        <v>0.38</v>
      </c>
      <c r="DU1235">
        <v>0.28000000000000003</v>
      </c>
      <c r="EW1235">
        <v>2016</v>
      </c>
      <c r="EX1235">
        <v>34</v>
      </c>
      <c r="EY1235">
        <v>1268</v>
      </c>
      <c r="EZ1235">
        <v>240</v>
      </c>
      <c r="FA1235">
        <v>2583</v>
      </c>
      <c r="FB1235" t="s">
        <v>139</v>
      </c>
      <c r="FC1235" t="s">
        <v>139</v>
      </c>
      <c r="FD1235" t="s">
        <v>139</v>
      </c>
      <c r="FE1235" t="s">
        <v>139</v>
      </c>
      <c r="FF1235" t="s">
        <v>139</v>
      </c>
      <c r="FG1235" t="s">
        <v>139</v>
      </c>
      <c r="FH1235" t="s">
        <v>139</v>
      </c>
      <c r="FI1235">
        <v>0</v>
      </c>
      <c r="FJ1235" t="s">
        <v>139</v>
      </c>
      <c r="FK1235" t="s">
        <v>139</v>
      </c>
      <c r="FL1235">
        <v>10.96</v>
      </c>
      <c r="FM1235">
        <v>4.29</v>
      </c>
      <c r="FN1235">
        <v>24.71</v>
      </c>
      <c r="FO1235">
        <v>1</v>
      </c>
      <c r="FP1235">
        <v>1</v>
      </c>
      <c r="FQ1235">
        <v>1</v>
      </c>
      <c r="FR1235">
        <v>0</v>
      </c>
      <c r="FS1235">
        <v>0</v>
      </c>
      <c r="FT1235">
        <v>0</v>
      </c>
      <c r="FU1235">
        <v>0</v>
      </c>
      <c r="FV1235">
        <v>74.08</v>
      </c>
      <c r="FW1235">
        <v>171.2</v>
      </c>
      <c r="FX1235">
        <v>281.73</v>
      </c>
      <c r="FY1235">
        <v>379.51</v>
      </c>
      <c r="FZ1235">
        <v>479.32</v>
      </c>
      <c r="GA1235">
        <v>580.35</v>
      </c>
      <c r="GB1235">
        <v>675.9</v>
      </c>
      <c r="GC1235">
        <v>772.97</v>
      </c>
      <c r="GD1235">
        <v>885.31</v>
      </c>
      <c r="GE1235">
        <v>979.07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57.89</v>
      </c>
      <c r="GQ1235">
        <v>147.41</v>
      </c>
      <c r="GR1235">
        <v>255.37</v>
      </c>
      <c r="GS1235">
        <v>352.45</v>
      </c>
      <c r="GT1235">
        <v>447.28</v>
      </c>
      <c r="GU1235">
        <v>554.27</v>
      </c>
      <c r="GV1235">
        <v>649.16</v>
      </c>
      <c r="GW1235">
        <v>757.21</v>
      </c>
      <c r="GX1235">
        <v>854.01</v>
      </c>
      <c r="GY1235">
        <v>945.76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 t="s">
        <v>139</v>
      </c>
      <c r="HK1235" t="s">
        <v>139</v>
      </c>
      <c r="HL1235" t="s">
        <v>139</v>
      </c>
      <c r="HM1235" t="s">
        <v>139</v>
      </c>
      <c r="HN1235" t="s">
        <v>139</v>
      </c>
      <c r="HO1235" t="s">
        <v>139</v>
      </c>
      <c r="HP1235" t="s">
        <v>139</v>
      </c>
      <c r="HQ1235" t="s">
        <v>139</v>
      </c>
      <c r="HR1235" t="s">
        <v>139</v>
      </c>
      <c r="HS1235" t="s">
        <v>139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 t="s">
        <v>139</v>
      </c>
      <c r="IE1235" t="s">
        <v>139</v>
      </c>
      <c r="IF1235" t="s">
        <v>139</v>
      </c>
      <c r="IG1235" t="s">
        <v>139</v>
      </c>
      <c r="IH1235" t="s">
        <v>139</v>
      </c>
      <c r="II1235" t="s">
        <v>139</v>
      </c>
      <c r="IJ1235" t="s">
        <v>139</v>
      </c>
      <c r="IK1235" t="s">
        <v>139</v>
      </c>
      <c r="IL1235" t="s">
        <v>139</v>
      </c>
      <c r="IM1235" t="s">
        <v>139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1</v>
      </c>
      <c r="IY1235">
        <v>1</v>
      </c>
      <c r="IZ1235">
        <v>1</v>
      </c>
      <c r="JA1235">
        <v>0.99</v>
      </c>
      <c r="JB1235">
        <v>0.96</v>
      </c>
      <c r="JC1235">
        <v>0.94</v>
      </c>
      <c r="JD1235">
        <v>0.91</v>
      </c>
      <c r="JE1235">
        <v>0.88</v>
      </c>
      <c r="JF1235">
        <v>0.86</v>
      </c>
      <c r="JG1235">
        <v>0.83</v>
      </c>
      <c r="JH1235">
        <v>0.79</v>
      </c>
      <c r="JI1235">
        <v>0.75</v>
      </c>
      <c r="JJ1235">
        <v>0.7</v>
      </c>
      <c r="JK1235">
        <v>0.65</v>
      </c>
      <c r="JL1235">
        <v>0.57999999999999996</v>
      </c>
      <c r="JM1235">
        <v>0.51</v>
      </c>
      <c r="JN1235">
        <v>0.42</v>
      </c>
      <c r="JO1235">
        <v>0.32</v>
      </c>
      <c r="JP1235">
        <v>0.19</v>
      </c>
      <c r="JQ1235">
        <v>0</v>
      </c>
    </row>
    <row r="1236" spans="1:277" x14ac:dyDescent="0.25">
      <c r="A1236">
        <v>2016</v>
      </c>
      <c r="B1236">
        <v>34</v>
      </c>
      <c r="C1236">
        <v>1268</v>
      </c>
      <c r="D1236">
        <v>240</v>
      </c>
      <c r="E1236">
        <v>2583</v>
      </c>
      <c r="F1236">
        <v>1.4</v>
      </c>
      <c r="G1236">
        <v>0.4</v>
      </c>
      <c r="H1236">
        <v>-2.1</v>
      </c>
      <c r="I1236">
        <v>0</v>
      </c>
      <c r="J1236">
        <v>0</v>
      </c>
      <c r="K1236">
        <v>0</v>
      </c>
      <c r="L1236">
        <v>0.88</v>
      </c>
      <c r="M1236">
        <v>1.26</v>
      </c>
      <c r="N1236">
        <v>2.95</v>
      </c>
      <c r="O1236">
        <v>-0.61</v>
      </c>
      <c r="P1236">
        <v>10.95</v>
      </c>
      <c r="Q1236">
        <v>4.29</v>
      </c>
      <c r="R1236">
        <v>24.7</v>
      </c>
      <c r="S1236">
        <v>14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74.08</v>
      </c>
      <c r="AA1236">
        <v>171.2</v>
      </c>
      <c r="AB1236">
        <v>281.73</v>
      </c>
      <c r="AC1236">
        <v>379.51</v>
      </c>
      <c r="AD1236">
        <v>479.32</v>
      </c>
      <c r="AE1236">
        <v>580.35</v>
      </c>
      <c r="AF1236">
        <v>675.9</v>
      </c>
      <c r="AG1236">
        <v>772.97</v>
      </c>
      <c r="AH1236">
        <v>885.31</v>
      </c>
      <c r="AI1236">
        <v>979.07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89.97</v>
      </c>
      <c r="AU1236">
        <v>191.71</v>
      </c>
      <c r="AV1236">
        <v>299.62</v>
      </c>
      <c r="AW1236">
        <v>392.82</v>
      </c>
      <c r="AX1236">
        <v>494.6</v>
      </c>
      <c r="AY1236">
        <v>591.73</v>
      </c>
      <c r="AZ1236">
        <v>689.15</v>
      </c>
      <c r="BA1236">
        <v>785.33</v>
      </c>
      <c r="BB1236">
        <v>899.84</v>
      </c>
      <c r="BC1236">
        <v>991.94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22.5</v>
      </c>
      <c r="BO1236">
        <v>22.5</v>
      </c>
      <c r="BP1236">
        <v>22.5</v>
      </c>
      <c r="BQ1236">
        <v>22.5</v>
      </c>
      <c r="BR1236">
        <v>22.5</v>
      </c>
      <c r="BS1236">
        <v>22.5</v>
      </c>
      <c r="BT1236">
        <v>22.5</v>
      </c>
      <c r="BU1236">
        <v>22.5</v>
      </c>
      <c r="BV1236">
        <v>22.5</v>
      </c>
      <c r="BW1236">
        <v>22.5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22.5</v>
      </c>
      <c r="CI1236">
        <v>22.5</v>
      </c>
      <c r="CJ1236">
        <v>22.5</v>
      </c>
      <c r="CK1236">
        <v>22.5</v>
      </c>
      <c r="CL1236">
        <v>22.5</v>
      </c>
      <c r="CM1236">
        <v>22.5</v>
      </c>
      <c r="CN1236">
        <v>22.5</v>
      </c>
      <c r="CO1236">
        <v>22.5</v>
      </c>
      <c r="CP1236">
        <v>22.5</v>
      </c>
      <c r="CQ1236">
        <v>22.5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1</v>
      </c>
      <c r="DD1236">
        <v>1</v>
      </c>
      <c r="DE1236">
        <v>0.99</v>
      </c>
      <c r="DF1236">
        <v>0.97</v>
      </c>
      <c r="DG1236">
        <v>0.94</v>
      </c>
      <c r="DH1236">
        <v>0.92</v>
      </c>
      <c r="DI1236">
        <v>0.9</v>
      </c>
      <c r="DJ1236">
        <v>0.87</v>
      </c>
      <c r="DK1236">
        <v>0.85</v>
      </c>
      <c r="DL1236">
        <v>0.82</v>
      </c>
      <c r="DM1236">
        <v>0.78</v>
      </c>
      <c r="DN1236">
        <v>0.74</v>
      </c>
      <c r="DO1236">
        <v>0.7</v>
      </c>
      <c r="DP1236">
        <v>0.65</v>
      </c>
      <c r="DQ1236">
        <v>0.59</v>
      </c>
      <c r="DR1236">
        <v>0.53</v>
      </c>
      <c r="DS1236">
        <v>0.46</v>
      </c>
      <c r="DT1236">
        <v>0.38</v>
      </c>
      <c r="DU1236">
        <v>0.28000000000000003</v>
      </c>
      <c r="EW1236">
        <v>2016</v>
      </c>
      <c r="EX1236">
        <v>35</v>
      </c>
      <c r="EY1236">
        <v>1269</v>
      </c>
      <c r="EZ1236">
        <v>241</v>
      </c>
      <c r="FA1236">
        <v>2597</v>
      </c>
      <c r="FB1236" t="s">
        <v>139</v>
      </c>
      <c r="FC1236" t="s">
        <v>139</v>
      </c>
      <c r="FD1236" t="s">
        <v>139</v>
      </c>
      <c r="FE1236" t="s">
        <v>139</v>
      </c>
      <c r="FF1236" t="s">
        <v>139</v>
      </c>
      <c r="FG1236" t="s">
        <v>139</v>
      </c>
      <c r="FH1236" t="s">
        <v>139</v>
      </c>
      <c r="FI1236">
        <v>0</v>
      </c>
      <c r="FJ1236" t="s">
        <v>139</v>
      </c>
      <c r="FK1236" t="s">
        <v>139</v>
      </c>
      <c r="FL1236">
        <v>10.96</v>
      </c>
      <c r="FM1236">
        <v>4.34</v>
      </c>
      <c r="FN1236">
        <v>24.85</v>
      </c>
      <c r="FO1236">
        <v>1</v>
      </c>
      <c r="FP1236">
        <v>1</v>
      </c>
      <c r="FQ1236">
        <v>1</v>
      </c>
      <c r="FR1236">
        <v>0</v>
      </c>
      <c r="FS1236">
        <v>0</v>
      </c>
      <c r="FT1236">
        <v>0</v>
      </c>
      <c r="FU1236">
        <v>0.09</v>
      </c>
      <c r="FV1236">
        <v>88.07</v>
      </c>
      <c r="FW1236">
        <v>185.19</v>
      </c>
      <c r="FX1236">
        <v>295.72000000000003</v>
      </c>
      <c r="FY1236">
        <v>393.49</v>
      </c>
      <c r="FZ1236">
        <v>493.31</v>
      </c>
      <c r="GA1236">
        <v>594.34</v>
      </c>
      <c r="GB1236">
        <v>689.88</v>
      </c>
      <c r="GC1236">
        <v>786.96</v>
      </c>
      <c r="GD1236">
        <v>899.3</v>
      </c>
      <c r="GE1236">
        <v>993.05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71.88</v>
      </c>
      <c r="GQ1236">
        <v>161.4</v>
      </c>
      <c r="GR1236">
        <v>269.36</v>
      </c>
      <c r="GS1236">
        <v>366.43</v>
      </c>
      <c r="GT1236">
        <v>461.26</v>
      </c>
      <c r="GU1236">
        <v>568.26</v>
      </c>
      <c r="GV1236">
        <v>663.15</v>
      </c>
      <c r="GW1236">
        <v>771.2</v>
      </c>
      <c r="GX1236">
        <v>867.99</v>
      </c>
      <c r="GY1236">
        <v>959.75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 t="s">
        <v>139</v>
      </c>
      <c r="HK1236" t="s">
        <v>139</v>
      </c>
      <c r="HL1236" t="s">
        <v>139</v>
      </c>
      <c r="HM1236" t="s">
        <v>139</v>
      </c>
      <c r="HN1236" t="s">
        <v>139</v>
      </c>
      <c r="HO1236" t="s">
        <v>139</v>
      </c>
      <c r="HP1236" t="s">
        <v>139</v>
      </c>
      <c r="HQ1236" t="s">
        <v>139</v>
      </c>
      <c r="HR1236" t="s">
        <v>139</v>
      </c>
      <c r="HS1236" t="s">
        <v>139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 t="s">
        <v>139</v>
      </c>
      <c r="IE1236" t="s">
        <v>139</v>
      </c>
      <c r="IF1236" t="s">
        <v>139</v>
      </c>
      <c r="IG1236" t="s">
        <v>139</v>
      </c>
      <c r="IH1236" t="s">
        <v>139</v>
      </c>
      <c r="II1236" t="s">
        <v>139</v>
      </c>
      <c r="IJ1236" t="s">
        <v>139</v>
      </c>
      <c r="IK1236" t="s">
        <v>139</v>
      </c>
      <c r="IL1236" t="s">
        <v>139</v>
      </c>
      <c r="IM1236" t="s">
        <v>139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1</v>
      </c>
      <c r="IY1236">
        <v>1</v>
      </c>
      <c r="IZ1236">
        <v>1</v>
      </c>
      <c r="JA1236">
        <v>0.99</v>
      </c>
      <c r="JB1236">
        <v>0.96</v>
      </c>
      <c r="JC1236">
        <v>0.94</v>
      </c>
      <c r="JD1236">
        <v>0.91</v>
      </c>
      <c r="JE1236">
        <v>0.88</v>
      </c>
      <c r="JF1236">
        <v>0.86</v>
      </c>
      <c r="JG1236">
        <v>0.83</v>
      </c>
      <c r="JH1236">
        <v>0.79</v>
      </c>
      <c r="JI1236">
        <v>0.75</v>
      </c>
      <c r="JJ1236">
        <v>0.7</v>
      </c>
      <c r="JK1236">
        <v>0.65</v>
      </c>
      <c r="JL1236">
        <v>0.57999999999999996</v>
      </c>
      <c r="JM1236">
        <v>0.51</v>
      </c>
      <c r="JN1236">
        <v>0.42</v>
      </c>
      <c r="JO1236">
        <v>0.32</v>
      </c>
      <c r="JP1236">
        <v>0.19</v>
      </c>
      <c r="JQ1236">
        <v>0</v>
      </c>
    </row>
    <row r="1237" spans="1:277" x14ac:dyDescent="0.25">
      <c r="A1237">
        <v>2016</v>
      </c>
      <c r="B1237">
        <v>35</v>
      </c>
      <c r="C1237">
        <v>1269</v>
      </c>
      <c r="D1237">
        <v>241</v>
      </c>
      <c r="E1237">
        <v>2597</v>
      </c>
      <c r="F1237">
        <v>1.4</v>
      </c>
      <c r="G1237">
        <v>0.4</v>
      </c>
      <c r="H1237">
        <v>-2.1</v>
      </c>
      <c r="I1237">
        <v>0</v>
      </c>
      <c r="J1237">
        <v>0</v>
      </c>
      <c r="K1237">
        <v>0</v>
      </c>
      <c r="L1237">
        <v>0.88</v>
      </c>
      <c r="M1237">
        <v>1.26</v>
      </c>
      <c r="N1237">
        <v>2.95</v>
      </c>
      <c r="O1237">
        <v>-0.61</v>
      </c>
      <c r="P1237">
        <v>10.95</v>
      </c>
      <c r="Q1237">
        <v>4.34</v>
      </c>
      <c r="R1237">
        <v>24.84</v>
      </c>
      <c r="S1237">
        <v>14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0.09</v>
      </c>
      <c r="Z1237">
        <v>88.07</v>
      </c>
      <c r="AA1237">
        <v>185.19</v>
      </c>
      <c r="AB1237">
        <v>295.72000000000003</v>
      </c>
      <c r="AC1237">
        <v>393.49</v>
      </c>
      <c r="AD1237">
        <v>493.31</v>
      </c>
      <c r="AE1237">
        <v>594.34</v>
      </c>
      <c r="AF1237">
        <v>689.88</v>
      </c>
      <c r="AG1237">
        <v>786.96</v>
      </c>
      <c r="AH1237">
        <v>899.3</v>
      </c>
      <c r="AI1237">
        <v>993.05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103.95</v>
      </c>
      <c r="AU1237">
        <v>205.7</v>
      </c>
      <c r="AV1237">
        <v>313.61</v>
      </c>
      <c r="AW1237">
        <v>406.81</v>
      </c>
      <c r="AX1237">
        <v>508.59</v>
      </c>
      <c r="AY1237">
        <v>605.71</v>
      </c>
      <c r="AZ1237">
        <v>703.13</v>
      </c>
      <c r="BA1237">
        <v>799.32</v>
      </c>
      <c r="BB1237">
        <v>913.83</v>
      </c>
      <c r="BC1237">
        <v>1005.93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22.5</v>
      </c>
      <c r="BO1237">
        <v>22.5</v>
      </c>
      <c r="BP1237">
        <v>22.5</v>
      </c>
      <c r="BQ1237">
        <v>22.5</v>
      </c>
      <c r="BR1237">
        <v>22.5</v>
      </c>
      <c r="BS1237">
        <v>22.5</v>
      </c>
      <c r="BT1237">
        <v>22.5</v>
      </c>
      <c r="BU1237">
        <v>22.5</v>
      </c>
      <c r="BV1237">
        <v>22.5</v>
      </c>
      <c r="BW1237">
        <v>22.5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22.5</v>
      </c>
      <c r="CI1237">
        <v>22.5</v>
      </c>
      <c r="CJ1237">
        <v>22.5</v>
      </c>
      <c r="CK1237">
        <v>22.5</v>
      </c>
      <c r="CL1237">
        <v>22.5</v>
      </c>
      <c r="CM1237">
        <v>22.5</v>
      </c>
      <c r="CN1237">
        <v>22.5</v>
      </c>
      <c r="CO1237">
        <v>22.5</v>
      </c>
      <c r="CP1237">
        <v>22.5</v>
      </c>
      <c r="CQ1237">
        <v>22.5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1</v>
      </c>
      <c r="DE1237">
        <v>0.99</v>
      </c>
      <c r="DF1237">
        <v>0.97</v>
      </c>
      <c r="DG1237">
        <v>0.94</v>
      </c>
      <c r="DH1237">
        <v>0.92</v>
      </c>
      <c r="DI1237">
        <v>0.9</v>
      </c>
      <c r="DJ1237">
        <v>0.87</v>
      </c>
      <c r="DK1237">
        <v>0.85</v>
      </c>
      <c r="DL1237">
        <v>0.82</v>
      </c>
      <c r="DM1237">
        <v>0.78</v>
      </c>
      <c r="DN1237">
        <v>0.74</v>
      </c>
      <c r="DO1237">
        <v>0.7</v>
      </c>
      <c r="DP1237">
        <v>0.65</v>
      </c>
      <c r="DQ1237">
        <v>0.59</v>
      </c>
      <c r="DR1237">
        <v>0.53</v>
      </c>
      <c r="DS1237">
        <v>0.46</v>
      </c>
      <c r="DT1237">
        <v>0.38</v>
      </c>
      <c r="DU1237">
        <v>0.28000000000000003</v>
      </c>
      <c r="EW1237">
        <v>2016</v>
      </c>
      <c r="EX1237">
        <v>36</v>
      </c>
      <c r="EY1237">
        <v>1270</v>
      </c>
      <c r="EZ1237">
        <v>242</v>
      </c>
      <c r="FA1237">
        <v>2611.4</v>
      </c>
      <c r="FB1237" t="s">
        <v>139</v>
      </c>
      <c r="FC1237" t="s">
        <v>139</v>
      </c>
      <c r="FD1237" t="s">
        <v>139</v>
      </c>
      <c r="FE1237" t="s">
        <v>139</v>
      </c>
      <c r="FF1237" t="s">
        <v>139</v>
      </c>
      <c r="FG1237" t="s">
        <v>139</v>
      </c>
      <c r="FH1237" t="s">
        <v>139</v>
      </c>
      <c r="FI1237">
        <v>0</v>
      </c>
      <c r="FJ1237" t="s">
        <v>139</v>
      </c>
      <c r="FK1237" t="s">
        <v>139</v>
      </c>
      <c r="FL1237">
        <v>10.96</v>
      </c>
      <c r="FM1237">
        <v>4.3899999999999997</v>
      </c>
      <c r="FN1237">
        <v>24.99</v>
      </c>
      <c r="FO1237">
        <v>1</v>
      </c>
      <c r="FP1237">
        <v>1</v>
      </c>
      <c r="FQ1237">
        <v>1</v>
      </c>
      <c r="FR1237">
        <v>0</v>
      </c>
      <c r="FS1237">
        <v>0</v>
      </c>
      <c r="FT1237">
        <v>0</v>
      </c>
      <c r="FU1237">
        <v>0</v>
      </c>
      <c r="FV1237">
        <v>102.5</v>
      </c>
      <c r="FW1237">
        <v>199.62</v>
      </c>
      <c r="FX1237">
        <v>310.14999999999998</v>
      </c>
      <c r="FY1237">
        <v>407.92</v>
      </c>
      <c r="FZ1237">
        <v>507.74</v>
      </c>
      <c r="GA1237">
        <v>608.77</v>
      </c>
      <c r="GB1237">
        <v>704.31</v>
      </c>
      <c r="GC1237">
        <v>801.39</v>
      </c>
      <c r="GD1237">
        <v>913.73</v>
      </c>
      <c r="GE1237">
        <v>1007.49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86.31</v>
      </c>
      <c r="GQ1237">
        <v>175.83</v>
      </c>
      <c r="GR1237">
        <v>283.79000000000002</v>
      </c>
      <c r="GS1237">
        <v>380.87</v>
      </c>
      <c r="GT1237">
        <v>475.69</v>
      </c>
      <c r="GU1237">
        <v>582.69000000000005</v>
      </c>
      <c r="GV1237">
        <v>677.58</v>
      </c>
      <c r="GW1237">
        <v>785.63</v>
      </c>
      <c r="GX1237">
        <v>882.42</v>
      </c>
      <c r="GY1237">
        <v>974.18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 t="s">
        <v>139</v>
      </c>
      <c r="HK1237" t="s">
        <v>139</v>
      </c>
      <c r="HL1237" t="s">
        <v>139</v>
      </c>
      <c r="HM1237" t="s">
        <v>139</v>
      </c>
      <c r="HN1237" t="s">
        <v>139</v>
      </c>
      <c r="HO1237" t="s">
        <v>139</v>
      </c>
      <c r="HP1237" t="s">
        <v>139</v>
      </c>
      <c r="HQ1237" t="s">
        <v>139</v>
      </c>
      <c r="HR1237" t="s">
        <v>139</v>
      </c>
      <c r="HS1237" t="s">
        <v>139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 t="s">
        <v>139</v>
      </c>
      <c r="IE1237" t="s">
        <v>139</v>
      </c>
      <c r="IF1237" t="s">
        <v>139</v>
      </c>
      <c r="IG1237" t="s">
        <v>139</v>
      </c>
      <c r="IH1237" t="s">
        <v>139</v>
      </c>
      <c r="II1237" t="s">
        <v>139</v>
      </c>
      <c r="IJ1237" t="s">
        <v>139</v>
      </c>
      <c r="IK1237" t="s">
        <v>139</v>
      </c>
      <c r="IL1237" t="s">
        <v>139</v>
      </c>
      <c r="IM1237" t="s">
        <v>139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1</v>
      </c>
      <c r="IY1237">
        <v>1</v>
      </c>
      <c r="IZ1237">
        <v>1</v>
      </c>
      <c r="JA1237">
        <v>0.99</v>
      </c>
      <c r="JB1237">
        <v>0.96</v>
      </c>
      <c r="JC1237">
        <v>0.94</v>
      </c>
      <c r="JD1237">
        <v>0.91</v>
      </c>
      <c r="JE1237">
        <v>0.88</v>
      </c>
      <c r="JF1237">
        <v>0.86</v>
      </c>
      <c r="JG1237">
        <v>0.83</v>
      </c>
      <c r="JH1237">
        <v>0.79</v>
      </c>
      <c r="JI1237">
        <v>0.75</v>
      </c>
      <c r="JJ1237">
        <v>0.7</v>
      </c>
      <c r="JK1237">
        <v>0.65</v>
      </c>
      <c r="JL1237">
        <v>0.57999999999999996</v>
      </c>
      <c r="JM1237">
        <v>0.51</v>
      </c>
      <c r="JN1237">
        <v>0.42</v>
      </c>
      <c r="JO1237">
        <v>0.32</v>
      </c>
      <c r="JP1237">
        <v>0.19</v>
      </c>
      <c r="JQ1237">
        <v>0</v>
      </c>
    </row>
    <row r="1238" spans="1:277" x14ac:dyDescent="0.25">
      <c r="A1238">
        <v>2016</v>
      </c>
      <c r="B1238">
        <v>36</v>
      </c>
      <c r="C1238">
        <v>1270</v>
      </c>
      <c r="D1238">
        <v>242</v>
      </c>
      <c r="E1238">
        <v>2611.4</v>
      </c>
      <c r="F1238">
        <v>1.4</v>
      </c>
      <c r="G1238">
        <v>0.4</v>
      </c>
      <c r="H1238">
        <v>-2.1</v>
      </c>
      <c r="I1238">
        <v>0</v>
      </c>
      <c r="J1238">
        <v>0</v>
      </c>
      <c r="K1238">
        <v>0</v>
      </c>
      <c r="L1238">
        <v>0.88</v>
      </c>
      <c r="M1238">
        <v>1.26</v>
      </c>
      <c r="N1238">
        <v>2.97</v>
      </c>
      <c r="O1238">
        <v>-0.62</v>
      </c>
      <c r="P1238">
        <v>10.95</v>
      </c>
      <c r="Q1238">
        <v>4.3899999999999997</v>
      </c>
      <c r="R1238">
        <v>24.98</v>
      </c>
      <c r="S1238">
        <v>14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102.5</v>
      </c>
      <c r="AA1238">
        <v>199.62</v>
      </c>
      <c r="AB1238">
        <v>310.14999999999998</v>
      </c>
      <c r="AC1238">
        <v>407.92</v>
      </c>
      <c r="AD1238">
        <v>507.74</v>
      </c>
      <c r="AE1238">
        <v>608.77</v>
      </c>
      <c r="AF1238">
        <v>704.31</v>
      </c>
      <c r="AG1238">
        <v>801.39</v>
      </c>
      <c r="AH1238">
        <v>913.73</v>
      </c>
      <c r="AI1238">
        <v>1007.49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28.86</v>
      </c>
      <c r="AU1238">
        <v>118.39</v>
      </c>
      <c r="AV1238">
        <v>220.13</v>
      </c>
      <c r="AW1238">
        <v>328.04</v>
      </c>
      <c r="AX1238">
        <v>421.24</v>
      </c>
      <c r="AY1238">
        <v>523.02</v>
      </c>
      <c r="AZ1238">
        <v>620.15</v>
      </c>
      <c r="BA1238">
        <v>717.57</v>
      </c>
      <c r="BB1238">
        <v>813.75</v>
      </c>
      <c r="BC1238">
        <v>928.26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22.5</v>
      </c>
      <c r="BO1238">
        <v>22.5</v>
      </c>
      <c r="BP1238">
        <v>22.5</v>
      </c>
      <c r="BQ1238">
        <v>22.5</v>
      </c>
      <c r="BR1238">
        <v>22.5</v>
      </c>
      <c r="BS1238">
        <v>22.5</v>
      </c>
      <c r="BT1238">
        <v>22.5</v>
      </c>
      <c r="BU1238">
        <v>22.5</v>
      </c>
      <c r="BV1238">
        <v>22.5</v>
      </c>
      <c r="BW1238">
        <v>22.5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22.5</v>
      </c>
      <c r="CI1238">
        <v>22.5</v>
      </c>
      <c r="CJ1238">
        <v>22.5</v>
      </c>
      <c r="CK1238">
        <v>22.5</v>
      </c>
      <c r="CL1238">
        <v>22.5</v>
      </c>
      <c r="CM1238">
        <v>22.5</v>
      </c>
      <c r="CN1238">
        <v>22.5</v>
      </c>
      <c r="CO1238">
        <v>22.5</v>
      </c>
      <c r="CP1238">
        <v>22.5</v>
      </c>
      <c r="CQ1238">
        <v>22.5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1</v>
      </c>
      <c r="DE1238">
        <v>0.99</v>
      </c>
      <c r="DF1238">
        <v>0.97</v>
      </c>
      <c r="DG1238">
        <v>0.94</v>
      </c>
      <c r="DH1238">
        <v>0.92</v>
      </c>
      <c r="DI1238">
        <v>0.9</v>
      </c>
      <c r="DJ1238">
        <v>0.87</v>
      </c>
      <c r="DK1238">
        <v>0.85</v>
      </c>
      <c r="DL1238">
        <v>0.82</v>
      </c>
      <c r="DM1238">
        <v>0.78</v>
      </c>
      <c r="DN1238">
        <v>0.74</v>
      </c>
      <c r="DO1238">
        <v>0.7</v>
      </c>
      <c r="DP1238">
        <v>0.65</v>
      </c>
      <c r="DQ1238">
        <v>0.59</v>
      </c>
      <c r="DR1238">
        <v>0.53</v>
      </c>
      <c r="DS1238">
        <v>0.46</v>
      </c>
      <c r="DT1238">
        <v>0.38</v>
      </c>
      <c r="DU1238">
        <v>0.28000000000000003</v>
      </c>
      <c r="EW1238">
        <v>2016</v>
      </c>
      <c r="EX1238">
        <v>37</v>
      </c>
      <c r="EY1238">
        <v>1271</v>
      </c>
      <c r="EZ1238">
        <v>243</v>
      </c>
      <c r="FA1238">
        <v>2624.4</v>
      </c>
      <c r="FB1238" t="s">
        <v>139</v>
      </c>
      <c r="FC1238" t="s">
        <v>139</v>
      </c>
      <c r="FD1238" t="s">
        <v>139</v>
      </c>
      <c r="FE1238" t="s">
        <v>139</v>
      </c>
      <c r="FF1238" t="s">
        <v>139</v>
      </c>
      <c r="FG1238" t="s">
        <v>139</v>
      </c>
      <c r="FH1238" t="s">
        <v>139</v>
      </c>
      <c r="FI1238">
        <v>0</v>
      </c>
      <c r="FJ1238" t="s">
        <v>139</v>
      </c>
      <c r="FK1238" t="s">
        <v>139</v>
      </c>
      <c r="FL1238">
        <v>10.96</v>
      </c>
      <c r="FM1238">
        <v>4.43</v>
      </c>
      <c r="FN1238">
        <v>25.12</v>
      </c>
      <c r="FO1238">
        <v>1</v>
      </c>
      <c r="FP1238">
        <v>1</v>
      </c>
      <c r="FQ1238">
        <v>1</v>
      </c>
      <c r="FR1238">
        <v>0</v>
      </c>
      <c r="FS1238">
        <v>0</v>
      </c>
      <c r="FT1238">
        <v>0</v>
      </c>
      <c r="FU1238">
        <v>0</v>
      </c>
      <c r="FV1238">
        <v>115.52</v>
      </c>
      <c r="FW1238">
        <v>212.64</v>
      </c>
      <c r="FX1238">
        <v>323.17</v>
      </c>
      <c r="FY1238">
        <v>420.94</v>
      </c>
      <c r="FZ1238">
        <v>520.76</v>
      </c>
      <c r="GA1238">
        <v>621.79</v>
      </c>
      <c r="GB1238">
        <v>717.33</v>
      </c>
      <c r="GC1238">
        <v>814.41</v>
      </c>
      <c r="GD1238">
        <v>926.75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99.33</v>
      </c>
      <c r="GQ1238">
        <v>188.85</v>
      </c>
      <c r="GR1238">
        <v>296.81</v>
      </c>
      <c r="GS1238">
        <v>393.88</v>
      </c>
      <c r="GT1238">
        <v>488.71</v>
      </c>
      <c r="GU1238">
        <v>595.71</v>
      </c>
      <c r="GV1238">
        <v>690.6</v>
      </c>
      <c r="GW1238">
        <v>798.65</v>
      </c>
      <c r="GX1238">
        <v>895.44</v>
      </c>
      <c r="GY1238">
        <v>987.2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 t="s">
        <v>139</v>
      </c>
      <c r="HK1238" t="s">
        <v>139</v>
      </c>
      <c r="HL1238" t="s">
        <v>139</v>
      </c>
      <c r="HM1238" t="s">
        <v>139</v>
      </c>
      <c r="HN1238" t="s">
        <v>139</v>
      </c>
      <c r="HO1238" t="s">
        <v>139</v>
      </c>
      <c r="HP1238" t="s">
        <v>139</v>
      </c>
      <c r="HQ1238" t="s">
        <v>139</v>
      </c>
      <c r="HR1238" t="s">
        <v>139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 t="s">
        <v>139</v>
      </c>
      <c r="IE1238" t="s">
        <v>139</v>
      </c>
      <c r="IF1238" t="s">
        <v>139</v>
      </c>
      <c r="IG1238" t="s">
        <v>139</v>
      </c>
      <c r="IH1238" t="s">
        <v>139</v>
      </c>
      <c r="II1238" t="s">
        <v>139</v>
      </c>
      <c r="IJ1238" t="s">
        <v>139</v>
      </c>
      <c r="IK1238" t="s">
        <v>139</v>
      </c>
      <c r="IL1238" t="s">
        <v>139</v>
      </c>
      <c r="IM1238" t="s">
        <v>139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1</v>
      </c>
      <c r="IY1238">
        <v>1</v>
      </c>
      <c r="IZ1238">
        <v>1</v>
      </c>
      <c r="JA1238">
        <v>0.99</v>
      </c>
      <c r="JB1238">
        <v>0.96</v>
      </c>
      <c r="JC1238">
        <v>0.94</v>
      </c>
      <c r="JD1238">
        <v>0.91</v>
      </c>
      <c r="JE1238">
        <v>0.88</v>
      </c>
      <c r="JF1238">
        <v>0.86</v>
      </c>
      <c r="JG1238">
        <v>0.83</v>
      </c>
      <c r="JH1238">
        <v>0.79</v>
      </c>
      <c r="JI1238">
        <v>0.75</v>
      </c>
      <c r="JJ1238">
        <v>0.7</v>
      </c>
      <c r="JK1238">
        <v>0.65</v>
      </c>
      <c r="JL1238">
        <v>0.57999999999999996</v>
      </c>
      <c r="JM1238">
        <v>0.51</v>
      </c>
      <c r="JN1238">
        <v>0.42</v>
      </c>
      <c r="JO1238">
        <v>0.32</v>
      </c>
      <c r="JP1238">
        <v>0.19</v>
      </c>
      <c r="JQ1238">
        <v>0</v>
      </c>
    </row>
    <row r="1239" spans="1:277" x14ac:dyDescent="0.25">
      <c r="A1239">
        <v>2016</v>
      </c>
      <c r="B1239">
        <v>37</v>
      </c>
      <c r="C1239">
        <v>1271</v>
      </c>
      <c r="D1239">
        <v>243</v>
      </c>
      <c r="E1239">
        <v>2624.4</v>
      </c>
      <c r="F1239">
        <v>1.4</v>
      </c>
      <c r="G1239">
        <v>0.4</v>
      </c>
      <c r="H1239">
        <v>-2.2000000000000002</v>
      </c>
      <c r="I1239">
        <v>0</v>
      </c>
      <c r="J1239">
        <v>0</v>
      </c>
      <c r="K1239">
        <v>0</v>
      </c>
      <c r="L1239">
        <v>0.88</v>
      </c>
      <c r="M1239">
        <v>1.26</v>
      </c>
      <c r="N1239">
        <v>3.01</v>
      </c>
      <c r="O1239">
        <v>-0.63</v>
      </c>
      <c r="P1239">
        <v>10.95</v>
      </c>
      <c r="Q1239">
        <v>4.43</v>
      </c>
      <c r="R1239">
        <v>25.11</v>
      </c>
      <c r="S1239">
        <v>15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115.52</v>
      </c>
      <c r="AA1239">
        <v>212.64</v>
      </c>
      <c r="AB1239">
        <v>323.17</v>
      </c>
      <c r="AC1239">
        <v>420.94</v>
      </c>
      <c r="AD1239">
        <v>520.76</v>
      </c>
      <c r="AE1239">
        <v>621.79</v>
      </c>
      <c r="AF1239">
        <v>717.33</v>
      </c>
      <c r="AG1239">
        <v>814.41</v>
      </c>
      <c r="AH1239">
        <v>926.75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41.88</v>
      </c>
      <c r="AU1239">
        <v>131.4</v>
      </c>
      <c r="AV1239">
        <v>233.15</v>
      </c>
      <c r="AW1239">
        <v>341.05</v>
      </c>
      <c r="AX1239">
        <v>434.26</v>
      </c>
      <c r="AY1239">
        <v>536.04</v>
      </c>
      <c r="AZ1239">
        <v>633.16</v>
      </c>
      <c r="BA1239">
        <v>730.58</v>
      </c>
      <c r="BB1239">
        <v>826.77</v>
      </c>
      <c r="BC1239">
        <v>941.28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22.5</v>
      </c>
      <c r="BO1239">
        <v>22.5</v>
      </c>
      <c r="BP1239">
        <v>22.5</v>
      </c>
      <c r="BQ1239">
        <v>22.5</v>
      </c>
      <c r="BR1239">
        <v>22.5</v>
      </c>
      <c r="BS1239">
        <v>22.5</v>
      </c>
      <c r="BT1239">
        <v>22.5</v>
      </c>
      <c r="BU1239">
        <v>22.5</v>
      </c>
      <c r="BV1239">
        <v>22.5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22.5</v>
      </c>
      <c r="CI1239">
        <v>22.5</v>
      </c>
      <c r="CJ1239">
        <v>22.5</v>
      </c>
      <c r="CK1239">
        <v>22.5</v>
      </c>
      <c r="CL1239">
        <v>22.5</v>
      </c>
      <c r="CM1239">
        <v>22.5</v>
      </c>
      <c r="CN1239">
        <v>22.5</v>
      </c>
      <c r="CO1239">
        <v>22.5</v>
      </c>
      <c r="CP1239">
        <v>22.5</v>
      </c>
      <c r="CQ1239">
        <v>22.5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0.99</v>
      </c>
      <c r="DF1239">
        <v>0.97</v>
      </c>
      <c r="DG1239">
        <v>0.94</v>
      </c>
      <c r="DH1239">
        <v>0.92</v>
      </c>
      <c r="DI1239">
        <v>0.9</v>
      </c>
      <c r="DJ1239">
        <v>0.87</v>
      </c>
      <c r="DK1239">
        <v>0.85</v>
      </c>
      <c r="DL1239">
        <v>0.82</v>
      </c>
      <c r="DM1239">
        <v>0.78</v>
      </c>
      <c r="DN1239">
        <v>0.74</v>
      </c>
      <c r="DO1239">
        <v>0.7</v>
      </c>
      <c r="DP1239">
        <v>0.65</v>
      </c>
      <c r="DQ1239">
        <v>0.59</v>
      </c>
      <c r="DR1239">
        <v>0.53</v>
      </c>
      <c r="DS1239">
        <v>0.46</v>
      </c>
      <c r="DT1239">
        <v>0.38</v>
      </c>
      <c r="DU1239">
        <v>0.28000000000000003</v>
      </c>
      <c r="EW1239">
        <v>2016</v>
      </c>
      <c r="EX1239">
        <v>38</v>
      </c>
      <c r="EY1239">
        <v>1272</v>
      </c>
      <c r="EZ1239">
        <v>244</v>
      </c>
      <c r="FA1239">
        <v>2640.3</v>
      </c>
      <c r="FB1239" t="s">
        <v>139</v>
      </c>
      <c r="FC1239" t="s">
        <v>139</v>
      </c>
      <c r="FD1239" t="s">
        <v>139</v>
      </c>
      <c r="FE1239" t="s">
        <v>139</v>
      </c>
      <c r="FF1239" t="s">
        <v>139</v>
      </c>
      <c r="FG1239" t="s">
        <v>139</v>
      </c>
      <c r="FH1239" t="s">
        <v>139</v>
      </c>
      <c r="FI1239">
        <v>0</v>
      </c>
      <c r="FJ1239" t="s">
        <v>139</v>
      </c>
      <c r="FK1239" t="s">
        <v>139</v>
      </c>
      <c r="FL1239">
        <v>10.96</v>
      </c>
      <c r="FM1239">
        <v>4.4800000000000004</v>
      </c>
      <c r="FN1239">
        <v>25.28</v>
      </c>
      <c r="FO1239">
        <v>1</v>
      </c>
      <c r="FP1239">
        <v>1</v>
      </c>
      <c r="FQ1239">
        <v>1</v>
      </c>
      <c r="FR1239">
        <v>0</v>
      </c>
      <c r="FS1239">
        <v>0</v>
      </c>
      <c r="FT1239">
        <v>0</v>
      </c>
      <c r="FU1239">
        <v>0.37</v>
      </c>
      <c r="FV1239">
        <v>31.74</v>
      </c>
      <c r="FW1239">
        <v>131.38999999999999</v>
      </c>
      <c r="FX1239">
        <v>228.51</v>
      </c>
      <c r="FY1239">
        <v>339.04</v>
      </c>
      <c r="FZ1239">
        <v>436.81</v>
      </c>
      <c r="GA1239">
        <v>536.63</v>
      </c>
      <c r="GB1239">
        <v>637.66</v>
      </c>
      <c r="GC1239">
        <v>733.2</v>
      </c>
      <c r="GD1239">
        <v>830.28</v>
      </c>
      <c r="GE1239">
        <v>942.62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115.2</v>
      </c>
      <c r="GQ1239">
        <v>204.72</v>
      </c>
      <c r="GR1239">
        <v>312.68</v>
      </c>
      <c r="GS1239">
        <v>409.75</v>
      </c>
      <c r="GT1239">
        <v>504.58</v>
      </c>
      <c r="GU1239">
        <v>611.58000000000004</v>
      </c>
      <c r="GV1239">
        <v>706.47</v>
      </c>
      <c r="GW1239">
        <v>814.52</v>
      </c>
      <c r="GX1239">
        <v>911.31</v>
      </c>
      <c r="GY1239">
        <v>1003.07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 t="s">
        <v>139</v>
      </c>
      <c r="HK1239" t="s">
        <v>139</v>
      </c>
      <c r="HL1239" t="s">
        <v>139</v>
      </c>
      <c r="HM1239" t="s">
        <v>139</v>
      </c>
      <c r="HN1239" t="s">
        <v>139</v>
      </c>
      <c r="HO1239" t="s">
        <v>139</v>
      </c>
      <c r="HP1239" t="s">
        <v>139</v>
      </c>
      <c r="HQ1239" t="s">
        <v>139</v>
      </c>
      <c r="HR1239" t="s">
        <v>139</v>
      </c>
      <c r="HS1239" t="s">
        <v>139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 t="s">
        <v>139</v>
      </c>
      <c r="IE1239" t="s">
        <v>139</v>
      </c>
      <c r="IF1239" t="s">
        <v>139</v>
      </c>
      <c r="IG1239" t="s">
        <v>139</v>
      </c>
      <c r="IH1239" t="s">
        <v>139</v>
      </c>
      <c r="II1239" t="s">
        <v>139</v>
      </c>
      <c r="IJ1239" t="s">
        <v>139</v>
      </c>
      <c r="IK1239" t="s">
        <v>139</v>
      </c>
      <c r="IL1239" t="s">
        <v>139</v>
      </c>
      <c r="IM1239" t="s">
        <v>139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1</v>
      </c>
      <c r="IY1239">
        <v>1</v>
      </c>
      <c r="IZ1239">
        <v>1</v>
      </c>
      <c r="JA1239">
        <v>0.99</v>
      </c>
      <c r="JB1239">
        <v>0.97</v>
      </c>
      <c r="JC1239">
        <v>0.94</v>
      </c>
      <c r="JD1239">
        <v>0.91</v>
      </c>
      <c r="JE1239">
        <v>0.88</v>
      </c>
      <c r="JF1239">
        <v>0.86</v>
      </c>
      <c r="JG1239">
        <v>0.83</v>
      </c>
      <c r="JH1239">
        <v>0.79</v>
      </c>
      <c r="JI1239">
        <v>0.75</v>
      </c>
      <c r="JJ1239">
        <v>0.7</v>
      </c>
      <c r="JK1239">
        <v>0.65</v>
      </c>
      <c r="JL1239">
        <v>0.57999999999999996</v>
      </c>
      <c r="JM1239">
        <v>0.51</v>
      </c>
      <c r="JN1239">
        <v>0.42</v>
      </c>
      <c r="JO1239">
        <v>0.32</v>
      </c>
      <c r="JP1239">
        <v>0.19</v>
      </c>
      <c r="JQ1239">
        <v>0</v>
      </c>
    </row>
    <row r="1240" spans="1:277" x14ac:dyDescent="0.25">
      <c r="A1240">
        <v>2016</v>
      </c>
      <c r="B1240">
        <v>38</v>
      </c>
      <c r="C1240">
        <v>1272</v>
      </c>
      <c r="D1240">
        <v>244</v>
      </c>
      <c r="E1240">
        <v>2640.3</v>
      </c>
      <c r="F1240">
        <v>1.4</v>
      </c>
      <c r="G1240">
        <v>0.4</v>
      </c>
      <c r="H1240">
        <v>-2.2000000000000002</v>
      </c>
      <c r="I1240">
        <v>0</v>
      </c>
      <c r="J1240">
        <v>0</v>
      </c>
      <c r="K1240">
        <v>0</v>
      </c>
      <c r="L1240">
        <v>0.88</v>
      </c>
      <c r="M1240">
        <v>1.26</v>
      </c>
      <c r="N1240">
        <v>3.02</v>
      </c>
      <c r="O1240">
        <v>-0.63</v>
      </c>
      <c r="P1240">
        <v>10.95</v>
      </c>
      <c r="Q1240">
        <v>4.4800000000000004</v>
      </c>
      <c r="R1240">
        <v>25.27</v>
      </c>
      <c r="S1240">
        <v>15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0.27</v>
      </c>
      <c r="Z1240">
        <v>31.74</v>
      </c>
      <c r="AA1240">
        <v>131.38999999999999</v>
      </c>
      <c r="AB1240">
        <v>228.51</v>
      </c>
      <c r="AC1240">
        <v>339.04</v>
      </c>
      <c r="AD1240">
        <v>436.81</v>
      </c>
      <c r="AE1240">
        <v>536.63</v>
      </c>
      <c r="AF1240">
        <v>637.66</v>
      </c>
      <c r="AG1240">
        <v>733.2</v>
      </c>
      <c r="AH1240">
        <v>830.28</v>
      </c>
      <c r="AI1240">
        <v>942.62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57.75</v>
      </c>
      <c r="AU1240">
        <v>147.27000000000001</v>
      </c>
      <c r="AV1240">
        <v>249.02</v>
      </c>
      <c r="AW1240">
        <v>356.93</v>
      </c>
      <c r="AX1240">
        <v>450.13</v>
      </c>
      <c r="AY1240">
        <v>551.91</v>
      </c>
      <c r="AZ1240">
        <v>649.03</v>
      </c>
      <c r="BA1240">
        <v>746.46</v>
      </c>
      <c r="BB1240">
        <v>842.64</v>
      </c>
      <c r="BC1240">
        <v>957.15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22.5</v>
      </c>
      <c r="BO1240">
        <v>22.5</v>
      </c>
      <c r="BP1240">
        <v>22.5</v>
      </c>
      <c r="BQ1240">
        <v>22.5</v>
      </c>
      <c r="BR1240">
        <v>22.5</v>
      </c>
      <c r="BS1240">
        <v>22.5</v>
      </c>
      <c r="BT1240">
        <v>22.5</v>
      </c>
      <c r="BU1240">
        <v>22.5</v>
      </c>
      <c r="BV1240">
        <v>22.5</v>
      </c>
      <c r="BW1240">
        <v>22.5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22.5</v>
      </c>
      <c r="CI1240">
        <v>22.5</v>
      </c>
      <c r="CJ1240">
        <v>22.5</v>
      </c>
      <c r="CK1240">
        <v>22.5</v>
      </c>
      <c r="CL1240">
        <v>22.5</v>
      </c>
      <c r="CM1240">
        <v>22.5</v>
      </c>
      <c r="CN1240">
        <v>22.5</v>
      </c>
      <c r="CO1240">
        <v>22.5</v>
      </c>
      <c r="CP1240">
        <v>22.5</v>
      </c>
      <c r="CQ1240">
        <v>22.5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0.99</v>
      </c>
      <c r="DF1240">
        <v>0.97</v>
      </c>
      <c r="DG1240">
        <v>0.95</v>
      </c>
      <c r="DH1240">
        <v>0.92</v>
      </c>
      <c r="DI1240">
        <v>0.9</v>
      </c>
      <c r="DJ1240">
        <v>0.88</v>
      </c>
      <c r="DK1240">
        <v>0.85</v>
      </c>
      <c r="DL1240">
        <v>0.82</v>
      </c>
      <c r="DM1240">
        <v>0.78</v>
      </c>
      <c r="DN1240">
        <v>0.74</v>
      </c>
      <c r="DO1240">
        <v>0.7</v>
      </c>
      <c r="DP1240">
        <v>0.65</v>
      </c>
      <c r="DQ1240">
        <v>0.59</v>
      </c>
      <c r="DR1240">
        <v>0.53</v>
      </c>
      <c r="DS1240">
        <v>0.46</v>
      </c>
      <c r="DT1240">
        <v>0.38</v>
      </c>
      <c r="DU1240">
        <v>0.28000000000000003</v>
      </c>
      <c r="EW1240">
        <v>2016</v>
      </c>
      <c r="EX1240">
        <v>39</v>
      </c>
      <c r="EY1240">
        <v>1273</v>
      </c>
      <c r="EZ1240">
        <v>245</v>
      </c>
      <c r="FA1240">
        <v>2656.8</v>
      </c>
      <c r="FB1240" t="s">
        <v>139</v>
      </c>
      <c r="FC1240" t="s">
        <v>139</v>
      </c>
      <c r="FD1240" t="s">
        <v>139</v>
      </c>
      <c r="FE1240" t="s">
        <v>139</v>
      </c>
      <c r="FF1240" t="s">
        <v>139</v>
      </c>
      <c r="FG1240" t="s">
        <v>139</v>
      </c>
      <c r="FH1240" t="s">
        <v>139</v>
      </c>
      <c r="FI1240">
        <v>0</v>
      </c>
      <c r="FJ1240" t="s">
        <v>139</v>
      </c>
      <c r="FK1240" t="s">
        <v>139</v>
      </c>
      <c r="FL1240">
        <v>10.96</v>
      </c>
      <c r="FM1240">
        <v>4.54</v>
      </c>
      <c r="FN1240">
        <v>25.44</v>
      </c>
      <c r="FO1240">
        <v>1</v>
      </c>
      <c r="FP1240">
        <v>1</v>
      </c>
      <c r="FQ1240">
        <v>1</v>
      </c>
      <c r="FR1240">
        <v>0</v>
      </c>
      <c r="FS1240">
        <v>0</v>
      </c>
      <c r="FT1240">
        <v>0</v>
      </c>
      <c r="FU1240">
        <v>0</v>
      </c>
      <c r="FV1240">
        <v>48.19</v>
      </c>
      <c r="FW1240">
        <v>147.83000000000001</v>
      </c>
      <c r="FX1240">
        <v>244.95</v>
      </c>
      <c r="FY1240">
        <v>355.48</v>
      </c>
      <c r="FZ1240">
        <v>453.26</v>
      </c>
      <c r="GA1240">
        <v>553.07000000000005</v>
      </c>
      <c r="GB1240">
        <v>654.1</v>
      </c>
      <c r="GC1240">
        <v>749.65</v>
      </c>
      <c r="GD1240">
        <v>846.72</v>
      </c>
      <c r="GE1240">
        <v>959.06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32.880000000000003</v>
      </c>
      <c r="GQ1240">
        <v>131.63999999999999</v>
      </c>
      <c r="GR1240">
        <v>221.16</v>
      </c>
      <c r="GS1240">
        <v>329.12</v>
      </c>
      <c r="GT1240">
        <v>426.2</v>
      </c>
      <c r="GU1240">
        <v>521.03</v>
      </c>
      <c r="GV1240">
        <v>628.02</v>
      </c>
      <c r="GW1240">
        <v>722.91</v>
      </c>
      <c r="GX1240">
        <v>830.96</v>
      </c>
      <c r="GY1240">
        <v>927.76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 t="s">
        <v>139</v>
      </c>
      <c r="HK1240" t="s">
        <v>139</v>
      </c>
      <c r="HL1240" t="s">
        <v>139</v>
      </c>
      <c r="HM1240" t="s">
        <v>139</v>
      </c>
      <c r="HN1240" t="s">
        <v>139</v>
      </c>
      <c r="HO1240" t="s">
        <v>139</v>
      </c>
      <c r="HP1240" t="s">
        <v>139</v>
      </c>
      <c r="HQ1240" t="s">
        <v>139</v>
      </c>
      <c r="HR1240" t="s">
        <v>139</v>
      </c>
      <c r="HS1240" t="s">
        <v>139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 t="s">
        <v>139</v>
      </c>
      <c r="IE1240" t="s">
        <v>139</v>
      </c>
      <c r="IF1240" t="s">
        <v>139</v>
      </c>
      <c r="IG1240" t="s">
        <v>139</v>
      </c>
      <c r="IH1240" t="s">
        <v>139</v>
      </c>
      <c r="II1240" t="s">
        <v>139</v>
      </c>
      <c r="IJ1240" t="s">
        <v>139</v>
      </c>
      <c r="IK1240" t="s">
        <v>139</v>
      </c>
      <c r="IL1240" t="s">
        <v>139</v>
      </c>
      <c r="IM1240" t="s">
        <v>139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1</v>
      </c>
      <c r="IY1240">
        <v>1</v>
      </c>
      <c r="IZ1240">
        <v>1</v>
      </c>
      <c r="JA1240">
        <v>0.99</v>
      </c>
      <c r="JB1240">
        <v>0.97</v>
      </c>
      <c r="JC1240">
        <v>0.94</v>
      </c>
      <c r="JD1240">
        <v>0.91</v>
      </c>
      <c r="JE1240">
        <v>0.89</v>
      </c>
      <c r="JF1240">
        <v>0.86</v>
      </c>
      <c r="JG1240">
        <v>0.84</v>
      </c>
      <c r="JH1240">
        <v>0.79</v>
      </c>
      <c r="JI1240">
        <v>0.75</v>
      </c>
      <c r="JJ1240">
        <v>0.7</v>
      </c>
      <c r="JK1240">
        <v>0.65</v>
      </c>
      <c r="JL1240">
        <v>0.57999999999999996</v>
      </c>
      <c r="JM1240">
        <v>0.51</v>
      </c>
      <c r="JN1240">
        <v>0.42</v>
      </c>
      <c r="JO1240">
        <v>0.32</v>
      </c>
      <c r="JP1240">
        <v>0.19</v>
      </c>
      <c r="JQ1240">
        <v>0</v>
      </c>
    </row>
    <row r="1241" spans="1:277" x14ac:dyDescent="0.25">
      <c r="A1241">
        <v>2016</v>
      </c>
      <c r="B1241">
        <v>39</v>
      </c>
      <c r="C1241">
        <v>1273</v>
      </c>
      <c r="D1241">
        <v>245</v>
      </c>
      <c r="E1241">
        <v>2656.8</v>
      </c>
      <c r="F1241">
        <v>1.4</v>
      </c>
      <c r="G1241">
        <v>0.4</v>
      </c>
      <c r="H1241">
        <v>-2.2000000000000002</v>
      </c>
      <c r="I1241">
        <v>0</v>
      </c>
      <c r="J1241">
        <v>0</v>
      </c>
      <c r="K1241">
        <v>0</v>
      </c>
      <c r="L1241">
        <v>0.88</v>
      </c>
      <c r="M1241">
        <v>1.26</v>
      </c>
      <c r="N1241">
        <v>3.04</v>
      </c>
      <c r="O1241">
        <v>-0.63</v>
      </c>
      <c r="P1241">
        <v>10.95</v>
      </c>
      <c r="Q1241">
        <v>4.54</v>
      </c>
      <c r="R1241">
        <v>25.44</v>
      </c>
      <c r="S1241">
        <v>15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48.19</v>
      </c>
      <c r="AA1241">
        <v>147.83000000000001</v>
      </c>
      <c r="AB1241">
        <v>244.95</v>
      </c>
      <c r="AC1241">
        <v>355.48</v>
      </c>
      <c r="AD1241">
        <v>453.26</v>
      </c>
      <c r="AE1241">
        <v>553.07000000000005</v>
      </c>
      <c r="AF1241">
        <v>654.1</v>
      </c>
      <c r="AG1241">
        <v>749.65</v>
      </c>
      <c r="AH1241">
        <v>846.72</v>
      </c>
      <c r="AI1241">
        <v>959.06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74.19</v>
      </c>
      <c r="AU1241">
        <v>163.72</v>
      </c>
      <c r="AV1241">
        <v>265.45999999999998</v>
      </c>
      <c r="AW1241">
        <v>373.37</v>
      </c>
      <c r="AX1241">
        <v>466.57</v>
      </c>
      <c r="AY1241">
        <v>568.35</v>
      </c>
      <c r="AZ1241">
        <v>665.48</v>
      </c>
      <c r="BA1241">
        <v>762.9</v>
      </c>
      <c r="BB1241">
        <v>859.08</v>
      </c>
      <c r="BC1241">
        <v>973.59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22.5</v>
      </c>
      <c r="BO1241">
        <v>22.5</v>
      </c>
      <c r="BP1241">
        <v>22.5</v>
      </c>
      <c r="BQ1241">
        <v>22.5</v>
      </c>
      <c r="BR1241">
        <v>22.5</v>
      </c>
      <c r="BS1241">
        <v>22.5</v>
      </c>
      <c r="BT1241">
        <v>22.5</v>
      </c>
      <c r="BU1241">
        <v>22.5</v>
      </c>
      <c r="BV1241">
        <v>22.5</v>
      </c>
      <c r="BW1241">
        <v>22.5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22.5</v>
      </c>
      <c r="CI1241">
        <v>22.5</v>
      </c>
      <c r="CJ1241">
        <v>22.5</v>
      </c>
      <c r="CK1241">
        <v>22.5</v>
      </c>
      <c r="CL1241">
        <v>22.5</v>
      </c>
      <c r="CM1241">
        <v>22.5</v>
      </c>
      <c r="CN1241">
        <v>22.5</v>
      </c>
      <c r="CO1241">
        <v>22.5</v>
      </c>
      <c r="CP1241">
        <v>22.5</v>
      </c>
      <c r="CQ1241">
        <v>22.5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1</v>
      </c>
      <c r="DD1241">
        <v>1</v>
      </c>
      <c r="DE1241">
        <v>0.99</v>
      </c>
      <c r="DF1241">
        <v>0.97</v>
      </c>
      <c r="DG1241">
        <v>0.95</v>
      </c>
      <c r="DH1241">
        <v>0.92</v>
      </c>
      <c r="DI1241">
        <v>0.9</v>
      </c>
      <c r="DJ1241">
        <v>0.88</v>
      </c>
      <c r="DK1241">
        <v>0.85</v>
      </c>
      <c r="DL1241">
        <v>0.82</v>
      </c>
      <c r="DM1241">
        <v>0.78</v>
      </c>
      <c r="DN1241">
        <v>0.74</v>
      </c>
      <c r="DO1241">
        <v>0.7</v>
      </c>
      <c r="DP1241">
        <v>0.65</v>
      </c>
      <c r="DQ1241">
        <v>0.59</v>
      </c>
      <c r="DR1241">
        <v>0.53</v>
      </c>
      <c r="DS1241">
        <v>0.46</v>
      </c>
      <c r="DT1241">
        <v>0.38</v>
      </c>
      <c r="DU1241">
        <v>0.28000000000000003</v>
      </c>
      <c r="EW1241">
        <v>2016</v>
      </c>
      <c r="EX1241">
        <v>40</v>
      </c>
      <c r="EY1241">
        <v>1274</v>
      </c>
      <c r="EZ1241">
        <v>246</v>
      </c>
      <c r="FA1241">
        <v>2673</v>
      </c>
      <c r="FB1241" t="s">
        <v>139</v>
      </c>
      <c r="FC1241" t="s">
        <v>139</v>
      </c>
      <c r="FD1241" t="s">
        <v>139</v>
      </c>
      <c r="FE1241" t="s">
        <v>139</v>
      </c>
      <c r="FF1241" t="s">
        <v>139</v>
      </c>
      <c r="FG1241" t="s">
        <v>139</v>
      </c>
      <c r="FH1241" t="s">
        <v>139</v>
      </c>
      <c r="FI1241">
        <v>0</v>
      </c>
      <c r="FJ1241" t="s">
        <v>139</v>
      </c>
      <c r="FK1241" t="s">
        <v>139</v>
      </c>
      <c r="FL1241">
        <v>10.96</v>
      </c>
      <c r="FM1241">
        <v>4.5999999999999996</v>
      </c>
      <c r="FN1241">
        <v>25.61</v>
      </c>
      <c r="FO1241">
        <v>1</v>
      </c>
      <c r="FP1241">
        <v>1</v>
      </c>
      <c r="FQ1241">
        <v>1</v>
      </c>
      <c r="FR1241">
        <v>0</v>
      </c>
      <c r="FS1241">
        <v>0</v>
      </c>
      <c r="FT1241">
        <v>0</v>
      </c>
      <c r="FU1241">
        <v>0</v>
      </c>
      <c r="FV1241">
        <v>64.430000000000007</v>
      </c>
      <c r="FW1241">
        <v>164.07</v>
      </c>
      <c r="FX1241">
        <v>261.2</v>
      </c>
      <c r="FY1241">
        <v>371.72</v>
      </c>
      <c r="FZ1241">
        <v>469.5</v>
      </c>
      <c r="GA1241">
        <v>569.30999999999995</v>
      </c>
      <c r="GB1241">
        <v>670.35</v>
      </c>
      <c r="GC1241">
        <v>765.89</v>
      </c>
      <c r="GD1241">
        <v>862.96</v>
      </c>
      <c r="GE1241">
        <v>975.3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49.13</v>
      </c>
      <c r="GQ1241">
        <v>147.88</v>
      </c>
      <c r="GR1241">
        <v>237.41</v>
      </c>
      <c r="GS1241">
        <v>345.37</v>
      </c>
      <c r="GT1241">
        <v>442.44</v>
      </c>
      <c r="GU1241">
        <v>537.27</v>
      </c>
      <c r="GV1241">
        <v>644.26</v>
      </c>
      <c r="GW1241">
        <v>739.15</v>
      </c>
      <c r="GX1241">
        <v>847.2</v>
      </c>
      <c r="GY1241">
        <v>944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 t="s">
        <v>139</v>
      </c>
      <c r="HK1241" t="s">
        <v>139</v>
      </c>
      <c r="HL1241" t="s">
        <v>139</v>
      </c>
      <c r="HM1241" t="s">
        <v>139</v>
      </c>
      <c r="HN1241" t="s">
        <v>139</v>
      </c>
      <c r="HO1241" t="s">
        <v>139</v>
      </c>
      <c r="HP1241" t="s">
        <v>139</v>
      </c>
      <c r="HQ1241" t="s">
        <v>139</v>
      </c>
      <c r="HR1241" t="s">
        <v>139</v>
      </c>
      <c r="HS1241" t="s">
        <v>139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 t="s">
        <v>139</v>
      </c>
      <c r="IE1241" t="s">
        <v>139</v>
      </c>
      <c r="IF1241" t="s">
        <v>139</v>
      </c>
      <c r="IG1241" t="s">
        <v>139</v>
      </c>
      <c r="IH1241" t="s">
        <v>139</v>
      </c>
      <c r="II1241" t="s">
        <v>139</v>
      </c>
      <c r="IJ1241" t="s">
        <v>139</v>
      </c>
      <c r="IK1241" t="s">
        <v>139</v>
      </c>
      <c r="IL1241" t="s">
        <v>139</v>
      </c>
      <c r="IM1241" t="s">
        <v>139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1</v>
      </c>
      <c r="IY1241">
        <v>1</v>
      </c>
      <c r="IZ1241">
        <v>1</v>
      </c>
      <c r="JA1241">
        <v>0.99</v>
      </c>
      <c r="JB1241">
        <v>0.97</v>
      </c>
      <c r="JC1241">
        <v>0.94</v>
      </c>
      <c r="JD1241">
        <v>0.91</v>
      </c>
      <c r="JE1241">
        <v>0.89</v>
      </c>
      <c r="JF1241">
        <v>0.86</v>
      </c>
      <c r="JG1241">
        <v>0.84</v>
      </c>
      <c r="JH1241">
        <v>0.79</v>
      </c>
      <c r="JI1241">
        <v>0.75</v>
      </c>
      <c r="JJ1241">
        <v>0.7</v>
      </c>
      <c r="JK1241">
        <v>0.65</v>
      </c>
      <c r="JL1241">
        <v>0.57999999999999996</v>
      </c>
      <c r="JM1241">
        <v>0.51</v>
      </c>
      <c r="JN1241">
        <v>0.42</v>
      </c>
      <c r="JO1241">
        <v>0.32</v>
      </c>
      <c r="JP1241">
        <v>0.19</v>
      </c>
      <c r="JQ1241">
        <v>0</v>
      </c>
    </row>
    <row r="1242" spans="1:277" x14ac:dyDescent="0.25">
      <c r="A1242">
        <v>2016</v>
      </c>
      <c r="B1242">
        <v>40</v>
      </c>
      <c r="C1242">
        <v>1274</v>
      </c>
      <c r="D1242">
        <v>246</v>
      </c>
      <c r="E1242">
        <v>2673</v>
      </c>
      <c r="F1242">
        <v>1.4</v>
      </c>
      <c r="G1242">
        <v>0.4</v>
      </c>
      <c r="H1242">
        <v>-2.2000000000000002</v>
      </c>
      <c r="I1242">
        <v>0</v>
      </c>
      <c r="J1242">
        <v>0</v>
      </c>
      <c r="K1242">
        <v>0</v>
      </c>
      <c r="L1242">
        <v>0.88</v>
      </c>
      <c r="M1242">
        <v>1.26</v>
      </c>
      <c r="N1242">
        <v>3.04</v>
      </c>
      <c r="O1242">
        <v>-0.63</v>
      </c>
      <c r="P1242">
        <v>10.95</v>
      </c>
      <c r="Q1242">
        <v>4.5999999999999996</v>
      </c>
      <c r="R1242">
        <v>25.6</v>
      </c>
      <c r="S1242">
        <v>15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64.430000000000007</v>
      </c>
      <c r="AA1242">
        <v>164.07</v>
      </c>
      <c r="AB1242">
        <v>261.2</v>
      </c>
      <c r="AC1242">
        <v>371.72</v>
      </c>
      <c r="AD1242">
        <v>469.5</v>
      </c>
      <c r="AE1242">
        <v>569.30999999999995</v>
      </c>
      <c r="AF1242">
        <v>670.35</v>
      </c>
      <c r="AG1242">
        <v>765.89</v>
      </c>
      <c r="AH1242">
        <v>862.96</v>
      </c>
      <c r="AI1242">
        <v>975.3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90.44</v>
      </c>
      <c r="AU1242">
        <v>179.96</v>
      </c>
      <c r="AV1242">
        <v>281.7</v>
      </c>
      <c r="AW1242">
        <v>389.61</v>
      </c>
      <c r="AX1242">
        <v>482.81</v>
      </c>
      <c r="AY1242">
        <v>584.59</v>
      </c>
      <c r="AZ1242">
        <v>681.72</v>
      </c>
      <c r="BA1242">
        <v>779.14</v>
      </c>
      <c r="BB1242">
        <v>875.32</v>
      </c>
      <c r="BC1242">
        <v>989.83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22.5</v>
      </c>
      <c r="BO1242">
        <v>22.5</v>
      </c>
      <c r="BP1242">
        <v>22.5</v>
      </c>
      <c r="BQ1242">
        <v>22.5</v>
      </c>
      <c r="BR1242">
        <v>22.5</v>
      </c>
      <c r="BS1242">
        <v>22.5</v>
      </c>
      <c r="BT1242">
        <v>22.5</v>
      </c>
      <c r="BU1242">
        <v>22.5</v>
      </c>
      <c r="BV1242">
        <v>22.5</v>
      </c>
      <c r="BW1242">
        <v>22.5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22.5</v>
      </c>
      <c r="CI1242">
        <v>22.5</v>
      </c>
      <c r="CJ1242">
        <v>22.5</v>
      </c>
      <c r="CK1242">
        <v>22.5</v>
      </c>
      <c r="CL1242">
        <v>22.5</v>
      </c>
      <c r="CM1242">
        <v>22.5</v>
      </c>
      <c r="CN1242">
        <v>22.5</v>
      </c>
      <c r="CO1242">
        <v>22.5</v>
      </c>
      <c r="CP1242">
        <v>22.5</v>
      </c>
      <c r="CQ1242">
        <v>22.5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1</v>
      </c>
      <c r="DD1242">
        <v>1</v>
      </c>
      <c r="DE1242">
        <v>0.99</v>
      </c>
      <c r="DF1242">
        <v>0.97</v>
      </c>
      <c r="DG1242">
        <v>0.95</v>
      </c>
      <c r="DH1242">
        <v>0.92</v>
      </c>
      <c r="DI1242">
        <v>0.9</v>
      </c>
      <c r="DJ1242">
        <v>0.88</v>
      </c>
      <c r="DK1242">
        <v>0.85</v>
      </c>
      <c r="DL1242">
        <v>0.82</v>
      </c>
      <c r="DM1242">
        <v>0.78</v>
      </c>
      <c r="DN1242">
        <v>0.74</v>
      </c>
      <c r="DO1242">
        <v>0.7</v>
      </c>
      <c r="DP1242">
        <v>0.65</v>
      </c>
      <c r="DQ1242">
        <v>0.59</v>
      </c>
      <c r="DR1242">
        <v>0.53</v>
      </c>
      <c r="DS1242">
        <v>0.46</v>
      </c>
      <c r="DT1242">
        <v>0.38</v>
      </c>
      <c r="DU1242">
        <v>0.28000000000000003</v>
      </c>
      <c r="EW1242">
        <v>2016</v>
      </c>
      <c r="EX1242">
        <v>41</v>
      </c>
      <c r="EY1242">
        <v>1275</v>
      </c>
      <c r="EZ1242">
        <v>247</v>
      </c>
      <c r="FA1242">
        <v>2689.5</v>
      </c>
      <c r="FB1242" t="s">
        <v>139</v>
      </c>
      <c r="FC1242" t="s">
        <v>139</v>
      </c>
      <c r="FD1242" t="s">
        <v>139</v>
      </c>
      <c r="FE1242" t="s">
        <v>139</v>
      </c>
      <c r="FF1242" t="s">
        <v>139</v>
      </c>
      <c r="FG1242" t="s">
        <v>139</v>
      </c>
      <c r="FH1242" t="s">
        <v>139</v>
      </c>
      <c r="FI1242">
        <v>0</v>
      </c>
      <c r="FJ1242" t="s">
        <v>139</v>
      </c>
      <c r="FK1242" t="s">
        <v>139</v>
      </c>
      <c r="FL1242">
        <v>10.96</v>
      </c>
      <c r="FM1242">
        <v>4.6500000000000004</v>
      </c>
      <c r="FN1242">
        <v>25.77</v>
      </c>
      <c r="FO1242">
        <v>1</v>
      </c>
      <c r="FP1242">
        <v>1</v>
      </c>
      <c r="FQ1242">
        <v>1</v>
      </c>
      <c r="FR1242">
        <v>0</v>
      </c>
      <c r="FS1242">
        <v>0</v>
      </c>
      <c r="FT1242">
        <v>0</v>
      </c>
      <c r="FU1242">
        <v>0</v>
      </c>
      <c r="FV1242">
        <v>80.959999999999994</v>
      </c>
      <c r="FW1242">
        <v>180.6</v>
      </c>
      <c r="FX1242">
        <v>277.73</v>
      </c>
      <c r="FY1242">
        <v>388.26</v>
      </c>
      <c r="FZ1242">
        <v>486.03</v>
      </c>
      <c r="GA1242">
        <v>585.84</v>
      </c>
      <c r="GB1242">
        <v>686.88</v>
      </c>
      <c r="GC1242">
        <v>782.42</v>
      </c>
      <c r="GD1242">
        <v>879.49</v>
      </c>
      <c r="GE1242">
        <v>991.83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65.66</v>
      </c>
      <c r="GQ1242">
        <v>164.42</v>
      </c>
      <c r="GR1242">
        <v>253.94</v>
      </c>
      <c r="GS1242">
        <v>361.9</v>
      </c>
      <c r="GT1242">
        <v>458.97</v>
      </c>
      <c r="GU1242">
        <v>553.79999999999995</v>
      </c>
      <c r="GV1242">
        <v>660.79</v>
      </c>
      <c r="GW1242">
        <v>755.69</v>
      </c>
      <c r="GX1242">
        <v>863.74</v>
      </c>
      <c r="GY1242">
        <v>960.53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 t="s">
        <v>139</v>
      </c>
      <c r="HK1242" t="s">
        <v>139</v>
      </c>
      <c r="HL1242" t="s">
        <v>139</v>
      </c>
      <c r="HM1242" t="s">
        <v>139</v>
      </c>
      <c r="HN1242" t="s">
        <v>139</v>
      </c>
      <c r="HO1242" t="s">
        <v>139</v>
      </c>
      <c r="HP1242" t="s">
        <v>139</v>
      </c>
      <c r="HQ1242" t="s">
        <v>139</v>
      </c>
      <c r="HR1242" t="s">
        <v>139</v>
      </c>
      <c r="HS1242" t="s">
        <v>139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 t="s">
        <v>139</v>
      </c>
      <c r="IE1242" t="s">
        <v>139</v>
      </c>
      <c r="IF1242" t="s">
        <v>139</v>
      </c>
      <c r="IG1242" t="s">
        <v>139</v>
      </c>
      <c r="IH1242" t="s">
        <v>139</v>
      </c>
      <c r="II1242" t="s">
        <v>139</v>
      </c>
      <c r="IJ1242" t="s">
        <v>139</v>
      </c>
      <c r="IK1242" t="s">
        <v>139</v>
      </c>
      <c r="IL1242" t="s">
        <v>139</v>
      </c>
      <c r="IM1242" t="s">
        <v>139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1</v>
      </c>
      <c r="IY1242">
        <v>1</v>
      </c>
      <c r="IZ1242">
        <v>1</v>
      </c>
      <c r="JA1242">
        <v>0.99</v>
      </c>
      <c r="JB1242">
        <v>0.97</v>
      </c>
      <c r="JC1242">
        <v>0.94</v>
      </c>
      <c r="JD1242">
        <v>0.91</v>
      </c>
      <c r="JE1242">
        <v>0.89</v>
      </c>
      <c r="JF1242">
        <v>0.86</v>
      </c>
      <c r="JG1242">
        <v>0.84</v>
      </c>
      <c r="JH1242">
        <v>0.79</v>
      </c>
      <c r="JI1242">
        <v>0.75</v>
      </c>
      <c r="JJ1242">
        <v>0.7</v>
      </c>
      <c r="JK1242">
        <v>0.65</v>
      </c>
      <c r="JL1242">
        <v>0.57999999999999996</v>
      </c>
      <c r="JM1242">
        <v>0.51</v>
      </c>
      <c r="JN1242">
        <v>0.42</v>
      </c>
      <c r="JO1242">
        <v>0.32</v>
      </c>
      <c r="JP1242">
        <v>0.19</v>
      </c>
      <c r="JQ1242">
        <v>0</v>
      </c>
    </row>
    <row r="1243" spans="1:277" x14ac:dyDescent="0.25">
      <c r="A1243">
        <v>2016</v>
      </c>
      <c r="B1243">
        <v>41</v>
      </c>
      <c r="C1243">
        <v>1275</v>
      </c>
      <c r="D1243">
        <v>247</v>
      </c>
      <c r="E1243">
        <v>2689.5</v>
      </c>
      <c r="F1243">
        <v>1.4</v>
      </c>
      <c r="G1243">
        <v>0.4</v>
      </c>
      <c r="H1243">
        <v>-2.2000000000000002</v>
      </c>
      <c r="I1243">
        <v>0</v>
      </c>
      <c r="J1243">
        <v>0</v>
      </c>
      <c r="K1243">
        <v>0</v>
      </c>
      <c r="L1243">
        <v>0.88</v>
      </c>
      <c r="M1243">
        <v>1.26</v>
      </c>
      <c r="N1243">
        <v>3.06</v>
      </c>
      <c r="O1243">
        <v>-0.63</v>
      </c>
      <c r="P1243">
        <v>10.95</v>
      </c>
      <c r="Q1243">
        <v>4.6500000000000004</v>
      </c>
      <c r="R1243">
        <v>25.76</v>
      </c>
      <c r="S1243">
        <v>15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0.09</v>
      </c>
      <c r="Z1243">
        <v>80.959999999999994</v>
      </c>
      <c r="AA1243">
        <v>180.6</v>
      </c>
      <c r="AB1243">
        <v>277.73</v>
      </c>
      <c r="AC1243">
        <v>388.26</v>
      </c>
      <c r="AD1243">
        <v>486.03</v>
      </c>
      <c r="AE1243">
        <v>585.84</v>
      </c>
      <c r="AF1243">
        <v>686.88</v>
      </c>
      <c r="AG1243">
        <v>782.42</v>
      </c>
      <c r="AH1243">
        <v>879.49</v>
      </c>
      <c r="AI1243">
        <v>991.83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106.97</v>
      </c>
      <c r="AU1243">
        <v>196.49</v>
      </c>
      <c r="AV1243">
        <v>298.24</v>
      </c>
      <c r="AW1243">
        <v>406.14</v>
      </c>
      <c r="AX1243">
        <v>499.35</v>
      </c>
      <c r="AY1243">
        <v>601.13</v>
      </c>
      <c r="AZ1243">
        <v>698.25</v>
      </c>
      <c r="BA1243">
        <v>795.67</v>
      </c>
      <c r="BB1243">
        <v>891.86</v>
      </c>
      <c r="BC1243">
        <v>1006.37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22.5</v>
      </c>
      <c r="BO1243">
        <v>22.5</v>
      </c>
      <c r="BP1243">
        <v>22.5</v>
      </c>
      <c r="BQ1243">
        <v>22.5</v>
      </c>
      <c r="BR1243">
        <v>22.5</v>
      </c>
      <c r="BS1243">
        <v>22.5</v>
      </c>
      <c r="BT1243">
        <v>22.5</v>
      </c>
      <c r="BU1243">
        <v>22.5</v>
      </c>
      <c r="BV1243">
        <v>22.5</v>
      </c>
      <c r="BW1243">
        <v>22.5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22.5</v>
      </c>
      <c r="CI1243">
        <v>22.5</v>
      </c>
      <c r="CJ1243">
        <v>22.5</v>
      </c>
      <c r="CK1243">
        <v>22.5</v>
      </c>
      <c r="CL1243">
        <v>22.5</v>
      </c>
      <c r="CM1243">
        <v>22.5</v>
      </c>
      <c r="CN1243">
        <v>22.5</v>
      </c>
      <c r="CO1243">
        <v>22.5</v>
      </c>
      <c r="CP1243">
        <v>22.5</v>
      </c>
      <c r="CQ1243">
        <v>22.5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1</v>
      </c>
      <c r="DD1243">
        <v>1</v>
      </c>
      <c r="DE1243">
        <v>0.99</v>
      </c>
      <c r="DF1243">
        <v>0.97</v>
      </c>
      <c r="DG1243">
        <v>0.95</v>
      </c>
      <c r="DH1243">
        <v>0.92</v>
      </c>
      <c r="DI1243">
        <v>0.9</v>
      </c>
      <c r="DJ1243">
        <v>0.88</v>
      </c>
      <c r="DK1243">
        <v>0.85</v>
      </c>
      <c r="DL1243">
        <v>0.82</v>
      </c>
      <c r="DM1243">
        <v>0.78</v>
      </c>
      <c r="DN1243">
        <v>0.74</v>
      </c>
      <c r="DO1243">
        <v>0.7</v>
      </c>
      <c r="DP1243">
        <v>0.65</v>
      </c>
      <c r="DQ1243">
        <v>0.59</v>
      </c>
      <c r="DR1243">
        <v>0.53</v>
      </c>
      <c r="DS1243">
        <v>0.46</v>
      </c>
      <c r="DT1243">
        <v>0.38</v>
      </c>
      <c r="DU1243">
        <v>0.28000000000000003</v>
      </c>
      <c r="EW1243">
        <v>2016</v>
      </c>
      <c r="EX1243">
        <v>42</v>
      </c>
      <c r="EY1243">
        <v>1276</v>
      </c>
      <c r="EZ1243">
        <v>248</v>
      </c>
      <c r="FA1243">
        <v>2704.5</v>
      </c>
      <c r="FB1243" t="s">
        <v>139</v>
      </c>
      <c r="FC1243" t="s">
        <v>139</v>
      </c>
      <c r="FD1243" t="s">
        <v>139</v>
      </c>
      <c r="FE1243" t="s">
        <v>139</v>
      </c>
      <c r="FF1243" t="s">
        <v>139</v>
      </c>
      <c r="FG1243" t="s">
        <v>139</v>
      </c>
      <c r="FH1243" t="s">
        <v>139</v>
      </c>
      <c r="FI1243">
        <v>0</v>
      </c>
      <c r="FJ1243" t="s">
        <v>139</v>
      </c>
      <c r="FK1243" t="s">
        <v>139</v>
      </c>
      <c r="FL1243">
        <v>10.96</v>
      </c>
      <c r="FM1243">
        <v>4.71</v>
      </c>
      <c r="FN1243">
        <v>25.92</v>
      </c>
      <c r="FO1243">
        <v>1</v>
      </c>
      <c r="FP1243">
        <v>1</v>
      </c>
      <c r="FQ1243">
        <v>1</v>
      </c>
      <c r="FR1243">
        <v>0</v>
      </c>
      <c r="FS1243">
        <v>0</v>
      </c>
      <c r="FT1243">
        <v>0</v>
      </c>
      <c r="FU1243">
        <v>0</v>
      </c>
      <c r="FV1243">
        <v>95.95</v>
      </c>
      <c r="FW1243">
        <v>195.6</v>
      </c>
      <c r="FX1243">
        <v>292.72000000000003</v>
      </c>
      <c r="FY1243">
        <v>403.25</v>
      </c>
      <c r="FZ1243">
        <v>501.02</v>
      </c>
      <c r="GA1243">
        <v>600.84</v>
      </c>
      <c r="GB1243">
        <v>701.87</v>
      </c>
      <c r="GC1243">
        <v>797.41</v>
      </c>
      <c r="GD1243">
        <v>894.49</v>
      </c>
      <c r="GE1243">
        <v>1006.83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80.650000000000006</v>
      </c>
      <c r="GQ1243">
        <v>179.41</v>
      </c>
      <c r="GR1243">
        <v>268.93</v>
      </c>
      <c r="GS1243">
        <v>376.89</v>
      </c>
      <c r="GT1243">
        <v>473.96</v>
      </c>
      <c r="GU1243">
        <v>568.79</v>
      </c>
      <c r="GV1243">
        <v>675.79</v>
      </c>
      <c r="GW1243">
        <v>770.68</v>
      </c>
      <c r="GX1243">
        <v>878.73</v>
      </c>
      <c r="GY1243">
        <v>975.52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 t="s">
        <v>139</v>
      </c>
      <c r="HK1243" t="s">
        <v>139</v>
      </c>
      <c r="HL1243" t="s">
        <v>139</v>
      </c>
      <c r="HM1243" t="s">
        <v>139</v>
      </c>
      <c r="HN1243" t="s">
        <v>139</v>
      </c>
      <c r="HO1243" t="s">
        <v>139</v>
      </c>
      <c r="HP1243" t="s">
        <v>139</v>
      </c>
      <c r="HQ1243" t="s">
        <v>139</v>
      </c>
      <c r="HR1243" t="s">
        <v>139</v>
      </c>
      <c r="HS1243" t="s">
        <v>139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 t="s">
        <v>139</v>
      </c>
      <c r="IE1243" t="s">
        <v>139</v>
      </c>
      <c r="IF1243" t="s">
        <v>139</v>
      </c>
      <c r="IG1243" t="s">
        <v>139</v>
      </c>
      <c r="IH1243" t="s">
        <v>139</v>
      </c>
      <c r="II1243" t="s">
        <v>139</v>
      </c>
      <c r="IJ1243" t="s">
        <v>139</v>
      </c>
      <c r="IK1243" t="s">
        <v>139</v>
      </c>
      <c r="IL1243" t="s">
        <v>139</v>
      </c>
      <c r="IM1243" t="s">
        <v>139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1</v>
      </c>
      <c r="IY1243">
        <v>1</v>
      </c>
      <c r="IZ1243">
        <v>1</v>
      </c>
      <c r="JA1243">
        <v>0.99</v>
      </c>
      <c r="JB1243">
        <v>0.97</v>
      </c>
      <c r="JC1243">
        <v>0.94</v>
      </c>
      <c r="JD1243">
        <v>0.91</v>
      </c>
      <c r="JE1243">
        <v>0.89</v>
      </c>
      <c r="JF1243">
        <v>0.86</v>
      </c>
      <c r="JG1243">
        <v>0.84</v>
      </c>
      <c r="JH1243">
        <v>0.79</v>
      </c>
      <c r="JI1243">
        <v>0.75</v>
      </c>
      <c r="JJ1243">
        <v>0.7</v>
      </c>
      <c r="JK1243">
        <v>0.65</v>
      </c>
      <c r="JL1243">
        <v>0.57999999999999996</v>
      </c>
      <c r="JM1243">
        <v>0.51</v>
      </c>
      <c r="JN1243">
        <v>0.42</v>
      </c>
      <c r="JO1243">
        <v>0.32</v>
      </c>
      <c r="JP1243">
        <v>0.19</v>
      </c>
      <c r="JQ1243">
        <v>0</v>
      </c>
    </row>
    <row r="1244" spans="1:277" x14ac:dyDescent="0.25">
      <c r="A1244">
        <v>2016</v>
      </c>
      <c r="B1244">
        <v>42</v>
      </c>
      <c r="C1244">
        <v>1276</v>
      </c>
      <c r="D1244">
        <v>248</v>
      </c>
      <c r="E1244">
        <v>2704.5</v>
      </c>
      <c r="F1244">
        <v>1.4</v>
      </c>
      <c r="G1244">
        <v>0.4</v>
      </c>
      <c r="H1244">
        <v>-2.2000000000000002</v>
      </c>
      <c r="I1244">
        <v>0</v>
      </c>
      <c r="J1244">
        <v>0</v>
      </c>
      <c r="K1244">
        <v>0</v>
      </c>
      <c r="L1244">
        <v>0.88</v>
      </c>
      <c r="M1244">
        <v>1.26</v>
      </c>
      <c r="N1244">
        <v>3.08</v>
      </c>
      <c r="O1244">
        <v>-0.64</v>
      </c>
      <c r="P1244">
        <v>10.95</v>
      </c>
      <c r="Q1244">
        <v>4.71</v>
      </c>
      <c r="R1244">
        <v>25.91</v>
      </c>
      <c r="S1244">
        <v>15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95.95</v>
      </c>
      <c r="AA1244">
        <v>195.6</v>
      </c>
      <c r="AB1244">
        <v>292.72000000000003</v>
      </c>
      <c r="AC1244">
        <v>403.25</v>
      </c>
      <c r="AD1244">
        <v>501.02</v>
      </c>
      <c r="AE1244">
        <v>600.84</v>
      </c>
      <c r="AF1244">
        <v>701.87</v>
      </c>
      <c r="AG1244">
        <v>797.41</v>
      </c>
      <c r="AH1244">
        <v>894.49</v>
      </c>
      <c r="AI1244">
        <v>1006.83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121.96</v>
      </c>
      <c r="AU1244">
        <v>211.48</v>
      </c>
      <c r="AV1244">
        <v>313.23</v>
      </c>
      <c r="AW1244">
        <v>421.14</v>
      </c>
      <c r="AX1244">
        <v>514.34</v>
      </c>
      <c r="AY1244">
        <v>616.12</v>
      </c>
      <c r="AZ1244">
        <v>713.24</v>
      </c>
      <c r="BA1244">
        <v>810.66</v>
      </c>
      <c r="BB1244">
        <v>906.85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22.5</v>
      </c>
      <c r="BO1244">
        <v>22.5</v>
      </c>
      <c r="BP1244">
        <v>22.5</v>
      </c>
      <c r="BQ1244">
        <v>22.5</v>
      </c>
      <c r="BR1244">
        <v>22.5</v>
      </c>
      <c r="BS1244">
        <v>22.5</v>
      </c>
      <c r="BT1244">
        <v>22.5</v>
      </c>
      <c r="BU1244">
        <v>22.5</v>
      </c>
      <c r="BV1244">
        <v>22.5</v>
      </c>
      <c r="BW1244">
        <v>22.5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22.5</v>
      </c>
      <c r="CI1244">
        <v>22.5</v>
      </c>
      <c r="CJ1244">
        <v>22.5</v>
      </c>
      <c r="CK1244">
        <v>22.5</v>
      </c>
      <c r="CL1244">
        <v>22.5</v>
      </c>
      <c r="CM1244">
        <v>22.5</v>
      </c>
      <c r="CN1244">
        <v>22.5</v>
      </c>
      <c r="CO1244">
        <v>22.5</v>
      </c>
      <c r="CP1244">
        <v>22.5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1</v>
      </c>
      <c r="DD1244">
        <v>1</v>
      </c>
      <c r="DE1244">
        <v>0.99</v>
      </c>
      <c r="DF1244">
        <v>0.97</v>
      </c>
      <c r="DG1244">
        <v>0.95</v>
      </c>
      <c r="DH1244">
        <v>0.92</v>
      </c>
      <c r="DI1244">
        <v>0.9</v>
      </c>
      <c r="DJ1244">
        <v>0.88</v>
      </c>
      <c r="DK1244">
        <v>0.85</v>
      </c>
      <c r="DL1244">
        <v>0.82</v>
      </c>
      <c r="DM1244">
        <v>0.78</v>
      </c>
      <c r="DN1244">
        <v>0.74</v>
      </c>
      <c r="DO1244">
        <v>0.7</v>
      </c>
      <c r="DP1244">
        <v>0.65</v>
      </c>
      <c r="DQ1244">
        <v>0.59</v>
      </c>
      <c r="DR1244">
        <v>0.53</v>
      </c>
      <c r="DS1244">
        <v>0.46</v>
      </c>
      <c r="DT1244">
        <v>0.38</v>
      </c>
      <c r="DU1244">
        <v>0.28000000000000003</v>
      </c>
      <c r="EW1244">
        <v>2016</v>
      </c>
      <c r="EX1244">
        <v>43</v>
      </c>
      <c r="EY1244">
        <v>1277</v>
      </c>
      <c r="EZ1244">
        <v>249</v>
      </c>
      <c r="FA1244">
        <v>2718.2</v>
      </c>
      <c r="FB1244" t="s">
        <v>139</v>
      </c>
      <c r="FC1244" t="s">
        <v>139</v>
      </c>
      <c r="FD1244" t="s">
        <v>139</v>
      </c>
      <c r="FE1244" t="s">
        <v>139</v>
      </c>
      <c r="FF1244" t="s">
        <v>139</v>
      </c>
      <c r="FG1244" t="s">
        <v>139</v>
      </c>
      <c r="FH1244" t="s">
        <v>139</v>
      </c>
      <c r="FI1244">
        <v>0</v>
      </c>
      <c r="FJ1244" t="s">
        <v>139</v>
      </c>
      <c r="FK1244" t="s">
        <v>139</v>
      </c>
      <c r="FL1244">
        <v>10.96</v>
      </c>
      <c r="FM1244">
        <v>4.75</v>
      </c>
      <c r="FN1244">
        <v>26.06</v>
      </c>
      <c r="FO1244">
        <v>1</v>
      </c>
      <c r="FP1244">
        <v>1</v>
      </c>
      <c r="FQ1244">
        <v>1</v>
      </c>
      <c r="FR1244">
        <v>0</v>
      </c>
      <c r="FS1244">
        <v>0</v>
      </c>
      <c r="FT1244">
        <v>0</v>
      </c>
      <c r="FU1244">
        <v>0</v>
      </c>
      <c r="FV1244">
        <v>109.62</v>
      </c>
      <c r="FW1244">
        <v>209.26</v>
      </c>
      <c r="FX1244">
        <v>306.39</v>
      </c>
      <c r="FY1244">
        <v>416.91</v>
      </c>
      <c r="FZ1244">
        <v>514.69000000000005</v>
      </c>
      <c r="GA1244">
        <v>614.5</v>
      </c>
      <c r="GB1244">
        <v>715.54</v>
      </c>
      <c r="GC1244">
        <v>811.08</v>
      </c>
      <c r="GD1244">
        <v>908.15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94.32</v>
      </c>
      <c r="GQ1244">
        <v>193.08</v>
      </c>
      <c r="GR1244">
        <v>282.60000000000002</v>
      </c>
      <c r="GS1244">
        <v>390.56</v>
      </c>
      <c r="GT1244">
        <v>487.63</v>
      </c>
      <c r="GU1244">
        <v>582.46</v>
      </c>
      <c r="GV1244">
        <v>689.45</v>
      </c>
      <c r="GW1244">
        <v>784.34</v>
      </c>
      <c r="GX1244">
        <v>892.4</v>
      </c>
      <c r="GY1244">
        <v>989.19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 t="s">
        <v>139</v>
      </c>
      <c r="HK1244" t="s">
        <v>139</v>
      </c>
      <c r="HL1244" t="s">
        <v>139</v>
      </c>
      <c r="HM1244" t="s">
        <v>139</v>
      </c>
      <c r="HN1244" t="s">
        <v>139</v>
      </c>
      <c r="HO1244" t="s">
        <v>139</v>
      </c>
      <c r="HP1244" t="s">
        <v>139</v>
      </c>
      <c r="HQ1244" t="s">
        <v>139</v>
      </c>
      <c r="HR1244" t="s">
        <v>139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 t="s">
        <v>139</v>
      </c>
      <c r="IE1244" t="s">
        <v>139</v>
      </c>
      <c r="IF1244" t="s">
        <v>139</v>
      </c>
      <c r="IG1244" t="s">
        <v>139</v>
      </c>
      <c r="IH1244" t="s">
        <v>139</v>
      </c>
      <c r="II1244" t="s">
        <v>139</v>
      </c>
      <c r="IJ1244" t="s">
        <v>139</v>
      </c>
      <c r="IK1244" t="s">
        <v>139</v>
      </c>
      <c r="IL1244" t="s">
        <v>139</v>
      </c>
      <c r="IM1244" t="s">
        <v>139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1</v>
      </c>
      <c r="IY1244">
        <v>1</v>
      </c>
      <c r="IZ1244">
        <v>1</v>
      </c>
      <c r="JA1244">
        <v>0.99</v>
      </c>
      <c r="JB1244">
        <v>0.97</v>
      </c>
      <c r="JC1244">
        <v>0.94</v>
      </c>
      <c r="JD1244">
        <v>0.91</v>
      </c>
      <c r="JE1244">
        <v>0.89</v>
      </c>
      <c r="JF1244">
        <v>0.86</v>
      </c>
      <c r="JG1244">
        <v>0.84</v>
      </c>
      <c r="JH1244">
        <v>0.79</v>
      </c>
      <c r="JI1244">
        <v>0.75</v>
      </c>
      <c r="JJ1244">
        <v>0.7</v>
      </c>
      <c r="JK1244">
        <v>0.65</v>
      </c>
      <c r="JL1244">
        <v>0.57999999999999996</v>
      </c>
      <c r="JM1244">
        <v>0.51</v>
      </c>
      <c r="JN1244">
        <v>0.42</v>
      </c>
      <c r="JO1244">
        <v>0.32</v>
      </c>
      <c r="JP1244">
        <v>0.19</v>
      </c>
      <c r="JQ1244">
        <v>0</v>
      </c>
    </row>
    <row r="1245" spans="1:277" x14ac:dyDescent="0.25">
      <c r="A1245">
        <v>2016</v>
      </c>
      <c r="B1245">
        <v>43</v>
      </c>
      <c r="C1245">
        <v>1277</v>
      </c>
      <c r="D1245">
        <v>249</v>
      </c>
      <c r="E1245">
        <v>2718.2</v>
      </c>
      <c r="F1245">
        <v>1.4</v>
      </c>
      <c r="G1245">
        <v>0.4</v>
      </c>
      <c r="H1245">
        <v>-2.2999999999999998</v>
      </c>
      <c r="I1245">
        <v>0</v>
      </c>
      <c r="J1245">
        <v>0</v>
      </c>
      <c r="K1245">
        <v>0</v>
      </c>
      <c r="L1245">
        <v>0.88</v>
      </c>
      <c r="M1245">
        <v>1.26</v>
      </c>
      <c r="N1245">
        <v>3.12</v>
      </c>
      <c r="O1245">
        <v>-0.65</v>
      </c>
      <c r="P1245">
        <v>10.95</v>
      </c>
      <c r="Q1245">
        <v>4.75</v>
      </c>
      <c r="R1245">
        <v>26.05</v>
      </c>
      <c r="S1245">
        <v>16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0.09</v>
      </c>
      <c r="Z1245">
        <v>109.62</v>
      </c>
      <c r="AA1245">
        <v>209.26</v>
      </c>
      <c r="AB1245">
        <v>306.39</v>
      </c>
      <c r="AC1245">
        <v>416.91</v>
      </c>
      <c r="AD1245">
        <v>514.69000000000005</v>
      </c>
      <c r="AE1245">
        <v>614.5</v>
      </c>
      <c r="AF1245">
        <v>715.54</v>
      </c>
      <c r="AG1245">
        <v>811.08</v>
      </c>
      <c r="AH1245">
        <v>908.15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27.33</v>
      </c>
      <c r="AU1245">
        <v>135.63</v>
      </c>
      <c r="AV1245">
        <v>225.15</v>
      </c>
      <c r="AW1245">
        <v>326.89999999999998</v>
      </c>
      <c r="AX1245">
        <v>434.8</v>
      </c>
      <c r="AY1245">
        <v>528.01</v>
      </c>
      <c r="AZ1245">
        <v>629.79</v>
      </c>
      <c r="BA1245">
        <v>726.91</v>
      </c>
      <c r="BB1245">
        <v>824.33</v>
      </c>
      <c r="BC1245">
        <v>920.51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22.5</v>
      </c>
      <c r="BO1245">
        <v>22.5</v>
      </c>
      <c r="BP1245">
        <v>22.5</v>
      </c>
      <c r="BQ1245">
        <v>22.5</v>
      </c>
      <c r="BR1245">
        <v>22.5</v>
      </c>
      <c r="BS1245">
        <v>22.5</v>
      </c>
      <c r="BT1245">
        <v>22.5</v>
      </c>
      <c r="BU1245">
        <v>22.5</v>
      </c>
      <c r="BV1245">
        <v>22.5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22.5</v>
      </c>
      <c r="CI1245">
        <v>22.5</v>
      </c>
      <c r="CJ1245">
        <v>22.5</v>
      </c>
      <c r="CK1245">
        <v>22.5</v>
      </c>
      <c r="CL1245">
        <v>22.5</v>
      </c>
      <c r="CM1245">
        <v>22.5</v>
      </c>
      <c r="CN1245">
        <v>22.5</v>
      </c>
      <c r="CO1245">
        <v>22.5</v>
      </c>
      <c r="CP1245">
        <v>22.5</v>
      </c>
      <c r="CQ1245">
        <v>22.5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1</v>
      </c>
      <c r="DE1245">
        <v>0.99</v>
      </c>
      <c r="DF1245">
        <v>0.97</v>
      </c>
      <c r="DG1245">
        <v>0.95</v>
      </c>
      <c r="DH1245">
        <v>0.92</v>
      </c>
      <c r="DI1245">
        <v>0.9</v>
      </c>
      <c r="DJ1245">
        <v>0.88</v>
      </c>
      <c r="DK1245">
        <v>0.86</v>
      </c>
      <c r="DL1245">
        <v>0.82</v>
      </c>
      <c r="DM1245">
        <v>0.78</v>
      </c>
      <c r="DN1245">
        <v>0.74</v>
      </c>
      <c r="DO1245">
        <v>0.7</v>
      </c>
      <c r="DP1245">
        <v>0.65</v>
      </c>
      <c r="DQ1245">
        <v>0.59</v>
      </c>
      <c r="DR1245">
        <v>0.53</v>
      </c>
      <c r="DS1245">
        <v>0.46</v>
      </c>
      <c r="DT1245">
        <v>0.38</v>
      </c>
      <c r="DU1245">
        <v>0.28000000000000003</v>
      </c>
      <c r="EW1245">
        <v>2016</v>
      </c>
      <c r="EX1245">
        <v>44</v>
      </c>
      <c r="EY1245">
        <v>1278</v>
      </c>
      <c r="EZ1245">
        <v>250</v>
      </c>
      <c r="FA1245">
        <v>2730.8</v>
      </c>
      <c r="FB1245" t="s">
        <v>139</v>
      </c>
      <c r="FC1245" t="s">
        <v>139</v>
      </c>
      <c r="FD1245" t="s">
        <v>139</v>
      </c>
      <c r="FE1245" t="s">
        <v>139</v>
      </c>
      <c r="FF1245" t="s">
        <v>139</v>
      </c>
      <c r="FG1245" t="s">
        <v>139</v>
      </c>
      <c r="FH1245" t="s">
        <v>139</v>
      </c>
      <c r="FI1245">
        <v>0</v>
      </c>
      <c r="FJ1245" t="s">
        <v>139</v>
      </c>
      <c r="FK1245" t="s">
        <v>139</v>
      </c>
      <c r="FL1245">
        <v>10.96</v>
      </c>
      <c r="FM1245">
        <v>4.79</v>
      </c>
      <c r="FN1245">
        <v>26.18</v>
      </c>
      <c r="FO1245">
        <v>1</v>
      </c>
      <c r="FP1245">
        <v>1</v>
      </c>
      <c r="FQ1245">
        <v>1</v>
      </c>
      <c r="FR1245">
        <v>0</v>
      </c>
      <c r="FS1245">
        <v>0</v>
      </c>
      <c r="FT1245">
        <v>0</v>
      </c>
      <c r="FU1245">
        <v>0.46</v>
      </c>
      <c r="FV1245">
        <v>25.13</v>
      </c>
      <c r="FW1245">
        <v>122.19</v>
      </c>
      <c r="FX1245">
        <v>221.83</v>
      </c>
      <c r="FY1245">
        <v>318.95</v>
      </c>
      <c r="FZ1245">
        <v>429.48</v>
      </c>
      <c r="GA1245">
        <v>527.26</v>
      </c>
      <c r="GB1245">
        <v>627.07000000000005</v>
      </c>
      <c r="GC1245">
        <v>728.1</v>
      </c>
      <c r="GD1245">
        <v>823.65</v>
      </c>
      <c r="GE1245">
        <v>920.72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106.88</v>
      </c>
      <c r="GQ1245">
        <v>205.64</v>
      </c>
      <c r="GR1245">
        <v>295.16000000000003</v>
      </c>
      <c r="GS1245">
        <v>403.12</v>
      </c>
      <c r="GT1245">
        <v>500.2</v>
      </c>
      <c r="GU1245">
        <v>595.03</v>
      </c>
      <c r="GV1245">
        <v>702.02</v>
      </c>
      <c r="GW1245">
        <v>796.91</v>
      </c>
      <c r="GX1245">
        <v>904.96</v>
      </c>
      <c r="GY1245">
        <v>1001.76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 t="s">
        <v>139</v>
      </c>
      <c r="HK1245" t="s">
        <v>139</v>
      </c>
      <c r="HL1245" t="s">
        <v>139</v>
      </c>
      <c r="HM1245" t="s">
        <v>139</v>
      </c>
      <c r="HN1245" t="s">
        <v>139</v>
      </c>
      <c r="HO1245" t="s">
        <v>139</v>
      </c>
      <c r="HP1245" t="s">
        <v>139</v>
      </c>
      <c r="HQ1245" t="s">
        <v>139</v>
      </c>
      <c r="HR1245" t="s">
        <v>139</v>
      </c>
      <c r="HS1245" t="s">
        <v>139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 t="s">
        <v>139</v>
      </c>
      <c r="IE1245" t="s">
        <v>139</v>
      </c>
      <c r="IF1245" t="s">
        <v>139</v>
      </c>
      <c r="IG1245" t="s">
        <v>139</v>
      </c>
      <c r="IH1245" t="s">
        <v>139</v>
      </c>
      <c r="II1245" t="s">
        <v>139</v>
      </c>
      <c r="IJ1245" t="s">
        <v>139</v>
      </c>
      <c r="IK1245" t="s">
        <v>139</v>
      </c>
      <c r="IL1245" t="s">
        <v>139</v>
      </c>
      <c r="IM1245" t="s">
        <v>139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1</v>
      </c>
      <c r="IY1245">
        <v>1</v>
      </c>
      <c r="IZ1245">
        <v>1</v>
      </c>
      <c r="JA1245">
        <v>0.99</v>
      </c>
      <c r="JB1245">
        <v>0.97</v>
      </c>
      <c r="JC1245">
        <v>0.94</v>
      </c>
      <c r="JD1245">
        <v>0.92</v>
      </c>
      <c r="JE1245">
        <v>0.89</v>
      </c>
      <c r="JF1245">
        <v>0.86</v>
      </c>
      <c r="JG1245">
        <v>0.84</v>
      </c>
      <c r="JH1245">
        <v>0.79</v>
      </c>
      <c r="JI1245">
        <v>0.75</v>
      </c>
      <c r="JJ1245">
        <v>0.7</v>
      </c>
      <c r="JK1245">
        <v>0.65</v>
      </c>
      <c r="JL1245">
        <v>0.57999999999999996</v>
      </c>
      <c r="JM1245">
        <v>0.51</v>
      </c>
      <c r="JN1245">
        <v>0.42</v>
      </c>
      <c r="JO1245">
        <v>0.32</v>
      </c>
      <c r="JP1245">
        <v>0.19</v>
      </c>
      <c r="JQ1245">
        <v>0</v>
      </c>
    </row>
    <row r="1246" spans="1:277" x14ac:dyDescent="0.25">
      <c r="A1246">
        <v>2016</v>
      </c>
      <c r="B1246">
        <v>44</v>
      </c>
      <c r="C1246">
        <v>1278</v>
      </c>
      <c r="D1246">
        <v>250</v>
      </c>
      <c r="E1246">
        <v>2730.8</v>
      </c>
      <c r="F1246">
        <v>1.4</v>
      </c>
      <c r="G1246">
        <v>0.4</v>
      </c>
      <c r="H1246">
        <v>-2.2999999999999998</v>
      </c>
      <c r="I1246">
        <v>0</v>
      </c>
      <c r="J1246">
        <v>0</v>
      </c>
      <c r="K1246">
        <v>0</v>
      </c>
      <c r="L1246">
        <v>0.88</v>
      </c>
      <c r="M1246">
        <v>1.26</v>
      </c>
      <c r="N1246">
        <v>3.13</v>
      </c>
      <c r="O1246">
        <v>-0.65</v>
      </c>
      <c r="P1246">
        <v>10.95</v>
      </c>
      <c r="Q1246">
        <v>4.79</v>
      </c>
      <c r="R1246">
        <v>26.18</v>
      </c>
      <c r="S1246">
        <v>16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0.27</v>
      </c>
      <c r="Z1246">
        <v>25.13</v>
      </c>
      <c r="AA1246">
        <v>122.19</v>
      </c>
      <c r="AB1246">
        <v>221.83</v>
      </c>
      <c r="AC1246">
        <v>318.95</v>
      </c>
      <c r="AD1246">
        <v>429.48</v>
      </c>
      <c r="AE1246">
        <v>527.26</v>
      </c>
      <c r="AF1246">
        <v>627.07000000000005</v>
      </c>
      <c r="AG1246">
        <v>728.1</v>
      </c>
      <c r="AH1246">
        <v>823.65</v>
      </c>
      <c r="AI1246">
        <v>920.72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39.9</v>
      </c>
      <c r="AU1246">
        <v>148.19</v>
      </c>
      <c r="AV1246">
        <v>237.72</v>
      </c>
      <c r="AW1246">
        <v>339.46</v>
      </c>
      <c r="AX1246">
        <v>447.37</v>
      </c>
      <c r="AY1246">
        <v>540.57000000000005</v>
      </c>
      <c r="AZ1246">
        <v>642.35</v>
      </c>
      <c r="BA1246">
        <v>739.48</v>
      </c>
      <c r="BB1246">
        <v>836.9</v>
      </c>
      <c r="BC1246">
        <v>933.08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22.5</v>
      </c>
      <c r="BO1246">
        <v>22.5</v>
      </c>
      <c r="BP1246">
        <v>22.5</v>
      </c>
      <c r="BQ1246">
        <v>22.5</v>
      </c>
      <c r="BR1246">
        <v>22.5</v>
      </c>
      <c r="BS1246">
        <v>22.5</v>
      </c>
      <c r="BT1246">
        <v>22.5</v>
      </c>
      <c r="BU1246">
        <v>22.5</v>
      </c>
      <c r="BV1246">
        <v>22.5</v>
      </c>
      <c r="BW1246">
        <v>22.5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22.5</v>
      </c>
      <c r="CI1246">
        <v>22.5</v>
      </c>
      <c r="CJ1246">
        <v>22.5</v>
      </c>
      <c r="CK1246">
        <v>22.5</v>
      </c>
      <c r="CL1246">
        <v>22.5</v>
      </c>
      <c r="CM1246">
        <v>22.5</v>
      </c>
      <c r="CN1246">
        <v>22.5</v>
      </c>
      <c r="CO1246">
        <v>22.5</v>
      </c>
      <c r="CP1246">
        <v>22.5</v>
      </c>
      <c r="CQ1246">
        <v>22.5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0.99</v>
      </c>
      <c r="DF1246">
        <v>0.97</v>
      </c>
      <c r="DG1246">
        <v>0.95</v>
      </c>
      <c r="DH1246">
        <v>0.92</v>
      </c>
      <c r="DI1246">
        <v>0.9</v>
      </c>
      <c r="DJ1246">
        <v>0.88</v>
      </c>
      <c r="DK1246">
        <v>0.86</v>
      </c>
      <c r="DL1246">
        <v>0.82</v>
      </c>
      <c r="DM1246">
        <v>0.78</v>
      </c>
      <c r="DN1246">
        <v>0.74</v>
      </c>
      <c r="DO1246">
        <v>0.7</v>
      </c>
      <c r="DP1246">
        <v>0.65</v>
      </c>
      <c r="DQ1246">
        <v>0.59</v>
      </c>
      <c r="DR1246">
        <v>0.53</v>
      </c>
      <c r="DS1246">
        <v>0.46</v>
      </c>
      <c r="DT1246">
        <v>0.38</v>
      </c>
      <c r="DU1246">
        <v>0.28000000000000003</v>
      </c>
      <c r="EW1246">
        <v>2016</v>
      </c>
      <c r="EX1246">
        <v>45</v>
      </c>
      <c r="EY1246">
        <v>1279</v>
      </c>
      <c r="EZ1246">
        <v>251</v>
      </c>
      <c r="FA1246">
        <v>2745.4</v>
      </c>
      <c r="FB1246" t="s">
        <v>139</v>
      </c>
      <c r="FC1246" t="s">
        <v>139</v>
      </c>
      <c r="FD1246" t="s">
        <v>139</v>
      </c>
      <c r="FE1246" t="s">
        <v>139</v>
      </c>
      <c r="FF1246" t="s">
        <v>139</v>
      </c>
      <c r="FG1246" t="s">
        <v>139</v>
      </c>
      <c r="FH1246" t="s">
        <v>139</v>
      </c>
      <c r="FI1246">
        <v>0</v>
      </c>
      <c r="FJ1246" t="s">
        <v>139</v>
      </c>
      <c r="FK1246" t="s">
        <v>139</v>
      </c>
      <c r="FL1246">
        <v>10.96</v>
      </c>
      <c r="FM1246">
        <v>4.84</v>
      </c>
      <c r="FN1246">
        <v>26.33</v>
      </c>
      <c r="FO1246">
        <v>1</v>
      </c>
      <c r="FP1246">
        <v>1</v>
      </c>
      <c r="FQ1246">
        <v>1</v>
      </c>
      <c r="FR1246">
        <v>0</v>
      </c>
      <c r="FS1246">
        <v>0</v>
      </c>
      <c r="FT1246">
        <v>0</v>
      </c>
      <c r="FU1246">
        <v>0</v>
      </c>
      <c r="FV1246">
        <v>39.770000000000003</v>
      </c>
      <c r="FW1246">
        <v>136.82</v>
      </c>
      <c r="FX1246">
        <v>236.47</v>
      </c>
      <c r="FY1246">
        <v>333.59</v>
      </c>
      <c r="FZ1246">
        <v>444.12</v>
      </c>
      <c r="GA1246">
        <v>541.89</v>
      </c>
      <c r="GB1246">
        <v>641.71</v>
      </c>
      <c r="GC1246">
        <v>742.74</v>
      </c>
      <c r="GD1246">
        <v>838.28</v>
      </c>
      <c r="GE1246">
        <v>935.36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121.52</v>
      </c>
      <c r="GQ1246">
        <v>220.28</v>
      </c>
      <c r="GR1246">
        <v>309.8</v>
      </c>
      <c r="GS1246">
        <v>417.76</v>
      </c>
      <c r="GT1246">
        <v>514.83000000000004</v>
      </c>
      <c r="GU1246">
        <v>609.66</v>
      </c>
      <c r="GV1246">
        <v>716.66</v>
      </c>
      <c r="GW1246">
        <v>811.55</v>
      </c>
      <c r="GX1246">
        <v>919.6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 t="s">
        <v>139</v>
      </c>
      <c r="HK1246" t="s">
        <v>139</v>
      </c>
      <c r="HL1246" t="s">
        <v>139</v>
      </c>
      <c r="HM1246" t="s">
        <v>139</v>
      </c>
      <c r="HN1246" t="s">
        <v>139</v>
      </c>
      <c r="HO1246" t="s">
        <v>139</v>
      </c>
      <c r="HP1246" t="s">
        <v>139</v>
      </c>
      <c r="HQ1246" t="s">
        <v>139</v>
      </c>
      <c r="HR1246" t="s">
        <v>139</v>
      </c>
      <c r="HS1246" t="s">
        <v>139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 t="s">
        <v>139</v>
      </c>
      <c r="IE1246" t="s">
        <v>139</v>
      </c>
      <c r="IF1246" t="s">
        <v>139</v>
      </c>
      <c r="IG1246" t="s">
        <v>139</v>
      </c>
      <c r="IH1246" t="s">
        <v>139</v>
      </c>
      <c r="II1246" t="s">
        <v>139</v>
      </c>
      <c r="IJ1246" t="s">
        <v>139</v>
      </c>
      <c r="IK1246" t="s">
        <v>139</v>
      </c>
      <c r="IL1246" t="s">
        <v>139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1</v>
      </c>
      <c r="IY1246">
        <v>1</v>
      </c>
      <c r="IZ1246">
        <v>1</v>
      </c>
      <c r="JA1246">
        <v>0.99</v>
      </c>
      <c r="JB1246">
        <v>0.97</v>
      </c>
      <c r="JC1246">
        <v>0.94</v>
      </c>
      <c r="JD1246">
        <v>0.92</v>
      </c>
      <c r="JE1246">
        <v>0.89</v>
      </c>
      <c r="JF1246">
        <v>0.87</v>
      </c>
      <c r="JG1246">
        <v>0.84</v>
      </c>
      <c r="JH1246">
        <v>0.79</v>
      </c>
      <c r="JI1246">
        <v>0.75</v>
      </c>
      <c r="JJ1246">
        <v>0.7</v>
      </c>
      <c r="JK1246">
        <v>0.65</v>
      </c>
      <c r="JL1246">
        <v>0.57999999999999996</v>
      </c>
      <c r="JM1246">
        <v>0.51</v>
      </c>
      <c r="JN1246">
        <v>0.42</v>
      </c>
      <c r="JO1246">
        <v>0.32</v>
      </c>
      <c r="JP1246">
        <v>0.19</v>
      </c>
      <c r="JQ1246">
        <v>0</v>
      </c>
    </row>
    <row r="1247" spans="1:277" x14ac:dyDescent="0.25">
      <c r="A1247">
        <v>2016</v>
      </c>
      <c r="B1247">
        <v>45</v>
      </c>
      <c r="C1247">
        <v>1279</v>
      </c>
      <c r="D1247">
        <v>251</v>
      </c>
      <c r="E1247">
        <v>2745.4</v>
      </c>
      <c r="F1247">
        <v>1.4</v>
      </c>
      <c r="G1247">
        <v>0.4</v>
      </c>
      <c r="H1247">
        <v>-2.2999999999999998</v>
      </c>
      <c r="I1247">
        <v>0</v>
      </c>
      <c r="J1247">
        <v>0</v>
      </c>
      <c r="K1247">
        <v>0</v>
      </c>
      <c r="L1247">
        <v>0.88</v>
      </c>
      <c r="M1247">
        <v>1.26</v>
      </c>
      <c r="N1247">
        <v>3.16</v>
      </c>
      <c r="O1247">
        <v>-0.65</v>
      </c>
      <c r="P1247">
        <v>10.95</v>
      </c>
      <c r="Q1247">
        <v>4.84</v>
      </c>
      <c r="R1247">
        <v>26.32</v>
      </c>
      <c r="S1247">
        <v>16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0.09</v>
      </c>
      <c r="Z1247">
        <v>39.770000000000003</v>
      </c>
      <c r="AA1247">
        <v>136.82</v>
      </c>
      <c r="AB1247">
        <v>236.47</v>
      </c>
      <c r="AC1247">
        <v>333.59</v>
      </c>
      <c r="AD1247">
        <v>444.12</v>
      </c>
      <c r="AE1247">
        <v>541.89</v>
      </c>
      <c r="AF1247">
        <v>641.71</v>
      </c>
      <c r="AG1247">
        <v>742.74</v>
      </c>
      <c r="AH1247">
        <v>838.28</v>
      </c>
      <c r="AI1247">
        <v>935.36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54.54</v>
      </c>
      <c r="AU1247">
        <v>162.83000000000001</v>
      </c>
      <c r="AV1247">
        <v>252.35</v>
      </c>
      <c r="AW1247">
        <v>354.1</v>
      </c>
      <c r="AX1247">
        <v>462.01</v>
      </c>
      <c r="AY1247">
        <v>555.21</v>
      </c>
      <c r="AZ1247">
        <v>656.99</v>
      </c>
      <c r="BA1247">
        <v>754.11</v>
      </c>
      <c r="BB1247">
        <v>851.53</v>
      </c>
      <c r="BC1247">
        <v>947.72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22.5</v>
      </c>
      <c r="BO1247">
        <v>22.5</v>
      </c>
      <c r="BP1247">
        <v>22.5</v>
      </c>
      <c r="BQ1247">
        <v>22.5</v>
      </c>
      <c r="BR1247">
        <v>22.5</v>
      </c>
      <c r="BS1247">
        <v>22.5</v>
      </c>
      <c r="BT1247">
        <v>22.5</v>
      </c>
      <c r="BU1247">
        <v>22.5</v>
      </c>
      <c r="BV1247">
        <v>22.5</v>
      </c>
      <c r="BW1247">
        <v>22.5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22.5</v>
      </c>
      <c r="CI1247">
        <v>22.5</v>
      </c>
      <c r="CJ1247">
        <v>22.5</v>
      </c>
      <c r="CK1247">
        <v>22.5</v>
      </c>
      <c r="CL1247">
        <v>22.5</v>
      </c>
      <c r="CM1247">
        <v>22.5</v>
      </c>
      <c r="CN1247">
        <v>22.5</v>
      </c>
      <c r="CO1247">
        <v>22.5</v>
      </c>
      <c r="CP1247">
        <v>22.5</v>
      </c>
      <c r="CQ1247">
        <v>22.5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1</v>
      </c>
      <c r="DD1247">
        <v>1</v>
      </c>
      <c r="DE1247">
        <v>0.99</v>
      </c>
      <c r="DF1247">
        <v>0.97</v>
      </c>
      <c r="DG1247">
        <v>0.95</v>
      </c>
      <c r="DH1247">
        <v>0.92</v>
      </c>
      <c r="DI1247">
        <v>0.9</v>
      </c>
      <c r="DJ1247">
        <v>0.88</v>
      </c>
      <c r="DK1247">
        <v>0.86</v>
      </c>
      <c r="DL1247">
        <v>0.82</v>
      </c>
      <c r="DM1247">
        <v>0.78</v>
      </c>
      <c r="DN1247">
        <v>0.74</v>
      </c>
      <c r="DO1247">
        <v>0.7</v>
      </c>
      <c r="DP1247">
        <v>0.65</v>
      </c>
      <c r="DQ1247">
        <v>0.59</v>
      </c>
      <c r="DR1247">
        <v>0.53</v>
      </c>
      <c r="DS1247">
        <v>0.46</v>
      </c>
      <c r="DT1247">
        <v>0.38</v>
      </c>
      <c r="DU1247">
        <v>0.28000000000000003</v>
      </c>
      <c r="EW1247">
        <v>2016</v>
      </c>
      <c r="EX1247">
        <v>46</v>
      </c>
      <c r="EY1247">
        <v>1280</v>
      </c>
      <c r="EZ1247">
        <v>252</v>
      </c>
      <c r="FA1247">
        <v>2759.8</v>
      </c>
      <c r="FB1247" t="s">
        <v>139</v>
      </c>
      <c r="FC1247" t="s">
        <v>139</v>
      </c>
      <c r="FD1247" t="s">
        <v>139</v>
      </c>
      <c r="FE1247" t="s">
        <v>139</v>
      </c>
      <c r="FF1247" t="s">
        <v>139</v>
      </c>
      <c r="FG1247" t="s">
        <v>139</v>
      </c>
      <c r="FH1247" t="s">
        <v>139</v>
      </c>
      <c r="FI1247">
        <v>0</v>
      </c>
      <c r="FJ1247" t="s">
        <v>139</v>
      </c>
      <c r="FK1247" t="s">
        <v>139</v>
      </c>
      <c r="FL1247">
        <v>10.96</v>
      </c>
      <c r="FM1247">
        <v>4.88</v>
      </c>
      <c r="FN1247">
        <v>26.47</v>
      </c>
      <c r="FO1247">
        <v>1</v>
      </c>
      <c r="FP1247">
        <v>1</v>
      </c>
      <c r="FQ1247">
        <v>1</v>
      </c>
      <c r="FR1247">
        <v>0</v>
      </c>
      <c r="FS1247">
        <v>0</v>
      </c>
      <c r="FT1247">
        <v>0</v>
      </c>
      <c r="FU1247">
        <v>0.27</v>
      </c>
      <c r="FV1247">
        <v>54.22</v>
      </c>
      <c r="FW1247">
        <v>151.27000000000001</v>
      </c>
      <c r="FX1247">
        <v>250.91</v>
      </c>
      <c r="FY1247">
        <v>348.04</v>
      </c>
      <c r="FZ1247">
        <v>458.57</v>
      </c>
      <c r="GA1247">
        <v>556.34</v>
      </c>
      <c r="GB1247">
        <v>656.15</v>
      </c>
      <c r="GC1247">
        <v>757.19</v>
      </c>
      <c r="GD1247">
        <v>852.73</v>
      </c>
      <c r="GE1247">
        <v>949.8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28.89</v>
      </c>
      <c r="GQ1247">
        <v>135.97</v>
      </c>
      <c r="GR1247">
        <v>234.73</v>
      </c>
      <c r="GS1247">
        <v>324.25</v>
      </c>
      <c r="GT1247">
        <v>432.21</v>
      </c>
      <c r="GU1247">
        <v>529.28</v>
      </c>
      <c r="GV1247">
        <v>624.11</v>
      </c>
      <c r="GW1247">
        <v>731.1</v>
      </c>
      <c r="GX1247">
        <v>826</v>
      </c>
      <c r="GY1247">
        <v>934.05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 t="s">
        <v>139</v>
      </c>
      <c r="HK1247" t="s">
        <v>139</v>
      </c>
      <c r="HL1247" t="s">
        <v>139</v>
      </c>
      <c r="HM1247" t="s">
        <v>139</v>
      </c>
      <c r="HN1247" t="s">
        <v>139</v>
      </c>
      <c r="HO1247" t="s">
        <v>139</v>
      </c>
      <c r="HP1247" t="s">
        <v>139</v>
      </c>
      <c r="HQ1247" t="s">
        <v>139</v>
      </c>
      <c r="HR1247" t="s">
        <v>139</v>
      </c>
      <c r="HS1247" t="s">
        <v>139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 t="s">
        <v>139</v>
      </c>
      <c r="IE1247" t="s">
        <v>139</v>
      </c>
      <c r="IF1247" t="s">
        <v>139</v>
      </c>
      <c r="IG1247" t="s">
        <v>139</v>
      </c>
      <c r="IH1247" t="s">
        <v>139</v>
      </c>
      <c r="II1247" t="s">
        <v>139</v>
      </c>
      <c r="IJ1247" t="s">
        <v>139</v>
      </c>
      <c r="IK1247" t="s">
        <v>139</v>
      </c>
      <c r="IL1247" t="s">
        <v>139</v>
      </c>
      <c r="IM1247" t="s">
        <v>139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1</v>
      </c>
      <c r="IY1247">
        <v>1</v>
      </c>
      <c r="IZ1247">
        <v>1</v>
      </c>
      <c r="JA1247">
        <v>0.99</v>
      </c>
      <c r="JB1247">
        <v>0.97</v>
      </c>
      <c r="JC1247">
        <v>0.94</v>
      </c>
      <c r="JD1247">
        <v>0.92</v>
      </c>
      <c r="JE1247">
        <v>0.89</v>
      </c>
      <c r="JF1247">
        <v>0.87</v>
      </c>
      <c r="JG1247">
        <v>0.84</v>
      </c>
      <c r="JH1247">
        <v>0.79</v>
      </c>
      <c r="JI1247">
        <v>0.75</v>
      </c>
      <c r="JJ1247">
        <v>0.7</v>
      </c>
      <c r="JK1247">
        <v>0.65</v>
      </c>
      <c r="JL1247">
        <v>0.57999999999999996</v>
      </c>
      <c r="JM1247">
        <v>0.51</v>
      </c>
      <c r="JN1247">
        <v>0.42</v>
      </c>
      <c r="JO1247">
        <v>0.32</v>
      </c>
      <c r="JP1247">
        <v>0.19</v>
      </c>
      <c r="JQ1247">
        <v>0</v>
      </c>
    </row>
    <row r="1248" spans="1:277" x14ac:dyDescent="0.25">
      <c r="A1248">
        <v>2016</v>
      </c>
      <c r="B1248">
        <v>46</v>
      </c>
      <c r="C1248">
        <v>1280</v>
      </c>
      <c r="D1248">
        <v>252</v>
      </c>
      <c r="E1248">
        <v>2759.8</v>
      </c>
      <c r="F1248">
        <v>1.4</v>
      </c>
      <c r="G1248">
        <v>0.4</v>
      </c>
      <c r="H1248">
        <v>-2.2999999999999998</v>
      </c>
      <c r="I1248">
        <v>0</v>
      </c>
      <c r="J1248">
        <v>0</v>
      </c>
      <c r="K1248">
        <v>0</v>
      </c>
      <c r="L1248">
        <v>0.88</v>
      </c>
      <c r="M1248">
        <v>1.26</v>
      </c>
      <c r="N1248">
        <v>3.16</v>
      </c>
      <c r="O1248">
        <v>-0.65</v>
      </c>
      <c r="P1248">
        <v>10.95</v>
      </c>
      <c r="Q1248">
        <v>4.88</v>
      </c>
      <c r="R1248">
        <v>26.47</v>
      </c>
      <c r="S1248">
        <v>16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0.18</v>
      </c>
      <c r="Z1248">
        <v>54.22</v>
      </c>
      <c r="AA1248">
        <v>151.27000000000001</v>
      </c>
      <c r="AB1248">
        <v>250.91</v>
      </c>
      <c r="AC1248">
        <v>348.04</v>
      </c>
      <c r="AD1248">
        <v>458.57</v>
      </c>
      <c r="AE1248">
        <v>556.34</v>
      </c>
      <c r="AF1248">
        <v>656.15</v>
      </c>
      <c r="AG1248">
        <v>757.19</v>
      </c>
      <c r="AH1248">
        <v>852.73</v>
      </c>
      <c r="AI1248">
        <v>949.8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68.989999999999995</v>
      </c>
      <c r="AU1248">
        <v>177.28</v>
      </c>
      <c r="AV1248">
        <v>266.8</v>
      </c>
      <c r="AW1248">
        <v>368.55</v>
      </c>
      <c r="AX1248">
        <v>476.45</v>
      </c>
      <c r="AY1248">
        <v>569.66</v>
      </c>
      <c r="AZ1248">
        <v>671.44</v>
      </c>
      <c r="BA1248">
        <v>768.56</v>
      </c>
      <c r="BB1248">
        <v>865.98</v>
      </c>
      <c r="BC1248">
        <v>962.17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22.5</v>
      </c>
      <c r="BO1248">
        <v>22.5</v>
      </c>
      <c r="BP1248">
        <v>22.5</v>
      </c>
      <c r="BQ1248">
        <v>22.5</v>
      </c>
      <c r="BR1248">
        <v>22.5</v>
      </c>
      <c r="BS1248">
        <v>22.5</v>
      </c>
      <c r="BT1248">
        <v>22.5</v>
      </c>
      <c r="BU1248">
        <v>22.5</v>
      </c>
      <c r="BV1248">
        <v>22.5</v>
      </c>
      <c r="BW1248">
        <v>22.5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22.5</v>
      </c>
      <c r="CI1248">
        <v>22.5</v>
      </c>
      <c r="CJ1248">
        <v>22.5</v>
      </c>
      <c r="CK1248">
        <v>22.5</v>
      </c>
      <c r="CL1248">
        <v>22.5</v>
      </c>
      <c r="CM1248">
        <v>22.5</v>
      </c>
      <c r="CN1248">
        <v>22.5</v>
      </c>
      <c r="CO1248">
        <v>22.5</v>
      </c>
      <c r="CP1248">
        <v>22.5</v>
      </c>
      <c r="CQ1248">
        <v>22.5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1</v>
      </c>
      <c r="DD1248">
        <v>1</v>
      </c>
      <c r="DE1248">
        <v>0.99</v>
      </c>
      <c r="DF1248">
        <v>0.97</v>
      </c>
      <c r="DG1248">
        <v>0.95</v>
      </c>
      <c r="DH1248">
        <v>0.92</v>
      </c>
      <c r="DI1248">
        <v>0.9</v>
      </c>
      <c r="DJ1248">
        <v>0.88</v>
      </c>
      <c r="DK1248">
        <v>0.86</v>
      </c>
      <c r="DL1248">
        <v>0.82</v>
      </c>
      <c r="DM1248">
        <v>0.78</v>
      </c>
      <c r="DN1248">
        <v>0.74</v>
      </c>
      <c r="DO1248">
        <v>0.7</v>
      </c>
      <c r="DP1248">
        <v>0.65</v>
      </c>
      <c r="DQ1248">
        <v>0.59</v>
      </c>
      <c r="DR1248">
        <v>0.53</v>
      </c>
      <c r="DS1248">
        <v>0.46</v>
      </c>
      <c r="DT1248">
        <v>0.38</v>
      </c>
      <c r="DU1248">
        <v>0.28000000000000003</v>
      </c>
      <c r="EW1248">
        <v>2016</v>
      </c>
      <c r="EX1248">
        <v>47</v>
      </c>
      <c r="EY1248">
        <v>1281</v>
      </c>
      <c r="EZ1248">
        <v>253</v>
      </c>
      <c r="FA1248">
        <v>2774.1</v>
      </c>
      <c r="FB1248" t="s">
        <v>139</v>
      </c>
      <c r="FC1248" t="s">
        <v>139</v>
      </c>
      <c r="FD1248" t="s">
        <v>139</v>
      </c>
      <c r="FE1248" t="s">
        <v>139</v>
      </c>
      <c r="FF1248" t="s">
        <v>139</v>
      </c>
      <c r="FG1248" t="s">
        <v>139</v>
      </c>
      <c r="FH1248" t="s">
        <v>139</v>
      </c>
      <c r="FI1248">
        <v>0</v>
      </c>
      <c r="FJ1248" t="s">
        <v>139</v>
      </c>
      <c r="FK1248" t="s">
        <v>139</v>
      </c>
      <c r="FL1248">
        <v>10.96</v>
      </c>
      <c r="FM1248">
        <v>4.93</v>
      </c>
      <c r="FN1248">
        <v>26.62</v>
      </c>
      <c r="FO1248">
        <v>1</v>
      </c>
      <c r="FP1248">
        <v>1</v>
      </c>
      <c r="FQ1248">
        <v>1</v>
      </c>
      <c r="FR1248">
        <v>0</v>
      </c>
      <c r="FS1248">
        <v>0</v>
      </c>
      <c r="FT1248">
        <v>0</v>
      </c>
      <c r="FU1248">
        <v>0</v>
      </c>
      <c r="FV1248">
        <v>68.5</v>
      </c>
      <c r="FW1248">
        <v>165.56</v>
      </c>
      <c r="FX1248">
        <v>265.2</v>
      </c>
      <c r="FY1248">
        <v>362.32</v>
      </c>
      <c r="FZ1248">
        <v>472.85</v>
      </c>
      <c r="GA1248">
        <v>570.63</v>
      </c>
      <c r="GB1248">
        <v>670.44</v>
      </c>
      <c r="GC1248">
        <v>771.48</v>
      </c>
      <c r="GD1248">
        <v>867.02</v>
      </c>
      <c r="GE1248">
        <v>964.09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43.18</v>
      </c>
      <c r="GQ1248">
        <v>150.25</v>
      </c>
      <c r="GR1248">
        <v>249.01</v>
      </c>
      <c r="GS1248">
        <v>338.54</v>
      </c>
      <c r="GT1248">
        <v>446.49</v>
      </c>
      <c r="GU1248">
        <v>543.57000000000005</v>
      </c>
      <c r="GV1248">
        <v>638.4</v>
      </c>
      <c r="GW1248">
        <v>745.39</v>
      </c>
      <c r="GX1248">
        <v>840.28</v>
      </c>
      <c r="GY1248">
        <v>948.33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 t="s">
        <v>139</v>
      </c>
      <c r="HK1248" t="s">
        <v>139</v>
      </c>
      <c r="HL1248" t="s">
        <v>139</v>
      </c>
      <c r="HM1248" t="s">
        <v>139</v>
      </c>
      <c r="HN1248" t="s">
        <v>139</v>
      </c>
      <c r="HO1248" t="s">
        <v>139</v>
      </c>
      <c r="HP1248" t="s">
        <v>139</v>
      </c>
      <c r="HQ1248" t="s">
        <v>139</v>
      </c>
      <c r="HR1248" t="s">
        <v>139</v>
      </c>
      <c r="HS1248" t="s">
        <v>139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 t="s">
        <v>139</v>
      </c>
      <c r="IE1248" t="s">
        <v>139</v>
      </c>
      <c r="IF1248" t="s">
        <v>139</v>
      </c>
      <c r="IG1248" t="s">
        <v>139</v>
      </c>
      <c r="IH1248" t="s">
        <v>139</v>
      </c>
      <c r="II1248" t="s">
        <v>139</v>
      </c>
      <c r="IJ1248" t="s">
        <v>139</v>
      </c>
      <c r="IK1248" t="s">
        <v>139</v>
      </c>
      <c r="IL1248" t="s">
        <v>139</v>
      </c>
      <c r="IM1248" t="s">
        <v>139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1</v>
      </c>
      <c r="IY1248">
        <v>1</v>
      </c>
      <c r="IZ1248">
        <v>1</v>
      </c>
      <c r="JA1248">
        <v>0.99</v>
      </c>
      <c r="JB1248">
        <v>0.97</v>
      </c>
      <c r="JC1248">
        <v>0.94</v>
      </c>
      <c r="JD1248">
        <v>0.92</v>
      </c>
      <c r="JE1248">
        <v>0.89</v>
      </c>
      <c r="JF1248">
        <v>0.87</v>
      </c>
      <c r="JG1248">
        <v>0.84</v>
      </c>
      <c r="JH1248">
        <v>0.79</v>
      </c>
      <c r="JI1248">
        <v>0.75</v>
      </c>
      <c r="JJ1248">
        <v>0.7</v>
      </c>
      <c r="JK1248">
        <v>0.65</v>
      </c>
      <c r="JL1248">
        <v>0.57999999999999996</v>
      </c>
      <c r="JM1248">
        <v>0.51</v>
      </c>
      <c r="JN1248">
        <v>0.42</v>
      </c>
      <c r="JO1248">
        <v>0.32</v>
      </c>
      <c r="JP1248">
        <v>0.19</v>
      </c>
      <c r="JQ1248">
        <v>0</v>
      </c>
    </row>
    <row r="1249" spans="1:277" x14ac:dyDescent="0.25">
      <c r="A1249">
        <v>2016</v>
      </c>
      <c r="B1249">
        <v>47</v>
      </c>
      <c r="C1249">
        <v>1281</v>
      </c>
      <c r="D1249">
        <v>253</v>
      </c>
      <c r="E1249">
        <v>2774.1</v>
      </c>
      <c r="F1249">
        <v>1.4</v>
      </c>
      <c r="G1249">
        <v>0.4</v>
      </c>
      <c r="H1249">
        <v>-2.2999999999999998</v>
      </c>
      <c r="I1249">
        <v>0</v>
      </c>
      <c r="J1249">
        <v>0</v>
      </c>
      <c r="K1249">
        <v>0</v>
      </c>
      <c r="L1249">
        <v>0.88</v>
      </c>
      <c r="M1249">
        <v>1.26</v>
      </c>
      <c r="N1249">
        <v>3.17</v>
      </c>
      <c r="O1249">
        <v>-0.66</v>
      </c>
      <c r="P1249">
        <v>10.95</v>
      </c>
      <c r="Q1249">
        <v>4.93</v>
      </c>
      <c r="R1249">
        <v>26.61</v>
      </c>
      <c r="S1249">
        <v>16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68.5</v>
      </c>
      <c r="AA1249">
        <v>165.56</v>
      </c>
      <c r="AB1249">
        <v>265.2</v>
      </c>
      <c r="AC1249">
        <v>362.32</v>
      </c>
      <c r="AD1249">
        <v>472.85</v>
      </c>
      <c r="AE1249">
        <v>570.63</v>
      </c>
      <c r="AF1249">
        <v>670.44</v>
      </c>
      <c r="AG1249">
        <v>771.48</v>
      </c>
      <c r="AH1249">
        <v>867.02</v>
      </c>
      <c r="AI1249">
        <v>964.09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83.27</v>
      </c>
      <c r="AU1249">
        <v>191.57</v>
      </c>
      <c r="AV1249">
        <v>281.08999999999997</v>
      </c>
      <c r="AW1249">
        <v>382.83</v>
      </c>
      <c r="AX1249">
        <v>490.74</v>
      </c>
      <c r="AY1249">
        <v>583.94000000000005</v>
      </c>
      <c r="AZ1249">
        <v>685.72</v>
      </c>
      <c r="BA1249">
        <v>782.85</v>
      </c>
      <c r="BB1249">
        <v>880.27</v>
      </c>
      <c r="BC1249">
        <v>976.45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22.5</v>
      </c>
      <c r="BO1249">
        <v>22.5</v>
      </c>
      <c r="BP1249">
        <v>22.5</v>
      </c>
      <c r="BQ1249">
        <v>22.5</v>
      </c>
      <c r="BR1249">
        <v>22.5</v>
      </c>
      <c r="BS1249">
        <v>22.5</v>
      </c>
      <c r="BT1249">
        <v>22.5</v>
      </c>
      <c r="BU1249">
        <v>22.5</v>
      </c>
      <c r="BV1249">
        <v>22.5</v>
      </c>
      <c r="BW1249">
        <v>22.5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22.5</v>
      </c>
      <c r="CI1249">
        <v>22.5</v>
      </c>
      <c r="CJ1249">
        <v>22.5</v>
      </c>
      <c r="CK1249">
        <v>22.5</v>
      </c>
      <c r="CL1249">
        <v>22.5</v>
      </c>
      <c r="CM1249">
        <v>22.5</v>
      </c>
      <c r="CN1249">
        <v>22.5</v>
      </c>
      <c r="CO1249">
        <v>22.5</v>
      </c>
      <c r="CP1249">
        <v>22.5</v>
      </c>
      <c r="CQ1249">
        <v>22.5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1</v>
      </c>
      <c r="DD1249">
        <v>1</v>
      </c>
      <c r="DE1249">
        <v>0.99</v>
      </c>
      <c r="DF1249">
        <v>0.97</v>
      </c>
      <c r="DG1249">
        <v>0.95</v>
      </c>
      <c r="DH1249">
        <v>0.93</v>
      </c>
      <c r="DI1249">
        <v>0.9</v>
      </c>
      <c r="DJ1249">
        <v>0.88</v>
      </c>
      <c r="DK1249">
        <v>0.86</v>
      </c>
      <c r="DL1249">
        <v>0.82</v>
      </c>
      <c r="DM1249">
        <v>0.78</v>
      </c>
      <c r="DN1249">
        <v>0.74</v>
      </c>
      <c r="DO1249">
        <v>0.7</v>
      </c>
      <c r="DP1249">
        <v>0.65</v>
      </c>
      <c r="DQ1249">
        <v>0.59</v>
      </c>
      <c r="DR1249">
        <v>0.53</v>
      </c>
      <c r="DS1249">
        <v>0.46</v>
      </c>
      <c r="DT1249">
        <v>0.38</v>
      </c>
      <c r="DU1249">
        <v>0.28000000000000003</v>
      </c>
      <c r="EW1249">
        <v>2016</v>
      </c>
      <c r="EX1249">
        <v>48</v>
      </c>
      <c r="EY1249">
        <v>1282</v>
      </c>
      <c r="EZ1249">
        <v>254</v>
      </c>
      <c r="FA1249">
        <v>2789.8</v>
      </c>
      <c r="FB1249" t="s">
        <v>139</v>
      </c>
      <c r="FC1249" t="s">
        <v>139</v>
      </c>
      <c r="FD1249" t="s">
        <v>139</v>
      </c>
      <c r="FE1249" t="s">
        <v>139</v>
      </c>
      <c r="FF1249" t="s">
        <v>139</v>
      </c>
      <c r="FG1249" t="s">
        <v>139</v>
      </c>
      <c r="FH1249" t="s">
        <v>139</v>
      </c>
      <c r="FI1249">
        <v>0</v>
      </c>
      <c r="FJ1249" t="s">
        <v>139</v>
      </c>
      <c r="FK1249" t="s">
        <v>139</v>
      </c>
      <c r="FL1249">
        <v>10.96</v>
      </c>
      <c r="FM1249">
        <v>4.99</v>
      </c>
      <c r="FN1249">
        <v>26.77</v>
      </c>
      <c r="FO1249">
        <v>1</v>
      </c>
      <c r="FP1249">
        <v>1</v>
      </c>
      <c r="FQ1249">
        <v>1</v>
      </c>
      <c r="FR1249">
        <v>0</v>
      </c>
      <c r="FS1249">
        <v>0</v>
      </c>
      <c r="FT1249">
        <v>0</v>
      </c>
      <c r="FU1249">
        <v>0</v>
      </c>
      <c r="FV1249">
        <v>84.19</v>
      </c>
      <c r="FW1249">
        <v>181.24</v>
      </c>
      <c r="FX1249">
        <v>280.89</v>
      </c>
      <c r="FY1249">
        <v>378.01</v>
      </c>
      <c r="FZ1249">
        <v>488.54</v>
      </c>
      <c r="GA1249">
        <v>586.30999999999995</v>
      </c>
      <c r="GB1249">
        <v>686.13</v>
      </c>
      <c r="GC1249">
        <v>787.16</v>
      </c>
      <c r="GD1249">
        <v>882.7</v>
      </c>
      <c r="GE1249">
        <v>979.78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58.87</v>
      </c>
      <c r="GQ1249">
        <v>165.94</v>
      </c>
      <c r="GR1249">
        <v>264.7</v>
      </c>
      <c r="GS1249">
        <v>354.22</v>
      </c>
      <c r="GT1249">
        <v>462.18</v>
      </c>
      <c r="GU1249">
        <v>559.25</v>
      </c>
      <c r="GV1249">
        <v>654.08000000000004</v>
      </c>
      <c r="GW1249">
        <v>761.08</v>
      </c>
      <c r="GX1249">
        <v>855.97</v>
      </c>
      <c r="GY1249">
        <v>964.02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 t="s">
        <v>139</v>
      </c>
      <c r="HK1249" t="s">
        <v>139</v>
      </c>
      <c r="HL1249" t="s">
        <v>139</v>
      </c>
      <c r="HM1249" t="s">
        <v>139</v>
      </c>
      <c r="HN1249" t="s">
        <v>139</v>
      </c>
      <c r="HO1249" t="s">
        <v>139</v>
      </c>
      <c r="HP1249" t="s">
        <v>139</v>
      </c>
      <c r="HQ1249" t="s">
        <v>139</v>
      </c>
      <c r="HR1249" t="s">
        <v>139</v>
      </c>
      <c r="HS1249" t="s">
        <v>139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 t="s">
        <v>139</v>
      </c>
      <c r="IE1249" t="s">
        <v>139</v>
      </c>
      <c r="IF1249" t="s">
        <v>139</v>
      </c>
      <c r="IG1249" t="s">
        <v>139</v>
      </c>
      <c r="IH1249" t="s">
        <v>139</v>
      </c>
      <c r="II1249" t="s">
        <v>139</v>
      </c>
      <c r="IJ1249" t="s">
        <v>139</v>
      </c>
      <c r="IK1249" t="s">
        <v>139</v>
      </c>
      <c r="IL1249" t="s">
        <v>139</v>
      </c>
      <c r="IM1249" t="s">
        <v>139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1</v>
      </c>
      <c r="IY1249">
        <v>1</v>
      </c>
      <c r="IZ1249">
        <v>1</v>
      </c>
      <c r="JA1249">
        <v>0.99</v>
      </c>
      <c r="JB1249">
        <v>0.97</v>
      </c>
      <c r="JC1249">
        <v>0.94</v>
      </c>
      <c r="JD1249">
        <v>0.92</v>
      </c>
      <c r="JE1249">
        <v>0.89</v>
      </c>
      <c r="JF1249">
        <v>0.87</v>
      </c>
      <c r="JG1249">
        <v>0.84</v>
      </c>
      <c r="JH1249">
        <v>0.79</v>
      </c>
      <c r="JI1249">
        <v>0.75</v>
      </c>
      <c r="JJ1249">
        <v>0.7</v>
      </c>
      <c r="JK1249">
        <v>0.65</v>
      </c>
      <c r="JL1249">
        <v>0.57999999999999996</v>
      </c>
      <c r="JM1249">
        <v>0.51</v>
      </c>
      <c r="JN1249">
        <v>0.42</v>
      </c>
      <c r="JO1249">
        <v>0.32</v>
      </c>
      <c r="JP1249">
        <v>0.19</v>
      </c>
      <c r="JQ1249">
        <v>0</v>
      </c>
    </row>
    <row r="1250" spans="1:277" x14ac:dyDescent="0.25">
      <c r="A1250">
        <v>2016</v>
      </c>
      <c r="B1250">
        <v>48</v>
      </c>
      <c r="C1250">
        <v>1282</v>
      </c>
      <c r="D1250">
        <v>254</v>
      </c>
      <c r="E1250">
        <v>2789.8</v>
      </c>
      <c r="F1250">
        <v>1.4</v>
      </c>
      <c r="G1250">
        <v>0.4</v>
      </c>
      <c r="H1250">
        <v>-2.2999999999999998</v>
      </c>
      <c r="I1250">
        <v>0</v>
      </c>
      <c r="J1250">
        <v>0</v>
      </c>
      <c r="K1250">
        <v>0</v>
      </c>
      <c r="L1250">
        <v>0.88</v>
      </c>
      <c r="M1250">
        <v>1.26</v>
      </c>
      <c r="N1250">
        <v>3.18</v>
      </c>
      <c r="O1250">
        <v>-0.66</v>
      </c>
      <c r="P1250">
        <v>10.95</v>
      </c>
      <c r="Q1250">
        <v>4.99</v>
      </c>
      <c r="R1250">
        <v>26.77</v>
      </c>
      <c r="S1250">
        <v>16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0.09</v>
      </c>
      <c r="Z1250">
        <v>84.19</v>
      </c>
      <c r="AA1250">
        <v>181.24</v>
      </c>
      <c r="AB1250">
        <v>280.89</v>
      </c>
      <c r="AC1250">
        <v>378.01</v>
      </c>
      <c r="AD1250">
        <v>488.54</v>
      </c>
      <c r="AE1250">
        <v>586.30999999999995</v>
      </c>
      <c r="AF1250">
        <v>686.13</v>
      </c>
      <c r="AG1250">
        <v>787.16</v>
      </c>
      <c r="AH1250">
        <v>882.7</v>
      </c>
      <c r="AI1250">
        <v>979.78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98.96</v>
      </c>
      <c r="AU1250">
        <v>207.25</v>
      </c>
      <c r="AV1250">
        <v>296.77</v>
      </c>
      <c r="AW1250">
        <v>398.52</v>
      </c>
      <c r="AX1250">
        <v>506.43</v>
      </c>
      <c r="AY1250">
        <v>599.63</v>
      </c>
      <c r="AZ1250">
        <v>701.41</v>
      </c>
      <c r="BA1250">
        <v>798.53</v>
      </c>
      <c r="BB1250">
        <v>895.96</v>
      </c>
      <c r="BC1250">
        <v>992.14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22.5</v>
      </c>
      <c r="BO1250">
        <v>22.5</v>
      </c>
      <c r="BP1250">
        <v>22.5</v>
      </c>
      <c r="BQ1250">
        <v>22.5</v>
      </c>
      <c r="BR1250">
        <v>22.5</v>
      </c>
      <c r="BS1250">
        <v>22.5</v>
      </c>
      <c r="BT1250">
        <v>22.5</v>
      </c>
      <c r="BU1250">
        <v>22.5</v>
      </c>
      <c r="BV1250">
        <v>22.5</v>
      </c>
      <c r="BW1250">
        <v>22.5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22.5</v>
      </c>
      <c r="CI1250">
        <v>22.5</v>
      </c>
      <c r="CJ1250">
        <v>22.5</v>
      </c>
      <c r="CK1250">
        <v>22.5</v>
      </c>
      <c r="CL1250">
        <v>22.5</v>
      </c>
      <c r="CM1250">
        <v>22.5</v>
      </c>
      <c r="CN1250">
        <v>22.5</v>
      </c>
      <c r="CO1250">
        <v>22.5</v>
      </c>
      <c r="CP1250">
        <v>22.5</v>
      </c>
      <c r="CQ1250">
        <v>22.5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1</v>
      </c>
      <c r="DD1250">
        <v>1</v>
      </c>
      <c r="DE1250">
        <v>0.99</v>
      </c>
      <c r="DF1250">
        <v>0.97</v>
      </c>
      <c r="DG1250">
        <v>0.95</v>
      </c>
      <c r="DH1250">
        <v>0.93</v>
      </c>
      <c r="DI1250">
        <v>0.91</v>
      </c>
      <c r="DJ1250">
        <v>0.88</v>
      </c>
      <c r="DK1250">
        <v>0.86</v>
      </c>
      <c r="DL1250">
        <v>0.82</v>
      </c>
      <c r="DM1250">
        <v>0.78</v>
      </c>
      <c r="DN1250">
        <v>0.74</v>
      </c>
      <c r="DO1250">
        <v>0.7</v>
      </c>
      <c r="DP1250">
        <v>0.65</v>
      </c>
      <c r="DQ1250">
        <v>0.59</v>
      </c>
      <c r="DR1250">
        <v>0.53</v>
      </c>
      <c r="DS1250">
        <v>0.46</v>
      </c>
      <c r="DT1250">
        <v>0.38</v>
      </c>
      <c r="DU1250">
        <v>0.28000000000000003</v>
      </c>
      <c r="EW1250">
        <v>2016</v>
      </c>
      <c r="EX1250">
        <v>49</v>
      </c>
      <c r="EY1250">
        <v>1283</v>
      </c>
      <c r="EZ1250">
        <v>255</v>
      </c>
      <c r="FA1250">
        <v>2804.7</v>
      </c>
      <c r="FB1250" t="s">
        <v>139</v>
      </c>
      <c r="FC1250" t="s">
        <v>139</v>
      </c>
      <c r="FD1250" t="s">
        <v>139</v>
      </c>
      <c r="FE1250" t="s">
        <v>139</v>
      </c>
      <c r="FF1250" t="s">
        <v>139</v>
      </c>
      <c r="FG1250" t="s">
        <v>139</v>
      </c>
      <c r="FH1250" t="s">
        <v>139</v>
      </c>
      <c r="FI1250">
        <v>0</v>
      </c>
      <c r="FJ1250" t="s">
        <v>139</v>
      </c>
      <c r="FK1250" t="s">
        <v>139</v>
      </c>
      <c r="FL1250">
        <v>10.96</v>
      </c>
      <c r="FM1250">
        <v>5.04</v>
      </c>
      <c r="FN1250">
        <v>26.92</v>
      </c>
      <c r="FO1250">
        <v>1</v>
      </c>
      <c r="FP1250">
        <v>1</v>
      </c>
      <c r="FQ1250">
        <v>1</v>
      </c>
      <c r="FR1250">
        <v>0</v>
      </c>
      <c r="FS1250">
        <v>0</v>
      </c>
      <c r="FT1250">
        <v>0</v>
      </c>
      <c r="FU1250">
        <v>0.09</v>
      </c>
      <c r="FV1250">
        <v>99.07</v>
      </c>
      <c r="FW1250">
        <v>196.13</v>
      </c>
      <c r="FX1250">
        <v>295.77</v>
      </c>
      <c r="FY1250">
        <v>392.89</v>
      </c>
      <c r="FZ1250">
        <v>503.42</v>
      </c>
      <c r="GA1250">
        <v>601.20000000000005</v>
      </c>
      <c r="GB1250">
        <v>701.01</v>
      </c>
      <c r="GC1250">
        <v>802.04</v>
      </c>
      <c r="GD1250">
        <v>897.59</v>
      </c>
      <c r="GE1250">
        <v>994.66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73.75</v>
      </c>
      <c r="GQ1250">
        <v>180.82</v>
      </c>
      <c r="GR1250">
        <v>279.58</v>
      </c>
      <c r="GS1250">
        <v>369.1</v>
      </c>
      <c r="GT1250">
        <v>477.06</v>
      </c>
      <c r="GU1250">
        <v>574.14</v>
      </c>
      <c r="GV1250">
        <v>668.97</v>
      </c>
      <c r="GW1250">
        <v>775.96</v>
      </c>
      <c r="GX1250">
        <v>870.85</v>
      </c>
      <c r="GY1250">
        <v>978.9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 t="s">
        <v>139</v>
      </c>
      <c r="HK1250" t="s">
        <v>139</v>
      </c>
      <c r="HL1250" t="s">
        <v>139</v>
      </c>
      <c r="HM1250" t="s">
        <v>139</v>
      </c>
      <c r="HN1250" t="s">
        <v>139</v>
      </c>
      <c r="HO1250" t="s">
        <v>139</v>
      </c>
      <c r="HP1250" t="s">
        <v>139</v>
      </c>
      <c r="HQ1250" t="s">
        <v>139</v>
      </c>
      <c r="HR1250" t="s">
        <v>139</v>
      </c>
      <c r="HS1250" t="s">
        <v>139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 t="s">
        <v>139</v>
      </c>
      <c r="IE1250" t="s">
        <v>139</v>
      </c>
      <c r="IF1250" t="s">
        <v>139</v>
      </c>
      <c r="IG1250" t="s">
        <v>139</v>
      </c>
      <c r="IH1250" t="s">
        <v>139</v>
      </c>
      <c r="II1250" t="s">
        <v>139</v>
      </c>
      <c r="IJ1250" t="s">
        <v>139</v>
      </c>
      <c r="IK1250" t="s">
        <v>139</v>
      </c>
      <c r="IL1250" t="s">
        <v>139</v>
      </c>
      <c r="IM1250" t="s">
        <v>139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1</v>
      </c>
      <c r="IY1250">
        <v>1</v>
      </c>
      <c r="IZ1250">
        <v>1</v>
      </c>
      <c r="JA1250">
        <v>0.99</v>
      </c>
      <c r="JB1250">
        <v>0.97</v>
      </c>
      <c r="JC1250">
        <v>0.94</v>
      </c>
      <c r="JD1250">
        <v>0.92</v>
      </c>
      <c r="JE1250">
        <v>0.89</v>
      </c>
      <c r="JF1250">
        <v>0.87</v>
      </c>
      <c r="JG1250">
        <v>0.84</v>
      </c>
      <c r="JH1250">
        <v>0.79</v>
      </c>
      <c r="JI1250">
        <v>0.75</v>
      </c>
      <c r="JJ1250">
        <v>0.7</v>
      </c>
      <c r="JK1250">
        <v>0.65</v>
      </c>
      <c r="JL1250">
        <v>0.57999999999999996</v>
      </c>
      <c r="JM1250">
        <v>0.51</v>
      </c>
      <c r="JN1250">
        <v>0.42</v>
      </c>
      <c r="JO1250">
        <v>0.32</v>
      </c>
      <c r="JP1250">
        <v>0.19</v>
      </c>
      <c r="JQ1250">
        <v>0</v>
      </c>
    </row>
    <row r="1251" spans="1:277" x14ac:dyDescent="0.25">
      <c r="A1251">
        <v>2016</v>
      </c>
      <c r="B1251">
        <v>49</v>
      </c>
      <c r="C1251">
        <v>1283</v>
      </c>
      <c r="D1251">
        <v>255</v>
      </c>
      <c r="E1251">
        <v>2804.7</v>
      </c>
      <c r="F1251">
        <v>1.4</v>
      </c>
      <c r="G1251">
        <v>0.4</v>
      </c>
      <c r="H1251">
        <v>-2.2999999999999998</v>
      </c>
      <c r="I1251">
        <v>0</v>
      </c>
      <c r="J1251">
        <v>0</v>
      </c>
      <c r="K1251">
        <v>0</v>
      </c>
      <c r="L1251">
        <v>0.88</v>
      </c>
      <c r="M1251">
        <v>1.26</v>
      </c>
      <c r="N1251">
        <v>3.18</v>
      </c>
      <c r="O1251">
        <v>-0.66</v>
      </c>
      <c r="P1251">
        <v>10.95</v>
      </c>
      <c r="Q1251">
        <v>5.04</v>
      </c>
      <c r="R1251">
        <v>26.92</v>
      </c>
      <c r="S1251">
        <v>16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99.07</v>
      </c>
      <c r="AA1251">
        <v>196.13</v>
      </c>
      <c r="AB1251">
        <v>295.77</v>
      </c>
      <c r="AC1251">
        <v>392.89</v>
      </c>
      <c r="AD1251">
        <v>503.42</v>
      </c>
      <c r="AE1251">
        <v>601.20000000000005</v>
      </c>
      <c r="AF1251">
        <v>701.01</v>
      </c>
      <c r="AG1251">
        <v>802.04</v>
      </c>
      <c r="AH1251">
        <v>897.59</v>
      </c>
      <c r="AI1251">
        <v>994.66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113.84</v>
      </c>
      <c r="AU1251">
        <v>222.13</v>
      </c>
      <c r="AV1251">
        <v>311.66000000000003</v>
      </c>
      <c r="AW1251">
        <v>413.4</v>
      </c>
      <c r="AX1251">
        <v>521.30999999999995</v>
      </c>
      <c r="AY1251">
        <v>614.51</v>
      </c>
      <c r="AZ1251">
        <v>716.29</v>
      </c>
      <c r="BA1251">
        <v>813.42</v>
      </c>
      <c r="BB1251">
        <v>910.84</v>
      </c>
      <c r="BC1251">
        <v>1007.02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22.5</v>
      </c>
      <c r="BO1251">
        <v>22.5</v>
      </c>
      <c r="BP1251">
        <v>22.5</v>
      </c>
      <c r="BQ1251">
        <v>22.5</v>
      </c>
      <c r="BR1251">
        <v>22.5</v>
      </c>
      <c r="BS1251">
        <v>22.5</v>
      </c>
      <c r="BT1251">
        <v>22.5</v>
      </c>
      <c r="BU1251">
        <v>22.5</v>
      </c>
      <c r="BV1251">
        <v>22.5</v>
      </c>
      <c r="BW1251">
        <v>22.5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22.5</v>
      </c>
      <c r="CI1251">
        <v>22.5</v>
      </c>
      <c r="CJ1251">
        <v>22.5</v>
      </c>
      <c r="CK1251">
        <v>22.5</v>
      </c>
      <c r="CL1251">
        <v>22.5</v>
      </c>
      <c r="CM1251">
        <v>22.5</v>
      </c>
      <c r="CN1251">
        <v>22.5</v>
      </c>
      <c r="CO1251">
        <v>22.5</v>
      </c>
      <c r="CP1251">
        <v>22.5</v>
      </c>
      <c r="CQ1251">
        <v>22.5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1</v>
      </c>
      <c r="DD1251">
        <v>1</v>
      </c>
      <c r="DE1251">
        <v>0.99</v>
      </c>
      <c r="DF1251">
        <v>0.97</v>
      </c>
      <c r="DG1251">
        <v>0.95</v>
      </c>
      <c r="DH1251">
        <v>0.93</v>
      </c>
      <c r="DI1251">
        <v>0.91</v>
      </c>
      <c r="DJ1251">
        <v>0.88</v>
      </c>
      <c r="DK1251">
        <v>0.86</v>
      </c>
      <c r="DL1251">
        <v>0.82</v>
      </c>
      <c r="DM1251">
        <v>0.78</v>
      </c>
      <c r="DN1251">
        <v>0.74</v>
      </c>
      <c r="DO1251">
        <v>0.7</v>
      </c>
      <c r="DP1251">
        <v>0.65</v>
      </c>
      <c r="DQ1251">
        <v>0.59</v>
      </c>
      <c r="DR1251">
        <v>0.53</v>
      </c>
      <c r="DS1251">
        <v>0.46</v>
      </c>
      <c r="DT1251">
        <v>0.38</v>
      </c>
      <c r="DU1251">
        <v>0.28000000000000003</v>
      </c>
      <c r="EW1251">
        <v>2016</v>
      </c>
      <c r="EX1251">
        <v>50</v>
      </c>
      <c r="EY1251">
        <v>1284</v>
      </c>
      <c r="EZ1251">
        <v>256</v>
      </c>
      <c r="FA1251">
        <v>2820.8</v>
      </c>
      <c r="FB1251" t="s">
        <v>139</v>
      </c>
      <c r="FC1251" t="s">
        <v>139</v>
      </c>
      <c r="FD1251" t="s">
        <v>139</v>
      </c>
      <c r="FE1251" t="s">
        <v>139</v>
      </c>
      <c r="FF1251" t="s">
        <v>139</v>
      </c>
      <c r="FG1251" t="s">
        <v>139</v>
      </c>
      <c r="FH1251" t="s">
        <v>139</v>
      </c>
      <c r="FI1251">
        <v>0</v>
      </c>
      <c r="FJ1251" t="s">
        <v>139</v>
      </c>
      <c r="FK1251" t="s">
        <v>139</v>
      </c>
      <c r="FL1251">
        <v>10.96</v>
      </c>
      <c r="FM1251">
        <v>5.09</v>
      </c>
      <c r="FN1251">
        <v>27.08</v>
      </c>
      <c r="FO1251">
        <v>1</v>
      </c>
      <c r="FP1251">
        <v>1</v>
      </c>
      <c r="FQ1251">
        <v>1</v>
      </c>
      <c r="FR1251">
        <v>0</v>
      </c>
      <c r="FS1251">
        <v>0</v>
      </c>
      <c r="FT1251">
        <v>0</v>
      </c>
      <c r="FU1251">
        <v>0</v>
      </c>
      <c r="FV1251">
        <v>115.21</v>
      </c>
      <c r="FW1251">
        <v>212.26</v>
      </c>
      <c r="FX1251">
        <v>311.91000000000003</v>
      </c>
      <c r="FY1251">
        <v>409.03</v>
      </c>
      <c r="FZ1251">
        <v>519.55999999999995</v>
      </c>
      <c r="GA1251">
        <v>617.33000000000004</v>
      </c>
      <c r="GB1251">
        <v>717.15</v>
      </c>
      <c r="GC1251">
        <v>818.18</v>
      </c>
      <c r="GD1251">
        <v>913.72</v>
      </c>
      <c r="GE1251">
        <v>1010.8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89.89</v>
      </c>
      <c r="GQ1251">
        <v>196.96</v>
      </c>
      <c r="GR1251">
        <v>295.72000000000003</v>
      </c>
      <c r="GS1251">
        <v>385.24</v>
      </c>
      <c r="GT1251">
        <v>493.2</v>
      </c>
      <c r="GU1251">
        <v>590.27</v>
      </c>
      <c r="GV1251">
        <v>685.1</v>
      </c>
      <c r="GW1251">
        <v>792.1</v>
      </c>
      <c r="GX1251">
        <v>886.99</v>
      </c>
      <c r="GY1251">
        <v>995.04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 t="s">
        <v>139</v>
      </c>
      <c r="HK1251" t="s">
        <v>139</v>
      </c>
      <c r="HL1251" t="s">
        <v>139</v>
      </c>
      <c r="HM1251" t="s">
        <v>139</v>
      </c>
      <c r="HN1251" t="s">
        <v>139</v>
      </c>
      <c r="HO1251" t="s">
        <v>139</v>
      </c>
      <c r="HP1251" t="s">
        <v>139</v>
      </c>
      <c r="HQ1251" t="s">
        <v>139</v>
      </c>
      <c r="HR1251" t="s">
        <v>139</v>
      </c>
      <c r="HS1251" t="s">
        <v>139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 t="s">
        <v>139</v>
      </c>
      <c r="IE1251" t="s">
        <v>139</v>
      </c>
      <c r="IF1251" t="s">
        <v>139</v>
      </c>
      <c r="IG1251" t="s">
        <v>139</v>
      </c>
      <c r="IH1251" t="s">
        <v>139</v>
      </c>
      <c r="II1251" t="s">
        <v>139</v>
      </c>
      <c r="IJ1251" t="s">
        <v>139</v>
      </c>
      <c r="IK1251" t="s">
        <v>139</v>
      </c>
      <c r="IL1251" t="s">
        <v>139</v>
      </c>
      <c r="IM1251" t="s">
        <v>139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1</v>
      </c>
      <c r="IY1251">
        <v>1</v>
      </c>
      <c r="IZ1251">
        <v>1</v>
      </c>
      <c r="JA1251">
        <v>0.99</v>
      </c>
      <c r="JB1251">
        <v>0.97</v>
      </c>
      <c r="JC1251">
        <v>0.94</v>
      </c>
      <c r="JD1251">
        <v>0.92</v>
      </c>
      <c r="JE1251">
        <v>0.89</v>
      </c>
      <c r="JF1251">
        <v>0.87</v>
      </c>
      <c r="JG1251">
        <v>0.85</v>
      </c>
      <c r="JH1251">
        <v>0.79</v>
      </c>
      <c r="JI1251">
        <v>0.75</v>
      </c>
      <c r="JJ1251">
        <v>0.7</v>
      </c>
      <c r="JK1251">
        <v>0.65</v>
      </c>
      <c r="JL1251">
        <v>0.57999999999999996</v>
      </c>
      <c r="JM1251">
        <v>0.51</v>
      </c>
      <c r="JN1251">
        <v>0.42</v>
      </c>
      <c r="JO1251">
        <v>0.32</v>
      </c>
      <c r="JP1251">
        <v>0.19</v>
      </c>
      <c r="JQ1251">
        <v>0</v>
      </c>
    </row>
    <row r="1252" spans="1:277" x14ac:dyDescent="0.25">
      <c r="A1252">
        <v>2016</v>
      </c>
      <c r="B1252">
        <v>50</v>
      </c>
      <c r="C1252">
        <v>1284</v>
      </c>
      <c r="D1252">
        <v>256</v>
      </c>
      <c r="E1252">
        <v>2820.8</v>
      </c>
      <c r="F1252">
        <v>1.4</v>
      </c>
      <c r="G1252">
        <v>0.4</v>
      </c>
      <c r="H1252">
        <v>-2.2999999999999998</v>
      </c>
      <c r="I1252">
        <v>0</v>
      </c>
      <c r="J1252">
        <v>0</v>
      </c>
      <c r="K1252">
        <v>0</v>
      </c>
      <c r="L1252">
        <v>0.88</v>
      </c>
      <c r="M1252">
        <v>1.26</v>
      </c>
      <c r="N1252">
        <v>3.2</v>
      </c>
      <c r="O1252">
        <v>-0.66</v>
      </c>
      <c r="P1252">
        <v>10.95</v>
      </c>
      <c r="Q1252">
        <v>5.09</v>
      </c>
      <c r="R1252">
        <v>27.08</v>
      </c>
      <c r="S1252">
        <v>17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115.21</v>
      </c>
      <c r="AA1252">
        <v>212.26</v>
      </c>
      <c r="AB1252">
        <v>311.91000000000003</v>
      </c>
      <c r="AC1252">
        <v>409.03</v>
      </c>
      <c r="AD1252">
        <v>519.55999999999995</v>
      </c>
      <c r="AE1252">
        <v>617.33000000000004</v>
      </c>
      <c r="AF1252">
        <v>717.15</v>
      </c>
      <c r="AG1252">
        <v>818.18</v>
      </c>
      <c r="AH1252">
        <v>913.72</v>
      </c>
      <c r="AI1252">
        <v>1010.8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32.270000000000003</v>
      </c>
      <c r="AU1252">
        <v>129.97999999999999</v>
      </c>
      <c r="AV1252">
        <v>238.27</v>
      </c>
      <c r="AW1252">
        <v>327.79</v>
      </c>
      <c r="AX1252">
        <v>429.54</v>
      </c>
      <c r="AY1252">
        <v>537.45000000000005</v>
      </c>
      <c r="AZ1252">
        <v>630.65</v>
      </c>
      <c r="BA1252">
        <v>732.43</v>
      </c>
      <c r="BB1252">
        <v>829.55</v>
      </c>
      <c r="BC1252">
        <v>926.97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22.5</v>
      </c>
      <c r="BO1252">
        <v>22.5</v>
      </c>
      <c r="BP1252">
        <v>22.5</v>
      </c>
      <c r="BQ1252">
        <v>22.5</v>
      </c>
      <c r="BR1252">
        <v>22.5</v>
      </c>
      <c r="BS1252">
        <v>22.5</v>
      </c>
      <c r="BT1252">
        <v>22.5</v>
      </c>
      <c r="BU1252">
        <v>22.5</v>
      </c>
      <c r="BV1252">
        <v>22.5</v>
      </c>
      <c r="BW1252">
        <v>22.5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22.5</v>
      </c>
      <c r="CI1252">
        <v>22.5</v>
      </c>
      <c r="CJ1252">
        <v>22.5</v>
      </c>
      <c r="CK1252">
        <v>22.5</v>
      </c>
      <c r="CL1252">
        <v>22.5</v>
      </c>
      <c r="CM1252">
        <v>22.5</v>
      </c>
      <c r="CN1252">
        <v>22.5</v>
      </c>
      <c r="CO1252">
        <v>22.5</v>
      </c>
      <c r="CP1252">
        <v>22.5</v>
      </c>
      <c r="CQ1252">
        <v>22.5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1</v>
      </c>
      <c r="DD1252">
        <v>1</v>
      </c>
      <c r="DE1252">
        <v>0.99</v>
      </c>
      <c r="DF1252">
        <v>0.97</v>
      </c>
      <c r="DG1252">
        <v>0.95</v>
      </c>
      <c r="DH1252">
        <v>0.93</v>
      </c>
      <c r="DI1252">
        <v>0.91</v>
      </c>
      <c r="DJ1252">
        <v>0.88</v>
      </c>
      <c r="DK1252">
        <v>0.86</v>
      </c>
      <c r="DL1252">
        <v>0.82</v>
      </c>
      <c r="DM1252">
        <v>0.78</v>
      </c>
      <c r="DN1252">
        <v>0.74</v>
      </c>
      <c r="DO1252">
        <v>0.7</v>
      </c>
      <c r="DP1252">
        <v>0.65</v>
      </c>
      <c r="DQ1252">
        <v>0.59</v>
      </c>
      <c r="DR1252">
        <v>0.53</v>
      </c>
      <c r="DS1252">
        <v>0.46</v>
      </c>
      <c r="DT1252">
        <v>0.38</v>
      </c>
      <c r="DU1252">
        <v>0.28000000000000003</v>
      </c>
      <c r="EW1252">
        <v>2016</v>
      </c>
      <c r="EX1252">
        <v>51</v>
      </c>
      <c r="EY1252">
        <v>1285</v>
      </c>
      <c r="EZ1252">
        <v>257</v>
      </c>
      <c r="FA1252">
        <v>2837.3</v>
      </c>
      <c r="FB1252" t="s">
        <v>139</v>
      </c>
      <c r="FC1252" t="s">
        <v>139</v>
      </c>
      <c r="FD1252" t="s">
        <v>139</v>
      </c>
      <c r="FE1252" t="s">
        <v>139</v>
      </c>
      <c r="FF1252" t="s">
        <v>139</v>
      </c>
      <c r="FG1252" t="s">
        <v>139</v>
      </c>
      <c r="FH1252" t="s">
        <v>139</v>
      </c>
      <c r="FI1252">
        <v>0</v>
      </c>
      <c r="FJ1252" t="s">
        <v>139</v>
      </c>
      <c r="FK1252" t="s">
        <v>139</v>
      </c>
      <c r="FL1252">
        <v>10.96</v>
      </c>
      <c r="FM1252">
        <v>5.15</v>
      </c>
      <c r="FN1252">
        <v>27.25</v>
      </c>
      <c r="FO1252">
        <v>1</v>
      </c>
      <c r="FP1252">
        <v>1</v>
      </c>
      <c r="FQ1252">
        <v>1</v>
      </c>
      <c r="FR1252">
        <v>0</v>
      </c>
      <c r="FS1252">
        <v>0</v>
      </c>
      <c r="FT1252">
        <v>0</v>
      </c>
      <c r="FU1252">
        <v>0.09</v>
      </c>
      <c r="FV1252">
        <v>32.96</v>
      </c>
      <c r="FW1252">
        <v>131.69</v>
      </c>
      <c r="FX1252">
        <v>228.74</v>
      </c>
      <c r="FY1252">
        <v>328.39</v>
      </c>
      <c r="FZ1252">
        <v>425.51</v>
      </c>
      <c r="GA1252">
        <v>536.04</v>
      </c>
      <c r="GB1252">
        <v>633.82000000000005</v>
      </c>
      <c r="GC1252">
        <v>733.63</v>
      </c>
      <c r="GD1252">
        <v>834.66</v>
      </c>
      <c r="GE1252">
        <v>930.2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106.37</v>
      </c>
      <c r="GQ1252">
        <v>213.44</v>
      </c>
      <c r="GR1252">
        <v>312.2</v>
      </c>
      <c r="GS1252">
        <v>401.72</v>
      </c>
      <c r="GT1252">
        <v>509.68</v>
      </c>
      <c r="GU1252">
        <v>606.76</v>
      </c>
      <c r="GV1252">
        <v>701.59</v>
      </c>
      <c r="GW1252">
        <v>808.58</v>
      </c>
      <c r="GX1252">
        <v>903.47</v>
      </c>
      <c r="GY1252">
        <v>1011.52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 t="s">
        <v>139</v>
      </c>
      <c r="HK1252" t="s">
        <v>139</v>
      </c>
      <c r="HL1252" t="s">
        <v>139</v>
      </c>
      <c r="HM1252" t="s">
        <v>139</v>
      </c>
      <c r="HN1252" t="s">
        <v>139</v>
      </c>
      <c r="HO1252" t="s">
        <v>139</v>
      </c>
      <c r="HP1252" t="s">
        <v>139</v>
      </c>
      <c r="HQ1252" t="s">
        <v>139</v>
      </c>
      <c r="HR1252" t="s">
        <v>139</v>
      </c>
      <c r="HS1252" t="s">
        <v>139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 t="s">
        <v>139</v>
      </c>
      <c r="IE1252" t="s">
        <v>139</v>
      </c>
      <c r="IF1252" t="s">
        <v>139</v>
      </c>
      <c r="IG1252" t="s">
        <v>139</v>
      </c>
      <c r="IH1252" t="s">
        <v>139</v>
      </c>
      <c r="II1252" t="s">
        <v>139</v>
      </c>
      <c r="IJ1252" t="s">
        <v>139</v>
      </c>
      <c r="IK1252" t="s">
        <v>139</v>
      </c>
      <c r="IL1252" t="s">
        <v>139</v>
      </c>
      <c r="IM1252" t="s">
        <v>139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1</v>
      </c>
      <c r="IY1252">
        <v>1</v>
      </c>
      <c r="IZ1252">
        <v>1</v>
      </c>
      <c r="JA1252">
        <v>0.99</v>
      </c>
      <c r="JB1252">
        <v>0.97</v>
      </c>
      <c r="JC1252">
        <v>0.94</v>
      </c>
      <c r="JD1252">
        <v>0.92</v>
      </c>
      <c r="JE1252">
        <v>0.89</v>
      </c>
      <c r="JF1252">
        <v>0.87</v>
      </c>
      <c r="JG1252">
        <v>0.85</v>
      </c>
      <c r="JH1252">
        <v>0.79</v>
      </c>
      <c r="JI1252">
        <v>0.75</v>
      </c>
      <c r="JJ1252">
        <v>0.7</v>
      </c>
      <c r="JK1252">
        <v>0.65</v>
      </c>
      <c r="JL1252">
        <v>0.57999999999999996</v>
      </c>
      <c r="JM1252">
        <v>0.51</v>
      </c>
      <c r="JN1252">
        <v>0.42</v>
      </c>
      <c r="JO1252">
        <v>0.32</v>
      </c>
      <c r="JP1252">
        <v>0.19</v>
      </c>
      <c r="JQ1252">
        <v>0</v>
      </c>
    </row>
    <row r="1253" spans="1:277" x14ac:dyDescent="0.25">
      <c r="A1253">
        <v>2016</v>
      </c>
      <c r="B1253">
        <v>51</v>
      </c>
      <c r="C1253">
        <v>1285</v>
      </c>
      <c r="D1253">
        <v>257</v>
      </c>
      <c r="E1253">
        <v>2837.3</v>
      </c>
      <c r="F1253">
        <v>1.4</v>
      </c>
      <c r="G1253">
        <v>0.4</v>
      </c>
      <c r="H1253">
        <v>-2.4</v>
      </c>
      <c r="I1253">
        <v>0</v>
      </c>
      <c r="J1253">
        <v>0</v>
      </c>
      <c r="K1253">
        <v>0</v>
      </c>
      <c r="L1253">
        <v>0.88</v>
      </c>
      <c r="M1253">
        <v>1.26</v>
      </c>
      <c r="N1253">
        <v>3.25</v>
      </c>
      <c r="O1253">
        <v>-0.67</v>
      </c>
      <c r="P1253">
        <v>10.95</v>
      </c>
      <c r="Q1253">
        <v>5.15</v>
      </c>
      <c r="R1253">
        <v>27.24</v>
      </c>
      <c r="S1253">
        <v>17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32.96</v>
      </c>
      <c r="AA1253">
        <v>131.69</v>
      </c>
      <c r="AB1253">
        <v>228.74</v>
      </c>
      <c r="AC1253">
        <v>328.39</v>
      </c>
      <c r="AD1253">
        <v>425.51</v>
      </c>
      <c r="AE1253">
        <v>536.04</v>
      </c>
      <c r="AF1253">
        <v>633.82000000000005</v>
      </c>
      <c r="AG1253">
        <v>733.63</v>
      </c>
      <c r="AH1253">
        <v>834.66</v>
      </c>
      <c r="AI1253">
        <v>930.2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48.76</v>
      </c>
      <c r="AU1253">
        <v>146.46</v>
      </c>
      <c r="AV1253">
        <v>254.75</v>
      </c>
      <c r="AW1253">
        <v>344.28</v>
      </c>
      <c r="AX1253">
        <v>446.02</v>
      </c>
      <c r="AY1253">
        <v>553.92999999999995</v>
      </c>
      <c r="AZ1253">
        <v>647.13</v>
      </c>
      <c r="BA1253">
        <v>748.91</v>
      </c>
      <c r="BB1253">
        <v>846.04</v>
      </c>
      <c r="BC1253">
        <v>943.46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22.5</v>
      </c>
      <c r="BO1253">
        <v>22.5</v>
      </c>
      <c r="BP1253">
        <v>22.5</v>
      </c>
      <c r="BQ1253">
        <v>22.5</v>
      </c>
      <c r="BR1253">
        <v>22.5</v>
      </c>
      <c r="BS1253">
        <v>22.5</v>
      </c>
      <c r="BT1253">
        <v>22.5</v>
      </c>
      <c r="BU1253">
        <v>22.5</v>
      </c>
      <c r="BV1253">
        <v>22.5</v>
      </c>
      <c r="BW1253">
        <v>22.5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22.5</v>
      </c>
      <c r="CI1253">
        <v>22.5</v>
      </c>
      <c r="CJ1253">
        <v>22.5</v>
      </c>
      <c r="CK1253">
        <v>22.5</v>
      </c>
      <c r="CL1253">
        <v>22.5</v>
      </c>
      <c r="CM1253">
        <v>22.5</v>
      </c>
      <c r="CN1253">
        <v>22.5</v>
      </c>
      <c r="CO1253">
        <v>22.5</v>
      </c>
      <c r="CP1253">
        <v>22.5</v>
      </c>
      <c r="CQ1253">
        <v>22.5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1</v>
      </c>
      <c r="DD1253">
        <v>1</v>
      </c>
      <c r="DE1253">
        <v>0.99</v>
      </c>
      <c r="DF1253">
        <v>0.97</v>
      </c>
      <c r="DG1253">
        <v>0.95</v>
      </c>
      <c r="DH1253">
        <v>0.93</v>
      </c>
      <c r="DI1253">
        <v>0.91</v>
      </c>
      <c r="DJ1253">
        <v>0.88</v>
      </c>
      <c r="DK1253">
        <v>0.86</v>
      </c>
      <c r="DL1253">
        <v>0.82</v>
      </c>
      <c r="DM1253">
        <v>0.78</v>
      </c>
      <c r="DN1253">
        <v>0.74</v>
      </c>
      <c r="DO1253">
        <v>0.7</v>
      </c>
      <c r="DP1253">
        <v>0.65</v>
      </c>
      <c r="DQ1253">
        <v>0.59</v>
      </c>
      <c r="DR1253">
        <v>0.53</v>
      </c>
      <c r="DS1253">
        <v>0.46</v>
      </c>
      <c r="DT1253">
        <v>0.38</v>
      </c>
      <c r="DU1253">
        <v>0.28000000000000003</v>
      </c>
      <c r="EW1253">
        <v>2016</v>
      </c>
      <c r="EX1253">
        <v>52</v>
      </c>
      <c r="EY1253">
        <v>1286</v>
      </c>
      <c r="EZ1253">
        <v>258</v>
      </c>
      <c r="FA1253">
        <v>2850.6</v>
      </c>
      <c r="FB1253" t="s">
        <v>139</v>
      </c>
      <c r="FC1253" t="s">
        <v>139</v>
      </c>
      <c r="FD1253" t="s">
        <v>139</v>
      </c>
      <c r="FE1253" t="s">
        <v>139</v>
      </c>
      <c r="FF1253" t="s">
        <v>139</v>
      </c>
      <c r="FG1253" t="s">
        <v>139</v>
      </c>
      <c r="FH1253" t="s">
        <v>139</v>
      </c>
      <c r="FI1253">
        <v>0</v>
      </c>
      <c r="FJ1253" t="s">
        <v>139</v>
      </c>
      <c r="FK1253" t="s">
        <v>139</v>
      </c>
      <c r="FL1253">
        <v>10.96</v>
      </c>
      <c r="FM1253">
        <v>5.19</v>
      </c>
      <c r="FN1253">
        <v>27.38</v>
      </c>
      <c r="FO1253">
        <v>1</v>
      </c>
      <c r="FP1253">
        <v>1</v>
      </c>
      <c r="FQ1253">
        <v>1</v>
      </c>
      <c r="FR1253">
        <v>0</v>
      </c>
      <c r="FS1253">
        <v>0</v>
      </c>
      <c r="FT1253">
        <v>0</v>
      </c>
      <c r="FU1253">
        <v>0</v>
      </c>
      <c r="FV1253">
        <v>46.25</v>
      </c>
      <c r="FW1253">
        <v>144.97999999999999</v>
      </c>
      <c r="FX1253">
        <v>242.03</v>
      </c>
      <c r="FY1253">
        <v>341.68</v>
      </c>
      <c r="FZ1253">
        <v>438.8</v>
      </c>
      <c r="GA1253">
        <v>549.33000000000004</v>
      </c>
      <c r="GB1253">
        <v>647.1</v>
      </c>
      <c r="GC1253">
        <v>746.92</v>
      </c>
      <c r="GD1253">
        <v>847.95</v>
      </c>
      <c r="GE1253">
        <v>943.49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26.57</v>
      </c>
      <c r="GQ1253">
        <v>119.66</v>
      </c>
      <c r="GR1253">
        <v>226.73</v>
      </c>
      <c r="GS1253">
        <v>325.49</v>
      </c>
      <c r="GT1253">
        <v>415.01</v>
      </c>
      <c r="GU1253">
        <v>522.97</v>
      </c>
      <c r="GV1253">
        <v>620.04</v>
      </c>
      <c r="GW1253">
        <v>714.87</v>
      </c>
      <c r="GX1253">
        <v>821.87</v>
      </c>
      <c r="GY1253">
        <v>916.76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 t="s">
        <v>139</v>
      </c>
      <c r="HK1253" t="s">
        <v>139</v>
      </c>
      <c r="HL1253" t="s">
        <v>139</v>
      </c>
      <c r="HM1253" t="s">
        <v>139</v>
      </c>
      <c r="HN1253" t="s">
        <v>139</v>
      </c>
      <c r="HO1253" t="s">
        <v>139</v>
      </c>
      <c r="HP1253" t="s">
        <v>139</v>
      </c>
      <c r="HQ1253" t="s">
        <v>139</v>
      </c>
      <c r="HR1253" t="s">
        <v>139</v>
      </c>
      <c r="HS1253" t="s">
        <v>139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 t="s">
        <v>139</v>
      </c>
      <c r="IE1253" t="s">
        <v>139</v>
      </c>
      <c r="IF1253" t="s">
        <v>139</v>
      </c>
      <c r="IG1253" t="s">
        <v>139</v>
      </c>
      <c r="IH1253" t="s">
        <v>139</v>
      </c>
      <c r="II1253" t="s">
        <v>139</v>
      </c>
      <c r="IJ1253" t="s">
        <v>139</v>
      </c>
      <c r="IK1253" t="s">
        <v>139</v>
      </c>
      <c r="IL1253" t="s">
        <v>139</v>
      </c>
      <c r="IM1253" t="s">
        <v>139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1</v>
      </c>
      <c r="IY1253">
        <v>1</v>
      </c>
      <c r="IZ1253">
        <v>1</v>
      </c>
      <c r="JA1253">
        <v>0.99</v>
      </c>
      <c r="JB1253">
        <v>0.97</v>
      </c>
      <c r="JC1253">
        <v>0.94</v>
      </c>
      <c r="JD1253">
        <v>0.92</v>
      </c>
      <c r="JE1253">
        <v>0.89</v>
      </c>
      <c r="JF1253">
        <v>0.87</v>
      </c>
      <c r="JG1253">
        <v>0.85</v>
      </c>
      <c r="JH1253">
        <v>0.79</v>
      </c>
      <c r="JI1253">
        <v>0.75</v>
      </c>
      <c r="JJ1253">
        <v>0.7</v>
      </c>
      <c r="JK1253">
        <v>0.65</v>
      </c>
      <c r="JL1253">
        <v>0.57999999999999996</v>
      </c>
      <c r="JM1253">
        <v>0.51</v>
      </c>
      <c r="JN1253">
        <v>0.42</v>
      </c>
      <c r="JO1253">
        <v>0.32</v>
      </c>
      <c r="JP1253">
        <v>0.19</v>
      </c>
      <c r="JQ1253">
        <v>0</v>
      </c>
    </row>
    <row r="1254" spans="1:277" x14ac:dyDescent="0.25">
      <c r="A1254">
        <v>2016</v>
      </c>
      <c r="B1254">
        <v>52</v>
      </c>
      <c r="C1254">
        <v>1286</v>
      </c>
      <c r="D1254">
        <v>258</v>
      </c>
      <c r="E1254">
        <v>2850.6</v>
      </c>
      <c r="F1254">
        <v>1.4</v>
      </c>
      <c r="G1254">
        <v>0.4</v>
      </c>
      <c r="H1254">
        <v>-2.4</v>
      </c>
      <c r="I1254">
        <v>0</v>
      </c>
      <c r="J1254">
        <v>0</v>
      </c>
      <c r="K1254">
        <v>0</v>
      </c>
      <c r="L1254">
        <v>0.88</v>
      </c>
      <c r="M1254">
        <v>1.26</v>
      </c>
      <c r="N1254">
        <v>3.26</v>
      </c>
      <c r="O1254">
        <v>-0.67</v>
      </c>
      <c r="P1254">
        <v>10.95</v>
      </c>
      <c r="Q1254">
        <v>5.19</v>
      </c>
      <c r="R1254">
        <v>27.38</v>
      </c>
      <c r="S1254">
        <v>17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46.25</v>
      </c>
      <c r="AA1254">
        <v>144.97999999999999</v>
      </c>
      <c r="AB1254">
        <v>242.03</v>
      </c>
      <c r="AC1254">
        <v>341.68</v>
      </c>
      <c r="AD1254">
        <v>438.8</v>
      </c>
      <c r="AE1254">
        <v>549.33000000000004</v>
      </c>
      <c r="AF1254">
        <v>647.1</v>
      </c>
      <c r="AG1254">
        <v>746.92</v>
      </c>
      <c r="AH1254">
        <v>847.95</v>
      </c>
      <c r="AI1254">
        <v>943.49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62.04</v>
      </c>
      <c r="AU1254">
        <v>159.75</v>
      </c>
      <c r="AV1254">
        <v>268.04000000000002</v>
      </c>
      <c r="AW1254">
        <v>357.56</v>
      </c>
      <c r="AX1254">
        <v>459.31</v>
      </c>
      <c r="AY1254">
        <v>567.21</v>
      </c>
      <c r="AZ1254">
        <v>660.42</v>
      </c>
      <c r="BA1254">
        <v>762.2</v>
      </c>
      <c r="BB1254">
        <v>859.32</v>
      </c>
      <c r="BC1254">
        <v>956.74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22.5</v>
      </c>
      <c r="BO1254">
        <v>22.5</v>
      </c>
      <c r="BP1254">
        <v>22.5</v>
      </c>
      <c r="BQ1254">
        <v>22.5</v>
      </c>
      <c r="BR1254">
        <v>22.5</v>
      </c>
      <c r="BS1254">
        <v>22.5</v>
      </c>
      <c r="BT1254">
        <v>22.5</v>
      </c>
      <c r="BU1254">
        <v>22.5</v>
      </c>
      <c r="BV1254">
        <v>22.5</v>
      </c>
      <c r="BW1254">
        <v>22.5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22.5</v>
      </c>
      <c r="CI1254">
        <v>22.5</v>
      </c>
      <c r="CJ1254">
        <v>22.5</v>
      </c>
      <c r="CK1254">
        <v>22.5</v>
      </c>
      <c r="CL1254">
        <v>22.5</v>
      </c>
      <c r="CM1254">
        <v>22.5</v>
      </c>
      <c r="CN1254">
        <v>22.5</v>
      </c>
      <c r="CO1254">
        <v>22.5</v>
      </c>
      <c r="CP1254">
        <v>22.5</v>
      </c>
      <c r="CQ1254">
        <v>22.5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1</v>
      </c>
      <c r="DD1254">
        <v>1</v>
      </c>
      <c r="DE1254">
        <v>0.99</v>
      </c>
      <c r="DF1254">
        <v>0.97</v>
      </c>
      <c r="DG1254">
        <v>0.95</v>
      </c>
      <c r="DH1254">
        <v>0.93</v>
      </c>
      <c r="DI1254">
        <v>0.91</v>
      </c>
      <c r="DJ1254">
        <v>0.88</v>
      </c>
      <c r="DK1254">
        <v>0.86</v>
      </c>
      <c r="DL1254">
        <v>0.82</v>
      </c>
      <c r="DM1254">
        <v>0.78</v>
      </c>
      <c r="DN1254">
        <v>0.74</v>
      </c>
      <c r="DO1254">
        <v>0.7</v>
      </c>
      <c r="DP1254">
        <v>0.65</v>
      </c>
      <c r="DQ1254">
        <v>0.59</v>
      </c>
      <c r="DR1254">
        <v>0.53</v>
      </c>
      <c r="DS1254">
        <v>0.46</v>
      </c>
      <c r="DT1254">
        <v>0.38</v>
      </c>
      <c r="DU1254">
        <v>0.28000000000000003</v>
      </c>
      <c r="EW1254">
        <v>2016</v>
      </c>
      <c r="EX1254">
        <v>53</v>
      </c>
      <c r="EY1254">
        <v>1287</v>
      </c>
      <c r="EZ1254">
        <v>259</v>
      </c>
      <c r="FA1254">
        <v>2863.3</v>
      </c>
      <c r="FB1254" t="s">
        <v>139</v>
      </c>
      <c r="FC1254" t="s">
        <v>139</v>
      </c>
      <c r="FD1254" t="s">
        <v>139</v>
      </c>
      <c r="FE1254" t="s">
        <v>139</v>
      </c>
      <c r="FF1254" t="s">
        <v>139</v>
      </c>
      <c r="FG1254" t="s">
        <v>139</v>
      </c>
      <c r="FH1254" t="s">
        <v>139</v>
      </c>
      <c r="FI1254">
        <v>0</v>
      </c>
      <c r="FJ1254" t="s">
        <v>139</v>
      </c>
      <c r="FK1254" t="s">
        <v>139</v>
      </c>
      <c r="FL1254">
        <v>10.96</v>
      </c>
      <c r="FM1254">
        <v>5.23</v>
      </c>
      <c r="FN1254">
        <v>27.51</v>
      </c>
      <c r="FO1254">
        <v>1</v>
      </c>
      <c r="FP1254">
        <v>1</v>
      </c>
      <c r="FQ1254">
        <v>1</v>
      </c>
      <c r="FR1254">
        <v>0</v>
      </c>
      <c r="FS1254">
        <v>0</v>
      </c>
      <c r="FT1254">
        <v>0</v>
      </c>
      <c r="FU1254">
        <v>0</v>
      </c>
      <c r="FV1254">
        <v>58.9</v>
      </c>
      <c r="FW1254">
        <v>157.63</v>
      </c>
      <c r="FX1254">
        <v>254.68</v>
      </c>
      <c r="FY1254">
        <v>354.33</v>
      </c>
      <c r="FZ1254">
        <v>451.45</v>
      </c>
      <c r="GA1254">
        <v>561.98</v>
      </c>
      <c r="GB1254">
        <v>659.75</v>
      </c>
      <c r="GC1254">
        <v>759.57</v>
      </c>
      <c r="GD1254">
        <v>860.6</v>
      </c>
      <c r="GE1254">
        <v>956.14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39.229999999999997</v>
      </c>
      <c r="GQ1254">
        <v>132.31</v>
      </c>
      <c r="GR1254">
        <v>239.38</v>
      </c>
      <c r="GS1254">
        <v>338.14</v>
      </c>
      <c r="GT1254">
        <v>427.66</v>
      </c>
      <c r="GU1254">
        <v>535.62</v>
      </c>
      <c r="GV1254">
        <v>632.69000000000005</v>
      </c>
      <c r="GW1254">
        <v>727.52</v>
      </c>
      <c r="GX1254">
        <v>834.52</v>
      </c>
      <c r="GY1254">
        <v>929.41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 t="s">
        <v>139</v>
      </c>
      <c r="HK1254" t="s">
        <v>139</v>
      </c>
      <c r="HL1254" t="s">
        <v>139</v>
      </c>
      <c r="HM1254" t="s">
        <v>139</v>
      </c>
      <c r="HN1254" t="s">
        <v>139</v>
      </c>
      <c r="HO1254" t="s">
        <v>139</v>
      </c>
      <c r="HP1254" t="s">
        <v>139</v>
      </c>
      <c r="HQ1254" t="s">
        <v>139</v>
      </c>
      <c r="HR1254" t="s">
        <v>139</v>
      </c>
      <c r="HS1254" t="s">
        <v>139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 t="s">
        <v>139</v>
      </c>
      <c r="IE1254" t="s">
        <v>139</v>
      </c>
      <c r="IF1254" t="s">
        <v>139</v>
      </c>
      <c r="IG1254" t="s">
        <v>139</v>
      </c>
      <c r="IH1254" t="s">
        <v>139</v>
      </c>
      <c r="II1254" t="s">
        <v>139</v>
      </c>
      <c r="IJ1254" t="s">
        <v>139</v>
      </c>
      <c r="IK1254" t="s">
        <v>139</v>
      </c>
      <c r="IL1254" t="s">
        <v>139</v>
      </c>
      <c r="IM1254" t="s">
        <v>139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1</v>
      </c>
      <c r="IY1254">
        <v>1</v>
      </c>
      <c r="IZ1254">
        <v>1</v>
      </c>
      <c r="JA1254">
        <v>0.99</v>
      </c>
      <c r="JB1254">
        <v>0.97</v>
      </c>
      <c r="JC1254">
        <v>0.94</v>
      </c>
      <c r="JD1254">
        <v>0.92</v>
      </c>
      <c r="JE1254">
        <v>0.89</v>
      </c>
      <c r="JF1254">
        <v>0.87</v>
      </c>
      <c r="JG1254">
        <v>0.85</v>
      </c>
      <c r="JH1254">
        <v>0.79</v>
      </c>
      <c r="JI1254">
        <v>0.75</v>
      </c>
      <c r="JJ1254">
        <v>0.7</v>
      </c>
      <c r="JK1254">
        <v>0.65</v>
      </c>
      <c r="JL1254">
        <v>0.57999999999999996</v>
      </c>
      <c r="JM1254">
        <v>0.51</v>
      </c>
      <c r="JN1254">
        <v>0.42</v>
      </c>
      <c r="JO1254">
        <v>0.32</v>
      </c>
      <c r="JP1254">
        <v>0.19</v>
      </c>
      <c r="JQ1254">
        <v>0</v>
      </c>
    </row>
    <row r="1255" spans="1:277" x14ac:dyDescent="0.25">
      <c r="A1255">
        <v>2016</v>
      </c>
      <c r="B1255">
        <v>53</v>
      </c>
      <c r="C1255">
        <v>1287</v>
      </c>
      <c r="D1255">
        <v>259</v>
      </c>
      <c r="E1255">
        <v>2863.3</v>
      </c>
      <c r="F1255">
        <v>1.4</v>
      </c>
      <c r="G1255">
        <v>0.4</v>
      </c>
      <c r="H1255">
        <v>-2.4</v>
      </c>
      <c r="I1255">
        <v>0</v>
      </c>
      <c r="J1255">
        <v>0</v>
      </c>
      <c r="K1255">
        <v>0</v>
      </c>
      <c r="L1255">
        <v>0.88</v>
      </c>
      <c r="M1255">
        <v>1.26</v>
      </c>
      <c r="N1255">
        <v>3.28</v>
      </c>
      <c r="O1255">
        <v>-0.68</v>
      </c>
      <c r="P1255">
        <v>10.95</v>
      </c>
      <c r="Q1255">
        <v>5.23</v>
      </c>
      <c r="R1255">
        <v>27.5</v>
      </c>
      <c r="S1255">
        <v>17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58.9</v>
      </c>
      <c r="AA1255">
        <v>157.63</v>
      </c>
      <c r="AB1255">
        <v>254.68</v>
      </c>
      <c r="AC1255">
        <v>354.33</v>
      </c>
      <c r="AD1255">
        <v>451.45</v>
      </c>
      <c r="AE1255">
        <v>561.98</v>
      </c>
      <c r="AF1255">
        <v>659.75</v>
      </c>
      <c r="AG1255">
        <v>759.57</v>
      </c>
      <c r="AH1255">
        <v>860.6</v>
      </c>
      <c r="AI1255">
        <v>956.14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74.69</v>
      </c>
      <c r="AU1255">
        <v>172.4</v>
      </c>
      <c r="AV1255">
        <v>280.69</v>
      </c>
      <c r="AW1255">
        <v>370.21</v>
      </c>
      <c r="AX1255">
        <v>471.96</v>
      </c>
      <c r="AY1255">
        <v>579.87</v>
      </c>
      <c r="AZ1255">
        <v>673.07</v>
      </c>
      <c r="BA1255">
        <v>774.85</v>
      </c>
      <c r="BB1255">
        <v>871.97</v>
      </c>
      <c r="BC1255">
        <v>969.4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22.5</v>
      </c>
      <c r="BO1255">
        <v>22.5</v>
      </c>
      <c r="BP1255">
        <v>22.5</v>
      </c>
      <c r="BQ1255">
        <v>22.5</v>
      </c>
      <c r="BR1255">
        <v>22.5</v>
      </c>
      <c r="BS1255">
        <v>22.5</v>
      </c>
      <c r="BT1255">
        <v>22.5</v>
      </c>
      <c r="BU1255">
        <v>22.5</v>
      </c>
      <c r="BV1255">
        <v>22.5</v>
      </c>
      <c r="BW1255">
        <v>22.5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22.5</v>
      </c>
      <c r="CI1255">
        <v>22.5</v>
      </c>
      <c r="CJ1255">
        <v>22.5</v>
      </c>
      <c r="CK1255">
        <v>22.5</v>
      </c>
      <c r="CL1255">
        <v>22.5</v>
      </c>
      <c r="CM1255">
        <v>22.5</v>
      </c>
      <c r="CN1255">
        <v>22.5</v>
      </c>
      <c r="CO1255">
        <v>22.5</v>
      </c>
      <c r="CP1255">
        <v>22.5</v>
      </c>
      <c r="CQ1255">
        <v>22.5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1</v>
      </c>
      <c r="DD1255">
        <v>1</v>
      </c>
      <c r="DE1255">
        <v>0.99</v>
      </c>
      <c r="DF1255">
        <v>0.97</v>
      </c>
      <c r="DG1255">
        <v>0.95</v>
      </c>
      <c r="DH1255">
        <v>0.93</v>
      </c>
      <c r="DI1255">
        <v>0.91</v>
      </c>
      <c r="DJ1255">
        <v>0.89</v>
      </c>
      <c r="DK1255">
        <v>0.86</v>
      </c>
      <c r="DL1255">
        <v>0.82</v>
      </c>
      <c r="DM1255">
        <v>0.78</v>
      </c>
      <c r="DN1255">
        <v>0.74</v>
      </c>
      <c r="DO1255">
        <v>0.7</v>
      </c>
      <c r="DP1255">
        <v>0.65</v>
      </c>
      <c r="DQ1255">
        <v>0.59</v>
      </c>
      <c r="DR1255">
        <v>0.53</v>
      </c>
      <c r="DS1255">
        <v>0.46</v>
      </c>
      <c r="DT1255">
        <v>0.38</v>
      </c>
      <c r="DU1255">
        <v>0.28000000000000003</v>
      </c>
      <c r="EW1255">
        <v>2016</v>
      </c>
      <c r="EX1255">
        <v>54</v>
      </c>
      <c r="EY1255">
        <v>1288</v>
      </c>
      <c r="EZ1255">
        <v>260</v>
      </c>
      <c r="FA1255">
        <v>2876.7</v>
      </c>
      <c r="FB1255" t="s">
        <v>139</v>
      </c>
      <c r="FC1255" t="s">
        <v>139</v>
      </c>
      <c r="FD1255" t="s">
        <v>139</v>
      </c>
      <c r="FE1255" t="s">
        <v>139</v>
      </c>
      <c r="FF1255" t="s">
        <v>139</v>
      </c>
      <c r="FG1255" t="s">
        <v>139</v>
      </c>
      <c r="FH1255" t="s">
        <v>139</v>
      </c>
      <c r="FI1255">
        <v>0</v>
      </c>
      <c r="FJ1255" t="s">
        <v>139</v>
      </c>
      <c r="FK1255" t="s">
        <v>139</v>
      </c>
      <c r="FL1255">
        <v>10.96</v>
      </c>
      <c r="FM1255">
        <v>5.27</v>
      </c>
      <c r="FN1255">
        <v>27.64</v>
      </c>
      <c r="FO1255">
        <v>1</v>
      </c>
      <c r="FP1255">
        <v>1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72.3</v>
      </c>
      <c r="FW1255">
        <v>171.03</v>
      </c>
      <c r="FX1255">
        <v>268.08999999999997</v>
      </c>
      <c r="FY1255">
        <v>367.73</v>
      </c>
      <c r="FZ1255">
        <v>464.85</v>
      </c>
      <c r="GA1255">
        <v>575.38</v>
      </c>
      <c r="GB1255">
        <v>673.16</v>
      </c>
      <c r="GC1255">
        <v>772.97</v>
      </c>
      <c r="GD1255">
        <v>874</v>
      </c>
      <c r="GE1255">
        <v>969.55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52.63</v>
      </c>
      <c r="GQ1255">
        <v>145.71</v>
      </c>
      <c r="GR1255">
        <v>252.78</v>
      </c>
      <c r="GS1255">
        <v>351.54</v>
      </c>
      <c r="GT1255">
        <v>441.06</v>
      </c>
      <c r="GU1255">
        <v>549.02</v>
      </c>
      <c r="GV1255">
        <v>646.1</v>
      </c>
      <c r="GW1255">
        <v>740.93</v>
      </c>
      <c r="GX1255">
        <v>847.92</v>
      </c>
      <c r="GY1255">
        <v>942.81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 t="s">
        <v>139</v>
      </c>
      <c r="HK1255" t="s">
        <v>139</v>
      </c>
      <c r="HL1255" t="s">
        <v>139</v>
      </c>
      <c r="HM1255" t="s">
        <v>139</v>
      </c>
      <c r="HN1255" t="s">
        <v>139</v>
      </c>
      <c r="HO1255" t="s">
        <v>139</v>
      </c>
      <c r="HP1255" t="s">
        <v>139</v>
      </c>
      <c r="HQ1255" t="s">
        <v>139</v>
      </c>
      <c r="HR1255" t="s">
        <v>139</v>
      </c>
      <c r="HS1255" t="s">
        <v>139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 t="s">
        <v>139</v>
      </c>
      <c r="IE1255" t="s">
        <v>139</v>
      </c>
      <c r="IF1255" t="s">
        <v>139</v>
      </c>
      <c r="IG1255" t="s">
        <v>139</v>
      </c>
      <c r="IH1255" t="s">
        <v>139</v>
      </c>
      <c r="II1255" t="s">
        <v>139</v>
      </c>
      <c r="IJ1255" t="s">
        <v>139</v>
      </c>
      <c r="IK1255" t="s">
        <v>139</v>
      </c>
      <c r="IL1255" t="s">
        <v>139</v>
      </c>
      <c r="IM1255" t="s">
        <v>139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1</v>
      </c>
      <c r="IY1255">
        <v>1</v>
      </c>
      <c r="IZ1255">
        <v>1</v>
      </c>
      <c r="JA1255">
        <v>0.99</v>
      </c>
      <c r="JB1255">
        <v>0.97</v>
      </c>
      <c r="JC1255">
        <v>0.94</v>
      </c>
      <c r="JD1255">
        <v>0.92</v>
      </c>
      <c r="JE1255">
        <v>0.89</v>
      </c>
      <c r="JF1255">
        <v>0.87</v>
      </c>
      <c r="JG1255">
        <v>0.85</v>
      </c>
      <c r="JH1255">
        <v>0.79</v>
      </c>
      <c r="JI1255">
        <v>0.75</v>
      </c>
      <c r="JJ1255">
        <v>0.7</v>
      </c>
      <c r="JK1255">
        <v>0.65</v>
      </c>
      <c r="JL1255">
        <v>0.57999999999999996</v>
      </c>
      <c r="JM1255">
        <v>0.51</v>
      </c>
      <c r="JN1255">
        <v>0.42</v>
      </c>
      <c r="JO1255">
        <v>0.32</v>
      </c>
      <c r="JP1255">
        <v>0.19</v>
      </c>
      <c r="JQ1255">
        <v>0</v>
      </c>
    </row>
    <row r="1256" spans="1:277" x14ac:dyDescent="0.25">
      <c r="A1256">
        <v>2016</v>
      </c>
      <c r="B1256">
        <v>54</v>
      </c>
      <c r="C1256">
        <v>1288</v>
      </c>
      <c r="D1256">
        <v>260</v>
      </c>
      <c r="E1256">
        <v>2876.7</v>
      </c>
      <c r="F1256">
        <v>1.4</v>
      </c>
      <c r="G1256">
        <v>0.4</v>
      </c>
      <c r="H1256">
        <v>-2.4</v>
      </c>
      <c r="I1256">
        <v>0</v>
      </c>
      <c r="J1256">
        <v>0</v>
      </c>
      <c r="K1256">
        <v>0</v>
      </c>
      <c r="L1256">
        <v>0.88</v>
      </c>
      <c r="M1256">
        <v>1.26</v>
      </c>
      <c r="N1256">
        <v>3.29</v>
      </c>
      <c r="O1256">
        <v>-0.68</v>
      </c>
      <c r="P1256">
        <v>10.95</v>
      </c>
      <c r="Q1256">
        <v>5.27</v>
      </c>
      <c r="R1256">
        <v>27.64</v>
      </c>
      <c r="S1256">
        <v>17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0.09</v>
      </c>
      <c r="Z1256">
        <v>72.3</v>
      </c>
      <c r="AA1256">
        <v>171.03</v>
      </c>
      <c r="AB1256">
        <v>268.08999999999997</v>
      </c>
      <c r="AC1256">
        <v>367.73</v>
      </c>
      <c r="AD1256">
        <v>464.85</v>
      </c>
      <c r="AE1256">
        <v>575.38</v>
      </c>
      <c r="AF1256">
        <v>673.16</v>
      </c>
      <c r="AG1256">
        <v>772.97</v>
      </c>
      <c r="AH1256">
        <v>874</v>
      </c>
      <c r="AI1256">
        <v>969.55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88.1</v>
      </c>
      <c r="AU1256">
        <v>185.8</v>
      </c>
      <c r="AV1256">
        <v>294.10000000000002</v>
      </c>
      <c r="AW1256">
        <v>383.62</v>
      </c>
      <c r="AX1256">
        <v>485.36</v>
      </c>
      <c r="AY1256">
        <v>593.27</v>
      </c>
      <c r="AZ1256">
        <v>686.47</v>
      </c>
      <c r="BA1256">
        <v>788.25</v>
      </c>
      <c r="BB1256">
        <v>885.38</v>
      </c>
      <c r="BC1256">
        <v>982.8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22.5</v>
      </c>
      <c r="BO1256">
        <v>22.5</v>
      </c>
      <c r="BP1256">
        <v>22.5</v>
      </c>
      <c r="BQ1256">
        <v>22.5</v>
      </c>
      <c r="BR1256">
        <v>22.5</v>
      </c>
      <c r="BS1256">
        <v>22.5</v>
      </c>
      <c r="BT1256">
        <v>22.5</v>
      </c>
      <c r="BU1256">
        <v>22.5</v>
      </c>
      <c r="BV1256">
        <v>22.5</v>
      </c>
      <c r="BW1256">
        <v>22.5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22.5</v>
      </c>
      <c r="CI1256">
        <v>22.5</v>
      </c>
      <c r="CJ1256">
        <v>22.5</v>
      </c>
      <c r="CK1256">
        <v>22.5</v>
      </c>
      <c r="CL1256">
        <v>22.5</v>
      </c>
      <c r="CM1256">
        <v>22.5</v>
      </c>
      <c r="CN1256">
        <v>22.5</v>
      </c>
      <c r="CO1256">
        <v>22.5</v>
      </c>
      <c r="CP1256">
        <v>22.5</v>
      </c>
      <c r="CQ1256">
        <v>22.5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1</v>
      </c>
      <c r="DD1256">
        <v>1</v>
      </c>
      <c r="DE1256">
        <v>0.99</v>
      </c>
      <c r="DF1256">
        <v>0.97</v>
      </c>
      <c r="DG1256">
        <v>0.95</v>
      </c>
      <c r="DH1256">
        <v>0.93</v>
      </c>
      <c r="DI1256">
        <v>0.91</v>
      </c>
      <c r="DJ1256">
        <v>0.89</v>
      </c>
      <c r="DK1256">
        <v>0.86</v>
      </c>
      <c r="DL1256">
        <v>0.82</v>
      </c>
      <c r="DM1256">
        <v>0.78</v>
      </c>
      <c r="DN1256">
        <v>0.74</v>
      </c>
      <c r="DO1256">
        <v>0.7</v>
      </c>
      <c r="DP1256">
        <v>0.65</v>
      </c>
      <c r="DQ1256">
        <v>0.59</v>
      </c>
      <c r="DR1256">
        <v>0.53</v>
      </c>
      <c r="DS1256">
        <v>0.46</v>
      </c>
      <c r="DT1256">
        <v>0.38</v>
      </c>
      <c r="DU1256">
        <v>0.28000000000000003</v>
      </c>
      <c r="EW1256">
        <v>2016</v>
      </c>
      <c r="EX1256">
        <v>55</v>
      </c>
      <c r="EY1256">
        <v>1289</v>
      </c>
      <c r="EZ1256">
        <v>261</v>
      </c>
      <c r="FA1256">
        <v>2891.3</v>
      </c>
      <c r="FB1256" t="s">
        <v>139</v>
      </c>
      <c r="FC1256" t="s">
        <v>139</v>
      </c>
      <c r="FD1256" t="s">
        <v>139</v>
      </c>
      <c r="FE1256" t="s">
        <v>139</v>
      </c>
      <c r="FF1256" t="s">
        <v>139</v>
      </c>
      <c r="FG1256" t="s">
        <v>139</v>
      </c>
      <c r="FH1256" t="s">
        <v>139</v>
      </c>
      <c r="FI1256">
        <v>0</v>
      </c>
      <c r="FJ1256" t="s">
        <v>139</v>
      </c>
      <c r="FK1256" t="s">
        <v>139</v>
      </c>
      <c r="FL1256">
        <v>10.96</v>
      </c>
      <c r="FM1256">
        <v>5.32</v>
      </c>
      <c r="FN1256">
        <v>27.79</v>
      </c>
      <c r="FO1256">
        <v>1</v>
      </c>
      <c r="FP1256">
        <v>1</v>
      </c>
      <c r="FQ1256">
        <v>1</v>
      </c>
      <c r="FR1256">
        <v>0</v>
      </c>
      <c r="FS1256">
        <v>0</v>
      </c>
      <c r="FT1256">
        <v>0</v>
      </c>
      <c r="FU1256">
        <v>0.18</v>
      </c>
      <c r="FV1256">
        <v>86.91</v>
      </c>
      <c r="FW1256">
        <v>185.64</v>
      </c>
      <c r="FX1256">
        <v>282.69</v>
      </c>
      <c r="FY1256">
        <v>382.34</v>
      </c>
      <c r="FZ1256">
        <v>479.46</v>
      </c>
      <c r="GA1256">
        <v>589.99</v>
      </c>
      <c r="GB1256">
        <v>687.76</v>
      </c>
      <c r="GC1256">
        <v>787.58</v>
      </c>
      <c r="GD1256">
        <v>888.61</v>
      </c>
      <c r="GE1256">
        <v>984.15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67.239999999999995</v>
      </c>
      <c r="GQ1256">
        <v>160.32</v>
      </c>
      <c r="GR1256">
        <v>267.39</v>
      </c>
      <c r="GS1256">
        <v>366.15</v>
      </c>
      <c r="GT1256">
        <v>455.67</v>
      </c>
      <c r="GU1256">
        <v>563.63</v>
      </c>
      <c r="GV1256">
        <v>660.7</v>
      </c>
      <c r="GW1256">
        <v>755.53</v>
      </c>
      <c r="GX1256">
        <v>862.53</v>
      </c>
      <c r="GY1256">
        <v>957.42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 t="s">
        <v>139</v>
      </c>
      <c r="HK1256" t="s">
        <v>139</v>
      </c>
      <c r="HL1256" t="s">
        <v>139</v>
      </c>
      <c r="HM1256" t="s">
        <v>139</v>
      </c>
      <c r="HN1256" t="s">
        <v>139</v>
      </c>
      <c r="HO1256" t="s">
        <v>139</v>
      </c>
      <c r="HP1256" t="s">
        <v>139</v>
      </c>
      <c r="HQ1256" t="s">
        <v>139</v>
      </c>
      <c r="HR1256" t="s">
        <v>139</v>
      </c>
      <c r="HS1256" t="s">
        <v>139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 t="s">
        <v>139</v>
      </c>
      <c r="IE1256" t="s">
        <v>139</v>
      </c>
      <c r="IF1256" t="s">
        <v>139</v>
      </c>
      <c r="IG1256" t="s">
        <v>139</v>
      </c>
      <c r="IH1256" t="s">
        <v>139</v>
      </c>
      <c r="II1256" t="s">
        <v>139</v>
      </c>
      <c r="IJ1256" t="s">
        <v>139</v>
      </c>
      <c r="IK1256" t="s">
        <v>139</v>
      </c>
      <c r="IL1256" t="s">
        <v>139</v>
      </c>
      <c r="IM1256" t="s">
        <v>139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1</v>
      </c>
      <c r="IY1256">
        <v>1</v>
      </c>
      <c r="IZ1256">
        <v>1</v>
      </c>
      <c r="JA1256">
        <v>0.99</v>
      </c>
      <c r="JB1256">
        <v>0.97</v>
      </c>
      <c r="JC1256">
        <v>0.94</v>
      </c>
      <c r="JD1256">
        <v>0.92</v>
      </c>
      <c r="JE1256">
        <v>0.9</v>
      </c>
      <c r="JF1256">
        <v>0.87</v>
      </c>
      <c r="JG1256">
        <v>0.85</v>
      </c>
      <c r="JH1256">
        <v>0.79</v>
      </c>
      <c r="JI1256">
        <v>0.75</v>
      </c>
      <c r="JJ1256">
        <v>0.7</v>
      </c>
      <c r="JK1256">
        <v>0.65</v>
      </c>
      <c r="JL1256">
        <v>0.57999999999999996</v>
      </c>
      <c r="JM1256">
        <v>0.51</v>
      </c>
      <c r="JN1256">
        <v>0.42</v>
      </c>
      <c r="JO1256">
        <v>0.32</v>
      </c>
      <c r="JP1256">
        <v>0.19</v>
      </c>
      <c r="JQ1256">
        <v>0</v>
      </c>
    </row>
    <row r="1257" spans="1:277" x14ac:dyDescent="0.25">
      <c r="A1257">
        <v>2016</v>
      </c>
      <c r="B1257">
        <v>55</v>
      </c>
      <c r="C1257">
        <v>1289</v>
      </c>
      <c r="D1257">
        <v>261</v>
      </c>
      <c r="E1257">
        <v>2891.3</v>
      </c>
      <c r="F1257">
        <v>1.4</v>
      </c>
      <c r="G1257">
        <v>0.4</v>
      </c>
      <c r="H1257">
        <v>-2.4</v>
      </c>
      <c r="I1257">
        <v>0</v>
      </c>
      <c r="J1257">
        <v>0</v>
      </c>
      <c r="K1257">
        <v>0</v>
      </c>
      <c r="L1257">
        <v>0.88</v>
      </c>
      <c r="M1257">
        <v>1.26</v>
      </c>
      <c r="N1257">
        <v>3.29</v>
      </c>
      <c r="O1257">
        <v>-0.68</v>
      </c>
      <c r="P1257">
        <v>10.95</v>
      </c>
      <c r="Q1257">
        <v>5.32</v>
      </c>
      <c r="R1257">
        <v>27.78</v>
      </c>
      <c r="S1257">
        <v>17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0.09</v>
      </c>
      <c r="Z1257">
        <v>86.91</v>
      </c>
      <c r="AA1257">
        <v>185.64</v>
      </c>
      <c r="AB1257">
        <v>282.69</v>
      </c>
      <c r="AC1257">
        <v>382.34</v>
      </c>
      <c r="AD1257">
        <v>479.46</v>
      </c>
      <c r="AE1257">
        <v>589.99</v>
      </c>
      <c r="AF1257">
        <v>687.76</v>
      </c>
      <c r="AG1257">
        <v>787.58</v>
      </c>
      <c r="AH1257">
        <v>888.61</v>
      </c>
      <c r="AI1257">
        <v>984.15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102.7</v>
      </c>
      <c r="AU1257">
        <v>200.41</v>
      </c>
      <c r="AV1257">
        <v>308.7</v>
      </c>
      <c r="AW1257">
        <v>398.22</v>
      </c>
      <c r="AX1257">
        <v>499.97</v>
      </c>
      <c r="AY1257">
        <v>607.88</v>
      </c>
      <c r="AZ1257">
        <v>701.08</v>
      </c>
      <c r="BA1257">
        <v>802.86</v>
      </c>
      <c r="BB1257">
        <v>899.98</v>
      </c>
      <c r="BC1257">
        <v>997.4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22.5</v>
      </c>
      <c r="BO1257">
        <v>22.5</v>
      </c>
      <c r="BP1257">
        <v>22.5</v>
      </c>
      <c r="BQ1257">
        <v>22.5</v>
      </c>
      <c r="BR1257">
        <v>22.5</v>
      </c>
      <c r="BS1257">
        <v>22.5</v>
      </c>
      <c r="BT1257">
        <v>22.5</v>
      </c>
      <c r="BU1257">
        <v>22.5</v>
      </c>
      <c r="BV1257">
        <v>22.5</v>
      </c>
      <c r="BW1257">
        <v>22.5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22.5</v>
      </c>
      <c r="CI1257">
        <v>22.5</v>
      </c>
      <c r="CJ1257">
        <v>22.5</v>
      </c>
      <c r="CK1257">
        <v>22.5</v>
      </c>
      <c r="CL1257">
        <v>22.5</v>
      </c>
      <c r="CM1257">
        <v>22.5</v>
      </c>
      <c r="CN1257">
        <v>22.5</v>
      </c>
      <c r="CO1257">
        <v>22.5</v>
      </c>
      <c r="CP1257">
        <v>22.5</v>
      </c>
      <c r="CQ1257">
        <v>22.5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1</v>
      </c>
      <c r="DE1257">
        <v>0.99</v>
      </c>
      <c r="DF1257">
        <v>0.97</v>
      </c>
      <c r="DG1257">
        <v>0.95</v>
      </c>
      <c r="DH1257">
        <v>0.93</v>
      </c>
      <c r="DI1257">
        <v>0.91</v>
      </c>
      <c r="DJ1257">
        <v>0.89</v>
      </c>
      <c r="DK1257">
        <v>0.86</v>
      </c>
      <c r="DL1257">
        <v>0.82</v>
      </c>
      <c r="DM1257">
        <v>0.78</v>
      </c>
      <c r="DN1257">
        <v>0.74</v>
      </c>
      <c r="DO1257">
        <v>0.7</v>
      </c>
      <c r="DP1257">
        <v>0.65</v>
      </c>
      <c r="DQ1257">
        <v>0.59</v>
      </c>
      <c r="DR1257">
        <v>0.53</v>
      </c>
      <c r="DS1257">
        <v>0.46</v>
      </c>
      <c r="DT1257">
        <v>0.38</v>
      </c>
      <c r="DU1257">
        <v>0.28000000000000003</v>
      </c>
      <c r="EW1257">
        <v>2016</v>
      </c>
      <c r="EX1257">
        <v>56</v>
      </c>
      <c r="EY1257">
        <v>1290</v>
      </c>
      <c r="EZ1257">
        <v>262</v>
      </c>
      <c r="FA1257">
        <v>2906.6</v>
      </c>
      <c r="FB1257" t="s">
        <v>139</v>
      </c>
      <c r="FC1257" t="s">
        <v>139</v>
      </c>
      <c r="FD1257" t="s">
        <v>139</v>
      </c>
      <c r="FE1257" t="s">
        <v>139</v>
      </c>
      <c r="FF1257" t="s">
        <v>139</v>
      </c>
      <c r="FG1257" t="s">
        <v>139</v>
      </c>
      <c r="FH1257" t="s">
        <v>139</v>
      </c>
      <c r="FI1257">
        <v>0</v>
      </c>
      <c r="FJ1257" t="s">
        <v>139</v>
      </c>
      <c r="FK1257" t="s">
        <v>139</v>
      </c>
      <c r="FL1257">
        <v>10.96</v>
      </c>
      <c r="FM1257">
        <v>5.37</v>
      </c>
      <c r="FN1257">
        <v>27.94</v>
      </c>
      <c r="FO1257">
        <v>1</v>
      </c>
      <c r="FP1257">
        <v>1</v>
      </c>
      <c r="FQ1257">
        <v>1</v>
      </c>
      <c r="FR1257">
        <v>0</v>
      </c>
      <c r="FS1257">
        <v>0</v>
      </c>
      <c r="FT1257">
        <v>0</v>
      </c>
      <c r="FU1257">
        <v>0</v>
      </c>
      <c r="FV1257">
        <v>102.28</v>
      </c>
      <c r="FW1257">
        <v>201.01</v>
      </c>
      <c r="FX1257">
        <v>298.07</v>
      </c>
      <c r="FY1257">
        <v>397.71</v>
      </c>
      <c r="FZ1257">
        <v>494.83</v>
      </c>
      <c r="GA1257">
        <v>605.36</v>
      </c>
      <c r="GB1257">
        <v>703.14</v>
      </c>
      <c r="GC1257">
        <v>802.95</v>
      </c>
      <c r="GD1257">
        <v>903.98</v>
      </c>
      <c r="GE1257">
        <v>999.52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82.61</v>
      </c>
      <c r="GQ1257">
        <v>175.69</v>
      </c>
      <c r="GR1257">
        <v>282.76</v>
      </c>
      <c r="GS1257">
        <v>381.52</v>
      </c>
      <c r="GT1257">
        <v>471.04</v>
      </c>
      <c r="GU1257">
        <v>579</v>
      </c>
      <c r="GV1257">
        <v>676.08</v>
      </c>
      <c r="GW1257">
        <v>770.91</v>
      </c>
      <c r="GX1257">
        <v>877.9</v>
      </c>
      <c r="GY1257">
        <v>972.79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 t="s">
        <v>139</v>
      </c>
      <c r="HK1257" t="s">
        <v>139</v>
      </c>
      <c r="HL1257" t="s">
        <v>139</v>
      </c>
      <c r="HM1257" t="s">
        <v>139</v>
      </c>
      <c r="HN1257" t="s">
        <v>139</v>
      </c>
      <c r="HO1257" t="s">
        <v>139</v>
      </c>
      <c r="HP1257" t="s">
        <v>139</v>
      </c>
      <c r="HQ1257" t="s">
        <v>139</v>
      </c>
      <c r="HR1257" t="s">
        <v>139</v>
      </c>
      <c r="HS1257" t="s">
        <v>139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 t="s">
        <v>139</v>
      </c>
      <c r="IE1257" t="s">
        <v>139</v>
      </c>
      <c r="IF1257" t="s">
        <v>139</v>
      </c>
      <c r="IG1257" t="s">
        <v>139</v>
      </c>
      <c r="IH1257" t="s">
        <v>139</v>
      </c>
      <c r="II1257" t="s">
        <v>139</v>
      </c>
      <c r="IJ1257" t="s">
        <v>139</v>
      </c>
      <c r="IK1257" t="s">
        <v>139</v>
      </c>
      <c r="IL1257" t="s">
        <v>139</v>
      </c>
      <c r="IM1257" t="s">
        <v>139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1</v>
      </c>
      <c r="IY1257">
        <v>1</v>
      </c>
      <c r="IZ1257">
        <v>1</v>
      </c>
      <c r="JA1257">
        <v>0.99</v>
      </c>
      <c r="JB1257">
        <v>0.97</v>
      </c>
      <c r="JC1257">
        <v>0.94</v>
      </c>
      <c r="JD1257">
        <v>0.92</v>
      </c>
      <c r="JE1257">
        <v>0.9</v>
      </c>
      <c r="JF1257">
        <v>0.87</v>
      </c>
      <c r="JG1257">
        <v>0.85</v>
      </c>
      <c r="JH1257">
        <v>0.79</v>
      </c>
      <c r="JI1257">
        <v>0.75</v>
      </c>
      <c r="JJ1257">
        <v>0.7</v>
      </c>
      <c r="JK1257">
        <v>0.65</v>
      </c>
      <c r="JL1257">
        <v>0.57999999999999996</v>
      </c>
      <c r="JM1257">
        <v>0.51</v>
      </c>
      <c r="JN1257">
        <v>0.42</v>
      </c>
      <c r="JO1257">
        <v>0.32</v>
      </c>
      <c r="JP1257">
        <v>0.19</v>
      </c>
      <c r="JQ1257">
        <v>0</v>
      </c>
    </row>
    <row r="1258" spans="1:277" x14ac:dyDescent="0.25">
      <c r="A1258">
        <v>2016</v>
      </c>
      <c r="B1258">
        <v>56</v>
      </c>
      <c r="C1258">
        <v>1290</v>
      </c>
      <c r="D1258">
        <v>262</v>
      </c>
      <c r="E1258">
        <v>2906.6</v>
      </c>
      <c r="F1258">
        <v>1.4</v>
      </c>
      <c r="G1258">
        <v>0.4</v>
      </c>
      <c r="H1258">
        <v>-2.4</v>
      </c>
      <c r="I1258">
        <v>0</v>
      </c>
      <c r="J1258">
        <v>0</v>
      </c>
      <c r="K1258">
        <v>0</v>
      </c>
      <c r="L1258">
        <v>0.88</v>
      </c>
      <c r="M1258">
        <v>1.26</v>
      </c>
      <c r="N1258">
        <v>3.29</v>
      </c>
      <c r="O1258">
        <v>-0.68</v>
      </c>
      <c r="P1258">
        <v>10.95</v>
      </c>
      <c r="Q1258">
        <v>5.37</v>
      </c>
      <c r="R1258">
        <v>27.94</v>
      </c>
      <c r="S1258">
        <v>17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102.28</v>
      </c>
      <c r="AA1258">
        <v>201.01</v>
      </c>
      <c r="AB1258">
        <v>298.07</v>
      </c>
      <c r="AC1258">
        <v>397.71</v>
      </c>
      <c r="AD1258">
        <v>494.83</v>
      </c>
      <c r="AE1258">
        <v>605.36</v>
      </c>
      <c r="AF1258">
        <v>703.14</v>
      </c>
      <c r="AG1258">
        <v>802.95</v>
      </c>
      <c r="AH1258">
        <v>903.98</v>
      </c>
      <c r="AI1258">
        <v>999.52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118.08</v>
      </c>
      <c r="AU1258">
        <v>215.78</v>
      </c>
      <c r="AV1258">
        <v>324.07</v>
      </c>
      <c r="AW1258">
        <v>413.6</v>
      </c>
      <c r="AX1258">
        <v>515.34</v>
      </c>
      <c r="AY1258">
        <v>623.25</v>
      </c>
      <c r="AZ1258">
        <v>716.45</v>
      </c>
      <c r="BA1258">
        <v>818.23</v>
      </c>
      <c r="BB1258">
        <v>915.36</v>
      </c>
      <c r="BC1258">
        <v>1012.78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22.5</v>
      </c>
      <c r="BO1258">
        <v>22.5</v>
      </c>
      <c r="BP1258">
        <v>22.5</v>
      </c>
      <c r="BQ1258">
        <v>22.5</v>
      </c>
      <c r="BR1258">
        <v>22.5</v>
      </c>
      <c r="BS1258">
        <v>22.5</v>
      </c>
      <c r="BT1258">
        <v>22.5</v>
      </c>
      <c r="BU1258">
        <v>22.5</v>
      </c>
      <c r="BV1258">
        <v>22.5</v>
      </c>
      <c r="BW1258">
        <v>22.5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22.5</v>
      </c>
      <c r="CI1258">
        <v>22.5</v>
      </c>
      <c r="CJ1258">
        <v>22.5</v>
      </c>
      <c r="CK1258">
        <v>22.5</v>
      </c>
      <c r="CL1258">
        <v>22.5</v>
      </c>
      <c r="CM1258">
        <v>22.5</v>
      </c>
      <c r="CN1258">
        <v>22.5</v>
      </c>
      <c r="CO1258">
        <v>22.5</v>
      </c>
      <c r="CP1258">
        <v>22.5</v>
      </c>
      <c r="CQ1258">
        <v>22.5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1</v>
      </c>
      <c r="DD1258">
        <v>1</v>
      </c>
      <c r="DE1258">
        <v>0.99</v>
      </c>
      <c r="DF1258">
        <v>0.97</v>
      </c>
      <c r="DG1258">
        <v>0.95</v>
      </c>
      <c r="DH1258">
        <v>0.93</v>
      </c>
      <c r="DI1258">
        <v>0.91</v>
      </c>
      <c r="DJ1258">
        <v>0.89</v>
      </c>
      <c r="DK1258">
        <v>0.87</v>
      </c>
      <c r="DL1258">
        <v>0.82</v>
      </c>
      <c r="DM1258">
        <v>0.78</v>
      </c>
      <c r="DN1258">
        <v>0.74</v>
      </c>
      <c r="DO1258">
        <v>0.7</v>
      </c>
      <c r="DP1258">
        <v>0.65</v>
      </c>
      <c r="DQ1258">
        <v>0.59</v>
      </c>
      <c r="DR1258">
        <v>0.53</v>
      </c>
      <c r="DS1258">
        <v>0.46</v>
      </c>
      <c r="DT1258">
        <v>0.38</v>
      </c>
      <c r="DU1258">
        <v>0.28000000000000003</v>
      </c>
      <c r="EW1258">
        <v>2016</v>
      </c>
      <c r="EX1258">
        <v>57</v>
      </c>
      <c r="EY1258">
        <v>1291</v>
      </c>
      <c r="EZ1258">
        <v>263</v>
      </c>
      <c r="FA1258">
        <v>2922.4</v>
      </c>
      <c r="FB1258" t="s">
        <v>139</v>
      </c>
      <c r="FC1258" t="s">
        <v>139</v>
      </c>
      <c r="FD1258" t="s">
        <v>139</v>
      </c>
      <c r="FE1258" t="s">
        <v>139</v>
      </c>
      <c r="FF1258" t="s">
        <v>139</v>
      </c>
      <c r="FG1258" t="s">
        <v>139</v>
      </c>
      <c r="FH1258" t="s">
        <v>139</v>
      </c>
      <c r="FI1258">
        <v>0</v>
      </c>
      <c r="FJ1258" t="s">
        <v>139</v>
      </c>
      <c r="FK1258" t="s">
        <v>139</v>
      </c>
      <c r="FL1258">
        <v>10.96</v>
      </c>
      <c r="FM1258">
        <v>5.43</v>
      </c>
      <c r="FN1258">
        <v>28.1</v>
      </c>
      <c r="FO1258">
        <v>1</v>
      </c>
      <c r="FP1258">
        <v>1</v>
      </c>
      <c r="FQ1258">
        <v>1</v>
      </c>
      <c r="FR1258">
        <v>0</v>
      </c>
      <c r="FS1258">
        <v>0</v>
      </c>
      <c r="FT1258">
        <v>0</v>
      </c>
      <c r="FU1258">
        <v>0</v>
      </c>
      <c r="FV1258">
        <v>118</v>
      </c>
      <c r="FW1258">
        <v>216.73</v>
      </c>
      <c r="FX1258">
        <v>313.77999999999997</v>
      </c>
      <c r="FY1258">
        <v>413.43</v>
      </c>
      <c r="FZ1258">
        <v>510.55</v>
      </c>
      <c r="GA1258">
        <v>621.08000000000004</v>
      </c>
      <c r="GB1258">
        <v>718.85</v>
      </c>
      <c r="GC1258">
        <v>818.67</v>
      </c>
      <c r="GD1258">
        <v>919.7</v>
      </c>
      <c r="GE1258">
        <v>1015.24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98.32</v>
      </c>
      <c r="GQ1258">
        <v>191.41</v>
      </c>
      <c r="GR1258">
        <v>298.48</v>
      </c>
      <c r="GS1258">
        <v>397.24</v>
      </c>
      <c r="GT1258">
        <v>486.76</v>
      </c>
      <c r="GU1258">
        <v>594.72</v>
      </c>
      <c r="GV1258">
        <v>691.79</v>
      </c>
      <c r="GW1258">
        <v>786.62</v>
      </c>
      <c r="GX1258">
        <v>893.62</v>
      </c>
      <c r="GY1258">
        <v>988.51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 t="s">
        <v>139</v>
      </c>
      <c r="HK1258" t="s">
        <v>139</v>
      </c>
      <c r="HL1258" t="s">
        <v>139</v>
      </c>
      <c r="HM1258" t="s">
        <v>139</v>
      </c>
      <c r="HN1258" t="s">
        <v>139</v>
      </c>
      <c r="HO1258" t="s">
        <v>139</v>
      </c>
      <c r="HP1258" t="s">
        <v>139</v>
      </c>
      <c r="HQ1258" t="s">
        <v>139</v>
      </c>
      <c r="HR1258" t="s">
        <v>139</v>
      </c>
      <c r="HS1258" t="s">
        <v>139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 t="s">
        <v>139</v>
      </c>
      <c r="IE1258" t="s">
        <v>139</v>
      </c>
      <c r="IF1258" t="s">
        <v>139</v>
      </c>
      <c r="IG1258" t="s">
        <v>139</v>
      </c>
      <c r="IH1258" t="s">
        <v>139</v>
      </c>
      <c r="II1258" t="s">
        <v>139</v>
      </c>
      <c r="IJ1258" t="s">
        <v>139</v>
      </c>
      <c r="IK1258" t="s">
        <v>139</v>
      </c>
      <c r="IL1258" t="s">
        <v>139</v>
      </c>
      <c r="IM1258" t="s">
        <v>139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1</v>
      </c>
      <c r="IY1258">
        <v>1</v>
      </c>
      <c r="IZ1258">
        <v>1</v>
      </c>
      <c r="JA1258">
        <v>0.99</v>
      </c>
      <c r="JB1258">
        <v>0.97</v>
      </c>
      <c r="JC1258">
        <v>0.94</v>
      </c>
      <c r="JD1258">
        <v>0.92</v>
      </c>
      <c r="JE1258">
        <v>0.9</v>
      </c>
      <c r="JF1258">
        <v>0.87</v>
      </c>
      <c r="JG1258">
        <v>0.85</v>
      </c>
      <c r="JH1258">
        <v>0.79</v>
      </c>
      <c r="JI1258">
        <v>0.75</v>
      </c>
      <c r="JJ1258">
        <v>0.7</v>
      </c>
      <c r="JK1258">
        <v>0.65</v>
      </c>
      <c r="JL1258">
        <v>0.57999999999999996</v>
      </c>
      <c r="JM1258">
        <v>0.51</v>
      </c>
      <c r="JN1258">
        <v>0.42</v>
      </c>
      <c r="JO1258">
        <v>0.32</v>
      </c>
      <c r="JP1258">
        <v>0.19</v>
      </c>
      <c r="JQ1258">
        <v>0</v>
      </c>
    </row>
    <row r="1259" spans="1:277" x14ac:dyDescent="0.25">
      <c r="A1259">
        <v>2016</v>
      </c>
      <c r="B1259">
        <v>57</v>
      </c>
      <c r="C1259">
        <v>1291</v>
      </c>
      <c r="D1259">
        <v>263</v>
      </c>
      <c r="E1259">
        <v>2922.4</v>
      </c>
      <c r="F1259">
        <v>1.4</v>
      </c>
      <c r="G1259">
        <v>0.4</v>
      </c>
      <c r="H1259">
        <v>-2.5</v>
      </c>
      <c r="I1259">
        <v>0</v>
      </c>
      <c r="J1259">
        <v>0</v>
      </c>
      <c r="K1259">
        <v>0</v>
      </c>
      <c r="L1259">
        <v>0.88</v>
      </c>
      <c r="M1259">
        <v>1.26</v>
      </c>
      <c r="N1259">
        <v>3.31</v>
      </c>
      <c r="O1259">
        <v>-0.69</v>
      </c>
      <c r="P1259">
        <v>10.95</v>
      </c>
      <c r="Q1259">
        <v>5.43</v>
      </c>
      <c r="R1259">
        <v>28.09</v>
      </c>
      <c r="S1259">
        <v>18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118</v>
      </c>
      <c r="AA1259">
        <v>216.73</v>
      </c>
      <c r="AB1259">
        <v>313.77999999999997</v>
      </c>
      <c r="AC1259">
        <v>413.43</v>
      </c>
      <c r="AD1259">
        <v>510.55</v>
      </c>
      <c r="AE1259">
        <v>621.08000000000004</v>
      </c>
      <c r="AF1259">
        <v>718.85</v>
      </c>
      <c r="AG1259">
        <v>818.67</v>
      </c>
      <c r="AH1259">
        <v>919.7</v>
      </c>
      <c r="AI1259">
        <v>1015.24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31.43</v>
      </c>
      <c r="AU1259">
        <v>133.79</v>
      </c>
      <c r="AV1259">
        <v>231.5</v>
      </c>
      <c r="AW1259">
        <v>339.79</v>
      </c>
      <c r="AX1259">
        <v>429.31</v>
      </c>
      <c r="AY1259">
        <v>531.05999999999995</v>
      </c>
      <c r="AZ1259">
        <v>638.96</v>
      </c>
      <c r="BA1259">
        <v>732.17</v>
      </c>
      <c r="BB1259">
        <v>833.95</v>
      </c>
      <c r="BC1259">
        <v>931.07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22.5</v>
      </c>
      <c r="BO1259">
        <v>22.5</v>
      </c>
      <c r="BP1259">
        <v>22.5</v>
      </c>
      <c r="BQ1259">
        <v>22.5</v>
      </c>
      <c r="BR1259">
        <v>22.5</v>
      </c>
      <c r="BS1259">
        <v>22.5</v>
      </c>
      <c r="BT1259">
        <v>22.5</v>
      </c>
      <c r="BU1259">
        <v>22.5</v>
      </c>
      <c r="BV1259">
        <v>22.5</v>
      </c>
      <c r="BW1259">
        <v>22.5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22.5</v>
      </c>
      <c r="CI1259">
        <v>22.5</v>
      </c>
      <c r="CJ1259">
        <v>22.5</v>
      </c>
      <c r="CK1259">
        <v>22.5</v>
      </c>
      <c r="CL1259">
        <v>22.5</v>
      </c>
      <c r="CM1259">
        <v>22.5</v>
      </c>
      <c r="CN1259">
        <v>22.5</v>
      </c>
      <c r="CO1259">
        <v>22.5</v>
      </c>
      <c r="CP1259">
        <v>22.5</v>
      </c>
      <c r="CQ1259">
        <v>22.5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1</v>
      </c>
      <c r="DD1259">
        <v>1</v>
      </c>
      <c r="DE1259">
        <v>0.99</v>
      </c>
      <c r="DF1259">
        <v>0.97</v>
      </c>
      <c r="DG1259">
        <v>0.95</v>
      </c>
      <c r="DH1259">
        <v>0.93</v>
      </c>
      <c r="DI1259">
        <v>0.91</v>
      </c>
      <c r="DJ1259">
        <v>0.89</v>
      </c>
      <c r="DK1259">
        <v>0.87</v>
      </c>
      <c r="DL1259">
        <v>0.82</v>
      </c>
      <c r="DM1259">
        <v>0.78</v>
      </c>
      <c r="DN1259">
        <v>0.74</v>
      </c>
      <c r="DO1259">
        <v>0.7</v>
      </c>
      <c r="DP1259">
        <v>0.65</v>
      </c>
      <c r="DQ1259">
        <v>0.59</v>
      </c>
      <c r="DR1259">
        <v>0.53</v>
      </c>
      <c r="DS1259">
        <v>0.46</v>
      </c>
      <c r="DT1259">
        <v>0.38</v>
      </c>
      <c r="DU1259">
        <v>0.28000000000000003</v>
      </c>
      <c r="EW1259">
        <v>2016</v>
      </c>
      <c r="EX1259">
        <v>58</v>
      </c>
      <c r="EY1259">
        <v>1292</v>
      </c>
      <c r="EZ1259">
        <v>264</v>
      </c>
      <c r="FA1259">
        <v>2937.9</v>
      </c>
      <c r="FB1259" t="s">
        <v>139</v>
      </c>
      <c r="FC1259" t="s">
        <v>139</v>
      </c>
      <c r="FD1259" t="s">
        <v>139</v>
      </c>
      <c r="FE1259" t="s">
        <v>139</v>
      </c>
      <c r="FF1259" t="s">
        <v>139</v>
      </c>
      <c r="FG1259" t="s">
        <v>139</v>
      </c>
      <c r="FH1259" t="s">
        <v>139</v>
      </c>
      <c r="FI1259">
        <v>0</v>
      </c>
      <c r="FJ1259" t="s">
        <v>139</v>
      </c>
      <c r="FK1259" t="s">
        <v>139</v>
      </c>
      <c r="FL1259">
        <v>10.96</v>
      </c>
      <c r="FM1259">
        <v>5.48</v>
      </c>
      <c r="FN1259">
        <v>28.26</v>
      </c>
      <c r="FO1259">
        <v>1</v>
      </c>
      <c r="FP1259">
        <v>1</v>
      </c>
      <c r="FQ1259">
        <v>1</v>
      </c>
      <c r="FR1259">
        <v>0</v>
      </c>
      <c r="FS1259">
        <v>0</v>
      </c>
      <c r="FT1259">
        <v>0</v>
      </c>
      <c r="FU1259">
        <v>0</v>
      </c>
      <c r="FV1259">
        <v>31.13</v>
      </c>
      <c r="FW1259">
        <v>133.57</v>
      </c>
      <c r="FX1259">
        <v>232.3</v>
      </c>
      <c r="FY1259">
        <v>329.35</v>
      </c>
      <c r="FZ1259">
        <v>428.99</v>
      </c>
      <c r="GA1259">
        <v>526.12</v>
      </c>
      <c r="GB1259">
        <v>636.64</v>
      </c>
      <c r="GC1259">
        <v>734.42</v>
      </c>
      <c r="GD1259">
        <v>834.23</v>
      </c>
      <c r="GE1259">
        <v>935.27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113.89</v>
      </c>
      <c r="GQ1259">
        <v>206.97</v>
      </c>
      <c r="GR1259">
        <v>314.05</v>
      </c>
      <c r="GS1259">
        <v>412.81</v>
      </c>
      <c r="GT1259">
        <v>502.33</v>
      </c>
      <c r="GU1259">
        <v>610.29</v>
      </c>
      <c r="GV1259">
        <v>707.36</v>
      </c>
      <c r="GW1259">
        <v>802.19</v>
      </c>
      <c r="GX1259">
        <v>909.18</v>
      </c>
      <c r="GY1259">
        <v>1004.07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 t="s">
        <v>139</v>
      </c>
      <c r="HK1259" t="s">
        <v>139</v>
      </c>
      <c r="HL1259" t="s">
        <v>139</v>
      </c>
      <c r="HM1259" t="s">
        <v>139</v>
      </c>
      <c r="HN1259" t="s">
        <v>139</v>
      </c>
      <c r="HO1259" t="s">
        <v>139</v>
      </c>
      <c r="HP1259" t="s">
        <v>139</v>
      </c>
      <c r="HQ1259" t="s">
        <v>139</v>
      </c>
      <c r="HR1259" t="s">
        <v>139</v>
      </c>
      <c r="HS1259" t="s">
        <v>139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 t="s">
        <v>139</v>
      </c>
      <c r="IE1259" t="s">
        <v>139</v>
      </c>
      <c r="IF1259" t="s">
        <v>139</v>
      </c>
      <c r="IG1259" t="s">
        <v>139</v>
      </c>
      <c r="IH1259" t="s">
        <v>139</v>
      </c>
      <c r="II1259" t="s">
        <v>139</v>
      </c>
      <c r="IJ1259" t="s">
        <v>139</v>
      </c>
      <c r="IK1259" t="s">
        <v>139</v>
      </c>
      <c r="IL1259" t="s">
        <v>139</v>
      </c>
      <c r="IM1259" t="s">
        <v>139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1</v>
      </c>
      <c r="IY1259">
        <v>1</v>
      </c>
      <c r="IZ1259">
        <v>1</v>
      </c>
      <c r="JA1259">
        <v>0.99</v>
      </c>
      <c r="JB1259">
        <v>0.97</v>
      </c>
      <c r="JC1259">
        <v>0.94</v>
      </c>
      <c r="JD1259">
        <v>0.92</v>
      </c>
      <c r="JE1259">
        <v>0.9</v>
      </c>
      <c r="JF1259">
        <v>0.87</v>
      </c>
      <c r="JG1259">
        <v>0.85</v>
      </c>
      <c r="JH1259">
        <v>0.79</v>
      </c>
      <c r="JI1259">
        <v>0.75</v>
      </c>
      <c r="JJ1259">
        <v>0.7</v>
      </c>
      <c r="JK1259">
        <v>0.65</v>
      </c>
      <c r="JL1259">
        <v>0.57999999999999996</v>
      </c>
      <c r="JM1259">
        <v>0.51</v>
      </c>
      <c r="JN1259">
        <v>0.42</v>
      </c>
      <c r="JO1259">
        <v>0.32</v>
      </c>
      <c r="JP1259">
        <v>0.19</v>
      </c>
      <c r="JQ1259">
        <v>0</v>
      </c>
    </row>
    <row r="1260" spans="1:277" x14ac:dyDescent="0.25">
      <c r="A1260">
        <v>2016</v>
      </c>
      <c r="B1260">
        <v>58</v>
      </c>
      <c r="C1260">
        <v>1292</v>
      </c>
      <c r="D1260">
        <v>264</v>
      </c>
      <c r="E1260">
        <v>2937.9</v>
      </c>
      <c r="F1260">
        <v>1.4</v>
      </c>
      <c r="G1260">
        <v>0.4</v>
      </c>
      <c r="H1260">
        <v>-2.5</v>
      </c>
      <c r="I1260">
        <v>0</v>
      </c>
      <c r="J1260">
        <v>0</v>
      </c>
      <c r="K1260">
        <v>0</v>
      </c>
      <c r="L1260">
        <v>0.88</v>
      </c>
      <c r="M1260">
        <v>1.26</v>
      </c>
      <c r="N1260">
        <v>3.36</v>
      </c>
      <c r="O1260">
        <v>-0.69</v>
      </c>
      <c r="P1260">
        <v>10.95</v>
      </c>
      <c r="Q1260">
        <v>5.48</v>
      </c>
      <c r="R1260">
        <v>28.25</v>
      </c>
      <c r="S1260">
        <v>18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31.13</v>
      </c>
      <c r="AA1260">
        <v>133.57</v>
      </c>
      <c r="AB1260">
        <v>232.3</v>
      </c>
      <c r="AC1260">
        <v>329.35</v>
      </c>
      <c r="AD1260">
        <v>428.99</v>
      </c>
      <c r="AE1260">
        <v>526.12</v>
      </c>
      <c r="AF1260">
        <v>636.64</v>
      </c>
      <c r="AG1260">
        <v>734.42</v>
      </c>
      <c r="AH1260">
        <v>834.23</v>
      </c>
      <c r="AI1260">
        <v>935.27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47</v>
      </c>
      <c r="AU1260">
        <v>149.36000000000001</v>
      </c>
      <c r="AV1260">
        <v>247.06</v>
      </c>
      <c r="AW1260">
        <v>355.36</v>
      </c>
      <c r="AX1260">
        <v>444.88</v>
      </c>
      <c r="AY1260">
        <v>546.63</v>
      </c>
      <c r="AZ1260">
        <v>654.53</v>
      </c>
      <c r="BA1260">
        <v>747.74</v>
      </c>
      <c r="BB1260">
        <v>849.52</v>
      </c>
      <c r="BC1260">
        <v>946.64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22.5</v>
      </c>
      <c r="BO1260">
        <v>22.5</v>
      </c>
      <c r="BP1260">
        <v>22.5</v>
      </c>
      <c r="BQ1260">
        <v>22.5</v>
      </c>
      <c r="BR1260">
        <v>22.5</v>
      </c>
      <c r="BS1260">
        <v>22.5</v>
      </c>
      <c r="BT1260">
        <v>22.5</v>
      </c>
      <c r="BU1260">
        <v>22.5</v>
      </c>
      <c r="BV1260">
        <v>22.5</v>
      </c>
      <c r="BW1260">
        <v>22.5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22.5</v>
      </c>
      <c r="CI1260">
        <v>22.5</v>
      </c>
      <c r="CJ1260">
        <v>22.5</v>
      </c>
      <c r="CK1260">
        <v>22.5</v>
      </c>
      <c r="CL1260">
        <v>22.5</v>
      </c>
      <c r="CM1260">
        <v>22.5</v>
      </c>
      <c r="CN1260">
        <v>22.5</v>
      </c>
      <c r="CO1260">
        <v>22.5</v>
      </c>
      <c r="CP1260">
        <v>22.5</v>
      </c>
      <c r="CQ1260">
        <v>22.5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1</v>
      </c>
      <c r="DD1260">
        <v>1</v>
      </c>
      <c r="DE1260">
        <v>0.99</v>
      </c>
      <c r="DF1260">
        <v>0.97</v>
      </c>
      <c r="DG1260">
        <v>0.95</v>
      </c>
      <c r="DH1260">
        <v>0.93</v>
      </c>
      <c r="DI1260">
        <v>0.91</v>
      </c>
      <c r="DJ1260">
        <v>0.89</v>
      </c>
      <c r="DK1260">
        <v>0.87</v>
      </c>
      <c r="DL1260">
        <v>0.82</v>
      </c>
      <c r="DM1260">
        <v>0.78</v>
      </c>
      <c r="DN1260">
        <v>0.74</v>
      </c>
      <c r="DO1260">
        <v>0.7</v>
      </c>
      <c r="DP1260">
        <v>0.65</v>
      </c>
      <c r="DQ1260">
        <v>0.59</v>
      </c>
      <c r="DR1260">
        <v>0.53</v>
      </c>
      <c r="DS1260">
        <v>0.46</v>
      </c>
      <c r="DT1260">
        <v>0.38</v>
      </c>
      <c r="DU1260">
        <v>0.28000000000000003</v>
      </c>
      <c r="EW1260">
        <v>2016</v>
      </c>
      <c r="EX1260">
        <v>59</v>
      </c>
      <c r="EY1260">
        <v>1293</v>
      </c>
      <c r="EZ1260">
        <v>265</v>
      </c>
      <c r="FA1260">
        <v>2952.6</v>
      </c>
      <c r="FB1260" t="s">
        <v>139</v>
      </c>
      <c r="FC1260" t="s">
        <v>139</v>
      </c>
      <c r="FD1260" t="s">
        <v>139</v>
      </c>
      <c r="FE1260" t="s">
        <v>139</v>
      </c>
      <c r="FF1260" t="s">
        <v>139</v>
      </c>
      <c r="FG1260" t="s">
        <v>139</v>
      </c>
      <c r="FH1260" t="s">
        <v>139</v>
      </c>
      <c r="FI1260">
        <v>0</v>
      </c>
      <c r="FJ1260" t="s">
        <v>139</v>
      </c>
      <c r="FK1260" t="s">
        <v>139</v>
      </c>
      <c r="FL1260">
        <v>10.96</v>
      </c>
      <c r="FM1260">
        <v>5.53</v>
      </c>
      <c r="FN1260">
        <v>28.4</v>
      </c>
      <c r="FO1260">
        <v>1</v>
      </c>
      <c r="FP1260">
        <v>1</v>
      </c>
      <c r="FQ1260">
        <v>1</v>
      </c>
      <c r="FR1260">
        <v>0</v>
      </c>
      <c r="FS1260">
        <v>0</v>
      </c>
      <c r="FT1260">
        <v>0</v>
      </c>
      <c r="FU1260">
        <v>0</v>
      </c>
      <c r="FV1260">
        <v>45.83</v>
      </c>
      <c r="FW1260">
        <v>148.26</v>
      </c>
      <c r="FX1260">
        <v>246.99</v>
      </c>
      <c r="FY1260">
        <v>344.05</v>
      </c>
      <c r="FZ1260">
        <v>443.69</v>
      </c>
      <c r="GA1260">
        <v>540.80999999999995</v>
      </c>
      <c r="GB1260">
        <v>651.34</v>
      </c>
      <c r="GC1260">
        <v>749.12</v>
      </c>
      <c r="GD1260">
        <v>848.93</v>
      </c>
      <c r="GE1260">
        <v>949.96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29.39</v>
      </c>
      <c r="GQ1260">
        <v>128.59</v>
      </c>
      <c r="GR1260">
        <v>221.67</v>
      </c>
      <c r="GS1260">
        <v>328.74</v>
      </c>
      <c r="GT1260">
        <v>427.5</v>
      </c>
      <c r="GU1260">
        <v>517.02</v>
      </c>
      <c r="GV1260">
        <v>624.98</v>
      </c>
      <c r="GW1260">
        <v>722.06</v>
      </c>
      <c r="GX1260">
        <v>816.89</v>
      </c>
      <c r="GY1260">
        <v>923.88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 t="s">
        <v>139</v>
      </c>
      <c r="HK1260" t="s">
        <v>139</v>
      </c>
      <c r="HL1260" t="s">
        <v>139</v>
      </c>
      <c r="HM1260" t="s">
        <v>139</v>
      </c>
      <c r="HN1260" t="s">
        <v>139</v>
      </c>
      <c r="HO1260" t="s">
        <v>139</v>
      </c>
      <c r="HP1260" t="s">
        <v>139</v>
      </c>
      <c r="HQ1260" t="s">
        <v>139</v>
      </c>
      <c r="HR1260" t="s">
        <v>139</v>
      </c>
      <c r="HS1260" t="s">
        <v>139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 t="s">
        <v>139</v>
      </c>
      <c r="IE1260" t="s">
        <v>139</v>
      </c>
      <c r="IF1260" t="s">
        <v>139</v>
      </c>
      <c r="IG1260" t="s">
        <v>139</v>
      </c>
      <c r="IH1260" t="s">
        <v>139</v>
      </c>
      <c r="II1260" t="s">
        <v>139</v>
      </c>
      <c r="IJ1260" t="s">
        <v>139</v>
      </c>
      <c r="IK1260" t="s">
        <v>139</v>
      </c>
      <c r="IL1260" t="s">
        <v>139</v>
      </c>
      <c r="IM1260" t="s">
        <v>139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1</v>
      </c>
      <c r="IY1260">
        <v>1</v>
      </c>
      <c r="IZ1260">
        <v>1</v>
      </c>
      <c r="JA1260">
        <v>0.99</v>
      </c>
      <c r="JB1260">
        <v>0.97</v>
      </c>
      <c r="JC1260">
        <v>0.94</v>
      </c>
      <c r="JD1260">
        <v>0.92</v>
      </c>
      <c r="JE1260">
        <v>0.9</v>
      </c>
      <c r="JF1260">
        <v>0.88</v>
      </c>
      <c r="JG1260">
        <v>0.85</v>
      </c>
      <c r="JH1260">
        <v>0.79</v>
      </c>
      <c r="JI1260">
        <v>0.75</v>
      </c>
      <c r="JJ1260">
        <v>0.7</v>
      </c>
      <c r="JK1260">
        <v>0.65</v>
      </c>
      <c r="JL1260">
        <v>0.57999999999999996</v>
      </c>
      <c r="JM1260">
        <v>0.51</v>
      </c>
      <c r="JN1260">
        <v>0.42</v>
      </c>
      <c r="JO1260">
        <v>0.32</v>
      </c>
      <c r="JP1260">
        <v>0.19</v>
      </c>
      <c r="JQ1260">
        <v>0</v>
      </c>
    </row>
    <row r="1261" spans="1:277" x14ac:dyDescent="0.25">
      <c r="A1261">
        <v>2016</v>
      </c>
      <c r="B1261">
        <v>59</v>
      </c>
      <c r="C1261">
        <v>1293</v>
      </c>
      <c r="D1261">
        <v>265</v>
      </c>
      <c r="E1261">
        <v>2952.6</v>
      </c>
      <c r="F1261">
        <v>1.4</v>
      </c>
      <c r="G1261">
        <v>0.4</v>
      </c>
      <c r="H1261">
        <v>-2.5</v>
      </c>
      <c r="I1261">
        <v>0</v>
      </c>
      <c r="J1261">
        <v>0</v>
      </c>
      <c r="K1261">
        <v>0</v>
      </c>
      <c r="L1261">
        <v>0.88</v>
      </c>
      <c r="M1261">
        <v>1.26</v>
      </c>
      <c r="N1261">
        <v>3.38</v>
      </c>
      <c r="O1261">
        <v>-0.7</v>
      </c>
      <c r="P1261">
        <v>10.95</v>
      </c>
      <c r="Q1261">
        <v>5.53</v>
      </c>
      <c r="R1261">
        <v>28.4</v>
      </c>
      <c r="S1261">
        <v>18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45.83</v>
      </c>
      <c r="AA1261">
        <v>148.26</v>
      </c>
      <c r="AB1261">
        <v>246.99</v>
      </c>
      <c r="AC1261">
        <v>344.05</v>
      </c>
      <c r="AD1261">
        <v>443.69</v>
      </c>
      <c r="AE1261">
        <v>540.80999999999995</v>
      </c>
      <c r="AF1261">
        <v>651.34</v>
      </c>
      <c r="AG1261">
        <v>749.12</v>
      </c>
      <c r="AH1261">
        <v>848.93</v>
      </c>
      <c r="AI1261">
        <v>949.96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61.7</v>
      </c>
      <c r="AU1261">
        <v>164.06</v>
      </c>
      <c r="AV1261">
        <v>261.76</v>
      </c>
      <c r="AW1261">
        <v>370.05</v>
      </c>
      <c r="AX1261">
        <v>459.58</v>
      </c>
      <c r="AY1261">
        <v>561.32000000000005</v>
      </c>
      <c r="AZ1261">
        <v>669.23</v>
      </c>
      <c r="BA1261">
        <v>762.43</v>
      </c>
      <c r="BB1261">
        <v>864.21</v>
      </c>
      <c r="BC1261">
        <v>961.34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22.5</v>
      </c>
      <c r="BO1261">
        <v>22.5</v>
      </c>
      <c r="BP1261">
        <v>22.5</v>
      </c>
      <c r="BQ1261">
        <v>22.5</v>
      </c>
      <c r="BR1261">
        <v>22.5</v>
      </c>
      <c r="BS1261">
        <v>22.5</v>
      </c>
      <c r="BT1261">
        <v>22.5</v>
      </c>
      <c r="BU1261">
        <v>22.5</v>
      </c>
      <c r="BV1261">
        <v>22.5</v>
      </c>
      <c r="BW1261">
        <v>22.5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22.5</v>
      </c>
      <c r="CI1261">
        <v>22.5</v>
      </c>
      <c r="CJ1261">
        <v>22.5</v>
      </c>
      <c r="CK1261">
        <v>22.5</v>
      </c>
      <c r="CL1261">
        <v>22.5</v>
      </c>
      <c r="CM1261">
        <v>22.5</v>
      </c>
      <c r="CN1261">
        <v>22.5</v>
      </c>
      <c r="CO1261">
        <v>22.5</v>
      </c>
      <c r="CP1261">
        <v>22.5</v>
      </c>
      <c r="CQ1261">
        <v>22.5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1</v>
      </c>
      <c r="DD1261">
        <v>1</v>
      </c>
      <c r="DE1261">
        <v>0.99</v>
      </c>
      <c r="DF1261">
        <v>0.97</v>
      </c>
      <c r="DG1261">
        <v>0.95</v>
      </c>
      <c r="DH1261">
        <v>0.93</v>
      </c>
      <c r="DI1261">
        <v>0.91</v>
      </c>
      <c r="DJ1261">
        <v>0.89</v>
      </c>
      <c r="DK1261">
        <v>0.87</v>
      </c>
      <c r="DL1261">
        <v>0.82</v>
      </c>
      <c r="DM1261">
        <v>0.78</v>
      </c>
      <c r="DN1261">
        <v>0.74</v>
      </c>
      <c r="DO1261">
        <v>0.7</v>
      </c>
      <c r="DP1261">
        <v>0.65</v>
      </c>
      <c r="DQ1261">
        <v>0.59</v>
      </c>
      <c r="DR1261">
        <v>0.53</v>
      </c>
      <c r="DS1261">
        <v>0.46</v>
      </c>
      <c r="DT1261">
        <v>0.38</v>
      </c>
      <c r="DU1261">
        <v>0.28000000000000003</v>
      </c>
      <c r="EW1261">
        <v>2016</v>
      </c>
      <c r="EX1261">
        <v>60</v>
      </c>
      <c r="EY1261">
        <v>1294</v>
      </c>
      <c r="EZ1261">
        <v>266</v>
      </c>
      <c r="FA1261">
        <v>2964.5</v>
      </c>
      <c r="FB1261" t="s">
        <v>139</v>
      </c>
      <c r="FC1261" t="s">
        <v>139</v>
      </c>
      <c r="FD1261" t="s">
        <v>139</v>
      </c>
      <c r="FE1261" t="s">
        <v>139</v>
      </c>
      <c r="FF1261" t="s">
        <v>139</v>
      </c>
      <c r="FG1261" t="s">
        <v>139</v>
      </c>
      <c r="FH1261" t="s">
        <v>139</v>
      </c>
      <c r="FI1261">
        <v>0</v>
      </c>
      <c r="FJ1261" t="s">
        <v>139</v>
      </c>
      <c r="FK1261" t="s">
        <v>139</v>
      </c>
      <c r="FL1261">
        <v>10.96</v>
      </c>
      <c r="FM1261">
        <v>5.56</v>
      </c>
      <c r="FN1261">
        <v>28.52</v>
      </c>
      <c r="FO1261">
        <v>1</v>
      </c>
      <c r="FP1261">
        <v>1</v>
      </c>
      <c r="FQ1261">
        <v>1</v>
      </c>
      <c r="FR1261">
        <v>0</v>
      </c>
      <c r="FS1261">
        <v>0</v>
      </c>
      <c r="FT1261">
        <v>0</v>
      </c>
      <c r="FU1261">
        <v>0.18</v>
      </c>
      <c r="FV1261">
        <v>57.72</v>
      </c>
      <c r="FW1261">
        <v>160.16</v>
      </c>
      <c r="FX1261">
        <v>258.89</v>
      </c>
      <c r="FY1261">
        <v>355.94</v>
      </c>
      <c r="FZ1261">
        <v>455.58</v>
      </c>
      <c r="GA1261">
        <v>552.71</v>
      </c>
      <c r="GB1261">
        <v>663.23</v>
      </c>
      <c r="GC1261">
        <v>761.01</v>
      </c>
      <c r="GD1261">
        <v>860.82</v>
      </c>
      <c r="GE1261">
        <v>961.86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41.29</v>
      </c>
      <c r="GQ1261">
        <v>140.47999999999999</v>
      </c>
      <c r="GR1261">
        <v>233.56</v>
      </c>
      <c r="GS1261">
        <v>340.64</v>
      </c>
      <c r="GT1261">
        <v>439.39</v>
      </c>
      <c r="GU1261">
        <v>528.91999999999996</v>
      </c>
      <c r="GV1261">
        <v>636.88</v>
      </c>
      <c r="GW1261">
        <v>733.95</v>
      </c>
      <c r="GX1261">
        <v>828.78</v>
      </c>
      <c r="GY1261">
        <v>935.77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 t="s">
        <v>139</v>
      </c>
      <c r="HK1261" t="s">
        <v>139</v>
      </c>
      <c r="HL1261" t="s">
        <v>139</v>
      </c>
      <c r="HM1261" t="s">
        <v>139</v>
      </c>
      <c r="HN1261" t="s">
        <v>139</v>
      </c>
      <c r="HO1261" t="s">
        <v>139</v>
      </c>
      <c r="HP1261" t="s">
        <v>139</v>
      </c>
      <c r="HQ1261" t="s">
        <v>139</v>
      </c>
      <c r="HR1261" t="s">
        <v>139</v>
      </c>
      <c r="HS1261" t="s">
        <v>139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 t="s">
        <v>139</v>
      </c>
      <c r="IE1261" t="s">
        <v>139</v>
      </c>
      <c r="IF1261" t="s">
        <v>139</v>
      </c>
      <c r="IG1261" t="s">
        <v>139</v>
      </c>
      <c r="IH1261" t="s">
        <v>139</v>
      </c>
      <c r="II1261" t="s">
        <v>139</v>
      </c>
      <c r="IJ1261" t="s">
        <v>139</v>
      </c>
      <c r="IK1261" t="s">
        <v>139</v>
      </c>
      <c r="IL1261" t="s">
        <v>139</v>
      </c>
      <c r="IM1261" t="s">
        <v>139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1</v>
      </c>
      <c r="IY1261">
        <v>1</v>
      </c>
      <c r="IZ1261">
        <v>1</v>
      </c>
      <c r="JA1261">
        <v>0.99</v>
      </c>
      <c r="JB1261">
        <v>0.97</v>
      </c>
      <c r="JC1261">
        <v>0.94</v>
      </c>
      <c r="JD1261">
        <v>0.92</v>
      </c>
      <c r="JE1261">
        <v>0.9</v>
      </c>
      <c r="JF1261">
        <v>0.88</v>
      </c>
      <c r="JG1261">
        <v>0.85</v>
      </c>
      <c r="JH1261">
        <v>0.79</v>
      </c>
      <c r="JI1261">
        <v>0.75</v>
      </c>
      <c r="JJ1261">
        <v>0.7</v>
      </c>
      <c r="JK1261">
        <v>0.65</v>
      </c>
      <c r="JL1261">
        <v>0.57999999999999996</v>
      </c>
      <c r="JM1261">
        <v>0.51</v>
      </c>
      <c r="JN1261">
        <v>0.42</v>
      </c>
      <c r="JO1261">
        <v>0.32</v>
      </c>
      <c r="JP1261">
        <v>0.19</v>
      </c>
      <c r="JQ1261">
        <v>0</v>
      </c>
    </row>
    <row r="1262" spans="1:277" x14ac:dyDescent="0.25">
      <c r="A1262">
        <v>2016</v>
      </c>
      <c r="B1262">
        <v>60</v>
      </c>
      <c r="C1262">
        <v>1294</v>
      </c>
      <c r="D1262">
        <v>266</v>
      </c>
      <c r="E1262">
        <v>2964.5</v>
      </c>
      <c r="F1262">
        <v>1.4</v>
      </c>
      <c r="G1262">
        <v>0.4</v>
      </c>
      <c r="H1262">
        <v>-2.5</v>
      </c>
      <c r="I1262">
        <v>0</v>
      </c>
      <c r="J1262">
        <v>0</v>
      </c>
      <c r="K1262">
        <v>0</v>
      </c>
      <c r="L1262">
        <v>0.88</v>
      </c>
      <c r="M1262">
        <v>1.26</v>
      </c>
      <c r="N1262">
        <v>3.38</v>
      </c>
      <c r="O1262">
        <v>-0.7</v>
      </c>
      <c r="P1262">
        <v>10.95</v>
      </c>
      <c r="Q1262">
        <v>5.56</v>
      </c>
      <c r="R1262">
        <v>28.51</v>
      </c>
      <c r="S1262">
        <v>18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0.09</v>
      </c>
      <c r="Z1262">
        <v>57.72</v>
      </c>
      <c r="AA1262">
        <v>160.16</v>
      </c>
      <c r="AB1262">
        <v>258.89</v>
      </c>
      <c r="AC1262">
        <v>355.94</v>
      </c>
      <c r="AD1262">
        <v>455.58</v>
      </c>
      <c r="AE1262">
        <v>552.71</v>
      </c>
      <c r="AF1262">
        <v>663.23</v>
      </c>
      <c r="AG1262">
        <v>761.01</v>
      </c>
      <c r="AH1262">
        <v>860.82</v>
      </c>
      <c r="AI1262">
        <v>961.86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73.59</v>
      </c>
      <c r="AU1262">
        <v>175.95</v>
      </c>
      <c r="AV1262">
        <v>273.64999999999998</v>
      </c>
      <c r="AW1262">
        <v>381.95</v>
      </c>
      <c r="AX1262">
        <v>471.47</v>
      </c>
      <c r="AY1262">
        <v>573.21</v>
      </c>
      <c r="AZ1262">
        <v>681.12</v>
      </c>
      <c r="BA1262">
        <v>774.33</v>
      </c>
      <c r="BB1262">
        <v>876.1</v>
      </c>
      <c r="BC1262">
        <v>973.23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22.5</v>
      </c>
      <c r="BO1262">
        <v>22.5</v>
      </c>
      <c r="BP1262">
        <v>22.5</v>
      </c>
      <c r="BQ1262">
        <v>22.5</v>
      </c>
      <c r="BR1262">
        <v>22.5</v>
      </c>
      <c r="BS1262">
        <v>22.5</v>
      </c>
      <c r="BT1262">
        <v>22.5</v>
      </c>
      <c r="BU1262">
        <v>22.5</v>
      </c>
      <c r="BV1262">
        <v>22.5</v>
      </c>
      <c r="BW1262">
        <v>22.5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22.5</v>
      </c>
      <c r="CI1262">
        <v>22.5</v>
      </c>
      <c r="CJ1262">
        <v>22.5</v>
      </c>
      <c r="CK1262">
        <v>22.5</v>
      </c>
      <c r="CL1262">
        <v>22.5</v>
      </c>
      <c r="CM1262">
        <v>22.5</v>
      </c>
      <c r="CN1262">
        <v>22.5</v>
      </c>
      <c r="CO1262">
        <v>22.5</v>
      </c>
      <c r="CP1262">
        <v>22.5</v>
      </c>
      <c r="CQ1262">
        <v>22.5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1</v>
      </c>
      <c r="DD1262">
        <v>1</v>
      </c>
      <c r="DE1262">
        <v>0.99</v>
      </c>
      <c r="DF1262">
        <v>0.97</v>
      </c>
      <c r="DG1262">
        <v>0.95</v>
      </c>
      <c r="DH1262">
        <v>0.93</v>
      </c>
      <c r="DI1262">
        <v>0.91</v>
      </c>
      <c r="DJ1262">
        <v>0.89</v>
      </c>
      <c r="DK1262">
        <v>0.87</v>
      </c>
      <c r="DL1262">
        <v>0.82</v>
      </c>
      <c r="DM1262">
        <v>0.78</v>
      </c>
      <c r="DN1262">
        <v>0.74</v>
      </c>
      <c r="DO1262">
        <v>0.7</v>
      </c>
      <c r="DP1262">
        <v>0.65</v>
      </c>
      <c r="DQ1262">
        <v>0.59</v>
      </c>
      <c r="DR1262">
        <v>0.53</v>
      </c>
      <c r="DS1262">
        <v>0.46</v>
      </c>
      <c r="DT1262">
        <v>0.38</v>
      </c>
      <c r="DU1262">
        <v>0.28000000000000003</v>
      </c>
      <c r="EW1262">
        <v>2016</v>
      </c>
      <c r="EX1262">
        <v>61</v>
      </c>
      <c r="EY1262">
        <v>1295</v>
      </c>
      <c r="EZ1262">
        <v>267</v>
      </c>
      <c r="FA1262">
        <v>2974.3</v>
      </c>
      <c r="FB1262" t="s">
        <v>139</v>
      </c>
      <c r="FC1262" t="s">
        <v>139</v>
      </c>
      <c r="FD1262" t="s">
        <v>139</v>
      </c>
      <c r="FE1262" t="s">
        <v>139</v>
      </c>
      <c r="FF1262" t="s">
        <v>139</v>
      </c>
      <c r="FG1262" t="s">
        <v>139</v>
      </c>
      <c r="FH1262" t="s">
        <v>139</v>
      </c>
      <c r="FI1262">
        <v>0</v>
      </c>
      <c r="FJ1262" t="s">
        <v>139</v>
      </c>
      <c r="FK1262" t="s">
        <v>139</v>
      </c>
      <c r="FL1262">
        <v>10.96</v>
      </c>
      <c r="FM1262">
        <v>5.59</v>
      </c>
      <c r="FN1262">
        <v>28.62</v>
      </c>
      <c r="FO1262">
        <v>1</v>
      </c>
      <c r="FP1262">
        <v>1</v>
      </c>
      <c r="FQ1262">
        <v>1</v>
      </c>
      <c r="FR1262">
        <v>0</v>
      </c>
      <c r="FS1262">
        <v>0</v>
      </c>
      <c r="FT1262">
        <v>0</v>
      </c>
      <c r="FU1262">
        <v>0</v>
      </c>
      <c r="FV1262">
        <v>67.489999999999995</v>
      </c>
      <c r="FW1262">
        <v>169.93</v>
      </c>
      <c r="FX1262">
        <v>268.66000000000003</v>
      </c>
      <c r="FY1262">
        <v>365.71</v>
      </c>
      <c r="FZ1262">
        <v>465.35</v>
      </c>
      <c r="GA1262">
        <v>562.48</v>
      </c>
      <c r="GB1262">
        <v>673.01</v>
      </c>
      <c r="GC1262">
        <v>770.78</v>
      </c>
      <c r="GD1262">
        <v>870.59</v>
      </c>
      <c r="GE1262">
        <v>971.63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51.06</v>
      </c>
      <c r="GQ1262">
        <v>150.25</v>
      </c>
      <c r="GR1262">
        <v>243.33</v>
      </c>
      <c r="GS1262">
        <v>350.41</v>
      </c>
      <c r="GT1262">
        <v>449.17</v>
      </c>
      <c r="GU1262">
        <v>538.69000000000005</v>
      </c>
      <c r="GV1262">
        <v>646.65</v>
      </c>
      <c r="GW1262">
        <v>743.72</v>
      </c>
      <c r="GX1262">
        <v>838.55</v>
      </c>
      <c r="GY1262">
        <v>945.54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 t="s">
        <v>139</v>
      </c>
      <c r="HK1262" t="s">
        <v>139</v>
      </c>
      <c r="HL1262" t="s">
        <v>139</v>
      </c>
      <c r="HM1262" t="s">
        <v>139</v>
      </c>
      <c r="HN1262" t="s">
        <v>139</v>
      </c>
      <c r="HO1262" t="s">
        <v>139</v>
      </c>
      <c r="HP1262" t="s">
        <v>139</v>
      </c>
      <c r="HQ1262" t="s">
        <v>139</v>
      </c>
      <c r="HR1262" t="s">
        <v>139</v>
      </c>
      <c r="HS1262" t="s">
        <v>139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 t="s">
        <v>139</v>
      </c>
      <c r="IE1262" t="s">
        <v>139</v>
      </c>
      <c r="IF1262" t="s">
        <v>139</v>
      </c>
      <c r="IG1262" t="s">
        <v>139</v>
      </c>
      <c r="IH1262" t="s">
        <v>139</v>
      </c>
      <c r="II1262" t="s">
        <v>139</v>
      </c>
      <c r="IJ1262" t="s">
        <v>139</v>
      </c>
      <c r="IK1262" t="s">
        <v>139</v>
      </c>
      <c r="IL1262" t="s">
        <v>139</v>
      </c>
      <c r="IM1262" t="s">
        <v>139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1</v>
      </c>
      <c r="IY1262">
        <v>1</v>
      </c>
      <c r="IZ1262">
        <v>1</v>
      </c>
      <c r="JA1262">
        <v>0.99</v>
      </c>
      <c r="JB1262">
        <v>0.97</v>
      </c>
      <c r="JC1262">
        <v>0.95</v>
      </c>
      <c r="JD1262">
        <v>0.92</v>
      </c>
      <c r="JE1262">
        <v>0.9</v>
      </c>
      <c r="JF1262">
        <v>0.88</v>
      </c>
      <c r="JG1262">
        <v>0.85</v>
      </c>
      <c r="JH1262">
        <v>0.79</v>
      </c>
      <c r="JI1262">
        <v>0.75</v>
      </c>
      <c r="JJ1262">
        <v>0.7</v>
      </c>
      <c r="JK1262">
        <v>0.65</v>
      </c>
      <c r="JL1262">
        <v>0.57999999999999996</v>
      </c>
      <c r="JM1262">
        <v>0.51</v>
      </c>
      <c r="JN1262">
        <v>0.42</v>
      </c>
      <c r="JO1262">
        <v>0.32</v>
      </c>
      <c r="JP1262">
        <v>0.19</v>
      </c>
      <c r="JQ1262">
        <v>0</v>
      </c>
    </row>
    <row r="1263" spans="1:277" x14ac:dyDescent="0.25">
      <c r="A1263">
        <v>2016</v>
      </c>
      <c r="B1263">
        <v>61</v>
      </c>
      <c r="C1263">
        <v>1295</v>
      </c>
      <c r="D1263">
        <v>267</v>
      </c>
      <c r="E1263">
        <v>2974.3</v>
      </c>
      <c r="F1263">
        <v>1.4</v>
      </c>
      <c r="G1263">
        <v>0.4</v>
      </c>
      <c r="H1263">
        <v>-2.5</v>
      </c>
      <c r="I1263">
        <v>0</v>
      </c>
      <c r="J1263">
        <v>0</v>
      </c>
      <c r="K1263">
        <v>0</v>
      </c>
      <c r="L1263">
        <v>0.88</v>
      </c>
      <c r="M1263">
        <v>1.26</v>
      </c>
      <c r="N1263">
        <v>3.39</v>
      </c>
      <c r="O1263">
        <v>-0.7</v>
      </c>
      <c r="P1263">
        <v>10.95</v>
      </c>
      <c r="Q1263">
        <v>5.59</v>
      </c>
      <c r="R1263">
        <v>28.61</v>
      </c>
      <c r="S1263">
        <v>18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67.489999999999995</v>
      </c>
      <c r="AA1263">
        <v>169.93</v>
      </c>
      <c r="AB1263">
        <v>268.66000000000003</v>
      </c>
      <c r="AC1263">
        <v>365.71</v>
      </c>
      <c r="AD1263">
        <v>465.35</v>
      </c>
      <c r="AE1263">
        <v>562.48</v>
      </c>
      <c r="AF1263">
        <v>673.01</v>
      </c>
      <c r="AG1263">
        <v>770.78</v>
      </c>
      <c r="AH1263">
        <v>870.59</v>
      </c>
      <c r="AI1263">
        <v>971.63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83.36</v>
      </c>
      <c r="AU1263">
        <v>185.72</v>
      </c>
      <c r="AV1263">
        <v>283.42</v>
      </c>
      <c r="AW1263">
        <v>391.72</v>
      </c>
      <c r="AX1263">
        <v>481.24</v>
      </c>
      <c r="AY1263">
        <v>582.99</v>
      </c>
      <c r="AZ1263">
        <v>690.89</v>
      </c>
      <c r="BA1263">
        <v>784.1</v>
      </c>
      <c r="BB1263">
        <v>885.88</v>
      </c>
      <c r="BC1263">
        <v>983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22.5</v>
      </c>
      <c r="BO1263">
        <v>22.5</v>
      </c>
      <c r="BP1263">
        <v>22.5</v>
      </c>
      <c r="BQ1263">
        <v>22.5</v>
      </c>
      <c r="BR1263">
        <v>22.5</v>
      </c>
      <c r="BS1263">
        <v>22.5</v>
      </c>
      <c r="BT1263">
        <v>22.5</v>
      </c>
      <c r="BU1263">
        <v>22.5</v>
      </c>
      <c r="BV1263">
        <v>22.5</v>
      </c>
      <c r="BW1263">
        <v>22.5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22.5</v>
      </c>
      <c r="CI1263">
        <v>22.5</v>
      </c>
      <c r="CJ1263">
        <v>22.5</v>
      </c>
      <c r="CK1263">
        <v>22.5</v>
      </c>
      <c r="CL1263">
        <v>22.5</v>
      </c>
      <c r="CM1263">
        <v>22.5</v>
      </c>
      <c r="CN1263">
        <v>22.5</v>
      </c>
      <c r="CO1263">
        <v>22.5</v>
      </c>
      <c r="CP1263">
        <v>22.5</v>
      </c>
      <c r="CQ1263">
        <v>22.5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1</v>
      </c>
      <c r="DD1263">
        <v>1</v>
      </c>
      <c r="DE1263">
        <v>0.99</v>
      </c>
      <c r="DF1263">
        <v>0.97</v>
      </c>
      <c r="DG1263">
        <v>0.95</v>
      </c>
      <c r="DH1263">
        <v>0.93</v>
      </c>
      <c r="DI1263">
        <v>0.91</v>
      </c>
      <c r="DJ1263">
        <v>0.89</v>
      </c>
      <c r="DK1263">
        <v>0.87</v>
      </c>
      <c r="DL1263">
        <v>0.82</v>
      </c>
      <c r="DM1263">
        <v>0.78</v>
      </c>
      <c r="DN1263">
        <v>0.74</v>
      </c>
      <c r="DO1263">
        <v>0.7</v>
      </c>
      <c r="DP1263">
        <v>0.65</v>
      </c>
      <c r="DQ1263">
        <v>0.59</v>
      </c>
      <c r="DR1263">
        <v>0.53</v>
      </c>
      <c r="DS1263">
        <v>0.46</v>
      </c>
      <c r="DT1263">
        <v>0.38</v>
      </c>
      <c r="DU1263">
        <v>0.28000000000000003</v>
      </c>
      <c r="EW1263">
        <v>2016</v>
      </c>
      <c r="EX1263">
        <v>62</v>
      </c>
      <c r="EY1263">
        <v>1296</v>
      </c>
      <c r="EZ1263">
        <v>268</v>
      </c>
      <c r="FA1263">
        <v>2987.2</v>
      </c>
      <c r="FB1263" t="s">
        <v>139</v>
      </c>
      <c r="FC1263" t="s">
        <v>139</v>
      </c>
      <c r="FD1263" t="s">
        <v>139</v>
      </c>
      <c r="FE1263" t="s">
        <v>139</v>
      </c>
      <c r="FF1263" t="s">
        <v>139</v>
      </c>
      <c r="FG1263" t="s">
        <v>139</v>
      </c>
      <c r="FH1263" t="s">
        <v>139</v>
      </c>
      <c r="FI1263">
        <v>0</v>
      </c>
      <c r="FJ1263" t="s">
        <v>139</v>
      </c>
      <c r="FK1263" t="s">
        <v>139</v>
      </c>
      <c r="FL1263">
        <v>10.96</v>
      </c>
      <c r="FM1263">
        <v>5.63</v>
      </c>
      <c r="FN1263">
        <v>28.75</v>
      </c>
      <c r="FO1263">
        <v>1</v>
      </c>
      <c r="FP1263">
        <v>1</v>
      </c>
      <c r="FQ1263">
        <v>1</v>
      </c>
      <c r="FR1263">
        <v>0</v>
      </c>
      <c r="FS1263">
        <v>0</v>
      </c>
      <c r="FT1263">
        <v>0</v>
      </c>
      <c r="FU1263">
        <v>0</v>
      </c>
      <c r="FV1263">
        <v>80.37</v>
      </c>
      <c r="FW1263">
        <v>182.8</v>
      </c>
      <c r="FX1263">
        <v>281.52999999999997</v>
      </c>
      <c r="FY1263">
        <v>378.58</v>
      </c>
      <c r="FZ1263">
        <v>478.23</v>
      </c>
      <c r="GA1263">
        <v>575.35</v>
      </c>
      <c r="GB1263">
        <v>685.88</v>
      </c>
      <c r="GC1263">
        <v>783.65</v>
      </c>
      <c r="GD1263">
        <v>883.47</v>
      </c>
      <c r="GE1263">
        <v>984.5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63.93</v>
      </c>
      <c r="GQ1263">
        <v>163.12</v>
      </c>
      <c r="GR1263">
        <v>256.20999999999998</v>
      </c>
      <c r="GS1263">
        <v>363.28</v>
      </c>
      <c r="GT1263">
        <v>462.04</v>
      </c>
      <c r="GU1263">
        <v>551.55999999999995</v>
      </c>
      <c r="GV1263">
        <v>659.52</v>
      </c>
      <c r="GW1263">
        <v>756.59</v>
      </c>
      <c r="GX1263">
        <v>851.42</v>
      </c>
      <c r="GY1263">
        <v>958.42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 t="s">
        <v>139</v>
      </c>
      <c r="HK1263" t="s">
        <v>139</v>
      </c>
      <c r="HL1263" t="s">
        <v>139</v>
      </c>
      <c r="HM1263" t="s">
        <v>139</v>
      </c>
      <c r="HN1263" t="s">
        <v>139</v>
      </c>
      <c r="HO1263" t="s">
        <v>139</v>
      </c>
      <c r="HP1263" t="s">
        <v>139</v>
      </c>
      <c r="HQ1263" t="s">
        <v>139</v>
      </c>
      <c r="HR1263" t="s">
        <v>139</v>
      </c>
      <c r="HS1263" t="s">
        <v>139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 t="s">
        <v>139</v>
      </c>
      <c r="IE1263" t="s">
        <v>139</v>
      </c>
      <c r="IF1263" t="s">
        <v>139</v>
      </c>
      <c r="IG1263" t="s">
        <v>139</v>
      </c>
      <c r="IH1263" t="s">
        <v>139</v>
      </c>
      <c r="II1263" t="s">
        <v>139</v>
      </c>
      <c r="IJ1263" t="s">
        <v>139</v>
      </c>
      <c r="IK1263" t="s">
        <v>139</v>
      </c>
      <c r="IL1263" t="s">
        <v>139</v>
      </c>
      <c r="IM1263" t="s">
        <v>139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1</v>
      </c>
      <c r="IY1263">
        <v>1</v>
      </c>
      <c r="IZ1263">
        <v>1</v>
      </c>
      <c r="JA1263">
        <v>0.99</v>
      </c>
      <c r="JB1263">
        <v>0.97</v>
      </c>
      <c r="JC1263">
        <v>0.95</v>
      </c>
      <c r="JD1263">
        <v>0.92</v>
      </c>
      <c r="JE1263">
        <v>0.9</v>
      </c>
      <c r="JF1263">
        <v>0.88</v>
      </c>
      <c r="JG1263">
        <v>0.85</v>
      </c>
      <c r="JH1263">
        <v>0.79</v>
      </c>
      <c r="JI1263">
        <v>0.75</v>
      </c>
      <c r="JJ1263">
        <v>0.7</v>
      </c>
      <c r="JK1263">
        <v>0.65</v>
      </c>
      <c r="JL1263">
        <v>0.57999999999999996</v>
      </c>
      <c r="JM1263">
        <v>0.51</v>
      </c>
      <c r="JN1263">
        <v>0.42</v>
      </c>
      <c r="JO1263">
        <v>0.32</v>
      </c>
      <c r="JP1263">
        <v>0.19</v>
      </c>
      <c r="JQ1263">
        <v>0</v>
      </c>
    </row>
    <row r="1264" spans="1:277" x14ac:dyDescent="0.25">
      <c r="A1264">
        <v>2016</v>
      </c>
      <c r="B1264">
        <v>62</v>
      </c>
      <c r="C1264">
        <v>1296</v>
      </c>
      <c r="D1264">
        <v>268</v>
      </c>
      <c r="E1264">
        <v>2987.2</v>
      </c>
      <c r="F1264">
        <v>1.4</v>
      </c>
      <c r="G1264">
        <v>0.4</v>
      </c>
      <c r="H1264">
        <v>-2.5</v>
      </c>
      <c r="I1264">
        <v>0</v>
      </c>
      <c r="J1264">
        <v>0</v>
      </c>
      <c r="K1264">
        <v>0</v>
      </c>
      <c r="L1264">
        <v>0.88</v>
      </c>
      <c r="M1264">
        <v>1.26</v>
      </c>
      <c r="N1264">
        <v>3.4</v>
      </c>
      <c r="O1264">
        <v>-0.7</v>
      </c>
      <c r="P1264">
        <v>10.95</v>
      </c>
      <c r="Q1264">
        <v>5.63</v>
      </c>
      <c r="R1264">
        <v>28.74</v>
      </c>
      <c r="S1264">
        <v>18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0.09</v>
      </c>
      <c r="Z1264">
        <v>80.37</v>
      </c>
      <c r="AA1264">
        <v>182.8</v>
      </c>
      <c r="AB1264">
        <v>281.52999999999997</v>
      </c>
      <c r="AC1264">
        <v>378.58</v>
      </c>
      <c r="AD1264">
        <v>478.23</v>
      </c>
      <c r="AE1264">
        <v>575.35</v>
      </c>
      <c r="AF1264">
        <v>685.88</v>
      </c>
      <c r="AG1264">
        <v>783.65</v>
      </c>
      <c r="AH1264">
        <v>883.47</v>
      </c>
      <c r="AI1264">
        <v>984.5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96.23</v>
      </c>
      <c r="AU1264">
        <v>198.59</v>
      </c>
      <c r="AV1264">
        <v>296.3</v>
      </c>
      <c r="AW1264">
        <v>404.59</v>
      </c>
      <c r="AX1264">
        <v>494.11</v>
      </c>
      <c r="AY1264">
        <v>595.86</v>
      </c>
      <c r="AZ1264">
        <v>703.76</v>
      </c>
      <c r="BA1264">
        <v>796.97</v>
      </c>
      <c r="BB1264">
        <v>898.75</v>
      </c>
      <c r="BC1264">
        <v>995.87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22.5</v>
      </c>
      <c r="BO1264">
        <v>22.5</v>
      </c>
      <c r="BP1264">
        <v>22.5</v>
      </c>
      <c r="BQ1264">
        <v>22.5</v>
      </c>
      <c r="BR1264">
        <v>22.5</v>
      </c>
      <c r="BS1264">
        <v>22.5</v>
      </c>
      <c r="BT1264">
        <v>22.5</v>
      </c>
      <c r="BU1264">
        <v>22.5</v>
      </c>
      <c r="BV1264">
        <v>22.5</v>
      </c>
      <c r="BW1264">
        <v>22.5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22.5</v>
      </c>
      <c r="CI1264">
        <v>22.5</v>
      </c>
      <c r="CJ1264">
        <v>22.5</v>
      </c>
      <c r="CK1264">
        <v>22.5</v>
      </c>
      <c r="CL1264">
        <v>22.5</v>
      </c>
      <c r="CM1264">
        <v>22.5</v>
      </c>
      <c r="CN1264">
        <v>22.5</v>
      </c>
      <c r="CO1264">
        <v>22.5</v>
      </c>
      <c r="CP1264">
        <v>22.5</v>
      </c>
      <c r="CQ1264">
        <v>22.5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1</v>
      </c>
      <c r="DD1264">
        <v>1</v>
      </c>
      <c r="DE1264">
        <v>0.99</v>
      </c>
      <c r="DF1264">
        <v>0.97</v>
      </c>
      <c r="DG1264">
        <v>0.95</v>
      </c>
      <c r="DH1264">
        <v>0.93</v>
      </c>
      <c r="DI1264">
        <v>0.91</v>
      </c>
      <c r="DJ1264">
        <v>0.89</v>
      </c>
      <c r="DK1264">
        <v>0.87</v>
      </c>
      <c r="DL1264">
        <v>0.82</v>
      </c>
      <c r="DM1264">
        <v>0.78</v>
      </c>
      <c r="DN1264">
        <v>0.74</v>
      </c>
      <c r="DO1264">
        <v>0.7</v>
      </c>
      <c r="DP1264">
        <v>0.65</v>
      </c>
      <c r="DQ1264">
        <v>0.59</v>
      </c>
      <c r="DR1264">
        <v>0.53</v>
      </c>
      <c r="DS1264">
        <v>0.46</v>
      </c>
      <c r="DT1264">
        <v>0.38</v>
      </c>
      <c r="DU1264">
        <v>0.28000000000000003</v>
      </c>
      <c r="EW1264">
        <v>2016</v>
      </c>
      <c r="EX1264">
        <v>63</v>
      </c>
      <c r="EY1264">
        <v>1297</v>
      </c>
      <c r="EZ1264">
        <v>269</v>
      </c>
      <c r="FA1264">
        <v>2999.9</v>
      </c>
      <c r="FB1264" t="s">
        <v>139</v>
      </c>
      <c r="FC1264" t="s">
        <v>139</v>
      </c>
      <c r="FD1264" t="s">
        <v>139</v>
      </c>
      <c r="FE1264" t="s">
        <v>139</v>
      </c>
      <c r="FF1264" t="s">
        <v>139</v>
      </c>
      <c r="FG1264" t="s">
        <v>139</v>
      </c>
      <c r="FH1264" t="s">
        <v>139</v>
      </c>
      <c r="FI1264">
        <v>0</v>
      </c>
      <c r="FJ1264" t="s">
        <v>139</v>
      </c>
      <c r="FK1264" t="s">
        <v>139</v>
      </c>
      <c r="FL1264">
        <v>10.96</v>
      </c>
      <c r="FM1264">
        <v>5.67</v>
      </c>
      <c r="FN1264">
        <v>28.88</v>
      </c>
      <c r="FO1264">
        <v>1</v>
      </c>
      <c r="FP1264">
        <v>1</v>
      </c>
      <c r="FQ1264">
        <v>1</v>
      </c>
      <c r="FR1264">
        <v>0</v>
      </c>
      <c r="FS1264">
        <v>0</v>
      </c>
      <c r="FT1264">
        <v>0</v>
      </c>
      <c r="FU1264">
        <v>0.09</v>
      </c>
      <c r="FV1264">
        <v>93.1</v>
      </c>
      <c r="FW1264">
        <v>195.54</v>
      </c>
      <c r="FX1264">
        <v>294.27</v>
      </c>
      <c r="FY1264">
        <v>391.32</v>
      </c>
      <c r="FZ1264">
        <v>490.96</v>
      </c>
      <c r="GA1264">
        <v>588.09</v>
      </c>
      <c r="GB1264">
        <v>698.61</v>
      </c>
      <c r="GC1264">
        <v>796.39</v>
      </c>
      <c r="GD1264">
        <v>896.2</v>
      </c>
      <c r="GE1264">
        <v>997.24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76.67</v>
      </c>
      <c r="GQ1264">
        <v>175.86</v>
      </c>
      <c r="GR1264">
        <v>268.94</v>
      </c>
      <c r="GS1264">
        <v>376.02</v>
      </c>
      <c r="GT1264">
        <v>474.78</v>
      </c>
      <c r="GU1264">
        <v>564.29999999999995</v>
      </c>
      <c r="GV1264">
        <v>672.26</v>
      </c>
      <c r="GW1264">
        <v>769.33</v>
      </c>
      <c r="GX1264">
        <v>864.16</v>
      </c>
      <c r="GY1264">
        <v>971.15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 t="s">
        <v>139</v>
      </c>
      <c r="HK1264" t="s">
        <v>139</v>
      </c>
      <c r="HL1264" t="s">
        <v>139</v>
      </c>
      <c r="HM1264" t="s">
        <v>139</v>
      </c>
      <c r="HN1264" t="s">
        <v>139</v>
      </c>
      <c r="HO1264" t="s">
        <v>139</v>
      </c>
      <c r="HP1264" t="s">
        <v>139</v>
      </c>
      <c r="HQ1264" t="s">
        <v>139</v>
      </c>
      <c r="HR1264" t="s">
        <v>139</v>
      </c>
      <c r="HS1264" t="s">
        <v>139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 t="s">
        <v>139</v>
      </c>
      <c r="IE1264" t="s">
        <v>139</v>
      </c>
      <c r="IF1264" t="s">
        <v>139</v>
      </c>
      <c r="IG1264" t="s">
        <v>139</v>
      </c>
      <c r="IH1264" t="s">
        <v>139</v>
      </c>
      <c r="II1264" t="s">
        <v>139</v>
      </c>
      <c r="IJ1264" t="s">
        <v>139</v>
      </c>
      <c r="IK1264" t="s">
        <v>139</v>
      </c>
      <c r="IL1264" t="s">
        <v>139</v>
      </c>
      <c r="IM1264" t="s">
        <v>139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1</v>
      </c>
      <c r="IY1264">
        <v>1</v>
      </c>
      <c r="IZ1264">
        <v>1</v>
      </c>
      <c r="JA1264">
        <v>0.99</v>
      </c>
      <c r="JB1264">
        <v>0.97</v>
      </c>
      <c r="JC1264">
        <v>0.95</v>
      </c>
      <c r="JD1264">
        <v>0.92</v>
      </c>
      <c r="JE1264">
        <v>0.9</v>
      </c>
      <c r="JF1264">
        <v>0.88</v>
      </c>
      <c r="JG1264">
        <v>0.86</v>
      </c>
      <c r="JH1264">
        <v>0.79</v>
      </c>
      <c r="JI1264">
        <v>0.75</v>
      </c>
      <c r="JJ1264">
        <v>0.7</v>
      </c>
      <c r="JK1264">
        <v>0.65</v>
      </c>
      <c r="JL1264">
        <v>0.57999999999999996</v>
      </c>
      <c r="JM1264">
        <v>0.51</v>
      </c>
      <c r="JN1264">
        <v>0.42</v>
      </c>
      <c r="JO1264">
        <v>0.32</v>
      </c>
      <c r="JP1264">
        <v>0.19</v>
      </c>
      <c r="JQ1264">
        <v>0</v>
      </c>
    </row>
    <row r="1265" spans="1:277" x14ac:dyDescent="0.25">
      <c r="A1265">
        <v>2016</v>
      </c>
      <c r="B1265">
        <v>63</v>
      </c>
      <c r="C1265">
        <v>1297</v>
      </c>
      <c r="D1265">
        <v>269</v>
      </c>
      <c r="E1265">
        <v>2999.9</v>
      </c>
      <c r="F1265">
        <v>1.4</v>
      </c>
      <c r="G1265">
        <v>0.4</v>
      </c>
      <c r="H1265">
        <v>-2.5</v>
      </c>
      <c r="I1265">
        <v>0</v>
      </c>
      <c r="J1265">
        <v>0</v>
      </c>
      <c r="K1265">
        <v>0</v>
      </c>
      <c r="L1265">
        <v>0.88</v>
      </c>
      <c r="M1265">
        <v>1.26</v>
      </c>
      <c r="N1265">
        <v>3.4</v>
      </c>
      <c r="O1265">
        <v>-0.7</v>
      </c>
      <c r="P1265">
        <v>10.95</v>
      </c>
      <c r="Q1265">
        <v>5.67</v>
      </c>
      <c r="R1265">
        <v>28.87</v>
      </c>
      <c r="S1265">
        <v>18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93.1</v>
      </c>
      <c r="AA1265">
        <v>195.54</v>
      </c>
      <c r="AB1265">
        <v>294.27</v>
      </c>
      <c r="AC1265">
        <v>391.32</v>
      </c>
      <c r="AD1265">
        <v>490.96</v>
      </c>
      <c r="AE1265">
        <v>588.09</v>
      </c>
      <c r="AF1265">
        <v>698.61</v>
      </c>
      <c r="AG1265">
        <v>796.39</v>
      </c>
      <c r="AH1265">
        <v>896.2</v>
      </c>
      <c r="AI1265">
        <v>997.24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108.97</v>
      </c>
      <c r="AU1265">
        <v>211.33</v>
      </c>
      <c r="AV1265">
        <v>309.02999999999997</v>
      </c>
      <c r="AW1265">
        <v>417.33</v>
      </c>
      <c r="AX1265">
        <v>506.85</v>
      </c>
      <c r="AY1265">
        <v>608.6</v>
      </c>
      <c r="AZ1265">
        <v>716.5</v>
      </c>
      <c r="BA1265">
        <v>809.71</v>
      </c>
      <c r="BB1265">
        <v>911.49</v>
      </c>
      <c r="BC1265">
        <v>1008.61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22.5</v>
      </c>
      <c r="BO1265">
        <v>22.5</v>
      </c>
      <c r="BP1265">
        <v>22.5</v>
      </c>
      <c r="BQ1265">
        <v>22.5</v>
      </c>
      <c r="BR1265">
        <v>22.5</v>
      </c>
      <c r="BS1265">
        <v>22.5</v>
      </c>
      <c r="BT1265">
        <v>22.5</v>
      </c>
      <c r="BU1265">
        <v>22.5</v>
      </c>
      <c r="BV1265">
        <v>22.5</v>
      </c>
      <c r="BW1265">
        <v>22.5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22.5</v>
      </c>
      <c r="CI1265">
        <v>22.5</v>
      </c>
      <c r="CJ1265">
        <v>22.5</v>
      </c>
      <c r="CK1265">
        <v>22.5</v>
      </c>
      <c r="CL1265">
        <v>22.5</v>
      </c>
      <c r="CM1265">
        <v>22.5</v>
      </c>
      <c r="CN1265">
        <v>22.5</v>
      </c>
      <c r="CO1265">
        <v>22.5</v>
      </c>
      <c r="CP1265">
        <v>22.5</v>
      </c>
      <c r="CQ1265">
        <v>22.5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1</v>
      </c>
      <c r="DD1265">
        <v>1</v>
      </c>
      <c r="DE1265">
        <v>0.99</v>
      </c>
      <c r="DF1265">
        <v>0.97</v>
      </c>
      <c r="DG1265">
        <v>0.95</v>
      </c>
      <c r="DH1265">
        <v>0.93</v>
      </c>
      <c r="DI1265">
        <v>0.91</v>
      </c>
      <c r="DJ1265">
        <v>0.89</v>
      </c>
      <c r="DK1265">
        <v>0.87</v>
      </c>
      <c r="DL1265">
        <v>0.82</v>
      </c>
      <c r="DM1265">
        <v>0.78</v>
      </c>
      <c r="DN1265">
        <v>0.74</v>
      </c>
      <c r="DO1265">
        <v>0.7</v>
      </c>
      <c r="DP1265">
        <v>0.65</v>
      </c>
      <c r="DQ1265">
        <v>0.59</v>
      </c>
      <c r="DR1265">
        <v>0.53</v>
      </c>
      <c r="DS1265">
        <v>0.46</v>
      </c>
      <c r="DT1265">
        <v>0.38</v>
      </c>
      <c r="DU1265">
        <v>0.28000000000000003</v>
      </c>
      <c r="EW1265">
        <v>2016</v>
      </c>
      <c r="EX1265">
        <v>64</v>
      </c>
      <c r="EY1265">
        <v>1298</v>
      </c>
      <c r="EZ1265">
        <v>270</v>
      </c>
      <c r="FA1265">
        <v>3011.3</v>
      </c>
      <c r="FB1265" t="s">
        <v>139</v>
      </c>
      <c r="FC1265" t="s">
        <v>139</v>
      </c>
      <c r="FD1265" t="s">
        <v>139</v>
      </c>
      <c r="FE1265" t="s">
        <v>139</v>
      </c>
      <c r="FF1265" t="s">
        <v>139</v>
      </c>
      <c r="FG1265" t="s">
        <v>139</v>
      </c>
      <c r="FH1265" t="s">
        <v>139</v>
      </c>
      <c r="FI1265">
        <v>0</v>
      </c>
      <c r="FJ1265" t="s">
        <v>139</v>
      </c>
      <c r="FK1265" t="s">
        <v>139</v>
      </c>
      <c r="FL1265">
        <v>10.96</v>
      </c>
      <c r="FM1265">
        <v>5.7</v>
      </c>
      <c r="FN1265">
        <v>28.99</v>
      </c>
      <c r="FO1265">
        <v>1</v>
      </c>
      <c r="FP1265">
        <v>1</v>
      </c>
      <c r="FQ1265">
        <v>1</v>
      </c>
      <c r="FR1265">
        <v>0</v>
      </c>
      <c r="FS1265">
        <v>0</v>
      </c>
      <c r="FT1265">
        <v>0</v>
      </c>
      <c r="FU1265">
        <v>0</v>
      </c>
      <c r="FV1265">
        <v>104.55</v>
      </c>
      <c r="FW1265">
        <v>206.99</v>
      </c>
      <c r="FX1265">
        <v>305.70999999999998</v>
      </c>
      <c r="FY1265">
        <v>402.77</v>
      </c>
      <c r="FZ1265">
        <v>502.41</v>
      </c>
      <c r="GA1265">
        <v>599.53</v>
      </c>
      <c r="GB1265">
        <v>710.06</v>
      </c>
      <c r="GC1265">
        <v>807.84</v>
      </c>
      <c r="GD1265">
        <v>907.65</v>
      </c>
      <c r="GE1265">
        <v>1008.68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88.11</v>
      </c>
      <c r="GQ1265">
        <v>187.31</v>
      </c>
      <c r="GR1265">
        <v>280.39</v>
      </c>
      <c r="GS1265">
        <v>387.46</v>
      </c>
      <c r="GT1265">
        <v>486.22</v>
      </c>
      <c r="GU1265">
        <v>575.74</v>
      </c>
      <c r="GV1265">
        <v>683.7</v>
      </c>
      <c r="GW1265">
        <v>780.78</v>
      </c>
      <c r="GX1265">
        <v>875.61</v>
      </c>
      <c r="GY1265">
        <v>982.6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 t="s">
        <v>139</v>
      </c>
      <c r="HK1265" t="s">
        <v>139</v>
      </c>
      <c r="HL1265" t="s">
        <v>139</v>
      </c>
      <c r="HM1265" t="s">
        <v>139</v>
      </c>
      <c r="HN1265" t="s">
        <v>139</v>
      </c>
      <c r="HO1265" t="s">
        <v>139</v>
      </c>
      <c r="HP1265" t="s">
        <v>139</v>
      </c>
      <c r="HQ1265" t="s">
        <v>139</v>
      </c>
      <c r="HR1265" t="s">
        <v>139</v>
      </c>
      <c r="HS1265" t="s">
        <v>139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 t="s">
        <v>139</v>
      </c>
      <c r="IE1265" t="s">
        <v>139</v>
      </c>
      <c r="IF1265" t="s">
        <v>139</v>
      </c>
      <c r="IG1265" t="s">
        <v>139</v>
      </c>
      <c r="IH1265" t="s">
        <v>139</v>
      </c>
      <c r="II1265" t="s">
        <v>139</v>
      </c>
      <c r="IJ1265" t="s">
        <v>139</v>
      </c>
      <c r="IK1265" t="s">
        <v>139</v>
      </c>
      <c r="IL1265" t="s">
        <v>139</v>
      </c>
      <c r="IM1265" t="s">
        <v>139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1</v>
      </c>
      <c r="IY1265">
        <v>1</v>
      </c>
      <c r="IZ1265">
        <v>1</v>
      </c>
      <c r="JA1265">
        <v>0.99</v>
      </c>
      <c r="JB1265">
        <v>0.97</v>
      </c>
      <c r="JC1265">
        <v>0.95</v>
      </c>
      <c r="JD1265">
        <v>0.92</v>
      </c>
      <c r="JE1265">
        <v>0.9</v>
      </c>
      <c r="JF1265">
        <v>0.88</v>
      </c>
      <c r="JG1265">
        <v>0.86</v>
      </c>
      <c r="JH1265">
        <v>0.79</v>
      </c>
      <c r="JI1265">
        <v>0.75</v>
      </c>
      <c r="JJ1265">
        <v>0.7</v>
      </c>
      <c r="JK1265">
        <v>0.65</v>
      </c>
      <c r="JL1265">
        <v>0.57999999999999996</v>
      </c>
      <c r="JM1265">
        <v>0.51</v>
      </c>
      <c r="JN1265">
        <v>0.42</v>
      </c>
      <c r="JO1265">
        <v>0.32</v>
      </c>
      <c r="JP1265">
        <v>0.19</v>
      </c>
      <c r="JQ1265">
        <v>0</v>
      </c>
    </row>
    <row r="1266" spans="1:277" x14ac:dyDescent="0.25">
      <c r="A1266">
        <v>2016</v>
      </c>
      <c r="B1266">
        <v>64</v>
      </c>
      <c r="C1266">
        <v>1298</v>
      </c>
      <c r="D1266">
        <v>270</v>
      </c>
      <c r="E1266">
        <v>3011.3</v>
      </c>
      <c r="F1266">
        <v>1.4</v>
      </c>
      <c r="G1266">
        <v>0.4</v>
      </c>
      <c r="H1266">
        <v>-2.6</v>
      </c>
      <c r="I1266">
        <v>0</v>
      </c>
      <c r="J1266">
        <v>0</v>
      </c>
      <c r="K1266">
        <v>0</v>
      </c>
      <c r="L1266">
        <v>0.88</v>
      </c>
      <c r="M1266">
        <v>1.26</v>
      </c>
      <c r="N1266">
        <v>3.43</v>
      </c>
      <c r="O1266">
        <v>-0.71</v>
      </c>
      <c r="P1266">
        <v>10.95</v>
      </c>
      <c r="Q1266">
        <v>5.7</v>
      </c>
      <c r="R1266">
        <v>28.98</v>
      </c>
      <c r="S1266">
        <v>18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104.55</v>
      </c>
      <c r="AA1266">
        <v>206.99</v>
      </c>
      <c r="AB1266">
        <v>305.70999999999998</v>
      </c>
      <c r="AC1266">
        <v>402.77</v>
      </c>
      <c r="AD1266">
        <v>502.41</v>
      </c>
      <c r="AE1266">
        <v>599.53</v>
      </c>
      <c r="AF1266">
        <v>710.06</v>
      </c>
      <c r="AG1266">
        <v>807.84</v>
      </c>
      <c r="AH1266">
        <v>907.65</v>
      </c>
      <c r="AI1266">
        <v>1008.68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22.89</v>
      </c>
      <c r="AU1266">
        <v>120.42</v>
      </c>
      <c r="AV1266">
        <v>222.78</v>
      </c>
      <c r="AW1266">
        <v>320.48</v>
      </c>
      <c r="AX1266">
        <v>428.77</v>
      </c>
      <c r="AY1266">
        <v>518.29999999999995</v>
      </c>
      <c r="AZ1266">
        <v>620.04</v>
      </c>
      <c r="BA1266">
        <v>727.95</v>
      </c>
      <c r="BB1266">
        <v>821.15</v>
      </c>
      <c r="BC1266">
        <v>922.93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22.5</v>
      </c>
      <c r="BO1266">
        <v>22.5</v>
      </c>
      <c r="BP1266">
        <v>22.5</v>
      </c>
      <c r="BQ1266">
        <v>22.5</v>
      </c>
      <c r="BR1266">
        <v>22.5</v>
      </c>
      <c r="BS1266">
        <v>22.5</v>
      </c>
      <c r="BT1266">
        <v>22.5</v>
      </c>
      <c r="BU1266">
        <v>22.5</v>
      </c>
      <c r="BV1266">
        <v>22.5</v>
      </c>
      <c r="BW1266">
        <v>22.5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22.5</v>
      </c>
      <c r="CI1266">
        <v>22.5</v>
      </c>
      <c r="CJ1266">
        <v>22.5</v>
      </c>
      <c r="CK1266">
        <v>22.5</v>
      </c>
      <c r="CL1266">
        <v>22.5</v>
      </c>
      <c r="CM1266">
        <v>22.5</v>
      </c>
      <c r="CN1266">
        <v>22.5</v>
      </c>
      <c r="CO1266">
        <v>22.5</v>
      </c>
      <c r="CP1266">
        <v>22.5</v>
      </c>
      <c r="CQ1266">
        <v>22.5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1</v>
      </c>
      <c r="DC1266">
        <v>1</v>
      </c>
      <c r="DD1266">
        <v>1</v>
      </c>
      <c r="DE1266">
        <v>0.99</v>
      </c>
      <c r="DF1266">
        <v>0.97</v>
      </c>
      <c r="DG1266">
        <v>0.95</v>
      </c>
      <c r="DH1266">
        <v>0.93</v>
      </c>
      <c r="DI1266">
        <v>0.91</v>
      </c>
      <c r="DJ1266">
        <v>0.89</v>
      </c>
      <c r="DK1266">
        <v>0.87</v>
      </c>
      <c r="DL1266">
        <v>0.82</v>
      </c>
      <c r="DM1266">
        <v>0.78</v>
      </c>
      <c r="DN1266">
        <v>0.74</v>
      </c>
      <c r="DO1266">
        <v>0.7</v>
      </c>
      <c r="DP1266">
        <v>0.65</v>
      </c>
      <c r="DQ1266">
        <v>0.59</v>
      </c>
      <c r="DR1266">
        <v>0.53</v>
      </c>
      <c r="DS1266">
        <v>0.46</v>
      </c>
      <c r="DT1266">
        <v>0.38</v>
      </c>
      <c r="DU1266">
        <v>0.28000000000000003</v>
      </c>
      <c r="EW1266">
        <v>2016</v>
      </c>
      <c r="EX1266">
        <v>65</v>
      </c>
      <c r="EY1266">
        <v>1299</v>
      </c>
      <c r="EZ1266">
        <v>271</v>
      </c>
      <c r="FA1266">
        <v>3022.5</v>
      </c>
      <c r="FB1266" t="s">
        <v>139</v>
      </c>
      <c r="FC1266" t="s">
        <v>139</v>
      </c>
      <c r="FD1266" t="s">
        <v>139</v>
      </c>
      <c r="FE1266" t="s">
        <v>139</v>
      </c>
      <c r="FF1266" t="s">
        <v>139</v>
      </c>
      <c r="FG1266" t="s">
        <v>139</v>
      </c>
      <c r="FH1266" t="s">
        <v>139</v>
      </c>
      <c r="FI1266">
        <v>0</v>
      </c>
      <c r="FJ1266" t="s">
        <v>139</v>
      </c>
      <c r="FK1266" t="s">
        <v>139</v>
      </c>
      <c r="FL1266">
        <v>10.96</v>
      </c>
      <c r="FM1266">
        <v>5.73</v>
      </c>
      <c r="FN1266">
        <v>29.1</v>
      </c>
      <c r="FO1266">
        <v>1</v>
      </c>
      <c r="FP1266">
        <v>1</v>
      </c>
      <c r="FQ1266">
        <v>1</v>
      </c>
      <c r="FR1266">
        <v>0</v>
      </c>
      <c r="FS1266">
        <v>0</v>
      </c>
      <c r="FT1266">
        <v>0</v>
      </c>
      <c r="FU1266">
        <v>0</v>
      </c>
      <c r="FV1266">
        <v>115.7</v>
      </c>
      <c r="FW1266">
        <v>218.13</v>
      </c>
      <c r="FX1266">
        <v>316.86</v>
      </c>
      <c r="FY1266">
        <v>413.91</v>
      </c>
      <c r="FZ1266">
        <v>513.55999999999995</v>
      </c>
      <c r="GA1266">
        <v>610.67999999999995</v>
      </c>
      <c r="GB1266">
        <v>721.21</v>
      </c>
      <c r="GC1266">
        <v>818.98</v>
      </c>
      <c r="GD1266">
        <v>918.8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99.26</v>
      </c>
      <c r="GQ1266">
        <v>198.46</v>
      </c>
      <c r="GR1266">
        <v>291.54000000000002</v>
      </c>
      <c r="GS1266">
        <v>398.61</v>
      </c>
      <c r="GT1266">
        <v>497.37</v>
      </c>
      <c r="GU1266">
        <v>586.89</v>
      </c>
      <c r="GV1266">
        <v>694.85</v>
      </c>
      <c r="GW1266">
        <v>791.92</v>
      </c>
      <c r="GX1266">
        <v>886.75</v>
      </c>
      <c r="GY1266">
        <v>993.75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 t="s">
        <v>139</v>
      </c>
      <c r="HK1266" t="s">
        <v>139</v>
      </c>
      <c r="HL1266" t="s">
        <v>139</v>
      </c>
      <c r="HM1266" t="s">
        <v>139</v>
      </c>
      <c r="HN1266" t="s">
        <v>139</v>
      </c>
      <c r="HO1266" t="s">
        <v>139</v>
      </c>
      <c r="HP1266" t="s">
        <v>139</v>
      </c>
      <c r="HQ1266" t="s">
        <v>139</v>
      </c>
      <c r="HR1266" t="s">
        <v>139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 t="s">
        <v>139</v>
      </c>
      <c r="IE1266" t="s">
        <v>139</v>
      </c>
      <c r="IF1266" t="s">
        <v>139</v>
      </c>
      <c r="IG1266" t="s">
        <v>139</v>
      </c>
      <c r="IH1266" t="s">
        <v>139</v>
      </c>
      <c r="II1266" t="s">
        <v>139</v>
      </c>
      <c r="IJ1266" t="s">
        <v>139</v>
      </c>
      <c r="IK1266" t="s">
        <v>139</v>
      </c>
      <c r="IL1266" t="s">
        <v>139</v>
      </c>
      <c r="IM1266" t="s">
        <v>139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1</v>
      </c>
      <c r="IY1266">
        <v>1</v>
      </c>
      <c r="IZ1266">
        <v>1</v>
      </c>
      <c r="JA1266">
        <v>0.99</v>
      </c>
      <c r="JB1266">
        <v>0.97</v>
      </c>
      <c r="JC1266">
        <v>0.95</v>
      </c>
      <c r="JD1266">
        <v>0.92</v>
      </c>
      <c r="JE1266">
        <v>0.9</v>
      </c>
      <c r="JF1266">
        <v>0.88</v>
      </c>
      <c r="JG1266">
        <v>0.86</v>
      </c>
      <c r="JH1266">
        <v>0.79</v>
      </c>
      <c r="JI1266">
        <v>0.75</v>
      </c>
      <c r="JJ1266">
        <v>0.7</v>
      </c>
      <c r="JK1266">
        <v>0.65</v>
      </c>
      <c r="JL1266">
        <v>0.57999999999999996</v>
      </c>
      <c r="JM1266">
        <v>0.51</v>
      </c>
      <c r="JN1266">
        <v>0.42</v>
      </c>
      <c r="JO1266">
        <v>0.32</v>
      </c>
      <c r="JP1266">
        <v>0.19</v>
      </c>
      <c r="JQ1266">
        <v>0</v>
      </c>
    </row>
    <row r="1267" spans="1:277" x14ac:dyDescent="0.25">
      <c r="A1267">
        <v>2016</v>
      </c>
      <c r="B1267">
        <v>65</v>
      </c>
      <c r="C1267">
        <v>1299</v>
      </c>
      <c r="D1267">
        <v>271</v>
      </c>
      <c r="E1267">
        <v>3022.5</v>
      </c>
      <c r="F1267">
        <v>1.4</v>
      </c>
      <c r="G1267">
        <v>0.4</v>
      </c>
      <c r="H1267">
        <v>-2.6</v>
      </c>
      <c r="I1267">
        <v>0</v>
      </c>
      <c r="J1267">
        <v>0</v>
      </c>
      <c r="K1267">
        <v>0</v>
      </c>
      <c r="L1267">
        <v>0.88</v>
      </c>
      <c r="M1267">
        <v>1.26</v>
      </c>
      <c r="N1267">
        <v>3.46</v>
      </c>
      <c r="O1267">
        <v>-0.72</v>
      </c>
      <c r="P1267">
        <v>10.95</v>
      </c>
      <c r="Q1267">
        <v>5.73</v>
      </c>
      <c r="R1267">
        <v>29.09</v>
      </c>
      <c r="S1267">
        <v>19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0.09</v>
      </c>
      <c r="Z1267">
        <v>115.7</v>
      </c>
      <c r="AA1267">
        <v>218.13</v>
      </c>
      <c r="AB1267">
        <v>316.86</v>
      </c>
      <c r="AC1267">
        <v>413.91</v>
      </c>
      <c r="AD1267">
        <v>513.55999999999995</v>
      </c>
      <c r="AE1267">
        <v>610.67999999999995</v>
      </c>
      <c r="AF1267">
        <v>721.21</v>
      </c>
      <c r="AG1267">
        <v>818.98</v>
      </c>
      <c r="AH1267">
        <v>918.8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34.04</v>
      </c>
      <c r="AU1267">
        <v>131.57</v>
      </c>
      <c r="AV1267">
        <v>233.92</v>
      </c>
      <c r="AW1267">
        <v>331.63</v>
      </c>
      <c r="AX1267">
        <v>439.92</v>
      </c>
      <c r="AY1267">
        <v>529.44000000000005</v>
      </c>
      <c r="AZ1267">
        <v>631.19000000000005</v>
      </c>
      <c r="BA1267">
        <v>739.1</v>
      </c>
      <c r="BB1267">
        <v>832.3</v>
      </c>
      <c r="BC1267">
        <v>934.08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22.5</v>
      </c>
      <c r="BO1267">
        <v>22.5</v>
      </c>
      <c r="BP1267">
        <v>22.5</v>
      </c>
      <c r="BQ1267">
        <v>22.5</v>
      </c>
      <c r="BR1267">
        <v>22.5</v>
      </c>
      <c r="BS1267">
        <v>22.5</v>
      </c>
      <c r="BT1267">
        <v>22.5</v>
      </c>
      <c r="BU1267">
        <v>22.5</v>
      </c>
      <c r="BV1267">
        <v>22.5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22.5</v>
      </c>
      <c r="CI1267">
        <v>22.5</v>
      </c>
      <c r="CJ1267">
        <v>22.5</v>
      </c>
      <c r="CK1267">
        <v>22.5</v>
      </c>
      <c r="CL1267">
        <v>22.5</v>
      </c>
      <c r="CM1267">
        <v>22.5</v>
      </c>
      <c r="CN1267">
        <v>22.5</v>
      </c>
      <c r="CO1267">
        <v>22.5</v>
      </c>
      <c r="CP1267">
        <v>22.5</v>
      </c>
      <c r="CQ1267">
        <v>22.5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1</v>
      </c>
      <c r="DD1267">
        <v>1</v>
      </c>
      <c r="DE1267">
        <v>0.99</v>
      </c>
      <c r="DF1267">
        <v>0.97</v>
      </c>
      <c r="DG1267">
        <v>0.95</v>
      </c>
      <c r="DH1267">
        <v>0.93</v>
      </c>
      <c r="DI1267">
        <v>0.91</v>
      </c>
      <c r="DJ1267">
        <v>0.89</v>
      </c>
      <c r="DK1267">
        <v>0.87</v>
      </c>
      <c r="DL1267">
        <v>0.82</v>
      </c>
      <c r="DM1267">
        <v>0.78</v>
      </c>
      <c r="DN1267">
        <v>0.74</v>
      </c>
      <c r="DO1267">
        <v>0.7</v>
      </c>
      <c r="DP1267">
        <v>0.65</v>
      </c>
      <c r="DQ1267">
        <v>0.59</v>
      </c>
      <c r="DR1267">
        <v>0.53</v>
      </c>
      <c r="DS1267">
        <v>0.46</v>
      </c>
      <c r="DT1267">
        <v>0.38</v>
      </c>
      <c r="DU1267">
        <v>0.28000000000000003</v>
      </c>
      <c r="EW1267">
        <v>2016</v>
      </c>
      <c r="EX1267">
        <v>66</v>
      </c>
      <c r="EY1267">
        <v>1300</v>
      </c>
      <c r="EZ1267">
        <v>272</v>
      </c>
      <c r="FA1267">
        <v>3033.7</v>
      </c>
      <c r="FB1267" t="s">
        <v>139</v>
      </c>
      <c r="FC1267" t="s">
        <v>139</v>
      </c>
      <c r="FD1267" t="s">
        <v>139</v>
      </c>
      <c r="FE1267" t="s">
        <v>139</v>
      </c>
      <c r="FF1267" t="s">
        <v>139</v>
      </c>
      <c r="FG1267" t="s">
        <v>139</v>
      </c>
      <c r="FH1267" t="s">
        <v>139</v>
      </c>
      <c r="FI1267">
        <v>0</v>
      </c>
      <c r="FJ1267" t="s">
        <v>139</v>
      </c>
      <c r="FK1267" t="s">
        <v>139</v>
      </c>
      <c r="FL1267">
        <v>10.96</v>
      </c>
      <c r="FM1267">
        <v>5.76</v>
      </c>
      <c r="FN1267">
        <v>29.21</v>
      </c>
      <c r="FO1267">
        <v>1</v>
      </c>
      <c r="FP1267">
        <v>1</v>
      </c>
      <c r="FQ1267">
        <v>1</v>
      </c>
      <c r="FR1267">
        <v>0</v>
      </c>
      <c r="FS1267">
        <v>0</v>
      </c>
      <c r="FT1267">
        <v>0</v>
      </c>
      <c r="FU1267">
        <v>0.46</v>
      </c>
      <c r="FV1267">
        <v>22.49</v>
      </c>
      <c r="FW1267">
        <v>126.94</v>
      </c>
      <c r="FX1267">
        <v>229.38</v>
      </c>
      <c r="FY1267">
        <v>328.11</v>
      </c>
      <c r="FZ1267">
        <v>425.16</v>
      </c>
      <c r="GA1267">
        <v>524.79999999999995</v>
      </c>
      <c r="GB1267">
        <v>621.92999999999995</v>
      </c>
      <c r="GC1267">
        <v>732.46</v>
      </c>
      <c r="GD1267">
        <v>830.23</v>
      </c>
      <c r="GE1267">
        <v>930.04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110.51</v>
      </c>
      <c r="GQ1267">
        <v>209.7</v>
      </c>
      <c r="GR1267">
        <v>302.77999999999997</v>
      </c>
      <c r="GS1267">
        <v>409.86</v>
      </c>
      <c r="GT1267">
        <v>508.62</v>
      </c>
      <c r="GU1267">
        <v>598.14</v>
      </c>
      <c r="GV1267">
        <v>706.1</v>
      </c>
      <c r="GW1267">
        <v>803.17</v>
      </c>
      <c r="GX1267">
        <v>898</v>
      </c>
      <c r="GY1267">
        <v>1004.99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 t="s">
        <v>139</v>
      </c>
      <c r="HK1267" t="s">
        <v>139</v>
      </c>
      <c r="HL1267" t="s">
        <v>139</v>
      </c>
      <c r="HM1267" t="s">
        <v>139</v>
      </c>
      <c r="HN1267" t="s">
        <v>139</v>
      </c>
      <c r="HO1267" t="s">
        <v>139</v>
      </c>
      <c r="HP1267" t="s">
        <v>139</v>
      </c>
      <c r="HQ1267" t="s">
        <v>139</v>
      </c>
      <c r="HR1267" t="s">
        <v>139</v>
      </c>
      <c r="HS1267" t="s">
        <v>139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 t="s">
        <v>139</v>
      </c>
      <c r="IE1267" t="s">
        <v>139</v>
      </c>
      <c r="IF1267" t="s">
        <v>139</v>
      </c>
      <c r="IG1267" t="s">
        <v>139</v>
      </c>
      <c r="IH1267" t="s">
        <v>139</v>
      </c>
      <c r="II1267" t="s">
        <v>139</v>
      </c>
      <c r="IJ1267" t="s">
        <v>139</v>
      </c>
      <c r="IK1267" t="s">
        <v>139</v>
      </c>
      <c r="IL1267" t="s">
        <v>139</v>
      </c>
      <c r="IM1267" t="s">
        <v>139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1</v>
      </c>
      <c r="IY1267">
        <v>1</v>
      </c>
      <c r="IZ1267">
        <v>1</v>
      </c>
      <c r="JA1267">
        <v>0.99</v>
      </c>
      <c r="JB1267">
        <v>0.97</v>
      </c>
      <c r="JC1267">
        <v>0.95</v>
      </c>
      <c r="JD1267">
        <v>0.92</v>
      </c>
      <c r="JE1267">
        <v>0.9</v>
      </c>
      <c r="JF1267">
        <v>0.88</v>
      </c>
      <c r="JG1267">
        <v>0.86</v>
      </c>
      <c r="JH1267">
        <v>0.79</v>
      </c>
      <c r="JI1267">
        <v>0.75</v>
      </c>
      <c r="JJ1267">
        <v>0.7</v>
      </c>
      <c r="JK1267">
        <v>0.65</v>
      </c>
      <c r="JL1267">
        <v>0.57999999999999996</v>
      </c>
      <c r="JM1267">
        <v>0.51</v>
      </c>
      <c r="JN1267">
        <v>0.42</v>
      </c>
      <c r="JO1267">
        <v>0.32</v>
      </c>
      <c r="JP1267">
        <v>0.19</v>
      </c>
      <c r="JQ1267">
        <v>0</v>
      </c>
    </row>
    <row r="1268" spans="1:277" x14ac:dyDescent="0.25">
      <c r="A1268">
        <v>2016</v>
      </c>
      <c r="B1268">
        <v>66</v>
      </c>
      <c r="C1268">
        <v>1300</v>
      </c>
      <c r="D1268">
        <v>272</v>
      </c>
      <c r="E1268">
        <v>3033.7</v>
      </c>
      <c r="F1268">
        <v>1.4</v>
      </c>
      <c r="G1268">
        <v>0.4</v>
      </c>
      <c r="H1268">
        <v>-2.6</v>
      </c>
      <c r="I1268">
        <v>0</v>
      </c>
      <c r="J1268">
        <v>0</v>
      </c>
      <c r="K1268">
        <v>0</v>
      </c>
      <c r="L1268">
        <v>0.88</v>
      </c>
      <c r="M1268">
        <v>1.26</v>
      </c>
      <c r="N1268">
        <v>3.47</v>
      </c>
      <c r="O1268">
        <v>-0.72</v>
      </c>
      <c r="P1268">
        <v>10.95</v>
      </c>
      <c r="Q1268">
        <v>5.76</v>
      </c>
      <c r="R1268">
        <v>29.21</v>
      </c>
      <c r="S1268">
        <v>19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0.27</v>
      </c>
      <c r="Z1268">
        <v>22.49</v>
      </c>
      <c r="AA1268">
        <v>126.94</v>
      </c>
      <c r="AB1268">
        <v>229.38</v>
      </c>
      <c r="AC1268">
        <v>328.11</v>
      </c>
      <c r="AD1268">
        <v>425.16</v>
      </c>
      <c r="AE1268">
        <v>524.79999999999995</v>
      </c>
      <c r="AF1268">
        <v>621.92999999999995</v>
      </c>
      <c r="AG1268">
        <v>732.46</v>
      </c>
      <c r="AH1268">
        <v>830.23</v>
      </c>
      <c r="AI1268">
        <v>930.04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45.29</v>
      </c>
      <c r="AU1268">
        <v>142.81</v>
      </c>
      <c r="AV1268">
        <v>245.17</v>
      </c>
      <c r="AW1268">
        <v>342.88</v>
      </c>
      <c r="AX1268">
        <v>451.17</v>
      </c>
      <c r="AY1268">
        <v>540.69000000000005</v>
      </c>
      <c r="AZ1268">
        <v>642.44000000000005</v>
      </c>
      <c r="BA1268">
        <v>750.34</v>
      </c>
      <c r="BB1268">
        <v>843.55</v>
      </c>
      <c r="BC1268">
        <v>945.33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22.5</v>
      </c>
      <c r="BO1268">
        <v>22.5</v>
      </c>
      <c r="BP1268">
        <v>22.5</v>
      </c>
      <c r="BQ1268">
        <v>22.5</v>
      </c>
      <c r="BR1268">
        <v>22.5</v>
      </c>
      <c r="BS1268">
        <v>22.5</v>
      </c>
      <c r="BT1268">
        <v>22.5</v>
      </c>
      <c r="BU1268">
        <v>22.5</v>
      </c>
      <c r="BV1268">
        <v>22.5</v>
      </c>
      <c r="BW1268">
        <v>22.5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22.5</v>
      </c>
      <c r="CI1268">
        <v>22.5</v>
      </c>
      <c r="CJ1268">
        <v>22.5</v>
      </c>
      <c r="CK1268">
        <v>22.5</v>
      </c>
      <c r="CL1268">
        <v>22.5</v>
      </c>
      <c r="CM1268">
        <v>22.5</v>
      </c>
      <c r="CN1268">
        <v>22.5</v>
      </c>
      <c r="CO1268">
        <v>22.5</v>
      </c>
      <c r="CP1268">
        <v>22.5</v>
      </c>
      <c r="CQ1268">
        <v>22.5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1</v>
      </c>
      <c r="DD1268">
        <v>1</v>
      </c>
      <c r="DE1268">
        <v>0.99</v>
      </c>
      <c r="DF1268">
        <v>0.97</v>
      </c>
      <c r="DG1268">
        <v>0.95</v>
      </c>
      <c r="DH1268">
        <v>0.93</v>
      </c>
      <c r="DI1268">
        <v>0.91</v>
      </c>
      <c r="DJ1268">
        <v>0.89</v>
      </c>
      <c r="DK1268">
        <v>0.87</v>
      </c>
      <c r="DL1268">
        <v>0.82</v>
      </c>
      <c r="DM1268">
        <v>0.78</v>
      </c>
      <c r="DN1268">
        <v>0.74</v>
      </c>
      <c r="DO1268">
        <v>0.7</v>
      </c>
      <c r="DP1268">
        <v>0.65</v>
      </c>
      <c r="DQ1268">
        <v>0.59</v>
      </c>
      <c r="DR1268">
        <v>0.53</v>
      </c>
      <c r="DS1268">
        <v>0.46</v>
      </c>
      <c r="DT1268">
        <v>0.38</v>
      </c>
      <c r="DU1268">
        <v>0.28000000000000003</v>
      </c>
      <c r="EW1268">
        <v>2016</v>
      </c>
      <c r="EX1268">
        <v>67</v>
      </c>
      <c r="EY1268">
        <v>1301</v>
      </c>
      <c r="EZ1268">
        <v>273</v>
      </c>
      <c r="FA1268">
        <v>3045.5</v>
      </c>
      <c r="FB1268" t="s">
        <v>139</v>
      </c>
      <c r="FC1268" t="s">
        <v>139</v>
      </c>
      <c r="FD1268" t="s">
        <v>139</v>
      </c>
      <c r="FE1268" t="s">
        <v>139</v>
      </c>
      <c r="FF1268" t="s">
        <v>139</v>
      </c>
      <c r="FG1268" t="s">
        <v>139</v>
      </c>
      <c r="FH1268" t="s">
        <v>139</v>
      </c>
      <c r="FI1268">
        <v>0</v>
      </c>
      <c r="FJ1268" t="s">
        <v>139</v>
      </c>
      <c r="FK1268" t="s">
        <v>139</v>
      </c>
      <c r="FL1268">
        <v>10.96</v>
      </c>
      <c r="FM1268">
        <v>5.79</v>
      </c>
      <c r="FN1268">
        <v>29.33</v>
      </c>
      <c r="FO1268">
        <v>1</v>
      </c>
      <c r="FP1268">
        <v>1</v>
      </c>
      <c r="FQ1268">
        <v>1</v>
      </c>
      <c r="FR1268">
        <v>0</v>
      </c>
      <c r="FS1268">
        <v>0</v>
      </c>
      <c r="FT1268">
        <v>0</v>
      </c>
      <c r="FU1268">
        <v>0</v>
      </c>
      <c r="FV1268">
        <v>34.24</v>
      </c>
      <c r="FW1268">
        <v>138.69</v>
      </c>
      <c r="FX1268">
        <v>241.13</v>
      </c>
      <c r="FY1268">
        <v>339.86</v>
      </c>
      <c r="FZ1268">
        <v>436.91</v>
      </c>
      <c r="GA1268">
        <v>536.54999999999995</v>
      </c>
      <c r="GB1268">
        <v>633.66999999999996</v>
      </c>
      <c r="GC1268">
        <v>744.2</v>
      </c>
      <c r="GD1268">
        <v>841.98</v>
      </c>
      <c r="GE1268">
        <v>941.79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122.26</v>
      </c>
      <c r="GQ1268">
        <v>221.45</v>
      </c>
      <c r="GR1268">
        <v>314.52999999999997</v>
      </c>
      <c r="GS1268">
        <v>421.61</v>
      </c>
      <c r="GT1268">
        <v>520.36</v>
      </c>
      <c r="GU1268">
        <v>609.89</v>
      </c>
      <c r="GV1268">
        <v>717.84</v>
      </c>
      <c r="GW1268">
        <v>814.92</v>
      </c>
      <c r="GX1268">
        <v>909.75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 t="s">
        <v>139</v>
      </c>
      <c r="HK1268" t="s">
        <v>139</v>
      </c>
      <c r="HL1268" t="s">
        <v>139</v>
      </c>
      <c r="HM1268" t="s">
        <v>139</v>
      </c>
      <c r="HN1268" t="s">
        <v>139</v>
      </c>
      <c r="HO1268" t="s">
        <v>139</v>
      </c>
      <c r="HP1268" t="s">
        <v>139</v>
      </c>
      <c r="HQ1268" t="s">
        <v>139</v>
      </c>
      <c r="HR1268" t="s">
        <v>139</v>
      </c>
      <c r="HS1268" t="s">
        <v>139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 t="s">
        <v>139</v>
      </c>
      <c r="IE1268" t="s">
        <v>139</v>
      </c>
      <c r="IF1268" t="s">
        <v>139</v>
      </c>
      <c r="IG1268" t="s">
        <v>139</v>
      </c>
      <c r="IH1268" t="s">
        <v>139</v>
      </c>
      <c r="II1268" t="s">
        <v>139</v>
      </c>
      <c r="IJ1268" t="s">
        <v>139</v>
      </c>
      <c r="IK1268" t="s">
        <v>139</v>
      </c>
      <c r="IL1268" t="s">
        <v>139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1</v>
      </c>
      <c r="IY1268">
        <v>1</v>
      </c>
      <c r="IZ1268">
        <v>1</v>
      </c>
      <c r="JA1268">
        <v>0.99</v>
      </c>
      <c r="JB1268">
        <v>0.97</v>
      </c>
      <c r="JC1268">
        <v>0.95</v>
      </c>
      <c r="JD1268">
        <v>0.92</v>
      </c>
      <c r="JE1268">
        <v>0.9</v>
      </c>
      <c r="JF1268">
        <v>0.88</v>
      </c>
      <c r="JG1268">
        <v>0.86</v>
      </c>
      <c r="JH1268">
        <v>0.79</v>
      </c>
      <c r="JI1268">
        <v>0.75</v>
      </c>
      <c r="JJ1268">
        <v>0.7</v>
      </c>
      <c r="JK1268">
        <v>0.65</v>
      </c>
      <c r="JL1268">
        <v>0.57999999999999996</v>
      </c>
      <c r="JM1268">
        <v>0.51</v>
      </c>
      <c r="JN1268">
        <v>0.42</v>
      </c>
      <c r="JO1268">
        <v>0.32</v>
      </c>
      <c r="JP1268">
        <v>0.19</v>
      </c>
      <c r="JQ1268">
        <v>0</v>
      </c>
    </row>
    <row r="1269" spans="1:277" x14ac:dyDescent="0.25">
      <c r="A1269">
        <v>2016</v>
      </c>
      <c r="B1269">
        <v>67</v>
      </c>
      <c r="C1269">
        <v>1301</v>
      </c>
      <c r="D1269">
        <v>273</v>
      </c>
      <c r="E1269">
        <v>3045.5</v>
      </c>
      <c r="F1269">
        <v>1.4</v>
      </c>
      <c r="G1269">
        <v>0.4</v>
      </c>
      <c r="H1269">
        <v>-2.6</v>
      </c>
      <c r="I1269">
        <v>0</v>
      </c>
      <c r="J1269">
        <v>0</v>
      </c>
      <c r="K1269">
        <v>0</v>
      </c>
      <c r="L1269">
        <v>0.88</v>
      </c>
      <c r="M1269">
        <v>1.26</v>
      </c>
      <c r="N1269">
        <v>3.49</v>
      </c>
      <c r="O1269">
        <v>-0.72</v>
      </c>
      <c r="P1269">
        <v>10.95</v>
      </c>
      <c r="Q1269">
        <v>5.79</v>
      </c>
      <c r="R1269">
        <v>29.32</v>
      </c>
      <c r="S1269">
        <v>19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34.24</v>
      </c>
      <c r="AA1269">
        <v>138.69</v>
      </c>
      <c r="AB1269">
        <v>241.13</v>
      </c>
      <c r="AC1269">
        <v>339.86</v>
      </c>
      <c r="AD1269">
        <v>436.91</v>
      </c>
      <c r="AE1269">
        <v>536.54999999999995</v>
      </c>
      <c r="AF1269">
        <v>633.66999999999996</v>
      </c>
      <c r="AG1269">
        <v>744.2</v>
      </c>
      <c r="AH1269">
        <v>841.98</v>
      </c>
      <c r="AI1269">
        <v>941.79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57.03</v>
      </c>
      <c r="AU1269">
        <v>154.56</v>
      </c>
      <c r="AV1269">
        <v>256.92</v>
      </c>
      <c r="AW1269">
        <v>354.62</v>
      </c>
      <c r="AX1269">
        <v>462.92</v>
      </c>
      <c r="AY1269">
        <v>552.44000000000005</v>
      </c>
      <c r="AZ1269">
        <v>654.17999999999995</v>
      </c>
      <c r="BA1269">
        <v>762.09</v>
      </c>
      <c r="BB1269">
        <v>855.29</v>
      </c>
      <c r="BC1269">
        <v>957.07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22.5</v>
      </c>
      <c r="BO1269">
        <v>22.5</v>
      </c>
      <c r="BP1269">
        <v>22.5</v>
      </c>
      <c r="BQ1269">
        <v>22.5</v>
      </c>
      <c r="BR1269">
        <v>22.5</v>
      </c>
      <c r="BS1269">
        <v>22.5</v>
      </c>
      <c r="BT1269">
        <v>22.5</v>
      </c>
      <c r="BU1269">
        <v>22.5</v>
      </c>
      <c r="BV1269">
        <v>22.5</v>
      </c>
      <c r="BW1269">
        <v>22.5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22.5</v>
      </c>
      <c r="CI1269">
        <v>22.5</v>
      </c>
      <c r="CJ1269">
        <v>22.5</v>
      </c>
      <c r="CK1269">
        <v>22.5</v>
      </c>
      <c r="CL1269">
        <v>22.5</v>
      </c>
      <c r="CM1269">
        <v>22.5</v>
      </c>
      <c r="CN1269">
        <v>22.5</v>
      </c>
      <c r="CO1269">
        <v>22.5</v>
      </c>
      <c r="CP1269">
        <v>22.5</v>
      </c>
      <c r="CQ1269">
        <v>22.5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1</v>
      </c>
      <c r="DD1269">
        <v>1</v>
      </c>
      <c r="DE1269">
        <v>0.99</v>
      </c>
      <c r="DF1269">
        <v>0.97</v>
      </c>
      <c r="DG1269">
        <v>0.95</v>
      </c>
      <c r="DH1269">
        <v>0.93</v>
      </c>
      <c r="DI1269">
        <v>0.91</v>
      </c>
      <c r="DJ1269">
        <v>0.89</v>
      </c>
      <c r="DK1269">
        <v>0.87</v>
      </c>
      <c r="DL1269">
        <v>0.82</v>
      </c>
      <c r="DM1269">
        <v>0.78</v>
      </c>
      <c r="DN1269">
        <v>0.74</v>
      </c>
      <c r="DO1269">
        <v>0.7</v>
      </c>
      <c r="DP1269">
        <v>0.65</v>
      </c>
      <c r="DQ1269">
        <v>0.59</v>
      </c>
      <c r="DR1269">
        <v>0.53</v>
      </c>
      <c r="DS1269">
        <v>0.46</v>
      </c>
      <c r="DT1269">
        <v>0.38</v>
      </c>
      <c r="DU1269">
        <v>0.28000000000000003</v>
      </c>
      <c r="EW1269">
        <v>2016</v>
      </c>
      <c r="EX1269">
        <v>68</v>
      </c>
      <c r="EY1269">
        <v>1302</v>
      </c>
      <c r="EZ1269">
        <v>274</v>
      </c>
      <c r="FA1269">
        <v>3057.9</v>
      </c>
      <c r="FB1269" t="s">
        <v>139</v>
      </c>
      <c r="FC1269" t="s">
        <v>139</v>
      </c>
      <c r="FD1269" t="s">
        <v>139</v>
      </c>
      <c r="FE1269" t="s">
        <v>139</v>
      </c>
      <c r="FF1269" t="s">
        <v>139</v>
      </c>
      <c r="FG1269" t="s">
        <v>139</v>
      </c>
      <c r="FH1269" t="s">
        <v>139</v>
      </c>
      <c r="FI1269">
        <v>0</v>
      </c>
      <c r="FJ1269" t="s">
        <v>139</v>
      </c>
      <c r="FK1269" t="s">
        <v>139</v>
      </c>
      <c r="FL1269">
        <v>10.96</v>
      </c>
      <c r="FM1269">
        <v>5.83</v>
      </c>
      <c r="FN1269">
        <v>29.46</v>
      </c>
      <c r="FO1269">
        <v>1</v>
      </c>
      <c r="FP1269">
        <v>1</v>
      </c>
      <c r="FQ1269">
        <v>1</v>
      </c>
      <c r="FR1269">
        <v>0</v>
      </c>
      <c r="FS1269">
        <v>0</v>
      </c>
      <c r="FT1269">
        <v>0</v>
      </c>
      <c r="FU1269">
        <v>0.27</v>
      </c>
      <c r="FV1269">
        <v>46.69</v>
      </c>
      <c r="FW1269">
        <v>151.13999999999999</v>
      </c>
      <c r="FX1269">
        <v>253.57</v>
      </c>
      <c r="FY1269">
        <v>352.3</v>
      </c>
      <c r="FZ1269">
        <v>449.35</v>
      </c>
      <c r="GA1269">
        <v>549</v>
      </c>
      <c r="GB1269">
        <v>646.12</v>
      </c>
      <c r="GC1269">
        <v>756.65</v>
      </c>
      <c r="GD1269">
        <v>854.42</v>
      </c>
      <c r="GE1269">
        <v>954.24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24.89</v>
      </c>
      <c r="GQ1269">
        <v>134.69999999999999</v>
      </c>
      <c r="GR1269">
        <v>233.9</v>
      </c>
      <c r="GS1269">
        <v>326.98</v>
      </c>
      <c r="GT1269">
        <v>434.05</v>
      </c>
      <c r="GU1269">
        <v>532.80999999999995</v>
      </c>
      <c r="GV1269">
        <v>622.33000000000004</v>
      </c>
      <c r="GW1269">
        <v>730.29</v>
      </c>
      <c r="GX1269">
        <v>827.36</v>
      </c>
      <c r="GY1269">
        <v>922.19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 t="s">
        <v>139</v>
      </c>
      <c r="HK1269" t="s">
        <v>139</v>
      </c>
      <c r="HL1269" t="s">
        <v>139</v>
      </c>
      <c r="HM1269" t="s">
        <v>139</v>
      </c>
      <c r="HN1269" t="s">
        <v>139</v>
      </c>
      <c r="HO1269" t="s">
        <v>139</v>
      </c>
      <c r="HP1269" t="s">
        <v>139</v>
      </c>
      <c r="HQ1269" t="s">
        <v>139</v>
      </c>
      <c r="HR1269" t="s">
        <v>139</v>
      </c>
      <c r="HS1269" t="s">
        <v>139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 t="s">
        <v>139</v>
      </c>
      <c r="IE1269" t="s">
        <v>139</v>
      </c>
      <c r="IF1269" t="s">
        <v>139</v>
      </c>
      <c r="IG1269" t="s">
        <v>139</v>
      </c>
      <c r="IH1269" t="s">
        <v>139</v>
      </c>
      <c r="II1269" t="s">
        <v>139</v>
      </c>
      <c r="IJ1269" t="s">
        <v>139</v>
      </c>
      <c r="IK1269" t="s">
        <v>139</v>
      </c>
      <c r="IL1269" t="s">
        <v>139</v>
      </c>
      <c r="IM1269" t="s">
        <v>139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1</v>
      </c>
      <c r="IY1269">
        <v>1</v>
      </c>
      <c r="IZ1269">
        <v>1</v>
      </c>
      <c r="JA1269">
        <v>0.99</v>
      </c>
      <c r="JB1269">
        <v>0.97</v>
      </c>
      <c r="JC1269">
        <v>0.95</v>
      </c>
      <c r="JD1269">
        <v>0.92</v>
      </c>
      <c r="JE1269">
        <v>0.9</v>
      </c>
      <c r="JF1269">
        <v>0.88</v>
      </c>
      <c r="JG1269">
        <v>0.86</v>
      </c>
      <c r="JH1269">
        <v>0.79</v>
      </c>
      <c r="JI1269">
        <v>0.75</v>
      </c>
      <c r="JJ1269">
        <v>0.7</v>
      </c>
      <c r="JK1269">
        <v>0.65</v>
      </c>
      <c r="JL1269">
        <v>0.57999999999999996</v>
      </c>
      <c r="JM1269">
        <v>0.51</v>
      </c>
      <c r="JN1269">
        <v>0.42</v>
      </c>
      <c r="JO1269">
        <v>0.32</v>
      </c>
      <c r="JP1269">
        <v>0.19</v>
      </c>
      <c r="JQ1269">
        <v>0</v>
      </c>
    </row>
    <row r="1270" spans="1:277" x14ac:dyDescent="0.25">
      <c r="A1270">
        <v>2016</v>
      </c>
      <c r="B1270">
        <v>68</v>
      </c>
      <c r="C1270">
        <v>1302</v>
      </c>
      <c r="D1270">
        <v>274</v>
      </c>
      <c r="E1270">
        <v>3057.9</v>
      </c>
      <c r="F1270">
        <v>1.4</v>
      </c>
      <c r="G1270">
        <v>0.4</v>
      </c>
      <c r="H1270">
        <v>-2.6</v>
      </c>
      <c r="I1270">
        <v>0</v>
      </c>
      <c r="J1270">
        <v>0</v>
      </c>
      <c r="K1270">
        <v>0</v>
      </c>
      <c r="L1270">
        <v>0.88</v>
      </c>
      <c r="M1270">
        <v>1.26</v>
      </c>
      <c r="N1270">
        <v>3.49</v>
      </c>
      <c r="O1270">
        <v>-0.72</v>
      </c>
      <c r="P1270">
        <v>10.95</v>
      </c>
      <c r="Q1270">
        <v>5.83</v>
      </c>
      <c r="R1270">
        <v>29.45</v>
      </c>
      <c r="S1270">
        <v>19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0.18</v>
      </c>
      <c r="Z1270">
        <v>46.69</v>
      </c>
      <c r="AA1270">
        <v>151.13999999999999</v>
      </c>
      <c r="AB1270">
        <v>253.57</v>
      </c>
      <c r="AC1270">
        <v>352.3</v>
      </c>
      <c r="AD1270">
        <v>449.35</v>
      </c>
      <c r="AE1270">
        <v>549</v>
      </c>
      <c r="AF1270">
        <v>646.12</v>
      </c>
      <c r="AG1270">
        <v>756.65</v>
      </c>
      <c r="AH1270">
        <v>854.42</v>
      </c>
      <c r="AI1270">
        <v>954.24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69.48</v>
      </c>
      <c r="AU1270">
        <v>167.01</v>
      </c>
      <c r="AV1270">
        <v>269.36</v>
      </c>
      <c r="AW1270">
        <v>367.07</v>
      </c>
      <c r="AX1270">
        <v>475.36</v>
      </c>
      <c r="AY1270">
        <v>564.89</v>
      </c>
      <c r="AZ1270">
        <v>666.63</v>
      </c>
      <c r="BA1270">
        <v>774.54</v>
      </c>
      <c r="BB1270">
        <v>867.74</v>
      </c>
      <c r="BC1270">
        <v>969.52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22.5</v>
      </c>
      <c r="BO1270">
        <v>22.5</v>
      </c>
      <c r="BP1270">
        <v>22.5</v>
      </c>
      <c r="BQ1270">
        <v>22.5</v>
      </c>
      <c r="BR1270">
        <v>22.5</v>
      </c>
      <c r="BS1270">
        <v>22.5</v>
      </c>
      <c r="BT1270">
        <v>22.5</v>
      </c>
      <c r="BU1270">
        <v>22.5</v>
      </c>
      <c r="BV1270">
        <v>22.5</v>
      </c>
      <c r="BW1270">
        <v>22.5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22.5</v>
      </c>
      <c r="CI1270">
        <v>22.5</v>
      </c>
      <c r="CJ1270">
        <v>22.5</v>
      </c>
      <c r="CK1270">
        <v>22.5</v>
      </c>
      <c r="CL1270">
        <v>22.5</v>
      </c>
      <c r="CM1270">
        <v>22.5</v>
      </c>
      <c r="CN1270">
        <v>22.5</v>
      </c>
      <c r="CO1270">
        <v>22.5</v>
      </c>
      <c r="CP1270">
        <v>22.5</v>
      </c>
      <c r="CQ1270">
        <v>22.5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1</v>
      </c>
      <c r="DD1270">
        <v>1</v>
      </c>
      <c r="DE1270">
        <v>0.99</v>
      </c>
      <c r="DF1270">
        <v>0.97</v>
      </c>
      <c r="DG1270">
        <v>0.95</v>
      </c>
      <c r="DH1270">
        <v>0.93</v>
      </c>
      <c r="DI1270">
        <v>0.91</v>
      </c>
      <c r="DJ1270">
        <v>0.89</v>
      </c>
      <c r="DK1270">
        <v>0.87</v>
      </c>
      <c r="DL1270">
        <v>0.82</v>
      </c>
      <c r="DM1270">
        <v>0.78</v>
      </c>
      <c r="DN1270">
        <v>0.74</v>
      </c>
      <c r="DO1270">
        <v>0.7</v>
      </c>
      <c r="DP1270">
        <v>0.65</v>
      </c>
      <c r="DQ1270">
        <v>0.59</v>
      </c>
      <c r="DR1270">
        <v>0.53</v>
      </c>
      <c r="DS1270">
        <v>0.46</v>
      </c>
      <c r="DT1270">
        <v>0.38</v>
      </c>
      <c r="DU1270">
        <v>0.28000000000000003</v>
      </c>
      <c r="EW1270">
        <v>2016</v>
      </c>
      <c r="EX1270">
        <v>69</v>
      </c>
      <c r="EY1270">
        <v>1303</v>
      </c>
      <c r="EZ1270">
        <v>275</v>
      </c>
      <c r="FA1270">
        <v>3070.8</v>
      </c>
      <c r="FB1270" t="s">
        <v>139</v>
      </c>
      <c r="FC1270" t="s">
        <v>139</v>
      </c>
      <c r="FD1270" t="s">
        <v>139</v>
      </c>
      <c r="FE1270" t="s">
        <v>139</v>
      </c>
      <c r="FF1270" t="s">
        <v>139</v>
      </c>
      <c r="FG1270" t="s">
        <v>139</v>
      </c>
      <c r="FH1270" t="s">
        <v>139</v>
      </c>
      <c r="FI1270">
        <v>0</v>
      </c>
      <c r="FJ1270" t="s">
        <v>139</v>
      </c>
      <c r="FK1270" t="s">
        <v>139</v>
      </c>
      <c r="FL1270">
        <v>10.96</v>
      </c>
      <c r="FM1270">
        <v>5.87</v>
      </c>
      <c r="FN1270">
        <v>29.58</v>
      </c>
      <c r="FO1270">
        <v>1</v>
      </c>
      <c r="FP1270">
        <v>1</v>
      </c>
      <c r="FQ1270">
        <v>1</v>
      </c>
      <c r="FR1270">
        <v>0</v>
      </c>
      <c r="FS1270">
        <v>0</v>
      </c>
      <c r="FT1270">
        <v>0</v>
      </c>
      <c r="FU1270">
        <v>0</v>
      </c>
      <c r="FV1270">
        <v>59.53</v>
      </c>
      <c r="FW1270">
        <v>163.99</v>
      </c>
      <c r="FX1270">
        <v>266.42</v>
      </c>
      <c r="FY1270">
        <v>365.15</v>
      </c>
      <c r="FZ1270">
        <v>462.2</v>
      </c>
      <c r="GA1270">
        <v>561.84</v>
      </c>
      <c r="GB1270">
        <v>658.97</v>
      </c>
      <c r="GC1270">
        <v>769.5</v>
      </c>
      <c r="GD1270">
        <v>867.27</v>
      </c>
      <c r="GE1270">
        <v>967.09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37.74</v>
      </c>
      <c r="GQ1270">
        <v>147.55000000000001</v>
      </c>
      <c r="GR1270">
        <v>246.74</v>
      </c>
      <c r="GS1270">
        <v>339.82</v>
      </c>
      <c r="GT1270">
        <v>446.9</v>
      </c>
      <c r="GU1270">
        <v>545.66</v>
      </c>
      <c r="GV1270">
        <v>635.17999999999995</v>
      </c>
      <c r="GW1270">
        <v>743.14</v>
      </c>
      <c r="GX1270">
        <v>840.21</v>
      </c>
      <c r="GY1270">
        <v>935.04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 t="s">
        <v>139</v>
      </c>
      <c r="HK1270" t="s">
        <v>139</v>
      </c>
      <c r="HL1270" t="s">
        <v>139</v>
      </c>
      <c r="HM1270" t="s">
        <v>139</v>
      </c>
      <c r="HN1270" t="s">
        <v>139</v>
      </c>
      <c r="HO1270" t="s">
        <v>139</v>
      </c>
      <c r="HP1270" t="s">
        <v>139</v>
      </c>
      <c r="HQ1270" t="s">
        <v>139</v>
      </c>
      <c r="HR1270" t="s">
        <v>139</v>
      </c>
      <c r="HS1270" t="s">
        <v>139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 t="s">
        <v>139</v>
      </c>
      <c r="IE1270" t="s">
        <v>139</v>
      </c>
      <c r="IF1270" t="s">
        <v>139</v>
      </c>
      <c r="IG1270" t="s">
        <v>139</v>
      </c>
      <c r="IH1270" t="s">
        <v>139</v>
      </c>
      <c r="II1270" t="s">
        <v>139</v>
      </c>
      <c r="IJ1270" t="s">
        <v>139</v>
      </c>
      <c r="IK1270" t="s">
        <v>139</v>
      </c>
      <c r="IL1270" t="s">
        <v>139</v>
      </c>
      <c r="IM1270" t="s">
        <v>139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1</v>
      </c>
      <c r="IY1270">
        <v>1</v>
      </c>
      <c r="IZ1270">
        <v>1</v>
      </c>
      <c r="JA1270">
        <v>0.99</v>
      </c>
      <c r="JB1270">
        <v>0.97</v>
      </c>
      <c r="JC1270">
        <v>0.95</v>
      </c>
      <c r="JD1270">
        <v>0.93</v>
      </c>
      <c r="JE1270">
        <v>0.9</v>
      </c>
      <c r="JF1270">
        <v>0.88</v>
      </c>
      <c r="JG1270">
        <v>0.86</v>
      </c>
      <c r="JH1270">
        <v>0.79</v>
      </c>
      <c r="JI1270">
        <v>0.75</v>
      </c>
      <c r="JJ1270">
        <v>0.7</v>
      </c>
      <c r="JK1270">
        <v>0.65</v>
      </c>
      <c r="JL1270">
        <v>0.57999999999999996</v>
      </c>
      <c r="JM1270">
        <v>0.51</v>
      </c>
      <c r="JN1270">
        <v>0.42</v>
      </c>
      <c r="JO1270">
        <v>0.32</v>
      </c>
      <c r="JP1270">
        <v>0.19</v>
      </c>
      <c r="JQ1270">
        <v>0</v>
      </c>
    </row>
    <row r="1271" spans="1:277" x14ac:dyDescent="0.25">
      <c r="A1271">
        <v>2016</v>
      </c>
      <c r="B1271">
        <v>69</v>
      </c>
      <c r="C1271">
        <v>1303</v>
      </c>
      <c r="D1271">
        <v>275</v>
      </c>
      <c r="E1271">
        <v>3070.8</v>
      </c>
      <c r="F1271">
        <v>1.4</v>
      </c>
      <c r="G1271">
        <v>0.4</v>
      </c>
      <c r="H1271">
        <v>-2.6</v>
      </c>
      <c r="I1271">
        <v>0</v>
      </c>
      <c r="J1271">
        <v>0</v>
      </c>
      <c r="K1271">
        <v>0</v>
      </c>
      <c r="L1271">
        <v>0.88</v>
      </c>
      <c r="M1271">
        <v>1.26</v>
      </c>
      <c r="N1271">
        <v>3.49</v>
      </c>
      <c r="O1271">
        <v>-0.72</v>
      </c>
      <c r="P1271">
        <v>10.95</v>
      </c>
      <c r="Q1271">
        <v>5.87</v>
      </c>
      <c r="R1271">
        <v>29.58</v>
      </c>
      <c r="S1271">
        <v>19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59.53</v>
      </c>
      <c r="AA1271">
        <v>163.99</v>
      </c>
      <c r="AB1271">
        <v>266.42</v>
      </c>
      <c r="AC1271">
        <v>365.15</v>
      </c>
      <c r="AD1271">
        <v>462.2</v>
      </c>
      <c r="AE1271">
        <v>561.84</v>
      </c>
      <c r="AF1271">
        <v>658.97</v>
      </c>
      <c r="AG1271">
        <v>769.5</v>
      </c>
      <c r="AH1271">
        <v>867.27</v>
      </c>
      <c r="AI1271">
        <v>967.09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82.33</v>
      </c>
      <c r="AU1271">
        <v>179.85</v>
      </c>
      <c r="AV1271">
        <v>282.20999999999998</v>
      </c>
      <c r="AW1271">
        <v>379.92</v>
      </c>
      <c r="AX1271">
        <v>488.21</v>
      </c>
      <c r="AY1271">
        <v>577.73</v>
      </c>
      <c r="AZ1271">
        <v>679.48</v>
      </c>
      <c r="BA1271">
        <v>787.38</v>
      </c>
      <c r="BB1271">
        <v>880.59</v>
      </c>
      <c r="BC1271">
        <v>982.37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22.5</v>
      </c>
      <c r="BO1271">
        <v>22.5</v>
      </c>
      <c r="BP1271">
        <v>22.5</v>
      </c>
      <c r="BQ1271">
        <v>22.5</v>
      </c>
      <c r="BR1271">
        <v>22.5</v>
      </c>
      <c r="BS1271">
        <v>22.5</v>
      </c>
      <c r="BT1271">
        <v>22.5</v>
      </c>
      <c r="BU1271">
        <v>22.5</v>
      </c>
      <c r="BV1271">
        <v>22.5</v>
      </c>
      <c r="BW1271">
        <v>22.5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22.5</v>
      </c>
      <c r="CI1271">
        <v>22.5</v>
      </c>
      <c r="CJ1271">
        <v>22.5</v>
      </c>
      <c r="CK1271">
        <v>22.5</v>
      </c>
      <c r="CL1271">
        <v>22.5</v>
      </c>
      <c r="CM1271">
        <v>22.5</v>
      </c>
      <c r="CN1271">
        <v>22.5</v>
      </c>
      <c r="CO1271">
        <v>22.5</v>
      </c>
      <c r="CP1271">
        <v>22.5</v>
      </c>
      <c r="CQ1271">
        <v>22.5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1</v>
      </c>
      <c r="DD1271">
        <v>1</v>
      </c>
      <c r="DE1271">
        <v>0.99</v>
      </c>
      <c r="DF1271">
        <v>0.97</v>
      </c>
      <c r="DG1271">
        <v>0.95</v>
      </c>
      <c r="DH1271">
        <v>0.93</v>
      </c>
      <c r="DI1271">
        <v>0.91</v>
      </c>
      <c r="DJ1271">
        <v>0.89</v>
      </c>
      <c r="DK1271">
        <v>0.87</v>
      </c>
      <c r="DL1271">
        <v>0.82</v>
      </c>
      <c r="DM1271">
        <v>0.78</v>
      </c>
      <c r="DN1271">
        <v>0.74</v>
      </c>
      <c r="DO1271">
        <v>0.7</v>
      </c>
      <c r="DP1271">
        <v>0.65</v>
      </c>
      <c r="DQ1271">
        <v>0.59</v>
      </c>
      <c r="DR1271">
        <v>0.53</v>
      </c>
      <c r="DS1271">
        <v>0.46</v>
      </c>
      <c r="DT1271">
        <v>0.38</v>
      </c>
      <c r="DU1271">
        <v>0.28000000000000003</v>
      </c>
      <c r="EW1271">
        <v>2016</v>
      </c>
      <c r="EX1271">
        <v>70</v>
      </c>
      <c r="EY1271">
        <v>1304</v>
      </c>
      <c r="EZ1271">
        <v>276</v>
      </c>
      <c r="FA1271">
        <v>3082.6</v>
      </c>
      <c r="FB1271" t="s">
        <v>139</v>
      </c>
      <c r="FC1271" t="s">
        <v>139</v>
      </c>
      <c r="FD1271" t="s">
        <v>139</v>
      </c>
      <c r="FE1271" t="s">
        <v>139</v>
      </c>
      <c r="FF1271" t="s">
        <v>139</v>
      </c>
      <c r="FG1271" t="s">
        <v>139</v>
      </c>
      <c r="FH1271" t="s">
        <v>139</v>
      </c>
      <c r="FI1271">
        <v>0</v>
      </c>
      <c r="FJ1271" t="s">
        <v>139</v>
      </c>
      <c r="FK1271" t="s">
        <v>139</v>
      </c>
      <c r="FL1271">
        <v>10.96</v>
      </c>
      <c r="FM1271">
        <v>5.9</v>
      </c>
      <c r="FN1271">
        <v>29.7</v>
      </c>
      <c r="FO1271">
        <v>1</v>
      </c>
      <c r="FP1271">
        <v>1</v>
      </c>
      <c r="FQ1271">
        <v>1</v>
      </c>
      <c r="FR1271">
        <v>0</v>
      </c>
      <c r="FS1271">
        <v>0</v>
      </c>
      <c r="FT1271">
        <v>0</v>
      </c>
      <c r="FU1271">
        <v>0</v>
      </c>
      <c r="FV1271">
        <v>71.33</v>
      </c>
      <c r="FW1271">
        <v>175.78</v>
      </c>
      <c r="FX1271">
        <v>278.22000000000003</v>
      </c>
      <c r="FY1271">
        <v>376.95</v>
      </c>
      <c r="FZ1271">
        <v>474</v>
      </c>
      <c r="GA1271">
        <v>573.64</v>
      </c>
      <c r="GB1271">
        <v>670.77</v>
      </c>
      <c r="GC1271">
        <v>781.29</v>
      </c>
      <c r="GD1271">
        <v>879.07</v>
      </c>
      <c r="GE1271">
        <v>978.88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49.54</v>
      </c>
      <c r="GQ1271">
        <v>159.35</v>
      </c>
      <c r="GR1271">
        <v>258.54000000000002</v>
      </c>
      <c r="GS1271">
        <v>351.62</v>
      </c>
      <c r="GT1271">
        <v>458.7</v>
      </c>
      <c r="GU1271">
        <v>557.46</v>
      </c>
      <c r="GV1271">
        <v>646.98</v>
      </c>
      <c r="GW1271">
        <v>754.93</v>
      </c>
      <c r="GX1271">
        <v>852.01</v>
      </c>
      <c r="GY1271">
        <v>946.84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 t="s">
        <v>139</v>
      </c>
      <c r="HK1271" t="s">
        <v>139</v>
      </c>
      <c r="HL1271" t="s">
        <v>139</v>
      </c>
      <c r="HM1271" t="s">
        <v>139</v>
      </c>
      <c r="HN1271" t="s">
        <v>139</v>
      </c>
      <c r="HO1271" t="s">
        <v>139</v>
      </c>
      <c r="HP1271" t="s">
        <v>139</v>
      </c>
      <c r="HQ1271" t="s">
        <v>139</v>
      </c>
      <c r="HR1271" t="s">
        <v>139</v>
      </c>
      <c r="HS1271" t="s">
        <v>139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 t="s">
        <v>139</v>
      </c>
      <c r="IE1271" t="s">
        <v>139</v>
      </c>
      <c r="IF1271" t="s">
        <v>139</v>
      </c>
      <c r="IG1271" t="s">
        <v>139</v>
      </c>
      <c r="IH1271" t="s">
        <v>139</v>
      </c>
      <c r="II1271" t="s">
        <v>139</v>
      </c>
      <c r="IJ1271" t="s">
        <v>139</v>
      </c>
      <c r="IK1271" t="s">
        <v>139</v>
      </c>
      <c r="IL1271" t="s">
        <v>139</v>
      </c>
      <c r="IM1271" t="s">
        <v>139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1</v>
      </c>
      <c r="IY1271">
        <v>1</v>
      </c>
      <c r="IZ1271">
        <v>1</v>
      </c>
      <c r="JA1271">
        <v>0.99</v>
      </c>
      <c r="JB1271">
        <v>0.97</v>
      </c>
      <c r="JC1271">
        <v>0.95</v>
      </c>
      <c r="JD1271">
        <v>0.93</v>
      </c>
      <c r="JE1271">
        <v>0.9</v>
      </c>
      <c r="JF1271">
        <v>0.88</v>
      </c>
      <c r="JG1271">
        <v>0.86</v>
      </c>
      <c r="JH1271">
        <v>0.79</v>
      </c>
      <c r="JI1271">
        <v>0.75</v>
      </c>
      <c r="JJ1271">
        <v>0.7</v>
      </c>
      <c r="JK1271">
        <v>0.65</v>
      </c>
      <c r="JL1271">
        <v>0.57999999999999996</v>
      </c>
      <c r="JM1271">
        <v>0.51</v>
      </c>
      <c r="JN1271">
        <v>0.42</v>
      </c>
      <c r="JO1271">
        <v>0.32</v>
      </c>
      <c r="JP1271">
        <v>0.19</v>
      </c>
      <c r="JQ1271">
        <v>0</v>
      </c>
    </row>
    <row r="1272" spans="1:277" x14ac:dyDescent="0.25">
      <c r="A1272">
        <v>2016</v>
      </c>
      <c r="B1272">
        <v>70</v>
      </c>
      <c r="C1272">
        <v>1304</v>
      </c>
      <c r="D1272">
        <v>276</v>
      </c>
      <c r="E1272">
        <v>3082.6</v>
      </c>
      <c r="F1272">
        <v>1.4</v>
      </c>
      <c r="G1272">
        <v>0.4</v>
      </c>
      <c r="H1272">
        <v>-2.7</v>
      </c>
      <c r="I1272">
        <v>0</v>
      </c>
      <c r="J1272">
        <v>0</v>
      </c>
      <c r="K1272">
        <v>0</v>
      </c>
      <c r="L1272">
        <v>0.88</v>
      </c>
      <c r="M1272">
        <v>1.26</v>
      </c>
      <c r="N1272">
        <v>3.52</v>
      </c>
      <c r="O1272">
        <v>-0.73</v>
      </c>
      <c r="P1272">
        <v>10.95</v>
      </c>
      <c r="Q1272">
        <v>5.9</v>
      </c>
      <c r="R1272">
        <v>29.7</v>
      </c>
      <c r="S1272">
        <v>19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71.33</v>
      </c>
      <c r="AA1272">
        <v>175.78</v>
      </c>
      <c r="AB1272">
        <v>278.22000000000003</v>
      </c>
      <c r="AC1272">
        <v>376.95</v>
      </c>
      <c r="AD1272">
        <v>474</v>
      </c>
      <c r="AE1272">
        <v>573.64</v>
      </c>
      <c r="AF1272">
        <v>670.77</v>
      </c>
      <c r="AG1272">
        <v>781.29</v>
      </c>
      <c r="AH1272">
        <v>879.07</v>
      </c>
      <c r="AI1272">
        <v>978.88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94.13</v>
      </c>
      <c r="AU1272">
        <v>191.65</v>
      </c>
      <c r="AV1272">
        <v>294.01</v>
      </c>
      <c r="AW1272">
        <v>391.71</v>
      </c>
      <c r="AX1272">
        <v>500.01</v>
      </c>
      <c r="AY1272">
        <v>589.53</v>
      </c>
      <c r="AZ1272">
        <v>691.27</v>
      </c>
      <c r="BA1272">
        <v>799.18</v>
      </c>
      <c r="BB1272">
        <v>892.39</v>
      </c>
      <c r="BC1272">
        <v>994.16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22.5</v>
      </c>
      <c r="BO1272">
        <v>22.5</v>
      </c>
      <c r="BP1272">
        <v>22.5</v>
      </c>
      <c r="BQ1272">
        <v>22.5</v>
      </c>
      <c r="BR1272">
        <v>22.5</v>
      </c>
      <c r="BS1272">
        <v>22.5</v>
      </c>
      <c r="BT1272">
        <v>22.5</v>
      </c>
      <c r="BU1272">
        <v>22.5</v>
      </c>
      <c r="BV1272">
        <v>22.5</v>
      </c>
      <c r="BW1272">
        <v>22.5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22.5</v>
      </c>
      <c r="CI1272">
        <v>22.5</v>
      </c>
      <c r="CJ1272">
        <v>22.5</v>
      </c>
      <c r="CK1272">
        <v>22.5</v>
      </c>
      <c r="CL1272">
        <v>22.5</v>
      </c>
      <c r="CM1272">
        <v>22.5</v>
      </c>
      <c r="CN1272">
        <v>22.5</v>
      </c>
      <c r="CO1272">
        <v>22.5</v>
      </c>
      <c r="CP1272">
        <v>22.5</v>
      </c>
      <c r="CQ1272">
        <v>22.5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1</v>
      </c>
      <c r="DD1272">
        <v>1</v>
      </c>
      <c r="DE1272">
        <v>0.99</v>
      </c>
      <c r="DF1272">
        <v>0.97</v>
      </c>
      <c r="DG1272">
        <v>0.95</v>
      </c>
      <c r="DH1272">
        <v>0.93</v>
      </c>
      <c r="DI1272">
        <v>0.91</v>
      </c>
      <c r="DJ1272">
        <v>0.89</v>
      </c>
      <c r="DK1272">
        <v>0.87</v>
      </c>
      <c r="DL1272">
        <v>0.82</v>
      </c>
      <c r="DM1272">
        <v>0.78</v>
      </c>
      <c r="DN1272">
        <v>0.74</v>
      </c>
      <c r="DO1272">
        <v>0.7</v>
      </c>
      <c r="DP1272">
        <v>0.65</v>
      </c>
      <c r="DQ1272">
        <v>0.59</v>
      </c>
      <c r="DR1272">
        <v>0.53</v>
      </c>
      <c r="DS1272">
        <v>0.46</v>
      </c>
      <c r="DT1272">
        <v>0.38</v>
      </c>
      <c r="DU1272">
        <v>0.28000000000000003</v>
      </c>
      <c r="EW1272">
        <v>2016</v>
      </c>
      <c r="EX1272">
        <v>71</v>
      </c>
      <c r="EY1272">
        <v>1305</v>
      </c>
      <c r="EZ1272">
        <v>277</v>
      </c>
      <c r="FA1272">
        <v>3094.3</v>
      </c>
      <c r="FB1272" t="s">
        <v>139</v>
      </c>
      <c r="FC1272" t="s">
        <v>139</v>
      </c>
      <c r="FD1272" t="s">
        <v>139</v>
      </c>
      <c r="FE1272" t="s">
        <v>139</v>
      </c>
      <c r="FF1272" t="s">
        <v>139</v>
      </c>
      <c r="FG1272" t="s">
        <v>139</v>
      </c>
      <c r="FH1272" t="s">
        <v>139</v>
      </c>
      <c r="FI1272">
        <v>0</v>
      </c>
      <c r="FJ1272" t="s">
        <v>139</v>
      </c>
      <c r="FK1272" t="s">
        <v>139</v>
      </c>
      <c r="FL1272">
        <v>10.96</v>
      </c>
      <c r="FM1272">
        <v>5.94</v>
      </c>
      <c r="FN1272">
        <v>29.82</v>
      </c>
      <c r="FO1272">
        <v>1</v>
      </c>
      <c r="FP1272">
        <v>1</v>
      </c>
      <c r="FQ1272">
        <v>1</v>
      </c>
      <c r="FR1272">
        <v>0</v>
      </c>
      <c r="FS1272">
        <v>0</v>
      </c>
      <c r="FT1272">
        <v>0</v>
      </c>
      <c r="FU1272">
        <v>0.09</v>
      </c>
      <c r="FV1272">
        <v>83.03</v>
      </c>
      <c r="FW1272">
        <v>187.48</v>
      </c>
      <c r="FX1272">
        <v>289.91000000000003</v>
      </c>
      <c r="FY1272">
        <v>388.64</v>
      </c>
      <c r="FZ1272">
        <v>485.69</v>
      </c>
      <c r="GA1272">
        <v>585.34</v>
      </c>
      <c r="GB1272">
        <v>682.46</v>
      </c>
      <c r="GC1272">
        <v>792.99</v>
      </c>
      <c r="GD1272">
        <v>890.77</v>
      </c>
      <c r="GE1272">
        <v>990.58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61.23</v>
      </c>
      <c r="GQ1272">
        <v>171.04</v>
      </c>
      <c r="GR1272">
        <v>270.24</v>
      </c>
      <c r="GS1272">
        <v>363.32</v>
      </c>
      <c r="GT1272">
        <v>470.39</v>
      </c>
      <c r="GU1272">
        <v>569.15</v>
      </c>
      <c r="GV1272">
        <v>658.67</v>
      </c>
      <c r="GW1272">
        <v>766.63</v>
      </c>
      <c r="GX1272">
        <v>863.71</v>
      </c>
      <c r="GY1272">
        <v>958.54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 t="s">
        <v>139</v>
      </c>
      <c r="HK1272" t="s">
        <v>139</v>
      </c>
      <c r="HL1272" t="s">
        <v>139</v>
      </c>
      <c r="HM1272" t="s">
        <v>139</v>
      </c>
      <c r="HN1272" t="s">
        <v>139</v>
      </c>
      <c r="HO1272" t="s">
        <v>139</v>
      </c>
      <c r="HP1272" t="s">
        <v>139</v>
      </c>
      <c r="HQ1272" t="s">
        <v>139</v>
      </c>
      <c r="HR1272" t="s">
        <v>139</v>
      </c>
      <c r="HS1272" t="s">
        <v>139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 t="s">
        <v>139</v>
      </c>
      <c r="IE1272" t="s">
        <v>139</v>
      </c>
      <c r="IF1272" t="s">
        <v>139</v>
      </c>
      <c r="IG1272" t="s">
        <v>139</v>
      </c>
      <c r="IH1272" t="s">
        <v>139</v>
      </c>
      <c r="II1272" t="s">
        <v>139</v>
      </c>
      <c r="IJ1272" t="s">
        <v>139</v>
      </c>
      <c r="IK1272" t="s">
        <v>139</v>
      </c>
      <c r="IL1272" t="s">
        <v>139</v>
      </c>
      <c r="IM1272" t="s">
        <v>139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1</v>
      </c>
      <c r="IY1272">
        <v>1</v>
      </c>
      <c r="IZ1272">
        <v>1</v>
      </c>
      <c r="JA1272">
        <v>0.99</v>
      </c>
      <c r="JB1272">
        <v>0.97</v>
      </c>
      <c r="JC1272">
        <v>0.95</v>
      </c>
      <c r="JD1272">
        <v>0.93</v>
      </c>
      <c r="JE1272">
        <v>0.9</v>
      </c>
      <c r="JF1272">
        <v>0.88</v>
      </c>
      <c r="JG1272">
        <v>0.86</v>
      </c>
      <c r="JH1272">
        <v>0.79</v>
      </c>
      <c r="JI1272">
        <v>0.75</v>
      </c>
      <c r="JJ1272">
        <v>0.7</v>
      </c>
      <c r="JK1272">
        <v>0.65</v>
      </c>
      <c r="JL1272">
        <v>0.57999999999999996</v>
      </c>
      <c r="JM1272">
        <v>0.51</v>
      </c>
      <c r="JN1272">
        <v>0.42</v>
      </c>
      <c r="JO1272">
        <v>0.32</v>
      </c>
      <c r="JP1272">
        <v>0.19</v>
      </c>
      <c r="JQ1272">
        <v>0</v>
      </c>
    </row>
    <row r="1273" spans="1:277" x14ac:dyDescent="0.25">
      <c r="A1273">
        <v>2016</v>
      </c>
      <c r="B1273">
        <v>71</v>
      </c>
      <c r="C1273">
        <v>1305</v>
      </c>
      <c r="D1273">
        <v>277</v>
      </c>
      <c r="E1273">
        <v>3094.3</v>
      </c>
      <c r="F1273">
        <v>1.4</v>
      </c>
      <c r="G1273">
        <v>0.4</v>
      </c>
      <c r="H1273">
        <v>-2.7</v>
      </c>
      <c r="I1273">
        <v>0</v>
      </c>
      <c r="J1273">
        <v>0</v>
      </c>
      <c r="K1273">
        <v>0</v>
      </c>
      <c r="L1273">
        <v>0.88</v>
      </c>
      <c r="M1273">
        <v>1.26</v>
      </c>
      <c r="N1273">
        <v>3.52</v>
      </c>
      <c r="O1273">
        <v>-0.73</v>
      </c>
      <c r="P1273">
        <v>10.95</v>
      </c>
      <c r="Q1273">
        <v>5.94</v>
      </c>
      <c r="R1273">
        <v>29.81</v>
      </c>
      <c r="S1273">
        <v>19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0.09</v>
      </c>
      <c r="Z1273">
        <v>83.03</v>
      </c>
      <c r="AA1273">
        <v>187.48</v>
      </c>
      <c r="AB1273">
        <v>289.91000000000003</v>
      </c>
      <c r="AC1273">
        <v>388.64</v>
      </c>
      <c r="AD1273">
        <v>485.69</v>
      </c>
      <c r="AE1273">
        <v>585.34</v>
      </c>
      <c r="AF1273">
        <v>682.46</v>
      </c>
      <c r="AG1273">
        <v>792.99</v>
      </c>
      <c r="AH1273">
        <v>890.77</v>
      </c>
      <c r="AI1273">
        <v>990.58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105.82</v>
      </c>
      <c r="AU1273">
        <v>203.35</v>
      </c>
      <c r="AV1273">
        <v>305.70999999999998</v>
      </c>
      <c r="AW1273">
        <v>403.41</v>
      </c>
      <c r="AX1273">
        <v>511.7</v>
      </c>
      <c r="AY1273">
        <v>601.23</v>
      </c>
      <c r="AZ1273">
        <v>702.97</v>
      </c>
      <c r="BA1273">
        <v>810.88</v>
      </c>
      <c r="BB1273">
        <v>904.08</v>
      </c>
      <c r="BC1273">
        <v>1005.86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22.5</v>
      </c>
      <c r="BO1273">
        <v>22.5</v>
      </c>
      <c r="BP1273">
        <v>22.5</v>
      </c>
      <c r="BQ1273">
        <v>22.5</v>
      </c>
      <c r="BR1273">
        <v>22.5</v>
      </c>
      <c r="BS1273">
        <v>22.5</v>
      </c>
      <c r="BT1273">
        <v>22.5</v>
      </c>
      <c r="BU1273">
        <v>22.5</v>
      </c>
      <c r="BV1273">
        <v>22.5</v>
      </c>
      <c r="BW1273">
        <v>22.5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22.5</v>
      </c>
      <c r="CI1273">
        <v>22.5</v>
      </c>
      <c r="CJ1273">
        <v>22.5</v>
      </c>
      <c r="CK1273">
        <v>22.5</v>
      </c>
      <c r="CL1273">
        <v>22.5</v>
      </c>
      <c r="CM1273">
        <v>22.5</v>
      </c>
      <c r="CN1273">
        <v>22.5</v>
      </c>
      <c r="CO1273">
        <v>22.5</v>
      </c>
      <c r="CP1273">
        <v>22.5</v>
      </c>
      <c r="CQ1273">
        <v>22.5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1</v>
      </c>
      <c r="DD1273">
        <v>1</v>
      </c>
      <c r="DE1273">
        <v>0.99</v>
      </c>
      <c r="DF1273">
        <v>0.97</v>
      </c>
      <c r="DG1273">
        <v>0.95</v>
      </c>
      <c r="DH1273">
        <v>0.93</v>
      </c>
      <c r="DI1273">
        <v>0.91</v>
      </c>
      <c r="DJ1273">
        <v>0.89</v>
      </c>
      <c r="DK1273">
        <v>0.87</v>
      </c>
      <c r="DL1273">
        <v>0.82</v>
      </c>
      <c r="DM1273">
        <v>0.78</v>
      </c>
      <c r="DN1273">
        <v>0.74</v>
      </c>
      <c r="DO1273">
        <v>0.7</v>
      </c>
      <c r="DP1273">
        <v>0.65</v>
      </c>
      <c r="DQ1273">
        <v>0.59</v>
      </c>
      <c r="DR1273">
        <v>0.53</v>
      </c>
      <c r="DS1273">
        <v>0.46</v>
      </c>
      <c r="DT1273">
        <v>0.38</v>
      </c>
      <c r="DU1273">
        <v>0.28000000000000003</v>
      </c>
      <c r="EW1273">
        <v>2016</v>
      </c>
      <c r="EX1273">
        <v>72</v>
      </c>
      <c r="EY1273">
        <v>1306</v>
      </c>
      <c r="EZ1273">
        <v>278</v>
      </c>
      <c r="FA1273">
        <v>3105.1</v>
      </c>
      <c r="FB1273" t="s">
        <v>139</v>
      </c>
      <c r="FC1273" t="s">
        <v>139</v>
      </c>
      <c r="FD1273" t="s">
        <v>139</v>
      </c>
      <c r="FE1273" t="s">
        <v>139</v>
      </c>
      <c r="FF1273" t="s">
        <v>139</v>
      </c>
      <c r="FG1273" t="s">
        <v>139</v>
      </c>
      <c r="FH1273" t="s">
        <v>139</v>
      </c>
      <c r="FI1273">
        <v>0</v>
      </c>
      <c r="FJ1273" t="s">
        <v>139</v>
      </c>
      <c r="FK1273" t="s">
        <v>139</v>
      </c>
      <c r="FL1273">
        <v>10.96</v>
      </c>
      <c r="FM1273">
        <v>5.96</v>
      </c>
      <c r="FN1273">
        <v>29.93</v>
      </c>
      <c r="FO1273">
        <v>1</v>
      </c>
      <c r="FP1273">
        <v>1</v>
      </c>
      <c r="FQ1273">
        <v>1</v>
      </c>
      <c r="FR1273">
        <v>0</v>
      </c>
      <c r="FS1273">
        <v>0</v>
      </c>
      <c r="FT1273">
        <v>0</v>
      </c>
      <c r="FU1273">
        <v>0</v>
      </c>
      <c r="FV1273">
        <v>93.83</v>
      </c>
      <c r="FW1273">
        <v>198.28</v>
      </c>
      <c r="FX1273">
        <v>300.70999999999998</v>
      </c>
      <c r="FY1273">
        <v>399.44</v>
      </c>
      <c r="FZ1273">
        <v>496.49</v>
      </c>
      <c r="GA1273">
        <v>596.14</v>
      </c>
      <c r="GB1273">
        <v>693.26</v>
      </c>
      <c r="GC1273">
        <v>803.79</v>
      </c>
      <c r="GD1273">
        <v>901.56</v>
      </c>
      <c r="GE1273">
        <v>1001.38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72.03</v>
      </c>
      <c r="GQ1273">
        <v>181.84</v>
      </c>
      <c r="GR1273">
        <v>281.02999999999997</v>
      </c>
      <c r="GS1273">
        <v>374.12</v>
      </c>
      <c r="GT1273">
        <v>481.19</v>
      </c>
      <c r="GU1273">
        <v>579.95000000000005</v>
      </c>
      <c r="GV1273">
        <v>669.47</v>
      </c>
      <c r="GW1273">
        <v>777.43</v>
      </c>
      <c r="GX1273">
        <v>874.5</v>
      </c>
      <c r="GY1273">
        <v>969.33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 t="s">
        <v>139</v>
      </c>
      <c r="HK1273" t="s">
        <v>139</v>
      </c>
      <c r="HL1273" t="s">
        <v>139</v>
      </c>
      <c r="HM1273" t="s">
        <v>139</v>
      </c>
      <c r="HN1273" t="s">
        <v>139</v>
      </c>
      <c r="HO1273" t="s">
        <v>139</v>
      </c>
      <c r="HP1273" t="s">
        <v>139</v>
      </c>
      <c r="HQ1273" t="s">
        <v>139</v>
      </c>
      <c r="HR1273" t="s">
        <v>139</v>
      </c>
      <c r="HS1273" t="s">
        <v>139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 t="s">
        <v>139</v>
      </c>
      <c r="IE1273" t="s">
        <v>139</v>
      </c>
      <c r="IF1273" t="s">
        <v>139</v>
      </c>
      <c r="IG1273" t="s">
        <v>139</v>
      </c>
      <c r="IH1273" t="s">
        <v>139</v>
      </c>
      <c r="II1273" t="s">
        <v>139</v>
      </c>
      <c r="IJ1273" t="s">
        <v>139</v>
      </c>
      <c r="IK1273" t="s">
        <v>139</v>
      </c>
      <c r="IL1273" t="s">
        <v>139</v>
      </c>
      <c r="IM1273" t="s">
        <v>139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1</v>
      </c>
      <c r="IY1273">
        <v>1</v>
      </c>
      <c r="IZ1273">
        <v>1</v>
      </c>
      <c r="JA1273">
        <v>0.99</v>
      </c>
      <c r="JB1273">
        <v>0.97</v>
      </c>
      <c r="JC1273">
        <v>0.95</v>
      </c>
      <c r="JD1273">
        <v>0.93</v>
      </c>
      <c r="JE1273">
        <v>0.9</v>
      </c>
      <c r="JF1273">
        <v>0.88</v>
      </c>
      <c r="JG1273">
        <v>0.86</v>
      </c>
      <c r="JH1273">
        <v>0.79</v>
      </c>
      <c r="JI1273">
        <v>0.75</v>
      </c>
      <c r="JJ1273">
        <v>0.7</v>
      </c>
      <c r="JK1273">
        <v>0.65</v>
      </c>
      <c r="JL1273">
        <v>0.57999999999999996</v>
      </c>
      <c r="JM1273">
        <v>0.51</v>
      </c>
      <c r="JN1273">
        <v>0.42</v>
      </c>
      <c r="JO1273">
        <v>0.32</v>
      </c>
      <c r="JP1273">
        <v>0.19</v>
      </c>
      <c r="JQ1273">
        <v>0</v>
      </c>
    </row>
    <row r="1274" spans="1:277" x14ac:dyDescent="0.25">
      <c r="A1274">
        <v>2016</v>
      </c>
      <c r="B1274">
        <v>72</v>
      </c>
      <c r="C1274">
        <v>1306</v>
      </c>
      <c r="D1274">
        <v>278</v>
      </c>
      <c r="E1274">
        <v>3105.1</v>
      </c>
      <c r="F1274">
        <v>1.4</v>
      </c>
      <c r="G1274">
        <v>0.4</v>
      </c>
      <c r="H1274">
        <v>-2.7</v>
      </c>
      <c r="I1274">
        <v>0</v>
      </c>
      <c r="J1274">
        <v>0</v>
      </c>
      <c r="K1274">
        <v>0</v>
      </c>
      <c r="L1274">
        <v>0.88</v>
      </c>
      <c r="M1274">
        <v>1.26</v>
      </c>
      <c r="N1274">
        <v>3.54</v>
      </c>
      <c r="O1274">
        <v>-0.73</v>
      </c>
      <c r="P1274">
        <v>10.95</v>
      </c>
      <c r="Q1274">
        <v>5.96</v>
      </c>
      <c r="R1274">
        <v>29.92</v>
      </c>
      <c r="S1274">
        <v>19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93.83</v>
      </c>
      <c r="AA1274">
        <v>198.28</v>
      </c>
      <c r="AB1274">
        <v>300.70999999999998</v>
      </c>
      <c r="AC1274">
        <v>399.44</v>
      </c>
      <c r="AD1274">
        <v>496.49</v>
      </c>
      <c r="AE1274">
        <v>596.14</v>
      </c>
      <c r="AF1274">
        <v>693.26</v>
      </c>
      <c r="AG1274">
        <v>803.79</v>
      </c>
      <c r="AH1274">
        <v>901.56</v>
      </c>
      <c r="AI1274">
        <v>1001.38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116.62</v>
      </c>
      <c r="AU1274">
        <v>214.14</v>
      </c>
      <c r="AV1274">
        <v>316.5</v>
      </c>
      <c r="AW1274">
        <v>414.21</v>
      </c>
      <c r="AX1274">
        <v>522.5</v>
      </c>
      <c r="AY1274">
        <v>612.02</v>
      </c>
      <c r="AZ1274">
        <v>713.77</v>
      </c>
      <c r="BA1274">
        <v>821.67</v>
      </c>
      <c r="BB1274">
        <v>914.88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22.5</v>
      </c>
      <c r="BO1274">
        <v>22.5</v>
      </c>
      <c r="BP1274">
        <v>22.5</v>
      </c>
      <c r="BQ1274">
        <v>22.5</v>
      </c>
      <c r="BR1274">
        <v>22.5</v>
      </c>
      <c r="BS1274">
        <v>22.5</v>
      </c>
      <c r="BT1274">
        <v>22.5</v>
      </c>
      <c r="BU1274">
        <v>22.5</v>
      </c>
      <c r="BV1274">
        <v>22.5</v>
      </c>
      <c r="BW1274">
        <v>22.5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22.5</v>
      </c>
      <c r="CI1274">
        <v>22.5</v>
      </c>
      <c r="CJ1274">
        <v>22.5</v>
      </c>
      <c r="CK1274">
        <v>22.5</v>
      </c>
      <c r="CL1274">
        <v>22.5</v>
      </c>
      <c r="CM1274">
        <v>22.5</v>
      </c>
      <c r="CN1274">
        <v>22.5</v>
      </c>
      <c r="CO1274">
        <v>22.5</v>
      </c>
      <c r="CP1274">
        <v>22.5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1</v>
      </c>
      <c r="DD1274">
        <v>1</v>
      </c>
      <c r="DE1274">
        <v>0.99</v>
      </c>
      <c r="DF1274">
        <v>0.97</v>
      </c>
      <c r="DG1274">
        <v>0.95</v>
      </c>
      <c r="DH1274">
        <v>0.93</v>
      </c>
      <c r="DI1274">
        <v>0.92</v>
      </c>
      <c r="DJ1274">
        <v>0.89</v>
      </c>
      <c r="DK1274">
        <v>0.87</v>
      </c>
      <c r="DL1274">
        <v>0.82</v>
      </c>
      <c r="DM1274">
        <v>0.78</v>
      </c>
      <c r="DN1274">
        <v>0.74</v>
      </c>
      <c r="DO1274">
        <v>0.7</v>
      </c>
      <c r="DP1274">
        <v>0.65</v>
      </c>
      <c r="DQ1274">
        <v>0.59</v>
      </c>
      <c r="DR1274">
        <v>0.53</v>
      </c>
      <c r="DS1274">
        <v>0.46</v>
      </c>
      <c r="DT1274">
        <v>0.38</v>
      </c>
      <c r="DU1274">
        <v>0.28000000000000003</v>
      </c>
      <c r="EW1274">
        <v>2016</v>
      </c>
      <c r="EX1274">
        <v>73</v>
      </c>
      <c r="EY1274">
        <v>1307</v>
      </c>
      <c r="EZ1274">
        <v>279</v>
      </c>
      <c r="FA1274">
        <v>3114.9</v>
      </c>
      <c r="FB1274" t="s">
        <v>139</v>
      </c>
      <c r="FC1274" t="s">
        <v>139</v>
      </c>
      <c r="FD1274" t="s">
        <v>139</v>
      </c>
      <c r="FE1274" t="s">
        <v>139</v>
      </c>
      <c r="FF1274" t="s">
        <v>139</v>
      </c>
      <c r="FG1274" t="s">
        <v>139</v>
      </c>
      <c r="FH1274" t="s">
        <v>139</v>
      </c>
      <c r="FI1274">
        <v>0</v>
      </c>
      <c r="FJ1274" t="s">
        <v>139</v>
      </c>
      <c r="FK1274" t="s">
        <v>139</v>
      </c>
      <c r="FL1274">
        <v>10.96</v>
      </c>
      <c r="FM1274">
        <v>5.99</v>
      </c>
      <c r="FN1274">
        <v>30.02</v>
      </c>
      <c r="FO1274">
        <v>1</v>
      </c>
      <c r="FP1274">
        <v>1</v>
      </c>
      <c r="FQ1274">
        <v>1</v>
      </c>
      <c r="FR1274">
        <v>0</v>
      </c>
      <c r="FS1274">
        <v>0</v>
      </c>
      <c r="FT1274">
        <v>0</v>
      </c>
      <c r="FU1274">
        <v>0</v>
      </c>
      <c r="FV1274">
        <v>103.62</v>
      </c>
      <c r="FW1274">
        <v>208.07</v>
      </c>
      <c r="FX1274">
        <v>310.51</v>
      </c>
      <c r="FY1274">
        <v>409.24</v>
      </c>
      <c r="FZ1274">
        <v>506.29</v>
      </c>
      <c r="GA1274">
        <v>605.92999999999995</v>
      </c>
      <c r="GB1274">
        <v>703.06</v>
      </c>
      <c r="GC1274">
        <v>813.58</v>
      </c>
      <c r="GD1274">
        <v>911.36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81.83</v>
      </c>
      <c r="GQ1274">
        <v>191.64</v>
      </c>
      <c r="GR1274">
        <v>290.83</v>
      </c>
      <c r="GS1274">
        <v>383.91</v>
      </c>
      <c r="GT1274">
        <v>490.99</v>
      </c>
      <c r="GU1274">
        <v>589.75</v>
      </c>
      <c r="GV1274">
        <v>679.27</v>
      </c>
      <c r="GW1274">
        <v>787.23</v>
      </c>
      <c r="GX1274">
        <v>884.3</v>
      </c>
      <c r="GY1274">
        <v>979.13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 t="s">
        <v>139</v>
      </c>
      <c r="HK1274" t="s">
        <v>139</v>
      </c>
      <c r="HL1274" t="s">
        <v>139</v>
      </c>
      <c r="HM1274" t="s">
        <v>139</v>
      </c>
      <c r="HN1274" t="s">
        <v>139</v>
      </c>
      <c r="HO1274" t="s">
        <v>139</v>
      </c>
      <c r="HP1274" t="s">
        <v>139</v>
      </c>
      <c r="HQ1274" t="s">
        <v>139</v>
      </c>
      <c r="HR1274" t="s">
        <v>139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 t="s">
        <v>139</v>
      </c>
      <c r="IE1274" t="s">
        <v>139</v>
      </c>
      <c r="IF1274" t="s">
        <v>139</v>
      </c>
      <c r="IG1274" t="s">
        <v>139</v>
      </c>
      <c r="IH1274" t="s">
        <v>139</v>
      </c>
      <c r="II1274" t="s">
        <v>139</v>
      </c>
      <c r="IJ1274" t="s">
        <v>139</v>
      </c>
      <c r="IK1274" t="s">
        <v>139</v>
      </c>
      <c r="IL1274" t="s">
        <v>139</v>
      </c>
      <c r="IM1274" t="s">
        <v>139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1</v>
      </c>
      <c r="IY1274">
        <v>1</v>
      </c>
      <c r="IZ1274">
        <v>1</v>
      </c>
      <c r="JA1274">
        <v>0.99</v>
      </c>
      <c r="JB1274">
        <v>0.97</v>
      </c>
      <c r="JC1274">
        <v>0.95</v>
      </c>
      <c r="JD1274">
        <v>0.93</v>
      </c>
      <c r="JE1274">
        <v>0.9</v>
      </c>
      <c r="JF1274">
        <v>0.88</v>
      </c>
      <c r="JG1274">
        <v>0.86</v>
      </c>
      <c r="JH1274">
        <v>0.79</v>
      </c>
      <c r="JI1274">
        <v>0.75</v>
      </c>
      <c r="JJ1274">
        <v>0.7</v>
      </c>
      <c r="JK1274">
        <v>0.65</v>
      </c>
      <c r="JL1274">
        <v>0.57999999999999996</v>
      </c>
      <c r="JM1274">
        <v>0.51</v>
      </c>
      <c r="JN1274">
        <v>0.42</v>
      </c>
      <c r="JO1274">
        <v>0.32</v>
      </c>
      <c r="JP1274">
        <v>0.19</v>
      </c>
      <c r="JQ1274">
        <v>0</v>
      </c>
    </row>
    <row r="1275" spans="1:277" x14ac:dyDescent="0.25">
      <c r="A1275">
        <v>2016</v>
      </c>
      <c r="B1275">
        <v>73</v>
      </c>
      <c r="C1275">
        <v>1307</v>
      </c>
      <c r="D1275">
        <v>279</v>
      </c>
      <c r="E1275">
        <v>3114.9</v>
      </c>
      <c r="F1275">
        <v>1.4</v>
      </c>
      <c r="G1275">
        <v>0.4</v>
      </c>
      <c r="H1275">
        <v>-2.7</v>
      </c>
      <c r="I1275">
        <v>0</v>
      </c>
      <c r="J1275">
        <v>0</v>
      </c>
      <c r="K1275">
        <v>0</v>
      </c>
      <c r="L1275">
        <v>0.88</v>
      </c>
      <c r="M1275">
        <v>1.26</v>
      </c>
      <c r="N1275">
        <v>3.58</v>
      </c>
      <c r="O1275">
        <v>-0.74</v>
      </c>
      <c r="P1275">
        <v>10.95</v>
      </c>
      <c r="Q1275">
        <v>5.99</v>
      </c>
      <c r="R1275">
        <v>30.02</v>
      </c>
      <c r="S1275">
        <v>19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0.09</v>
      </c>
      <c r="Z1275">
        <v>103.62</v>
      </c>
      <c r="AA1275">
        <v>208.07</v>
      </c>
      <c r="AB1275">
        <v>310.51</v>
      </c>
      <c r="AC1275">
        <v>409.24</v>
      </c>
      <c r="AD1275">
        <v>506.29</v>
      </c>
      <c r="AE1275">
        <v>605.92999999999995</v>
      </c>
      <c r="AF1275">
        <v>703.06</v>
      </c>
      <c r="AG1275">
        <v>813.58</v>
      </c>
      <c r="AH1275">
        <v>911.36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19.59</v>
      </c>
      <c r="AU1275">
        <v>126.42</v>
      </c>
      <c r="AV1275">
        <v>223.94</v>
      </c>
      <c r="AW1275">
        <v>326.3</v>
      </c>
      <c r="AX1275">
        <v>424</v>
      </c>
      <c r="AY1275">
        <v>532.29999999999995</v>
      </c>
      <c r="AZ1275">
        <v>621.82000000000005</v>
      </c>
      <c r="BA1275">
        <v>723.57</v>
      </c>
      <c r="BB1275">
        <v>831.47</v>
      </c>
      <c r="BC1275">
        <v>924.68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22.5</v>
      </c>
      <c r="BO1275">
        <v>22.5</v>
      </c>
      <c r="BP1275">
        <v>22.5</v>
      </c>
      <c r="BQ1275">
        <v>22.5</v>
      </c>
      <c r="BR1275">
        <v>22.5</v>
      </c>
      <c r="BS1275">
        <v>22.5</v>
      </c>
      <c r="BT1275">
        <v>22.5</v>
      </c>
      <c r="BU1275">
        <v>22.5</v>
      </c>
      <c r="BV1275">
        <v>22.5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22.5</v>
      </c>
      <c r="CI1275">
        <v>22.5</v>
      </c>
      <c r="CJ1275">
        <v>22.5</v>
      </c>
      <c r="CK1275">
        <v>22.5</v>
      </c>
      <c r="CL1275">
        <v>22.5</v>
      </c>
      <c r="CM1275">
        <v>22.5</v>
      </c>
      <c r="CN1275">
        <v>22.5</v>
      </c>
      <c r="CO1275">
        <v>22.5</v>
      </c>
      <c r="CP1275">
        <v>22.5</v>
      </c>
      <c r="CQ1275">
        <v>22.5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1</v>
      </c>
      <c r="DD1275">
        <v>1</v>
      </c>
      <c r="DE1275">
        <v>0.99</v>
      </c>
      <c r="DF1275">
        <v>0.97</v>
      </c>
      <c r="DG1275">
        <v>0.95</v>
      </c>
      <c r="DH1275">
        <v>0.93</v>
      </c>
      <c r="DI1275">
        <v>0.92</v>
      </c>
      <c r="DJ1275">
        <v>0.9</v>
      </c>
      <c r="DK1275">
        <v>0.87</v>
      </c>
      <c r="DL1275">
        <v>0.82</v>
      </c>
      <c r="DM1275">
        <v>0.78</v>
      </c>
      <c r="DN1275">
        <v>0.74</v>
      </c>
      <c r="DO1275">
        <v>0.7</v>
      </c>
      <c r="DP1275">
        <v>0.65</v>
      </c>
      <c r="DQ1275">
        <v>0.59</v>
      </c>
      <c r="DR1275">
        <v>0.53</v>
      </c>
      <c r="DS1275">
        <v>0.46</v>
      </c>
      <c r="DT1275">
        <v>0.38</v>
      </c>
      <c r="DU1275">
        <v>0.28000000000000003</v>
      </c>
      <c r="EW1275">
        <v>2016</v>
      </c>
      <c r="EX1275">
        <v>74</v>
      </c>
      <c r="EY1275">
        <v>1308</v>
      </c>
      <c r="EZ1275">
        <v>280</v>
      </c>
      <c r="FA1275">
        <v>3126.9</v>
      </c>
      <c r="FB1275" t="s">
        <v>139</v>
      </c>
      <c r="FC1275" t="s">
        <v>139</v>
      </c>
      <c r="FD1275" t="s">
        <v>139</v>
      </c>
      <c r="FE1275" t="s">
        <v>139</v>
      </c>
      <c r="FF1275" t="s">
        <v>139</v>
      </c>
      <c r="FG1275" t="s">
        <v>139</v>
      </c>
      <c r="FH1275" t="s">
        <v>139</v>
      </c>
      <c r="FI1275">
        <v>0</v>
      </c>
      <c r="FJ1275" t="s">
        <v>139</v>
      </c>
      <c r="FK1275" t="s">
        <v>139</v>
      </c>
      <c r="FL1275">
        <v>10.96</v>
      </c>
      <c r="FM1275">
        <v>6.02</v>
      </c>
      <c r="FN1275">
        <v>30.14</v>
      </c>
      <c r="FO1275">
        <v>1</v>
      </c>
      <c r="FP1275">
        <v>1</v>
      </c>
      <c r="FQ1275">
        <v>1</v>
      </c>
      <c r="FR1275">
        <v>0</v>
      </c>
      <c r="FS1275">
        <v>0</v>
      </c>
      <c r="FT1275">
        <v>0</v>
      </c>
      <c r="FU1275">
        <v>0.46</v>
      </c>
      <c r="FV1275">
        <v>23.99</v>
      </c>
      <c r="FW1275">
        <v>115.62</v>
      </c>
      <c r="FX1275">
        <v>220.07</v>
      </c>
      <c r="FY1275">
        <v>322.5</v>
      </c>
      <c r="FZ1275">
        <v>421.23</v>
      </c>
      <c r="GA1275">
        <v>518.29</v>
      </c>
      <c r="GB1275">
        <v>617.92999999999995</v>
      </c>
      <c r="GC1275">
        <v>715.05</v>
      </c>
      <c r="GD1275">
        <v>825.58</v>
      </c>
      <c r="GE1275">
        <v>923.36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93.83</v>
      </c>
      <c r="GQ1275">
        <v>203.63</v>
      </c>
      <c r="GR1275">
        <v>302.83</v>
      </c>
      <c r="GS1275">
        <v>395.91</v>
      </c>
      <c r="GT1275">
        <v>502.98</v>
      </c>
      <c r="GU1275">
        <v>601.74</v>
      </c>
      <c r="GV1275">
        <v>691.26</v>
      </c>
      <c r="GW1275">
        <v>799.22</v>
      </c>
      <c r="GX1275">
        <v>896.3</v>
      </c>
      <c r="GY1275">
        <v>991.13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 t="s">
        <v>139</v>
      </c>
      <c r="HK1275" t="s">
        <v>139</v>
      </c>
      <c r="HL1275" t="s">
        <v>139</v>
      </c>
      <c r="HM1275" t="s">
        <v>139</v>
      </c>
      <c r="HN1275" t="s">
        <v>139</v>
      </c>
      <c r="HO1275" t="s">
        <v>139</v>
      </c>
      <c r="HP1275" t="s">
        <v>139</v>
      </c>
      <c r="HQ1275" t="s">
        <v>139</v>
      </c>
      <c r="HR1275" t="s">
        <v>139</v>
      </c>
      <c r="HS1275" t="s">
        <v>139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 t="s">
        <v>139</v>
      </c>
      <c r="IE1275" t="s">
        <v>139</v>
      </c>
      <c r="IF1275" t="s">
        <v>139</v>
      </c>
      <c r="IG1275" t="s">
        <v>139</v>
      </c>
      <c r="IH1275" t="s">
        <v>139</v>
      </c>
      <c r="II1275" t="s">
        <v>139</v>
      </c>
      <c r="IJ1275" t="s">
        <v>139</v>
      </c>
      <c r="IK1275" t="s">
        <v>139</v>
      </c>
      <c r="IL1275" t="s">
        <v>139</v>
      </c>
      <c r="IM1275" t="s">
        <v>139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1</v>
      </c>
      <c r="IY1275">
        <v>1</v>
      </c>
      <c r="IZ1275">
        <v>1</v>
      </c>
      <c r="JA1275">
        <v>0.99</v>
      </c>
      <c r="JB1275">
        <v>0.97</v>
      </c>
      <c r="JC1275">
        <v>0.95</v>
      </c>
      <c r="JD1275">
        <v>0.93</v>
      </c>
      <c r="JE1275">
        <v>0.9</v>
      </c>
      <c r="JF1275">
        <v>0.88</v>
      </c>
      <c r="JG1275">
        <v>0.86</v>
      </c>
      <c r="JH1275">
        <v>0.79</v>
      </c>
      <c r="JI1275">
        <v>0.75</v>
      </c>
      <c r="JJ1275">
        <v>0.7</v>
      </c>
      <c r="JK1275">
        <v>0.65</v>
      </c>
      <c r="JL1275">
        <v>0.57999999999999996</v>
      </c>
      <c r="JM1275">
        <v>0.51</v>
      </c>
      <c r="JN1275">
        <v>0.42</v>
      </c>
      <c r="JO1275">
        <v>0.32</v>
      </c>
      <c r="JP1275">
        <v>0.19</v>
      </c>
      <c r="JQ1275">
        <v>0</v>
      </c>
    </row>
    <row r="1276" spans="1:277" x14ac:dyDescent="0.25">
      <c r="A1276">
        <v>2016</v>
      </c>
      <c r="B1276">
        <v>74</v>
      </c>
      <c r="C1276">
        <v>1308</v>
      </c>
      <c r="D1276">
        <v>280</v>
      </c>
      <c r="E1276">
        <v>3126.9</v>
      </c>
      <c r="F1276">
        <v>1.4</v>
      </c>
      <c r="G1276">
        <v>0.4</v>
      </c>
      <c r="H1276">
        <v>-2.7</v>
      </c>
      <c r="I1276">
        <v>0</v>
      </c>
      <c r="J1276">
        <v>0</v>
      </c>
      <c r="K1276">
        <v>0</v>
      </c>
      <c r="L1276">
        <v>0.88</v>
      </c>
      <c r="M1276">
        <v>1.26</v>
      </c>
      <c r="N1276">
        <v>3.58</v>
      </c>
      <c r="O1276">
        <v>-0.74</v>
      </c>
      <c r="P1276">
        <v>10.95</v>
      </c>
      <c r="Q1276">
        <v>6.02</v>
      </c>
      <c r="R1276">
        <v>30.14</v>
      </c>
      <c r="S1276">
        <v>20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0.37</v>
      </c>
      <c r="Z1276">
        <v>23.99</v>
      </c>
      <c r="AA1276">
        <v>115.62</v>
      </c>
      <c r="AB1276">
        <v>220.07</v>
      </c>
      <c r="AC1276">
        <v>322.5</v>
      </c>
      <c r="AD1276">
        <v>421.23</v>
      </c>
      <c r="AE1276">
        <v>518.29</v>
      </c>
      <c r="AF1276">
        <v>617.92999999999995</v>
      </c>
      <c r="AG1276">
        <v>715.05</v>
      </c>
      <c r="AH1276">
        <v>825.58</v>
      </c>
      <c r="AI1276">
        <v>923.36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31.59</v>
      </c>
      <c r="AU1276">
        <v>138.41</v>
      </c>
      <c r="AV1276">
        <v>235.94</v>
      </c>
      <c r="AW1276">
        <v>338.3</v>
      </c>
      <c r="AX1276">
        <v>436</v>
      </c>
      <c r="AY1276">
        <v>544.29</v>
      </c>
      <c r="AZ1276">
        <v>633.82000000000005</v>
      </c>
      <c r="BA1276">
        <v>735.56</v>
      </c>
      <c r="BB1276">
        <v>843.47</v>
      </c>
      <c r="BC1276">
        <v>936.67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22.5</v>
      </c>
      <c r="BO1276">
        <v>22.5</v>
      </c>
      <c r="BP1276">
        <v>22.5</v>
      </c>
      <c r="BQ1276">
        <v>22.5</v>
      </c>
      <c r="BR1276">
        <v>22.5</v>
      </c>
      <c r="BS1276">
        <v>22.5</v>
      </c>
      <c r="BT1276">
        <v>22.5</v>
      </c>
      <c r="BU1276">
        <v>22.5</v>
      </c>
      <c r="BV1276">
        <v>22.5</v>
      </c>
      <c r="BW1276">
        <v>22.5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22.5</v>
      </c>
      <c r="CI1276">
        <v>22.5</v>
      </c>
      <c r="CJ1276">
        <v>22.5</v>
      </c>
      <c r="CK1276">
        <v>22.5</v>
      </c>
      <c r="CL1276">
        <v>22.5</v>
      </c>
      <c r="CM1276">
        <v>22.5</v>
      </c>
      <c r="CN1276">
        <v>22.5</v>
      </c>
      <c r="CO1276">
        <v>22.5</v>
      </c>
      <c r="CP1276">
        <v>22.5</v>
      </c>
      <c r="CQ1276">
        <v>22.5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1</v>
      </c>
      <c r="DD1276">
        <v>1</v>
      </c>
      <c r="DE1276">
        <v>0.99</v>
      </c>
      <c r="DF1276">
        <v>0.97</v>
      </c>
      <c r="DG1276">
        <v>0.95</v>
      </c>
      <c r="DH1276">
        <v>0.93</v>
      </c>
      <c r="DI1276">
        <v>0.92</v>
      </c>
      <c r="DJ1276">
        <v>0.9</v>
      </c>
      <c r="DK1276">
        <v>0.88</v>
      </c>
      <c r="DL1276">
        <v>0.82</v>
      </c>
      <c r="DM1276">
        <v>0.78</v>
      </c>
      <c r="DN1276">
        <v>0.74</v>
      </c>
      <c r="DO1276">
        <v>0.7</v>
      </c>
      <c r="DP1276">
        <v>0.65</v>
      </c>
      <c r="DQ1276">
        <v>0.59</v>
      </c>
      <c r="DR1276">
        <v>0.53</v>
      </c>
      <c r="DS1276">
        <v>0.46</v>
      </c>
      <c r="DT1276">
        <v>0.38</v>
      </c>
      <c r="DU1276">
        <v>0.28000000000000003</v>
      </c>
      <c r="EW1276">
        <v>2016</v>
      </c>
      <c r="EX1276">
        <v>75</v>
      </c>
      <c r="EY1276">
        <v>1309</v>
      </c>
      <c r="EZ1276">
        <v>281</v>
      </c>
      <c r="FA1276">
        <v>3138.7</v>
      </c>
      <c r="FB1276" t="s">
        <v>139</v>
      </c>
      <c r="FC1276" t="s">
        <v>139</v>
      </c>
      <c r="FD1276" t="s">
        <v>139</v>
      </c>
      <c r="FE1276" t="s">
        <v>139</v>
      </c>
      <c r="FF1276" t="s">
        <v>139</v>
      </c>
      <c r="FG1276" t="s">
        <v>139</v>
      </c>
      <c r="FH1276" t="s">
        <v>139</v>
      </c>
      <c r="FI1276">
        <v>0</v>
      </c>
      <c r="FJ1276" t="s">
        <v>139</v>
      </c>
      <c r="FK1276" t="s">
        <v>139</v>
      </c>
      <c r="FL1276">
        <v>10.96</v>
      </c>
      <c r="FM1276">
        <v>6.06</v>
      </c>
      <c r="FN1276">
        <v>30.26</v>
      </c>
      <c r="FO1276">
        <v>1</v>
      </c>
      <c r="FP1276">
        <v>1</v>
      </c>
      <c r="FQ1276">
        <v>1</v>
      </c>
      <c r="FR1276">
        <v>0</v>
      </c>
      <c r="FS1276">
        <v>0</v>
      </c>
      <c r="FT1276">
        <v>0</v>
      </c>
      <c r="FU1276">
        <v>0</v>
      </c>
      <c r="FV1276">
        <v>35.840000000000003</v>
      </c>
      <c r="FW1276">
        <v>127.47</v>
      </c>
      <c r="FX1276">
        <v>231.92</v>
      </c>
      <c r="FY1276">
        <v>334.35</v>
      </c>
      <c r="FZ1276">
        <v>433.08</v>
      </c>
      <c r="GA1276">
        <v>530.13</v>
      </c>
      <c r="GB1276">
        <v>629.78</v>
      </c>
      <c r="GC1276">
        <v>726.9</v>
      </c>
      <c r="GD1276">
        <v>837.43</v>
      </c>
      <c r="GE1276">
        <v>935.2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105.67</v>
      </c>
      <c r="GQ1276">
        <v>215.48</v>
      </c>
      <c r="GR1276">
        <v>314.67</v>
      </c>
      <c r="GS1276">
        <v>407.76</v>
      </c>
      <c r="GT1276">
        <v>514.83000000000004</v>
      </c>
      <c r="GU1276">
        <v>613.59</v>
      </c>
      <c r="GV1276">
        <v>703.11</v>
      </c>
      <c r="GW1276">
        <v>811.07</v>
      </c>
      <c r="GX1276">
        <v>908.14</v>
      </c>
      <c r="GY1276">
        <v>1002.97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 t="s">
        <v>139</v>
      </c>
      <c r="HK1276" t="s">
        <v>139</v>
      </c>
      <c r="HL1276" t="s">
        <v>139</v>
      </c>
      <c r="HM1276" t="s">
        <v>139</v>
      </c>
      <c r="HN1276" t="s">
        <v>139</v>
      </c>
      <c r="HO1276" t="s">
        <v>139</v>
      </c>
      <c r="HP1276" t="s">
        <v>139</v>
      </c>
      <c r="HQ1276" t="s">
        <v>139</v>
      </c>
      <c r="HR1276" t="s">
        <v>139</v>
      </c>
      <c r="HS1276" t="s">
        <v>139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 t="s">
        <v>139</v>
      </c>
      <c r="IE1276" t="s">
        <v>139</v>
      </c>
      <c r="IF1276" t="s">
        <v>139</v>
      </c>
      <c r="IG1276" t="s">
        <v>139</v>
      </c>
      <c r="IH1276" t="s">
        <v>139</v>
      </c>
      <c r="II1276" t="s">
        <v>139</v>
      </c>
      <c r="IJ1276" t="s">
        <v>139</v>
      </c>
      <c r="IK1276" t="s">
        <v>139</v>
      </c>
      <c r="IL1276" t="s">
        <v>139</v>
      </c>
      <c r="IM1276" t="s">
        <v>139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1</v>
      </c>
      <c r="IY1276">
        <v>1</v>
      </c>
      <c r="IZ1276">
        <v>1</v>
      </c>
      <c r="JA1276">
        <v>0.99</v>
      </c>
      <c r="JB1276">
        <v>0.97</v>
      </c>
      <c r="JC1276">
        <v>0.95</v>
      </c>
      <c r="JD1276">
        <v>0.93</v>
      </c>
      <c r="JE1276">
        <v>0.9</v>
      </c>
      <c r="JF1276">
        <v>0.88</v>
      </c>
      <c r="JG1276">
        <v>0.86</v>
      </c>
      <c r="JH1276">
        <v>0.79</v>
      </c>
      <c r="JI1276">
        <v>0.75</v>
      </c>
      <c r="JJ1276">
        <v>0.7</v>
      </c>
      <c r="JK1276">
        <v>0.65</v>
      </c>
      <c r="JL1276">
        <v>0.57999999999999996</v>
      </c>
      <c r="JM1276">
        <v>0.51</v>
      </c>
      <c r="JN1276">
        <v>0.42</v>
      </c>
      <c r="JO1276">
        <v>0.32</v>
      </c>
      <c r="JP1276">
        <v>0.19</v>
      </c>
      <c r="JQ1276">
        <v>0</v>
      </c>
    </row>
    <row r="1277" spans="1:277" x14ac:dyDescent="0.25">
      <c r="A1277">
        <v>2016</v>
      </c>
      <c r="B1277">
        <v>75</v>
      </c>
      <c r="C1277">
        <v>1309</v>
      </c>
      <c r="D1277">
        <v>281</v>
      </c>
      <c r="E1277">
        <v>3138.7</v>
      </c>
      <c r="F1277">
        <v>1.4</v>
      </c>
      <c r="G1277">
        <v>0.4</v>
      </c>
      <c r="H1277">
        <v>-2.7</v>
      </c>
      <c r="I1277">
        <v>0</v>
      </c>
      <c r="J1277">
        <v>0</v>
      </c>
      <c r="K1277">
        <v>0</v>
      </c>
      <c r="L1277">
        <v>0.88</v>
      </c>
      <c r="M1277">
        <v>1.26</v>
      </c>
      <c r="N1277">
        <v>3.6</v>
      </c>
      <c r="O1277">
        <v>-0.74</v>
      </c>
      <c r="P1277">
        <v>10.95</v>
      </c>
      <c r="Q1277">
        <v>6.06</v>
      </c>
      <c r="R1277">
        <v>30.26</v>
      </c>
      <c r="S1277">
        <v>20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0.09</v>
      </c>
      <c r="Z1277">
        <v>35.840000000000003</v>
      </c>
      <c r="AA1277">
        <v>127.47</v>
      </c>
      <c r="AB1277">
        <v>231.92</v>
      </c>
      <c r="AC1277">
        <v>334.35</v>
      </c>
      <c r="AD1277">
        <v>433.08</v>
      </c>
      <c r="AE1277">
        <v>530.13</v>
      </c>
      <c r="AF1277">
        <v>629.78</v>
      </c>
      <c r="AG1277">
        <v>726.9</v>
      </c>
      <c r="AH1277">
        <v>837.43</v>
      </c>
      <c r="AI1277">
        <v>935.2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43.44</v>
      </c>
      <c r="AU1277">
        <v>150.26</v>
      </c>
      <c r="AV1277">
        <v>247.78</v>
      </c>
      <c r="AW1277">
        <v>350.14</v>
      </c>
      <c r="AX1277">
        <v>447.85</v>
      </c>
      <c r="AY1277">
        <v>556.14</v>
      </c>
      <c r="AZ1277">
        <v>645.66</v>
      </c>
      <c r="BA1277">
        <v>747.41</v>
      </c>
      <c r="BB1277">
        <v>855.32</v>
      </c>
      <c r="BC1277">
        <v>948.52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22.5</v>
      </c>
      <c r="BO1277">
        <v>22.5</v>
      </c>
      <c r="BP1277">
        <v>22.5</v>
      </c>
      <c r="BQ1277">
        <v>22.5</v>
      </c>
      <c r="BR1277">
        <v>22.5</v>
      </c>
      <c r="BS1277">
        <v>22.5</v>
      </c>
      <c r="BT1277">
        <v>22.5</v>
      </c>
      <c r="BU1277">
        <v>22.5</v>
      </c>
      <c r="BV1277">
        <v>22.5</v>
      </c>
      <c r="BW1277">
        <v>22.5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22.5</v>
      </c>
      <c r="CI1277">
        <v>22.5</v>
      </c>
      <c r="CJ1277">
        <v>22.5</v>
      </c>
      <c r="CK1277">
        <v>22.5</v>
      </c>
      <c r="CL1277">
        <v>22.5</v>
      </c>
      <c r="CM1277">
        <v>22.5</v>
      </c>
      <c r="CN1277">
        <v>22.5</v>
      </c>
      <c r="CO1277">
        <v>22.5</v>
      </c>
      <c r="CP1277">
        <v>22.5</v>
      </c>
      <c r="CQ1277">
        <v>22.5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1</v>
      </c>
      <c r="DD1277">
        <v>1</v>
      </c>
      <c r="DE1277">
        <v>0.99</v>
      </c>
      <c r="DF1277">
        <v>0.97</v>
      </c>
      <c r="DG1277">
        <v>0.95</v>
      </c>
      <c r="DH1277">
        <v>0.93</v>
      </c>
      <c r="DI1277">
        <v>0.92</v>
      </c>
      <c r="DJ1277">
        <v>0.9</v>
      </c>
      <c r="DK1277">
        <v>0.88</v>
      </c>
      <c r="DL1277">
        <v>0.82</v>
      </c>
      <c r="DM1277">
        <v>0.78</v>
      </c>
      <c r="DN1277">
        <v>0.74</v>
      </c>
      <c r="DO1277">
        <v>0.7</v>
      </c>
      <c r="DP1277">
        <v>0.65</v>
      </c>
      <c r="DQ1277">
        <v>0.59</v>
      </c>
      <c r="DR1277">
        <v>0.53</v>
      </c>
      <c r="DS1277">
        <v>0.46</v>
      </c>
      <c r="DT1277">
        <v>0.38</v>
      </c>
      <c r="DU1277">
        <v>0.28000000000000003</v>
      </c>
      <c r="EW1277">
        <v>2016</v>
      </c>
      <c r="EX1277">
        <v>76</v>
      </c>
      <c r="EY1277">
        <v>1310</v>
      </c>
      <c r="EZ1277">
        <v>282</v>
      </c>
      <c r="FA1277">
        <v>3149.4</v>
      </c>
      <c r="FB1277" t="s">
        <v>139</v>
      </c>
      <c r="FC1277" t="s">
        <v>139</v>
      </c>
      <c r="FD1277" t="s">
        <v>139</v>
      </c>
      <c r="FE1277" t="s">
        <v>139</v>
      </c>
      <c r="FF1277" t="s">
        <v>139</v>
      </c>
      <c r="FG1277" t="s">
        <v>139</v>
      </c>
      <c r="FH1277" t="s">
        <v>139</v>
      </c>
      <c r="FI1277">
        <v>0</v>
      </c>
      <c r="FJ1277" t="s">
        <v>139</v>
      </c>
      <c r="FK1277" t="s">
        <v>139</v>
      </c>
      <c r="FL1277">
        <v>10.96</v>
      </c>
      <c r="FM1277">
        <v>6.08</v>
      </c>
      <c r="FN1277">
        <v>30.37</v>
      </c>
      <c r="FO1277">
        <v>1</v>
      </c>
      <c r="FP1277">
        <v>1</v>
      </c>
      <c r="FQ1277">
        <v>1</v>
      </c>
      <c r="FR1277">
        <v>0</v>
      </c>
      <c r="FS1277">
        <v>0</v>
      </c>
      <c r="FT1277">
        <v>0</v>
      </c>
      <c r="FU1277">
        <v>0</v>
      </c>
      <c r="FV1277">
        <v>46.54</v>
      </c>
      <c r="FW1277">
        <v>138.16</v>
      </c>
      <c r="FX1277">
        <v>242.62</v>
      </c>
      <c r="FY1277">
        <v>345.05</v>
      </c>
      <c r="FZ1277">
        <v>443.78</v>
      </c>
      <c r="GA1277">
        <v>540.83000000000004</v>
      </c>
      <c r="GB1277">
        <v>640.47</v>
      </c>
      <c r="GC1277">
        <v>737.6</v>
      </c>
      <c r="GD1277">
        <v>848.13</v>
      </c>
      <c r="GE1277">
        <v>945.9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116.37</v>
      </c>
      <c r="GQ1277">
        <v>226.18</v>
      </c>
      <c r="GR1277">
        <v>325.37</v>
      </c>
      <c r="GS1277">
        <v>418.45</v>
      </c>
      <c r="GT1277">
        <v>525.53</v>
      </c>
      <c r="GU1277">
        <v>624.29</v>
      </c>
      <c r="GV1277">
        <v>713.81</v>
      </c>
      <c r="GW1277">
        <v>821.77</v>
      </c>
      <c r="GX1277">
        <v>918.84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 t="s">
        <v>139</v>
      </c>
      <c r="HK1277" t="s">
        <v>139</v>
      </c>
      <c r="HL1277" t="s">
        <v>139</v>
      </c>
      <c r="HM1277" t="s">
        <v>139</v>
      </c>
      <c r="HN1277" t="s">
        <v>139</v>
      </c>
      <c r="HO1277" t="s">
        <v>139</v>
      </c>
      <c r="HP1277" t="s">
        <v>139</v>
      </c>
      <c r="HQ1277" t="s">
        <v>139</v>
      </c>
      <c r="HR1277" t="s">
        <v>139</v>
      </c>
      <c r="HS1277" t="s">
        <v>139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 t="s">
        <v>139</v>
      </c>
      <c r="IE1277" t="s">
        <v>139</v>
      </c>
      <c r="IF1277" t="s">
        <v>139</v>
      </c>
      <c r="IG1277" t="s">
        <v>139</v>
      </c>
      <c r="IH1277" t="s">
        <v>139</v>
      </c>
      <c r="II1277" t="s">
        <v>139</v>
      </c>
      <c r="IJ1277" t="s">
        <v>139</v>
      </c>
      <c r="IK1277" t="s">
        <v>139</v>
      </c>
      <c r="IL1277" t="s">
        <v>139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1</v>
      </c>
      <c r="IY1277">
        <v>1</v>
      </c>
      <c r="IZ1277">
        <v>1</v>
      </c>
      <c r="JA1277">
        <v>0.99</v>
      </c>
      <c r="JB1277">
        <v>0.97</v>
      </c>
      <c r="JC1277">
        <v>0.95</v>
      </c>
      <c r="JD1277">
        <v>0.93</v>
      </c>
      <c r="JE1277">
        <v>0.9</v>
      </c>
      <c r="JF1277">
        <v>0.88</v>
      </c>
      <c r="JG1277">
        <v>0.86</v>
      </c>
      <c r="JH1277">
        <v>0.79</v>
      </c>
      <c r="JI1277">
        <v>0.75</v>
      </c>
      <c r="JJ1277">
        <v>0.7</v>
      </c>
      <c r="JK1277">
        <v>0.65</v>
      </c>
      <c r="JL1277">
        <v>0.57999999999999996</v>
      </c>
      <c r="JM1277">
        <v>0.51</v>
      </c>
      <c r="JN1277">
        <v>0.42</v>
      </c>
      <c r="JO1277">
        <v>0.32</v>
      </c>
      <c r="JP1277">
        <v>0.19</v>
      </c>
      <c r="JQ1277">
        <v>0</v>
      </c>
    </row>
    <row r="1278" spans="1:277" x14ac:dyDescent="0.25">
      <c r="A1278">
        <v>2016</v>
      </c>
      <c r="B1278">
        <v>76</v>
      </c>
      <c r="C1278">
        <v>1310</v>
      </c>
      <c r="D1278">
        <v>282</v>
      </c>
      <c r="E1278">
        <v>3149.4</v>
      </c>
      <c r="F1278">
        <v>1.4</v>
      </c>
      <c r="G1278">
        <v>0.4</v>
      </c>
      <c r="H1278">
        <v>-2.7</v>
      </c>
      <c r="I1278">
        <v>0</v>
      </c>
      <c r="J1278">
        <v>0</v>
      </c>
      <c r="K1278">
        <v>0</v>
      </c>
      <c r="L1278">
        <v>0.88</v>
      </c>
      <c r="M1278">
        <v>1.26</v>
      </c>
      <c r="N1278">
        <v>3.61</v>
      </c>
      <c r="O1278">
        <v>-0.74</v>
      </c>
      <c r="P1278">
        <v>10.95</v>
      </c>
      <c r="Q1278">
        <v>6.08</v>
      </c>
      <c r="R1278">
        <v>30.36</v>
      </c>
      <c r="S1278">
        <v>20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46.54</v>
      </c>
      <c r="AA1278">
        <v>138.16</v>
      </c>
      <c r="AB1278">
        <v>242.62</v>
      </c>
      <c r="AC1278">
        <v>345.05</v>
      </c>
      <c r="AD1278">
        <v>443.78</v>
      </c>
      <c r="AE1278">
        <v>540.83000000000004</v>
      </c>
      <c r="AF1278">
        <v>640.47</v>
      </c>
      <c r="AG1278">
        <v>737.6</v>
      </c>
      <c r="AH1278">
        <v>848.13</v>
      </c>
      <c r="AI1278">
        <v>945.9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54.13</v>
      </c>
      <c r="AU1278">
        <v>160.96</v>
      </c>
      <c r="AV1278">
        <v>258.48</v>
      </c>
      <c r="AW1278">
        <v>360.84</v>
      </c>
      <c r="AX1278">
        <v>458.54</v>
      </c>
      <c r="AY1278">
        <v>566.84</v>
      </c>
      <c r="AZ1278">
        <v>656.36</v>
      </c>
      <c r="BA1278">
        <v>758.11</v>
      </c>
      <c r="BB1278">
        <v>866.01</v>
      </c>
      <c r="BC1278">
        <v>959.22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22.5</v>
      </c>
      <c r="BO1278">
        <v>22.5</v>
      </c>
      <c r="BP1278">
        <v>22.5</v>
      </c>
      <c r="BQ1278">
        <v>22.5</v>
      </c>
      <c r="BR1278">
        <v>22.5</v>
      </c>
      <c r="BS1278">
        <v>22.5</v>
      </c>
      <c r="BT1278">
        <v>22.5</v>
      </c>
      <c r="BU1278">
        <v>22.5</v>
      </c>
      <c r="BV1278">
        <v>22.5</v>
      </c>
      <c r="BW1278">
        <v>22.5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22.5</v>
      </c>
      <c r="CI1278">
        <v>22.5</v>
      </c>
      <c r="CJ1278">
        <v>22.5</v>
      </c>
      <c r="CK1278">
        <v>22.5</v>
      </c>
      <c r="CL1278">
        <v>22.5</v>
      </c>
      <c r="CM1278">
        <v>22.5</v>
      </c>
      <c r="CN1278">
        <v>22.5</v>
      </c>
      <c r="CO1278">
        <v>22.5</v>
      </c>
      <c r="CP1278">
        <v>22.5</v>
      </c>
      <c r="CQ1278">
        <v>22.5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1</v>
      </c>
      <c r="DD1278">
        <v>1</v>
      </c>
      <c r="DE1278">
        <v>0.99</v>
      </c>
      <c r="DF1278">
        <v>0.97</v>
      </c>
      <c r="DG1278">
        <v>0.95</v>
      </c>
      <c r="DH1278">
        <v>0.93</v>
      </c>
      <c r="DI1278">
        <v>0.92</v>
      </c>
      <c r="DJ1278">
        <v>0.9</v>
      </c>
      <c r="DK1278">
        <v>0.88</v>
      </c>
      <c r="DL1278">
        <v>0.82</v>
      </c>
      <c r="DM1278">
        <v>0.78</v>
      </c>
      <c r="DN1278">
        <v>0.74</v>
      </c>
      <c r="DO1278">
        <v>0.7</v>
      </c>
      <c r="DP1278">
        <v>0.65</v>
      </c>
      <c r="DQ1278">
        <v>0.59</v>
      </c>
      <c r="DR1278">
        <v>0.53</v>
      </c>
      <c r="DS1278">
        <v>0.46</v>
      </c>
      <c r="DT1278">
        <v>0.38</v>
      </c>
      <c r="DU1278">
        <v>0.28000000000000003</v>
      </c>
      <c r="EW1278">
        <v>2016</v>
      </c>
      <c r="EX1278">
        <v>77</v>
      </c>
      <c r="EY1278">
        <v>1311</v>
      </c>
      <c r="EZ1278">
        <v>283</v>
      </c>
      <c r="FA1278">
        <v>3161</v>
      </c>
      <c r="FB1278" t="s">
        <v>139</v>
      </c>
      <c r="FC1278" t="s">
        <v>139</v>
      </c>
      <c r="FD1278" t="s">
        <v>139</v>
      </c>
      <c r="FE1278" t="s">
        <v>139</v>
      </c>
      <c r="FF1278" t="s">
        <v>139</v>
      </c>
      <c r="FG1278" t="s">
        <v>139</v>
      </c>
      <c r="FH1278" t="s">
        <v>139</v>
      </c>
      <c r="FI1278">
        <v>0</v>
      </c>
      <c r="FJ1278" t="s">
        <v>139</v>
      </c>
      <c r="FK1278" t="s">
        <v>139</v>
      </c>
      <c r="FL1278">
        <v>10.96</v>
      </c>
      <c r="FM1278">
        <v>6.12</v>
      </c>
      <c r="FN1278">
        <v>30.49</v>
      </c>
      <c r="FO1278">
        <v>1</v>
      </c>
      <c r="FP1278">
        <v>1</v>
      </c>
      <c r="FQ1278">
        <v>1</v>
      </c>
      <c r="FR1278">
        <v>0</v>
      </c>
      <c r="FS1278">
        <v>0</v>
      </c>
      <c r="FT1278">
        <v>0</v>
      </c>
      <c r="FU1278">
        <v>0.27</v>
      </c>
      <c r="FV1278">
        <v>58.13</v>
      </c>
      <c r="FW1278">
        <v>149.76</v>
      </c>
      <c r="FX1278">
        <v>254.21</v>
      </c>
      <c r="FY1278">
        <v>356.65</v>
      </c>
      <c r="FZ1278">
        <v>455.37</v>
      </c>
      <c r="GA1278">
        <v>552.42999999999995</v>
      </c>
      <c r="GB1278">
        <v>652.07000000000005</v>
      </c>
      <c r="GC1278">
        <v>749.2</v>
      </c>
      <c r="GD1278">
        <v>859.72</v>
      </c>
      <c r="GE1278">
        <v>957.5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23.19</v>
      </c>
      <c r="GQ1278">
        <v>127.97</v>
      </c>
      <c r="GR1278">
        <v>237.78</v>
      </c>
      <c r="GS1278">
        <v>336.97</v>
      </c>
      <c r="GT1278">
        <v>430.05</v>
      </c>
      <c r="GU1278">
        <v>537.12</v>
      </c>
      <c r="GV1278">
        <v>635.88</v>
      </c>
      <c r="GW1278">
        <v>725.41</v>
      </c>
      <c r="GX1278">
        <v>833.36</v>
      </c>
      <c r="GY1278">
        <v>930.44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 t="s">
        <v>139</v>
      </c>
      <c r="HK1278" t="s">
        <v>139</v>
      </c>
      <c r="HL1278" t="s">
        <v>139</v>
      </c>
      <c r="HM1278" t="s">
        <v>139</v>
      </c>
      <c r="HN1278" t="s">
        <v>139</v>
      </c>
      <c r="HO1278" t="s">
        <v>139</v>
      </c>
      <c r="HP1278" t="s">
        <v>139</v>
      </c>
      <c r="HQ1278" t="s">
        <v>139</v>
      </c>
      <c r="HR1278" t="s">
        <v>139</v>
      </c>
      <c r="HS1278" t="s">
        <v>139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 t="s">
        <v>139</v>
      </c>
      <c r="IE1278" t="s">
        <v>139</v>
      </c>
      <c r="IF1278" t="s">
        <v>139</v>
      </c>
      <c r="IG1278" t="s">
        <v>139</v>
      </c>
      <c r="IH1278" t="s">
        <v>139</v>
      </c>
      <c r="II1278" t="s">
        <v>139</v>
      </c>
      <c r="IJ1278" t="s">
        <v>139</v>
      </c>
      <c r="IK1278" t="s">
        <v>139</v>
      </c>
      <c r="IL1278" t="s">
        <v>139</v>
      </c>
      <c r="IM1278" t="s">
        <v>139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1</v>
      </c>
      <c r="IY1278">
        <v>1</v>
      </c>
      <c r="IZ1278">
        <v>1</v>
      </c>
      <c r="JA1278">
        <v>0.99</v>
      </c>
      <c r="JB1278">
        <v>0.97</v>
      </c>
      <c r="JC1278">
        <v>0.95</v>
      </c>
      <c r="JD1278">
        <v>0.93</v>
      </c>
      <c r="JE1278">
        <v>0.9</v>
      </c>
      <c r="JF1278">
        <v>0.88</v>
      </c>
      <c r="JG1278">
        <v>0.86</v>
      </c>
      <c r="JH1278">
        <v>0.79</v>
      </c>
      <c r="JI1278">
        <v>0.75</v>
      </c>
      <c r="JJ1278">
        <v>0.7</v>
      </c>
      <c r="JK1278">
        <v>0.65</v>
      </c>
      <c r="JL1278">
        <v>0.57999999999999996</v>
      </c>
      <c r="JM1278">
        <v>0.51</v>
      </c>
      <c r="JN1278">
        <v>0.42</v>
      </c>
      <c r="JO1278">
        <v>0.32</v>
      </c>
      <c r="JP1278">
        <v>0.19</v>
      </c>
      <c r="JQ1278">
        <v>0</v>
      </c>
    </row>
    <row r="1279" spans="1:277" x14ac:dyDescent="0.25">
      <c r="A1279">
        <v>2016</v>
      </c>
      <c r="B1279">
        <v>77</v>
      </c>
      <c r="C1279">
        <v>1311</v>
      </c>
      <c r="D1279">
        <v>283</v>
      </c>
      <c r="E1279">
        <v>3161</v>
      </c>
      <c r="F1279">
        <v>1.4</v>
      </c>
      <c r="G1279">
        <v>0.4</v>
      </c>
      <c r="H1279">
        <v>-2.7</v>
      </c>
      <c r="I1279">
        <v>0</v>
      </c>
      <c r="J1279">
        <v>0</v>
      </c>
      <c r="K1279">
        <v>0</v>
      </c>
      <c r="L1279">
        <v>0.88</v>
      </c>
      <c r="M1279">
        <v>1.26</v>
      </c>
      <c r="N1279">
        <v>3.61</v>
      </c>
      <c r="O1279">
        <v>-0.74</v>
      </c>
      <c r="P1279">
        <v>10.95</v>
      </c>
      <c r="Q1279">
        <v>6.12</v>
      </c>
      <c r="R1279">
        <v>30.48</v>
      </c>
      <c r="S1279">
        <v>20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0.18</v>
      </c>
      <c r="Z1279">
        <v>58.13</v>
      </c>
      <c r="AA1279">
        <v>149.76</v>
      </c>
      <c r="AB1279">
        <v>254.21</v>
      </c>
      <c r="AC1279">
        <v>356.65</v>
      </c>
      <c r="AD1279">
        <v>455.37</v>
      </c>
      <c r="AE1279">
        <v>552.42999999999995</v>
      </c>
      <c r="AF1279">
        <v>652.07000000000005</v>
      </c>
      <c r="AG1279">
        <v>749.2</v>
      </c>
      <c r="AH1279">
        <v>859.72</v>
      </c>
      <c r="AI1279">
        <v>957.5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65.73</v>
      </c>
      <c r="AU1279">
        <v>172.55</v>
      </c>
      <c r="AV1279">
        <v>270.08</v>
      </c>
      <c r="AW1279">
        <v>372.44</v>
      </c>
      <c r="AX1279">
        <v>470.14</v>
      </c>
      <c r="AY1279">
        <v>578.44000000000005</v>
      </c>
      <c r="AZ1279">
        <v>667.96</v>
      </c>
      <c r="BA1279">
        <v>769.7</v>
      </c>
      <c r="BB1279">
        <v>877.61</v>
      </c>
      <c r="BC1279">
        <v>970.81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22.5</v>
      </c>
      <c r="BO1279">
        <v>22.5</v>
      </c>
      <c r="BP1279">
        <v>22.5</v>
      </c>
      <c r="BQ1279">
        <v>22.5</v>
      </c>
      <c r="BR1279">
        <v>22.5</v>
      </c>
      <c r="BS1279">
        <v>22.5</v>
      </c>
      <c r="BT1279">
        <v>22.5</v>
      </c>
      <c r="BU1279">
        <v>22.5</v>
      </c>
      <c r="BV1279">
        <v>22.5</v>
      </c>
      <c r="BW1279">
        <v>22.5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22.5</v>
      </c>
      <c r="CI1279">
        <v>22.5</v>
      </c>
      <c r="CJ1279">
        <v>22.5</v>
      </c>
      <c r="CK1279">
        <v>22.5</v>
      </c>
      <c r="CL1279">
        <v>22.5</v>
      </c>
      <c r="CM1279">
        <v>22.5</v>
      </c>
      <c r="CN1279">
        <v>22.5</v>
      </c>
      <c r="CO1279">
        <v>22.5</v>
      </c>
      <c r="CP1279">
        <v>22.5</v>
      </c>
      <c r="CQ1279">
        <v>22.5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1</v>
      </c>
      <c r="DD1279">
        <v>1</v>
      </c>
      <c r="DE1279">
        <v>0.99</v>
      </c>
      <c r="DF1279">
        <v>0.97</v>
      </c>
      <c r="DG1279">
        <v>0.95</v>
      </c>
      <c r="DH1279">
        <v>0.93</v>
      </c>
      <c r="DI1279">
        <v>0.92</v>
      </c>
      <c r="DJ1279">
        <v>0.9</v>
      </c>
      <c r="DK1279">
        <v>0.88</v>
      </c>
      <c r="DL1279">
        <v>0.82</v>
      </c>
      <c r="DM1279">
        <v>0.78</v>
      </c>
      <c r="DN1279">
        <v>0.74</v>
      </c>
      <c r="DO1279">
        <v>0.7</v>
      </c>
      <c r="DP1279">
        <v>0.65</v>
      </c>
      <c r="DQ1279">
        <v>0.59</v>
      </c>
      <c r="DR1279">
        <v>0.53</v>
      </c>
      <c r="DS1279">
        <v>0.46</v>
      </c>
      <c r="DT1279">
        <v>0.38</v>
      </c>
      <c r="DU1279">
        <v>0.28000000000000003</v>
      </c>
      <c r="EW1279">
        <v>2016</v>
      </c>
      <c r="EX1279">
        <v>78</v>
      </c>
      <c r="EY1279">
        <v>1312</v>
      </c>
      <c r="EZ1279">
        <v>284</v>
      </c>
      <c r="FA1279">
        <v>3172.5</v>
      </c>
      <c r="FB1279" t="s">
        <v>139</v>
      </c>
      <c r="FC1279" t="s">
        <v>139</v>
      </c>
      <c r="FD1279" t="s">
        <v>139</v>
      </c>
      <c r="FE1279" t="s">
        <v>139</v>
      </c>
      <c r="FF1279" t="s">
        <v>139</v>
      </c>
      <c r="FG1279" t="s">
        <v>139</v>
      </c>
      <c r="FH1279" t="s">
        <v>139</v>
      </c>
      <c r="FI1279">
        <v>0</v>
      </c>
      <c r="FJ1279" t="s">
        <v>139</v>
      </c>
      <c r="FK1279" t="s">
        <v>139</v>
      </c>
      <c r="FL1279">
        <v>10.96</v>
      </c>
      <c r="FM1279">
        <v>6.15</v>
      </c>
      <c r="FN1279">
        <v>30.6</v>
      </c>
      <c r="FO1279">
        <v>1</v>
      </c>
      <c r="FP1279">
        <v>1</v>
      </c>
      <c r="FQ1279">
        <v>1</v>
      </c>
      <c r="FR1279">
        <v>0</v>
      </c>
      <c r="FS1279">
        <v>0</v>
      </c>
      <c r="FT1279">
        <v>0</v>
      </c>
      <c r="FU1279">
        <v>0</v>
      </c>
      <c r="FV1279">
        <v>69.63</v>
      </c>
      <c r="FW1279">
        <v>161.26</v>
      </c>
      <c r="FX1279">
        <v>265.70999999999998</v>
      </c>
      <c r="FY1279">
        <v>368.14</v>
      </c>
      <c r="FZ1279">
        <v>466.87</v>
      </c>
      <c r="GA1279">
        <v>563.91999999999996</v>
      </c>
      <c r="GB1279">
        <v>663.57</v>
      </c>
      <c r="GC1279">
        <v>760.69</v>
      </c>
      <c r="GD1279">
        <v>871.22</v>
      </c>
      <c r="GE1279">
        <v>968.99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34.69</v>
      </c>
      <c r="GQ1279">
        <v>139.46</v>
      </c>
      <c r="GR1279">
        <v>249.27</v>
      </c>
      <c r="GS1279">
        <v>348.47</v>
      </c>
      <c r="GT1279">
        <v>441.55</v>
      </c>
      <c r="GU1279">
        <v>548.62</v>
      </c>
      <c r="GV1279">
        <v>647.38</v>
      </c>
      <c r="GW1279">
        <v>736.9</v>
      </c>
      <c r="GX1279">
        <v>844.86</v>
      </c>
      <c r="GY1279">
        <v>941.93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 t="s">
        <v>139</v>
      </c>
      <c r="HK1279" t="s">
        <v>139</v>
      </c>
      <c r="HL1279" t="s">
        <v>139</v>
      </c>
      <c r="HM1279" t="s">
        <v>139</v>
      </c>
      <c r="HN1279" t="s">
        <v>139</v>
      </c>
      <c r="HO1279" t="s">
        <v>139</v>
      </c>
      <c r="HP1279" t="s">
        <v>139</v>
      </c>
      <c r="HQ1279" t="s">
        <v>139</v>
      </c>
      <c r="HR1279" t="s">
        <v>139</v>
      </c>
      <c r="HS1279" t="s">
        <v>139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 t="s">
        <v>139</v>
      </c>
      <c r="IE1279" t="s">
        <v>139</v>
      </c>
      <c r="IF1279" t="s">
        <v>139</v>
      </c>
      <c r="IG1279" t="s">
        <v>139</v>
      </c>
      <c r="IH1279" t="s">
        <v>139</v>
      </c>
      <c r="II1279" t="s">
        <v>139</v>
      </c>
      <c r="IJ1279" t="s">
        <v>139</v>
      </c>
      <c r="IK1279" t="s">
        <v>139</v>
      </c>
      <c r="IL1279" t="s">
        <v>139</v>
      </c>
      <c r="IM1279" t="s">
        <v>139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1</v>
      </c>
      <c r="IY1279">
        <v>1</v>
      </c>
      <c r="IZ1279">
        <v>1</v>
      </c>
      <c r="JA1279">
        <v>0.99</v>
      </c>
      <c r="JB1279">
        <v>0.97</v>
      </c>
      <c r="JC1279">
        <v>0.95</v>
      </c>
      <c r="JD1279">
        <v>0.93</v>
      </c>
      <c r="JE1279">
        <v>0.9</v>
      </c>
      <c r="JF1279">
        <v>0.88</v>
      </c>
      <c r="JG1279">
        <v>0.86</v>
      </c>
      <c r="JH1279">
        <v>0.79</v>
      </c>
      <c r="JI1279">
        <v>0.75</v>
      </c>
      <c r="JJ1279">
        <v>0.7</v>
      </c>
      <c r="JK1279">
        <v>0.65</v>
      </c>
      <c r="JL1279">
        <v>0.57999999999999996</v>
      </c>
      <c r="JM1279">
        <v>0.51</v>
      </c>
      <c r="JN1279">
        <v>0.42</v>
      </c>
      <c r="JO1279">
        <v>0.32</v>
      </c>
      <c r="JP1279">
        <v>0.19</v>
      </c>
      <c r="JQ1279">
        <v>0</v>
      </c>
    </row>
    <row r="1280" spans="1:277" x14ac:dyDescent="0.25">
      <c r="A1280">
        <v>2016</v>
      </c>
      <c r="B1280">
        <v>78</v>
      </c>
      <c r="C1280">
        <v>1312</v>
      </c>
      <c r="D1280">
        <v>284</v>
      </c>
      <c r="E1280">
        <v>3172.5</v>
      </c>
      <c r="F1280">
        <v>1.4</v>
      </c>
      <c r="G1280">
        <v>0.4</v>
      </c>
      <c r="H1280">
        <v>-2.8</v>
      </c>
      <c r="I1280">
        <v>0</v>
      </c>
      <c r="J1280">
        <v>0</v>
      </c>
      <c r="K1280">
        <v>0</v>
      </c>
      <c r="L1280">
        <v>0.88</v>
      </c>
      <c r="M1280">
        <v>1.26</v>
      </c>
      <c r="N1280">
        <v>3.62</v>
      </c>
      <c r="O1280">
        <v>-0.75</v>
      </c>
      <c r="P1280">
        <v>10.95</v>
      </c>
      <c r="Q1280">
        <v>6.15</v>
      </c>
      <c r="R1280">
        <v>30.59</v>
      </c>
      <c r="S1280">
        <v>20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69.63</v>
      </c>
      <c r="AA1280">
        <v>161.26</v>
      </c>
      <c r="AB1280">
        <v>265.70999999999998</v>
      </c>
      <c r="AC1280">
        <v>368.14</v>
      </c>
      <c r="AD1280">
        <v>466.87</v>
      </c>
      <c r="AE1280">
        <v>563.91999999999996</v>
      </c>
      <c r="AF1280">
        <v>663.57</v>
      </c>
      <c r="AG1280">
        <v>760.69</v>
      </c>
      <c r="AH1280">
        <v>871.22</v>
      </c>
      <c r="AI1280">
        <v>968.99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77.23</v>
      </c>
      <c r="AU1280">
        <v>184.05</v>
      </c>
      <c r="AV1280">
        <v>281.58</v>
      </c>
      <c r="AW1280">
        <v>383.93</v>
      </c>
      <c r="AX1280">
        <v>481.64</v>
      </c>
      <c r="AY1280">
        <v>589.92999999999995</v>
      </c>
      <c r="AZ1280">
        <v>679.46</v>
      </c>
      <c r="BA1280">
        <v>781.2</v>
      </c>
      <c r="BB1280">
        <v>889.11</v>
      </c>
      <c r="BC1280">
        <v>982.31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22.5</v>
      </c>
      <c r="BO1280">
        <v>22.5</v>
      </c>
      <c r="BP1280">
        <v>22.5</v>
      </c>
      <c r="BQ1280">
        <v>22.5</v>
      </c>
      <c r="BR1280">
        <v>22.5</v>
      </c>
      <c r="BS1280">
        <v>22.5</v>
      </c>
      <c r="BT1280">
        <v>22.5</v>
      </c>
      <c r="BU1280">
        <v>22.5</v>
      </c>
      <c r="BV1280">
        <v>22.5</v>
      </c>
      <c r="BW1280">
        <v>22.5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22.5</v>
      </c>
      <c r="CI1280">
        <v>22.5</v>
      </c>
      <c r="CJ1280">
        <v>22.5</v>
      </c>
      <c r="CK1280">
        <v>22.5</v>
      </c>
      <c r="CL1280">
        <v>22.5</v>
      </c>
      <c r="CM1280">
        <v>22.5</v>
      </c>
      <c r="CN1280">
        <v>22.5</v>
      </c>
      <c r="CO1280">
        <v>22.5</v>
      </c>
      <c r="CP1280">
        <v>22.5</v>
      </c>
      <c r="CQ1280">
        <v>22.5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1</v>
      </c>
      <c r="DD1280">
        <v>1</v>
      </c>
      <c r="DE1280">
        <v>0.99</v>
      </c>
      <c r="DF1280">
        <v>0.97</v>
      </c>
      <c r="DG1280">
        <v>0.95</v>
      </c>
      <c r="DH1280">
        <v>0.94</v>
      </c>
      <c r="DI1280">
        <v>0.92</v>
      </c>
      <c r="DJ1280">
        <v>0.9</v>
      </c>
      <c r="DK1280">
        <v>0.88</v>
      </c>
      <c r="DL1280">
        <v>0.82</v>
      </c>
      <c r="DM1280">
        <v>0.78</v>
      </c>
      <c r="DN1280">
        <v>0.74</v>
      </c>
      <c r="DO1280">
        <v>0.7</v>
      </c>
      <c r="DP1280">
        <v>0.65</v>
      </c>
      <c r="DQ1280">
        <v>0.59</v>
      </c>
      <c r="DR1280">
        <v>0.53</v>
      </c>
      <c r="DS1280">
        <v>0.46</v>
      </c>
      <c r="DT1280">
        <v>0.38</v>
      </c>
      <c r="DU1280">
        <v>0.28000000000000003</v>
      </c>
      <c r="EW1280">
        <v>2016</v>
      </c>
      <c r="EX1280">
        <v>79</v>
      </c>
      <c r="EY1280">
        <v>1313</v>
      </c>
      <c r="EZ1280">
        <v>285</v>
      </c>
      <c r="FA1280">
        <v>3184.1</v>
      </c>
      <c r="FB1280" t="s">
        <v>139</v>
      </c>
      <c r="FC1280" t="s">
        <v>139</v>
      </c>
      <c r="FD1280" t="s">
        <v>139</v>
      </c>
      <c r="FE1280" t="s">
        <v>139</v>
      </c>
      <c r="FF1280" t="s">
        <v>139</v>
      </c>
      <c r="FG1280" t="s">
        <v>139</v>
      </c>
      <c r="FH1280" t="s">
        <v>139</v>
      </c>
      <c r="FI1280">
        <v>0</v>
      </c>
      <c r="FJ1280" t="s">
        <v>139</v>
      </c>
      <c r="FK1280" t="s">
        <v>139</v>
      </c>
      <c r="FL1280">
        <v>10.96</v>
      </c>
      <c r="FM1280">
        <v>6.18</v>
      </c>
      <c r="FN1280">
        <v>30.72</v>
      </c>
      <c r="FO1280">
        <v>1</v>
      </c>
      <c r="FP1280">
        <v>1</v>
      </c>
      <c r="FQ1280">
        <v>1</v>
      </c>
      <c r="FR1280">
        <v>0</v>
      </c>
      <c r="FS1280">
        <v>0</v>
      </c>
      <c r="FT1280">
        <v>0</v>
      </c>
      <c r="FU1280">
        <v>0</v>
      </c>
      <c r="FV1280">
        <v>81.28</v>
      </c>
      <c r="FW1280">
        <v>172.9</v>
      </c>
      <c r="FX1280">
        <v>277.36</v>
      </c>
      <c r="FY1280">
        <v>379.79</v>
      </c>
      <c r="FZ1280">
        <v>478.52</v>
      </c>
      <c r="GA1280">
        <v>575.57000000000005</v>
      </c>
      <c r="GB1280">
        <v>675.21</v>
      </c>
      <c r="GC1280">
        <v>772.34</v>
      </c>
      <c r="GD1280">
        <v>882.87</v>
      </c>
      <c r="GE1280">
        <v>980.64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46.34</v>
      </c>
      <c r="GQ1280">
        <v>151.11000000000001</v>
      </c>
      <c r="GR1280">
        <v>260.92</v>
      </c>
      <c r="GS1280">
        <v>360.11</v>
      </c>
      <c r="GT1280">
        <v>453.19</v>
      </c>
      <c r="GU1280">
        <v>560.27</v>
      </c>
      <c r="GV1280">
        <v>659.03</v>
      </c>
      <c r="GW1280">
        <v>748.55</v>
      </c>
      <c r="GX1280">
        <v>856.51</v>
      </c>
      <c r="GY1280">
        <v>953.58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 t="s">
        <v>139</v>
      </c>
      <c r="HK1280" t="s">
        <v>139</v>
      </c>
      <c r="HL1280" t="s">
        <v>139</v>
      </c>
      <c r="HM1280" t="s">
        <v>139</v>
      </c>
      <c r="HN1280" t="s">
        <v>139</v>
      </c>
      <c r="HO1280" t="s">
        <v>139</v>
      </c>
      <c r="HP1280" t="s">
        <v>139</v>
      </c>
      <c r="HQ1280" t="s">
        <v>139</v>
      </c>
      <c r="HR1280" t="s">
        <v>139</v>
      </c>
      <c r="HS1280" t="s">
        <v>139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 t="s">
        <v>139</v>
      </c>
      <c r="IE1280" t="s">
        <v>139</v>
      </c>
      <c r="IF1280" t="s">
        <v>139</v>
      </c>
      <c r="IG1280" t="s">
        <v>139</v>
      </c>
      <c r="IH1280" t="s">
        <v>139</v>
      </c>
      <c r="II1280" t="s">
        <v>139</v>
      </c>
      <c r="IJ1280" t="s">
        <v>139</v>
      </c>
      <c r="IK1280" t="s">
        <v>139</v>
      </c>
      <c r="IL1280" t="s">
        <v>139</v>
      </c>
      <c r="IM1280" t="s">
        <v>139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1</v>
      </c>
      <c r="IY1280">
        <v>1</v>
      </c>
      <c r="IZ1280">
        <v>1</v>
      </c>
      <c r="JA1280">
        <v>0.99</v>
      </c>
      <c r="JB1280">
        <v>0.97</v>
      </c>
      <c r="JC1280">
        <v>0.95</v>
      </c>
      <c r="JD1280">
        <v>0.93</v>
      </c>
      <c r="JE1280">
        <v>0.91</v>
      </c>
      <c r="JF1280">
        <v>0.88</v>
      </c>
      <c r="JG1280">
        <v>0.86</v>
      </c>
      <c r="JH1280">
        <v>0.79</v>
      </c>
      <c r="JI1280">
        <v>0.75</v>
      </c>
      <c r="JJ1280">
        <v>0.7</v>
      </c>
      <c r="JK1280">
        <v>0.65</v>
      </c>
      <c r="JL1280">
        <v>0.57999999999999996</v>
      </c>
      <c r="JM1280">
        <v>0.51</v>
      </c>
      <c r="JN1280">
        <v>0.42</v>
      </c>
      <c r="JO1280">
        <v>0.32</v>
      </c>
      <c r="JP1280">
        <v>0.19</v>
      </c>
      <c r="JQ1280">
        <v>0</v>
      </c>
    </row>
    <row r="1281" spans="1:277" x14ac:dyDescent="0.25">
      <c r="A1281">
        <v>2016</v>
      </c>
      <c r="B1281">
        <v>79</v>
      </c>
      <c r="C1281">
        <v>1313</v>
      </c>
      <c r="D1281">
        <v>285</v>
      </c>
      <c r="E1281">
        <v>3184.1</v>
      </c>
      <c r="F1281">
        <v>1.4</v>
      </c>
      <c r="G1281">
        <v>0.4</v>
      </c>
      <c r="H1281">
        <v>-2.8</v>
      </c>
      <c r="I1281">
        <v>0</v>
      </c>
      <c r="J1281">
        <v>0</v>
      </c>
      <c r="K1281">
        <v>0</v>
      </c>
      <c r="L1281">
        <v>0.88</v>
      </c>
      <c r="M1281">
        <v>1.26</v>
      </c>
      <c r="N1281">
        <v>3.63</v>
      </c>
      <c r="O1281">
        <v>-0.75</v>
      </c>
      <c r="P1281">
        <v>10.95</v>
      </c>
      <c r="Q1281">
        <v>6.18</v>
      </c>
      <c r="R1281">
        <v>30.71</v>
      </c>
      <c r="S1281">
        <v>20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0.09</v>
      </c>
      <c r="Z1281">
        <v>81.28</v>
      </c>
      <c r="AA1281">
        <v>172.9</v>
      </c>
      <c r="AB1281">
        <v>277.36</v>
      </c>
      <c r="AC1281">
        <v>379.79</v>
      </c>
      <c r="AD1281">
        <v>478.52</v>
      </c>
      <c r="AE1281">
        <v>575.57000000000005</v>
      </c>
      <c r="AF1281">
        <v>675.21</v>
      </c>
      <c r="AG1281">
        <v>772.34</v>
      </c>
      <c r="AH1281">
        <v>882.87</v>
      </c>
      <c r="AI1281">
        <v>980.64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88.88</v>
      </c>
      <c r="AU1281">
        <v>195.7</v>
      </c>
      <c r="AV1281">
        <v>293.22000000000003</v>
      </c>
      <c r="AW1281">
        <v>395.58</v>
      </c>
      <c r="AX1281">
        <v>493.29</v>
      </c>
      <c r="AY1281">
        <v>601.58000000000004</v>
      </c>
      <c r="AZ1281">
        <v>691.1</v>
      </c>
      <c r="BA1281">
        <v>792.85</v>
      </c>
      <c r="BB1281">
        <v>900.75</v>
      </c>
      <c r="BC1281">
        <v>993.96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22.5</v>
      </c>
      <c r="BO1281">
        <v>22.5</v>
      </c>
      <c r="BP1281">
        <v>22.5</v>
      </c>
      <c r="BQ1281">
        <v>22.5</v>
      </c>
      <c r="BR1281">
        <v>22.5</v>
      </c>
      <c r="BS1281">
        <v>22.5</v>
      </c>
      <c r="BT1281">
        <v>22.5</v>
      </c>
      <c r="BU1281">
        <v>22.5</v>
      </c>
      <c r="BV1281">
        <v>22.5</v>
      </c>
      <c r="BW1281">
        <v>22.5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22.5</v>
      </c>
      <c r="CI1281">
        <v>22.5</v>
      </c>
      <c r="CJ1281">
        <v>22.5</v>
      </c>
      <c r="CK1281">
        <v>22.5</v>
      </c>
      <c r="CL1281">
        <v>22.5</v>
      </c>
      <c r="CM1281">
        <v>22.5</v>
      </c>
      <c r="CN1281">
        <v>22.5</v>
      </c>
      <c r="CO1281">
        <v>22.5</v>
      </c>
      <c r="CP1281">
        <v>22.5</v>
      </c>
      <c r="CQ1281">
        <v>22.5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1</v>
      </c>
      <c r="DD1281">
        <v>1</v>
      </c>
      <c r="DE1281">
        <v>0.99</v>
      </c>
      <c r="DF1281">
        <v>0.97</v>
      </c>
      <c r="DG1281">
        <v>0.95</v>
      </c>
      <c r="DH1281">
        <v>0.94</v>
      </c>
      <c r="DI1281">
        <v>0.92</v>
      </c>
      <c r="DJ1281">
        <v>0.9</v>
      </c>
      <c r="DK1281">
        <v>0.88</v>
      </c>
      <c r="DL1281">
        <v>0.82</v>
      </c>
      <c r="DM1281">
        <v>0.78</v>
      </c>
      <c r="DN1281">
        <v>0.74</v>
      </c>
      <c r="DO1281">
        <v>0.7</v>
      </c>
      <c r="DP1281">
        <v>0.65</v>
      </c>
      <c r="DQ1281">
        <v>0.59</v>
      </c>
      <c r="DR1281">
        <v>0.53</v>
      </c>
      <c r="DS1281">
        <v>0.46</v>
      </c>
      <c r="DT1281">
        <v>0.38</v>
      </c>
      <c r="DU1281">
        <v>0.28000000000000003</v>
      </c>
      <c r="EW1281">
        <v>2016</v>
      </c>
      <c r="EX1281">
        <v>80</v>
      </c>
      <c r="EY1281">
        <v>1314</v>
      </c>
      <c r="EZ1281">
        <v>286</v>
      </c>
      <c r="FA1281">
        <v>3195.1</v>
      </c>
      <c r="FB1281" t="s">
        <v>139</v>
      </c>
      <c r="FC1281" t="s">
        <v>139</v>
      </c>
      <c r="FD1281" t="s">
        <v>139</v>
      </c>
      <c r="FE1281" t="s">
        <v>139</v>
      </c>
      <c r="FF1281" t="s">
        <v>139</v>
      </c>
      <c r="FG1281" t="s">
        <v>139</v>
      </c>
      <c r="FH1281" t="s">
        <v>139</v>
      </c>
      <c r="FI1281">
        <v>0</v>
      </c>
      <c r="FJ1281" t="s">
        <v>139</v>
      </c>
      <c r="FK1281" t="s">
        <v>139</v>
      </c>
      <c r="FL1281">
        <v>10.96</v>
      </c>
      <c r="FM1281">
        <v>6.21</v>
      </c>
      <c r="FN1281">
        <v>30.83</v>
      </c>
      <c r="FO1281">
        <v>1</v>
      </c>
      <c r="FP1281">
        <v>1</v>
      </c>
      <c r="FQ1281">
        <v>1</v>
      </c>
      <c r="FR1281">
        <v>0</v>
      </c>
      <c r="FS1281">
        <v>0</v>
      </c>
      <c r="FT1281">
        <v>0</v>
      </c>
      <c r="FU1281">
        <v>0.09</v>
      </c>
      <c r="FV1281">
        <v>92.23</v>
      </c>
      <c r="FW1281">
        <v>183.85</v>
      </c>
      <c r="FX1281">
        <v>288.3</v>
      </c>
      <c r="FY1281">
        <v>390.74</v>
      </c>
      <c r="FZ1281">
        <v>489.47</v>
      </c>
      <c r="GA1281">
        <v>586.52</v>
      </c>
      <c r="GB1281">
        <v>686.16</v>
      </c>
      <c r="GC1281">
        <v>783.29</v>
      </c>
      <c r="GD1281">
        <v>893.81</v>
      </c>
      <c r="GE1281">
        <v>991.59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57.28</v>
      </c>
      <c r="GQ1281">
        <v>162.06</v>
      </c>
      <c r="GR1281">
        <v>271.87</v>
      </c>
      <c r="GS1281">
        <v>371.06</v>
      </c>
      <c r="GT1281">
        <v>464.14</v>
      </c>
      <c r="GU1281">
        <v>571.22</v>
      </c>
      <c r="GV1281">
        <v>669.98</v>
      </c>
      <c r="GW1281">
        <v>759.5</v>
      </c>
      <c r="GX1281">
        <v>867.46</v>
      </c>
      <c r="GY1281">
        <v>964.53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 t="s">
        <v>139</v>
      </c>
      <c r="HK1281" t="s">
        <v>139</v>
      </c>
      <c r="HL1281" t="s">
        <v>139</v>
      </c>
      <c r="HM1281" t="s">
        <v>139</v>
      </c>
      <c r="HN1281" t="s">
        <v>139</v>
      </c>
      <c r="HO1281" t="s">
        <v>139</v>
      </c>
      <c r="HP1281" t="s">
        <v>139</v>
      </c>
      <c r="HQ1281" t="s">
        <v>139</v>
      </c>
      <c r="HR1281" t="s">
        <v>139</v>
      </c>
      <c r="HS1281" t="s">
        <v>139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 t="s">
        <v>139</v>
      </c>
      <c r="IE1281" t="s">
        <v>139</v>
      </c>
      <c r="IF1281" t="s">
        <v>139</v>
      </c>
      <c r="IG1281" t="s">
        <v>139</v>
      </c>
      <c r="IH1281" t="s">
        <v>139</v>
      </c>
      <c r="II1281" t="s">
        <v>139</v>
      </c>
      <c r="IJ1281" t="s">
        <v>139</v>
      </c>
      <c r="IK1281" t="s">
        <v>139</v>
      </c>
      <c r="IL1281" t="s">
        <v>139</v>
      </c>
      <c r="IM1281" t="s">
        <v>139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1</v>
      </c>
      <c r="IY1281">
        <v>1</v>
      </c>
      <c r="IZ1281">
        <v>1</v>
      </c>
      <c r="JA1281">
        <v>0.99</v>
      </c>
      <c r="JB1281">
        <v>0.97</v>
      </c>
      <c r="JC1281">
        <v>0.95</v>
      </c>
      <c r="JD1281">
        <v>0.93</v>
      </c>
      <c r="JE1281">
        <v>0.91</v>
      </c>
      <c r="JF1281">
        <v>0.89</v>
      </c>
      <c r="JG1281">
        <v>0.86</v>
      </c>
      <c r="JH1281">
        <v>0.79</v>
      </c>
      <c r="JI1281">
        <v>0.75</v>
      </c>
      <c r="JJ1281">
        <v>0.7</v>
      </c>
      <c r="JK1281">
        <v>0.65</v>
      </c>
      <c r="JL1281">
        <v>0.57999999999999996</v>
      </c>
      <c r="JM1281">
        <v>0.51</v>
      </c>
      <c r="JN1281">
        <v>0.42</v>
      </c>
      <c r="JO1281">
        <v>0.32</v>
      </c>
      <c r="JP1281">
        <v>0.19</v>
      </c>
      <c r="JQ1281">
        <v>0</v>
      </c>
    </row>
    <row r="1282" spans="1:277" x14ac:dyDescent="0.25">
      <c r="A1282">
        <v>2016</v>
      </c>
      <c r="B1282">
        <v>80</v>
      </c>
      <c r="C1282">
        <v>1314</v>
      </c>
      <c r="D1282">
        <v>286</v>
      </c>
      <c r="E1282">
        <v>3195.1</v>
      </c>
      <c r="F1282">
        <v>1.4</v>
      </c>
      <c r="G1282">
        <v>0.4</v>
      </c>
      <c r="H1282">
        <v>-2.8</v>
      </c>
      <c r="I1282">
        <v>0</v>
      </c>
      <c r="J1282">
        <v>0</v>
      </c>
      <c r="K1282">
        <v>0</v>
      </c>
      <c r="L1282">
        <v>0.88</v>
      </c>
      <c r="M1282">
        <v>1.26</v>
      </c>
      <c r="N1282">
        <v>3.63</v>
      </c>
      <c r="O1282">
        <v>-0.75</v>
      </c>
      <c r="P1282">
        <v>10.95</v>
      </c>
      <c r="Q1282">
        <v>6.21</v>
      </c>
      <c r="R1282">
        <v>30.82</v>
      </c>
      <c r="S1282">
        <v>20</v>
      </c>
      <c r="T1282">
        <v>1</v>
      </c>
      <c r="U1282">
        <v>1</v>
      </c>
      <c r="V1282">
        <v>0</v>
      </c>
      <c r="W1282">
        <v>0</v>
      </c>
      <c r="X1282">
        <v>0</v>
      </c>
      <c r="Y1282">
        <v>0.09</v>
      </c>
      <c r="Z1282">
        <v>92.23</v>
      </c>
      <c r="AA1282">
        <v>183.85</v>
      </c>
      <c r="AB1282">
        <v>288.3</v>
      </c>
      <c r="AC1282">
        <v>390.74</v>
      </c>
      <c r="AD1282">
        <v>489.47</v>
      </c>
      <c r="AE1282">
        <v>586.52</v>
      </c>
      <c r="AF1282">
        <v>686.16</v>
      </c>
      <c r="AG1282">
        <v>783.29</v>
      </c>
      <c r="AH1282">
        <v>893.81</v>
      </c>
      <c r="AI1282">
        <v>991.59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99.82</v>
      </c>
      <c r="AU1282">
        <v>206.65</v>
      </c>
      <c r="AV1282">
        <v>304.17</v>
      </c>
      <c r="AW1282">
        <v>406.53</v>
      </c>
      <c r="AX1282">
        <v>504.23</v>
      </c>
      <c r="AY1282">
        <v>612.53</v>
      </c>
      <c r="AZ1282">
        <v>702.05</v>
      </c>
      <c r="BA1282">
        <v>803.79</v>
      </c>
      <c r="BB1282">
        <v>911.7</v>
      </c>
      <c r="BC1282">
        <v>1004.91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22.5</v>
      </c>
      <c r="BO1282">
        <v>22.5</v>
      </c>
      <c r="BP1282">
        <v>22.5</v>
      </c>
      <c r="BQ1282">
        <v>22.5</v>
      </c>
      <c r="BR1282">
        <v>22.5</v>
      </c>
      <c r="BS1282">
        <v>22.5</v>
      </c>
      <c r="BT1282">
        <v>22.5</v>
      </c>
      <c r="BU1282">
        <v>22.5</v>
      </c>
      <c r="BV1282">
        <v>22.5</v>
      </c>
      <c r="BW1282">
        <v>22.5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22.5</v>
      </c>
      <c r="CI1282">
        <v>22.5</v>
      </c>
      <c r="CJ1282">
        <v>22.5</v>
      </c>
      <c r="CK1282">
        <v>22.5</v>
      </c>
      <c r="CL1282">
        <v>22.5</v>
      </c>
      <c r="CM1282">
        <v>22.5</v>
      </c>
      <c r="CN1282">
        <v>22.5</v>
      </c>
      <c r="CO1282">
        <v>22.5</v>
      </c>
      <c r="CP1282">
        <v>22.5</v>
      </c>
      <c r="CQ1282">
        <v>22.5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1</v>
      </c>
      <c r="DD1282">
        <v>1</v>
      </c>
      <c r="DE1282">
        <v>0.99</v>
      </c>
      <c r="DF1282">
        <v>0.97</v>
      </c>
      <c r="DG1282">
        <v>0.96</v>
      </c>
      <c r="DH1282">
        <v>0.94</v>
      </c>
      <c r="DI1282">
        <v>0.92</v>
      </c>
      <c r="DJ1282">
        <v>0.9</v>
      </c>
      <c r="DK1282">
        <v>0.88</v>
      </c>
      <c r="DL1282">
        <v>0.82</v>
      </c>
      <c r="DM1282">
        <v>0.78</v>
      </c>
      <c r="DN1282">
        <v>0.74</v>
      </c>
      <c r="DO1282">
        <v>0.7</v>
      </c>
      <c r="DP1282">
        <v>0.65</v>
      </c>
      <c r="DQ1282">
        <v>0.59</v>
      </c>
      <c r="DR1282">
        <v>0.53</v>
      </c>
      <c r="DS1282">
        <v>0.46</v>
      </c>
      <c r="DT1282">
        <v>0.38</v>
      </c>
      <c r="DU1282">
        <v>0.28000000000000003</v>
      </c>
      <c r="EW1282">
        <v>2016</v>
      </c>
      <c r="EX1282">
        <v>81</v>
      </c>
      <c r="EY1282">
        <v>1315</v>
      </c>
      <c r="EZ1282">
        <v>287</v>
      </c>
      <c r="FA1282">
        <v>3207</v>
      </c>
      <c r="FB1282" t="s">
        <v>139</v>
      </c>
      <c r="FC1282" t="s">
        <v>139</v>
      </c>
      <c r="FD1282" t="s">
        <v>139</v>
      </c>
      <c r="FE1282" t="s">
        <v>139</v>
      </c>
      <c r="FF1282" t="s">
        <v>139</v>
      </c>
      <c r="FG1282" t="s">
        <v>139</v>
      </c>
      <c r="FH1282" t="s">
        <v>139</v>
      </c>
      <c r="FI1282">
        <v>0</v>
      </c>
      <c r="FJ1282" t="s">
        <v>139</v>
      </c>
      <c r="FK1282" t="s">
        <v>139</v>
      </c>
      <c r="FL1282">
        <v>10.96</v>
      </c>
      <c r="FM1282">
        <v>6.24</v>
      </c>
      <c r="FN1282">
        <v>30.95</v>
      </c>
      <c r="FO1282">
        <v>1</v>
      </c>
      <c r="FP1282">
        <v>1</v>
      </c>
      <c r="FQ1282">
        <v>1</v>
      </c>
      <c r="FR1282">
        <v>0</v>
      </c>
      <c r="FS1282">
        <v>0</v>
      </c>
      <c r="FT1282">
        <v>0</v>
      </c>
      <c r="FU1282">
        <v>0</v>
      </c>
      <c r="FV1282">
        <v>104.17</v>
      </c>
      <c r="FW1282">
        <v>195.8</v>
      </c>
      <c r="FX1282">
        <v>300.25</v>
      </c>
      <c r="FY1282">
        <v>402.68</v>
      </c>
      <c r="FZ1282">
        <v>501.41</v>
      </c>
      <c r="GA1282">
        <v>598.46</v>
      </c>
      <c r="GB1282">
        <v>698.11</v>
      </c>
      <c r="GC1282">
        <v>795.23</v>
      </c>
      <c r="GD1282">
        <v>905.76</v>
      </c>
      <c r="GE1282">
        <v>1003.54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69.23</v>
      </c>
      <c r="GQ1282">
        <v>174.01</v>
      </c>
      <c r="GR1282">
        <v>283.81</v>
      </c>
      <c r="GS1282">
        <v>383.01</v>
      </c>
      <c r="GT1282">
        <v>476.09</v>
      </c>
      <c r="GU1282">
        <v>583.16</v>
      </c>
      <c r="GV1282">
        <v>681.92</v>
      </c>
      <c r="GW1282">
        <v>771.44</v>
      </c>
      <c r="GX1282">
        <v>879.4</v>
      </c>
      <c r="GY1282">
        <v>976.48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 t="s">
        <v>139</v>
      </c>
      <c r="HK1282" t="s">
        <v>139</v>
      </c>
      <c r="HL1282" t="s">
        <v>139</v>
      </c>
      <c r="HM1282" t="s">
        <v>139</v>
      </c>
      <c r="HN1282" t="s">
        <v>139</v>
      </c>
      <c r="HO1282" t="s">
        <v>139</v>
      </c>
      <c r="HP1282" t="s">
        <v>139</v>
      </c>
      <c r="HQ1282" t="s">
        <v>139</v>
      </c>
      <c r="HR1282" t="s">
        <v>139</v>
      </c>
      <c r="HS1282" t="s">
        <v>139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 t="s">
        <v>139</v>
      </c>
      <c r="IE1282" t="s">
        <v>139</v>
      </c>
      <c r="IF1282" t="s">
        <v>139</v>
      </c>
      <c r="IG1282" t="s">
        <v>139</v>
      </c>
      <c r="IH1282" t="s">
        <v>139</v>
      </c>
      <c r="II1282" t="s">
        <v>139</v>
      </c>
      <c r="IJ1282" t="s">
        <v>139</v>
      </c>
      <c r="IK1282" t="s">
        <v>139</v>
      </c>
      <c r="IL1282" t="s">
        <v>139</v>
      </c>
      <c r="IM1282" t="s">
        <v>139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1</v>
      </c>
      <c r="IY1282">
        <v>1</v>
      </c>
      <c r="IZ1282">
        <v>1</v>
      </c>
      <c r="JA1282">
        <v>0.99</v>
      </c>
      <c r="JB1282">
        <v>0.97</v>
      </c>
      <c r="JC1282">
        <v>0.95</v>
      </c>
      <c r="JD1282">
        <v>0.93</v>
      </c>
      <c r="JE1282">
        <v>0.91</v>
      </c>
      <c r="JF1282">
        <v>0.89</v>
      </c>
      <c r="JG1282">
        <v>0.87</v>
      </c>
      <c r="JH1282">
        <v>0.79</v>
      </c>
      <c r="JI1282">
        <v>0.75</v>
      </c>
      <c r="JJ1282">
        <v>0.7</v>
      </c>
      <c r="JK1282">
        <v>0.65</v>
      </c>
      <c r="JL1282">
        <v>0.57999999999999996</v>
      </c>
      <c r="JM1282">
        <v>0.51</v>
      </c>
      <c r="JN1282">
        <v>0.42</v>
      </c>
      <c r="JO1282">
        <v>0.32</v>
      </c>
      <c r="JP1282">
        <v>0.19</v>
      </c>
      <c r="JQ1282">
        <v>0</v>
      </c>
    </row>
    <row r="1283" spans="1:277" x14ac:dyDescent="0.25">
      <c r="A1283">
        <v>2016</v>
      </c>
      <c r="B1283">
        <v>81</v>
      </c>
      <c r="C1283">
        <v>1315</v>
      </c>
      <c r="D1283">
        <v>287</v>
      </c>
      <c r="E1283">
        <v>3207</v>
      </c>
      <c r="F1283">
        <v>1.4</v>
      </c>
      <c r="G1283">
        <v>0.4</v>
      </c>
      <c r="H1283">
        <v>-2.8</v>
      </c>
      <c r="I1283">
        <v>0</v>
      </c>
      <c r="J1283">
        <v>0</v>
      </c>
      <c r="K1283">
        <v>0</v>
      </c>
      <c r="L1283">
        <v>0.88</v>
      </c>
      <c r="M1283">
        <v>1.26</v>
      </c>
      <c r="N1283">
        <v>3.65</v>
      </c>
      <c r="O1283">
        <v>-0.75</v>
      </c>
      <c r="P1283">
        <v>10.95</v>
      </c>
      <c r="Q1283">
        <v>6.24</v>
      </c>
      <c r="R1283">
        <v>30.94</v>
      </c>
      <c r="S1283">
        <v>20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104.17</v>
      </c>
      <c r="AA1283">
        <v>195.8</v>
      </c>
      <c r="AB1283">
        <v>300.25</v>
      </c>
      <c r="AC1283">
        <v>402.68</v>
      </c>
      <c r="AD1283">
        <v>501.41</v>
      </c>
      <c r="AE1283">
        <v>598.46</v>
      </c>
      <c r="AF1283">
        <v>698.11</v>
      </c>
      <c r="AG1283">
        <v>795.23</v>
      </c>
      <c r="AH1283">
        <v>905.76</v>
      </c>
      <c r="AI1283">
        <v>1003.54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111.77</v>
      </c>
      <c r="AU1283">
        <v>218.59</v>
      </c>
      <c r="AV1283">
        <v>316.12</v>
      </c>
      <c r="AW1283">
        <v>418.48</v>
      </c>
      <c r="AX1283">
        <v>516.17999999999995</v>
      </c>
      <c r="AY1283">
        <v>624.47</v>
      </c>
      <c r="AZ1283">
        <v>714</v>
      </c>
      <c r="BA1283">
        <v>815.74</v>
      </c>
      <c r="BB1283">
        <v>923.65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22.5</v>
      </c>
      <c r="BO1283">
        <v>22.5</v>
      </c>
      <c r="BP1283">
        <v>22.5</v>
      </c>
      <c r="BQ1283">
        <v>22.5</v>
      </c>
      <c r="BR1283">
        <v>22.5</v>
      </c>
      <c r="BS1283">
        <v>22.5</v>
      </c>
      <c r="BT1283">
        <v>22.5</v>
      </c>
      <c r="BU1283">
        <v>22.5</v>
      </c>
      <c r="BV1283">
        <v>22.5</v>
      </c>
      <c r="BW1283">
        <v>22.5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22.5</v>
      </c>
      <c r="CI1283">
        <v>22.5</v>
      </c>
      <c r="CJ1283">
        <v>22.5</v>
      </c>
      <c r="CK1283">
        <v>22.5</v>
      </c>
      <c r="CL1283">
        <v>22.5</v>
      </c>
      <c r="CM1283">
        <v>22.5</v>
      </c>
      <c r="CN1283">
        <v>22.5</v>
      </c>
      <c r="CO1283">
        <v>22.5</v>
      </c>
      <c r="CP1283">
        <v>22.5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1</v>
      </c>
      <c r="DD1283">
        <v>1</v>
      </c>
      <c r="DE1283">
        <v>0.99</v>
      </c>
      <c r="DF1283">
        <v>0.97</v>
      </c>
      <c r="DG1283">
        <v>0.96</v>
      </c>
      <c r="DH1283">
        <v>0.94</v>
      </c>
      <c r="DI1283">
        <v>0.92</v>
      </c>
      <c r="DJ1283">
        <v>0.9</v>
      </c>
      <c r="DK1283">
        <v>0.88</v>
      </c>
      <c r="DL1283">
        <v>0.82</v>
      </c>
      <c r="DM1283">
        <v>0.78</v>
      </c>
      <c r="DN1283">
        <v>0.74</v>
      </c>
      <c r="DO1283">
        <v>0.7</v>
      </c>
      <c r="DP1283">
        <v>0.65</v>
      </c>
      <c r="DQ1283">
        <v>0.59</v>
      </c>
      <c r="DR1283">
        <v>0.53</v>
      </c>
      <c r="DS1283">
        <v>0.46</v>
      </c>
      <c r="DT1283">
        <v>0.38</v>
      </c>
      <c r="DU1283">
        <v>0.28000000000000003</v>
      </c>
      <c r="EW1283">
        <v>2016</v>
      </c>
      <c r="EX1283">
        <v>82</v>
      </c>
      <c r="EY1283">
        <v>1316</v>
      </c>
      <c r="EZ1283">
        <v>288</v>
      </c>
      <c r="FA1283">
        <v>3219</v>
      </c>
      <c r="FB1283" t="s">
        <v>139</v>
      </c>
      <c r="FC1283" t="s">
        <v>139</v>
      </c>
      <c r="FD1283" t="s">
        <v>139</v>
      </c>
      <c r="FE1283" t="s">
        <v>139</v>
      </c>
      <c r="FF1283" t="s">
        <v>139</v>
      </c>
      <c r="FG1283" t="s">
        <v>139</v>
      </c>
      <c r="FH1283" t="s">
        <v>139</v>
      </c>
      <c r="FI1283">
        <v>0</v>
      </c>
      <c r="FJ1283" t="s">
        <v>139</v>
      </c>
      <c r="FK1283" t="s">
        <v>139</v>
      </c>
      <c r="FL1283">
        <v>10.96</v>
      </c>
      <c r="FM1283">
        <v>6.28</v>
      </c>
      <c r="FN1283">
        <v>31.07</v>
      </c>
      <c r="FO1283">
        <v>1</v>
      </c>
      <c r="FP1283">
        <v>1</v>
      </c>
      <c r="FQ1283">
        <v>1</v>
      </c>
      <c r="FR1283">
        <v>0</v>
      </c>
      <c r="FS1283">
        <v>0</v>
      </c>
      <c r="FT1283">
        <v>0</v>
      </c>
      <c r="FU1283">
        <v>0</v>
      </c>
      <c r="FV1283">
        <v>116.17</v>
      </c>
      <c r="FW1283">
        <v>207.8</v>
      </c>
      <c r="FX1283">
        <v>312.25</v>
      </c>
      <c r="FY1283">
        <v>414.68</v>
      </c>
      <c r="FZ1283">
        <v>513.41</v>
      </c>
      <c r="GA1283">
        <v>610.46</v>
      </c>
      <c r="GB1283">
        <v>710.11</v>
      </c>
      <c r="GC1283">
        <v>807.23</v>
      </c>
      <c r="GD1283">
        <v>917.76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81.23</v>
      </c>
      <c r="GQ1283">
        <v>186</v>
      </c>
      <c r="GR1283">
        <v>295.81</v>
      </c>
      <c r="GS1283">
        <v>395</v>
      </c>
      <c r="GT1283">
        <v>488.09</v>
      </c>
      <c r="GU1283">
        <v>595.16</v>
      </c>
      <c r="GV1283">
        <v>693.92</v>
      </c>
      <c r="GW1283">
        <v>783.44</v>
      </c>
      <c r="GX1283">
        <v>891.4</v>
      </c>
      <c r="GY1283">
        <v>988.47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 t="s">
        <v>139</v>
      </c>
      <c r="HK1283" t="s">
        <v>139</v>
      </c>
      <c r="HL1283" t="s">
        <v>139</v>
      </c>
      <c r="HM1283" t="s">
        <v>139</v>
      </c>
      <c r="HN1283" t="s">
        <v>139</v>
      </c>
      <c r="HO1283" t="s">
        <v>139</v>
      </c>
      <c r="HP1283" t="s">
        <v>139</v>
      </c>
      <c r="HQ1283" t="s">
        <v>139</v>
      </c>
      <c r="HR1283" t="s">
        <v>139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 t="s">
        <v>139</v>
      </c>
      <c r="IE1283" t="s">
        <v>139</v>
      </c>
      <c r="IF1283" t="s">
        <v>139</v>
      </c>
      <c r="IG1283" t="s">
        <v>139</v>
      </c>
      <c r="IH1283" t="s">
        <v>139</v>
      </c>
      <c r="II1283" t="s">
        <v>139</v>
      </c>
      <c r="IJ1283" t="s">
        <v>139</v>
      </c>
      <c r="IK1283" t="s">
        <v>139</v>
      </c>
      <c r="IL1283" t="s">
        <v>139</v>
      </c>
      <c r="IM1283" t="s">
        <v>139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1</v>
      </c>
      <c r="IY1283">
        <v>1</v>
      </c>
      <c r="IZ1283">
        <v>1</v>
      </c>
      <c r="JA1283">
        <v>0.99</v>
      </c>
      <c r="JB1283">
        <v>0.97</v>
      </c>
      <c r="JC1283">
        <v>0.95</v>
      </c>
      <c r="JD1283">
        <v>0.93</v>
      </c>
      <c r="JE1283">
        <v>0.91</v>
      </c>
      <c r="JF1283">
        <v>0.89</v>
      </c>
      <c r="JG1283">
        <v>0.87</v>
      </c>
      <c r="JH1283">
        <v>0.79</v>
      </c>
      <c r="JI1283">
        <v>0.75</v>
      </c>
      <c r="JJ1283">
        <v>0.7</v>
      </c>
      <c r="JK1283">
        <v>0.65</v>
      </c>
      <c r="JL1283">
        <v>0.57999999999999996</v>
      </c>
      <c r="JM1283">
        <v>0.51</v>
      </c>
      <c r="JN1283">
        <v>0.42</v>
      </c>
      <c r="JO1283">
        <v>0.32</v>
      </c>
      <c r="JP1283">
        <v>0.19</v>
      </c>
      <c r="JQ1283">
        <v>0</v>
      </c>
    </row>
    <row r="1284" spans="1:277" x14ac:dyDescent="0.25">
      <c r="A1284">
        <v>2016</v>
      </c>
      <c r="B1284">
        <v>82</v>
      </c>
      <c r="C1284">
        <v>1316</v>
      </c>
      <c r="D1284">
        <v>288</v>
      </c>
      <c r="E1284">
        <v>3219</v>
      </c>
      <c r="F1284">
        <v>1.4</v>
      </c>
      <c r="G1284">
        <v>0.4</v>
      </c>
      <c r="H1284">
        <v>-2.8</v>
      </c>
      <c r="I1284">
        <v>0</v>
      </c>
      <c r="J1284">
        <v>0</v>
      </c>
      <c r="K1284">
        <v>0</v>
      </c>
      <c r="L1284">
        <v>0.88</v>
      </c>
      <c r="M1284">
        <v>1.26</v>
      </c>
      <c r="N1284">
        <v>3.69</v>
      </c>
      <c r="O1284">
        <v>-0.76</v>
      </c>
      <c r="P1284">
        <v>10.95</v>
      </c>
      <c r="Q1284">
        <v>6.28</v>
      </c>
      <c r="R1284">
        <v>31.06</v>
      </c>
      <c r="S1284">
        <v>21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0.18</v>
      </c>
      <c r="Z1284">
        <v>116.17</v>
      </c>
      <c r="AA1284">
        <v>207.8</v>
      </c>
      <c r="AB1284">
        <v>312.25</v>
      </c>
      <c r="AC1284">
        <v>414.68</v>
      </c>
      <c r="AD1284">
        <v>513.41</v>
      </c>
      <c r="AE1284">
        <v>610.46</v>
      </c>
      <c r="AF1284">
        <v>710.11</v>
      </c>
      <c r="AG1284">
        <v>807.23</v>
      </c>
      <c r="AH1284">
        <v>917.76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23.99</v>
      </c>
      <c r="AU1284">
        <v>123.77</v>
      </c>
      <c r="AV1284">
        <v>230.59</v>
      </c>
      <c r="AW1284">
        <v>328.11</v>
      </c>
      <c r="AX1284">
        <v>430.47</v>
      </c>
      <c r="AY1284">
        <v>528.17999999999995</v>
      </c>
      <c r="AZ1284">
        <v>636.47</v>
      </c>
      <c r="BA1284">
        <v>725.99</v>
      </c>
      <c r="BB1284">
        <v>827.74</v>
      </c>
      <c r="BC1284">
        <v>935.65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22.5</v>
      </c>
      <c r="BO1284">
        <v>22.5</v>
      </c>
      <c r="BP1284">
        <v>22.5</v>
      </c>
      <c r="BQ1284">
        <v>22.5</v>
      </c>
      <c r="BR1284">
        <v>22.5</v>
      </c>
      <c r="BS1284">
        <v>22.5</v>
      </c>
      <c r="BT1284">
        <v>22.5</v>
      </c>
      <c r="BU1284">
        <v>22.5</v>
      </c>
      <c r="BV1284">
        <v>22.5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22.5</v>
      </c>
      <c r="CI1284">
        <v>22.5</v>
      </c>
      <c r="CJ1284">
        <v>22.5</v>
      </c>
      <c r="CK1284">
        <v>22.5</v>
      </c>
      <c r="CL1284">
        <v>22.5</v>
      </c>
      <c r="CM1284">
        <v>22.5</v>
      </c>
      <c r="CN1284">
        <v>22.5</v>
      </c>
      <c r="CO1284">
        <v>22.5</v>
      </c>
      <c r="CP1284">
        <v>22.5</v>
      </c>
      <c r="CQ1284">
        <v>22.5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1</v>
      </c>
      <c r="DD1284">
        <v>1</v>
      </c>
      <c r="DE1284">
        <v>0.99</v>
      </c>
      <c r="DF1284">
        <v>0.97</v>
      </c>
      <c r="DG1284">
        <v>0.96</v>
      </c>
      <c r="DH1284">
        <v>0.94</v>
      </c>
      <c r="DI1284">
        <v>0.92</v>
      </c>
      <c r="DJ1284">
        <v>0.9</v>
      </c>
      <c r="DK1284">
        <v>0.88</v>
      </c>
      <c r="DL1284">
        <v>0.82</v>
      </c>
      <c r="DM1284">
        <v>0.78</v>
      </c>
      <c r="DN1284">
        <v>0.74</v>
      </c>
      <c r="DO1284">
        <v>0.7</v>
      </c>
      <c r="DP1284">
        <v>0.65</v>
      </c>
      <c r="DQ1284">
        <v>0.59</v>
      </c>
      <c r="DR1284">
        <v>0.53</v>
      </c>
      <c r="DS1284">
        <v>0.46</v>
      </c>
      <c r="DT1284">
        <v>0.38</v>
      </c>
      <c r="DU1284">
        <v>0.28000000000000003</v>
      </c>
      <c r="EW1284">
        <v>2016</v>
      </c>
      <c r="EX1284">
        <v>83</v>
      </c>
      <c r="EY1284">
        <v>1317</v>
      </c>
      <c r="EZ1284">
        <v>289</v>
      </c>
      <c r="FA1284">
        <v>3230.7</v>
      </c>
      <c r="FB1284" t="s">
        <v>139</v>
      </c>
      <c r="FC1284" t="s">
        <v>139</v>
      </c>
      <c r="FD1284" t="s">
        <v>139</v>
      </c>
      <c r="FE1284" t="s">
        <v>139</v>
      </c>
      <c r="FF1284" t="s">
        <v>139</v>
      </c>
      <c r="FG1284" t="s">
        <v>139</v>
      </c>
      <c r="FH1284" t="s">
        <v>139</v>
      </c>
      <c r="FI1284">
        <v>0</v>
      </c>
      <c r="FJ1284" t="s">
        <v>139</v>
      </c>
      <c r="FK1284" t="s">
        <v>139</v>
      </c>
      <c r="FL1284">
        <v>10.96</v>
      </c>
      <c r="FM1284">
        <v>6.31</v>
      </c>
      <c r="FN1284">
        <v>31.18</v>
      </c>
      <c r="FO1284">
        <v>1</v>
      </c>
      <c r="FP1284">
        <v>1</v>
      </c>
      <c r="FQ1284">
        <v>1</v>
      </c>
      <c r="FR1284">
        <v>0</v>
      </c>
      <c r="FS1284">
        <v>0</v>
      </c>
      <c r="FT1284">
        <v>0</v>
      </c>
      <c r="FU1284">
        <v>0.46</v>
      </c>
      <c r="FV1284">
        <v>23.29</v>
      </c>
      <c r="FW1284">
        <v>127.82</v>
      </c>
      <c r="FX1284">
        <v>219.44</v>
      </c>
      <c r="FY1284">
        <v>323.89</v>
      </c>
      <c r="FZ1284">
        <v>426.33</v>
      </c>
      <c r="GA1284">
        <v>525.05999999999995</v>
      </c>
      <c r="GB1284">
        <v>622.11</v>
      </c>
      <c r="GC1284">
        <v>721.75</v>
      </c>
      <c r="GD1284">
        <v>818.88</v>
      </c>
      <c r="GE1284">
        <v>929.4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92.88</v>
      </c>
      <c r="GQ1284">
        <v>197.65</v>
      </c>
      <c r="GR1284">
        <v>307.45999999999998</v>
      </c>
      <c r="GS1284">
        <v>406.65</v>
      </c>
      <c r="GT1284">
        <v>499.73</v>
      </c>
      <c r="GU1284">
        <v>606.80999999999995</v>
      </c>
      <c r="GV1284">
        <v>705.57</v>
      </c>
      <c r="GW1284">
        <v>795.09</v>
      </c>
      <c r="GX1284">
        <v>903.05</v>
      </c>
      <c r="GY1284">
        <v>1000.12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 t="s">
        <v>139</v>
      </c>
      <c r="HK1284" t="s">
        <v>139</v>
      </c>
      <c r="HL1284" t="s">
        <v>139</v>
      </c>
      <c r="HM1284" t="s">
        <v>139</v>
      </c>
      <c r="HN1284" t="s">
        <v>139</v>
      </c>
      <c r="HO1284" t="s">
        <v>139</v>
      </c>
      <c r="HP1284" t="s">
        <v>139</v>
      </c>
      <c r="HQ1284" t="s">
        <v>139</v>
      </c>
      <c r="HR1284" t="s">
        <v>139</v>
      </c>
      <c r="HS1284" t="s">
        <v>139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 t="s">
        <v>139</v>
      </c>
      <c r="IE1284" t="s">
        <v>139</v>
      </c>
      <c r="IF1284" t="s">
        <v>139</v>
      </c>
      <c r="IG1284" t="s">
        <v>139</v>
      </c>
      <c r="IH1284" t="s">
        <v>139</v>
      </c>
      <c r="II1284" t="s">
        <v>139</v>
      </c>
      <c r="IJ1284" t="s">
        <v>139</v>
      </c>
      <c r="IK1284" t="s">
        <v>139</v>
      </c>
      <c r="IL1284" t="s">
        <v>139</v>
      </c>
      <c r="IM1284" t="s">
        <v>139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1</v>
      </c>
      <c r="IY1284">
        <v>1</v>
      </c>
      <c r="IZ1284">
        <v>1</v>
      </c>
      <c r="JA1284">
        <v>0.99</v>
      </c>
      <c r="JB1284">
        <v>0.97</v>
      </c>
      <c r="JC1284">
        <v>0.95</v>
      </c>
      <c r="JD1284">
        <v>0.93</v>
      </c>
      <c r="JE1284">
        <v>0.91</v>
      </c>
      <c r="JF1284">
        <v>0.89</v>
      </c>
      <c r="JG1284">
        <v>0.87</v>
      </c>
      <c r="JH1284">
        <v>0.79</v>
      </c>
      <c r="JI1284">
        <v>0.75</v>
      </c>
      <c r="JJ1284">
        <v>0.7</v>
      </c>
      <c r="JK1284">
        <v>0.65</v>
      </c>
      <c r="JL1284">
        <v>0.57999999999999996</v>
      </c>
      <c r="JM1284">
        <v>0.51</v>
      </c>
      <c r="JN1284">
        <v>0.42</v>
      </c>
      <c r="JO1284">
        <v>0.32</v>
      </c>
      <c r="JP1284">
        <v>0.19</v>
      </c>
      <c r="JQ1284">
        <v>0</v>
      </c>
    </row>
    <row r="1285" spans="1:277" x14ac:dyDescent="0.25">
      <c r="A1285">
        <v>2016</v>
      </c>
      <c r="B1285">
        <v>83</v>
      </c>
      <c r="C1285">
        <v>1317</v>
      </c>
      <c r="D1285">
        <v>289</v>
      </c>
      <c r="E1285">
        <v>3230.7</v>
      </c>
      <c r="F1285">
        <v>1.4</v>
      </c>
      <c r="G1285">
        <v>0.4</v>
      </c>
      <c r="H1285">
        <v>-2.8</v>
      </c>
      <c r="I1285">
        <v>0</v>
      </c>
      <c r="J1285">
        <v>0</v>
      </c>
      <c r="K1285">
        <v>0</v>
      </c>
      <c r="L1285">
        <v>0.88</v>
      </c>
      <c r="M1285">
        <v>1.26</v>
      </c>
      <c r="N1285">
        <v>3.7</v>
      </c>
      <c r="O1285">
        <v>-0.76</v>
      </c>
      <c r="P1285">
        <v>10.95</v>
      </c>
      <c r="Q1285">
        <v>6.31</v>
      </c>
      <c r="R1285">
        <v>31.18</v>
      </c>
      <c r="S1285">
        <v>21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0.27</v>
      </c>
      <c r="Z1285">
        <v>23.29</v>
      </c>
      <c r="AA1285">
        <v>127.82</v>
      </c>
      <c r="AB1285">
        <v>219.44</v>
      </c>
      <c r="AC1285">
        <v>323.89</v>
      </c>
      <c r="AD1285">
        <v>426.33</v>
      </c>
      <c r="AE1285">
        <v>525.05999999999995</v>
      </c>
      <c r="AF1285">
        <v>622.11</v>
      </c>
      <c r="AG1285">
        <v>721.75</v>
      </c>
      <c r="AH1285">
        <v>818.88</v>
      </c>
      <c r="AI1285">
        <v>929.4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35.64</v>
      </c>
      <c r="AU1285">
        <v>135.41</v>
      </c>
      <c r="AV1285">
        <v>242.24</v>
      </c>
      <c r="AW1285">
        <v>339.76</v>
      </c>
      <c r="AX1285">
        <v>442.12</v>
      </c>
      <c r="AY1285">
        <v>539.82000000000005</v>
      </c>
      <c r="AZ1285">
        <v>648.12</v>
      </c>
      <c r="BA1285">
        <v>737.64</v>
      </c>
      <c r="BB1285">
        <v>839.39</v>
      </c>
      <c r="BC1285">
        <v>947.29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22.5</v>
      </c>
      <c r="BO1285">
        <v>22.5</v>
      </c>
      <c r="BP1285">
        <v>22.5</v>
      </c>
      <c r="BQ1285">
        <v>22.5</v>
      </c>
      <c r="BR1285">
        <v>22.5</v>
      </c>
      <c r="BS1285">
        <v>22.5</v>
      </c>
      <c r="BT1285">
        <v>22.5</v>
      </c>
      <c r="BU1285">
        <v>22.5</v>
      </c>
      <c r="BV1285">
        <v>22.5</v>
      </c>
      <c r="BW1285">
        <v>22.5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22.5</v>
      </c>
      <c r="CI1285">
        <v>22.5</v>
      </c>
      <c r="CJ1285">
        <v>22.5</v>
      </c>
      <c r="CK1285">
        <v>22.5</v>
      </c>
      <c r="CL1285">
        <v>22.5</v>
      </c>
      <c r="CM1285">
        <v>22.5</v>
      </c>
      <c r="CN1285">
        <v>22.5</v>
      </c>
      <c r="CO1285">
        <v>22.5</v>
      </c>
      <c r="CP1285">
        <v>22.5</v>
      </c>
      <c r="CQ1285">
        <v>22.5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1</v>
      </c>
      <c r="DD1285">
        <v>1</v>
      </c>
      <c r="DE1285">
        <v>0.99</v>
      </c>
      <c r="DF1285">
        <v>0.97</v>
      </c>
      <c r="DG1285">
        <v>0.96</v>
      </c>
      <c r="DH1285">
        <v>0.94</v>
      </c>
      <c r="DI1285">
        <v>0.92</v>
      </c>
      <c r="DJ1285">
        <v>0.9</v>
      </c>
      <c r="DK1285">
        <v>0.88</v>
      </c>
      <c r="DL1285">
        <v>0.82</v>
      </c>
      <c r="DM1285">
        <v>0.78</v>
      </c>
      <c r="DN1285">
        <v>0.74</v>
      </c>
      <c r="DO1285">
        <v>0.7</v>
      </c>
      <c r="DP1285">
        <v>0.65</v>
      </c>
      <c r="DQ1285">
        <v>0.59</v>
      </c>
      <c r="DR1285">
        <v>0.53</v>
      </c>
      <c r="DS1285">
        <v>0.46</v>
      </c>
      <c r="DT1285">
        <v>0.38</v>
      </c>
      <c r="DU1285">
        <v>0.28000000000000003</v>
      </c>
      <c r="EW1285">
        <v>2016</v>
      </c>
      <c r="EX1285">
        <v>84</v>
      </c>
      <c r="EY1285">
        <v>1318</v>
      </c>
      <c r="EZ1285">
        <v>290</v>
      </c>
      <c r="FA1285">
        <v>3241.2</v>
      </c>
      <c r="FB1285" t="s">
        <v>139</v>
      </c>
      <c r="FC1285" t="s">
        <v>139</v>
      </c>
      <c r="FD1285" t="s">
        <v>139</v>
      </c>
      <c r="FE1285" t="s">
        <v>139</v>
      </c>
      <c r="FF1285" t="s">
        <v>139</v>
      </c>
      <c r="FG1285" t="s">
        <v>139</v>
      </c>
      <c r="FH1285" t="s">
        <v>139</v>
      </c>
      <c r="FI1285">
        <v>0</v>
      </c>
      <c r="FJ1285" t="s">
        <v>139</v>
      </c>
      <c r="FK1285" t="s">
        <v>139</v>
      </c>
      <c r="FL1285">
        <v>10.96</v>
      </c>
      <c r="FM1285">
        <v>6.33</v>
      </c>
      <c r="FN1285">
        <v>31.29</v>
      </c>
      <c r="FO1285">
        <v>1</v>
      </c>
      <c r="FP1285">
        <v>1</v>
      </c>
      <c r="FQ1285">
        <v>1</v>
      </c>
      <c r="FR1285">
        <v>0</v>
      </c>
      <c r="FS1285">
        <v>0</v>
      </c>
      <c r="FT1285">
        <v>0</v>
      </c>
      <c r="FU1285">
        <v>0</v>
      </c>
      <c r="FV1285">
        <v>33.79</v>
      </c>
      <c r="FW1285">
        <v>138.31</v>
      </c>
      <c r="FX1285">
        <v>229.94</v>
      </c>
      <c r="FY1285">
        <v>334.39</v>
      </c>
      <c r="FZ1285">
        <v>436.82</v>
      </c>
      <c r="GA1285">
        <v>535.54999999999995</v>
      </c>
      <c r="GB1285">
        <v>632.61</v>
      </c>
      <c r="GC1285">
        <v>732.25</v>
      </c>
      <c r="GD1285">
        <v>829.37</v>
      </c>
      <c r="GE1285">
        <v>939.9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103.37</v>
      </c>
      <c r="GQ1285">
        <v>208.15</v>
      </c>
      <c r="GR1285">
        <v>317.95</v>
      </c>
      <c r="GS1285">
        <v>417.15</v>
      </c>
      <c r="GT1285">
        <v>510.23</v>
      </c>
      <c r="GU1285">
        <v>617.29999999999995</v>
      </c>
      <c r="GV1285">
        <v>716.06</v>
      </c>
      <c r="GW1285">
        <v>805.58</v>
      </c>
      <c r="GX1285">
        <v>913.54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 t="s">
        <v>139</v>
      </c>
      <c r="HK1285" t="s">
        <v>139</v>
      </c>
      <c r="HL1285" t="s">
        <v>139</v>
      </c>
      <c r="HM1285" t="s">
        <v>139</v>
      </c>
      <c r="HN1285" t="s">
        <v>139</v>
      </c>
      <c r="HO1285" t="s">
        <v>139</v>
      </c>
      <c r="HP1285" t="s">
        <v>139</v>
      </c>
      <c r="HQ1285" t="s">
        <v>139</v>
      </c>
      <c r="HR1285" t="s">
        <v>139</v>
      </c>
      <c r="HS1285" t="s">
        <v>139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 t="s">
        <v>139</v>
      </c>
      <c r="IE1285" t="s">
        <v>139</v>
      </c>
      <c r="IF1285" t="s">
        <v>139</v>
      </c>
      <c r="IG1285" t="s">
        <v>139</v>
      </c>
      <c r="IH1285" t="s">
        <v>139</v>
      </c>
      <c r="II1285" t="s">
        <v>139</v>
      </c>
      <c r="IJ1285" t="s">
        <v>139</v>
      </c>
      <c r="IK1285" t="s">
        <v>139</v>
      </c>
      <c r="IL1285" t="s">
        <v>139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1</v>
      </c>
      <c r="IY1285">
        <v>1</v>
      </c>
      <c r="IZ1285">
        <v>1</v>
      </c>
      <c r="JA1285">
        <v>0.99</v>
      </c>
      <c r="JB1285">
        <v>0.97</v>
      </c>
      <c r="JC1285">
        <v>0.95</v>
      </c>
      <c r="JD1285">
        <v>0.93</v>
      </c>
      <c r="JE1285">
        <v>0.91</v>
      </c>
      <c r="JF1285">
        <v>0.89</v>
      </c>
      <c r="JG1285">
        <v>0.87</v>
      </c>
      <c r="JH1285">
        <v>0.79</v>
      </c>
      <c r="JI1285">
        <v>0.75</v>
      </c>
      <c r="JJ1285">
        <v>0.7</v>
      </c>
      <c r="JK1285">
        <v>0.65</v>
      </c>
      <c r="JL1285">
        <v>0.57999999999999996</v>
      </c>
      <c r="JM1285">
        <v>0.51</v>
      </c>
      <c r="JN1285">
        <v>0.42</v>
      </c>
      <c r="JO1285">
        <v>0.32</v>
      </c>
      <c r="JP1285">
        <v>0.19</v>
      </c>
      <c r="JQ1285">
        <v>0</v>
      </c>
    </row>
    <row r="1286" spans="1:277" x14ac:dyDescent="0.25">
      <c r="A1286">
        <v>2016</v>
      </c>
      <c r="B1286">
        <v>84</v>
      </c>
      <c r="C1286">
        <v>1318</v>
      </c>
      <c r="D1286">
        <v>290</v>
      </c>
      <c r="E1286">
        <v>3241.2</v>
      </c>
      <c r="F1286">
        <v>1.4</v>
      </c>
      <c r="G1286">
        <v>0.4</v>
      </c>
      <c r="H1286">
        <v>-2.9</v>
      </c>
      <c r="I1286">
        <v>0</v>
      </c>
      <c r="J1286">
        <v>0</v>
      </c>
      <c r="K1286">
        <v>0</v>
      </c>
      <c r="L1286">
        <v>0.88</v>
      </c>
      <c r="M1286">
        <v>1.26</v>
      </c>
      <c r="N1286">
        <v>3.72</v>
      </c>
      <c r="O1286">
        <v>-0.77</v>
      </c>
      <c r="P1286">
        <v>10.95</v>
      </c>
      <c r="Q1286">
        <v>6.33</v>
      </c>
      <c r="R1286">
        <v>31.28</v>
      </c>
      <c r="S1286">
        <v>21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0.09</v>
      </c>
      <c r="Z1286">
        <v>33.79</v>
      </c>
      <c r="AA1286">
        <v>138.31</v>
      </c>
      <c r="AB1286">
        <v>229.94</v>
      </c>
      <c r="AC1286">
        <v>334.39</v>
      </c>
      <c r="AD1286">
        <v>436.82</v>
      </c>
      <c r="AE1286">
        <v>535.54999999999995</v>
      </c>
      <c r="AF1286">
        <v>632.61</v>
      </c>
      <c r="AG1286">
        <v>732.25</v>
      </c>
      <c r="AH1286">
        <v>829.37</v>
      </c>
      <c r="AI1286">
        <v>939.9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46.14</v>
      </c>
      <c r="AU1286">
        <v>145.91</v>
      </c>
      <c r="AV1286">
        <v>252.73</v>
      </c>
      <c r="AW1286">
        <v>350.26</v>
      </c>
      <c r="AX1286">
        <v>452.62</v>
      </c>
      <c r="AY1286">
        <v>550.32000000000005</v>
      </c>
      <c r="AZ1286">
        <v>658.61</v>
      </c>
      <c r="BA1286">
        <v>748.14</v>
      </c>
      <c r="BB1286">
        <v>849.88</v>
      </c>
      <c r="BC1286">
        <v>957.79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22.5</v>
      </c>
      <c r="BO1286">
        <v>22.5</v>
      </c>
      <c r="BP1286">
        <v>22.5</v>
      </c>
      <c r="BQ1286">
        <v>22.5</v>
      </c>
      <c r="BR1286">
        <v>22.5</v>
      </c>
      <c r="BS1286">
        <v>22.5</v>
      </c>
      <c r="BT1286">
        <v>22.5</v>
      </c>
      <c r="BU1286">
        <v>22.5</v>
      </c>
      <c r="BV1286">
        <v>22.5</v>
      </c>
      <c r="BW1286">
        <v>22.5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22.5</v>
      </c>
      <c r="CI1286">
        <v>22.5</v>
      </c>
      <c r="CJ1286">
        <v>22.5</v>
      </c>
      <c r="CK1286">
        <v>22.5</v>
      </c>
      <c r="CL1286">
        <v>22.5</v>
      </c>
      <c r="CM1286">
        <v>22.5</v>
      </c>
      <c r="CN1286">
        <v>22.5</v>
      </c>
      <c r="CO1286">
        <v>22.5</v>
      </c>
      <c r="CP1286">
        <v>22.5</v>
      </c>
      <c r="CQ1286">
        <v>22.5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1</v>
      </c>
      <c r="DD1286">
        <v>1</v>
      </c>
      <c r="DE1286">
        <v>0.99</v>
      </c>
      <c r="DF1286">
        <v>0.97</v>
      </c>
      <c r="DG1286">
        <v>0.96</v>
      </c>
      <c r="DH1286">
        <v>0.94</v>
      </c>
      <c r="DI1286">
        <v>0.92</v>
      </c>
      <c r="DJ1286">
        <v>0.9</v>
      </c>
      <c r="DK1286">
        <v>0.88</v>
      </c>
      <c r="DL1286">
        <v>0.82</v>
      </c>
      <c r="DM1286">
        <v>0.78</v>
      </c>
      <c r="DN1286">
        <v>0.74</v>
      </c>
      <c r="DO1286">
        <v>0.7</v>
      </c>
      <c r="DP1286">
        <v>0.65</v>
      </c>
      <c r="DQ1286">
        <v>0.59</v>
      </c>
      <c r="DR1286">
        <v>0.53</v>
      </c>
      <c r="DS1286">
        <v>0.46</v>
      </c>
      <c r="DT1286">
        <v>0.38</v>
      </c>
      <c r="DU1286">
        <v>0.28000000000000003</v>
      </c>
      <c r="EW1286">
        <v>2016</v>
      </c>
      <c r="EX1286">
        <v>85</v>
      </c>
      <c r="EY1286">
        <v>1319</v>
      </c>
      <c r="EZ1286">
        <v>291</v>
      </c>
      <c r="FA1286">
        <v>3251.9</v>
      </c>
      <c r="FB1286" t="s">
        <v>139</v>
      </c>
      <c r="FC1286" t="s">
        <v>139</v>
      </c>
      <c r="FD1286" t="s">
        <v>139</v>
      </c>
      <c r="FE1286" t="s">
        <v>139</v>
      </c>
      <c r="FF1286" t="s">
        <v>139</v>
      </c>
      <c r="FG1286" t="s">
        <v>139</v>
      </c>
      <c r="FH1286" t="s">
        <v>139</v>
      </c>
      <c r="FI1286">
        <v>0</v>
      </c>
      <c r="FJ1286" t="s">
        <v>139</v>
      </c>
      <c r="FK1286" t="s">
        <v>139</v>
      </c>
      <c r="FL1286">
        <v>10.96</v>
      </c>
      <c r="FM1286">
        <v>6.36</v>
      </c>
      <c r="FN1286">
        <v>31.4</v>
      </c>
      <c r="FO1286">
        <v>1</v>
      </c>
      <c r="FP1286">
        <v>1</v>
      </c>
      <c r="FQ1286">
        <v>1</v>
      </c>
      <c r="FR1286">
        <v>0</v>
      </c>
      <c r="FS1286">
        <v>0</v>
      </c>
      <c r="FT1286">
        <v>0</v>
      </c>
      <c r="FU1286">
        <v>0.09</v>
      </c>
      <c r="FV1286">
        <v>44.54</v>
      </c>
      <c r="FW1286">
        <v>149.06</v>
      </c>
      <c r="FX1286">
        <v>240.69</v>
      </c>
      <c r="FY1286">
        <v>345.14</v>
      </c>
      <c r="FZ1286">
        <v>447.57</v>
      </c>
      <c r="GA1286">
        <v>546.29999999999995</v>
      </c>
      <c r="GB1286">
        <v>643.35</v>
      </c>
      <c r="GC1286">
        <v>743</v>
      </c>
      <c r="GD1286">
        <v>840.12</v>
      </c>
      <c r="GE1286">
        <v>950.65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21.49</v>
      </c>
      <c r="GQ1286">
        <v>114.12</v>
      </c>
      <c r="GR1286">
        <v>218.89</v>
      </c>
      <c r="GS1286">
        <v>328.7</v>
      </c>
      <c r="GT1286">
        <v>427.89</v>
      </c>
      <c r="GU1286">
        <v>520.98</v>
      </c>
      <c r="GV1286">
        <v>628.04999999999995</v>
      </c>
      <c r="GW1286">
        <v>726.81</v>
      </c>
      <c r="GX1286">
        <v>816.33</v>
      </c>
      <c r="GY1286">
        <v>924.29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 t="s">
        <v>139</v>
      </c>
      <c r="HK1286" t="s">
        <v>139</v>
      </c>
      <c r="HL1286" t="s">
        <v>139</v>
      </c>
      <c r="HM1286" t="s">
        <v>139</v>
      </c>
      <c r="HN1286" t="s">
        <v>139</v>
      </c>
      <c r="HO1286" t="s">
        <v>139</v>
      </c>
      <c r="HP1286" t="s">
        <v>139</v>
      </c>
      <c r="HQ1286" t="s">
        <v>139</v>
      </c>
      <c r="HR1286" t="s">
        <v>139</v>
      </c>
      <c r="HS1286" t="s">
        <v>139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 t="s">
        <v>139</v>
      </c>
      <c r="IE1286" t="s">
        <v>139</v>
      </c>
      <c r="IF1286" t="s">
        <v>139</v>
      </c>
      <c r="IG1286" t="s">
        <v>139</v>
      </c>
      <c r="IH1286" t="s">
        <v>139</v>
      </c>
      <c r="II1286" t="s">
        <v>139</v>
      </c>
      <c r="IJ1286" t="s">
        <v>139</v>
      </c>
      <c r="IK1286" t="s">
        <v>139</v>
      </c>
      <c r="IL1286" t="s">
        <v>139</v>
      </c>
      <c r="IM1286" t="s">
        <v>139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1</v>
      </c>
      <c r="IY1286">
        <v>1</v>
      </c>
      <c r="IZ1286">
        <v>1</v>
      </c>
      <c r="JA1286">
        <v>0.99</v>
      </c>
      <c r="JB1286">
        <v>0.97</v>
      </c>
      <c r="JC1286">
        <v>0.95</v>
      </c>
      <c r="JD1286">
        <v>0.93</v>
      </c>
      <c r="JE1286">
        <v>0.91</v>
      </c>
      <c r="JF1286">
        <v>0.89</v>
      </c>
      <c r="JG1286">
        <v>0.87</v>
      </c>
      <c r="JH1286">
        <v>0.79</v>
      </c>
      <c r="JI1286">
        <v>0.75</v>
      </c>
      <c r="JJ1286">
        <v>0.7</v>
      </c>
      <c r="JK1286">
        <v>0.65</v>
      </c>
      <c r="JL1286">
        <v>0.57999999999999996</v>
      </c>
      <c r="JM1286">
        <v>0.51</v>
      </c>
      <c r="JN1286">
        <v>0.42</v>
      </c>
      <c r="JO1286">
        <v>0.32</v>
      </c>
      <c r="JP1286">
        <v>0.19</v>
      </c>
      <c r="JQ1286">
        <v>0</v>
      </c>
    </row>
    <row r="1287" spans="1:277" x14ac:dyDescent="0.25">
      <c r="A1287">
        <v>2016</v>
      </c>
      <c r="B1287">
        <v>85</v>
      </c>
      <c r="C1287">
        <v>1319</v>
      </c>
      <c r="D1287">
        <v>291</v>
      </c>
      <c r="E1287">
        <v>3251.9</v>
      </c>
      <c r="F1287">
        <v>1.4</v>
      </c>
      <c r="G1287">
        <v>0.4</v>
      </c>
      <c r="H1287">
        <v>-2.9</v>
      </c>
      <c r="I1287">
        <v>0</v>
      </c>
      <c r="J1287">
        <v>0</v>
      </c>
      <c r="K1287">
        <v>0</v>
      </c>
      <c r="L1287">
        <v>0.88</v>
      </c>
      <c r="M1287">
        <v>1.26</v>
      </c>
      <c r="N1287">
        <v>3.72</v>
      </c>
      <c r="O1287">
        <v>-0.77</v>
      </c>
      <c r="P1287">
        <v>10.95</v>
      </c>
      <c r="Q1287">
        <v>6.36</v>
      </c>
      <c r="R1287">
        <v>31.39</v>
      </c>
      <c r="S1287">
        <v>21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0.09</v>
      </c>
      <c r="Z1287">
        <v>44.54</v>
      </c>
      <c r="AA1287">
        <v>149.06</v>
      </c>
      <c r="AB1287">
        <v>240.69</v>
      </c>
      <c r="AC1287">
        <v>345.14</v>
      </c>
      <c r="AD1287">
        <v>447.57</v>
      </c>
      <c r="AE1287">
        <v>546.29999999999995</v>
      </c>
      <c r="AF1287">
        <v>643.35</v>
      </c>
      <c r="AG1287">
        <v>743</v>
      </c>
      <c r="AH1287">
        <v>840.12</v>
      </c>
      <c r="AI1287">
        <v>950.65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56.88</v>
      </c>
      <c r="AU1287">
        <v>156.66</v>
      </c>
      <c r="AV1287">
        <v>263.48</v>
      </c>
      <c r="AW1287">
        <v>361.01</v>
      </c>
      <c r="AX1287">
        <v>463.36</v>
      </c>
      <c r="AY1287">
        <v>561.07000000000005</v>
      </c>
      <c r="AZ1287">
        <v>669.36</v>
      </c>
      <c r="BA1287">
        <v>758.88</v>
      </c>
      <c r="BB1287">
        <v>860.63</v>
      </c>
      <c r="BC1287">
        <v>968.54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22.5</v>
      </c>
      <c r="BO1287">
        <v>22.5</v>
      </c>
      <c r="BP1287">
        <v>22.5</v>
      </c>
      <c r="BQ1287">
        <v>22.5</v>
      </c>
      <c r="BR1287">
        <v>22.5</v>
      </c>
      <c r="BS1287">
        <v>22.5</v>
      </c>
      <c r="BT1287">
        <v>22.5</v>
      </c>
      <c r="BU1287">
        <v>22.5</v>
      </c>
      <c r="BV1287">
        <v>22.5</v>
      </c>
      <c r="BW1287">
        <v>22.5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22.5</v>
      </c>
      <c r="CI1287">
        <v>22.5</v>
      </c>
      <c r="CJ1287">
        <v>22.5</v>
      </c>
      <c r="CK1287">
        <v>22.5</v>
      </c>
      <c r="CL1287">
        <v>22.5</v>
      </c>
      <c r="CM1287">
        <v>22.5</v>
      </c>
      <c r="CN1287">
        <v>22.5</v>
      </c>
      <c r="CO1287">
        <v>22.5</v>
      </c>
      <c r="CP1287">
        <v>22.5</v>
      </c>
      <c r="CQ1287">
        <v>22.5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1</v>
      </c>
      <c r="DD1287">
        <v>1</v>
      </c>
      <c r="DE1287">
        <v>0.99</v>
      </c>
      <c r="DF1287">
        <v>0.97</v>
      </c>
      <c r="DG1287">
        <v>0.96</v>
      </c>
      <c r="DH1287">
        <v>0.94</v>
      </c>
      <c r="DI1287">
        <v>0.92</v>
      </c>
      <c r="DJ1287">
        <v>0.9</v>
      </c>
      <c r="DK1287">
        <v>0.88</v>
      </c>
      <c r="DL1287">
        <v>0.82</v>
      </c>
      <c r="DM1287">
        <v>0.78</v>
      </c>
      <c r="DN1287">
        <v>0.74</v>
      </c>
      <c r="DO1287">
        <v>0.7</v>
      </c>
      <c r="DP1287">
        <v>0.65</v>
      </c>
      <c r="DQ1287">
        <v>0.59</v>
      </c>
      <c r="DR1287">
        <v>0.53</v>
      </c>
      <c r="DS1287">
        <v>0.46</v>
      </c>
      <c r="DT1287">
        <v>0.38</v>
      </c>
      <c r="DU1287">
        <v>0.28000000000000003</v>
      </c>
      <c r="EW1287">
        <v>2016</v>
      </c>
      <c r="EX1287">
        <v>86</v>
      </c>
      <c r="EY1287">
        <v>1320</v>
      </c>
      <c r="EZ1287">
        <v>292</v>
      </c>
      <c r="FA1287">
        <v>3262.6</v>
      </c>
      <c r="FB1287" t="s">
        <v>139</v>
      </c>
      <c r="FC1287" t="s">
        <v>139</v>
      </c>
      <c r="FD1287" t="s">
        <v>139</v>
      </c>
      <c r="FE1287" t="s">
        <v>139</v>
      </c>
      <c r="FF1287" t="s">
        <v>139</v>
      </c>
      <c r="FG1287" t="s">
        <v>139</v>
      </c>
      <c r="FH1287" t="s">
        <v>139</v>
      </c>
      <c r="FI1287">
        <v>0</v>
      </c>
      <c r="FJ1287" t="s">
        <v>139</v>
      </c>
      <c r="FK1287" t="s">
        <v>139</v>
      </c>
      <c r="FL1287">
        <v>10.96</v>
      </c>
      <c r="FM1287">
        <v>6.39</v>
      </c>
      <c r="FN1287">
        <v>31.5</v>
      </c>
      <c r="FO1287">
        <v>1</v>
      </c>
      <c r="FP1287">
        <v>1</v>
      </c>
      <c r="FQ1287">
        <v>1</v>
      </c>
      <c r="FR1287">
        <v>0</v>
      </c>
      <c r="FS1287">
        <v>0</v>
      </c>
      <c r="FT1287">
        <v>0</v>
      </c>
      <c r="FU1287">
        <v>0.18</v>
      </c>
      <c r="FV1287">
        <v>55.18</v>
      </c>
      <c r="FW1287">
        <v>159.71</v>
      </c>
      <c r="FX1287">
        <v>251.33</v>
      </c>
      <c r="FY1287">
        <v>355.79</v>
      </c>
      <c r="FZ1287">
        <v>458.22</v>
      </c>
      <c r="GA1287">
        <v>556.95000000000005</v>
      </c>
      <c r="GB1287">
        <v>654</v>
      </c>
      <c r="GC1287">
        <v>753.64</v>
      </c>
      <c r="GD1287">
        <v>850.77</v>
      </c>
      <c r="GE1287">
        <v>961.3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32.14</v>
      </c>
      <c r="GQ1287">
        <v>124.77</v>
      </c>
      <c r="GR1287">
        <v>229.54</v>
      </c>
      <c r="GS1287">
        <v>339.35</v>
      </c>
      <c r="GT1287">
        <v>438.54</v>
      </c>
      <c r="GU1287">
        <v>531.62</v>
      </c>
      <c r="GV1287">
        <v>638.70000000000005</v>
      </c>
      <c r="GW1287">
        <v>737.46</v>
      </c>
      <c r="GX1287">
        <v>826.98</v>
      </c>
      <c r="GY1287">
        <v>934.94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 t="s">
        <v>139</v>
      </c>
      <c r="HK1287" t="s">
        <v>139</v>
      </c>
      <c r="HL1287" t="s">
        <v>139</v>
      </c>
      <c r="HM1287" t="s">
        <v>139</v>
      </c>
      <c r="HN1287" t="s">
        <v>139</v>
      </c>
      <c r="HO1287" t="s">
        <v>139</v>
      </c>
      <c r="HP1287" t="s">
        <v>139</v>
      </c>
      <c r="HQ1287" t="s">
        <v>139</v>
      </c>
      <c r="HR1287" t="s">
        <v>139</v>
      </c>
      <c r="HS1287" t="s">
        <v>139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 t="s">
        <v>139</v>
      </c>
      <c r="IE1287" t="s">
        <v>139</v>
      </c>
      <c r="IF1287" t="s">
        <v>139</v>
      </c>
      <c r="IG1287" t="s">
        <v>139</v>
      </c>
      <c r="IH1287" t="s">
        <v>139</v>
      </c>
      <c r="II1287" t="s">
        <v>139</v>
      </c>
      <c r="IJ1287" t="s">
        <v>139</v>
      </c>
      <c r="IK1287" t="s">
        <v>139</v>
      </c>
      <c r="IL1287" t="s">
        <v>139</v>
      </c>
      <c r="IM1287" t="s">
        <v>139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1</v>
      </c>
      <c r="IY1287">
        <v>1</v>
      </c>
      <c r="IZ1287">
        <v>1</v>
      </c>
      <c r="JA1287">
        <v>0.99</v>
      </c>
      <c r="JB1287">
        <v>0.97</v>
      </c>
      <c r="JC1287">
        <v>0.95</v>
      </c>
      <c r="JD1287">
        <v>0.93</v>
      </c>
      <c r="JE1287">
        <v>0.91</v>
      </c>
      <c r="JF1287">
        <v>0.89</v>
      </c>
      <c r="JG1287">
        <v>0.87</v>
      </c>
      <c r="JH1287">
        <v>0.79</v>
      </c>
      <c r="JI1287">
        <v>0.75</v>
      </c>
      <c r="JJ1287">
        <v>0.7</v>
      </c>
      <c r="JK1287">
        <v>0.65</v>
      </c>
      <c r="JL1287">
        <v>0.57999999999999996</v>
      </c>
      <c r="JM1287">
        <v>0.51</v>
      </c>
      <c r="JN1287">
        <v>0.42</v>
      </c>
      <c r="JO1287">
        <v>0.32</v>
      </c>
      <c r="JP1287">
        <v>0.19</v>
      </c>
      <c r="JQ1287">
        <v>0</v>
      </c>
    </row>
    <row r="1288" spans="1:277" x14ac:dyDescent="0.25">
      <c r="A1288">
        <v>2016</v>
      </c>
      <c r="B1288">
        <v>86</v>
      </c>
      <c r="C1288">
        <v>1320</v>
      </c>
      <c r="D1288">
        <v>292</v>
      </c>
      <c r="E1288">
        <v>3262.6</v>
      </c>
      <c r="F1288">
        <v>1.4</v>
      </c>
      <c r="G1288">
        <v>0.4</v>
      </c>
      <c r="H1288">
        <v>-2.9</v>
      </c>
      <c r="I1288">
        <v>0</v>
      </c>
      <c r="J1288">
        <v>0</v>
      </c>
      <c r="K1288">
        <v>0</v>
      </c>
      <c r="L1288">
        <v>0.88</v>
      </c>
      <c r="M1288">
        <v>1.26</v>
      </c>
      <c r="N1288">
        <v>3.72</v>
      </c>
      <c r="O1288">
        <v>-0.77</v>
      </c>
      <c r="P1288">
        <v>10.95</v>
      </c>
      <c r="Q1288">
        <v>6.39</v>
      </c>
      <c r="R1288">
        <v>31.5</v>
      </c>
      <c r="S1288">
        <v>21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0.09</v>
      </c>
      <c r="Z1288">
        <v>55.18</v>
      </c>
      <c r="AA1288">
        <v>159.71</v>
      </c>
      <c r="AB1288">
        <v>251.33</v>
      </c>
      <c r="AC1288">
        <v>355.79</v>
      </c>
      <c r="AD1288">
        <v>458.22</v>
      </c>
      <c r="AE1288">
        <v>556.95000000000005</v>
      </c>
      <c r="AF1288">
        <v>654</v>
      </c>
      <c r="AG1288">
        <v>753.64</v>
      </c>
      <c r="AH1288">
        <v>850.77</v>
      </c>
      <c r="AI1288">
        <v>961.3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67.53</v>
      </c>
      <c r="AU1288">
        <v>167.3</v>
      </c>
      <c r="AV1288">
        <v>274.13</v>
      </c>
      <c r="AW1288">
        <v>371.65</v>
      </c>
      <c r="AX1288">
        <v>474.01</v>
      </c>
      <c r="AY1288">
        <v>571.71</v>
      </c>
      <c r="AZ1288">
        <v>680.01</v>
      </c>
      <c r="BA1288">
        <v>769.53</v>
      </c>
      <c r="BB1288">
        <v>871.28</v>
      </c>
      <c r="BC1288">
        <v>979.18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22.5</v>
      </c>
      <c r="BO1288">
        <v>22.5</v>
      </c>
      <c r="BP1288">
        <v>22.5</v>
      </c>
      <c r="BQ1288">
        <v>22.5</v>
      </c>
      <c r="BR1288">
        <v>22.5</v>
      </c>
      <c r="BS1288">
        <v>22.5</v>
      </c>
      <c r="BT1288">
        <v>22.5</v>
      </c>
      <c r="BU1288">
        <v>22.5</v>
      </c>
      <c r="BV1288">
        <v>22.5</v>
      </c>
      <c r="BW1288">
        <v>22.5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22.5</v>
      </c>
      <c r="CI1288">
        <v>22.5</v>
      </c>
      <c r="CJ1288">
        <v>22.5</v>
      </c>
      <c r="CK1288">
        <v>22.5</v>
      </c>
      <c r="CL1288">
        <v>22.5</v>
      </c>
      <c r="CM1288">
        <v>22.5</v>
      </c>
      <c r="CN1288">
        <v>22.5</v>
      </c>
      <c r="CO1288">
        <v>22.5</v>
      </c>
      <c r="CP1288">
        <v>22.5</v>
      </c>
      <c r="CQ1288">
        <v>22.5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1</v>
      </c>
      <c r="DD1288">
        <v>1</v>
      </c>
      <c r="DE1288">
        <v>0.99</v>
      </c>
      <c r="DF1288">
        <v>0.97</v>
      </c>
      <c r="DG1288">
        <v>0.96</v>
      </c>
      <c r="DH1288">
        <v>0.94</v>
      </c>
      <c r="DI1288">
        <v>0.92</v>
      </c>
      <c r="DJ1288">
        <v>0.9</v>
      </c>
      <c r="DK1288">
        <v>0.88</v>
      </c>
      <c r="DL1288">
        <v>0.82</v>
      </c>
      <c r="DM1288">
        <v>0.78</v>
      </c>
      <c r="DN1288">
        <v>0.74</v>
      </c>
      <c r="DO1288">
        <v>0.7</v>
      </c>
      <c r="DP1288">
        <v>0.65</v>
      </c>
      <c r="DQ1288">
        <v>0.59</v>
      </c>
      <c r="DR1288">
        <v>0.53</v>
      </c>
      <c r="DS1288">
        <v>0.46</v>
      </c>
      <c r="DT1288">
        <v>0.38</v>
      </c>
      <c r="DU1288">
        <v>0.28000000000000003</v>
      </c>
      <c r="EW1288">
        <v>2016</v>
      </c>
      <c r="EX1288">
        <v>87</v>
      </c>
      <c r="EY1288">
        <v>1321</v>
      </c>
      <c r="EZ1288">
        <v>293</v>
      </c>
      <c r="FA1288">
        <v>3274.5</v>
      </c>
      <c r="FB1288" t="s">
        <v>139</v>
      </c>
      <c r="FC1288" t="s">
        <v>139</v>
      </c>
      <c r="FD1288" t="s">
        <v>139</v>
      </c>
      <c r="FE1288" t="s">
        <v>139</v>
      </c>
      <c r="FF1288" t="s">
        <v>139</v>
      </c>
      <c r="FG1288" t="s">
        <v>139</v>
      </c>
      <c r="FH1288" t="s">
        <v>139</v>
      </c>
      <c r="FI1288">
        <v>0</v>
      </c>
      <c r="FJ1288" t="s">
        <v>139</v>
      </c>
      <c r="FK1288" t="s">
        <v>139</v>
      </c>
      <c r="FL1288">
        <v>10.96</v>
      </c>
      <c r="FM1288">
        <v>6.42</v>
      </c>
      <c r="FN1288">
        <v>31.62</v>
      </c>
      <c r="FO1288">
        <v>1</v>
      </c>
      <c r="FP1288">
        <v>1</v>
      </c>
      <c r="FQ1288">
        <v>1</v>
      </c>
      <c r="FR1288">
        <v>0</v>
      </c>
      <c r="FS1288">
        <v>0</v>
      </c>
      <c r="FT1288">
        <v>0</v>
      </c>
      <c r="FU1288">
        <v>0</v>
      </c>
      <c r="FV1288">
        <v>67.08</v>
      </c>
      <c r="FW1288">
        <v>171.6</v>
      </c>
      <c r="FX1288">
        <v>263.23</v>
      </c>
      <c r="FY1288">
        <v>367.68</v>
      </c>
      <c r="FZ1288">
        <v>470.12</v>
      </c>
      <c r="GA1288">
        <v>568.84</v>
      </c>
      <c r="GB1288">
        <v>665.9</v>
      </c>
      <c r="GC1288">
        <v>765.54</v>
      </c>
      <c r="GD1288">
        <v>862.66</v>
      </c>
      <c r="GE1288">
        <v>973.19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44.04</v>
      </c>
      <c r="GQ1288">
        <v>136.66</v>
      </c>
      <c r="GR1288">
        <v>241.44</v>
      </c>
      <c r="GS1288">
        <v>351.25</v>
      </c>
      <c r="GT1288">
        <v>450.44</v>
      </c>
      <c r="GU1288">
        <v>543.52</v>
      </c>
      <c r="GV1288">
        <v>650.59</v>
      </c>
      <c r="GW1288">
        <v>749.35</v>
      </c>
      <c r="GX1288">
        <v>838.88</v>
      </c>
      <c r="GY1288">
        <v>946.83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 t="s">
        <v>139</v>
      </c>
      <c r="HK1288" t="s">
        <v>139</v>
      </c>
      <c r="HL1288" t="s">
        <v>139</v>
      </c>
      <c r="HM1288" t="s">
        <v>139</v>
      </c>
      <c r="HN1288" t="s">
        <v>139</v>
      </c>
      <c r="HO1288" t="s">
        <v>139</v>
      </c>
      <c r="HP1288" t="s">
        <v>139</v>
      </c>
      <c r="HQ1288" t="s">
        <v>139</v>
      </c>
      <c r="HR1288" t="s">
        <v>139</v>
      </c>
      <c r="HS1288" t="s">
        <v>139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 t="s">
        <v>139</v>
      </c>
      <c r="IE1288" t="s">
        <v>139</v>
      </c>
      <c r="IF1288" t="s">
        <v>139</v>
      </c>
      <c r="IG1288" t="s">
        <v>139</v>
      </c>
      <c r="IH1288" t="s">
        <v>139</v>
      </c>
      <c r="II1288" t="s">
        <v>139</v>
      </c>
      <c r="IJ1288" t="s">
        <v>139</v>
      </c>
      <c r="IK1288" t="s">
        <v>139</v>
      </c>
      <c r="IL1288" t="s">
        <v>139</v>
      </c>
      <c r="IM1288" t="s">
        <v>139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1</v>
      </c>
      <c r="IY1288">
        <v>1</v>
      </c>
      <c r="IZ1288">
        <v>1</v>
      </c>
      <c r="JA1288">
        <v>0.99</v>
      </c>
      <c r="JB1288">
        <v>0.97</v>
      </c>
      <c r="JC1288">
        <v>0.95</v>
      </c>
      <c r="JD1288">
        <v>0.93</v>
      </c>
      <c r="JE1288">
        <v>0.91</v>
      </c>
      <c r="JF1288">
        <v>0.89</v>
      </c>
      <c r="JG1288">
        <v>0.87</v>
      </c>
      <c r="JH1288">
        <v>0.79</v>
      </c>
      <c r="JI1288">
        <v>0.75</v>
      </c>
      <c r="JJ1288">
        <v>0.7</v>
      </c>
      <c r="JK1288">
        <v>0.65</v>
      </c>
      <c r="JL1288">
        <v>0.57999999999999996</v>
      </c>
      <c r="JM1288">
        <v>0.51</v>
      </c>
      <c r="JN1288">
        <v>0.42</v>
      </c>
      <c r="JO1288">
        <v>0.32</v>
      </c>
      <c r="JP1288">
        <v>0.19</v>
      </c>
      <c r="JQ1288">
        <v>0</v>
      </c>
    </row>
    <row r="1289" spans="1:277" x14ac:dyDescent="0.25">
      <c r="A1289">
        <v>2016</v>
      </c>
      <c r="B1289">
        <v>87</v>
      </c>
      <c r="C1289">
        <v>1321</v>
      </c>
      <c r="D1289">
        <v>293</v>
      </c>
      <c r="E1289">
        <v>3274.5</v>
      </c>
      <c r="F1289">
        <v>1.4</v>
      </c>
      <c r="G1289">
        <v>0.4</v>
      </c>
      <c r="H1289">
        <v>-2.9</v>
      </c>
      <c r="I1289">
        <v>0</v>
      </c>
      <c r="J1289">
        <v>0</v>
      </c>
      <c r="K1289">
        <v>0</v>
      </c>
      <c r="L1289">
        <v>0.88</v>
      </c>
      <c r="M1289">
        <v>1.26</v>
      </c>
      <c r="N1289">
        <v>3.73</v>
      </c>
      <c r="O1289">
        <v>-0.77</v>
      </c>
      <c r="P1289">
        <v>10.95</v>
      </c>
      <c r="Q1289">
        <v>6.42</v>
      </c>
      <c r="R1289">
        <v>31.61</v>
      </c>
      <c r="S1289">
        <v>21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67.08</v>
      </c>
      <c r="AA1289">
        <v>171.6</v>
      </c>
      <c r="AB1289">
        <v>263.23</v>
      </c>
      <c r="AC1289">
        <v>367.68</v>
      </c>
      <c r="AD1289">
        <v>470.12</v>
      </c>
      <c r="AE1289">
        <v>568.84</v>
      </c>
      <c r="AF1289">
        <v>665.9</v>
      </c>
      <c r="AG1289">
        <v>765.54</v>
      </c>
      <c r="AH1289">
        <v>862.66</v>
      </c>
      <c r="AI1289">
        <v>973.19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79.430000000000007</v>
      </c>
      <c r="AU1289">
        <v>179.2</v>
      </c>
      <c r="AV1289">
        <v>286.02</v>
      </c>
      <c r="AW1289">
        <v>383.55</v>
      </c>
      <c r="AX1289">
        <v>485.91</v>
      </c>
      <c r="AY1289">
        <v>583.61</v>
      </c>
      <c r="AZ1289">
        <v>691.91</v>
      </c>
      <c r="BA1289">
        <v>781.43</v>
      </c>
      <c r="BB1289">
        <v>883.17</v>
      </c>
      <c r="BC1289">
        <v>991.08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22.5</v>
      </c>
      <c r="BO1289">
        <v>22.5</v>
      </c>
      <c r="BP1289">
        <v>22.5</v>
      </c>
      <c r="BQ1289">
        <v>22.5</v>
      </c>
      <c r="BR1289">
        <v>22.5</v>
      </c>
      <c r="BS1289">
        <v>22.5</v>
      </c>
      <c r="BT1289">
        <v>22.5</v>
      </c>
      <c r="BU1289">
        <v>22.5</v>
      </c>
      <c r="BV1289">
        <v>22.5</v>
      </c>
      <c r="BW1289">
        <v>22.5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22.5</v>
      </c>
      <c r="CI1289">
        <v>22.5</v>
      </c>
      <c r="CJ1289">
        <v>22.5</v>
      </c>
      <c r="CK1289">
        <v>22.5</v>
      </c>
      <c r="CL1289">
        <v>22.5</v>
      </c>
      <c r="CM1289">
        <v>22.5</v>
      </c>
      <c r="CN1289">
        <v>22.5</v>
      </c>
      <c r="CO1289">
        <v>22.5</v>
      </c>
      <c r="CP1289">
        <v>22.5</v>
      </c>
      <c r="CQ1289">
        <v>22.5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1</v>
      </c>
      <c r="DD1289">
        <v>1</v>
      </c>
      <c r="DE1289">
        <v>0.99</v>
      </c>
      <c r="DF1289">
        <v>0.97</v>
      </c>
      <c r="DG1289">
        <v>0.96</v>
      </c>
      <c r="DH1289">
        <v>0.94</v>
      </c>
      <c r="DI1289">
        <v>0.92</v>
      </c>
      <c r="DJ1289">
        <v>0.9</v>
      </c>
      <c r="DK1289">
        <v>0.88</v>
      </c>
      <c r="DL1289">
        <v>0.82</v>
      </c>
      <c r="DM1289">
        <v>0.78</v>
      </c>
      <c r="DN1289">
        <v>0.74</v>
      </c>
      <c r="DO1289">
        <v>0.7</v>
      </c>
      <c r="DP1289">
        <v>0.65</v>
      </c>
      <c r="DQ1289">
        <v>0.59</v>
      </c>
      <c r="DR1289">
        <v>0.53</v>
      </c>
      <c r="DS1289">
        <v>0.46</v>
      </c>
      <c r="DT1289">
        <v>0.38</v>
      </c>
      <c r="DU1289">
        <v>0.28000000000000003</v>
      </c>
      <c r="EW1289">
        <v>2016</v>
      </c>
      <c r="EX1289">
        <v>88</v>
      </c>
      <c r="EY1289">
        <v>1322</v>
      </c>
      <c r="EZ1289">
        <v>294</v>
      </c>
      <c r="FA1289">
        <v>3286.2</v>
      </c>
      <c r="FB1289" t="s">
        <v>139</v>
      </c>
      <c r="FC1289" t="s">
        <v>139</v>
      </c>
      <c r="FD1289" t="s">
        <v>139</v>
      </c>
      <c r="FE1289" t="s">
        <v>139</v>
      </c>
      <c r="FF1289" t="s">
        <v>139</v>
      </c>
      <c r="FG1289" t="s">
        <v>139</v>
      </c>
      <c r="FH1289" t="s">
        <v>139</v>
      </c>
      <c r="FI1289">
        <v>0</v>
      </c>
      <c r="FJ1289" t="s">
        <v>139</v>
      </c>
      <c r="FK1289" t="s">
        <v>139</v>
      </c>
      <c r="FL1289">
        <v>10.96</v>
      </c>
      <c r="FM1289">
        <v>6.46</v>
      </c>
      <c r="FN1289">
        <v>31.74</v>
      </c>
      <c r="FO1289">
        <v>1</v>
      </c>
      <c r="FP1289">
        <v>1</v>
      </c>
      <c r="FQ1289">
        <v>1</v>
      </c>
      <c r="FR1289">
        <v>0</v>
      </c>
      <c r="FS1289">
        <v>0</v>
      </c>
      <c r="FT1289">
        <v>0</v>
      </c>
      <c r="FU1289">
        <v>0</v>
      </c>
      <c r="FV1289">
        <v>78.78</v>
      </c>
      <c r="FW1289">
        <v>183.3</v>
      </c>
      <c r="FX1289">
        <v>274.93</v>
      </c>
      <c r="FY1289">
        <v>379.38</v>
      </c>
      <c r="FZ1289">
        <v>481.81</v>
      </c>
      <c r="GA1289">
        <v>580.54</v>
      </c>
      <c r="GB1289">
        <v>677.59</v>
      </c>
      <c r="GC1289">
        <v>777.24</v>
      </c>
      <c r="GD1289">
        <v>874.36</v>
      </c>
      <c r="GE1289">
        <v>984.89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55.73</v>
      </c>
      <c r="GQ1289">
        <v>148.36000000000001</v>
      </c>
      <c r="GR1289">
        <v>253.13</v>
      </c>
      <c r="GS1289">
        <v>362.94</v>
      </c>
      <c r="GT1289">
        <v>462.14</v>
      </c>
      <c r="GU1289">
        <v>555.22</v>
      </c>
      <c r="GV1289">
        <v>662.29</v>
      </c>
      <c r="GW1289">
        <v>761.05</v>
      </c>
      <c r="GX1289">
        <v>850.57</v>
      </c>
      <c r="GY1289">
        <v>958.53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 t="s">
        <v>139</v>
      </c>
      <c r="HK1289" t="s">
        <v>139</v>
      </c>
      <c r="HL1289" t="s">
        <v>139</v>
      </c>
      <c r="HM1289" t="s">
        <v>139</v>
      </c>
      <c r="HN1289" t="s">
        <v>139</v>
      </c>
      <c r="HO1289" t="s">
        <v>139</v>
      </c>
      <c r="HP1289" t="s">
        <v>139</v>
      </c>
      <c r="HQ1289" t="s">
        <v>139</v>
      </c>
      <c r="HR1289" t="s">
        <v>139</v>
      </c>
      <c r="HS1289" t="s">
        <v>139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 t="s">
        <v>139</v>
      </c>
      <c r="IE1289" t="s">
        <v>139</v>
      </c>
      <c r="IF1289" t="s">
        <v>139</v>
      </c>
      <c r="IG1289" t="s">
        <v>139</v>
      </c>
      <c r="IH1289" t="s">
        <v>139</v>
      </c>
      <c r="II1289" t="s">
        <v>139</v>
      </c>
      <c r="IJ1289" t="s">
        <v>139</v>
      </c>
      <c r="IK1289" t="s">
        <v>139</v>
      </c>
      <c r="IL1289" t="s">
        <v>139</v>
      </c>
      <c r="IM1289" t="s">
        <v>139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1</v>
      </c>
      <c r="IY1289">
        <v>1</v>
      </c>
      <c r="IZ1289">
        <v>1</v>
      </c>
      <c r="JA1289">
        <v>0.99</v>
      </c>
      <c r="JB1289">
        <v>0.97</v>
      </c>
      <c r="JC1289">
        <v>0.95</v>
      </c>
      <c r="JD1289">
        <v>0.93</v>
      </c>
      <c r="JE1289">
        <v>0.91</v>
      </c>
      <c r="JF1289">
        <v>0.89</v>
      </c>
      <c r="JG1289">
        <v>0.87</v>
      </c>
      <c r="JH1289">
        <v>0.79</v>
      </c>
      <c r="JI1289">
        <v>0.75</v>
      </c>
      <c r="JJ1289">
        <v>0.7</v>
      </c>
      <c r="JK1289">
        <v>0.65</v>
      </c>
      <c r="JL1289">
        <v>0.57999999999999996</v>
      </c>
      <c r="JM1289">
        <v>0.51</v>
      </c>
      <c r="JN1289">
        <v>0.42</v>
      </c>
      <c r="JO1289">
        <v>0.32</v>
      </c>
      <c r="JP1289">
        <v>0.19</v>
      </c>
      <c r="JQ1289">
        <v>0</v>
      </c>
    </row>
    <row r="1290" spans="1:277" x14ac:dyDescent="0.25">
      <c r="A1290">
        <v>2016</v>
      </c>
      <c r="B1290">
        <v>88</v>
      </c>
      <c r="C1290">
        <v>1322</v>
      </c>
      <c r="D1290">
        <v>294</v>
      </c>
      <c r="E1290">
        <v>3286.2</v>
      </c>
      <c r="F1290">
        <v>1.4</v>
      </c>
      <c r="G1290">
        <v>0.4</v>
      </c>
      <c r="H1290">
        <v>-2.9</v>
      </c>
      <c r="I1290">
        <v>0</v>
      </c>
      <c r="J1290">
        <v>0</v>
      </c>
      <c r="K1290">
        <v>0</v>
      </c>
      <c r="L1290">
        <v>0.88</v>
      </c>
      <c r="M1290">
        <v>1.26</v>
      </c>
      <c r="N1290">
        <v>3.74</v>
      </c>
      <c r="O1290">
        <v>-0.77</v>
      </c>
      <c r="P1290">
        <v>10.95</v>
      </c>
      <c r="Q1290">
        <v>6.46</v>
      </c>
      <c r="R1290">
        <v>31.73</v>
      </c>
      <c r="S1290">
        <v>21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0.09</v>
      </c>
      <c r="Z1290">
        <v>78.78</v>
      </c>
      <c r="AA1290">
        <v>183.3</v>
      </c>
      <c r="AB1290">
        <v>274.93</v>
      </c>
      <c r="AC1290">
        <v>379.38</v>
      </c>
      <c r="AD1290">
        <v>481.81</v>
      </c>
      <c r="AE1290">
        <v>580.54</v>
      </c>
      <c r="AF1290">
        <v>677.59</v>
      </c>
      <c r="AG1290">
        <v>777.24</v>
      </c>
      <c r="AH1290">
        <v>874.36</v>
      </c>
      <c r="AI1290">
        <v>984.89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91.13</v>
      </c>
      <c r="AU1290">
        <v>190.9</v>
      </c>
      <c r="AV1290">
        <v>297.72000000000003</v>
      </c>
      <c r="AW1290">
        <v>395.25</v>
      </c>
      <c r="AX1290">
        <v>497.6</v>
      </c>
      <c r="AY1290">
        <v>595.30999999999995</v>
      </c>
      <c r="AZ1290">
        <v>703.6</v>
      </c>
      <c r="BA1290">
        <v>793.12</v>
      </c>
      <c r="BB1290">
        <v>894.87</v>
      </c>
      <c r="BC1290">
        <v>1002.78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22.5</v>
      </c>
      <c r="BO1290">
        <v>22.5</v>
      </c>
      <c r="BP1290">
        <v>22.5</v>
      </c>
      <c r="BQ1290">
        <v>22.5</v>
      </c>
      <c r="BR1290">
        <v>22.5</v>
      </c>
      <c r="BS1290">
        <v>22.5</v>
      </c>
      <c r="BT1290">
        <v>22.5</v>
      </c>
      <c r="BU1290">
        <v>22.5</v>
      </c>
      <c r="BV1290">
        <v>22.5</v>
      </c>
      <c r="BW1290">
        <v>22.5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22.5</v>
      </c>
      <c r="CI1290">
        <v>22.5</v>
      </c>
      <c r="CJ1290">
        <v>22.5</v>
      </c>
      <c r="CK1290">
        <v>22.5</v>
      </c>
      <c r="CL1290">
        <v>22.5</v>
      </c>
      <c r="CM1290">
        <v>22.5</v>
      </c>
      <c r="CN1290">
        <v>22.5</v>
      </c>
      <c r="CO1290">
        <v>22.5</v>
      </c>
      <c r="CP1290">
        <v>22.5</v>
      </c>
      <c r="CQ1290">
        <v>22.5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1</v>
      </c>
      <c r="DD1290">
        <v>1</v>
      </c>
      <c r="DE1290">
        <v>0.99</v>
      </c>
      <c r="DF1290">
        <v>0.97</v>
      </c>
      <c r="DG1290">
        <v>0.96</v>
      </c>
      <c r="DH1290">
        <v>0.94</v>
      </c>
      <c r="DI1290">
        <v>0.92</v>
      </c>
      <c r="DJ1290">
        <v>0.9</v>
      </c>
      <c r="DK1290">
        <v>0.88</v>
      </c>
      <c r="DL1290">
        <v>0.82</v>
      </c>
      <c r="DM1290">
        <v>0.78</v>
      </c>
      <c r="DN1290">
        <v>0.74</v>
      </c>
      <c r="DO1290">
        <v>0.7</v>
      </c>
      <c r="DP1290">
        <v>0.65</v>
      </c>
      <c r="DQ1290">
        <v>0.59</v>
      </c>
      <c r="DR1290">
        <v>0.53</v>
      </c>
      <c r="DS1290">
        <v>0.46</v>
      </c>
      <c r="DT1290">
        <v>0.38</v>
      </c>
      <c r="DU1290">
        <v>0.28000000000000003</v>
      </c>
      <c r="EW1290">
        <v>2016</v>
      </c>
      <c r="EX1290">
        <v>89</v>
      </c>
      <c r="EY1290">
        <v>1323</v>
      </c>
      <c r="EZ1290">
        <v>295</v>
      </c>
      <c r="FA1290">
        <v>3298.3</v>
      </c>
      <c r="FB1290" t="s">
        <v>139</v>
      </c>
      <c r="FC1290" t="s">
        <v>139</v>
      </c>
      <c r="FD1290" t="s">
        <v>139</v>
      </c>
      <c r="FE1290" t="s">
        <v>139</v>
      </c>
      <c r="FF1290" t="s">
        <v>139</v>
      </c>
      <c r="FG1290" t="s">
        <v>139</v>
      </c>
      <c r="FH1290" t="s">
        <v>139</v>
      </c>
      <c r="FI1290">
        <v>0</v>
      </c>
      <c r="FJ1290" t="s">
        <v>139</v>
      </c>
      <c r="FK1290" t="s">
        <v>139</v>
      </c>
      <c r="FL1290">
        <v>10.96</v>
      </c>
      <c r="FM1290">
        <v>6.49</v>
      </c>
      <c r="FN1290">
        <v>31.86</v>
      </c>
      <c r="FO1290">
        <v>1</v>
      </c>
      <c r="FP1290">
        <v>1</v>
      </c>
      <c r="FQ1290">
        <v>1</v>
      </c>
      <c r="FR1290">
        <v>0</v>
      </c>
      <c r="FS1290">
        <v>0</v>
      </c>
      <c r="FT1290">
        <v>0</v>
      </c>
      <c r="FU1290">
        <v>0.09</v>
      </c>
      <c r="FV1290">
        <v>90.93</v>
      </c>
      <c r="FW1290">
        <v>195.45</v>
      </c>
      <c r="FX1290">
        <v>287.07</v>
      </c>
      <c r="FY1290">
        <v>391.53</v>
      </c>
      <c r="FZ1290">
        <v>493.96</v>
      </c>
      <c r="GA1290">
        <v>592.69000000000005</v>
      </c>
      <c r="GB1290">
        <v>689.74</v>
      </c>
      <c r="GC1290">
        <v>789.38</v>
      </c>
      <c r="GD1290">
        <v>886.51</v>
      </c>
      <c r="GE1290">
        <v>997.04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67.88</v>
      </c>
      <c r="GQ1290">
        <v>160.51</v>
      </c>
      <c r="GR1290">
        <v>265.27999999999997</v>
      </c>
      <c r="GS1290">
        <v>375.09</v>
      </c>
      <c r="GT1290">
        <v>474.28</v>
      </c>
      <c r="GU1290">
        <v>567.36</v>
      </c>
      <c r="GV1290">
        <v>674.44</v>
      </c>
      <c r="GW1290">
        <v>773.2</v>
      </c>
      <c r="GX1290">
        <v>862.72</v>
      </c>
      <c r="GY1290">
        <v>970.68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 t="s">
        <v>139</v>
      </c>
      <c r="HK1290" t="s">
        <v>139</v>
      </c>
      <c r="HL1290" t="s">
        <v>139</v>
      </c>
      <c r="HM1290" t="s">
        <v>139</v>
      </c>
      <c r="HN1290" t="s">
        <v>139</v>
      </c>
      <c r="HO1290" t="s">
        <v>139</v>
      </c>
      <c r="HP1290" t="s">
        <v>139</v>
      </c>
      <c r="HQ1290" t="s">
        <v>139</v>
      </c>
      <c r="HR1290" t="s">
        <v>139</v>
      </c>
      <c r="HS1290" t="s">
        <v>139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 t="s">
        <v>139</v>
      </c>
      <c r="IE1290" t="s">
        <v>139</v>
      </c>
      <c r="IF1290" t="s">
        <v>139</v>
      </c>
      <c r="IG1290" t="s">
        <v>139</v>
      </c>
      <c r="IH1290" t="s">
        <v>139</v>
      </c>
      <c r="II1290" t="s">
        <v>139</v>
      </c>
      <c r="IJ1290" t="s">
        <v>139</v>
      </c>
      <c r="IK1290" t="s">
        <v>139</v>
      </c>
      <c r="IL1290" t="s">
        <v>139</v>
      </c>
      <c r="IM1290" t="s">
        <v>139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1</v>
      </c>
      <c r="IY1290">
        <v>1</v>
      </c>
      <c r="IZ1290">
        <v>1</v>
      </c>
      <c r="JA1290">
        <v>0.99</v>
      </c>
      <c r="JB1290">
        <v>0.97</v>
      </c>
      <c r="JC1290">
        <v>0.95</v>
      </c>
      <c r="JD1290">
        <v>0.93</v>
      </c>
      <c r="JE1290">
        <v>0.91</v>
      </c>
      <c r="JF1290">
        <v>0.89</v>
      </c>
      <c r="JG1290">
        <v>0.87</v>
      </c>
      <c r="JH1290">
        <v>0.79</v>
      </c>
      <c r="JI1290">
        <v>0.75</v>
      </c>
      <c r="JJ1290">
        <v>0.7</v>
      </c>
      <c r="JK1290">
        <v>0.65</v>
      </c>
      <c r="JL1290">
        <v>0.57999999999999996</v>
      </c>
      <c r="JM1290">
        <v>0.51</v>
      </c>
      <c r="JN1290">
        <v>0.42</v>
      </c>
      <c r="JO1290">
        <v>0.32</v>
      </c>
      <c r="JP1290">
        <v>0.19</v>
      </c>
      <c r="JQ1290">
        <v>0</v>
      </c>
    </row>
    <row r="1291" spans="1:277" x14ac:dyDescent="0.25">
      <c r="A1291">
        <v>2016</v>
      </c>
      <c r="B1291">
        <v>89</v>
      </c>
      <c r="C1291">
        <v>1323</v>
      </c>
      <c r="D1291">
        <v>295</v>
      </c>
      <c r="E1291">
        <v>3298.3</v>
      </c>
      <c r="F1291">
        <v>1.4</v>
      </c>
      <c r="G1291">
        <v>0.4</v>
      </c>
      <c r="H1291">
        <v>-2.9</v>
      </c>
      <c r="I1291">
        <v>0</v>
      </c>
      <c r="J1291">
        <v>0</v>
      </c>
      <c r="K1291">
        <v>0</v>
      </c>
      <c r="L1291">
        <v>0.88</v>
      </c>
      <c r="M1291">
        <v>1.26</v>
      </c>
      <c r="N1291">
        <v>3.75</v>
      </c>
      <c r="O1291">
        <v>-0.77</v>
      </c>
      <c r="P1291">
        <v>10.95</v>
      </c>
      <c r="Q1291">
        <v>6.49</v>
      </c>
      <c r="R1291">
        <v>31.85</v>
      </c>
      <c r="S1291">
        <v>21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0.09</v>
      </c>
      <c r="Z1291">
        <v>90.93</v>
      </c>
      <c r="AA1291">
        <v>195.45</v>
      </c>
      <c r="AB1291">
        <v>287.07</v>
      </c>
      <c r="AC1291">
        <v>391.53</v>
      </c>
      <c r="AD1291">
        <v>493.96</v>
      </c>
      <c r="AE1291">
        <v>592.69000000000005</v>
      </c>
      <c r="AF1291">
        <v>689.74</v>
      </c>
      <c r="AG1291">
        <v>789.38</v>
      </c>
      <c r="AH1291">
        <v>886.51</v>
      </c>
      <c r="AI1291">
        <v>997.04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103.27</v>
      </c>
      <c r="AU1291">
        <v>203.05</v>
      </c>
      <c r="AV1291">
        <v>309.87</v>
      </c>
      <c r="AW1291">
        <v>407.39</v>
      </c>
      <c r="AX1291">
        <v>509.75</v>
      </c>
      <c r="AY1291">
        <v>607.46</v>
      </c>
      <c r="AZ1291">
        <v>715.75</v>
      </c>
      <c r="BA1291">
        <v>805.27</v>
      </c>
      <c r="BB1291">
        <v>907.02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22.5</v>
      </c>
      <c r="BO1291">
        <v>22.5</v>
      </c>
      <c r="BP1291">
        <v>22.5</v>
      </c>
      <c r="BQ1291">
        <v>22.5</v>
      </c>
      <c r="BR1291">
        <v>22.5</v>
      </c>
      <c r="BS1291">
        <v>22.5</v>
      </c>
      <c r="BT1291">
        <v>22.5</v>
      </c>
      <c r="BU1291">
        <v>22.5</v>
      </c>
      <c r="BV1291">
        <v>22.5</v>
      </c>
      <c r="BW1291">
        <v>22.5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22.5</v>
      </c>
      <c r="CI1291">
        <v>22.5</v>
      </c>
      <c r="CJ1291">
        <v>22.5</v>
      </c>
      <c r="CK1291">
        <v>22.5</v>
      </c>
      <c r="CL1291">
        <v>22.5</v>
      </c>
      <c r="CM1291">
        <v>22.5</v>
      </c>
      <c r="CN1291">
        <v>22.5</v>
      </c>
      <c r="CO1291">
        <v>22.5</v>
      </c>
      <c r="CP1291">
        <v>22.5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1</v>
      </c>
      <c r="DD1291">
        <v>1</v>
      </c>
      <c r="DE1291">
        <v>0.99</v>
      </c>
      <c r="DF1291">
        <v>0.97</v>
      </c>
      <c r="DG1291">
        <v>0.96</v>
      </c>
      <c r="DH1291">
        <v>0.94</v>
      </c>
      <c r="DI1291">
        <v>0.92</v>
      </c>
      <c r="DJ1291">
        <v>0.9</v>
      </c>
      <c r="DK1291">
        <v>0.88</v>
      </c>
      <c r="DL1291">
        <v>0.82</v>
      </c>
      <c r="DM1291">
        <v>0.78</v>
      </c>
      <c r="DN1291">
        <v>0.74</v>
      </c>
      <c r="DO1291">
        <v>0.7</v>
      </c>
      <c r="DP1291">
        <v>0.65</v>
      </c>
      <c r="DQ1291">
        <v>0.59</v>
      </c>
      <c r="DR1291">
        <v>0.53</v>
      </c>
      <c r="DS1291">
        <v>0.46</v>
      </c>
      <c r="DT1291">
        <v>0.38</v>
      </c>
      <c r="DU1291">
        <v>0.28000000000000003</v>
      </c>
      <c r="EW1291">
        <v>2016</v>
      </c>
      <c r="EX1291">
        <v>90</v>
      </c>
      <c r="EY1291">
        <v>1324</v>
      </c>
      <c r="EZ1291">
        <v>296</v>
      </c>
      <c r="FA1291">
        <v>3310.7</v>
      </c>
      <c r="FB1291" t="s">
        <v>139</v>
      </c>
      <c r="FC1291" t="s">
        <v>139</v>
      </c>
      <c r="FD1291" t="s">
        <v>139</v>
      </c>
      <c r="FE1291" t="s">
        <v>139</v>
      </c>
      <c r="FF1291" t="s">
        <v>139</v>
      </c>
      <c r="FG1291" t="s">
        <v>139</v>
      </c>
      <c r="FH1291" t="s">
        <v>139</v>
      </c>
      <c r="FI1291">
        <v>0</v>
      </c>
      <c r="FJ1291" t="s">
        <v>139</v>
      </c>
      <c r="FK1291" t="s">
        <v>139</v>
      </c>
      <c r="FL1291">
        <v>10.96</v>
      </c>
      <c r="FM1291">
        <v>6.53</v>
      </c>
      <c r="FN1291">
        <v>31.98</v>
      </c>
      <c r="FO1291">
        <v>1</v>
      </c>
      <c r="FP1291">
        <v>1</v>
      </c>
      <c r="FQ1291">
        <v>1</v>
      </c>
      <c r="FR1291">
        <v>0</v>
      </c>
      <c r="FS1291">
        <v>0</v>
      </c>
      <c r="FT1291">
        <v>0</v>
      </c>
      <c r="FU1291">
        <v>0</v>
      </c>
      <c r="FV1291">
        <v>103.27</v>
      </c>
      <c r="FW1291">
        <v>207.8</v>
      </c>
      <c r="FX1291">
        <v>299.42</v>
      </c>
      <c r="FY1291">
        <v>403.87</v>
      </c>
      <c r="FZ1291">
        <v>506.31</v>
      </c>
      <c r="GA1291">
        <v>605.04</v>
      </c>
      <c r="GB1291">
        <v>702.09</v>
      </c>
      <c r="GC1291">
        <v>801.73</v>
      </c>
      <c r="GD1291">
        <v>898.86</v>
      </c>
      <c r="GE1291">
        <v>1009.38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80.23</v>
      </c>
      <c r="GQ1291">
        <v>172.86</v>
      </c>
      <c r="GR1291">
        <v>277.63</v>
      </c>
      <c r="GS1291">
        <v>387.44</v>
      </c>
      <c r="GT1291">
        <v>486.63</v>
      </c>
      <c r="GU1291">
        <v>579.71</v>
      </c>
      <c r="GV1291">
        <v>686.79</v>
      </c>
      <c r="GW1291">
        <v>785.54</v>
      </c>
      <c r="GX1291">
        <v>875.07</v>
      </c>
      <c r="GY1291">
        <v>983.02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 t="s">
        <v>139</v>
      </c>
      <c r="HK1291" t="s">
        <v>139</v>
      </c>
      <c r="HL1291" t="s">
        <v>139</v>
      </c>
      <c r="HM1291" t="s">
        <v>139</v>
      </c>
      <c r="HN1291" t="s">
        <v>139</v>
      </c>
      <c r="HO1291" t="s">
        <v>139</v>
      </c>
      <c r="HP1291" t="s">
        <v>139</v>
      </c>
      <c r="HQ1291" t="s">
        <v>139</v>
      </c>
      <c r="HR1291" t="s">
        <v>139</v>
      </c>
      <c r="HS1291" t="s">
        <v>139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 t="s">
        <v>139</v>
      </c>
      <c r="IE1291" t="s">
        <v>139</v>
      </c>
      <c r="IF1291" t="s">
        <v>139</v>
      </c>
      <c r="IG1291" t="s">
        <v>139</v>
      </c>
      <c r="IH1291" t="s">
        <v>139</v>
      </c>
      <c r="II1291" t="s">
        <v>139</v>
      </c>
      <c r="IJ1291" t="s">
        <v>139</v>
      </c>
      <c r="IK1291" t="s">
        <v>139</v>
      </c>
      <c r="IL1291" t="s">
        <v>139</v>
      </c>
      <c r="IM1291" t="s">
        <v>139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1</v>
      </c>
      <c r="IY1291">
        <v>1</v>
      </c>
      <c r="IZ1291">
        <v>1</v>
      </c>
      <c r="JA1291">
        <v>0.99</v>
      </c>
      <c r="JB1291">
        <v>0.97</v>
      </c>
      <c r="JC1291">
        <v>0.95</v>
      </c>
      <c r="JD1291">
        <v>0.93</v>
      </c>
      <c r="JE1291">
        <v>0.91</v>
      </c>
      <c r="JF1291">
        <v>0.89</v>
      </c>
      <c r="JG1291">
        <v>0.87</v>
      </c>
      <c r="JH1291">
        <v>0.79</v>
      </c>
      <c r="JI1291">
        <v>0.75</v>
      </c>
      <c r="JJ1291">
        <v>0.7</v>
      </c>
      <c r="JK1291">
        <v>0.65</v>
      </c>
      <c r="JL1291">
        <v>0.57999999999999996</v>
      </c>
      <c r="JM1291">
        <v>0.51</v>
      </c>
      <c r="JN1291">
        <v>0.42</v>
      </c>
      <c r="JO1291">
        <v>0.32</v>
      </c>
      <c r="JP1291">
        <v>0.19</v>
      </c>
      <c r="JQ1291">
        <v>0</v>
      </c>
    </row>
    <row r="1292" spans="1:277" x14ac:dyDescent="0.25">
      <c r="A1292">
        <v>2016</v>
      </c>
      <c r="B1292">
        <v>90</v>
      </c>
      <c r="C1292">
        <v>1324</v>
      </c>
      <c r="D1292">
        <v>296</v>
      </c>
      <c r="E1292">
        <v>3310.7</v>
      </c>
      <c r="F1292">
        <v>1.4</v>
      </c>
      <c r="G1292">
        <v>0.4</v>
      </c>
      <c r="H1292">
        <v>-2.9</v>
      </c>
      <c r="I1292">
        <v>0</v>
      </c>
      <c r="J1292">
        <v>0</v>
      </c>
      <c r="K1292">
        <v>0</v>
      </c>
      <c r="L1292">
        <v>0.88</v>
      </c>
      <c r="M1292">
        <v>1.26</v>
      </c>
      <c r="N1292">
        <v>3.75</v>
      </c>
      <c r="O1292">
        <v>-0.77</v>
      </c>
      <c r="P1292">
        <v>10.95</v>
      </c>
      <c r="Q1292">
        <v>6.53</v>
      </c>
      <c r="R1292">
        <v>31.98</v>
      </c>
      <c r="S1292">
        <v>21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103.27</v>
      </c>
      <c r="AA1292">
        <v>207.8</v>
      </c>
      <c r="AB1292">
        <v>299.42</v>
      </c>
      <c r="AC1292">
        <v>403.87</v>
      </c>
      <c r="AD1292">
        <v>506.31</v>
      </c>
      <c r="AE1292">
        <v>605.04</v>
      </c>
      <c r="AF1292">
        <v>702.09</v>
      </c>
      <c r="AG1292">
        <v>801.73</v>
      </c>
      <c r="AH1292">
        <v>898.86</v>
      </c>
      <c r="AI1292">
        <v>1009.38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115.62</v>
      </c>
      <c r="AU1292">
        <v>215.39</v>
      </c>
      <c r="AV1292">
        <v>322.22000000000003</v>
      </c>
      <c r="AW1292">
        <v>419.74</v>
      </c>
      <c r="AX1292">
        <v>522.1</v>
      </c>
      <c r="AY1292">
        <v>619.79999999999995</v>
      </c>
      <c r="AZ1292">
        <v>728.1</v>
      </c>
      <c r="BA1292">
        <v>817.62</v>
      </c>
      <c r="BB1292">
        <v>919.36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22.5</v>
      </c>
      <c r="BO1292">
        <v>22.5</v>
      </c>
      <c r="BP1292">
        <v>22.5</v>
      </c>
      <c r="BQ1292">
        <v>22.5</v>
      </c>
      <c r="BR1292">
        <v>22.5</v>
      </c>
      <c r="BS1292">
        <v>22.5</v>
      </c>
      <c r="BT1292">
        <v>22.5</v>
      </c>
      <c r="BU1292">
        <v>22.5</v>
      </c>
      <c r="BV1292">
        <v>22.5</v>
      </c>
      <c r="BW1292">
        <v>22.5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22.5</v>
      </c>
      <c r="CI1292">
        <v>22.5</v>
      </c>
      <c r="CJ1292">
        <v>22.5</v>
      </c>
      <c r="CK1292">
        <v>22.5</v>
      </c>
      <c r="CL1292">
        <v>22.5</v>
      </c>
      <c r="CM1292">
        <v>22.5</v>
      </c>
      <c r="CN1292">
        <v>22.5</v>
      </c>
      <c r="CO1292">
        <v>22.5</v>
      </c>
      <c r="CP1292">
        <v>22.5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1</v>
      </c>
      <c r="DD1292">
        <v>1</v>
      </c>
      <c r="DE1292">
        <v>0.99</v>
      </c>
      <c r="DF1292">
        <v>0.97</v>
      </c>
      <c r="DG1292">
        <v>0.96</v>
      </c>
      <c r="DH1292">
        <v>0.94</v>
      </c>
      <c r="DI1292">
        <v>0.92</v>
      </c>
      <c r="DJ1292">
        <v>0.9</v>
      </c>
      <c r="DK1292">
        <v>0.88</v>
      </c>
      <c r="DL1292">
        <v>0.82</v>
      </c>
      <c r="DM1292">
        <v>0.78</v>
      </c>
      <c r="DN1292">
        <v>0.74</v>
      </c>
      <c r="DO1292">
        <v>0.7</v>
      </c>
      <c r="DP1292">
        <v>0.65</v>
      </c>
      <c r="DQ1292">
        <v>0.59</v>
      </c>
      <c r="DR1292">
        <v>0.53</v>
      </c>
      <c r="DS1292">
        <v>0.46</v>
      </c>
      <c r="DT1292">
        <v>0.38</v>
      </c>
      <c r="DU1292">
        <v>0.28000000000000003</v>
      </c>
      <c r="EW1292">
        <v>2016</v>
      </c>
      <c r="EX1292">
        <v>91</v>
      </c>
      <c r="EY1292">
        <v>1325</v>
      </c>
      <c r="EZ1292">
        <v>297</v>
      </c>
      <c r="FA1292">
        <v>3323.5</v>
      </c>
      <c r="FB1292" t="s">
        <v>139</v>
      </c>
      <c r="FC1292" t="s">
        <v>139</v>
      </c>
      <c r="FD1292" t="s">
        <v>139</v>
      </c>
      <c r="FE1292" t="s">
        <v>139</v>
      </c>
      <c r="FF1292" t="s">
        <v>139</v>
      </c>
      <c r="FG1292" t="s">
        <v>139</v>
      </c>
      <c r="FH1292" t="s">
        <v>139</v>
      </c>
      <c r="FI1292">
        <v>0</v>
      </c>
      <c r="FJ1292" t="s">
        <v>139</v>
      </c>
      <c r="FK1292" t="s">
        <v>139</v>
      </c>
      <c r="FL1292">
        <v>10.96</v>
      </c>
      <c r="FM1292">
        <v>6.56</v>
      </c>
      <c r="FN1292">
        <v>32.11</v>
      </c>
      <c r="FO1292">
        <v>1</v>
      </c>
      <c r="FP1292">
        <v>1</v>
      </c>
      <c r="FQ1292">
        <v>1</v>
      </c>
      <c r="FR1292">
        <v>0</v>
      </c>
      <c r="FS1292">
        <v>0</v>
      </c>
      <c r="FT1292">
        <v>0</v>
      </c>
      <c r="FU1292">
        <v>0</v>
      </c>
      <c r="FV1292">
        <v>116.07</v>
      </c>
      <c r="FW1292">
        <v>220.59</v>
      </c>
      <c r="FX1292">
        <v>312.22000000000003</v>
      </c>
      <c r="FY1292">
        <v>416.67</v>
      </c>
      <c r="FZ1292">
        <v>519.1</v>
      </c>
      <c r="GA1292">
        <v>617.83000000000004</v>
      </c>
      <c r="GB1292">
        <v>714.88</v>
      </c>
      <c r="GC1292">
        <v>814.53</v>
      </c>
      <c r="GD1292">
        <v>911.65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93.03</v>
      </c>
      <c r="GQ1292">
        <v>185.65</v>
      </c>
      <c r="GR1292">
        <v>290.42</v>
      </c>
      <c r="GS1292">
        <v>400.23</v>
      </c>
      <c r="GT1292">
        <v>499.43</v>
      </c>
      <c r="GU1292">
        <v>592.51</v>
      </c>
      <c r="GV1292">
        <v>699.58</v>
      </c>
      <c r="GW1292">
        <v>798.34</v>
      </c>
      <c r="GX1292">
        <v>887.86</v>
      </c>
      <c r="GY1292">
        <v>995.82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 t="s">
        <v>139</v>
      </c>
      <c r="HK1292" t="s">
        <v>139</v>
      </c>
      <c r="HL1292" t="s">
        <v>139</v>
      </c>
      <c r="HM1292" t="s">
        <v>139</v>
      </c>
      <c r="HN1292" t="s">
        <v>139</v>
      </c>
      <c r="HO1292" t="s">
        <v>139</v>
      </c>
      <c r="HP1292" t="s">
        <v>139</v>
      </c>
      <c r="HQ1292" t="s">
        <v>139</v>
      </c>
      <c r="HR1292" t="s">
        <v>139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 t="s">
        <v>139</v>
      </c>
      <c r="IE1292" t="s">
        <v>139</v>
      </c>
      <c r="IF1292" t="s">
        <v>139</v>
      </c>
      <c r="IG1292" t="s">
        <v>139</v>
      </c>
      <c r="IH1292" t="s">
        <v>139</v>
      </c>
      <c r="II1292" t="s">
        <v>139</v>
      </c>
      <c r="IJ1292" t="s">
        <v>139</v>
      </c>
      <c r="IK1292" t="s">
        <v>139</v>
      </c>
      <c r="IL1292" t="s">
        <v>139</v>
      </c>
      <c r="IM1292" t="s">
        <v>139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1</v>
      </c>
      <c r="IY1292">
        <v>1</v>
      </c>
      <c r="IZ1292">
        <v>1</v>
      </c>
      <c r="JA1292">
        <v>0.99</v>
      </c>
      <c r="JB1292">
        <v>0.97</v>
      </c>
      <c r="JC1292">
        <v>0.95</v>
      </c>
      <c r="JD1292">
        <v>0.93</v>
      </c>
      <c r="JE1292">
        <v>0.91</v>
      </c>
      <c r="JF1292">
        <v>0.89</v>
      </c>
      <c r="JG1292">
        <v>0.87</v>
      </c>
      <c r="JH1292">
        <v>0.79</v>
      </c>
      <c r="JI1292">
        <v>0.75</v>
      </c>
      <c r="JJ1292">
        <v>0.7</v>
      </c>
      <c r="JK1292">
        <v>0.65</v>
      </c>
      <c r="JL1292">
        <v>0.57999999999999996</v>
      </c>
      <c r="JM1292">
        <v>0.51</v>
      </c>
      <c r="JN1292">
        <v>0.42</v>
      </c>
      <c r="JO1292">
        <v>0.32</v>
      </c>
      <c r="JP1292">
        <v>0.19</v>
      </c>
      <c r="JQ1292">
        <v>0</v>
      </c>
    </row>
    <row r="1293" spans="1:277" x14ac:dyDescent="0.25">
      <c r="A1293">
        <v>2016</v>
      </c>
      <c r="B1293">
        <v>91</v>
      </c>
      <c r="C1293">
        <v>1325</v>
      </c>
      <c r="D1293">
        <v>297</v>
      </c>
      <c r="E1293">
        <v>3323.5</v>
      </c>
      <c r="F1293">
        <v>1.4</v>
      </c>
      <c r="G1293">
        <v>0.4</v>
      </c>
      <c r="H1293">
        <v>-2.9</v>
      </c>
      <c r="I1293">
        <v>0</v>
      </c>
      <c r="J1293">
        <v>0</v>
      </c>
      <c r="K1293">
        <v>0</v>
      </c>
      <c r="L1293">
        <v>0.88</v>
      </c>
      <c r="M1293">
        <v>1.26</v>
      </c>
      <c r="N1293">
        <v>3.8</v>
      </c>
      <c r="O1293">
        <v>-0.78</v>
      </c>
      <c r="P1293">
        <v>10.95</v>
      </c>
      <c r="Q1293">
        <v>6.56</v>
      </c>
      <c r="R1293">
        <v>32.1</v>
      </c>
      <c r="S1293">
        <v>22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0.09</v>
      </c>
      <c r="Z1293">
        <v>116.07</v>
      </c>
      <c r="AA1293">
        <v>220.59</v>
      </c>
      <c r="AB1293">
        <v>312.22000000000003</v>
      </c>
      <c r="AC1293">
        <v>416.67</v>
      </c>
      <c r="AD1293">
        <v>519.1</v>
      </c>
      <c r="AE1293">
        <v>617.83000000000004</v>
      </c>
      <c r="AF1293">
        <v>714.88</v>
      </c>
      <c r="AG1293">
        <v>814.53</v>
      </c>
      <c r="AH1293">
        <v>911.65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25.59</v>
      </c>
      <c r="AU1293">
        <v>128.41999999999999</v>
      </c>
      <c r="AV1293">
        <v>228.19</v>
      </c>
      <c r="AW1293">
        <v>335.01</v>
      </c>
      <c r="AX1293">
        <v>432.54</v>
      </c>
      <c r="AY1293">
        <v>534.9</v>
      </c>
      <c r="AZ1293">
        <v>632.6</v>
      </c>
      <c r="BA1293">
        <v>740.89</v>
      </c>
      <c r="BB1293">
        <v>830.42</v>
      </c>
      <c r="BC1293">
        <v>932.16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22.5</v>
      </c>
      <c r="BO1293">
        <v>22.5</v>
      </c>
      <c r="BP1293">
        <v>22.5</v>
      </c>
      <c r="BQ1293">
        <v>22.5</v>
      </c>
      <c r="BR1293">
        <v>22.5</v>
      </c>
      <c r="BS1293">
        <v>22.5</v>
      </c>
      <c r="BT1293">
        <v>22.5</v>
      </c>
      <c r="BU1293">
        <v>22.5</v>
      </c>
      <c r="BV1293">
        <v>22.5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22.5</v>
      </c>
      <c r="CI1293">
        <v>22.5</v>
      </c>
      <c r="CJ1293">
        <v>22.5</v>
      </c>
      <c r="CK1293">
        <v>22.5</v>
      </c>
      <c r="CL1293">
        <v>22.5</v>
      </c>
      <c r="CM1293">
        <v>22.5</v>
      </c>
      <c r="CN1293">
        <v>22.5</v>
      </c>
      <c r="CO1293">
        <v>22.5</v>
      </c>
      <c r="CP1293">
        <v>22.5</v>
      </c>
      <c r="CQ1293">
        <v>22.5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1</v>
      </c>
      <c r="DD1293">
        <v>1</v>
      </c>
      <c r="DE1293">
        <v>0.99</v>
      </c>
      <c r="DF1293">
        <v>0.97</v>
      </c>
      <c r="DG1293">
        <v>0.96</v>
      </c>
      <c r="DH1293">
        <v>0.94</v>
      </c>
      <c r="DI1293">
        <v>0.92</v>
      </c>
      <c r="DJ1293">
        <v>0.9</v>
      </c>
      <c r="DK1293">
        <v>0.88</v>
      </c>
      <c r="DL1293">
        <v>0.82</v>
      </c>
      <c r="DM1293">
        <v>0.78</v>
      </c>
      <c r="DN1293">
        <v>0.74</v>
      </c>
      <c r="DO1293">
        <v>0.7</v>
      </c>
      <c r="DP1293">
        <v>0.65</v>
      </c>
      <c r="DQ1293">
        <v>0.59</v>
      </c>
      <c r="DR1293">
        <v>0.53</v>
      </c>
      <c r="DS1293">
        <v>0.46</v>
      </c>
      <c r="DT1293">
        <v>0.38</v>
      </c>
      <c r="DU1293">
        <v>0.28000000000000003</v>
      </c>
      <c r="EW1293">
        <v>2016</v>
      </c>
      <c r="EX1293">
        <v>92</v>
      </c>
      <c r="EY1293">
        <v>1326</v>
      </c>
      <c r="EZ1293">
        <v>298</v>
      </c>
      <c r="FA1293">
        <v>3335.4</v>
      </c>
      <c r="FB1293" t="s">
        <v>139</v>
      </c>
      <c r="FC1293" t="s">
        <v>139</v>
      </c>
      <c r="FD1293" t="s">
        <v>139</v>
      </c>
      <c r="FE1293" t="s">
        <v>139</v>
      </c>
      <c r="FF1293" t="s">
        <v>139</v>
      </c>
      <c r="FG1293" t="s">
        <v>139</v>
      </c>
      <c r="FH1293" t="s">
        <v>139</v>
      </c>
      <c r="FI1293">
        <v>0</v>
      </c>
      <c r="FJ1293" t="s">
        <v>139</v>
      </c>
      <c r="FK1293" t="s">
        <v>139</v>
      </c>
      <c r="FL1293">
        <v>10.96</v>
      </c>
      <c r="FM1293">
        <v>6.6</v>
      </c>
      <c r="FN1293">
        <v>32.229999999999997</v>
      </c>
      <c r="FO1293">
        <v>1</v>
      </c>
      <c r="FP1293">
        <v>1</v>
      </c>
      <c r="FQ1293">
        <v>1</v>
      </c>
      <c r="FR1293">
        <v>0</v>
      </c>
      <c r="FS1293">
        <v>0</v>
      </c>
      <c r="FT1293">
        <v>0</v>
      </c>
      <c r="FU1293">
        <v>0.37</v>
      </c>
      <c r="FV1293">
        <v>23.79</v>
      </c>
      <c r="FW1293">
        <v>127.97</v>
      </c>
      <c r="FX1293">
        <v>232.49</v>
      </c>
      <c r="FY1293">
        <v>324.12</v>
      </c>
      <c r="FZ1293">
        <v>428.57</v>
      </c>
      <c r="GA1293">
        <v>531</v>
      </c>
      <c r="GB1293">
        <v>629.73</v>
      </c>
      <c r="GC1293">
        <v>726.78</v>
      </c>
      <c r="GD1293">
        <v>826.43</v>
      </c>
      <c r="GE1293">
        <v>923.55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104.92</v>
      </c>
      <c r="GQ1293">
        <v>197.55</v>
      </c>
      <c r="GR1293">
        <v>302.32</v>
      </c>
      <c r="GS1293">
        <v>412.13</v>
      </c>
      <c r="GT1293">
        <v>511.32</v>
      </c>
      <c r="GU1293">
        <v>604.41</v>
      </c>
      <c r="GV1293">
        <v>711.48</v>
      </c>
      <c r="GW1293">
        <v>810.24</v>
      </c>
      <c r="GX1293">
        <v>899.76</v>
      </c>
      <c r="GY1293">
        <v>1007.72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 t="s">
        <v>139</v>
      </c>
      <c r="HK1293" t="s">
        <v>139</v>
      </c>
      <c r="HL1293" t="s">
        <v>139</v>
      </c>
      <c r="HM1293" t="s">
        <v>139</v>
      </c>
      <c r="HN1293" t="s">
        <v>139</v>
      </c>
      <c r="HO1293" t="s">
        <v>139</v>
      </c>
      <c r="HP1293" t="s">
        <v>139</v>
      </c>
      <c r="HQ1293" t="s">
        <v>139</v>
      </c>
      <c r="HR1293" t="s">
        <v>139</v>
      </c>
      <c r="HS1293" t="s">
        <v>139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 t="s">
        <v>139</v>
      </c>
      <c r="IE1293" t="s">
        <v>139</v>
      </c>
      <c r="IF1293" t="s">
        <v>139</v>
      </c>
      <c r="IG1293" t="s">
        <v>139</v>
      </c>
      <c r="IH1293" t="s">
        <v>139</v>
      </c>
      <c r="II1293" t="s">
        <v>139</v>
      </c>
      <c r="IJ1293" t="s">
        <v>139</v>
      </c>
      <c r="IK1293" t="s">
        <v>139</v>
      </c>
      <c r="IL1293" t="s">
        <v>139</v>
      </c>
      <c r="IM1293" t="s">
        <v>139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1</v>
      </c>
      <c r="IY1293">
        <v>1</v>
      </c>
      <c r="IZ1293">
        <v>1</v>
      </c>
      <c r="JA1293">
        <v>0.99</v>
      </c>
      <c r="JB1293">
        <v>0.97</v>
      </c>
      <c r="JC1293">
        <v>0.95</v>
      </c>
      <c r="JD1293">
        <v>0.93</v>
      </c>
      <c r="JE1293">
        <v>0.91</v>
      </c>
      <c r="JF1293">
        <v>0.89</v>
      </c>
      <c r="JG1293">
        <v>0.87</v>
      </c>
      <c r="JH1293">
        <v>0.79</v>
      </c>
      <c r="JI1293">
        <v>0.75</v>
      </c>
      <c r="JJ1293">
        <v>0.7</v>
      </c>
      <c r="JK1293">
        <v>0.65</v>
      </c>
      <c r="JL1293">
        <v>0.57999999999999996</v>
      </c>
      <c r="JM1293">
        <v>0.51</v>
      </c>
      <c r="JN1293">
        <v>0.42</v>
      </c>
      <c r="JO1293">
        <v>0.32</v>
      </c>
      <c r="JP1293">
        <v>0.19</v>
      </c>
      <c r="JQ1293">
        <v>0</v>
      </c>
    </row>
    <row r="1294" spans="1:277" x14ac:dyDescent="0.25">
      <c r="A1294">
        <v>2016</v>
      </c>
      <c r="B1294">
        <v>92</v>
      </c>
      <c r="C1294">
        <v>1326</v>
      </c>
      <c r="D1294">
        <v>298</v>
      </c>
      <c r="E1294">
        <v>3335.4</v>
      </c>
      <c r="F1294">
        <v>1.4</v>
      </c>
      <c r="G1294">
        <v>0.4</v>
      </c>
      <c r="H1294">
        <v>-3</v>
      </c>
      <c r="I1294">
        <v>0</v>
      </c>
      <c r="J1294">
        <v>0</v>
      </c>
      <c r="K1294">
        <v>0</v>
      </c>
      <c r="L1294">
        <v>0.88</v>
      </c>
      <c r="M1294">
        <v>1.26</v>
      </c>
      <c r="N1294">
        <v>3.81</v>
      </c>
      <c r="O1294">
        <v>-0.78</v>
      </c>
      <c r="P1294">
        <v>10.95</v>
      </c>
      <c r="Q1294">
        <v>6.6</v>
      </c>
      <c r="R1294">
        <v>32.22</v>
      </c>
      <c r="S1294">
        <v>22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0.27</v>
      </c>
      <c r="Z1294">
        <v>23.79</v>
      </c>
      <c r="AA1294">
        <v>127.97</v>
      </c>
      <c r="AB1294">
        <v>232.49</v>
      </c>
      <c r="AC1294">
        <v>324.12</v>
      </c>
      <c r="AD1294">
        <v>428.57</v>
      </c>
      <c r="AE1294">
        <v>531</v>
      </c>
      <c r="AF1294">
        <v>629.73</v>
      </c>
      <c r="AG1294">
        <v>726.78</v>
      </c>
      <c r="AH1294">
        <v>826.43</v>
      </c>
      <c r="AI1294">
        <v>923.55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37.49</v>
      </c>
      <c r="AU1294">
        <v>140.31</v>
      </c>
      <c r="AV1294">
        <v>240.09</v>
      </c>
      <c r="AW1294">
        <v>346.91</v>
      </c>
      <c r="AX1294">
        <v>444.43</v>
      </c>
      <c r="AY1294">
        <v>546.79</v>
      </c>
      <c r="AZ1294">
        <v>644.5</v>
      </c>
      <c r="BA1294">
        <v>752.79</v>
      </c>
      <c r="BB1294">
        <v>842.31</v>
      </c>
      <c r="BC1294">
        <v>944.06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22.5</v>
      </c>
      <c r="BO1294">
        <v>22.5</v>
      </c>
      <c r="BP1294">
        <v>22.5</v>
      </c>
      <c r="BQ1294">
        <v>22.5</v>
      </c>
      <c r="BR1294">
        <v>22.5</v>
      </c>
      <c r="BS1294">
        <v>22.5</v>
      </c>
      <c r="BT1294">
        <v>22.5</v>
      </c>
      <c r="BU1294">
        <v>22.5</v>
      </c>
      <c r="BV1294">
        <v>22.5</v>
      </c>
      <c r="BW1294">
        <v>22.5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22.5</v>
      </c>
      <c r="CI1294">
        <v>22.5</v>
      </c>
      <c r="CJ1294">
        <v>22.5</v>
      </c>
      <c r="CK1294">
        <v>22.5</v>
      </c>
      <c r="CL1294">
        <v>22.5</v>
      </c>
      <c r="CM1294">
        <v>22.5</v>
      </c>
      <c r="CN1294">
        <v>22.5</v>
      </c>
      <c r="CO1294">
        <v>22.5</v>
      </c>
      <c r="CP1294">
        <v>22.5</v>
      </c>
      <c r="CQ1294">
        <v>22.5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1</v>
      </c>
      <c r="DE1294">
        <v>0.99</v>
      </c>
      <c r="DF1294">
        <v>0.98</v>
      </c>
      <c r="DG1294">
        <v>0.96</v>
      </c>
      <c r="DH1294">
        <v>0.94</v>
      </c>
      <c r="DI1294">
        <v>0.92</v>
      </c>
      <c r="DJ1294">
        <v>0.9</v>
      </c>
      <c r="DK1294">
        <v>0.88</v>
      </c>
      <c r="DL1294">
        <v>0.82</v>
      </c>
      <c r="DM1294">
        <v>0.78</v>
      </c>
      <c r="DN1294">
        <v>0.74</v>
      </c>
      <c r="DO1294">
        <v>0.7</v>
      </c>
      <c r="DP1294">
        <v>0.65</v>
      </c>
      <c r="DQ1294">
        <v>0.59</v>
      </c>
      <c r="DR1294">
        <v>0.53</v>
      </c>
      <c r="DS1294">
        <v>0.46</v>
      </c>
      <c r="DT1294">
        <v>0.38</v>
      </c>
      <c r="DU1294">
        <v>0.28000000000000003</v>
      </c>
      <c r="EW1294">
        <v>2016</v>
      </c>
      <c r="EX1294">
        <v>93</v>
      </c>
      <c r="EY1294">
        <v>1327</v>
      </c>
      <c r="EZ1294">
        <v>299</v>
      </c>
      <c r="FA1294">
        <v>3347</v>
      </c>
      <c r="FB1294" t="s">
        <v>139</v>
      </c>
      <c r="FC1294" t="s">
        <v>139</v>
      </c>
      <c r="FD1294" t="s">
        <v>139</v>
      </c>
      <c r="FE1294" t="s">
        <v>139</v>
      </c>
      <c r="FF1294" t="s">
        <v>139</v>
      </c>
      <c r="FG1294" t="s">
        <v>139</v>
      </c>
      <c r="FH1294" t="s">
        <v>139</v>
      </c>
      <c r="FI1294">
        <v>0</v>
      </c>
      <c r="FJ1294" t="s">
        <v>139</v>
      </c>
      <c r="FK1294" t="s">
        <v>139</v>
      </c>
      <c r="FL1294">
        <v>10.96</v>
      </c>
      <c r="FM1294">
        <v>6.63</v>
      </c>
      <c r="FN1294">
        <v>32.35</v>
      </c>
      <c r="FO1294">
        <v>1</v>
      </c>
      <c r="FP1294">
        <v>1</v>
      </c>
      <c r="FQ1294">
        <v>1</v>
      </c>
      <c r="FR1294">
        <v>0</v>
      </c>
      <c r="FS1294">
        <v>0</v>
      </c>
      <c r="FT1294">
        <v>0</v>
      </c>
      <c r="FU1294">
        <v>0</v>
      </c>
      <c r="FV1294">
        <v>35.39</v>
      </c>
      <c r="FW1294">
        <v>139.56</v>
      </c>
      <c r="FX1294">
        <v>244.09</v>
      </c>
      <c r="FY1294">
        <v>335.71</v>
      </c>
      <c r="FZ1294">
        <v>440.16</v>
      </c>
      <c r="GA1294">
        <v>542.6</v>
      </c>
      <c r="GB1294">
        <v>641.33000000000004</v>
      </c>
      <c r="GC1294">
        <v>738.38</v>
      </c>
      <c r="GD1294">
        <v>838.02</v>
      </c>
      <c r="GE1294">
        <v>935.15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116.52</v>
      </c>
      <c r="GQ1294">
        <v>209.15</v>
      </c>
      <c r="GR1294">
        <v>313.92</v>
      </c>
      <c r="GS1294">
        <v>423.73</v>
      </c>
      <c r="GT1294">
        <v>522.91999999999996</v>
      </c>
      <c r="GU1294">
        <v>616</v>
      </c>
      <c r="GV1294">
        <v>723.08</v>
      </c>
      <c r="GW1294">
        <v>821.84</v>
      </c>
      <c r="GX1294">
        <v>911.36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 t="s">
        <v>139</v>
      </c>
      <c r="HK1294" t="s">
        <v>139</v>
      </c>
      <c r="HL1294" t="s">
        <v>139</v>
      </c>
      <c r="HM1294" t="s">
        <v>139</v>
      </c>
      <c r="HN1294" t="s">
        <v>139</v>
      </c>
      <c r="HO1294" t="s">
        <v>139</v>
      </c>
      <c r="HP1294" t="s">
        <v>139</v>
      </c>
      <c r="HQ1294" t="s">
        <v>139</v>
      </c>
      <c r="HR1294" t="s">
        <v>139</v>
      </c>
      <c r="HS1294" t="s">
        <v>139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 t="s">
        <v>139</v>
      </c>
      <c r="IE1294" t="s">
        <v>139</v>
      </c>
      <c r="IF1294" t="s">
        <v>139</v>
      </c>
      <c r="IG1294" t="s">
        <v>139</v>
      </c>
      <c r="IH1294" t="s">
        <v>139</v>
      </c>
      <c r="II1294" t="s">
        <v>139</v>
      </c>
      <c r="IJ1294" t="s">
        <v>139</v>
      </c>
      <c r="IK1294" t="s">
        <v>139</v>
      </c>
      <c r="IL1294" t="s">
        <v>139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1</v>
      </c>
      <c r="IY1294">
        <v>1</v>
      </c>
      <c r="IZ1294">
        <v>1</v>
      </c>
      <c r="JA1294">
        <v>0.99</v>
      </c>
      <c r="JB1294">
        <v>0.97</v>
      </c>
      <c r="JC1294">
        <v>0.95</v>
      </c>
      <c r="JD1294">
        <v>0.93</v>
      </c>
      <c r="JE1294">
        <v>0.91</v>
      </c>
      <c r="JF1294">
        <v>0.89</v>
      </c>
      <c r="JG1294">
        <v>0.87</v>
      </c>
      <c r="JH1294">
        <v>0.79</v>
      </c>
      <c r="JI1294">
        <v>0.75</v>
      </c>
      <c r="JJ1294">
        <v>0.7</v>
      </c>
      <c r="JK1294">
        <v>0.65</v>
      </c>
      <c r="JL1294">
        <v>0.57999999999999996</v>
      </c>
      <c r="JM1294">
        <v>0.51</v>
      </c>
      <c r="JN1294">
        <v>0.42</v>
      </c>
      <c r="JO1294">
        <v>0.32</v>
      </c>
      <c r="JP1294">
        <v>0.19</v>
      </c>
      <c r="JQ1294">
        <v>0</v>
      </c>
    </row>
    <row r="1295" spans="1:277" x14ac:dyDescent="0.25">
      <c r="A1295">
        <v>2016</v>
      </c>
      <c r="B1295">
        <v>93</v>
      </c>
      <c r="C1295">
        <v>1327</v>
      </c>
      <c r="D1295">
        <v>299</v>
      </c>
      <c r="E1295">
        <v>3347</v>
      </c>
      <c r="F1295">
        <v>1.4</v>
      </c>
      <c r="G1295">
        <v>0.4</v>
      </c>
      <c r="H1295">
        <v>-3</v>
      </c>
      <c r="I1295">
        <v>0</v>
      </c>
      <c r="J1295">
        <v>0</v>
      </c>
      <c r="K1295">
        <v>0</v>
      </c>
      <c r="L1295">
        <v>0.88</v>
      </c>
      <c r="M1295">
        <v>1.26</v>
      </c>
      <c r="N1295">
        <v>3.82</v>
      </c>
      <c r="O1295">
        <v>-0.79</v>
      </c>
      <c r="P1295">
        <v>10.95</v>
      </c>
      <c r="Q1295">
        <v>6.63</v>
      </c>
      <c r="R1295">
        <v>32.340000000000003</v>
      </c>
      <c r="S1295">
        <v>22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35.39</v>
      </c>
      <c r="AA1295">
        <v>139.56</v>
      </c>
      <c r="AB1295">
        <v>244.09</v>
      </c>
      <c r="AC1295">
        <v>335.71</v>
      </c>
      <c r="AD1295">
        <v>440.16</v>
      </c>
      <c r="AE1295">
        <v>542.6</v>
      </c>
      <c r="AF1295">
        <v>641.33000000000004</v>
      </c>
      <c r="AG1295">
        <v>738.38</v>
      </c>
      <c r="AH1295">
        <v>838.02</v>
      </c>
      <c r="AI1295">
        <v>935.15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49.09</v>
      </c>
      <c r="AU1295">
        <v>151.91</v>
      </c>
      <c r="AV1295">
        <v>251.68</v>
      </c>
      <c r="AW1295">
        <v>358.51</v>
      </c>
      <c r="AX1295">
        <v>456.03</v>
      </c>
      <c r="AY1295">
        <v>558.39</v>
      </c>
      <c r="AZ1295">
        <v>656.09</v>
      </c>
      <c r="BA1295">
        <v>764.39</v>
      </c>
      <c r="BB1295">
        <v>853.91</v>
      </c>
      <c r="BC1295">
        <v>955.66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22.5</v>
      </c>
      <c r="BO1295">
        <v>22.5</v>
      </c>
      <c r="BP1295">
        <v>22.5</v>
      </c>
      <c r="BQ1295">
        <v>22.5</v>
      </c>
      <c r="BR1295">
        <v>22.5</v>
      </c>
      <c r="BS1295">
        <v>22.5</v>
      </c>
      <c r="BT1295">
        <v>22.5</v>
      </c>
      <c r="BU1295">
        <v>22.5</v>
      </c>
      <c r="BV1295">
        <v>22.5</v>
      </c>
      <c r="BW1295">
        <v>22.5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22.5</v>
      </c>
      <c r="CI1295">
        <v>22.5</v>
      </c>
      <c r="CJ1295">
        <v>22.5</v>
      </c>
      <c r="CK1295">
        <v>22.5</v>
      </c>
      <c r="CL1295">
        <v>22.5</v>
      </c>
      <c r="CM1295">
        <v>22.5</v>
      </c>
      <c r="CN1295">
        <v>22.5</v>
      </c>
      <c r="CO1295">
        <v>22.5</v>
      </c>
      <c r="CP1295">
        <v>22.5</v>
      </c>
      <c r="CQ1295">
        <v>22.5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1</v>
      </c>
      <c r="DD1295">
        <v>1</v>
      </c>
      <c r="DE1295">
        <v>0.99</v>
      </c>
      <c r="DF1295">
        <v>0.98</v>
      </c>
      <c r="DG1295">
        <v>0.96</v>
      </c>
      <c r="DH1295">
        <v>0.94</v>
      </c>
      <c r="DI1295">
        <v>0.92</v>
      </c>
      <c r="DJ1295">
        <v>0.9</v>
      </c>
      <c r="DK1295">
        <v>0.88</v>
      </c>
      <c r="DL1295">
        <v>0.82</v>
      </c>
      <c r="DM1295">
        <v>0.78</v>
      </c>
      <c r="DN1295">
        <v>0.74</v>
      </c>
      <c r="DO1295">
        <v>0.7</v>
      </c>
      <c r="DP1295">
        <v>0.65</v>
      </c>
      <c r="DQ1295">
        <v>0.59</v>
      </c>
      <c r="DR1295">
        <v>0.53</v>
      </c>
      <c r="DS1295">
        <v>0.46</v>
      </c>
      <c r="DT1295">
        <v>0.38</v>
      </c>
      <c r="DU1295">
        <v>0.28000000000000003</v>
      </c>
      <c r="EW1295">
        <v>2016</v>
      </c>
      <c r="EX1295">
        <v>94</v>
      </c>
      <c r="EY1295">
        <v>1328</v>
      </c>
      <c r="EZ1295">
        <v>300</v>
      </c>
      <c r="FA1295">
        <v>3359</v>
      </c>
      <c r="FB1295" t="s">
        <v>139</v>
      </c>
      <c r="FC1295" t="s">
        <v>139</v>
      </c>
      <c r="FD1295" t="s">
        <v>139</v>
      </c>
      <c r="FE1295" t="s">
        <v>139</v>
      </c>
      <c r="FF1295" t="s">
        <v>139</v>
      </c>
      <c r="FG1295" t="s">
        <v>139</v>
      </c>
      <c r="FH1295" t="s">
        <v>139</v>
      </c>
      <c r="FI1295">
        <v>0</v>
      </c>
      <c r="FJ1295" t="s">
        <v>139</v>
      </c>
      <c r="FK1295" t="s">
        <v>139</v>
      </c>
      <c r="FL1295">
        <v>10.96</v>
      </c>
      <c r="FM1295">
        <v>6.66</v>
      </c>
      <c r="FN1295">
        <v>32.47</v>
      </c>
      <c r="FO1295">
        <v>1</v>
      </c>
      <c r="FP1295">
        <v>1</v>
      </c>
      <c r="FQ1295">
        <v>1</v>
      </c>
      <c r="FR1295">
        <v>0</v>
      </c>
      <c r="FS1295">
        <v>0</v>
      </c>
      <c r="FT1295">
        <v>0</v>
      </c>
      <c r="FU1295">
        <v>0.09</v>
      </c>
      <c r="FV1295">
        <v>47.39</v>
      </c>
      <c r="FW1295">
        <v>151.56</v>
      </c>
      <c r="FX1295">
        <v>256.08</v>
      </c>
      <c r="FY1295">
        <v>347.71</v>
      </c>
      <c r="FZ1295">
        <v>452.16</v>
      </c>
      <c r="GA1295">
        <v>554.59</v>
      </c>
      <c r="GB1295">
        <v>653.32000000000005</v>
      </c>
      <c r="GC1295">
        <v>750.38</v>
      </c>
      <c r="GD1295">
        <v>850.02</v>
      </c>
      <c r="GE1295">
        <v>947.14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23.99</v>
      </c>
      <c r="GQ1295">
        <v>128.52000000000001</v>
      </c>
      <c r="GR1295">
        <v>221.14</v>
      </c>
      <c r="GS1295">
        <v>325.92</v>
      </c>
      <c r="GT1295">
        <v>435.72</v>
      </c>
      <c r="GU1295">
        <v>534.91999999999996</v>
      </c>
      <c r="GV1295">
        <v>628</v>
      </c>
      <c r="GW1295">
        <v>735.07</v>
      </c>
      <c r="GX1295">
        <v>833.83</v>
      </c>
      <c r="GY1295">
        <v>923.35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 t="s">
        <v>139</v>
      </c>
      <c r="HK1295" t="s">
        <v>139</v>
      </c>
      <c r="HL1295" t="s">
        <v>139</v>
      </c>
      <c r="HM1295" t="s">
        <v>139</v>
      </c>
      <c r="HN1295" t="s">
        <v>139</v>
      </c>
      <c r="HO1295" t="s">
        <v>139</v>
      </c>
      <c r="HP1295" t="s">
        <v>139</v>
      </c>
      <c r="HQ1295" t="s">
        <v>139</v>
      </c>
      <c r="HR1295" t="s">
        <v>139</v>
      </c>
      <c r="HS1295" t="s">
        <v>139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 t="s">
        <v>139</v>
      </c>
      <c r="IE1295" t="s">
        <v>139</v>
      </c>
      <c r="IF1295" t="s">
        <v>139</v>
      </c>
      <c r="IG1295" t="s">
        <v>139</v>
      </c>
      <c r="IH1295" t="s">
        <v>139</v>
      </c>
      <c r="II1295" t="s">
        <v>139</v>
      </c>
      <c r="IJ1295" t="s">
        <v>139</v>
      </c>
      <c r="IK1295" t="s">
        <v>139</v>
      </c>
      <c r="IL1295" t="s">
        <v>139</v>
      </c>
      <c r="IM1295" t="s">
        <v>139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1</v>
      </c>
      <c r="IY1295">
        <v>1</v>
      </c>
      <c r="IZ1295">
        <v>1</v>
      </c>
      <c r="JA1295">
        <v>0.99</v>
      </c>
      <c r="JB1295">
        <v>0.97</v>
      </c>
      <c r="JC1295">
        <v>0.95</v>
      </c>
      <c r="JD1295">
        <v>0.93</v>
      </c>
      <c r="JE1295">
        <v>0.91</v>
      </c>
      <c r="JF1295">
        <v>0.89</v>
      </c>
      <c r="JG1295">
        <v>0.87</v>
      </c>
      <c r="JH1295">
        <v>0.79</v>
      </c>
      <c r="JI1295">
        <v>0.75</v>
      </c>
      <c r="JJ1295">
        <v>0.7</v>
      </c>
      <c r="JK1295">
        <v>0.65</v>
      </c>
      <c r="JL1295">
        <v>0.57999999999999996</v>
      </c>
      <c r="JM1295">
        <v>0.51</v>
      </c>
      <c r="JN1295">
        <v>0.42</v>
      </c>
      <c r="JO1295">
        <v>0.32</v>
      </c>
      <c r="JP1295">
        <v>0.19</v>
      </c>
      <c r="JQ1295">
        <v>0</v>
      </c>
    </row>
    <row r="1296" spans="1:277" x14ac:dyDescent="0.25">
      <c r="A1296">
        <v>2016</v>
      </c>
      <c r="B1296">
        <v>94</v>
      </c>
      <c r="C1296">
        <v>1328</v>
      </c>
      <c r="D1296">
        <v>300</v>
      </c>
      <c r="E1296">
        <v>3359</v>
      </c>
      <c r="F1296">
        <v>1.4</v>
      </c>
      <c r="G1296">
        <v>0.4</v>
      </c>
      <c r="H1296">
        <v>-3</v>
      </c>
      <c r="I1296">
        <v>0</v>
      </c>
      <c r="J1296">
        <v>0</v>
      </c>
      <c r="K1296">
        <v>0</v>
      </c>
      <c r="L1296">
        <v>0.88</v>
      </c>
      <c r="M1296">
        <v>1.26</v>
      </c>
      <c r="N1296">
        <v>3.83</v>
      </c>
      <c r="O1296">
        <v>-0.79</v>
      </c>
      <c r="P1296">
        <v>10.95</v>
      </c>
      <c r="Q1296">
        <v>6.66</v>
      </c>
      <c r="R1296">
        <v>32.46</v>
      </c>
      <c r="S1296">
        <v>22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0.09</v>
      </c>
      <c r="Z1296">
        <v>47.39</v>
      </c>
      <c r="AA1296">
        <v>151.56</v>
      </c>
      <c r="AB1296">
        <v>256.08</v>
      </c>
      <c r="AC1296">
        <v>347.71</v>
      </c>
      <c r="AD1296">
        <v>452.16</v>
      </c>
      <c r="AE1296">
        <v>554.59</v>
      </c>
      <c r="AF1296">
        <v>653.32000000000005</v>
      </c>
      <c r="AG1296">
        <v>750.38</v>
      </c>
      <c r="AH1296">
        <v>850.02</v>
      </c>
      <c r="AI1296">
        <v>947.14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61.08</v>
      </c>
      <c r="AU1296">
        <v>163.91</v>
      </c>
      <c r="AV1296">
        <v>263.68</v>
      </c>
      <c r="AW1296">
        <v>370.5</v>
      </c>
      <c r="AX1296">
        <v>468.03</v>
      </c>
      <c r="AY1296">
        <v>570.39</v>
      </c>
      <c r="AZ1296">
        <v>668.09</v>
      </c>
      <c r="BA1296">
        <v>776.38</v>
      </c>
      <c r="BB1296">
        <v>865.91</v>
      </c>
      <c r="BC1296">
        <v>967.65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22.5</v>
      </c>
      <c r="BO1296">
        <v>22.5</v>
      </c>
      <c r="BP1296">
        <v>22.5</v>
      </c>
      <c r="BQ1296">
        <v>22.5</v>
      </c>
      <c r="BR1296">
        <v>22.5</v>
      </c>
      <c r="BS1296">
        <v>22.5</v>
      </c>
      <c r="BT1296">
        <v>22.5</v>
      </c>
      <c r="BU1296">
        <v>22.5</v>
      </c>
      <c r="BV1296">
        <v>22.5</v>
      </c>
      <c r="BW1296">
        <v>22.5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22.5</v>
      </c>
      <c r="CI1296">
        <v>22.5</v>
      </c>
      <c r="CJ1296">
        <v>22.5</v>
      </c>
      <c r="CK1296">
        <v>22.5</v>
      </c>
      <c r="CL1296">
        <v>22.5</v>
      </c>
      <c r="CM1296">
        <v>22.5</v>
      </c>
      <c r="CN1296">
        <v>22.5</v>
      </c>
      <c r="CO1296">
        <v>22.5</v>
      </c>
      <c r="CP1296">
        <v>22.5</v>
      </c>
      <c r="CQ1296">
        <v>22.5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1</v>
      </c>
      <c r="DD1296">
        <v>1</v>
      </c>
      <c r="DE1296">
        <v>0.99</v>
      </c>
      <c r="DF1296">
        <v>0.98</v>
      </c>
      <c r="DG1296">
        <v>0.96</v>
      </c>
      <c r="DH1296">
        <v>0.94</v>
      </c>
      <c r="DI1296">
        <v>0.92</v>
      </c>
      <c r="DJ1296">
        <v>0.9</v>
      </c>
      <c r="DK1296">
        <v>0.88</v>
      </c>
      <c r="DL1296">
        <v>0.82</v>
      </c>
      <c r="DM1296">
        <v>0.78</v>
      </c>
      <c r="DN1296">
        <v>0.74</v>
      </c>
      <c r="DO1296">
        <v>0.7</v>
      </c>
      <c r="DP1296">
        <v>0.65</v>
      </c>
      <c r="DQ1296">
        <v>0.59</v>
      </c>
      <c r="DR1296">
        <v>0.53</v>
      </c>
      <c r="DS1296">
        <v>0.46</v>
      </c>
      <c r="DT1296">
        <v>0.38</v>
      </c>
      <c r="DU1296">
        <v>0.28000000000000003</v>
      </c>
      <c r="EW1296">
        <v>2016</v>
      </c>
      <c r="EX1296">
        <v>95</v>
      </c>
      <c r="EY1296">
        <v>1329</v>
      </c>
      <c r="EZ1296">
        <v>301</v>
      </c>
      <c r="FA1296">
        <v>3371.1</v>
      </c>
      <c r="FB1296" t="s">
        <v>139</v>
      </c>
      <c r="FC1296" t="s">
        <v>139</v>
      </c>
      <c r="FD1296" t="s">
        <v>139</v>
      </c>
      <c r="FE1296" t="s">
        <v>139</v>
      </c>
      <c r="FF1296" t="s">
        <v>139</v>
      </c>
      <c r="FG1296" t="s">
        <v>139</v>
      </c>
      <c r="FH1296" t="s">
        <v>139</v>
      </c>
      <c r="FI1296">
        <v>0</v>
      </c>
      <c r="FJ1296" t="s">
        <v>139</v>
      </c>
      <c r="FK1296" t="s">
        <v>139</v>
      </c>
      <c r="FL1296">
        <v>10.96</v>
      </c>
      <c r="FM1296">
        <v>6.7</v>
      </c>
      <c r="FN1296">
        <v>32.590000000000003</v>
      </c>
      <c r="FO1296">
        <v>1</v>
      </c>
      <c r="FP1296">
        <v>1</v>
      </c>
      <c r="FQ1296">
        <v>1</v>
      </c>
      <c r="FR1296">
        <v>0</v>
      </c>
      <c r="FS1296">
        <v>0</v>
      </c>
      <c r="FT1296">
        <v>0</v>
      </c>
      <c r="FU1296">
        <v>0</v>
      </c>
      <c r="FV1296">
        <v>59.53</v>
      </c>
      <c r="FW1296">
        <v>163.71</v>
      </c>
      <c r="FX1296">
        <v>268.23</v>
      </c>
      <c r="FY1296">
        <v>359.86</v>
      </c>
      <c r="FZ1296">
        <v>464.31</v>
      </c>
      <c r="GA1296">
        <v>566.74</v>
      </c>
      <c r="GB1296">
        <v>665.47</v>
      </c>
      <c r="GC1296">
        <v>762.52</v>
      </c>
      <c r="GD1296">
        <v>862.17</v>
      </c>
      <c r="GE1296">
        <v>959.29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36.14</v>
      </c>
      <c r="GQ1296">
        <v>140.66</v>
      </c>
      <c r="GR1296">
        <v>233.29</v>
      </c>
      <c r="GS1296">
        <v>338.06</v>
      </c>
      <c r="GT1296">
        <v>447.87</v>
      </c>
      <c r="GU1296">
        <v>547.05999999999995</v>
      </c>
      <c r="GV1296">
        <v>640.15</v>
      </c>
      <c r="GW1296">
        <v>747.22</v>
      </c>
      <c r="GX1296">
        <v>845.98</v>
      </c>
      <c r="GY1296">
        <v>935.5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 t="s">
        <v>139</v>
      </c>
      <c r="HK1296" t="s">
        <v>139</v>
      </c>
      <c r="HL1296" t="s">
        <v>139</v>
      </c>
      <c r="HM1296" t="s">
        <v>139</v>
      </c>
      <c r="HN1296" t="s">
        <v>139</v>
      </c>
      <c r="HO1296" t="s">
        <v>139</v>
      </c>
      <c r="HP1296" t="s">
        <v>139</v>
      </c>
      <c r="HQ1296" t="s">
        <v>139</v>
      </c>
      <c r="HR1296" t="s">
        <v>139</v>
      </c>
      <c r="HS1296" t="s">
        <v>139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 t="s">
        <v>139</v>
      </c>
      <c r="IE1296" t="s">
        <v>139</v>
      </c>
      <c r="IF1296" t="s">
        <v>139</v>
      </c>
      <c r="IG1296" t="s">
        <v>139</v>
      </c>
      <c r="IH1296" t="s">
        <v>139</v>
      </c>
      <c r="II1296" t="s">
        <v>139</v>
      </c>
      <c r="IJ1296" t="s">
        <v>139</v>
      </c>
      <c r="IK1296" t="s">
        <v>139</v>
      </c>
      <c r="IL1296" t="s">
        <v>139</v>
      </c>
      <c r="IM1296" t="s">
        <v>139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1</v>
      </c>
      <c r="IY1296">
        <v>1</v>
      </c>
      <c r="IZ1296">
        <v>1</v>
      </c>
      <c r="JA1296">
        <v>0.99</v>
      </c>
      <c r="JB1296">
        <v>0.97</v>
      </c>
      <c r="JC1296">
        <v>0.95</v>
      </c>
      <c r="JD1296">
        <v>0.93</v>
      </c>
      <c r="JE1296">
        <v>0.91</v>
      </c>
      <c r="JF1296">
        <v>0.89</v>
      </c>
      <c r="JG1296">
        <v>0.87</v>
      </c>
      <c r="JH1296">
        <v>0.79</v>
      </c>
      <c r="JI1296">
        <v>0.75</v>
      </c>
      <c r="JJ1296">
        <v>0.7</v>
      </c>
      <c r="JK1296">
        <v>0.65</v>
      </c>
      <c r="JL1296">
        <v>0.57999999999999996</v>
      </c>
      <c r="JM1296">
        <v>0.51</v>
      </c>
      <c r="JN1296">
        <v>0.42</v>
      </c>
      <c r="JO1296">
        <v>0.32</v>
      </c>
      <c r="JP1296">
        <v>0.19</v>
      </c>
      <c r="JQ1296">
        <v>0</v>
      </c>
    </row>
    <row r="1297" spans="1:277" x14ac:dyDescent="0.25">
      <c r="A1297">
        <v>2016</v>
      </c>
      <c r="B1297">
        <v>95</v>
      </c>
      <c r="C1297">
        <v>1329</v>
      </c>
      <c r="D1297">
        <v>301</v>
      </c>
      <c r="E1297">
        <v>3371.1</v>
      </c>
      <c r="F1297">
        <v>1.4</v>
      </c>
      <c r="G1297">
        <v>0.4</v>
      </c>
      <c r="H1297">
        <v>-3</v>
      </c>
      <c r="I1297">
        <v>0</v>
      </c>
      <c r="J1297">
        <v>0</v>
      </c>
      <c r="K1297">
        <v>0</v>
      </c>
      <c r="L1297">
        <v>0.88</v>
      </c>
      <c r="M1297">
        <v>1.26</v>
      </c>
      <c r="N1297">
        <v>3.84</v>
      </c>
      <c r="O1297">
        <v>-0.79</v>
      </c>
      <c r="P1297">
        <v>10.95</v>
      </c>
      <c r="Q1297">
        <v>6.7</v>
      </c>
      <c r="R1297">
        <v>32.58</v>
      </c>
      <c r="S1297">
        <v>22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59.53</v>
      </c>
      <c r="AA1297">
        <v>163.71</v>
      </c>
      <c r="AB1297">
        <v>268.23</v>
      </c>
      <c r="AC1297">
        <v>359.86</v>
      </c>
      <c r="AD1297">
        <v>464.31</v>
      </c>
      <c r="AE1297">
        <v>566.74</v>
      </c>
      <c r="AF1297">
        <v>665.47</v>
      </c>
      <c r="AG1297">
        <v>762.52</v>
      </c>
      <c r="AH1297">
        <v>862.17</v>
      </c>
      <c r="AI1297">
        <v>959.29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73.23</v>
      </c>
      <c r="AU1297">
        <v>176.06</v>
      </c>
      <c r="AV1297">
        <v>275.83</v>
      </c>
      <c r="AW1297">
        <v>382.65</v>
      </c>
      <c r="AX1297">
        <v>480.18</v>
      </c>
      <c r="AY1297">
        <v>582.53</v>
      </c>
      <c r="AZ1297">
        <v>680.24</v>
      </c>
      <c r="BA1297">
        <v>788.53</v>
      </c>
      <c r="BB1297">
        <v>878.05</v>
      </c>
      <c r="BC1297">
        <v>979.8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22.5</v>
      </c>
      <c r="BO1297">
        <v>22.5</v>
      </c>
      <c r="BP1297">
        <v>22.5</v>
      </c>
      <c r="BQ1297">
        <v>22.5</v>
      </c>
      <c r="BR1297">
        <v>22.5</v>
      </c>
      <c r="BS1297">
        <v>22.5</v>
      </c>
      <c r="BT1297">
        <v>22.5</v>
      </c>
      <c r="BU1297">
        <v>22.5</v>
      </c>
      <c r="BV1297">
        <v>22.5</v>
      </c>
      <c r="BW1297">
        <v>22.5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22.5</v>
      </c>
      <c r="CI1297">
        <v>22.5</v>
      </c>
      <c r="CJ1297">
        <v>22.5</v>
      </c>
      <c r="CK1297">
        <v>22.5</v>
      </c>
      <c r="CL1297">
        <v>22.5</v>
      </c>
      <c r="CM1297">
        <v>22.5</v>
      </c>
      <c r="CN1297">
        <v>22.5</v>
      </c>
      <c r="CO1297">
        <v>22.5</v>
      </c>
      <c r="CP1297">
        <v>22.5</v>
      </c>
      <c r="CQ1297">
        <v>22.5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1</v>
      </c>
      <c r="DE1297">
        <v>0.99</v>
      </c>
      <c r="DF1297">
        <v>0.98</v>
      </c>
      <c r="DG1297">
        <v>0.96</v>
      </c>
      <c r="DH1297">
        <v>0.94</v>
      </c>
      <c r="DI1297">
        <v>0.92</v>
      </c>
      <c r="DJ1297">
        <v>0.9</v>
      </c>
      <c r="DK1297">
        <v>0.88</v>
      </c>
      <c r="DL1297">
        <v>0.82</v>
      </c>
      <c r="DM1297">
        <v>0.78</v>
      </c>
      <c r="DN1297">
        <v>0.74</v>
      </c>
      <c r="DO1297">
        <v>0.7</v>
      </c>
      <c r="DP1297">
        <v>0.65</v>
      </c>
      <c r="DQ1297">
        <v>0.59</v>
      </c>
      <c r="DR1297">
        <v>0.53</v>
      </c>
      <c r="DS1297">
        <v>0.46</v>
      </c>
      <c r="DT1297">
        <v>0.38</v>
      </c>
      <c r="DU1297">
        <v>0.28000000000000003</v>
      </c>
      <c r="EW1297">
        <v>2016</v>
      </c>
      <c r="EX1297">
        <v>96</v>
      </c>
      <c r="EY1297">
        <v>1330</v>
      </c>
      <c r="EZ1297">
        <v>302</v>
      </c>
      <c r="FA1297">
        <v>3382.9</v>
      </c>
      <c r="FB1297" t="s">
        <v>139</v>
      </c>
      <c r="FC1297" t="s">
        <v>139</v>
      </c>
      <c r="FD1297" t="s">
        <v>139</v>
      </c>
      <c r="FE1297" t="s">
        <v>139</v>
      </c>
      <c r="FF1297" t="s">
        <v>139</v>
      </c>
      <c r="FG1297" t="s">
        <v>139</v>
      </c>
      <c r="FH1297" t="s">
        <v>139</v>
      </c>
      <c r="FI1297">
        <v>0</v>
      </c>
      <c r="FJ1297" t="s">
        <v>139</v>
      </c>
      <c r="FK1297" t="s">
        <v>139</v>
      </c>
      <c r="FL1297">
        <v>10.96</v>
      </c>
      <c r="FM1297">
        <v>6.73</v>
      </c>
      <c r="FN1297">
        <v>32.71</v>
      </c>
      <c r="FO1297">
        <v>1</v>
      </c>
      <c r="FP1297">
        <v>1</v>
      </c>
      <c r="FQ1297">
        <v>1</v>
      </c>
      <c r="FR1297">
        <v>0</v>
      </c>
      <c r="FS1297">
        <v>0</v>
      </c>
      <c r="FT1297">
        <v>0</v>
      </c>
      <c r="FU1297">
        <v>0</v>
      </c>
      <c r="FV1297">
        <v>71.38</v>
      </c>
      <c r="FW1297">
        <v>175.56</v>
      </c>
      <c r="FX1297">
        <v>280.08</v>
      </c>
      <c r="FY1297">
        <v>371.7</v>
      </c>
      <c r="FZ1297">
        <v>476.16</v>
      </c>
      <c r="GA1297">
        <v>578.59</v>
      </c>
      <c r="GB1297">
        <v>677.32</v>
      </c>
      <c r="GC1297">
        <v>774.37</v>
      </c>
      <c r="GD1297">
        <v>874.01</v>
      </c>
      <c r="GE1297">
        <v>971.14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47.99</v>
      </c>
      <c r="GQ1297">
        <v>152.51</v>
      </c>
      <c r="GR1297">
        <v>245.14</v>
      </c>
      <c r="GS1297">
        <v>349.91</v>
      </c>
      <c r="GT1297">
        <v>459.72</v>
      </c>
      <c r="GU1297">
        <v>558.91</v>
      </c>
      <c r="GV1297">
        <v>651.99</v>
      </c>
      <c r="GW1297">
        <v>759.07</v>
      </c>
      <c r="GX1297">
        <v>857.83</v>
      </c>
      <c r="GY1297">
        <v>947.35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 t="s">
        <v>139</v>
      </c>
      <c r="HK1297" t="s">
        <v>139</v>
      </c>
      <c r="HL1297" t="s">
        <v>139</v>
      </c>
      <c r="HM1297" t="s">
        <v>139</v>
      </c>
      <c r="HN1297" t="s">
        <v>139</v>
      </c>
      <c r="HO1297" t="s">
        <v>139</v>
      </c>
      <c r="HP1297" t="s">
        <v>139</v>
      </c>
      <c r="HQ1297" t="s">
        <v>139</v>
      </c>
      <c r="HR1297" t="s">
        <v>139</v>
      </c>
      <c r="HS1297" t="s">
        <v>139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 t="s">
        <v>139</v>
      </c>
      <c r="IE1297" t="s">
        <v>139</v>
      </c>
      <c r="IF1297" t="s">
        <v>139</v>
      </c>
      <c r="IG1297" t="s">
        <v>139</v>
      </c>
      <c r="IH1297" t="s">
        <v>139</v>
      </c>
      <c r="II1297" t="s">
        <v>139</v>
      </c>
      <c r="IJ1297" t="s">
        <v>139</v>
      </c>
      <c r="IK1297" t="s">
        <v>139</v>
      </c>
      <c r="IL1297" t="s">
        <v>139</v>
      </c>
      <c r="IM1297" t="s">
        <v>139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1</v>
      </c>
      <c r="IY1297">
        <v>1</v>
      </c>
      <c r="IZ1297">
        <v>1</v>
      </c>
      <c r="JA1297">
        <v>0.99</v>
      </c>
      <c r="JB1297">
        <v>0.97</v>
      </c>
      <c r="JC1297">
        <v>0.95</v>
      </c>
      <c r="JD1297">
        <v>0.93</v>
      </c>
      <c r="JE1297">
        <v>0.91</v>
      </c>
      <c r="JF1297">
        <v>0.89</v>
      </c>
      <c r="JG1297">
        <v>0.87</v>
      </c>
      <c r="JH1297">
        <v>0.79</v>
      </c>
      <c r="JI1297">
        <v>0.75</v>
      </c>
      <c r="JJ1297">
        <v>0.7</v>
      </c>
      <c r="JK1297">
        <v>0.65</v>
      </c>
      <c r="JL1297">
        <v>0.57999999999999996</v>
      </c>
      <c r="JM1297">
        <v>0.51</v>
      </c>
      <c r="JN1297">
        <v>0.42</v>
      </c>
      <c r="JO1297">
        <v>0.32</v>
      </c>
      <c r="JP1297">
        <v>0.19</v>
      </c>
      <c r="JQ1297">
        <v>0</v>
      </c>
    </row>
    <row r="1298" spans="1:277" x14ac:dyDescent="0.25">
      <c r="A1298">
        <v>2016</v>
      </c>
      <c r="B1298">
        <v>96</v>
      </c>
      <c r="C1298">
        <v>1330</v>
      </c>
      <c r="D1298">
        <v>302</v>
      </c>
      <c r="E1298">
        <v>3382.9</v>
      </c>
      <c r="F1298">
        <v>1.4</v>
      </c>
      <c r="G1298">
        <v>0.4</v>
      </c>
      <c r="H1298">
        <v>-3</v>
      </c>
      <c r="I1298">
        <v>0</v>
      </c>
      <c r="J1298">
        <v>0</v>
      </c>
      <c r="K1298">
        <v>0</v>
      </c>
      <c r="L1298">
        <v>0.88</v>
      </c>
      <c r="M1298">
        <v>1.26</v>
      </c>
      <c r="N1298">
        <v>3.85</v>
      </c>
      <c r="O1298">
        <v>-0.79</v>
      </c>
      <c r="P1298">
        <v>10.95</v>
      </c>
      <c r="Q1298">
        <v>6.73</v>
      </c>
      <c r="R1298">
        <v>32.700000000000003</v>
      </c>
      <c r="S1298">
        <v>22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0.09</v>
      </c>
      <c r="Z1298">
        <v>71.38</v>
      </c>
      <c r="AA1298">
        <v>175.56</v>
      </c>
      <c r="AB1298">
        <v>280.08</v>
      </c>
      <c r="AC1298">
        <v>371.7</v>
      </c>
      <c r="AD1298">
        <v>476.16</v>
      </c>
      <c r="AE1298">
        <v>578.59</v>
      </c>
      <c r="AF1298">
        <v>677.32</v>
      </c>
      <c r="AG1298">
        <v>774.37</v>
      </c>
      <c r="AH1298">
        <v>874.01</v>
      </c>
      <c r="AI1298">
        <v>971.14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85.08</v>
      </c>
      <c r="AU1298">
        <v>187.9</v>
      </c>
      <c r="AV1298">
        <v>287.68</v>
      </c>
      <c r="AW1298">
        <v>394.5</v>
      </c>
      <c r="AX1298">
        <v>492.02</v>
      </c>
      <c r="AY1298">
        <v>594.38</v>
      </c>
      <c r="AZ1298">
        <v>692.08</v>
      </c>
      <c r="BA1298">
        <v>800.38</v>
      </c>
      <c r="BB1298">
        <v>889.9</v>
      </c>
      <c r="BC1298">
        <v>991.65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22.5</v>
      </c>
      <c r="BO1298">
        <v>22.5</v>
      </c>
      <c r="BP1298">
        <v>22.5</v>
      </c>
      <c r="BQ1298">
        <v>22.5</v>
      </c>
      <c r="BR1298">
        <v>22.5</v>
      </c>
      <c r="BS1298">
        <v>22.5</v>
      </c>
      <c r="BT1298">
        <v>22.5</v>
      </c>
      <c r="BU1298">
        <v>22.5</v>
      </c>
      <c r="BV1298">
        <v>22.5</v>
      </c>
      <c r="BW1298">
        <v>22.5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22.5</v>
      </c>
      <c r="CI1298">
        <v>22.5</v>
      </c>
      <c r="CJ1298">
        <v>22.5</v>
      </c>
      <c r="CK1298">
        <v>22.5</v>
      </c>
      <c r="CL1298">
        <v>22.5</v>
      </c>
      <c r="CM1298">
        <v>22.5</v>
      </c>
      <c r="CN1298">
        <v>22.5</v>
      </c>
      <c r="CO1298">
        <v>22.5</v>
      </c>
      <c r="CP1298">
        <v>22.5</v>
      </c>
      <c r="CQ1298">
        <v>22.5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1</v>
      </c>
      <c r="DD1298">
        <v>1</v>
      </c>
      <c r="DE1298">
        <v>0.99</v>
      </c>
      <c r="DF1298">
        <v>0.98</v>
      </c>
      <c r="DG1298">
        <v>0.96</v>
      </c>
      <c r="DH1298">
        <v>0.94</v>
      </c>
      <c r="DI1298">
        <v>0.92</v>
      </c>
      <c r="DJ1298">
        <v>0.9</v>
      </c>
      <c r="DK1298">
        <v>0.89</v>
      </c>
      <c r="DL1298">
        <v>0.82</v>
      </c>
      <c r="DM1298">
        <v>0.78</v>
      </c>
      <c r="DN1298">
        <v>0.74</v>
      </c>
      <c r="DO1298">
        <v>0.7</v>
      </c>
      <c r="DP1298">
        <v>0.65</v>
      </c>
      <c r="DQ1298">
        <v>0.59</v>
      </c>
      <c r="DR1298">
        <v>0.53</v>
      </c>
      <c r="DS1298">
        <v>0.46</v>
      </c>
      <c r="DT1298">
        <v>0.38</v>
      </c>
      <c r="DU1298">
        <v>0.28000000000000003</v>
      </c>
      <c r="EW1298">
        <v>2016</v>
      </c>
      <c r="EX1298">
        <v>97</v>
      </c>
      <c r="EY1298">
        <v>1331</v>
      </c>
      <c r="EZ1298">
        <v>303</v>
      </c>
      <c r="FA1298">
        <v>3393.9</v>
      </c>
      <c r="FB1298" t="s">
        <v>139</v>
      </c>
      <c r="FC1298" t="s">
        <v>139</v>
      </c>
      <c r="FD1298" t="s">
        <v>139</v>
      </c>
      <c r="FE1298" t="s">
        <v>139</v>
      </c>
      <c r="FF1298" t="s">
        <v>139</v>
      </c>
      <c r="FG1298" t="s">
        <v>139</v>
      </c>
      <c r="FH1298" t="s">
        <v>139</v>
      </c>
      <c r="FI1298">
        <v>0</v>
      </c>
      <c r="FJ1298" t="s">
        <v>139</v>
      </c>
      <c r="FK1298" t="s">
        <v>139</v>
      </c>
      <c r="FL1298">
        <v>10.96</v>
      </c>
      <c r="FM1298">
        <v>6.76</v>
      </c>
      <c r="FN1298">
        <v>32.82</v>
      </c>
      <c r="FO1298">
        <v>1</v>
      </c>
      <c r="FP1298">
        <v>1</v>
      </c>
      <c r="FQ1298">
        <v>1</v>
      </c>
      <c r="FR1298">
        <v>0</v>
      </c>
      <c r="FS1298">
        <v>0</v>
      </c>
      <c r="FT1298">
        <v>0</v>
      </c>
      <c r="FU1298">
        <v>0.09</v>
      </c>
      <c r="FV1298">
        <v>82.38</v>
      </c>
      <c r="FW1298">
        <v>186.55</v>
      </c>
      <c r="FX1298">
        <v>291.08</v>
      </c>
      <c r="FY1298">
        <v>382.7</v>
      </c>
      <c r="FZ1298">
        <v>487.15</v>
      </c>
      <c r="GA1298">
        <v>589.59</v>
      </c>
      <c r="GB1298">
        <v>688.31</v>
      </c>
      <c r="GC1298">
        <v>785.37</v>
      </c>
      <c r="GD1298">
        <v>885.01</v>
      </c>
      <c r="GE1298">
        <v>982.13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58.98</v>
      </c>
      <c r="GQ1298">
        <v>163.51</v>
      </c>
      <c r="GR1298">
        <v>256.13</v>
      </c>
      <c r="GS1298">
        <v>360.91</v>
      </c>
      <c r="GT1298">
        <v>470.72</v>
      </c>
      <c r="GU1298">
        <v>569.91</v>
      </c>
      <c r="GV1298">
        <v>662.99</v>
      </c>
      <c r="GW1298">
        <v>770.06</v>
      </c>
      <c r="GX1298">
        <v>868.82</v>
      </c>
      <c r="GY1298">
        <v>958.35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 t="s">
        <v>139</v>
      </c>
      <c r="HK1298" t="s">
        <v>139</v>
      </c>
      <c r="HL1298" t="s">
        <v>139</v>
      </c>
      <c r="HM1298" t="s">
        <v>139</v>
      </c>
      <c r="HN1298" t="s">
        <v>139</v>
      </c>
      <c r="HO1298" t="s">
        <v>139</v>
      </c>
      <c r="HP1298" t="s">
        <v>139</v>
      </c>
      <c r="HQ1298" t="s">
        <v>139</v>
      </c>
      <c r="HR1298" t="s">
        <v>139</v>
      </c>
      <c r="HS1298" t="s">
        <v>139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 t="s">
        <v>139</v>
      </c>
      <c r="IE1298" t="s">
        <v>139</v>
      </c>
      <c r="IF1298" t="s">
        <v>139</v>
      </c>
      <c r="IG1298" t="s">
        <v>139</v>
      </c>
      <c r="IH1298" t="s">
        <v>139</v>
      </c>
      <c r="II1298" t="s">
        <v>139</v>
      </c>
      <c r="IJ1298" t="s">
        <v>139</v>
      </c>
      <c r="IK1298" t="s">
        <v>139</v>
      </c>
      <c r="IL1298" t="s">
        <v>139</v>
      </c>
      <c r="IM1298" t="s">
        <v>139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1</v>
      </c>
      <c r="IY1298">
        <v>1</v>
      </c>
      <c r="IZ1298">
        <v>1</v>
      </c>
      <c r="JA1298">
        <v>0.99</v>
      </c>
      <c r="JB1298">
        <v>0.97</v>
      </c>
      <c r="JC1298">
        <v>0.95</v>
      </c>
      <c r="JD1298">
        <v>0.93</v>
      </c>
      <c r="JE1298">
        <v>0.91</v>
      </c>
      <c r="JF1298">
        <v>0.89</v>
      </c>
      <c r="JG1298">
        <v>0.87</v>
      </c>
      <c r="JH1298">
        <v>0.79</v>
      </c>
      <c r="JI1298">
        <v>0.75</v>
      </c>
      <c r="JJ1298">
        <v>0.7</v>
      </c>
      <c r="JK1298">
        <v>0.65</v>
      </c>
      <c r="JL1298">
        <v>0.57999999999999996</v>
      </c>
      <c r="JM1298">
        <v>0.51</v>
      </c>
      <c r="JN1298">
        <v>0.42</v>
      </c>
      <c r="JO1298">
        <v>0.32</v>
      </c>
      <c r="JP1298">
        <v>0.19</v>
      </c>
      <c r="JQ1298">
        <v>0</v>
      </c>
    </row>
    <row r="1299" spans="1:277" x14ac:dyDescent="0.25">
      <c r="A1299">
        <v>2016</v>
      </c>
      <c r="B1299">
        <v>97</v>
      </c>
      <c r="C1299">
        <v>1331</v>
      </c>
      <c r="D1299">
        <v>303</v>
      </c>
      <c r="E1299">
        <v>3393.9</v>
      </c>
      <c r="F1299">
        <v>1.4</v>
      </c>
      <c r="G1299">
        <v>0.4</v>
      </c>
      <c r="H1299">
        <v>-3</v>
      </c>
      <c r="I1299">
        <v>0</v>
      </c>
      <c r="J1299">
        <v>0</v>
      </c>
      <c r="K1299">
        <v>0</v>
      </c>
      <c r="L1299">
        <v>0.88</v>
      </c>
      <c r="M1299">
        <v>1.26</v>
      </c>
      <c r="N1299">
        <v>3.85</v>
      </c>
      <c r="O1299">
        <v>-0.79</v>
      </c>
      <c r="P1299">
        <v>10.95</v>
      </c>
      <c r="Q1299">
        <v>6.76</v>
      </c>
      <c r="R1299">
        <v>32.81</v>
      </c>
      <c r="S1299">
        <v>22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0.09</v>
      </c>
      <c r="Z1299">
        <v>82.38</v>
      </c>
      <c r="AA1299">
        <v>186.55</v>
      </c>
      <c r="AB1299">
        <v>291.08</v>
      </c>
      <c r="AC1299">
        <v>382.7</v>
      </c>
      <c r="AD1299">
        <v>487.15</v>
      </c>
      <c r="AE1299">
        <v>589.59</v>
      </c>
      <c r="AF1299">
        <v>688.31</v>
      </c>
      <c r="AG1299">
        <v>785.37</v>
      </c>
      <c r="AH1299">
        <v>885.01</v>
      </c>
      <c r="AI1299">
        <v>982.13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96.08</v>
      </c>
      <c r="AU1299">
        <v>198.9</v>
      </c>
      <c r="AV1299">
        <v>298.67</v>
      </c>
      <c r="AW1299">
        <v>405.5</v>
      </c>
      <c r="AX1299">
        <v>503.02</v>
      </c>
      <c r="AY1299">
        <v>605.38</v>
      </c>
      <c r="AZ1299">
        <v>703.08</v>
      </c>
      <c r="BA1299">
        <v>811.38</v>
      </c>
      <c r="BB1299">
        <v>900.9</v>
      </c>
      <c r="BC1299">
        <v>1002.64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22.5</v>
      </c>
      <c r="BO1299">
        <v>22.5</v>
      </c>
      <c r="BP1299">
        <v>22.5</v>
      </c>
      <c r="BQ1299">
        <v>22.5</v>
      </c>
      <c r="BR1299">
        <v>22.5</v>
      </c>
      <c r="BS1299">
        <v>22.5</v>
      </c>
      <c r="BT1299">
        <v>22.5</v>
      </c>
      <c r="BU1299">
        <v>22.5</v>
      </c>
      <c r="BV1299">
        <v>22.5</v>
      </c>
      <c r="BW1299">
        <v>22.5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22.5</v>
      </c>
      <c r="CI1299">
        <v>22.5</v>
      </c>
      <c r="CJ1299">
        <v>22.5</v>
      </c>
      <c r="CK1299">
        <v>22.5</v>
      </c>
      <c r="CL1299">
        <v>22.5</v>
      </c>
      <c r="CM1299">
        <v>22.5</v>
      </c>
      <c r="CN1299">
        <v>22.5</v>
      </c>
      <c r="CO1299">
        <v>22.5</v>
      </c>
      <c r="CP1299">
        <v>22.5</v>
      </c>
      <c r="CQ1299">
        <v>22.5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1</v>
      </c>
      <c r="DD1299">
        <v>1</v>
      </c>
      <c r="DE1299">
        <v>0.99</v>
      </c>
      <c r="DF1299">
        <v>0.98</v>
      </c>
      <c r="DG1299">
        <v>0.96</v>
      </c>
      <c r="DH1299">
        <v>0.94</v>
      </c>
      <c r="DI1299">
        <v>0.92</v>
      </c>
      <c r="DJ1299">
        <v>0.9</v>
      </c>
      <c r="DK1299">
        <v>0.89</v>
      </c>
      <c r="DL1299">
        <v>0.82</v>
      </c>
      <c r="DM1299">
        <v>0.78</v>
      </c>
      <c r="DN1299">
        <v>0.74</v>
      </c>
      <c r="DO1299">
        <v>0.7</v>
      </c>
      <c r="DP1299">
        <v>0.65</v>
      </c>
      <c r="DQ1299">
        <v>0.59</v>
      </c>
      <c r="DR1299">
        <v>0.53</v>
      </c>
      <c r="DS1299">
        <v>0.46</v>
      </c>
      <c r="DT1299">
        <v>0.38</v>
      </c>
      <c r="DU1299">
        <v>0.28000000000000003</v>
      </c>
      <c r="EW1299">
        <v>2016</v>
      </c>
      <c r="EX1299">
        <v>98</v>
      </c>
      <c r="EY1299">
        <v>1332</v>
      </c>
      <c r="EZ1299">
        <v>304</v>
      </c>
      <c r="FA1299">
        <v>3405.2</v>
      </c>
      <c r="FB1299" t="s">
        <v>139</v>
      </c>
      <c r="FC1299" t="s">
        <v>139</v>
      </c>
      <c r="FD1299" t="s">
        <v>139</v>
      </c>
      <c r="FE1299" t="s">
        <v>139</v>
      </c>
      <c r="FF1299" t="s">
        <v>139</v>
      </c>
      <c r="FG1299" t="s">
        <v>139</v>
      </c>
      <c r="FH1299" t="s">
        <v>139</v>
      </c>
      <c r="FI1299">
        <v>0</v>
      </c>
      <c r="FJ1299" t="s">
        <v>139</v>
      </c>
      <c r="FK1299" t="s">
        <v>139</v>
      </c>
      <c r="FL1299">
        <v>10.96</v>
      </c>
      <c r="FM1299">
        <v>6.79</v>
      </c>
      <c r="FN1299">
        <v>32.93</v>
      </c>
      <c r="FO1299">
        <v>1</v>
      </c>
      <c r="FP1299">
        <v>1</v>
      </c>
      <c r="FQ1299">
        <v>1</v>
      </c>
      <c r="FR1299">
        <v>0</v>
      </c>
      <c r="FS1299">
        <v>0</v>
      </c>
      <c r="FT1299">
        <v>0</v>
      </c>
      <c r="FU1299">
        <v>0</v>
      </c>
      <c r="FV1299">
        <v>93.63</v>
      </c>
      <c r="FW1299">
        <v>197.8</v>
      </c>
      <c r="FX1299">
        <v>302.32</v>
      </c>
      <c r="FY1299">
        <v>393.95</v>
      </c>
      <c r="FZ1299">
        <v>498.4</v>
      </c>
      <c r="GA1299">
        <v>600.83000000000004</v>
      </c>
      <c r="GB1299">
        <v>699.56</v>
      </c>
      <c r="GC1299">
        <v>796.61</v>
      </c>
      <c r="GD1299">
        <v>896.26</v>
      </c>
      <c r="GE1299">
        <v>993.38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70.23</v>
      </c>
      <c r="GQ1299">
        <v>174.75</v>
      </c>
      <c r="GR1299">
        <v>267.38</v>
      </c>
      <c r="GS1299">
        <v>372.15</v>
      </c>
      <c r="GT1299">
        <v>481.96</v>
      </c>
      <c r="GU1299">
        <v>581.16</v>
      </c>
      <c r="GV1299">
        <v>674.24</v>
      </c>
      <c r="GW1299">
        <v>781.31</v>
      </c>
      <c r="GX1299">
        <v>880.07</v>
      </c>
      <c r="GY1299">
        <v>969.59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 t="s">
        <v>139</v>
      </c>
      <c r="HK1299" t="s">
        <v>139</v>
      </c>
      <c r="HL1299" t="s">
        <v>139</v>
      </c>
      <c r="HM1299" t="s">
        <v>139</v>
      </c>
      <c r="HN1299" t="s">
        <v>139</v>
      </c>
      <c r="HO1299" t="s">
        <v>139</v>
      </c>
      <c r="HP1299" t="s">
        <v>139</v>
      </c>
      <c r="HQ1299" t="s">
        <v>139</v>
      </c>
      <c r="HR1299" t="s">
        <v>139</v>
      </c>
      <c r="HS1299" t="s">
        <v>139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 t="s">
        <v>139</v>
      </c>
      <c r="IE1299" t="s">
        <v>139</v>
      </c>
      <c r="IF1299" t="s">
        <v>139</v>
      </c>
      <c r="IG1299" t="s">
        <v>139</v>
      </c>
      <c r="IH1299" t="s">
        <v>139</v>
      </c>
      <c r="II1299" t="s">
        <v>139</v>
      </c>
      <c r="IJ1299" t="s">
        <v>139</v>
      </c>
      <c r="IK1299" t="s">
        <v>139</v>
      </c>
      <c r="IL1299" t="s">
        <v>139</v>
      </c>
      <c r="IM1299" t="s">
        <v>139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1</v>
      </c>
      <c r="IY1299">
        <v>1</v>
      </c>
      <c r="IZ1299">
        <v>1</v>
      </c>
      <c r="JA1299">
        <v>0.99</v>
      </c>
      <c r="JB1299">
        <v>0.97</v>
      </c>
      <c r="JC1299">
        <v>0.95</v>
      </c>
      <c r="JD1299">
        <v>0.93</v>
      </c>
      <c r="JE1299">
        <v>0.91</v>
      </c>
      <c r="JF1299">
        <v>0.89</v>
      </c>
      <c r="JG1299">
        <v>0.87</v>
      </c>
      <c r="JH1299">
        <v>0.79</v>
      </c>
      <c r="JI1299">
        <v>0.75</v>
      </c>
      <c r="JJ1299">
        <v>0.7</v>
      </c>
      <c r="JK1299">
        <v>0.65</v>
      </c>
      <c r="JL1299">
        <v>0.57999999999999996</v>
      </c>
      <c r="JM1299">
        <v>0.51</v>
      </c>
      <c r="JN1299">
        <v>0.42</v>
      </c>
      <c r="JO1299">
        <v>0.32</v>
      </c>
      <c r="JP1299">
        <v>0.19</v>
      </c>
      <c r="JQ1299">
        <v>0</v>
      </c>
    </row>
    <row r="1300" spans="1:277" x14ac:dyDescent="0.25">
      <c r="A1300">
        <v>2016</v>
      </c>
      <c r="B1300">
        <v>98</v>
      </c>
      <c r="C1300">
        <v>1332</v>
      </c>
      <c r="D1300">
        <v>304</v>
      </c>
      <c r="E1300">
        <v>3405.2</v>
      </c>
      <c r="F1300">
        <v>1.4</v>
      </c>
      <c r="G1300">
        <v>0.4</v>
      </c>
      <c r="H1300">
        <v>-3</v>
      </c>
      <c r="I1300">
        <v>0</v>
      </c>
      <c r="J1300">
        <v>0</v>
      </c>
      <c r="K1300">
        <v>0</v>
      </c>
      <c r="L1300">
        <v>0.88</v>
      </c>
      <c r="M1300">
        <v>1.26</v>
      </c>
      <c r="N1300">
        <v>3.87</v>
      </c>
      <c r="O1300">
        <v>-0.8</v>
      </c>
      <c r="P1300">
        <v>10.95</v>
      </c>
      <c r="Q1300">
        <v>6.79</v>
      </c>
      <c r="R1300">
        <v>32.92</v>
      </c>
      <c r="S1300">
        <v>22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93.63</v>
      </c>
      <c r="AA1300">
        <v>197.8</v>
      </c>
      <c r="AB1300">
        <v>302.32</v>
      </c>
      <c r="AC1300">
        <v>393.95</v>
      </c>
      <c r="AD1300">
        <v>498.4</v>
      </c>
      <c r="AE1300">
        <v>600.83000000000004</v>
      </c>
      <c r="AF1300">
        <v>699.56</v>
      </c>
      <c r="AG1300">
        <v>796.61</v>
      </c>
      <c r="AH1300">
        <v>896.26</v>
      </c>
      <c r="AI1300">
        <v>993.38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107.32</v>
      </c>
      <c r="AU1300">
        <v>210.15</v>
      </c>
      <c r="AV1300">
        <v>309.92</v>
      </c>
      <c r="AW1300">
        <v>416.74</v>
      </c>
      <c r="AX1300">
        <v>514.27</v>
      </c>
      <c r="AY1300">
        <v>616.62</v>
      </c>
      <c r="AZ1300">
        <v>714.33</v>
      </c>
      <c r="BA1300">
        <v>822.62</v>
      </c>
      <c r="BB1300">
        <v>912.14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22.5</v>
      </c>
      <c r="BO1300">
        <v>22.5</v>
      </c>
      <c r="BP1300">
        <v>22.5</v>
      </c>
      <c r="BQ1300">
        <v>22.5</v>
      </c>
      <c r="BR1300">
        <v>22.5</v>
      </c>
      <c r="BS1300">
        <v>22.5</v>
      </c>
      <c r="BT1300">
        <v>22.5</v>
      </c>
      <c r="BU1300">
        <v>22.5</v>
      </c>
      <c r="BV1300">
        <v>22.5</v>
      </c>
      <c r="BW1300">
        <v>22.5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22.5</v>
      </c>
      <c r="CI1300">
        <v>22.5</v>
      </c>
      <c r="CJ1300">
        <v>22.5</v>
      </c>
      <c r="CK1300">
        <v>22.5</v>
      </c>
      <c r="CL1300">
        <v>22.5</v>
      </c>
      <c r="CM1300">
        <v>22.5</v>
      </c>
      <c r="CN1300">
        <v>22.5</v>
      </c>
      <c r="CO1300">
        <v>22.5</v>
      </c>
      <c r="CP1300">
        <v>22.5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1</v>
      </c>
      <c r="DD1300">
        <v>1</v>
      </c>
      <c r="DE1300">
        <v>0.99</v>
      </c>
      <c r="DF1300">
        <v>0.98</v>
      </c>
      <c r="DG1300">
        <v>0.96</v>
      </c>
      <c r="DH1300">
        <v>0.94</v>
      </c>
      <c r="DI1300">
        <v>0.92</v>
      </c>
      <c r="DJ1300">
        <v>0.9</v>
      </c>
      <c r="DK1300">
        <v>0.89</v>
      </c>
      <c r="DL1300">
        <v>0.82</v>
      </c>
      <c r="DM1300">
        <v>0.78</v>
      </c>
      <c r="DN1300">
        <v>0.74</v>
      </c>
      <c r="DO1300">
        <v>0.7</v>
      </c>
      <c r="DP1300">
        <v>0.65</v>
      </c>
      <c r="DQ1300">
        <v>0.59</v>
      </c>
      <c r="DR1300">
        <v>0.53</v>
      </c>
      <c r="DS1300">
        <v>0.46</v>
      </c>
      <c r="DT1300">
        <v>0.38</v>
      </c>
      <c r="DU1300">
        <v>0.28000000000000003</v>
      </c>
      <c r="EW1300">
        <v>2016</v>
      </c>
      <c r="EX1300">
        <v>99</v>
      </c>
      <c r="EY1300">
        <v>1333</v>
      </c>
      <c r="EZ1300">
        <v>305</v>
      </c>
      <c r="FA1300">
        <v>3416.6</v>
      </c>
      <c r="FB1300" t="s">
        <v>139</v>
      </c>
      <c r="FC1300" t="s">
        <v>139</v>
      </c>
      <c r="FD1300" t="s">
        <v>139</v>
      </c>
      <c r="FE1300" t="s">
        <v>139</v>
      </c>
      <c r="FF1300" t="s">
        <v>139</v>
      </c>
      <c r="FG1300" t="s">
        <v>139</v>
      </c>
      <c r="FH1300" t="s">
        <v>139</v>
      </c>
      <c r="FI1300">
        <v>0</v>
      </c>
      <c r="FJ1300" t="s">
        <v>139</v>
      </c>
      <c r="FK1300" t="s">
        <v>139</v>
      </c>
      <c r="FL1300">
        <v>10.96</v>
      </c>
      <c r="FM1300">
        <v>6.82</v>
      </c>
      <c r="FN1300">
        <v>33.04</v>
      </c>
      <c r="FO1300">
        <v>1</v>
      </c>
      <c r="FP1300">
        <v>1</v>
      </c>
      <c r="FQ1300">
        <v>1</v>
      </c>
      <c r="FR1300">
        <v>0</v>
      </c>
      <c r="FS1300">
        <v>0</v>
      </c>
      <c r="FT1300">
        <v>0</v>
      </c>
      <c r="FU1300">
        <v>0</v>
      </c>
      <c r="FV1300">
        <v>105.02</v>
      </c>
      <c r="FW1300">
        <v>209.2</v>
      </c>
      <c r="FX1300">
        <v>313.72000000000003</v>
      </c>
      <c r="FY1300">
        <v>405.35</v>
      </c>
      <c r="FZ1300">
        <v>509.8</v>
      </c>
      <c r="GA1300">
        <v>612.23</v>
      </c>
      <c r="GB1300">
        <v>710.96</v>
      </c>
      <c r="GC1300">
        <v>808.01</v>
      </c>
      <c r="GD1300">
        <v>907.65</v>
      </c>
      <c r="GE1300">
        <v>1004.78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81.63</v>
      </c>
      <c r="GQ1300">
        <v>186.15</v>
      </c>
      <c r="GR1300">
        <v>278.77999999999997</v>
      </c>
      <c r="GS1300">
        <v>383.55</v>
      </c>
      <c r="GT1300">
        <v>493.36</v>
      </c>
      <c r="GU1300">
        <v>592.54999999999995</v>
      </c>
      <c r="GV1300">
        <v>685.63</v>
      </c>
      <c r="GW1300">
        <v>792.71</v>
      </c>
      <c r="GX1300">
        <v>891.47</v>
      </c>
      <c r="GY1300">
        <v>980.99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 t="s">
        <v>139</v>
      </c>
      <c r="HK1300" t="s">
        <v>139</v>
      </c>
      <c r="HL1300" t="s">
        <v>139</v>
      </c>
      <c r="HM1300" t="s">
        <v>139</v>
      </c>
      <c r="HN1300" t="s">
        <v>139</v>
      </c>
      <c r="HO1300" t="s">
        <v>139</v>
      </c>
      <c r="HP1300" t="s">
        <v>139</v>
      </c>
      <c r="HQ1300" t="s">
        <v>139</v>
      </c>
      <c r="HR1300" t="s">
        <v>139</v>
      </c>
      <c r="HS1300" t="s">
        <v>139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 t="s">
        <v>139</v>
      </c>
      <c r="IE1300" t="s">
        <v>139</v>
      </c>
      <c r="IF1300" t="s">
        <v>139</v>
      </c>
      <c r="IG1300" t="s">
        <v>139</v>
      </c>
      <c r="IH1300" t="s">
        <v>139</v>
      </c>
      <c r="II1300" t="s">
        <v>139</v>
      </c>
      <c r="IJ1300" t="s">
        <v>139</v>
      </c>
      <c r="IK1300" t="s">
        <v>139</v>
      </c>
      <c r="IL1300" t="s">
        <v>139</v>
      </c>
      <c r="IM1300" t="s">
        <v>139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1</v>
      </c>
      <c r="IY1300">
        <v>1</v>
      </c>
      <c r="IZ1300">
        <v>1</v>
      </c>
      <c r="JA1300">
        <v>0.99</v>
      </c>
      <c r="JB1300">
        <v>0.97</v>
      </c>
      <c r="JC1300">
        <v>0.95</v>
      </c>
      <c r="JD1300">
        <v>0.93</v>
      </c>
      <c r="JE1300">
        <v>0.91</v>
      </c>
      <c r="JF1300">
        <v>0.89</v>
      </c>
      <c r="JG1300">
        <v>0.87</v>
      </c>
      <c r="JH1300">
        <v>0.79</v>
      </c>
      <c r="JI1300">
        <v>0.75</v>
      </c>
      <c r="JJ1300">
        <v>0.7</v>
      </c>
      <c r="JK1300">
        <v>0.65</v>
      </c>
      <c r="JL1300">
        <v>0.57999999999999996</v>
      </c>
      <c r="JM1300">
        <v>0.51</v>
      </c>
      <c r="JN1300">
        <v>0.42</v>
      </c>
      <c r="JO1300">
        <v>0.32</v>
      </c>
      <c r="JP1300">
        <v>0.19</v>
      </c>
      <c r="JQ1300">
        <v>0</v>
      </c>
    </row>
    <row r="1301" spans="1:277" x14ac:dyDescent="0.25">
      <c r="A1301">
        <v>2016</v>
      </c>
      <c r="B1301">
        <v>99</v>
      </c>
      <c r="C1301">
        <v>1333</v>
      </c>
      <c r="D1301">
        <v>305</v>
      </c>
      <c r="E1301">
        <v>3416.6</v>
      </c>
      <c r="F1301">
        <v>1.4</v>
      </c>
      <c r="G1301">
        <v>0.4</v>
      </c>
      <c r="H1301">
        <v>-3</v>
      </c>
      <c r="I1301">
        <v>0</v>
      </c>
      <c r="J1301">
        <v>0</v>
      </c>
      <c r="K1301">
        <v>0</v>
      </c>
      <c r="L1301">
        <v>0.88</v>
      </c>
      <c r="M1301">
        <v>1.26</v>
      </c>
      <c r="N1301">
        <v>3.88</v>
      </c>
      <c r="O1301">
        <v>-0.8</v>
      </c>
      <c r="P1301">
        <v>10.95</v>
      </c>
      <c r="Q1301">
        <v>6.82</v>
      </c>
      <c r="R1301">
        <v>33.04</v>
      </c>
      <c r="S1301">
        <v>23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0.09</v>
      </c>
      <c r="Z1301">
        <v>105.02</v>
      </c>
      <c r="AA1301">
        <v>209.2</v>
      </c>
      <c r="AB1301">
        <v>313.72000000000003</v>
      </c>
      <c r="AC1301">
        <v>405.35</v>
      </c>
      <c r="AD1301">
        <v>509.8</v>
      </c>
      <c r="AE1301">
        <v>612.23</v>
      </c>
      <c r="AF1301">
        <v>710.96</v>
      </c>
      <c r="AG1301">
        <v>808.01</v>
      </c>
      <c r="AH1301">
        <v>907.65</v>
      </c>
      <c r="AI1301">
        <v>1004.78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22.79</v>
      </c>
      <c r="AU1301">
        <v>118.72</v>
      </c>
      <c r="AV1301">
        <v>221.54</v>
      </c>
      <c r="AW1301">
        <v>321.32</v>
      </c>
      <c r="AX1301">
        <v>428.14</v>
      </c>
      <c r="AY1301">
        <v>525.66</v>
      </c>
      <c r="AZ1301">
        <v>628.02</v>
      </c>
      <c r="BA1301">
        <v>725.73</v>
      </c>
      <c r="BB1301">
        <v>834.02</v>
      </c>
      <c r="BC1301">
        <v>923.54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22.5</v>
      </c>
      <c r="BO1301">
        <v>22.5</v>
      </c>
      <c r="BP1301">
        <v>22.5</v>
      </c>
      <c r="BQ1301">
        <v>22.5</v>
      </c>
      <c r="BR1301">
        <v>22.5</v>
      </c>
      <c r="BS1301">
        <v>22.5</v>
      </c>
      <c r="BT1301">
        <v>22.5</v>
      </c>
      <c r="BU1301">
        <v>22.5</v>
      </c>
      <c r="BV1301">
        <v>22.5</v>
      </c>
      <c r="BW1301">
        <v>22.5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22.5</v>
      </c>
      <c r="CI1301">
        <v>22.5</v>
      </c>
      <c r="CJ1301">
        <v>22.5</v>
      </c>
      <c r="CK1301">
        <v>22.5</v>
      </c>
      <c r="CL1301">
        <v>22.5</v>
      </c>
      <c r="CM1301">
        <v>22.5</v>
      </c>
      <c r="CN1301">
        <v>22.5</v>
      </c>
      <c r="CO1301">
        <v>22.5</v>
      </c>
      <c r="CP1301">
        <v>22.5</v>
      </c>
      <c r="CQ1301">
        <v>22.5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1</v>
      </c>
      <c r="DD1301">
        <v>1</v>
      </c>
      <c r="DE1301">
        <v>0.99</v>
      </c>
      <c r="DF1301">
        <v>0.98</v>
      </c>
      <c r="DG1301">
        <v>0.96</v>
      </c>
      <c r="DH1301">
        <v>0.94</v>
      </c>
      <c r="DI1301">
        <v>0.92</v>
      </c>
      <c r="DJ1301">
        <v>0.9</v>
      </c>
      <c r="DK1301">
        <v>0.89</v>
      </c>
      <c r="DL1301">
        <v>0.82</v>
      </c>
      <c r="DM1301">
        <v>0.78</v>
      </c>
      <c r="DN1301">
        <v>0.74</v>
      </c>
      <c r="DO1301">
        <v>0.7</v>
      </c>
      <c r="DP1301">
        <v>0.65</v>
      </c>
      <c r="DQ1301">
        <v>0.59</v>
      </c>
      <c r="DR1301">
        <v>0.53</v>
      </c>
      <c r="DS1301">
        <v>0.46</v>
      </c>
      <c r="DT1301">
        <v>0.38</v>
      </c>
      <c r="DU1301">
        <v>0.28000000000000003</v>
      </c>
      <c r="EW1301">
        <v>2016</v>
      </c>
      <c r="EX1301">
        <v>100</v>
      </c>
      <c r="EY1301">
        <v>1334</v>
      </c>
      <c r="EZ1301">
        <v>306</v>
      </c>
      <c r="FA1301">
        <v>3429.1</v>
      </c>
      <c r="FB1301" t="s">
        <v>139</v>
      </c>
      <c r="FC1301" t="s">
        <v>139</v>
      </c>
      <c r="FD1301" t="s">
        <v>139</v>
      </c>
      <c r="FE1301" t="s">
        <v>139</v>
      </c>
      <c r="FF1301" t="s">
        <v>139</v>
      </c>
      <c r="FG1301" t="s">
        <v>139</v>
      </c>
      <c r="FH1301" t="s">
        <v>139</v>
      </c>
      <c r="FI1301">
        <v>0</v>
      </c>
      <c r="FJ1301" t="s">
        <v>139</v>
      </c>
      <c r="FK1301" t="s">
        <v>139</v>
      </c>
      <c r="FL1301">
        <v>10.96</v>
      </c>
      <c r="FM1301">
        <v>6.85</v>
      </c>
      <c r="FN1301">
        <v>33.17</v>
      </c>
      <c r="FO1301">
        <v>1</v>
      </c>
      <c r="FP1301">
        <v>1</v>
      </c>
      <c r="FQ1301">
        <v>1</v>
      </c>
      <c r="FR1301">
        <v>0</v>
      </c>
      <c r="FS1301">
        <v>0</v>
      </c>
      <c r="FT1301">
        <v>0</v>
      </c>
      <c r="FU1301">
        <v>0.09</v>
      </c>
      <c r="FV1301">
        <v>24.99</v>
      </c>
      <c r="FW1301">
        <v>117.52</v>
      </c>
      <c r="FX1301">
        <v>221.69</v>
      </c>
      <c r="FY1301">
        <v>326.22000000000003</v>
      </c>
      <c r="FZ1301">
        <v>417.84</v>
      </c>
      <c r="GA1301">
        <v>522.29</v>
      </c>
      <c r="GB1301">
        <v>624.73</v>
      </c>
      <c r="GC1301">
        <v>723.46</v>
      </c>
      <c r="GD1301">
        <v>820.51</v>
      </c>
      <c r="GE1301">
        <v>920.15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94.13</v>
      </c>
      <c r="GQ1301">
        <v>198.65</v>
      </c>
      <c r="GR1301">
        <v>291.27999999999997</v>
      </c>
      <c r="GS1301">
        <v>396.05</v>
      </c>
      <c r="GT1301">
        <v>505.86</v>
      </c>
      <c r="GU1301">
        <v>605.04999999999995</v>
      </c>
      <c r="GV1301">
        <v>698.13</v>
      </c>
      <c r="GW1301">
        <v>805.21</v>
      </c>
      <c r="GX1301">
        <v>903.96</v>
      </c>
      <c r="GY1301">
        <v>993.49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 t="s">
        <v>139</v>
      </c>
      <c r="HK1301" t="s">
        <v>139</v>
      </c>
      <c r="HL1301" t="s">
        <v>139</v>
      </c>
      <c r="HM1301" t="s">
        <v>139</v>
      </c>
      <c r="HN1301" t="s">
        <v>139</v>
      </c>
      <c r="HO1301" t="s">
        <v>139</v>
      </c>
      <c r="HP1301" t="s">
        <v>139</v>
      </c>
      <c r="HQ1301" t="s">
        <v>139</v>
      </c>
      <c r="HR1301" t="s">
        <v>139</v>
      </c>
      <c r="HS1301" t="s">
        <v>139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 t="s">
        <v>139</v>
      </c>
      <c r="IE1301" t="s">
        <v>139</v>
      </c>
      <c r="IF1301" t="s">
        <v>139</v>
      </c>
      <c r="IG1301" t="s">
        <v>139</v>
      </c>
      <c r="IH1301" t="s">
        <v>139</v>
      </c>
      <c r="II1301" t="s">
        <v>139</v>
      </c>
      <c r="IJ1301" t="s">
        <v>139</v>
      </c>
      <c r="IK1301" t="s">
        <v>139</v>
      </c>
      <c r="IL1301" t="s">
        <v>139</v>
      </c>
      <c r="IM1301" t="s">
        <v>139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1</v>
      </c>
      <c r="IY1301">
        <v>1</v>
      </c>
      <c r="IZ1301">
        <v>1</v>
      </c>
      <c r="JA1301">
        <v>0.99</v>
      </c>
      <c r="JB1301">
        <v>0.97</v>
      </c>
      <c r="JC1301">
        <v>0.95</v>
      </c>
      <c r="JD1301">
        <v>0.93</v>
      </c>
      <c r="JE1301">
        <v>0.91</v>
      </c>
      <c r="JF1301">
        <v>0.89</v>
      </c>
      <c r="JG1301">
        <v>0.87</v>
      </c>
      <c r="JH1301">
        <v>0.79</v>
      </c>
      <c r="JI1301">
        <v>0.75</v>
      </c>
      <c r="JJ1301">
        <v>0.7</v>
      </c>
      <c r="JK1301">
        <v>0.65</v>
      </c>
      <c r="JL1301">
        <v>0.57999999999999996</v>
      </c>
      <c r="JM1301">
        <v>0.51</v>
      </c>
      <c r="JN1301">
        <v>0.42</v>
      </c>
      <c r="JO1301">
        <v>0.32</v>
      </c>
      <c r="JP1301">
        <v>0.19</v>
      </c>
      <c r="JQ1301">
        <v>0</v>
      </c>
    </row>
    <row r="1302" spans="1:277" x14ac:dyDescent="0.25">
      <c r="A1302">
        <v>2016</v>
      </c>
      <c r="B1302">
        <v>100</v>
      </c>
      <c r="C1302">
        <v>1334</v>
      </c>
      <c r="D1302">
        <v>306</v>
      </c>
      <c r="E1302">
        <v>3429.1</v>
      </c>
      <c r="F1302">
        <v>1.4</v>
      </c>
      <c r="G1302">
        <v>0.4</v>
      </c>
      <c r="H1302">
        <v>-3.1</v>
      </c>
      <c r="I1302">
        <v>0</v>
      </c>
      <c r="J1302">
        <v>0</v>
      </c>
      <c r="K1302">
        <v>0</v>
      </c>
      <c r="L1302">
        <v>0.88</v>
      </c>
      <c r="M1302">
        <v>1.26</v>
      </c>
      <c r="N1302">
        <v>3.92</v>
      </c>
      <c r="O1302">
        <v>-0.81</v>
      </c>
      <c r="P1302">
        <v>10.95</v>
      </c>
      <c r="Q1302">
        <v>6.85</v>
      </c>
      <c r="R1302">
        <v>33.159999999999997</v>
      </c>
      <c r="S1302">
        <v>23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24.99</v>
      </c>
      <c r="AA1302">
        <v>117.52</v>
      </c>
      <c r="AB1302">
        <v>221.69</v>
      </c>
      <c r="AC1302">
        <v>326.22000000000003</v>
      </c>
      <c r="AD1302">
        <v>417.84</v>
      </c>
      <c r="AE1302">
        <v>522.29</v>
      </c>
      <c r="AF1302">
        <v>624.73</v>
      </c>
      <c r="AG1302">
        <v>723.46</v>
      </c>
      <c r="AH1302">
        <v>820.51</v>
      </c>
      <c r="AI1302">
        <v>920.15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35.29</v>
      </c>
      <c r="AU1302">
        <v>131.22</v>
      </c>
      <c r="AV1302">
        <v>234.04</v>
      </c>
      <c r="AW1302">
        <v>333.81</v>
      </c>
      <c r="AX1302">
        <v>440.64</v>
      </c>
      <c r="AY1302">
        <v>538.16</v>
      </c>
      <c r="AZ1302">
        <v>640.52</v>
      </c>
      <c r="BA1302">
        <v>738.22</v>
      </c>
      <c r="BB1302">
        <v>846.52</v>
      </c>
      <c r="BC1302">
        <v>936.04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22.5</v>
      </c>
      <c r="BO1302">
        <v>22.5</v>
      </c>
      <c r="BP1302">
        <v>22.5</v>
      </c>
      <c r="BQ1302">
        <v>22.5</v>
      </c>
      <c r="BR1302">
        <v>22.5</v>
      </c>
      <c r="BS1302">
        <v>22.5</v>
      </c>
      <c r="BT1302">
        <v>22.5</v>
      </c>
      <c r="BU1302">
        <v>22.5</v>
      </c>
      <c r="BV1302">
        <v>22.5</v>
      </c>
      <c r="BW1302">
        <v>22.5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22.5</v>
      </c>
      <c r="CI1302">
        <v>22.5</v>
      </c>
      <c r="CJ1302">
        <v>22.5</v>
      </c>
      <c r="CK1302">
        <v>22.5</v>
      </c>
      <c r="CL1302">
        <v>22.5</v>
      </c>
      <c r="CM1302">
        <v>22.5</v>
      </c>
      <c r="CN1302">
        <v>22.5</v>
      </c>
      <c r="CO1302">
        <v>22.5</v>
      </c>
      <c r="CP1302">
        <v>22.5</v>
      </c>
      <c r="CQ1302">
        <v>22.5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1</v>
      </c>
      <c r="DD1302">
        <v>1</v>
      </c>
      <c r="DE1302">
        <v>0.99</v>
      </c>
      <c r="DF1302">
        <v>0.98</v>
      </c>
      <c r="DG1302">
        <v>0.96</v>
      </c>
      <c r="DH1302">
        <v>0.94</v>
      </c>
      <c r="DI1302">
        <v>0.92</v>
      </c>
      <c r="DJ1302">
        <v>0.9</v>
      </c>
      <c r="DK1302">
        <v>0.89</v>
      </c>
      <c r="DL1302">
        <v>0.82</v>
      </c>
      <c r="DM1302">
        <v>0.78</v>
      </c>
      <c r="DN1302">
        <v>0.74</v>
      </c>
      <c r="DO1302">
        <v>0.7</v>
      </c>
      <c r="DP1302">
        <v>0.65</v>
      </c>
      <c r="DQ1302">
        <v>0.59</v>
      </c>
      <c r="DR1302">
        <v>0.53</v>
      </c>
      <c r="DS1302">
        <v>0.46</v>
      </c>
      <c r="DT1302">
        <v>0.38</v>
      </c>
      <c r="DU1302">
        <v>0.28000000000000003</v>
      </c>
      <c r="EW1302">
        <v>2016</v>
      </c>
      <c r="EX1302">
        <v>101</v>
      </c>
      <c r="EY1302">
        <v>1335</v>
      </c>
      <c r="EZ1302">
        <v>307</v>
      </c>
      <c r="FA1302">
        <v>3441.7</v>
      </c>
      <c r="FB1302" t="s">
        <v>139</v>
      </c>
      <c r="FC1302" t="s">
        <v>139</v>
      </c>
      <c r="FD1302" t="s">
        <v>139</v>
      </c>
      <c r="FE1302" t="s">
        <v>139</v>
      </c>
      <c r="FF1302" t="s">
        <v>139</v>
      </c>
      <c r="FG1302" t="s">
        <v>139</v>
      </c>
      <c r="FH1302" t="s">
        <v>139</v>
      </c>
      <c r="FI1302">
        <v>0</v>
      </c>
      <c r="FJ1302" t="s">
        <v>139</v>
      </c>
      <c r="FK1302" t="s">
        <v>139</v>
      </c>
      <c r="FL1302">
        <v>10.96</v>
      </c>
      <c r="FM1302">
        <v>6.89</v>
      </c>
      <c r="FN1302">
        <v>33.29</v>
      </c>
      <c r="FO1302">
        <v>1</v>
      </c>
      <c r="FP1302">
        <v>1</v>
      </c>
      <c r="FQ1302">
        <v>1</v>
      </c>
      <c r="FR1302">
        <v>0</v>
      </c>
      <c r="FS1302">
        <v>0</v>
      </c>
      <c r="FT1302">
        <v>0</v>
      </c>
      <c r="FU1302">
        <v>0</v>
      </c>
      <c r="FV1302">
        <v>37.64</v>
      </c>
      <c r="FW1302">
        <v>130.16999999999999</v>
      </c>
      <c r="FX1302">
        <v>234.34</v>
      </c>
      <c r="FY1302">
        <v>338.86</v>
      </c>
      <c r="FZ1302">
        <v>430.49</v>
      </c>
      <c r="GA1302">
        <v>534.94000000000005</v>
      </c>
      <c r="GB1302">
        <v>637.37</v>
      </c>
      <c r="GC1302">
        <v>736.1</v>
      </c>
      <c r="GD1302">
        <v>833.15</v>
      </c>
      <c r="GE1302">
        <v>932.8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106.77</v>
      </c>
      <c r="GQ1302">
        <v>211.3</v>
      </c>
      <c r="GR1302">
        <v>303.92</v>
      </c>
      <c r="GS1302">
        <v>408.7</v>
      </c>
      <c r="GT1302">
        <v>518.5</v>
      </c>
      <c r="GU1302">
        <v>617.70000000000005</v>
      </c>
      <c r="GV1302">
        <v>710.78</v>
      </c>
      <c r="GW1302">
        <v>817.85</v>
      </c>
      <c r="GX1302">
        <v>916.61</v>
      </c>
      <c r="GY1302">
        <v>1006.13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 t="s">
        <v>139</v>
      </c>
      <c r="HK1302" t="s">
        <v>139</v>
      </c>
      <c r="HL1302" t="s">
        <v>139</v>
      </c>
      <c r="HM1302" t="s">
        <v>139</v>
      </c>
      <c r="HN1302" t="s">
        <v>139</v>
      </c>
      <c r="HO1302" t="s">
        <v>139</v>
      </c>
      <c r="HP1302" t="s">
        <v>139</v>
      </c>
      <c r="HQ1302" t="s">
        <v>139</v>
      </c>
      <c r="HR1302" t="s">
        <v>139</v>
      </c>
      <c r="HS1302" t="s">
        <v>139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 t="s">
        <v>139</v>
      </c>
      <c r="IE1302" t="s">
        <v>139</v>
      </c>
      <c r="IF1302" t="s">
        <v>139</v>
      </c>
      <c r="IG1302" t="s">
        <v>139</v>
      </c>
      <c r="IH1302" t="s">
        <v>139</v>
      </c>
      <c r="II1302" t="s">
        <v>139</v>
      </c>
      <c r="IJ1302" t="s">
        <v>139</v>
      </c>
      <c r="IK1302" t="s">
        <v>139</v>
      </c>
      <c r="IL1302" t="s">
        <v>139</v>
      </c>
      <c r="IM1302" t="s">
        <v>139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1</v>
      </c>
      <c r="IY1302">
        <v>1</v>
      </c>
      <c r="IZ1302">
        <v>1</v>
      </c>
      <c r="JA1302">
        <v>0.99</v>
      </c>
      <c r="JB1302">
        <v>0.97</v>
      </c>
      <c r="JC1302">
        <v>0.95</v>
      </c>
      <c r="JD1302">
        <v>0.93</v>
      </c>
      <c r="JE1302">
        <v>0.91</v>
      </c>
      <c r="JF1302">
        <v>0.89</v>
      </c>
      <c r="JG1302">
        <v>0.87</v>
      </c>
      <c r="JH1302">
        <v>0.79</v>
      </c>
      <c r="JI1302">
        <v>0.75</v>
      </c>
      <c r="JJ1302">
        <v>0.7</v>
      </c>
      <c r="JK1302">
        <v>0.65</v>
      </c>
      <c r="JL1302">
        <v>0.57999999999999996</v>
      </c>
      <c r="JM1302">
        <v>0.51</v>
      </c>
      <c r="JN1302">
        <v>0.42</v>
      </c>
      <c r="JO1302">
        <v>0.32</v>
      </c>
      <c r="JP1302">
        <v>0.19</v>
      </c>
      <c r="JQ1302">
        <v>0</v>
      </c>
    </row>
    <row r="1303" spans="1:277" x14ac:dyDescent="0.25">
      <c r="A1303">
        <v>2016</v>
      </c>
      <c r="B1303">
        <v>101</v>
      </c>
      <c r="C1303">
        <v>1335</v>
      </c>
      <c r="D1303">
        <v>307</v>
      </c>
      <c r="E1303">
        <v>3441.7</v>
      </c>
      <c r="F1303">
        <v>1.4</v>
      </c>
      <c r="G1303">
        <v>0.4</v>
      </c>
      <c r="H1303">
        <v>-3.1</v>
      </c>
      <c r="I1303">
        <v>0</v>
      </c>
      <c r="J1303">
        <v>0</v>
      </c>
      <c r="K1303">
        <v>0</v>
      </c>
      <c r="L1303">
        <v>0.88</v>
      </c>
      <c r="M1303">
        <v>1.26</v>
      </c>
      <c r="N1303">
        <v>3.93</v>
      </c>
      <c r="O1303">
        <v>-0.81</v>
      </c>
      <c r="P1303">
        <v>10.95</v>
      </c>
      <c r="Q1303">
        <v>6.89</v>
      </c>
      <c r="R1303">
        <v>33.29</v>
      </c>
      <c r="S1303">
        <v>23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0.09</v>
      </c>
      <c r="Z1303">
        <v>37.64</v>
      </c>
      <c r="AA1303">
        <v>130.16999999999999</v>
      </c>
      <c r="AB1303">
        <v>234.34</v>
      </c>
      <c r="AC1303">
        <v>338.86</v>
      </c>
      <c r="AD1303">
        <v>430.49</v>
      </c>
      <c r="AE1303">
        <v>534.94000000000005</v>
      </c>
      <c r="AF1303">
        <v>637.37</v>
      </c>
      <c r="AG1303">
        <v>736.1</v>
      </c>
      <c r="AH1303">
        <v>833.15</v>
      </c>
      <c r="AI1303">
        <v>932.8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47.94</v>
      </c>
      <c r="AU1303">
        <v>143.86000000000001</v>
      </c>
      <c r="AV1303">
        <v>246.69</v>
      </c>
      <c r="AW1303">
        <v>346.46</v>
      </c>
      <c r="AX1303">
        <v>453.28</v>
      </c>
      <c r="AY1303">
        <v>550.80999999999995</v>
      </c>
      <c r="AZ1303">
        <v>653.16999999999996</v>
      </c>
      <c r="BA1303">
        <v>750.87</v>
      </c>
      <c r="BB1303">
        <v>859.16</v>
      </c>
      <c r="BC1303">
        <v>948.69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22.5</v>
      </c>
      <c r="BO1303">
        <v>22.5</v>
      </c>
      <c r="BP1303">
        <v>22.5</v>
      </c>
      <c r="BQ1303">
        <v>22.5</v>
      </c>
      <c r="BR1303">
        <v>22.5</v>
      </c>
      <c r="BS1303">
        <v>22.5</v>
      </c>
      <c r="BT1303">
        <v>22.5</v>
      </c>
      <c r="BU1303">
        <v>22.5</v>
      </c>
      <c r="BV1303">
        <v>22.5</v>
      </c>
      <c r="BW1303">
        <v>22.5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22.5</v>
      </c>
      <c r="CI1303">
        <v>22.5</v>
      </c>
      <c r="CJ1303">
        <v>22.5</v>
      </c>
      <c r="CK1303">
        <v>22.5</v>
      </c>
      <c r="CL1303">
        <v>22.5</v>
      </c>
      <c r="CM1303">
        <v>22.5</v>
      </c>
      <c r="CN1303">
        <v>22.5</v>
      </c>
      <c r="CO1303">
        <v>22.5</v>
      </c>
      <c r="CP1303">
        <v>22.5</v>
      </c>
      <c r="CQ1303">
        <v>22.5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1</v>
      </c>
      <c r="DD1303">
        <v>1</v>
      </c>
      <c r="DE1303">
        <v>0.99</v>
      </c>
      <c r="DF1303">
        <v>0.98</v>
      </c>
      <c r="DG1303">
        <v>0.96</v>
      </c>
      <c r="DH1303">
        <v>0.94</v>
      </c>
      <c r="DI1303">
        <v>0.92</v>
      </c>
      <c r="DJ1303">
        <v>0.91</v>
      </c>
      <c r="DK1303">
        <v>0.89</v>
      </c>
      <c r="DL1303">
        <v>0.82</v>
      </c>
      <c r="DM1303">
        <v>0.78</v>
      </c>
      <c r="DN1303">
        <v>0.74</v>
      </c>
      <c r="DO1303">
        <v>0.7</v>
      </c>
      <c r="DP1303">
        <v>0.65</v>
      </c>
      <c r="DQ1303">
        <v>0.59</v>
      </c>
      <c r="DR1303">
        <v>0.53</v>
      </c>
      <c r="DS1303">
        <v>0.46</v>
      </c>
      <c r="DT1303">
        <v>0.38</v>
      </c>
      <c r="DU1303">
        <v>0.28000000000000003</v>
      </c>
      <c r="EW1303">
        <v>2016</v>
      </c>
      <c r="EX1303">
        <v>102</v>
      </c>
      <c r="EY1303">
        <v>1336</v>
      </c>
      <c r="EZ1303">
        <v>308</v>
      </c>
      <c r="FA1303">
        <v>3454.5</v>
      </c>
      <c r="FB1303" t="s">
        <v>139</v>
      </c>
      <c r="FC1303" t="s">
        <v>139</v>
      </c>
      <c r="FD1303" t="s">
        <v>139</v>
      </c>
      <c r="FE1303" t="s">
        <v>139</v>
      </c>
      <c r="FF1303" t="s">
        <v>139</v>
      </c>
      <c r="FG1303" t="s">
        <v>139</v>
      </c>
      <c r="FH1303" t="s">
        <v>139</v>
      </c>
      <c r="FI1303">
        <v>0</v>
      </c>
      <c r="FJ1303" t="s">
        <v>139</v>
      </c>
      <c r="FK1303" t="s">
        <v>139</v>
      </c>
      <c r="FL1303">
        <v>10.96</v>
      </c>
      <c r="FM1303">
        <v>6.92</v>
      </c>
      <c r="FN1303">
        <v>33.42</v>
      </c>
      <c r="FO1303">
        <v>1</v>
      </c>
      <c r="FP1303">
        <v>1</v>
      </c>
      <c r="FQ1303">
        <v>1</v>
      </c>
      <c r="FR1303">
        <v>0</v>
      </c>
      <c r="FS1303">
        <v>0</v>
      </c>
      <c r="FT1303">
        <v>0</v>
      </c>
      <c r="FU1303">
        <v>0</v>
      </c>
      <c r="FV1303">
        <v>50.41</v>
      </c>
      <c r="FW1303">
        <v>142.93</v>
      </c>
      <c r="FX1303">
        <v>247.11</v>
      </c>
      <c r="FY1303">
        <v>351.63</v>
      </c>
      <c r="FZ1303">
        <v>443.26</v>
      </c>
      <c r="GA1303">
        <v>547.71</v>
      </c>
      <c r="GB1303">
        <v>650.14</v>
      </c>
      <c r="GC1303">
        <v>748.87</v>
      </c>
      <c r="GD1303">
        <v>845.92</v>
      </c>
      <c r="GE1303">
        <v>945.57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25.53</v>
      </c>
      <c r="GQ1303">
        <v>119.54</v>
      </c>
      <c r="GR1303">
        <v>224.06</v>
      </c>
      <c r="GS1303">
        <v>316.69</v>
      </c>
      <c r="GT1303">
        <v>421.46</v>
      </c>
      <c r="GU1303">
        <v>531.27</v>
      </c>
      <c r="GV1303">
        <v>630.46</v>
      </c>
      <c r="GW1303">
        <v>723.55</v>
      </c>
      <c r="GX1303">
        <v>830.62</v>
      </c>
      <c r="GY1303">
        <v>929.38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 t="s">
        <v>139</v>
      </c>
      <c r="HK1303" t="s">
        <v>139</v>
      </c>
      <c r="HL1303" t="s">
        <v>139</v>
      </c>
      <c r="HM1303" t="s">
        <v>139</v>
      </c>
      <c r="HN1303" t="s">
        <v>139</v>
      </c>
      <c r="HO1303" t="s">
        <v>139</v>
      </c>
      <c r="HP1303" t="s">
        <v>139</v>
      </c>
      <c r="HQ1303" t="s">
        <v>139</v>
      </c>
      <c r="HR1303" t="s">
        <v>139</v>
      </c>
      <c r="HS1303" t="s">
        <v>139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 t="s">
        <v>139</v>
      </c>
      <c r="IE1303" t="s">
        <v>139</v>
      </c>
      <c r="IF1303" t="s">
        <v>139</v>
      </c>
      <c r="IG1303" t="s">
        <v>139</v>
      </c>
      <c r="IH1303" t="s">
        <v>139</v>
      </c>
      <c r="II1303" t="s">
        <v>139</v>
      </c>
      <c r="IJ1303" t="s">
        <v>139</v>
      </c>
      <c r="IK1303" t="s">
        <v>139</v>
      </c>
      <c r="IL1303" t="s">
        <v>139</v>
      </c>
      <c r="IM1303" t="s">
        <v>139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1</v>
      </c>
      <c r="IY1303">
        <v>1</v>
      </c>
      <c r="IZ1303">
        <v>1</v>
      </c>
      <c r="JA1303">
        <v>0.99</v>
      </c>
      <c r="JB1303">
        <v>0.97</v>
      </c>
      <c r="JC1303">
        <v>0.95</v>
      </c>
      <c r="JD1303">
        <v>0.93</v>
      </c>
      <c r="JE1303">
        <v>0.91</v>
      </c>
      <c r="JF1303">
        <v>0.89</v>
      </c>
      <c r="JG1303">
        <v>0.88</v>
      </c>
      <c r="JH1303">
        <v>0.79</v>
      </c>
      <c r="JI1303">
        <v>0.75</v>
      </c>
      <c r="JJ1303">
        <v>0.7</v>
      </c>
      <c r="JK1303">
        <v>0.65</v>
      </c>
      <c r="JL1303">
        <v>0.57999999999999996</v>
      </c>
      <c r="JM1303">
        <v>0.51</v>
      </c>
      <c r="JN1303">
        <v>0.42</v>
      </c>
      <c r="JO1303">
        <v>0.32</v>
      </c>
      <c r="JP1303">
        <v>0.19</v>
      </c>
      <c r="JQ1303">
        <v>0</v>
      </c>
    </row>
    <row r="1304" spans="1:277" x14ac:dyDescent="0.25">
      <c r="A1304">
        <v>2016</v>
      </c>
      <c r="B1304">
        <v>102</v>
      </c>
      <c r="C1304">
        <v>1336</v>
      </c>
      <c r="D1304">
        <v>308</v>
      </c>
      <c r="E1304">
        <v>3454.5</v>
      </c>
      <c r="F1304">
        <v>1.4</v>
      </c>
      <c r="G1304">
        <v>0.4</v>
      </c>
      <c r="H1304">
        <v>-3.1</v>
      </c>
      <c r="I1304">
        <v>0</v>
      </c>
      <c r="J1304">
        <v>0</v>
      </c>
      <c r="K1304">
        <v>0</v>
      </c>
      <c r="L1304">
        <v>0.88</v>
      </c>
      <c r="M1304">
        <v>1.26</v>
      </c>
      <c r="N1304">
        <v>3.94</v>
      </c>
      <c r="O1304">
        <v>-0.81</v>
      </c>
      <c r="P1304">
        <v>10.95</v>
      </c>
      <c r="Q1304">
        <v>6.92</v>
      </c>
      <c r="R1304">
        <v>33.409999999999997</v>
      </c>
      <c r="S1304">
        <v>23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0.09</v>
      </c>
      <c r="Z1304">
        <v>50.41</v>
      </c>
      <c r="AA1304">
        <v>142.93</v>
      </c>
      <c r="AB1304">
        <v>247.11</v>
      </c>
      <c r="AC1304">
        <v>351.63</v>
      </c>
      <c r="AD1304">
        <v>443.26</v>
      </c>
      <c r="AE1304">
        <v>547.71</v>
      </c>
      <c r="AF1304">
        <v>650.14</v>
      </c>
      <c r="AG1304">
        <v>748.87</v>
      </c>
      <c r="AH1304">
        <v>845.92</v>
      </c>
      <c r="AI1304">
        <v>945.57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60.7</v>
      </c>
      <c r="AU1304">
        <v>156.63</v>
      </c>
      <c r="AV1304">
        <v>259.45</v>
      </c>
      <c r="AW1304">
        <v>359.23</v>
      </c>
      <c r="AX1304">
        <v>466.05</v>
      </c>
      <c r="AY1304">
        <v>563.57000000000005</v>
      </c>
      <c r="AZ1304">
        <v>665.93</v>
      </c>
      <c r="BA1304">
        <v>763.64</v>
      </c>
      <c r="BB1304">
        <v>871.93</v>
      </c>
      <c r="BC1304">
        <v>961.45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22.5</v>
      </c>
      <c r="BO1304">
        <v>22.5</v>
      </c>
      <c r="BP1304">
        <v>22.5</v>
      </c>
      <c r="BQ1304">
        <v>22.5</v>
      </c>
      <c r="BR1304">
        <v>22.5</v>
      </c>
      <c r="BS1304">
        <v>22.5</v>
      </c>
      <c r="BT1304">
        <v>22.5</v>
      </c>
      <c r="BU1304">
        <v>22.5</v>
      </c>
      <c r="BV1304">
        <v>22.5</v>
      </c>
      <c r="BW1304">
        <v>22.5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22.5</v>
      </c>
      <c r="CI1304">
        <v>22.5</v>
      </c>
      <c r="CJ1304">
        <v>22.5</v>
      </c>
      <c r="CK1304">
        <v>22.5</v>
      </c>
      <c r="CL1304">
        <v>22.5</v>
      </c>
      <c r="CM1304">
        <v>22.5</v>
      </c>
      <c r="CN1304">
        <v>22.5</v>
      </c>
      <c r="CO1304">
        <v>22.5</v>
      </c>
      <c r="CP1304">
        <v>22.5</v>
      </c>
      <c r="CQ1304">
        <v>22.5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1</v>
      </c>
      <c r="DD1304">
        <v>1</v>
      </c>
      <c r="DE1304">
        <v>0.99</v>
      </c>
      <c r="DF1304">
        <v>0.98</v>
      </c>
      <c r="DG1304">
        <v>0.96</v>
      </c>
      <c r="DH1304">
        <v>0.94</v>
      </c>
      <c r="DI1304">
        <v>0.92</v>
      </c>
      <c r="DJ1304">
        <v>0.91</v>
      </c>
      <c r="DK1304">
        <v>0.89</v>
      </c>
      <c r="DL1304">
        <v>0.82</v>
      </c>
      <c r="DM1304">
        <v>0.78</v>
      </c>
      <c r="DN1304">
        <v>0.74</v>
      </c>
      <c r="DO1304">
        <v>0.7</v>
      </c>
      <c r="DP1304">
        <v>0.65</v>
      </c>
      <c r="DQ1304">
        <v>0.59</v>
      </c>
      <c r="DR1304">
        <v>0.53</v>
      </c>
      <c r="DS1304">
        <v>0.46</v>
      </c>
      <c r="DT1304">
        <v>0.38</v>
      </c>
      <c r="DU1304">
        <v>0.28000000000000003</v>
      </c>
      <c r="EW1304">
        <v>2016</v>
      </c>
      <c r="EX1304">
        <v>103</v>
      </c>
      <c r="EY1304">
        <v>1337</v>
      </c>
      <c r="EZ1304">
        <v>309</v>
      </c>
      <c r="FA1304">
        <v>3467.2</v>
      </c>
      <c r="FB1304" t="s">
        <v>139</v>
      </c>
      <c r="FC1304" t="s">
        <v>139</v>
      </c>
      <c r="FD1304" t="s">
        <v>139</v>
      </c>
      <c r="FE1304" t="s">
        <v>139</v>
      </c>
      <c r="FF1304" t="s">
        <v>139</v>
      </c>
      <c r="FG1304" t="s">
        <v>139</v>
      </c>
      <c r="FH1304" t="s">
        <v>139</v>
      </c>
      <c r="FI1304">
        <v>0</v>
      </c>
      <c r="FJ1304" t="s">
        <v>139</v>
      </c>
      <c r="FK1304" t="s">
        <v>139</v>
      </c>
      <c r="FL1304">
        <v>10.96</v>
      </c>
      <c r="FM1304">
        <v>6.96</v>
      </c>
      <c r="FN1304">
        <v>33.549999999999997</v>
      </c>
      <c r="FO1304">
        <v>1</v>
      </c>
      <c r="FP1304">
        <v>1</v>
      </c>
      <c r="FQ1304">
        <v>1</v>
      </c>
      <c r="FR1304">
        <v>0</v>
      </c>
      <c r="FS1304">
        <v>0</v>
      </c>
      <c r="FT1304">
        <v>0</v>
      </c>
      <c r="FU1304">
        <v>0.09</v>
      </c>
      <c r="FV1304">
        <v>63.13</v>
      </c>
      <c r="FW1304">
        <v>155.66</v>
      </c>
      <c r="FX1304">
        <v>259.83</v>
      </c>
      <c r="FY1304">
        <v>364.35</v>
      </c>
      <c r="FZ1304">
        <v>455.98</v>
      </c>
      <c r="GA1304">
        <v>560.42999999999995</v>
      </c>
      <c r="GB1304">
        <v>662.86</v>
      </c>
      <c r="GC1304">
        <v>761.59</v>
      </c>
      <c r="GD1304">
        <v>858.64</v>
      </c>
      <c r="GE1304">
        <v>958.29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38.26</v>
      </c>
      <c r="GQ1304">
        <v>132.26</v>
      </c>
      <c r="GR1304">
        <v>236.78</v>
      </c>
      <c r="GS1304">
        <v>329.41</v>
      </c>
      <c r="GT1304">
        <v>434.18</v>
      </c>
      <c r="GU1304">
        <v>543.99</v>
      </c>
      <c r="GV1304">
        <v>643.19000000000005</v>
      </c>
      <c r="GW1304">
        <v>736.27</v>
      </c>
      <c r="GX1304">
        <v>843.34</v>
      </c>
      <c r="GY1304">
        <v>942.1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 t="s">
        <v>139</v>
      </c>
      <c r="HK1304" t="s">
        <v>139</v>
      </c>
      <c r="HL1304" t="s">
        <v>139</v>
      </c>
      <c r="HM1304" t="s">
        <v>139</v>
      </c>
      <c r="HN1304" t="s">
        <v>139</v>
      </c>
      <c r="HO1304" t="s">
        <v>139</v>
      </c>
      <c r="HP1304" t="s">
        <v>139</v>
      </c>
      <c r="HQ1304" t="s">
        <v>139</v>
      </c>
      <c r="HR1304" t="s">
        <v>139</v>
      </c>
      <c r="HS1304" t="s">
        <v>139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 t="s">
        <v>139</v>
      </c>
      <c r="IE1304" t="s">
        <v>139</v>
      </c>
      <c r="IF1304" t="s">
        <v>139</v>
      </c>
      <c r="IG1304" t="s">
        <v>139</v>
      </c>
      <c r="IH1304" t="s">
        <v>139</v>
      </c>
      <c r="II1304" t="s">
        <v>139</v>
      </c>
      <c r="IJ1304" t="s">
        <v>139</v>
      </c>
      <c r="IK1304" t="s">
        <v>139</v>
      </c>
      <c r="IL1304" t="s">
        <v>139</v>
      </c>
      <c r="IM1304" t="s">
        <v>139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1</v>
      </c>
      <c r="IY1304">
        <v>1</v>
      </c>
      <c r="IZ1304">
        <v>1</v>
      </c>
      <c r="JA1304">
        <v>0.99</v>
      </c>
      <c r="JB1304">
        <v>0.97</v>
      </c>
      <c r="JC1304">
        <v>0.95</v>
      </c>
      <c r="JD1304">
        <v>0.93</v>
      </c>
      <c r="JE1304">
        <v>0.91</v>
      </c>
      <c r="JF1304">
        <v>0.89</v>
      </c>
      <c r="JG1304">
        <v>0.88</v>
      </c>
      <c r="JH1304">
        <v>0.79</v>
      </c>
      <c r="JI1304">
        <v>0.75</v>
      </c>
      <c r="JJ1304">
        <v>0.7</v>
      </c>
      <c r="JK1304">
        <v>0.65</v>
      </c>
      <c r="JL1304">
        <v>0.57999999999999996</v>
      </c>
      <c r="JM1304">
        <v>0.51</v>
      </c>
      <c r="JN1304">
        <v>0.42</v>
      </c>
      <c r="JO1304">
        <v>0.32</v>
      </c>
      <c r="JP1304">
        <v>0.19</v>
      </c>
      <c r="JQ1304">
        <v>0</v>
      </c>
    </row>
    <row r="1305" spans="1:277" x14ac:dyDescent="0.25">
      <c r="A1305">
        <v>2016</v>
      </c>
      <c r="B1305">
        <v>103</v>
      </c>
      <c r="C1305">
        <v>1337</v>
      </c>
      <c r="D1305">
        <v>309</v>
      </c>
      <c r="E1305">
        <v>3467.2</v>
      </c>
      <c r="F1305">
        <v>1.4</v>
      </c>
      <c r="G1305">
        <v>0.4</v>
      </c>
      <c r="H1305">
        <v>-3.1</v>
      </c>
      <c r="I1305">
        <v>0</v>
      </c>
      <c r="J1305">
        <v>0</v>
      </c>
      <c r="K1305">
        <v>0</v>
      </c>
      <c r="L1305">
        <v>0.88</v>
      </c>
      <c r="M1305">
        <v>1.26</v>
      </c>
      <c r="N1305">
        <v>3.96</v>
      </c>
      <c r="O1305">
        <v>-0.81</v>
      </c>
      <c r="P1305">
        <v>10.95</v>
      </c>
      <c r="Q1305">
        <v>6.96</v>
      </c>
      <c r="R1305">
        <v>33.54</v>
      </c>
      <c r="S1305">
        <v>23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0.09</v>
      </c>
      <c r="Z1305">
        <v>63.13</v>
      </c>
      <c r="AA1305">
        <v>155.66</v>
      </c>
      <c r="AB1305">
        <v>259.83</v>
      </c>
      <c r="AC1305">
        <v>364.35</v>
      </c>
      <c r="AD1305">
        <v>455.98</v>
      </c>
      <c r="AE1305">
        <v>560.42999999999995</v>
      </c>
      <c r="AF1305">
        <v>662.86</v>
      </c>
      <c r="AG1305">
        <v>761.59</v>
      </c>
      <c r="AH1305">
        <v>858.64</v>
      </c>
      <c r="AI1305">
        <v>958.29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73.430000000000007</v>
      </c>
      <c r="AU1305">
        <v>169.35</v>
      </c>
      <c r="AV1305">
        <v>272.18</v>
      </c>
      <c r="AW1305">
        <v>371.95</v>
      </c>
      <c r="AX1305">
        <v>478.77</v>
      </c>
      <c r="AY1305">
        <v>576.29999999999995</v>
      </c>
      <c r="AZ1305">
        <v>678.65</v>
      </c>
      <c r="BA1305">
        <v>776.36</v>
      </c>
      <c r="BB1305">
        <v>884.65</v>
      </c>
      <c r="BC1305">
        <v>974.17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22.5</v>
      </c>
      <c r="BO1305">
        <v>22.5</v>
      </c>
      <c r="BP1305">
        <v>22.5</v>
      </c>
      <c r="BQ1305">
        <v>22.5</v>
      </c>
      <c r="BR1305">
        <v>22.5</v>
      </c>
      <c r="BS1305">
        <v>22.5</v>
      </c>
      <c r="BT1305">
        <v>22.5</v>
      </c>
      <c r="BU1305">
        <v>22.5</v>
      </c>
      <c r="BV1305">
        <v>22.5</v>
      </c>
      <c r="BW1305">
        <v>22.5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22.5</v>
      </c>
      <c r="CI1305">
        <v>22.5</v>
      </c>
      <c r="CJ1305">
        <v>22.5</v>
      </c>
      <c r="CK1305">
        <v>22.5</v>
      </c>
      <c r="CL1305">
        <v>22.5</v>
      </c>
      <c r="CM1305">
        <v>22.5</v>
      </c>
      <c r="CN1305">
        <v>22.5</v>
      </c>
      <c r="CO1305">
        <v>22.5</v>
      </c>
      <c r="CP1305">
        <v>22.5</v>
      </c>
      <c r="CQ1305">
        <v>22.5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1</v>
      </c>
      <c r="DD1305">
        <v>1</v>
      </c>
      <c r="DE1305">
        <v>0.99</v>
      </c>
      <c r="DF1305">
        <v>0.98</v>
      </c>
      <c r="DG1305">
        <v>0.96</v>
      </c>
      <c r="DH1305">
        <v>0.94</v>
      </c>
      <c r="DI1305">
        <v>0.92</v>
      </c>
      <c r="DJ1305">
        <v>0.91</v>
      </c>
      <c r="DK1305">
        <v>0.89</v>
      </c>
      <c r="DL1305">
        <v>0.82</v>
      </c>
      <c r="DM1305">
        <v>0.78</v>
      </c>
      <c r="DN1305">
        <v>0.74</v>
      </c>
      <c r="DO1305">
        <v>0.7</v>
      </c>
      <c r="DP1305">
        <v>0.65</v>
      </c>
      <c r="DQ1305">
        <v>0.59</v>
      </c>
      <c r="DR1305">
        <v>0.53</v>
      </c>
      <c r="DS1305">
        <v>0.46</v>
      </c>
      <c r="DT1305">
        <v>0.38</v>
      </c>
      <c r="DU1305">
        <v>0.28000000000000003</v>
      </c>
      <c r="EW1305">
        <v>2016</v>
      </c>
      <c r="EX1305">
        <v>104</v>
      </c>
      <c r="EY1305">
        <v>1338</v>
      </c>
      <c r="EZ1305">
        <v>310</v>
      </c>
      <c r="FA1305">
        <v>3479.9</v>
      </c>
      <c r="FB1305" t="s">
        <v>139</v>
      </c>
      <c r="FC1305" t="s">
        <v>139</v>
      </c>
      <c r="FD1305" t="s">
        <v>139</v>
      </c>
      <c r="FE1305" t="s">
        <v>139</v>
      </c>
      <c r="FF1305" t="s">
        <v>139</v>
      </c>
      <c r="FG1305" t="s">
        <v>139</v>
      </c>
      <c r="FH1305" t="s">
        <v>139</v>
      </c>
      <c r="FI1305">
        <v>0</v>
      </c>
      <c r="FJ1305" t="s">
        <v>139</v>
      </c>
      <c r="FK1305" t="s">
        <v>139</v>
      </c>
      <c r="FL1305">
        <v>10.96</v>
      </c>
      <c r="FM1305">
        <v>7</v>
      </c>
      <c r="FN1305">
        <v>33.68</v>
      </c>
      <c r="FO1305">
        <v>1</v>
      </c>
      <c r="FP1305">
        <v>1</v>
      </c>
      <c r="FQ1305">
        <v>1</v>
      </c>
      <c r="FR1305">
        <v>0</v>
      </c>
      <c r="FS1305">
        <v>0</v>
      </c>
      <c r="FT1305">
        <v>0</v>
      </c>
      <c r="FU1305">
        <v>0</v>
      </c>
      <c r="FV1305">
        <v>75.83</v>
      </c>
      <c r="FW1305">
        <v>168.35</v>
      </c>
      <c r="FX1305">
        <v>272.52999999999997</v>
      </c>
      <c r="FY1305">
        <v>377.05</v>
      </c>
      <c r="FZ1305">
        <v>468.68</v>
      </c>
      <c r="GA1305">
        <v>573.13</v>
      </c>
      <c r="GB1305">
        <v>675.56</v>
      </c>
      <c r="GC1305">
        <v>774.29</v>
      </c>
      <c r="GD1305">
        <v>871.34</v>
      </c>
      <c r="GE1305">
        <v>970.98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50.95</v>
      </c>
      <c r="GQ1305">
        <v>144.96</v>
      </c>
      <c r="GR1305">
        <v>249.48</v>
      </c>
      <c r="GS1305">
        <v>342.11</v>
      </c>
      <c r="GT1305">
        <v>446.88</v>
      </c>
      <c r="GU1305">
        <v>556.69000000000005</v>
      </c>
      <c r="GV1305">
        <v>655.88</v>
      </c>
      <c r="GW1305">
        <v>748.96</v>
      </c>
      <c r="GX1305">
        <v>856.04</v>
      </c>
      <c r="GY1305">
        <v>954.8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 t="s">
        <v>139</v>
      </c>
      <c r="HK1305" t="s">
        <v>139</v>
      </c>
      <c r="HL1305" t="s">
        <v>139</v>
      </c>
      <c r="HM1305" t="s">
        <v>139</v>
      </c>
      <c r="HN1305" t="s">
        <v>139</v>
      </c>
      <c r="HO1305" t="s">
        <v>139</v>
      </c>
      <c r="HP1305" t="s">
        <v>139</v>
      </c>
      <c r="HQ1305" t="s">
        <v>139</v>
      </c>
      <c r="HR1305" t="s">
        <v>139</v>
      </c>
      <c r="HS1305" t="s">
        <v>139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 t="s">
        <v>139</v>
      </c>
      <c r="IE1305" t="s">
        <v>139</v>
      </c>
      <c r="IF1305" t="s">
        <v>139</v>
      </c>
      <c r="IG1305" t="s">
        <v>139</v>
      </c>
      <c r="IH1305" t="s">
        <v>139</v>
      </c>
      <c r="II1305" t="s">
        <v>139</v>
      </c>
      <c r="IJ1305" t="s">
        <v>139</v>
      </c>
      <c r="IK1305" t="s">
        <v>139</v>
      </c>
      <c r="IL1305" t="s">
        <v>139</v>
      </c>
      <c r="IM1305" t="s">
        <v>139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1</v>
      </c>
      <c r="IY1305">
        <v>1</v>
      </c>
      <c r="IZ1305">
        <v>1</v>
      </c>
      <c r="JA1305">
        <v>0.99</v>
      </c>
      <c r="JB1305">
        <v>0.97</v>
      </c>
      <c r="JC1305">
        <v>0.95</v>
      </c>
      <c r="JD1305">
        <v>0.93</v>
      </c>
      <c r="JE1305">
        <v>0.91</v>
      </c>
      <c r="JF1305">
        <v>0.89</v>
      </c>
      <c r="JG1305">
        <v>0.88</v>
      </c>
      <c r="JH1305">
        <v>0.79</v>
      </c>
      <c r="JI1305">
        <v>0.75</v>
      </c>
      <c r="JJ1305">
        <v>0.7</v>
      </c>
      <c r="JK1305">
        <v>0.65</v>
      </c>
      <c r="JL1305">
        <v>0.57999999999999996</v>
      </c>
      <c r="JM1305">
        <v>0.51</v>
      </c>
      <c r="JN1305">
        <v>0.42</v>
      </c>
      <c r="JO1305">
        <v>0.32</v>
      </c>
      <c r="JP1305">
        <v>0.19</v>
      </c>
      <c r="JQ1305">
        <v>0</v>
      </c>
    </row>
    <row r="1306" spans="1:277" x14ac:dyDescent="0.25">
      <c r="A1306">
        <v>2016</v>
      </c>
      <c r="B1306">
        <v>104</v>
      </c>
      <c r="C1306">
        <v>1338</v>
      </c>
      <c r="D1306">
        <v>310</v>
      </c>
      <c r="E1306">
        <v>3479.9</v>
      </c>
      <c r="F1306">
        <v>1.4</v>
      </c>
      <c r="G1306">
        <v>0.4</v>
      </c>
      <c r="H1306">
        <v>-3.1</v>
      </c>
      <c r="I1306">
        <v>0</v>
      </c>
      <c r="J1306">
        <v>0</v>
      </c>
      <c r="K1306">
        <v>0</v>
      </c>
      <c r="L1306">
        <v>0.88</v>
      </c>
      <c r="M1306">
        <v>1.26</v>
      </c>
      <c r="N1306">
        <v>3.97</v>
      </c>
      <c r="O1306">
        <v>-0.82</v>
      </c>
      <c r="P1306">
        <v>10.95</v>
      </c>
      <c r="Q1306">
        <v>7</v>
      </c>
      <c r="R1306">
        <v>33.67</v>
      </c>
      <c r="S1306">
        <v>23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0.09</v>
      </c>
      <c r="Z1306">
        <v>75.83</v>
      </c>
      <c r="AA1306">
        <v>168.35</v>
      </c>
      <c r="AB1306">
        <v>272.52999999999997</v>
      </c>
      <c r="AC1306">
        <v>377.05</v>
      </c>
      <c r="AD1306">
        <v>468.68</v>
      </c>
      <c r="AE1306">
        <v>573.13</v>
      </c>
      <c r="AF1306">
        <v>675.56</v>
      </c>
      <c r="AG1306">
        <v>774.29</v>
      </c>
      <c r="AH1306">
        <v>871.34</v>
      </c>
      <c r="AI1306">
        <v>970.98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86.12</v>
      </c>
      <c r="AU1306">
        <v>182.05</v>
      </c>
      <c r="AV1306">
        <v>284.87</v>
      </c>
      <c r="AW1306">
        <v>384.65</v>
      </c>
      <c r="AX1306">
        <v>491.47</v>
      </c>
      <c r="AY1306">
        <v>588.99</v>
      </c>
      <c r="AZ1306">
        <v>691.35</v>
      </c>
      <c r="BA1306">
        <v>789.06</v>
      </c>
      <c r="BB1306">
        <v>897.35</v>
      </c>
      <c r="BC1306">
        <v>986.87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22.5</v>
      </c>
      <c r="BO1306">
        <v>22.5</v>
      </c>
      <c r="BP1306">
        <v>22.5</v>
      </c>
      <c r="BQ1306">
        <v>22.5</v>
      </c>
      <c r="BR1306">
        <v>22.5</v>
      </c>
      <c r="BS1306">
        <v>22.5</v>
      </c>
      <c r="BT1306">
        <v>22.5</v>
      </c>
      <c r="BU1306">
        <v>22.5</v>
      </c>
      <c r="BV1306">
        <v>22.5</v>
      </c>
      <c r="BW1306">
        <v>22.5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22.5</v>
      </c>
      <c r="CI1306">
        <v>22.5</v>
      </c>
      <c r="CJ1306">
        <v>22.5</v>
      </c>
      <c r="CK1306">
        <v>22.5</v>
      </c>
      <c r="CL1306">
        <v>22.5</v>
      </c>
      <c r="CM1306">
        <v>22.5</v>
      </c>
      <c r="CN1306">
        <v>22.5</v>
      </c>
      <c r="CO1306">
        <v>22.5</v>
      </c>
      <c r="CP1306">
        <v>22.5</v>
      </c>
      <c r="CQ1306">
        <v>22.5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1</v>
      </c>
      <c r="DD1306">
        <v>1</v>
      </c>
      <c r="DE1306">
        <v>0.99</v>
      </c>
      <c r="DF1306">
        <v>0.98</v>
      </c>
      <c r="DG1306">
        <v>0.96</v>
      </c>
      <c r="DH1306">
        <v>0.94</v>
      </c>
      <c r="DI1306">
        <v>0.92</v>
      </c>
      <c r="DJ1306">
        <v>0.91</v>
      </c>
      <c r="DK1306">
        <v>0.89</v>
      </c>
      <c r="DL1306">
        <v>0.82</v>
      </c>
      <c r="DM1306">
        <v>0.78</v>
      </c>
      <c r="DN1306">
        <v>0.74</v>
      </c>
      <c r="DO1306">
        <v>0.7</v>
      </c>
      <c r="DP1306">
        <v>0.65</v>
      </c>
      <c r="DQ1306">
        <v>0.59</v>
      </c>
      <c r="DR1306">
        <v>0.53</v>
      </c>
      <c r="DS1306">
        <v>0.46</v>
      </c>
      <c r="DT1306">
        <v>0.38</v>
      </c>
      <c r="DU1306">
        <v>0.28000000000000003</v>
      </c>
      <c r="EW1306">
        <v>2016</v>
      </c>
      <c r="EX1306">
        <v>105</v>
      </c>
      <c r="EY1306">
        <v>1339</v>
      </c>
      <c r="EZ1306">
        <v>311</v>
      </c>
      <c r="FA1306">
        <v>3492.5</v>
      </c>
      <c r="FB1306" t="s">
        <v>139</v>
      </c>
      <c r="FC1306" t="s">
        <v>139</v>
      </c>
      <c r="FD1306" t="s">
        <v>139</v>
      </c>
      <c r="FE1306" t="s">
        <v>139</v>
      </c>
      <c r="FF1306" t="s">
        <v>139</v>
      </c>
      <c r="FG1306" t="s">
        <v>139</v>
      </c>
      <c r="FH1306" t="s">
        <v>139</v>
      </c>
      <c r="FI1306">
        <v>0</v>
      </c>
      <c r="FJ1306" t="s">
        <v>139</v>
      </c>
      <c r="FK1306" t="s">
        <v>139</v>
      </c>
      <c r="FL1306">
        <v>10.96</v>
      </c>
      <c r="FM1306">
        <v>7.03</v>
      </c>
      <c r="FN1306">
        <v>33.799999999999997</v>
      </c>
      <c r="FO1306">
        <v>1</v>
      </c>
      <c r="FP1306">
        <v>1</v>
      </c>
      <c r="FQ1306">
        <v>1</v>
      </c>
      <c r="FR1306">
        <v>0</v>
      </c>
      <c r="FS1306">
        <v>0</v>
      </c>
      <c r="FT1306">
        <v>0</v>
      </c>
      <c r="FU1306">
        <v>0.18</v>
      </c>
      <c r="FV1306">
        <v>88.38</v>
      </c>
      <c r="FW1306">
        <v>180.91</v>
      </c>
      <c r="FX1306">
        <v>285.08</v>
      </c>
      <c r="FY1306">
        <v>389.61</v>
      </c>
      <c r="FZ1306">
        <v>481.23</v>
      </c>
      <c r="GA1306">
        <v>585.67999999999995</v>
      </c>
      <c r="GB1306">
        <v>688.12</v>
      </c>
      <c r="GC1306">
        <v>786.85</v>
      </c>
      <c r="GD1306">
        <v>883.9</v>
      </c>
      <c r="GE1306">
        <v>983.54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63.51</v>
      </c>
      <c r="GQ1306">
        <v>157.52000000000001</v>
      </c>
      <c r="GR1306">
        <v>262.04000000000002</v>
      </c>
      <c r="GS1306">
        <v>354.67</v>
      </c>
      <c r="GT1306">
        <v>459.44</v>
      </c>
      <c r="GU1306">
        <v>569.25</v>
      </c>
      <c r="GV1306">
        <v>668.44</v>
      </c>
      <c r="GW1306">
        <v>761.52</v>
      </c>
      <c r="GX1306">
        <v>868.6</v>
      </c>
      <c r="GY1306">
        <v>967.35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 t="s">
        <v>139</v>
      </c>
      <c r="HK1306" t="s">
        <v>139</v>
      </c>
      <c r="HL1306" t="s">
        <v>139</v>
      </c>
      <c r="HM1306" t="s">
        <v>139</v>
      </c>
      <c r="HN1306" t="s">
        <v>139</v>
      </c>
      <c r="HO1306" t="s">
        <v>139</v>
      </c>
      <c r="HP1306" t="s">
        <v>139</v>
      </c>
      <c r="HQ1306" t="s">
        <v>139</v>
      </c>
      <c r="HR1306" t="s">
        <v>139</v>
      </c>
      <c r="HS1306" t="s">
        <v>139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 t="s">
        <v>139</v>
      </c>
      <c r="IE1306" t="s">
        <v>139</v>
      </c>
      <c r="IF1306" t="s">
        <v>139</v>
      </c>
      <c r="IG1306" t="s">
        <v>139</v>
      </c>
      <c r="IH1306" t="s">
        <v>139</v>
      </c>
      <c r="II1306" t="s">
        <v>139</v>
      </c>
      <c r="IJ1306" t="s">
        <v>139</v>
      </c>
      <c r="IK1306" t="s">
        <v>139</v>
      </c>
      <c r="IL1306" t="s">
        <v>139</v>
      </c>
      <c r="IM1306" t="s">
        <v>139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1</v>
      </c>
      <c r="IY1306">
        <v>1</v>
      </c>
      <c r="IZ1306">
        <v>1</v>
      </c>
      <c r="JA1306">
        <v>0.99</v>
      </c>
      <c r="JB1306">
        <v>0.97</v>
      </c>
      <c r="JC1306">
        <v>0.95</v>
      </c>
      <c r="JD1306">
        <v>0.93</v>
      </c>
      <c r="JE1306">
        <v>0.91</v>
      </c>
      <c r="JF1306">
        <v>0.9</v>
      </c>
      <c r="JG1306">
        <v>0.88</v>
      </c>
      <c r="JH1306">
        <v>0.79</v>
      </c>
      <c r="JI1306">
        <v>0.75</v>
      </c>
      <c r="JJ1306">
        <v>0.7</v>
      </c>
      <c r="JK1306">
        <v>0.65</v>
      </c>
      <c r="JL1306">
        <v>0.57999999999999996</v>
      </c>
      <c r="JM1306">
        <v>0.51</v>
      </c>
      <c r="JN1306">
        <v>0.42</v>
      </c>
      <c r="JO1306">
        <v>0.32</v>
      </c>
      <c r="JP1306">
        <v>0.19</v>
      </c>
      <c r="JQ1306">
        <v>0</v>
      </c>
    </row>
    <row r="1307" spans="1:277" x14ac:dyDescent="0.25">
      <c r="A1307">
        <v>2016</v>
      </c>
      <c r="B1307">
        <v>105</v>
      </c>
      <c r="C1307">
        <v>1339</v>
      </c>
      <c r="D1307">
        <v>311</v>
      </c>
      <c r="E1307">
        <v>3492.5</v>
      </c>
      <c r="F1307">
        <v>1.4</v>
      </c>
      <c r="G1307">
        <v>0.4</v>
      </c>
      <c r="H1307">
        <v>-3.1</v>
      </c>
      <c r="I1307">
        <v>0</v>
      </c>
      <c r="J1307">
        <v>0</v>
      </c>
      <c r="K1307">
        <v>0</v>
      </c>
      <c r="L1307">
        <v>0.88</v>
      </c>
      <c r="M1307">
        <v>1.26</v>
      </c>
      <c r="N1307">
        <v>3.97</v>
      </c>
      <c r="O1307">
        <v>-0.82</v>
      </c>
      <c r="P1307">
        <v>10.95</v>
      </c>
      <c r="Q1307">
        <v>7.03</v>
      </c>
      <c r="R1307">
        <v>33.79</v>
      </c>
      <c r="S1307">
        <v>23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0.09</v>
      </c>
      <c r="Z1307">
        <v>88.38</v>
      </c>
      <c r="AA1307">
        <v>180.91</v>
      </c>
      <c r="AB1307">
        <v>285.08</v>
      </c>
      <c r="AC1307">
        <v>389.61</v>
      </c>
      <c r="AD1307">
        <v>481.23</v>
      </c>
      <c r="AE1307">
        <v>585.67999999999995</v>
      </c>
      <c r="AF1307">
        <v>688.12</v>
      </c>
      <c r="AG1307">
        <v>786.85</v>
      </c>
      <c r="AH1307">
        <v>883.9</v>
      </c>
      <c r="AI1307">
        <v>983.54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98.68</v>
      </c>
      <c r="AU1307">
        <v>194.61</v>
      </c>
      <c r="AV1307">
        <v>297.43</v>
      </c>
      <c r="AW1307">
        <v>397.2</v>
      </c>
      <c r="AX1307">
        <v>504.03</v>
      </c>
      <c r="AY1307">
        <v>601.54999999999995</v>
      </c>
      <c r="AZ1307">
        <v>703.91</v>
      </c>
      <c r="BA1307">
        <v>801.61</v>
      </c>
      <c r="BB1307">
        <v>909.91</v>
      </c>
      <c r="BC1307">
        <v>999.43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22.5</v>
      </c>
      <c r="BO1307">
        <v>22.5</v>
      </c>
      <c r="BP1307">
        <v>22.5</v>
      </c>
      <c r="BQ1307">
        <v>22.5</v>
      </c>
      <c r="BR1307">
        <v>22.5</v>
      </c>
      <c r="BS1307">
        <v>22.5</v>
      </c>
      <c r="BT1307">
        <v>22.5</v>
      </c>
      <c r="BU1307">
        <v>22.5</v>
      </c>
      <c r="BV1307">
        <v>22.5</v>
      </c>
      <c r="BW1307">
        <v>22.5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22.5</v>
      </c>
      <c r="CI1307">
        <v>22.5</v>
      </c>
      <c r="CJ1307">
        <v>22.5</v>
      </c>
      <c r="CK1307">
        <v>22.5</v>
      </c>
      <c r="CL1307">
        <v>22.5</v>
      </c>
      <c r="CM1307">
        <v>22.5</v>
      </c>
      <c r="CN1307">
        <v>22.5</v>
      </c>
      <c r="CO1307">
        <v>22.5</v>
      </c>
      <c r="CP1307">
        <v>22.5</v>
      </c>
      <c r="CQ1307">
        <v>22.5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1</v>
      </c>
      <c r="DD1307">
        <v>1</v>
      </c>
      <c r="DE1307">
        <v>0.99</v>
      </c>
      <c r="DF1307">
        <v>0.98</v>
      </c>
      <c r="DG1307">
        <v>0.96</v>
      </c>
      <c r="DH1307">
        <v>0.94</v>
      </c>
      <c r="DI1307">
        <v>0.93</v>
      </c>
      <c r="DJ1307">
        <v>0.91</v>
      </c>
      <c r="DK1307">
        <v>0.89</v>
      </c>
      <c r="DL1307">
        <v>0.82</v>
      </c>
      <c r="DM1307">
        <v>0.78</v>
      </c>
      <c r="DN1307">
        <v>0.74</v>
      </c>
      <c r="DO1307">
        <v>0.7</v>
      </c>
      <c r="DP1307">
        <v>0.65</v>
      </c>
      <c r="DQ1307">
        <v>0.59</v>
      </c>
      <c r="DR1307">
        <v>0.53</v>
      </c>
      <c r="DS1307">
        <v>0.46</v>
      </c>
      <c r="DT1307">
        <v>0.38</v>
      </c>
      <c r="DU1307">
        <v>0.28000000000000003</v>
      </c>
      <c r="EW1307">
        <v>2016</v>
      </c>
      <c r="EX1307">
        <v>106</v>
      </c>
      <c r="EY1307">
        <v>1340</v>
      </c>
      <c r="EZ1307">
        <v>312</v>
      </c>
      <c r="FA1307">
        <v>3505.4</v>
      </c>
      <c r="FB1307" t="s">
        <v>139</v>
      </c>
      <c r="FC1307" t="s">
        <v>139</v>
      </c>
      <c r="FD1307" t="s">
        <v>139</v>
      </c>
      <c r="FE1307" t="s">
        <v>139</v>
      </c>
      <c r="FF1307" t="s">
        <v>139</v>
      </c>
      <c r="FG1307" t="s">
        <v>139</v>
      </c>
      <c r="FH1307" t="s">
        <v>139</v>
      </c>
      <c r="FI1307">
        <v>0</v>
      </c>
      <c r="FJ1307" t="s">
        <v>139</v>
      </c>
      <c r="FK1307" t="s">
        <v>139</v>
      </c>
      <c r="FL1307">
        <v>10.96</v>
      </c>
      <c r="FM1307">
        <v>7.07</v>
      </c>
      <c r="FN1307">
        <v>33.93</v>
      </c>
      <c r="FO1307">
        <v>1</v>
      </c>
      <c r="FP1307">
        <v>1</v>
      </c>
      <c r="FQ1307">
        <v>1</v>
      </c>
      <c r="FR1307">
        <v>0</v>
      </c>
      <c r="FS1307">
        <v>0</v>
      </c>
      <c r="FT1307">
        <v>0</v>
      </c>
      <c r="FU1307">
        <v>0</v>
      </c>
      <c r="FV1307">
        <v>101.27</v>
      </c>
      <c r="FW1307">
        <v>193.8</v>
      </c>
      <c r="FX1307">
        <v>297.97000000000003</v>
      </c>
      <c r="FY1307">
        <v>402.49</v>
      </c>
      <c r="FZ1307">
        <v>494.12</v>
      </c>
      <c r="GA1307">
        <v>598.57000000000005</v>
      </c>
      <c r="GB1307">
        <v>701</v>
      </c>
      <c r="GC1307">
        <v>799.73</v>
      </c>
      <c r="GD1307">
        <v>896.78</v>
      </c>
      <c r="GE1307">
        <v>996.43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76.400000000000006</v>
      </c>
      <c r="GQ1307">
        <v>170.4</v>
      </c>
      <c r="GR1307">
        <v>274.93</v>
      </c>
      <c r="GS1307">
        <v>367.55</v>
      </c>
      <c r="GT1307">
        <v>472.33</v>
      </c>
      <c r="GU1307">
        <v>582.13</v>
      </c>
      <c r="GV1307">
        <v>681.33</v>
      </c>
      <c r="GW1307">
        <v>774.41</v>
      </c>
      <c r="GX1307">
        <v>881.48</v>
      </c>
      <c r="GY1307">
        <v>980.24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 t="s">
        <v>139</v>
      </c>
      <c r="HK1307" t="s">
        <v>139</v>
      </c>
      <c r="HL1307" t="s">
        <v>139</v>
      </c>
      <c r="HM1307" t="s">
        <v>139</v>
      </c>
      <c r="HN1307" t="s">
        <v>139</v>
      </c>
      <c r="HO1307" t="s">
        <v>139</v>
      </c>
      <c r="HP1307" t="s">
        <v>139</v>
      </c>
      <c r="HQ1307" t="s">
        <v>139</v>
      </c>
      <c r="HR1307" t="s">
        <v>139</v>
      </c>
      <c r="HS1307" t="s">
        <v>139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 t="s">
        <v>139</v>
      </c>
      <c r="IE1307" t="s">
        <v>139</v>
      </c>
      <c r="IF1307" t="s">
        <v>139</v>
      </c>
      <c r="IG1307" t="s">
        <v>139</v>
      </c>
      <c r="IH1307" t="s">
        <v>139</v>
      </c>
      <c r="II1307" t="s">
        <v>139</v>
      </c>
      <c r="IJ1307" t="s">
        <v>139</v>
      </c>
      <c r="IK1307" t="s">
        <v>139</v>
      </c>
      <c r="IL1307" t="s">
        <v>139</v>
      </c>
      <c r="IM1307" t="s">
        <v>139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1</v>
      </c>
      <c r="IY1307">
        <v>1</v>
      </c>
      <c r="IZ1307">
        <v>1</v>
      </c>
      <c r="JA1307">
        <v>0.99</v>
      </c>
      <c r="JB1307">
        <v>0.97</v>
      </c>
      <c r="JC1307">
        <v>0.95</v>
      </c>
      <c r="JD1307">
        <v>0.93</v>
      </c>
      <c r="JE1307">
        <v>0.91</v>
      </c>
      <c r="JF1307">
        <v>0.9</v>
      </c>
      <c r="JG1307">
        <v>0.88</v>
      </c>
      <c r="JH1307">
        <v>0.79</v>
      </c>
      <c r="JI1307">
        <v>0.75</v>
      </c>
      <c r="JJ1307">
        <v>0.7</v>
      </c>
      <c r="JK1307">
        <v>0.65</v>
      </c>
      <c r="JL1307">
        <v>0.57999999999999996</v>
      </c>
      <c r="JM1307">
        <v>0.51</v>
      </c>
      <c r="JN1307">
        <v>0.42</v>
      </c>
      <c r="JO1307">
        <v>0.32</v>
      </c>
      <c r="JP1307">
        <v>0.19</v>
      </c>
      <c r="JQ1307">
        <v>0</v>
      </c>
    </row>
    <row r="1308" spans="1:277" x14ac:dyDescent="0.25">
      <c r="A1308">
        <v>2016</v>
      </c>
      <c r="B1308">
        <v>106</v>
      </c>
      <c r="C1308">
        <v>1340</v>
      </c>
      <c r="D1308">
        <v>312</v>
      </c>
      <c r="E1308">
        <v>3505.4</v>
      </c>
      <c r="F1308">
        <v>1.4</v>
      </c>
      <c r="G1308">
        <v>0.4</v>
      </c>
      <c r="H1308">
        <v>-3.1</v>
      </c>
      <c r="I1308">
        <v>0</v>
      </c>
      <c r="J1308">
        <v>0</v>
      </c>
      <c r="K1308">
        <v>0</v>
      </c>
      <c r="L1308">
        <v>0.88</v>
      </c>
      <c r="M1308">
        <v>1.26</v>
      </c>
      <c r="N1308">
        <v>3.97</v>
      </c>
      <c r="O1308">
        <v>-0.82</v>
      </c>
      <c r="P1308">
        <v>10.95</v>
      </c>
      <c r="Q1308">
        <v>7.07</v>
      </c>
      <c r="R1308">
        <v>33.92</v>
      </c>
      <c r="S1308">
        <v>23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101.27</v>
      </c>
      <c r="AA1308">
        <v>193.8</v>
      </c>
      <c r="AB1308">
        <v>297.97000000000003</v>
      </c>
      <c r="AC1308">
        <v>402.49</v>
      </c>
      <c r="AD1308">
        <v>494.12</v>
      </c>
      <c r="AE1308">
        <v>598.57000000000005</v>
      </c>
      <c r="AF1308">
        <v>701</v>
      </c>
      <c r="AG1308">
        <v>799.73</v>
      </c>
      <c r="AH1308">
        <v>896.78</v>
      </c>
      <c r="AI1308">
        <v>996.43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111.57</v>
      </c>
      <c r="AU1308">
        <v>207.49</v>
      </c>
      <c r="AV1308">
        <v>310.32</v>
      </c>
      <c r="AW1308">
        <v>410.09</v>
      </c>
      <c r="AX1308">
        <v>516.91</v>
      </c>
      <c r="AY1308">
        <v>614.44000000000005</v>
      </c>
      <c r="AZ1308">
        <v>716.8</v>
      </c>
      <c r="BA1308">
        <v>814.5</v>
      </c>
      <c r="BB1308">
        <v>922.79</v>
      </c>
      <c r="BC1308">
        <v>1012.32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22.5</v>
      </c>
      <c r="BO1308">
        <v>22.5</v>
      </c>
      <c r="BP1308">
        <v>22.5</v>
      </c>
      <c r="BQ1308">
        <v>22.5</v>
      </c>
      <c r="BR1308">
        <v>22.5</v>
      </c>
      <c r="BS1308">
        <v>22.5</v>
      </c>
      <c r="BT1308">
        <v>22.5</v>
      </c>
      <c r="BU1308">
        <v>22.5</v>
      </c>
      <c r="BV1308">
        <v>22.5</v>
      </c>
      <c r="BW1308">
        <v>22.5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22.5</v>
      </c>
      <c r="CI1308">
        <v>22.5</v>
      </c>
      <c r="CJ1308">
        <v>22.5</v>
      </c>
      <c r="CK1308">
        <v>22.5</v>
      </c>
      <c r="CL1308">
        <v>22.5</v>
      </c>
      <c r="CM1308">
        <v>22.5</v>
      </c>
      <c r="CN1308">
        <v>22.5</v>
      </c>
      <c r="CO1308">
        <v>22.5</v>
      </c>
      <c r="CP1308">
        <v>22.5</v>
      </c>
      <c r="CQ1308">
        <v>22.5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1</v>
      </c>
      <c r="DD1308">
        <v>1</v>
      </c>
      <c r="DE1308">
        <v>0.99</v>
      </c>
      <c r="DF1308">
        <v>0.98</v>
      </c>
      <c r="DG1308">
        <v>0.96</v>
      </c>
      <c r="DH1308">
        <v>0.94</v>
      </c>
      <c r="DI1308">
        <v>0.93</v>
      </c>
      <c r="DJ1308">
        <v>0.91</v>
      </c>
      <c r="DK1308">
        <v>0.89</v>
      </c>
      <c r="DL1308">
        <v>0.82</v>
      </c>
      <c r="DM1308">
        <v>0.78</v>
      </c>
      <c r="DN1308">
        <v>0.74</v>
      </c>
      <c r="DO1308">
        <v>0.7</v>
      </c>
      <c r="DP1308">
        <v>0.65</v>
      </c>
      <c r="DQ1308">
        <v>0.59</v>
      </c>
      <c r="DR1308">
        <v>0.53</v>
      </c>
      <c r="DS1308">
        <v>0.46</v>
      </c>
      <c r="DT1308">
        <v>0.38</v>
      </c>
      <c r="DU1308">
        <v>0.28000000000000003</v>
      </c>
      <c r="EW1308">
        <v>2016</v>
      </c>
      <c r="EX1308">
        <v>107</v>
      </c>
      <c r="EY1308">
        <v>1341</v>
      </c>
      <c r="EZ1308">
        <v>313</v>
      </c>
      <c r="FA1308">
        <v>3517.7</v>
      </c>
      <c r="FB1308" t="s">
        <v>139</v>
      </c>
      <c r="FC1308" t="s">
        <v>139</v>
      </c>
      <c r="FD1308" t="s">
        <v>139</v>
      </c>
      <c r="FE1308" t="s">
        <v>139</v>
      </c>
      <c r="FF1308" t="s">
        <v>139</v>
      </c>
      <c r="FG1308" t="s">
        <v>139</v>
      </c>
      <c r="FH1308" t="s">
        <v>139</v>
      </c>
      <c r="FI1308">
        <v>0</v>
      </c>
      <c r="FJ1308" t="s">
        <v>139</v>
      </c>
      <c r="FK1308" t="s">
        <v>139</v>
      </c>
      <c r="FL1308">
        <v>10.96</v>
      </c>
      <c r="FM1308">
        <v>7.11</v>
      </c>
      <c r="FN1308">
        <v>34.049999999999997</v>
      </c>
      <c r="FO1308">
        <v>1</v>
      </c>
      <c r="FP1308">
        <v>1</v>
      </c>
      <c r="FQ1308">
        <v>1</v>
      </c>
      <c r="FR1308">
        <v>0</v>
      </c>
      <c r="FS1308">
        <v>0</v>
      </c>
      <c r="FT1308">
        <v>0</v>
      </c>
      <c r="FU1308">
        <v>0</v>
      </c>
      <c r="FV1308">
        <v>113.64</v>
      </c>
      <c r="FW1308">
        <v>206.16</v>
      </c>
      <c r="FX1308">
        <v>310.33999999999997</v>
      </c>
      <c r="FY1308">
        <v>414.86</v>
      </c>
      <c r="FZ1308">
        <v>506.49</v>
      </c>
      <c r="GA1308">
        <v>610.94000000000005</v>
      </c>
      <c r="GB1308">
        <v>713.37</v>
      </c>
      <c r="GC1308">
        <v>812.1</v>
      </c>
      <c r="GD1308">
        <v>909.15</v>
      </c>
      <c r="GE1308">
        <v>1008.8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88.76</v>
      </c>
      <c r="GQ1308">
        <v>182.77</v>
      </c>
      <c r="GR1308">
        <v>287.29000000000002</v>
      </c>
      <c r="GS1308">
        <v>379.92</v>
      </c>
      <c r="GT1308">
        <v>484.69</v>
      </c>
      <c r="GU1308">
        <v>594.5</v>
      </c>
      <c r="GV1308">
        <v>693.69</v>
      </c>
      <c r="GW1308">
        <v>786.78</v>
      </c>
      <c r="GX1308">
        <v>893.85</v>
      </c>
      <c r="GY1308">
        <v>992.61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 t="s">
        <v>139</v>
      </c>
      <c r="HK1308" t="s">
        <v>139</v>
      </c>
      <c r="HL1308" t="s">
        <v>139</v>
      </c>
      <c r="HM1308" t="s">
        <v>139</v>
      </c>
      <c r="HN1308" t="s">
        <v>139</v>
      </c>
      <c r="HO1308" t="s">
        <v>139</v>
      </c>
      <c r="HP1308" t="s">
        <v>139</v>
      </c>
      <c r="HQ1308" t="s">
        <v>139</v>
      </c>
      <c r="HR1308" t="s">
        <v>139</v>
      </c>
      <c r="HS1308" t="s">
        <v>139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 t="s">
        <v>139</v>
      </c>
      <c r="IE1308" t="s">
        <v>139</v>
      </c>
      <c r="IF1308" t="s">
        <v>139</v>
      </c>
      <c r="IG1308" t="s">
        <v>139</v>
      </c>
      <c r="IH1308" t="s">
        <v>139</v>
      </c>
      <c r="II1308" t="s">
        <v>139</v>
      </c>
      <c r="IJ1308" t="s">
        <v>139</v>
      </c>
      <c r="IK1308" t="s">
        <v>139</v>
      </c>
      <c r="IL1308" t="s">
        <v>139</v>
      </c>
      <c r="IM1308" t="s">
        <v>139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1</v>
      </c>
      <c r="IY1308">
        <v>1</v>
      </c>
      <c r="IZ1308">
        <v>1</v>
      </c>
      <c r="JA1308">
        <v>0.99</v>
      </c>
      <c r="JB1308">
        <v>0.97</v>
      </c>
      <c r="JC1308">
        <v>0.95</v>
      </c>
      <c r="JD1308">
        <v>0.93</v>
      </c>
      <c r="JE1308">
        <v>0.91</v>
      </c>
      <c r="JF1308">
        <v>0.9</v>
      </c>
      <c r="JG1308">
        <v>0.88</v>
      </c>
      <c r="JH1308">
        <v>0.79</v>
      </c>
      <c r="JI1308">
        <v>0.75</v>
      </c>
      <c r="JJ1308">
        <v>0.7</v>
      </c>
      <c r="JK1308">
        <v>0.65</v>
      </c>
      <c r="JL1308">
        <v>0.57999999999999996</v>
      </c>
      <c r="JM1308">
        <v>0.51</v>
      </c>
      <c r="JN1308">
        <v>0.42</v>
      </c>
      <c r="JO1308">
        <v>0.32</v>
      </c>
      <c r="JP1308">
        <v>0.19</v>
      </c>
      <c r="JQ1308">
        <v>0</v>
      </c>
    </row>
    <row r="1309" spans="1:277" x14ac:dyDescent="0.25">
      <c r="A1309">
        <v>2016</v>
      </c>
      <c r="B1309">
        <v>107</v>
      </c>
      <c r="C1309">
        <v>1341</v>
      </c>
      <c r="D1309">
        <v>313</v>
      </c>
      <c r="E1309">
        <v>3517.7</v>
      </c>
      <c r="F1309">
        <v>1.4</v>
      </c>
      <c r="G1309">
        <v>0.4</v>
      </c>
      <c r="H1309">
        <v>-3.1</v>
      </c>
      <c r="I1309">
        <v>0</v>
      </c>
      <c r="J1309">
        <v>0</v>
      </c>
      <c r="K1309">
        <v>0</v>
      </c>
      <c r="L1309">
        <v>0.88</v>
      </c>
      <c r="M1309">
        <v>1.26</v>
      </c>
      <c r="N1309">
        <v>3.99</v>
      </c>
      <c r="O1309">
        <v>-0.82</v>
      </c>
      <c r="P1309">
        <v>10.95</v>
      </c>
      <c r="Q1309">
        <v>7.11</v>
      </c>
      <c r="R1309">
        <v>34.049999999999997</v>
      </c>
      <c r="S1309">
        <v>24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113.64</v>
      </c>
      <c r="AA1309">
        <v>206.16</v>
      </c>
      <c r="AB1309">
        <v>310.33999999999997</v>
      </c>
      <c r="AC1309">
        <v>414.86</v>
      </c>
      <c r="AD1309">
        <v>506.49</v>
      </c>
      <c r="AE1309">
        <v>610.94000000000005</v>
      </c>
      <c r="AF1309">
        <v>713.37</v>
      </c>
      <c r="AG1309">
        <v>812.1</v>
      </c>
      <c r="AH1309">
        <v>909.15</v>
      </c>
      <c r="AI1309">
        <v>1008.8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24.73</v>
      </c>
      <c r="AU1309">
        <v>123.93</v>
      </c>
      <c r="AV1309">
        <v>219.86</v>
      </c>
      <c r="AW1309">
        <v>322.68</v>
      </c>
      <c r="AX1309">
        <v>422.46</v>
      </c>
      <c r="AY1309">
        <v>529.28</v>
      </c>
      <c r="AZ1309">
        <v>626.79999999999995</v>
      </c>
      <c r="BA1309">
        <v>729.16</v>
      </c>
      <c r="BB1309">
        <v>826.87</v>
      </c>
      <c r="BC1309">
        <v>935.16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22.5</v>
      </c>
      <c r="BO1309">
        <v>22.5</v>
      </c>
      <c r="BP1309">
        <v>22.5</v>
      </c>
      <c r="BQ1309">
        <v>22.5</v>
      </c>
      <c r="BR1309">
        <v>22.5</v>
      </c>
      <c r="BS1309">
        <v>22.5</v>
      </c>
      <c r="BT1309">
        <v>22.5</v>
      </c>
      <c r="BU1309">
        <v>22.5</v>
      </c>
      <c r="BV1309">
        <v>22.5</v>
      </c>
      <c r="BW1309">
        <v>22.5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22.5</v>
      </c>
      <c r="CI1309">
        <v>22.5</v>
      </c>
      <c r="CJ1309">
        <v>22.5</v>
      </c>
      <c r="CK1309">
        <v>22.5</v>
      </c>
      <c r="CL1309">
        <v>22.5</v>
      </c>
      <c r="CM1309">
        <v>22.5</v>
      </c>
      <c r="CN1309">
        <v>22.5</v>
      </c>
      <c r="CO1309">
        <v>22.5</v>
      </c>
      <c r="CP1309">
        <v>22.5</v>
      </c>
      <c r="CQ1309">
        <v>22.5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1</v>
      </c>
      <c r="DD1309">
        <v>1</v>
      </c>
      <c r="DE1309">
        <v>0.99</v>
      </c>
      <c r="DF1309">
        <v>0.98</v>
      </c>
      <c r="DG1309">
        <v>0.96</v>
      </c>
      <c r="DH1309">
        <v>0.94</v>
      </c>
      <c r="DI1309">
        <v>0.93</v>
      </c>
      <c r="DJ1309">
        <v>0.91</v>
      </c>
      <c r="DK1309">
        <v>0.89</v>
      </c>
      <c r="DL1309">
        <v>0.82</v>
      </c>
      <c r="DM1309">
        <v>0.78</v>
      </c>
      <c r="DN1309">
        <v>0.74</v>
      </c>
      <c r="DO1309">
        <v>0.7</v>
      </c>
      <c r="DP1309">
        <v>0.65</v>
      </c>
      <c r="DQ1309">
        <v>0.59</v>
      </c>
      <c r="DR1309">
        <v>0.53</v>
      </c>
      <c r="DS1309">
        <v>0.46</v>
      </c>
      <c r="DT1309">
        <v>0.38</v>
      </c>
      <c r="DU1309">
        <v>0.28000000000000003</v>
      </c>
      <c r="EW1309">
        <v>2016</v>
      </c>
      <c r="EX1309">
        <v>108</v>
      </c>
      <c r="EY1309">
        <v>1342</v>
      </c>
      <c r="EZ1309">
        <v>314</v>
      </c>
      <c r="FA1309">
        <v>3529.1</v>
      </c>
      <c r="FB1309" t="s">
        <v>139</v>
      </c>
      <c r="FC1309" t="s">
        <v>139</v>
      </c>
      <c r="FD1309" t="s">
        <v>139</v>
      </c>
      <c r="FE1309" t="s">
        <v>139</v>
      </c>
      <c r="FF1309" t="s">
        <v>139</v>
      </c>
      <c r="FG1309" t="s">
        <v>139</v>
      </c>
      <c r="FH1309" t="s">
        <v>139</v>
      </c>
      <c r="FI1309">
        <v>0</v>
      </c>
      <c r="FJ1309" t="s">
        <v>139</v>
      </c>
      <c r="FK1309" t="s">
        <v>139</v>
      </c>
      <c r="FL1309">
        <v>10.96</v>
      </c>
      <c r="FM1309">
        <v>7.14</v>
      </c>
      <c r="FN1309">
        <v>34.17</v>
      </c>
      <c r="FO1309">
        <v>1</v>
      </c>
      <c r="FP1309">
        <v>1</v>
      </c>
      <c r="FQ1309">
        <v>1</v>
      </c>
      <c r="FR1309">
        <v>0</v>
      </c>
      <c r="FS1309">
        <v>0</v>
      </c>
      <c r="FT1309">
        <v>0</v>
      </c>
      <c r="FU1309">
        <v>0.09</v>
      </c>
      <c r="FV1309">
        <v>22.8</v>
      </c>
      <c r="FW1309">
        <v>125.04</v>
      </c>
      <c r="FX1309">
        <v>217.57</v>
      </c>
      <c r="FY1309">
        <v>321.74</v>
      </c>
      <c r="FZ1309">
        <v>426.26</v>
      </c>
      <c r="GA1309">
        <v>517.89</v>
      </c>
      <c r="GB1309">
        <v>622.34</v>
      </c>
      <c r="GC1309">
        <v>724.77</v>
      </c>
      <c r="GD1309">
        <v>823.5</v>
      </c>
      <c r="GE1309">
        <v>920.55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100.17</v>
      </c>
      <c r="GQ1309">
        <v>194.17</v>
      </c>
      <c r="GR1309">
        <v>298.7</v>
      </c>
      <c r="GS1309">
        <v>391.32</v>
      </c>
      <c r="GT1309">
        <v>496.09</v>
      </c>
      <c r="GU1309">
        <v>605.9</v>
      </c>
      <c r="GV1309">
        <v>705.1</v>
      </c>
      <c r="GW1309">
        <v>798.18</v>
      </c>
      <c r="GX1309">
        <v>905.25</v>
      </c>
      <c r="GY1309">
        <v>1004.01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 t="s">
        <v>139</v>
      </c>
      <c r="HK1309" t="s">
        <v>139</v>
      </c>
      <c r="HL1309" t="s">
        <v>139</v>
      </c>
      <c r="HM1309" t="s">
        <v>139</v>
      </c>
      <c r="HN1309" t="s">
        <v>139</v>
      </c>
      <c r="HO1309" t="s">
        <v>139</v>
      </c>
      <c r="HP1309" t="s">
        <v>139</v>
      </c>
      <c r="HQ1309" t="s">
        <v>139</v>
      </c>
      <c r="HR1309" t="s">
        <v>139</v>
      </c>
      <c r="HS1309" t="s">
        <v>139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 t="s">
        <v>139</v>
      </c>
      <c r="IE1309" t="s">
        <v>139</v>
      </c>
      <c r="IF1309" t="s">
        <v>139</v>
      </c>
      <c r="IG1309" t="s">
        <v>139</v>
      </c>
      <c r="IH1309" t="s">
        <v>139</v>
      </c>
      <c r="II1309" t="s">
        <v>139</v>
      </c>
      <c r="IJ1309" t="s">
        <v>139</v>
      </c>
      <c r="IK1309" t="s">
        <v>139</v>
      </c>
      <c r="IL1309" t="s">
        <v>139</v>
      </c>
      <c r="IM1309" t="s">
        <v>139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1</v>
      </c>
      <c r="IY1309">
        <v>1</v>
      </c>
      <c r="IZ1309">
        <v>1</v>
      </c>
      <c r="JA1309">
        <v>0.99</v>
      </c>
      <c r="JB1309">
        <v>0.97</v>
      </c>
      <c r="JC1309">
        <v>0.95</v>
      </c>
      <c r="JD1309">
        <v>0.94</v>
      </c>
      <c r="JE1309">
        <v>0.91</v>
      </c>
      <c r="JF1309">
        <v>0.9</v>
      </c>
      <c r="JG1309">
        <v>0.88</v>
      </c>
      <c r="JH1309">
        <v>0.79</v>
      </c>
      <c r="JI1309">
        <v>0.75</v>
      </c>
      <c r="JJ1309">
        <v>0.7</v>
      </c>
      <c r="JK1309">
        <v>0.65</v>
      </c>
      <c r="JL1309">
        <v>0.57999999999999996</v>
      </c>
      <c r="JM1309">
        <v>0.51</v>
      </c>
      <c r="JN1309">
        <v>0.42</v>
      </c>
      <c r="JO1309">
        <v>0.32</v>
      </c>
      <c r="JP1309">
        <v>0.19</v>
      </c>
      <c r="JQ1309">
        <v>0</v>
      </c>
    </row>
    <row r="1310" spans="1:277" x14ac:dyDescent="0.25">
      <c r="A1310">
        <v>2016</v>
      </c>
      <c r="B1310">
        <v>108</v>
      </c>
      <c r="C1310">
        <v>1342</v>
      </c>
      <c r="D1310">
        <v>314</v>
      </c>
      <c r="E1310">
        <v>3529.1</v>
      </c>
      <c r="F1310">
        <v>1.4</v>
      </c>
      <c r="G1310">
        <v>0.4</v>
      </c>
      <c r="H1310">
        <v>-3.2</v>
      </c>
      <c r="I1310">
        <v>0</v>
      </c>
      <c r="J1310">
        <v>0</v>
      </c>
      <c r="K1310">
        <v>0</v>
      </c>
      <c r="L1310">
        <v>0.88</v>
      </c>
      <c r="M1310">
        <v>1.26</v>
      </c>
      <c r="N1310">
        <v>4.03</v>
      </c>
      <c r="O1310">
        <v>-0.83</v>
      </c>
      <c r="P1310">
        <v>10.95</v>
      </c>
      <c r="Q1310">
        <v>7.14</v>
      </c>
      <c r="R1310">
        <v>34.159999999999997</v>
      </c>
      <c r="S1310">
        <v>24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22.8</v>
      </c>
      <c r="AA1310">
        <v>125.04</v>
      </c>
      <c r="AB1310">
        <v>217.57</v>
      </c>
      <c r="AC1310">
        <v>321.74</v>
      </c>
      <c r="AD1310">
        <v>426.26</v>
      </c>
      <c r="AE1310">
        <v>517.89</v>
      </c>
      <c r="AF1310">
        <v>622.34</v>
      </c>
      <c r="AG1310">
        <v>724.77</v>
      </c>
      <c r="AH1310">
        <v>823.5</v>
      </c>
      <c r="AI1310">
        <v>920.55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36.14</v>
      </c>
      <c r="AU1310">
        <v>135.34</v>
      </c>
      <c r="AV1310">
        <v>231.26</v>
      </c>
      <c r="AW1310">
        <v>334.09</v>
      </c>
      <c r="AX1310">
        <v>433.86</v>
      </c>
      <c r="AY1310">
        <v>540.67999999999995</v>
      </c>
      <c r="AZ1310">
        <v>638.21</v>
      </c>
      <c r="BA1310">
        <v>740.56</v>
      </c>
      <c r="BB1310">
        <v>838.27</v>
      </c>
      <c r="BC1310">
        <v>946.56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22.5</v>
      </c>
      <c r="BO1310">
        <v>22.5</v>
      </c>
      <c r="BP1310">
        <v>22.5</v>
      </c>
      <c r="BQ1310">
        <v>22.5</v>
      </c>
      <c r="BR1310">
        <v>22.5</v>
      </c>
      <c r="BS1310">
        <v>22.5</v>
      </c>
      <c r="BT1310">
        <v>22.5</v>
      </c>
      <c r="BU1310">
        <v>22.5</v>
      </c>
      <c r="BV1310">
        <v>22.5</v>
      </c>
      <c r="BW1310">
        <v>22.5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22.5</v>
      </c>
      <c r="CI1310">
        <v>22.5</v>
      </c>
      <c r="CJ1310">
        <v>22.5</v>
      </c>
      <c r="CK1310">
        <v>22.5</v>
      </c>
      <c r="CL1310">
        <v>22.5</v>
      </c>
      <c r="CM1310">
        <v>22.5</v>
      </c>
      <c r="CN1310">
        <v>22.5</v>
      </c>
      <c r="CO1310">
        <v>22.5</v>
      </c>
      <c r="CP1310">
        <v>22.5</v>
      </c>
      <c r="CQ1310">
        <v>22.5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1</v>
      </c>
      <c r="DD1310">
        <v>1</v>
      </c>
      <c r="DE1310">
        <v>0.99</v>
      </c>
      <c r="DF1310">
        <v>0.98</v>
      </c>
      <c r="DG1310">
        <v>0.96</v>
      </c>
      <c r="DH1310">
        <v>0.94</v>
      </c>
      <c r="DI1310">
        <v>0.93</v>
      </c>
      <c r="DJ1310">
        <v>0.91</v>
      </c>
      <c r="DK1310">
        <v>0.89</v>
      </c>
      <c r="DL1310">
        <v>0.82</v>
      </c>
      <c r="DM1310">
        <v>0.78</v>
      </c>
      <c r="DN1310">
        <v>0.74</v>
      </c>
      <c r="DO1310">
        <v>0.7</v>
      </c>
      <c r="DP1310">
        <v>0.65</v>
      </c>
      <c r="DQ1310">
        <v>0.59</v>
      </c>
      <c r="DR1310">
        <v>0.53</v>
      </c>
      <c r="DS1310">
        <v>0.46</v>
      </c>
      <c r="DT1310">
        <v>0.38</v>
      </c>
      <c r="DU1310">
        <v>0.28000000000000003</v>
      </c>
      <c r="EW1310">
        <v>2016</v>
      </c>
      <c r="EX1310">
        <v>109</v>
      </c>
      <c r="EY1310">
        <v>1343</v>
      </c>
      <c r="EZ1310">
        <v>315</v>
      </c>
      <c r="FA1310">
        <v>3540.7</v>
      </c>
      <c r="FB1310" t="s">
        <v>139</v>
      </c>
      <c r="FC1310" t="s">
        <v>139</v>
      </c>
      <c r="FD1310" t="s">
        <v>139</v>
      </c>
      <c r="FE1310" t="s">
        <v>139</v>
      </c>
      <c r="FF1310" t="s">
        <v>139</v>
      </c>
      <c r="FG1310" t="s">
        <v>139</v>
      </c>
      <c r="FH1310" t="s">
        <v>139</v>
      </c>
      <c r="FI1310">
        <v>0</v>
      </c>
      <c r="FJ1310" t="s">
        <v>139</v>
      </c>
      <c r="FK1310" t="s">
        <v>139</v>
      </c>
      <c r="FL1310">
        <v>10.96</v>
      </c>
      <c r="FM1310">
        <v>7.17</v>
      </c>
      <c r="FN1310">
        <v>34.28</v>
      </c>
      <c r="FO1310">
        <v>1</v>
      </c>
      <c r="FP1310">
        <v>1</v>
      </c>
      <c r="FQ1310">
        <v>1</v>
      </c>
      <c r="FR1310">
        <v>0</v>
      </c>
      <c r="FS1310">
        <v>0</v>
      </c>
      <c r="FT1310">
        <v>0</v>
      </c>
      <c r="FU1310">
        <v>0</v>
      </c>
      <c r="FV1310">
        <v>34.4</v>
      </c>
      <c r="FW1310">
        <v>136.63</v>
      </c>
      <c r="FX1310">
        <v>229.16</v>
      </c>
      <c r="FY1310">
        <v>333.33</v>
      </c>
      <c r="FZ1310">
        <v>437.85</v>
      </c>
      <c r="GA1310">
        <v>529.48</v>
      </c>
      <c r="GB1310">
        <v>633.92999999999995</v>
      </c>
      <c r="GC1310">
        <v>736.36</v>
      </c>
      <c r="GD1310">
        <v>835.09</v>
      </c>
      <c r="GE1310">
        <v>932.15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111.76</v>
      </c>
      <c r="GQ1310">
        <v>205.76</v>
      </c>
      <c r="GR1310">
        <v>310.29000000000002</v>
      </c>
      <c r="GS1310">
        <v>402.91</v>
      </c>
      <c r="GT1310">
        <v>507.69</v>
      </c>
      <c r="GU1310">
        <v>617.49</v>
      </c>
      <c r="GV1310">
        <v>716.69</v>
      </c>
      <c r="GW1310">
        <v>809.77</v>
      </c>
      <c r="GX1310">
        <v>916.84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 t="s">
        <v>139</v>
      </c>
      <c r="HK1310" t="s">
        <v>139</v>
      </c>
      <c r="HL1310" t="s">
        <v>139</v>
      </c>
      <c r="HM1310" t="s">
        <v>139</v>
      </c>
      <c r="HN1310" t="s">
        <v>139</v>
      </c>
      <c r="HO1310" t="s">
        <v>139</v>
      </c>
      <c r="HP1310" t="s">
        <v>139</v>
      </c>
      <c r="HQ1310" t="s">
        <v>139</v>
      </c>
      <c r="HR1310" t="s">
        <v>139</v>
      </c>
      <c r="HS1310" t="s">
        <v>139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 t="s">
        <v>139</v>
      </c>
      <c r="IE1310" t="s">
        <v>139</v>
      </c>
      <c r="IF1310" t="s">
        <v>139</v>
      </c>
      <c r="IG1310" t="s">
        <v>139</v>
      </c>
      <c r="IH1310" t="s">
        <v>139</v>
      </c>
      <c r="II1310" t="s">
        <v>139</v>
      </c>
      <c r="IJ1310" t="s">
        <v>139</v>
      </c>
      <c r="IK1310" t="s">
        <v>139</v>
      </c>
      <c r="IL1310" t="s">
        <v>139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1</v>
      </c>
      <c r="IY1310">
        <v>1</v>
      </c>
      <c r="IZ1310">
        <v>1</v>
      </c>
      <c r="JA1310">
        <v>0.99</v>
      </c>
      <c r="JB1310">
        <v>0.97</v>
      </c>
      <c r="JC1310">
        <v>0.95</v>
      </c>
      <c r="JD1310">
        <v>0.94</v>
      </c>
      <c r="JE1310">
        <v>0.92</v>
      </c>
      <c r="JF1310">
        <v>0.9</v>
      </c>
      <c r="JG1310">
        <v>0.88</v>
      </c>
      <c r="JH1310">
        <v>0.79</v>
      </c>
      <c r="JI1310">
        <v>0.75</v>
      </c>
      <c r="JJ1310">
        <v>0.7</v>
      </c>
      <c r="JK1310">
        <v>0.65</v>
      </c>
      <c r="JL1310">
        <v>0.57999999999999996</v>
      </c>
      <c r="JM1310">
        <v>0.51</v>
      </c>
      <c r="JN1310">
        <v>0.42</v>
      </c>
      <c r="JO1310">
        <v>0.32</v>
      </c>
      <c r="JP1310">
        <v>0.19</v>
      </c>
      <c r="JQ1310">
        <v>0</v>
      </c>
    </row>
    <row r="1311" spans="1:277" x14ac:dyDescent="0.25">
      <c r="A1311">
        <v>2016</v>
      </c>
      <c r="B1311">
        <v>109</v>
      </c>
      <c r="C1311">
        <v>1343</v>
      </c>
      <c r="D1311">
        <v>315</v>
      </c>
      <c r="E1311">
        <v>3540.7</v>
      </c>
      <c r="F1311">
        <v>1.4</v>
      </c>
      <c r="G1311">
        <v>0.4</v>
      </c>
      <c r="H1311">
        <v>-3.2</v>
      </c>
      <c r="I1311">
        <v>0</v>
      </c>
      <c r="J1311">
        <v>0</v>
      </c>
      <c r="K1311">
        <v>0</v>
      </c>
      <c r="L1311">
        <v>0.88</v>
      </c>
      <c r="M1311">
        <v>1.26</v>
      </c>
      <c r="N1311">
        <v>4.05</v>
      </c>
      <c r="O1311">
        <v>-0.83</v>
      </c>
      <c r="P1311">
        <v>10.95</v>
      </c>
      <c r="Q1311">
        <v>7.17</v>
      </c>
      <c r="R1311">
        <v>34.28</v>
      </c>
      <c r="S1311">
        <v>24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0.09</v>
      </c>
      <c r="Z1311">
        <v>34.4</v>
      </c>
      <c r="AA1311">
        <v>136.63</v>
      </c>
      <c r="AB1311">
        <v>229.16</v>
      </c>
      <c r="AC1311">
        <v>333.33</v>
      </c>
      <c r="AD1311">
        <v>437.85</v>
      </c>
      <c r="AE1311">
        <v>529.48</v>
      </c>
      <c r="AF1311">
        <v>633.92999999999995</v>
      </c>
      <c r="AG1311">
        <v>736.36</v>
      </c>
      <c r="AH1311">
        <v>835.09</v>
      </c>
      <c r="AI1311">
        <v>932.15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47.73</v>
      </c>
      <c r="AU1311">
        <v>146.93</v>
      </c>
      <c r="AV1311">
        <v>242.86</v>
      </c>
      <c r="AW1311">
        <v>345.68</v>
      </c>
      <c r="AX1311">
        <v>445.45</v>
      </c>
      <c r="AY1311">
        <v>552.27</v>
      </c>
      <c r="AZ1311">
        <v>649.79999999999995</v>
      </c>
      <c r="BA1311">
        <v>752.16</v>
      </c>
      <c r="BB1311">
        <v>849.86</v>
      </c>
      <c r="BC1311">
        <v>958.15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22.5</v>
      </c>
      <c r="BO1311">
        <v>22.5</v>
      </c>
      <c r="BP1311">
        <v>22.5</v>
      </c>
      <c r="BQ1311">
        <v>22.5</v>
      </c>
      <c r="BR1311">
        <v>22.5</v>
      </c>
      <c r="BS1311">
        <v>22.5</v>
      </c>
      <c r="BT1311">
        <v>22.5</v>
      </c>
      <c r="BU1311">
        <v>22.5</v>
      </c>
      <c r="BV1311">
        <v>22.5</v>
      </c>
      <c r="BW1311">
        <v>22.5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22.5</v>
      </c>
      <c r="CI1311">
        <v>22.5</v>
      </c>
      <c r="CJ1311">
        <v>22.5</v>
      </c>
      <c r="CK1311">
        <v>22.5</v>
      </c>
      <c r="CL1311">
        <v>22.5</v>
      </c>
      <c r="CM1311">
        <v>22.5</v>
      </c>
      <c r="CN1311">
        <v>22.5</v>
      </c>
      <c r="CO1311">
        <v>22.5</v>
      </c>
      <c r="CP1311">
        <v>22.5</v>
      </c>
      <c r="CQ1311">
        <v>22.5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1</v>
      </c>
      <c r="DD1311">
        <v>1</v>
      </c>
      <c r="DE1311">
        <v>0.99</v>
      </c>
      <c r="DF1311">
        <v>0.98</v>
      </c>
      <c r="DG1311">
        <v>0.96</v>
      </c>
      <c r="DH1311">
        <v>0.94</v>
      </c>
      <c r="DI1311">
        <v>0.93</v>
      </c>
      <c r="DJ1311">
        <v>0.91</v>
      </c>
      <c r="DK1311">
        <v>0.89</v>
      </c>
      <c r="DL1311">
        <v>0.82</v>
      </c>
      <c r="DM1311">
        <v>0.78</v>
      </c>
      <c r="DN1311">
        <v>0.74</v>
      </c>
      <c r="DO1311">
        <v>0.7</v>
      </c>
      <c r="DP1311">
        <v>0.65</v>
      </c>
      <c r="DQ1311">
        <v>0.59</v>
      </c>
      <c r="DR1311">
        <v>0.53</v>
      </c>
      <c r="DS1311">
        <v>0.46</v>
      </c>
      <c r="DT1311">
        <v>0.38</v>
      </c>
      <c r="DU1311">
        <v>0.28000000000000003</v>
      </c>
      <c r="EW1311">
        <v>2016</v>
      </c>
      <c r="EX1311">
        <v>110</v>
      </c>
      <c r="EY1311">
        <v>1344</v>
      </c>
      <c r="EZ1311">
        <v>316</v>
      </c>
      <c r="FA1311">
        <v>3552.2</v>
      </c>
      <c r="FB1311" t="s">
        <v>139</v>
      </c>
      <c r="FC1311" t="s">
        <v>139</v>
      </c>
      <c r="FD1311" t="s">
        <v>139</v>
      </c>
      <c r="FE1311" t="s">
        <v>139</v>
      </c>
      <c r="FF1311" t="s">
        <v>139</v>
      </c>
      <c r="FG1311" t="s">
        <v>139</v>
      </c>
      <c r="FH1311" t="s">
        <v>139</v>
      </c>
      <c r="FI1311">
        <v>0</v>
      </c>
      <c r="FJ1311" t="s">
        <v>139</v>
      </c>
      <c r="FK1311" t="s">
        <v>139</v>
      </c>
      <c r="FL1311">
        <v>10.96</v>
      </c>
      <c r="FM1311">
        <v>7.2</v>
      </c>
      <c r="FN1311">
        <v>34.4</v>
      </c>
      <c r="FO1311">
        <v>1</v>
      </c>
      <c r="FP1311">
        <v>1</v>
      </c>
      <c r="FQ1311">
        <v>1</v>
      </c>
      <c r="FR1311">
        <v>0</v>
      </c>
      <c r="FS1311">
        <v>0</v>
      </c>
      <c r="FT1311">
        <v>0</v>
      </c>
      <c r="FU1311">
        <v>0.09</v>
      </c>
      <c r="FV1311">
        <v>45.85</v>
      </c>
      <c r="FW1311">
        <v>148.08000000000001</v>
      </c>
      <c r="FX1311">
        <v>240.61</v>
      </c>
      <c r="FY1311">
        <v>344.78</v>
      </c>
      <c r="FZ1311">
        <v>449.31</v>
      </c>
      <c r="GA1311">
        <v>540.92999999999995</v>
      </c>
      <c r="GB1311">
        <v>645.38</v>
      </c>
      <c r="GC1311">
        <v>747.82</v>
      </c>
      <c r="GD1311">
        <v>846.55</v>
      </c>
      <c r="GE1311">
        <v>943.6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22.9</v>
      </c>
      <c r="GQ1311">
        <v>123.21</v>
      </c>
      <c r="GR1311">
        <v>217.22</v>
      </c>
      <c r="GS1311">
        <v>321.74</v>
      </c>
      <c r="GT1311">
        <v>414.37</v>
      </c>
      <c r="GU1311">
        <v>519.14</v>
      </c>
      <c r="GV1311">
        <v>628.95000000000005</v>
      </c>
      <c r="GW1311">
        <v>728.14</v>
      </c>
      <c r="GX1311">
        <v>821.22</v>
      </c>
      <c r="GY1311">
        <v>928.3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 t="s">
        <v>139</v>
      </c>
      <c r="HK1311" t="s">
        <v>139</v>
      </c>
      <c r="HL1311" t="s">
        <v>139</v>
      </c>
      <c r="HM1311" t="s">
        <v>139</v>
      </c>
      <c r="HN1311" t="s">
        <v>139</v>
      </c>
      <c r="HO1311" t="s">
        <v>139</v>
      </c>
      <c r="HP1311" t="s">
        <v>139</v>
      </c>
      <c r="HQ1311" t="s">
        <v>139</v>
      </c>
      <c r="HR1311" t="s">
        <v>139</v>
      </c>
      <c r="HS1311" t="s">
        <v>139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 t="s">
        <v>139</v>
      </c>
      <c r="IE1311" t="s">
        <v>139</v>
      </c>
      <c r="IF1311" t="s">
        <v>139</v>
      </c>
      <c r="IG1311" t="s">
        <v>139</v>
      </c>
      <c r="IH1311" t="s">
        <v>139</v>
      </c>
      <c r="II1311" t="s">
        <v>139</v>
      </c>
      <c r="IJ1311" t="s">
        <v>139</v>
      </c>
      <c r="IK1311" t="s">
        <v>139</v>
      </c>
      <c r="IL1311" t="s">
        <v>139</v>
      </c>
      <c r="IM1311" t="s">
        <v>139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1</v>
      </c>
      <c r="IY1311">
        <v>1</v>
      </c>
      <c r="IZ1311">
        <v>1</v>
      </c>
      <c r="JA1311">
        <v>0.99</v>
      </c>
      <c r="JB1311">
        <v>0.97</v>
      </c>
      <c r="JC1311">
        <v>0.95</v>
      </c>
      <c r="JD1311">
        <v>0.94</v>
      </c>
      <c r="JE1311">
        <v>0.92</v>
      </c>
      <c r="JF1311">
        <v>0.9</v>
      </c>
      <c r="JG1311">
        <v>0.88</v>
      </c>
      <c r="JH1311">
        <v>0.79</v>
      </c>
      <c r="JI1311">
        <v>0.75</v>
      </c>
      <c r="JJ1311">
        <v>0.7</v>
      </c>
      <c r="JK1311">
        <v>0.65</v>
      </c>
      <c r="JL1311">
        <v>0.57999999999999996</v>
      </c>
      <c r="JM1311">
        <v>0.51</v>
      </c>
      <c r="JN1311">
        <v>0.42</v>
      </c>
      <c r="JO1311">
        <v>0.32</v>
      </c>
      <c r="JP1311">
        <v>0.19</v>
      </c>
      <c r="JQ1311">
        <v>0</v>
      </c>
    </row>
    <row r="1312" spans="1:277" x14ac:dyDescent="0.25">
      <c r="A1312">
        <v>2016</v>
      </c>
      <c r="B1312">
        <v>110</v>
      </c>
      <c r="C1312">
        <v>1344</v>
      </c>
      <c r="D1312">
        <v>316</v>
      </c>
      <c r="E1312">
        <v>3552.2</v>
      </c>
      <c r="F1312">
        <v>1.4</v>
      </c>
      <c r="G1312">
        <v>0.4</v>
      </c>
      <c r="H1312">
        <v>-3.2</v>
      </c>
      <c r="I1312">
        <v>0</v>
      </c>
      <c r="J1312">
        <v>0</v>
      </c>
      <c r="K1312">
        <v>0</v>
      </c>
      <c r="L1312">
        <v>0.88</v>
      </c>
      <c r="M1312">
        <v>1.26</v>
      </c>
      <c r="N1312">
        <v>4.0599999999999996</v>
      </c>
      <c r="O1312">
        <v>-0.83</v>
      </c>
      <c r="P1312">
        <v>10.95</v>
      </c>
      <c r="Q1312">
        <v>7.2</v>
      </c>
      <c r="R1312">
        <v>34.39</v>
      </c>
      <c r="S1312">
        <v>24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0.09</v>
      </c>
      <c r="Z1312">
        <v>45.85</v>
      </c>
      <c r="AA1312">
        <v>148.08000000000001</v>
      </c>
      <c r="AB1312">
        <v>240.61</v>
      </c>
      <c r="AC1312">
        <v>344.78</v>
      </c>
      <c r="AD1312">
        <v>449.31</v>
      </c>
      <c r="AE1312">
        <v>540.92999999999995</v>
      </c>
      <c r="AF1312">
        <v>645.38</v>
      </c>
      <c r="AG1312">
        <v>747.82</v>
      </c>
      <c r="AH1312">
        <v>846.55</v>
      </c>
      <c r="AI1312">
        <v>943.6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59.18</v>
      </c>
      <c r="AU1312">
        <v>158.38</v>
      </c>
      <c r="AV1312">
        <v>254.31</v>
      </c>
      <c r="AW1312">
        <v>357.13</v>
      </c>
      <c r="AX1312">
        <v>456.9</v>
      </c>
      <c r="AY1312">
        <v>563.73</v>
      </c>
      <c r="AZ1312">
        <v>661.25</v>
      </c>
      <c r="BA1312">
        <v>763.61</v>
      </c>
      <c r="BB1312">
        <v>861.31</v>
      </c>
      <c r="BC1312">
        <v>969.61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22.5</v>
      </c>
      <c r="BO1312">
        <v>22.5</v>
      </c>
      <c r="BP1312">
        <v>22.5</v>
      </c>
      <c r="BQ1312">
        <v>22.5</v>
      </c>
      <c r="BR1312">
        <v>22.5</v>
      </c>
      <c r="BS1312">
        <v>22.5</v>
      </c>
      <c r="BT1312">
        <v>22.5</v>
      </c>
      <c r="BU1312">
        <v>22.5</v>
      </c>
      <c r="BV1312">
        <v>22.5</v>
      </c>
      <c r="BW1312">
        <v>22.5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22.5</v>
      </c>
      <c r="CI1312">
        <v>22.5</v>
      </c>
      <c r="CJ1312">
        <v>22.5</v>
      </c>
      <c r="CK1312">
        <v>22.5</v>
      </c>
      <c r="CL1312">
        <v>22.5</v>
      </c>
      <c r="CM1312">
        <v>22.5</v>
      </c>
      <c r="CN1312">
        <v>22.5</v>
      </c>
      <c r="CO1312">
        <v>22.5</v>
      </c>
      <c r="CP1312">
        <v>22.5</v>
      </c>
      <c r="CQ1312">
        <v>22.5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1</v>
      </c>
      <c r="DD1312">
        <v>1</v>
      </c>
      <c r="DE1312">
        <v>0.99</v>
      </c>
      <c r="DF1312">
        <v>0.98</v>
      </c>
      <c r="DG1312">
        <v>0.96</v>
      </c>
      <c r="DH1312">
        <v>0.94</v>
      </c>
      <c r="DI1312">
        <v>0.93</v>
      </c>
      <c r="DJ1312">
        <v>0.91</v>
      </c>
      <c r="DK1312">
        <v>0.89</v>
      </c>
      <c r="DL1312">
        <v>0.82</v>
      </c>
      <c r="DM1312">
        <v>0.78</v>
      </c>
      <c r="DN1312">
        <v>0.74</v>
      </c>
      <c r="DO1312">
        <v>0.7</v>
      </c>
      <c r="DP1312">
        <v>0.65</v>
      </c>
      <c r="DQ1312">
        <v>0.59</v>
      </c>
      <c r="DR1312">
        <v>0.53</v>
      </c>
      <c r="DS1312">
        <v>0.46</v>
      </c>
      <c r="DT1312">
        <v>0.38</v>
      </c>
      <c r="DU1312">
        <v>0.28000000000000003</v>
      </c>
      <c r="EW1312">
        <v>2016</v>
      </c>
      <c r="EX1312">
        <v>111</v>
      </c>
      <c r="EY1312">
        <v>1345</v>
      </c>
      <c r="EZ1312">
        <v>317</v>
      </c>
      <c r="FA1312">
        <v>3564</v>
      </c>
      <c r="FB1312" t="s">
        <v>139</v>
      </c>
      <c r="FC1312" t="s">
        <v>139</v>
      </c>
      <c r="FD1312" t="s">
        <v>139</v>
      </c>
      <c r="FE1312" t="s">
        <v>139</v>
      </c>
      <c r="FF1312" t="s">
        <v>139</v>
      </c>
      <c r="FG1312" t="s">
        <v>139</v>
      </c>
      <c r="FH1312" t="s">
        <v>139</v>
      </c>
      <c r="FI1312">
        <v>0</v>
      </c>
      <c r="FJ1312" t="s">
        <v>139</v>
      </c>
      <c r="FK1312" t="s">
        <v>139</v>
      </c>
      <c r="FL1312">
        <v>10.96</v>
      </c>
      <c r="FM1312">
        <v>7.23</v>
      </c>
      <c r="FN1312">
        <v>34.520000000000003</v>
      </c>
      <c r="FO1312">
        <v>1</v>
      </c>
      <c r="FP1312">
        <v>1</v>
      </c>
      <c r="FQ1312">
        <v>1</v>
      </c>
      <c r="FR1312">
        <v>0</v>
      </c>
      <c r="FS1312">
        <v>0</v>
      </c>
      <c r="FT1312">
        <v>0</v>
      </c>
      <c r="FU1312">
        <v>0.18</v>
      </c>
      <c r="FV1312">
        <v>57.7</v>
      </c>
      <c r="FW1312">
        <v>159.93</v>
      </c>
      <c r="FX1312">
        <v>252.46</v>
      </c>
      <c r="FY1312">
        <v>356.63</v>
      </c>
      <c r="FZ1312">
        <v>461.15</v>
      </c>
      <c r="GA1312">
        <v>552.78</v>
      </c>
      <c r="GB1312">
        <v>657.23</v>
      </c>
      <c r="GC1312">
        <v>759.66</v>
      </c>
      <c r="GD1312">
        <v>858.39</v>
      </c>
      <c r="GE1312">
        <v>955.44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34.75</v>
      </c>
      <c r="GQ1312">
        <v>135.06</v>
      </c>
      <c r="GR1312">
        <v>229.06</v>
      </c>
      <c r="GS1312">
        <v>333.59</v>
      </c>
      <c r="GT1312">
        <v>426.21</v>
      </c>
      <c r="GU1312">
        <v>530.99</v>
      </c>
      <c r="GV1312">
        <v>640.79</v>
      </c>
      <c r="GW1312">
        <v>739.99</v>
      </c>
      <c r="GX1312">
        <v>833.07</v>
      </c>
      <c r="GY1312">
        <v>940.14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 t="s">
        <v>139</v>
      </c>
      <c r="HK1312" t="s">
        <v>139</v>
      </c>
      <c r="HL1312" t="s">
        <v>139</v>
      </c>
      <c r="HM1312" t="s">
        <v>139</v>
      </c>
      <c r="HN1312" t="s">
        <v>139</v>
      </c>
      <c r="HO1312" t="s">
        <v>139</v>
      </c>
      <c r="HP1312" t="s">
        <v>139</v>
      </c>
      <c r="HQ1312" t="s">
        <v>139</v>
      </c>
      <c r="HR1312" t="s">
        <v>139</v>
      </c>
      <c r="HS1312" t="s">
        <v>139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 t="s">
        <v>139</v>
      </c>
      <c r="IE1312" t="s">
        <v>139</v>
      </c>
      <c r="IF1312" t="s">
        <v>139</v>
      </c>
      <c r="IG1312" t="s">
        <v>139</v>
      </c>
      <c r="IH1312" t="s">
        <v>139</v>
      </c>
      <c r="II1312" t="s">
        <v>139</v>
      </c>
      <c r="IJ1312" t="s">
        <v>139</v>
      </c>
      <c r="IK1312" t="s">
        <v>139</v>
      </c>
      <c r="IL1312" t="s">
        <v>139</v>
      </c>
      <c r="IM1312" t="s">
        <v>139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1</v>
      </c>
      <c r="IY1312">
        <v>1</v>
      </c>
      <c r="IZ1312">
        <v>1</v>
      </c>
      <c r="JA1312">
        <v>0.99</v>
      </c>
      <c r="JB1312">
        <v>0.97</v>
      </c>
      <c r="JC1312">
        <v>0.95</v>
      </c>
      <c r="JD1312">
        <v>0.94</v>
      </c>
      <c r="JE1312">
        <v>0.92</v>
      </c>
      <c r="JF1312">
        <v>0.9</v>
      </c>
      <c r="JG1312">
        <v>0.88</v>
      </c>
      <c r="JH1312">
        <v>0.79</v>
      </c>
      <c r="JI1312">
        <v>0.75</v>
      </c>
      <c r="JJ1312">
        <v>0.7</v>
      </c>
      <c r="JK1312">
        <v>0.65</v>
      </c>
      <c r="JL1312">
        <v>0.57999999999999996</v>
      </c>
      <c r="JM1312">
        <v>0.51</v>
      </c>
      <c r="JN1312">
        <v>0.42</v>
      </c>
      <c r="JO1312">
        <v>0.32</v>
      </c>
      <c r="JP1312">
        <v>0.19</v>
      </c>
      <c r="JQ1312">
        <v>0</v>
      </c>
    </row>
    <row r="1313" spans="1:277" x14ac:dyDescent="0.25">
      <c r="A1313">
        <v>2016</v>
      </c>
      <c r="B1313">
        <v>111</v>
      </c>
      <c r="C1313">
        <v>1345</v>
      </c>
      <c r="D1313">
        <v>317</v>
      </c>
      <c r="E1313">
        <v>3564</v>
      </c>
      <c r="F1313">
        <v>1.4</v>
      </c>
      <c r="G1313">
        <v>0.4</v>
      </c>
      <c r="H1313">
        <v>-3.2</v>
      </c>
      <c r="I1313">
        <v>0</v>
      </c>
      <c r="J1313">
        <v>0</v>
      </c>
      <c r="K1313">
        <v>0</v>
      </c>
      <c r="L1313">
        <v>0.88</v>
      </c>
      <c r="M1313">
        <v>1.26</v>
      </c>
      <c r="N1313">
        <v>4.0599999999999996</v>
      </c>
      <c r="O1313">
        <v>-0.83</v>
      </c>
      <c r="P1313">
        <v>10.95</v>
      </c>
      <c r="Q1313">
        <v>7.23</v>
      </c>
      <c r="R1313">
        <v>34.51</v>
      </c>
      <c r="S1313">
        <v>24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0.09</v>
      </c>
      <c r="Z1313">
        <v>57.7</v>
      </c>
      <c r="AA1313">
        <v>159.93</v>
      </c>
      <c r="AB1313">
        <v>252.46</v>
      </c>
      <c r="AC1313">
        <v>356.63</v>
      </c>
      <c r="AD1313">
        <v>461.15</v>
      </c>
      <c r="AE1313">
        <v>552.78</v>
      </c>
      <c r="AF1313">
        <v>657.23</v>
      </c>
      <c r="AG1313">
        <v>759.66</v>
      </c>
      <c r="AH1313">
        <v>858.39</v>
      </c>
      <c r="AI1313">
        <v>955.44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71.03</v>
      </c>
      <c r="AU1313">
        <v>170.23</v>
      </c>
      <c r="AV1313">
        <v>266.14999999999998</v>
      </c>
      <c r="AW1313">
        <v>368.98</v>
      </c>
      <c r="AX1313">
        <v>468.75</v>
      </c>
      <c r="AY1313">
        <v>575.57000000000005</v>
      </c>
      <c r="AZ1313">
        <v>673.1</v>
      </c>
      <c r="BA1313">
        <v>775.46</v>
      </c>
      <c r="BB1313">
        <v>873.16</v>
      </c>
      <c r="BC1313">
        <v>981.45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22.5</v>
      </c>
      <c r="BO1313">
        <v>22.5</v>
      </c>
      <c r="BP1313">
        <v>22.5</v>
      </c>
      <c r="BQ1313">
        <v>22.5</v>
      </c>
      <c r="BR1313">
        <v>22.5</v>
      </c>
      <c r="BS1313">
        <v>22.5</v>
      </c>
      <c r="BT1313">
        <v>22.5</v>
      </c>
      <c r="BU1313">
        <v>22.5</v>
      </c>
      <c r="BV1313">
        <v>22.5</v>
      </c>
      <c r="BW1313">
        <v>22.5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22.5</v>
      </c>
      <c r="CI1313">
        <v>22.5</v>
      </c>
      <c r="CJ1313">
        <v>22.5</v>
      </c>
      <c r="CK1313">
        <v>22.5</v>
      </c>
      <c r="CL1313">
        <v>22.5</v>
      </c>
      <c r="CM1313">
        <v>22.5</v>
      </c>
      <c r="CN1313">
        <v>22.5</v>
      </c>
      <c r="CO1313">
        <v>22.5</v>
      </c>
      <c r="CP1313">
        <v>22.5</v>
      </c>
      <c r="CQ1313">
        <v>22.5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1</v>
      </c>
      <c r="DD1313">
        <v>1</v>
      </c>
      <c r="DE1313">
        <v>0.99</v>
      </c>
      <c r="DF1313">
        <v>0.98</v>
      </c>
      <c r="DG1313">
        <v>0.96</v>
      </c>
      <c r="DH1313">
        <v>0.94</v>
      </c>
      <c r="DI1313">
        <v>0.93</v>
      </c>
      <c r="DJ1313">
        <v>0.91</v>
      </c>
      <c r="DK1313">
        <v>0.89</v>
      </c>
      <c r="DL1313">
        <v>0.82</v>
      </c>
      <c r="DM1313">
        <v>0.78</v>
      </c>
      <c r="DN1313">
        <v>0.74</v>
      </c>
      <c r="DO1313">
        <v>0.7</v>
      </c>
      <c r="DP1313">
        <v>0.65</v>
      </c>
      <c r="DQ1313">
        <v>0.59</v>
      </c>
      <c r="DR1313">
        <v>0.53</v>
      </c>
      <c r="DS1313">
        <v>0.46</v>
      </c>
      <c r="DT1313">
        <v>0.38</v>
      </c>
      <c r="DU1313">
        <v>0.28000000000000003</v>
      </c>
      <c r="EW1313">
        <v>2016</v>
      </c>
      <c r="EX1313">
        <v>112</v>
      </c>
      <c r="EY1313">
        <v>1346</v>
      </c>
      <c r="EZ1313">
        <v>318</v>
      </c>
      <c r="FA1313">
        <v>3575.7</v>
      </c>
      <c r="FB1313" t="s">
        <v>139</v>
      </c>
      <c r="FC1313" t="s">
        <v>139</v>
      </c>
      <c r="FD1313" t="s">
        <v>139</v>
      </c>
      <c r="FE1313" t="s">
        <v>139</v>
      </c>
      <c r="FF1313" t="s">
        <v>139</v>
      </c>
      <c r="FG1313" t="s">
        <v>139</v>
      </c>
      <c r="FH1313" t="s">
        <v>139</v>
      </c>
      <c r="FI1313">
        <v>0</v>
      </c>
      <c r="FJ1313" t="s">
        <v>139</v>
      </c>
      <c r="FK1313" t="s">
        <v>139</v>
      </c>
      <c r="FL1313">
        <v>10.96</v>
      </c>
      <c r="FM1313">
        <v>7.26</v>
      </c>
      <c r="FN1313">
        <v>34.630000000000003</v>
      </c>
      <c r="FO1313">
        <v>1</v>
      </c>
      <c r="FP1313">
        <v>1</v>
      </c>
      <c r="FQ1313">
        <v>1</v>
      </c>
      <c r="FR1313">
        <v>0</v>
      </c>
      <c r="FS1313">
        <v>0</v>
      </c>
      <c r="FT1313">
        <v>0</v>
      </c>
      <c r="FU1313">
        <v>0</v>
      </c>
      <c r="FV1313">
        <v>69.33</v>
      </c>
      <c r="FW1313">
        <v>171.56</v>
      </c>
      <c r="FX1313">
        <v>264.08999999999997</v>
      </c>
      <c r="FY1313">
        <v>368.26</v>
      </c>
      <c r="FZ1313">
        <v>472.79</v>
      </c>
      <c r="GA1313">
        <v>564.41</v>
      </c>
      <c r="GB1313">
        <v>668.86</v>
      </c>
      <c r="GC1313">
        <v>771.3</v>
      </c>
      <c r="GD1313">
        <v>870.02</v>
      </c>
      <c r="GE1313">
        <v>967.08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46.38</v>
      </c>
      <c r="GQ1313">
        <v>146.69</v>
      </c>
      <c r="GR1313">
        <v>240.7</v>
      </c>
      <c r="GS1313">
        <v>345.22</v>
      </c>
      <c r="GT1313">
        <v>437.84</v>
      </c>
      <c r="GU1313">
        <v>542.62</v>
      </c>
      <c r="GV1313">
        <v>652.42999999999995</v>
      </c>
      <c r="GW1313">
        <v>751.62</v>
      </c>
      <c r="GX1313">
        <v>844.7</v>
      </c>
      <c r="GY1313">
        <v>951.77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 t="s">
        <v>139</v>
      </c>
      <c r="HK1313" t="s">
        <v>139</v>
      </c>
      <c r="HL1313" t="s">
        <v>139</v>
      </c>
      <c r="HM1313" t="s">
        <v>139</v>
      </c>
      <c r="HN1313" t="s">
        <v>139</v>
      </c>
      <c r="HO1313" t="s">
        <v>139</v>
      </c>
      <c r="HP1313" t="s">
        <v>139</v>
      </c>
      <c r="HQ1313" t="s">
        <v>139</v>
      </c>
      <c r="HR1313" t="s">
        <v>139</v>
      </c>
      <c r="HS1313" t="s">
        <v>139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 t="s">
        <v>139</v>
      </c>
      <c r="IE1313" t="s">
        <v>139</v>
      </c>
      <c r="IF1313" t="s">
        <v>139</v>
      </c>
      <c r="IG1313" t="s">
        <v>139</v>
      </c>
      <c r="IH1313" t="s">
        <v>139</v>
      </c>
      <c r="II1313" t="s">
        <v>139</v>
      </c>
      <c r="IJ1313" t="s">
        <v>139</v>
      </c>
      <c r="IK1313" t="s">
        <v>139</v>
      </c>
      <c r="IL1313" t="s">
        <v>139</v>
      </c>
      <c r="IM1313" t="s">
        <v>139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1</v>
      </c>
      <c r="IY1313">
        <v>1</v>
      </c>
      <c r="IZ1313">
        <v>1</v>
      </c>
      <c r="JA1313">
        <v>0.99</v>
      </c>
      <c r="JB1313">
        <v>0.97</v>
      </c>
      <c r="JC1313">
        <v>0.95</v>
      </c>
      <c r="JD1313">
        <v>0.94</v>
      </c>
      <c r="JE1313">
        <v>0.92</v>
      </c>
      <c r="JF1313">
        <v>0.9</v>
      </c>
      <c r="JG1313">
        <v>0.88</v>
      </c>
      <c r="JH1313">
        <v>0.79</v>
      </c>
      <c r="JI1313">
        <v>0.75</v>
      </c>
      <c r="JJ1313">
        <v>0.7</v>
      </c>
      <c r="JK1313">
        <v>0.65</v>
      </c>
      <c r="JL1313">
        <v>0.57999999999999996</v>
      </c>
      <c r="JM1313">
        <v>0.51</v>
      </c>
      <c r="JN1313">
        <v>0.42</v>
      </c>
      <c r="JO1313">
        <v>0.32</v>
      </c>
      <c r="JP1313">
        <v>0.19</v>
      </c>
      <c r="JQ1313">
        <v>0</v>
      </c>
    </row>
    <row r="1314" spans="1:277" x14ac:dyDescent="0.25">
      <c r="A1314">
        <v>2016</v>
      </c>
      <c r="B1314">
        <v>112</v>
      </c>
      <c r="C1314">
        <v>1346</v>
      </c>
      <c r="D1314">
        <v>318</v>
      </c>
      <c r="E1314">
        <v>3575.7</v>
      </c>
      <c r="F1314">
        <v>1.4</v>
      </c>
      <c r="G1314">
        <v>0.4</v>
      </c>
      <c r="H1314">
        <v>-3.2</v>
      </c>
      <c r="I1314">
        <v>0</v>
      </c>
      <c r="J1314">
        <v>0</v>
      </c>
      <c r="K1314">
        <v>0</v>
      </c>
      <c r="L1314">
        <v>0.88</v>
      </c>
      <c r="M1314">
        <v>1.26</v>
      </c>
      <c r="N1314">
        <v>4.07</v>
      </c>
      <c r="O1314">
        <v>-0.84</v>
      </c>
      <c r="P1314">
        <v>10.95</v>
      </c>
      <c r="Q1314">
        <v>7.26</v>
      </c>
      <c r="R1314">
        <v>34.630000000000003</v>
      </c>
      <c r="S1314">
        <v>24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69.33</v>
      </c>
      <c r="AA1314">
        <v>171.56</v>
      </c>
      <c r="AB1314">
        <v>264.08999999999997</v>
      </c>
      <c r="AC1314">
        <v>368.26</v>
      </c>
      <c r="AD1314">
        <v>472.79</v>
      </c>
      <c r="AE1314">
        <v>564.41</v>
      </c>
      <c r="AF1314">
        <v>668.86</v>
      </c>
      <c r="AG1314">
        <v>771.3</v>
      </c>
      <c r="AH1314">
        <v>870.02</v>
      </c>
      <c r="AI1314">
        <v>967.08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82.66</v>
      </c>
      <c r="AU1314">
        <v>181.86</v>
      </c>
      <c r="AV1314">
        <v>277.79000000000002</v>
      </c>
      <c r="AW1314">
        <v>380.61</v>
      </c>
      <c r="AX1314">
        <v>480.38</v>
      </c>
      <c r="AY1314">
        <v>587.21</v>
      </c>
      <c r="AZ1314">
        <v>684.73</v>
      </c>
      <c r="BA1314">
        <v>787.09</v>
      </c>
      <c r="BB1314">
        <v>884.79</v>
      </c>
      <c r="BC1314">
        <v>993.09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22.5</v>
      </c>
      <c r="BO1314">
        <v>22.5</v>
      </c>
      <c r="BP1314">
        <v>22.5</v>
      </c>
      <c r="BQ1314">
        <v>22.5</v>
      </c>
      <c r="BR1314">
        <v>22.5</v>
      </c>
      <c r="BS1314">
        <v>22.5</v>
      </c>
      <c r="BT1314">
        <v>22.5</v>
      </c>
      <c r="BU1314">
        <v>22.5</v>
      </c>
      <c r="BV1314">
        <v>22.5</v>
      </c>
      <c r="BW1314">
        <v>22.5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22.5</v>
      </c>
      <c r="CI1314">
        <v>22.5</v>
      </c>
      <c r="CJ1314">
        <v>22.5</v>
      </c>
      <c r="CK1314">
        <v>22.5</v>
      </c>
      <c r="CL1314">
        <v>22.5</v>
      </c>
      <c r="CM1314">
        <v>22.5</v>
      </c>
      <c r="CN1314">
        <v>22.5</v>
      </c>
      <c r="CO1314">
        <v>22.5</v>
      </c>
      <c r="CP1314">
        <v>22.5</v>
      </c>
      <c r="CQ1314">
        <v>22.5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1</v>
      </c>
      <c r="DE1314">
        <v>0.99</v>
      </c>
      <c r="DF1314">
        <v>0.98</v>
      </c>
      <c r="DG1314">
        <v>0.96</v>
      </c>
      <c r="DH1314">
        <v>0.94</v>
      </c>
      <c r="DI1314">
        <v>0.93</v>
      </c>
      <c r="DJ1314">
        <v>0.91</v>
      </c>
      <c r="DK1314">
        <v>0.89</v>
      </c>
      <c r="DL1314">
        <v>0.82</v>
      </c>
      <c r="DM1314">
        <v>0.78</v>
      </c>
      <c r="DN1314">
        <v>0.74</v>
      </c>
      <c r="DO1314">
        <v>0.7</v>
      </c>
      <c r="DP1314">
        <v>0.65</v>
      </c>
      <c r="DQ1314">
        <v>0.59</v>
      </c>
      <c r="DR1314">
        <v>0.53</v>
      </c>
      <c r="DS1314">
        <v>0.46</v>
      </c>
      <c r="DT1314">
        <v>0.38</v>
      </c>
      <c r="DU1314">
        <v>0.28000000000000003</v>
      </c>
      <c r="EW1314">
        <v>2016</v>
      </c>
      <c r="EX1314">
        <v>113</v>
      </c>
      <c r="EY1314">
        <v>1347</v>
      </c>
      <c r="EZ1314">
        <v>319</v>
      </c>
      <c r="FA1314">
        <v>3587.1</v>
      </c>
      <c r="FB1314" t="s">
        <v>139</v>
      </c>
      <c r="FC1314" t="s">
        <v>139</v>
      </c>
      <c r="FD1314" t="s">
        <v>139</v>
      </c>
      <c r="FE1314" t="s">
        <v>139</v>
      </c>
      <c r="FF1314" t="s">
        <v>139</v>
      </c>
      <c r="FG1314" t="s">
        <v>139</v>
      </c>
      <c r="FH1314" t="s">
        <v>139</v>
      </c>
      <c r="FI1314">
        <v>0</v>
      </c>
      <c r="FJ1314" t="s">
        <v>139</v>
      </c>
      <c r="FK1314" t="s">
        <v>139</v>
      </c>
      <c r="FL1314">
        <v>10.96</v>
      </c>
      <c r="FM1314">
        <v>7.29</v>
      </c>
      <c r="FN1314">
        <v>34.75</v>
      </c>
      <c r="FO1314">
        <v>1</v>
      </c>
      <c r="FP1314">
        <v>1</v>
      </c>
      <c r="FQ1314">
        <v>1</v>
      </c>
      <c r="FR1314">
        <v>0</v>
      </c>
      <c r="FS1314">
        <v>0</v>
      </c>
      <c r="FT1314">
        <v>0</v>
      </c>
      <c r="FU1314">
        <v>0</v>
      </c>
      <c r="FV1314">
        <v>80.819999999999993</v>
      </c>
      <c r="FW1314">
        <v>183.06</v>
      </c>
      <c r="FX1314">
        <v>275.58999999999997</v>
      </c>
      <c r="FY1314">
        <v>379.76</v>
      </c>
      <c r="FZ1314">
        <v>484.28</v>
      </c>
      <c r="GA1314">
        <v>575.91</v>
      </c>
      <c r="GB1314">
        <v>680.36</v>
      </c>
      <c r="GC1314">
        <v>782.79</v>
      </c>
      <c r="GD1314">
        <v>881.52</v>
      </c>
      <c r="GE1314">
        <v>978.57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57.88</v>
      </c>
      <c r="GQ1314">
        <v>158.19</v>
      </c>
      <c r="GR1314">
        <v>252.19</v>
      </c>
      <c r="GS1314">
        <v>356.71</v>
      </c>
      <c r="GT1314">
        <v>449.34</v>
      </c>
      <c r="GU1314">
        <v>554.11</v>
      </c>
      <c r="GV1314">
        <v>663.92</v>
      </c>
      <c r="GW1314">
        <v>763.12</v>
      </c>
      <c r="GX1314">
        <v>856.2</v>
      </c>
      <c r="GY1314">
        <v>963.27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 t="s">
        <v>139</v>
      </c>
      <c r="HK1314" t="s">
        <v>139</v>
      </c>
      <c r="HL1314" t="s">
        <v>139</v>
      </c>
      <c r="HM1314" t="s">
        <v>139</v>
      </c>
      <c r="HN1314" t="s">
        <v>139</v>
      </c>
      <c r="HO1314" t="s">
        <v>139</v>
      </c>
      <c r="HP1314" t="s">
        <v>139</v>
      </c>
      <c r="HQ1314" t="s">
        <v>139</v>
      </c>
      <c r="HR1314" t="s">
        <v>139</v>
      </c>
      <c r="HS1314" t="s">
        <v>139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 t="s">
        <v>139</v>
      </c>
      <c r="IE1314" t="s">
        <v>139</v>
      </c>
      <c r="IF1314" t="s">
        <v>139</v>
      </c>
      <c r="IG1314" t="s">
        <v>139</v>
      </c>
      <c r="IH1314" t="s">
        <v>139</v>
      </c>
      <c r="II1314" t="s">
        <v>139</v>
      </c>
      <c r="IJ1314" t="s">
        <v>139</v>
      </c>
      <c r="IK1314" t="s">
        <v>139</v>
      </c>
      <c r="IL1314" t="s">
        <v>139</v>
      </c>
      <c r="IM1314" t="s">
        <v>139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1</v>
      </c>
      <c r="IY1314">
        <v>1</v>
      </c>
      <c r="IZ1314">
        <v>1</v>
      </c>
      <c r="JA1314">
        <v>0.99</v>
      </c>
      <c r="JB1314">
        <v>0.97</v>
      </c>
      <c r="JC1314">
        <v>0.95</v>
      </c>
      <c r="JD1314">
        <v>0.94</v>
      </c>
      <c r="JE1314">
        <v>0.92</v>
      </c>
      <c r="JF1314">
        <v>0.9</v>
      </c>
      <c r="JG1314">
        <v>0.88</v>
      </c>
      <c r="JH1314">
        <v>0.79</v>
      </c>
      <c r="JI1314">
        <v>0.75</v>
      </c>
      <c r="JJ1314">
        <v>0.7</v>
      </c>
      <c r="JK1314">
        <v>0.65</v>
      </c>
      <c r="JL1314">
        <v>0.57999999999999996</v>
      </c>
      <c r="JM1314">
        <v>0.51</v>
      </c>
      <c r="JN1314">
        <v>0.42</v>
      </c>
      <c r="JO1314">
        <v>0.32</v>
      </c>
      <c r="JP1314">
        <v>0.19</v>
      </c>
      <c r="JQ1314">
        <v>0</v>
      </c>
    </row>
    <row r="1315" spans="1:277" x14ac:dyDescent="0.25">
      <c r="A1315">
        <v>2016</v>
      </c>
      <c r="B1315">
        <v>113</v>
      </c>
      <c r="C1315">
        <v>1347</v>
      </c>
      <c r="D1315">
        <v>319</v>
      </c>
      <c r="E1315">
        <v>3587.1</v>
      </c>
      <c r="F1315">
        <v>1.4</v>
      </c>
      <c r="G1315">
        <v>0.4</v>
      </c>
      <c r="H1315">
        <v>-3.2</v>
      </c>
      <c r="I1315">
        <v>0</v>
      </c>
      <c r="J1315">
        <v>0</v>
      </c>
      <c r="K1315">
        <v>0</v>
      </c>
      <c r="L1315">
        <v>0.88</v>
      </c>
      <c r="M1315">
        <v>1.26</v>
      </c>
      <c r="N1315">
        <v>4.08</v>
      </c>
      <c r="O1315">
        <v>-0.84</v>
      </c>
      <c r="P1315">
        <v>10.95</v>
      </c>
      <c r="Q1315">
        <v>7.29</v>
      </c>
      <c r="R1315">
        <v>34.74</v>
      </c>
      <c r="S1315">
        <v>24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80.819999999999993</v>
      </c>
      <c r="AA1315">
        <v>183.06</v>
      </c>
      <c r="AB1315">
        <v>275.58999999999997</v>
      </c>
      <c r="AC1315">
        <v>379.76</v>
      </c>
      <c r="AD1315">
        <v>484.28</v>
      </c>
      <c r="AE1315">
        <v>575.91</v>
      </c>
      <c r="AF1315">
        <v>680.36</v>
      </c>
      <c r="AG1315">
        <v>782.79</v>
      </c>
      <c r="AH1315">
        <v>881.52</v>
      </c>
      <c r="AI1315">
        <v>978.57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94.16</v>
      </c>
      <c r="AU1315">
        <v>193.36</v>
      </c>
      <c r="AV1315">
        <v>289.27999999999997</v>
      </c>
      <c r="AW1315">
        <v>392.11</v>
      </c>
      <c r="AX1315">
        <v>491.88</v>
      </c>
      <c r="AY1315">
        <v>598.70000000000005</v>
      </c>
      <c r="AZ1315">
        <v>696.23</v>
      </c>
      <c r="BA1315">
        <v>798.58</v>
      </c>
      <c r="BB1315">
        <v>896.29</v>
      </c>
      <c r="BC1315">
        <v>1004.58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22.5</v>
      </c>
      <c r="BO1315">
        <v>22.5</v>
      </c>
      <c r="BP1315">
        <v>22.5</v>
      </c>
      <c r="BQ1315">
        <v>22.5</v>
      </c>
      <c r="BR1315">
        <v>22.5</v>
      </c>
      <c r="BS1315">
        <v>22.5</v>
      </c>
      <c r="BT1315">
        <v>22.5</v>
      </c>
      <c r="BU1315">
        <v>22.5</v>
      </c>
      <c r="BV1315">
        <v>22.5</v>
      </c>
      <c r="BW1315">
        <v>22.5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22.5</v>
      </c>
      <c r="CI1315">
        <v>22.5</v>
      </c>
      <c r="CJ1315">
        <v>22.5</v>
      </c>
      <c r="CK1315">
        <v>22.5</v>
      </c>
      <c r="CL1315">
        <v>22.5</v>
      </c>
      <c r="CM1315">
        <v>22.5</v>
      </c>
      <c r="CN1315">
        <v>22.5</v>
      </c>
      <c r="CO1315">
        <v>22.5</v>
      </c>
      <c r="CP1315">
        <v>22.5</v>
      </c>
      <c r="CQ1315">
        <v>22.5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1</v>
      </c>
      <c r="DD1315">
        <v>1</v>
      </c>
      <c r="DE1315">
        <v>0.99</v>
      </c>
      <c r="DF1315">
        <v>0.98</v>
      </c>
      <c r="DG1315">
        <v>0.96</v>
      </c>
      <c r="DH1315">
        <v>0.94</v>
      </c>
      <c r="DI1315">
        <v>0.93</v>
      </c>
      <c r="DJ1315">
        <v>0.91</v>
      </c>
      <c r="DK1315">
        <v>0.89</v>
      </c>
      <c r="DL1315">
        <v>0.82</v>
      </c>
      <c r="DM1315">
        <v>0.78</v>
      </c>
      <c r="DN1315">
        <v>0.74</v>
      </c>
      <c r="DO1315">
        <v>0.7</v>
      </c>
      <c r="DP1315">
        <v>0.65</v>
      </c>
      <c r="DQ1315">
        <v>0.59</v>
      </c>
      <c r="DR1315">
        <v>0.53</v>
      </c>
      <c r="DS1315">
        <v>0.46</v>
      </c>
      <c r="DT1315">
        <v>0.38</v>
      </c>
      <c r="DU1315">
        <v>0.28000000000000003</v>
      </c>
      <c r="EW1315">
        <v>2016</v>
      </c>
      <c r="EX1315">
        <v>114</v>
      </c>
      <c r="EY1315">
        <v>1348</v>
      </c>
      <c r="EZ1315">
        <v>320</v>
      </c>
      <c r="FA1315">
        <v>3599.2</v>
      </c>
      <c r="FB1315" t="s">
        <v>139</v>
      </c>
      <c r="FC1315" t="s">
        <v>139</v>
      </c>
      <c r="FD1315" t="s">
        <v>139</v>
      </c>
      <c r="FE1315" t="s">
        <v>139</v>
      </c>
      <c r="FF1315" t="s">
        <v>139</v>
      </c>
      <c r="FG1315" t="s">
        <v>139</v>
      </c>
      <c r="FH1315" t="s">
        <v>139</v>
      </c>
      <c r="FI1315">
        <v>0</v>
      </c>
      <c r="FJ1315" t="s">
        <v>139</v>
      </c>
      <c r="FK1315" t="s">
        <v>139</v>
      </c>
      <c r="FL1315">
        <v>10.96</v>
      </c>
      <c r="FM1315">
        <v>7.32</v>
      </c>
      <c r="FN1315">
        <v>34.869999999999997</v>
      </c>
      <c r="FO1315">
        <v>1</v>
      </c>
      <c r="FP1315">
        <v>1</v>
      </c>
      <c r="FQ1315">
        <v>1</v>
      </c>
      <c r="FR1315">
        <v>0</v>
      </c>
      <c r="FS1315">
        <v>0</v>
      </c>
      <c r="FT1315">
        <v>0</v>
      </c>
      <c r="FU1315">
        <v>0.09</v>
      </c>
      <c r="FV1315">
        <v>92.84</v>
      </c>
      <c r="FW1315">
        <v>195.07</v>
      </c>
      <c r="FX1315">
        <v>287.60000000000002</v>
      </c>
      <c r="FY1315">
        <v>391.77</v>
      </c>
      <c r="FZ1315">
        <v>496.29</v>
      </c>
      <c r="GA1315">
        <v>587.91999999999996</v>
      </c>
      <c r="GB1315">
        <v>692.37</v>
      </c>
      <c r="GC1315">
        <v>794.8</v>
      </c>
      <c r="GD1315">
        <v>893.53</v>
      </c>
      <c r="GE1315">
        <v>990.59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69.89</v>
      </c>
      <c r="GQ1315">
        <v>170.2</v>
      </c>
      <c r="GR1315">
        <v>264.2</v>
      </c>
      <c r="GS1315">
        <v>368.73</v>
      </c>
      <c r="GT1315">
        <v>461.35</v>
      </c>
      <c r="GU1315">
        <v>566.13</v>
      </c>
      <c r="GV1315">
        <v>675.93</v>
      </c>
      <c r="GW1315">
        <v>775.13</v>
      </c>
      <c r="GX1315">
        <v>868.21</v>
      </c>
      <c r="GY1315">
        <v>975.28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 t="s">
        <v>139</v>
      </c>
      <c r="HK1315" t="s">
        <v>139</v>
      </c>
      <c r="HL1315" t="s">
        <v>139</v>
      </c>
      <c r="HM1315" t="s">
        <v>139</v>
      </c>
      <c r="HN1315" t="s">
        <v>139</v>
      </c>
      <c r="HO1315" t="s">
        <v>139</v>
      </c>
      <c r="HP1315" t="s">
        <v>139</v>
      </c>
      <c r="HQ1315" t="s">
        <v>139</v>
      </c>
      <c r="HR1315" t="s">
        <v>139</v>
      </c>
      <c r="HS1315" t="s">
        <v>139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 t="s">
        <v>139</v>
      </c>
      <c r="IE1315" t="s">
        <v>139</v>
      </c>
      <c r="IF1315" t="s">
        <v>139</v>
      </c>
      <c r="IG1315" t="s">
        <v>139</v>
      </c>
      <c r="IH1315" t="s">
        <v>139</v>
      </c>
      <c r="II1315" t="s">
        <v>139</v>
      </c>
      <c r="IJ1315" t="s">
        <v>139</v>
      </c>
      <c r="IK1315" t="s">
        <v>139</v>
      </c>
      <c r="IL1315" t="s">
        <v>139</v>
      </c>
      <c r="IM1315" t="s">
        <v>139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1</v>
      </c>
      <c r="IY1315">
        <v>1</v>
      </c>
      <c r="IZ1315">
        <v>1</v>
      </c>
      <c r="JA1315">
        <v>0.99</v>
      </c>
      <c r="JB1315">
        <v>0.97</v>
      </c>
      <c r="JC1315">
        <v>0.96</v>
      </c>
      <c r="JD1315">
        <v>0.94</v>
      </c>
      <c r="JE1315">
        <v>0.92</v>
      </c>
      <c r="JF1315">
        <v>0.9</v>
      </c>
      <c r="JG1315">
        <v>0.88</v>
      </c>
      <c r="JH1315">
        <v>0.79</v>
      </c>
      <c r="JI1315">
        <v>0.75</v>
      </c>
      <c r="JJ1315">
        <v>0.7</v>
      </c>
      <c r="JK1315">
        <v>0.65</v>
      </c>
      <c r="JL1315">
        <v>0.57999999999999996</v>
      </c>
      <c r="JM1315">
        <v>0.51</v>
      </c>
      <c r="JN1315">
        <v>0.42</v>
      </c>
      <c r="JO1315">
        <v>0.32</v>
      </c>
      <c r="JP1315">
        <v>0.19</v>
      </c>
      <c r="JQ1315">
        <v>0</v>
      </c>
    </row>
    <row r="1316" spans="1:277" x14ac:dyDescent="0.25">
      <c r="A1316">
        <v>2016</v>
      </c>
      <c r="B1316">
        <v>114</v>
      </c>
      <c r="C1316">
        <v>1348</v>
      </c>
      <c r="D1316">
        <v>320</v>
      </c>
      <c r="E1316">
        <v>3599.2</v>
      </c>
      <c r="F1316">
        <v>1.4</v>
      </c>
      <c r="G1316">
        <v>0.4</v>
      </c>
      <c r="H1316">
        <v>-3.2</v>
      </c>
      <c r="I1316">
        <v>0</v>
      </c>
      <c r="J1316">
        <v>0</v>
      </c>
      <c r="K1316">
        <v>0</v>
      </c>
      <c r="L1316">
        <v>0.88</v>
      </c>
      <c r="M1316">
        <v>1.26</v>
      </c>
      <c r="N1316">
        <v>4.09</v>
      </c>
      <c r="O1316">
        <v>-0.84</v>
      </c>
      <c r="P1316">
        <v>10.95</v>
      </c>
      <c r="Q1316">
        <v>7.32</v>
      </c>
      <c r="R1316">
        <v>34.86</v>
      </c>
      <c r="S1316">
        <v>24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92.84</v>
      </c>
      <c r="AA1316">
        <v>195.07</v>
      </c>
      <c r="AB1316">
        <v>287.60000000000002</v>
      </c>
      <c r="AC1316">
        <v>391.77</v>
      </c>
      <c r="AD1316">
        <v>496.29</v>
      </c>
      <c r="AE1316">
        <v>587.91999999999996</v>
      </c>
      <c r="AF1316">
        <v>692.37</v>
      </c>
      <c r="AG1316">
        <v>794.8</v>
      </c>
      <c r="AH1316">
        <v>893.53</v>
      </c>
      <c r="AI1316">
        <v>990.59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106.17</v>
      </c>
      <c r="AU1316">
        <v>205.37</v>
      </c>
      <c r="AV1316">
        <v>301.29000000000002</v>
      </c>
      <c r="AW1316">
        <v>404.12</v>
      </c>
      <c r="AX1316">
        <v>503.89</v>
      </c>
      <c r="AY1316">
        <v>610.71</v>
      </c>
      <c r="AZ1316">
        <v>708.24</v>
      </c>
      <c r="BA1316">
        <v>810.6</v>
      </c>
      <c r="BB1316">
        <v>908.3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22.5</v>
      </c>
      <c r="BO1316">
        <v>22.5</v>
      </c>
      <c r="BP1316">
        <v>22.5</v>
      </c>
      <c r="BQ1316">
        <v>22.5</v>
      </c>
      <c r="BR1316">
        <v>22.5</v>
      </c>
      <c r="BS1316">
        <v>22.5</v>
      </c>
      <c r="BT1316">
        <v>22.5</v>
      </c>
      <c r="BU1316">
        <v>22.5</v>
      </c>
      <c r="BV1316">
        <v>22.5</v>
      </c>
      <c r="BW1316">
        <v>22.5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22.5</v>
      </c>
      <c r="CI1316">
        <v>22.5</v>
      </c>
      <c r="CJ1316">
        <v>22.5</v>
      </c>
      <c r="CK1316">
        <v>22.5</v>
      </c>
      <c r="CL1316">
        <v>22.5</v>
      </c>
      <c r="CM1316">
        <v>22.5</v>
      </c>
      <c r="CN1316">
        <v>22.5</v>
      </c>
      <c r="CO1316">
        <v>22.5</v>
      </c>
      <c r="CP1316">
        <v>22.5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1</v>
      </c>
      <c r="DE1316">
        <v>0.99</v>
      </c>
      <c r="DF1316">
        <v>0.98</v>
      </c>
      <c r="DG1316">
        <v>0.96</v>
      </c>
      <c r="DH1316">
        <v>0.94</v>
      </c>
      <c r="DI1316">
        <v>0.93</v>
      </c>
      <c r="DJ1316">
        <v>0.91</v>
      </c>
      <c r="DK1316">
        <v>0.89</v>
      </c>
      <c r="DL1316">
        <v>0.82</v>
      </c>
      <c r="DM1316">
        <v>0.78</v>
      </c>
      <c r="DN1316">
        <v>0.74</v>
      </c>
      <c r="DO1316">
        <v>0.7</v>
      </c>
      <c r="DP1316">
        <v>0.65</v>
      </c>
      <c r="DQ1316">
        <v>0.59</v>
      </c>
      <c r="DR1316">
        <v>0.53</v>
      </c>
      <c r="DS1316">
        <v>0.46</v>
      </c>
      <c r="DT1316">
        <v>0.38</v>
      </c>
      <c r="DU1316">
        <v>0.28000000000000003</v>
      </c>
      <c r="EW1316">
        <v>2016</v>
      </c>
      <c r="EX1316">
        <v>115</v>
      </c>
      <c r="EY1316">
        <v>1349</v>
      </c>
      <c r="EZ1316">
        <v>321</v>
      </c>
      <c r="FA1316">
        <v>3610.6</v>
      </c>
      <c r="FB1316" t="s">
        <v>139</v>
      </c>
      <c r="FC1316" t="s">
        <v>139</v>
      </c>
      <c r="FD1316" t="s">
        <v>139</v>
      </c>
      <c r="FE1316" t="s">
        <v>139</v>
      </c>
      <c r="FF1316" t="s">
        <v>139</v>
      </c>
      <c r="FG1316" t="s">
        <v>139</v>
      </c>
      <c r="FH1316" t="s">
        <v>139</v>
      </c>
      <c r="FI1316">
        <v>0</v>
      </c>
      <c r="FJ1316" t="s">
        <v>139</v>
      </c>
      <c r="FK1316" t="s">
        <v>139</v>
      </c>
      <c r="FL1316">
        <v>10.96</v>
      </c>
      <c r="FM1316">
        <v>7.35</v>
      </c>
      <c r="FN1316">
        <v>34.979999999999997</v>
      </c>
      <c r="FO1316">
        <v>1</v>
      </c>
      <c r="FP1316">
        <v>1</v>
      </c>
      <c r="FQ1316">
        <v>1</v>
      </c>
      <c r="FR1316">
        <v>0</v>
      </c>
      <c r="FS1316">
        <v>0</v>
      </c>
      <c r="FT1316">
        <v>0</v>
      </c>
      <c r="FU1316">
        <v>0</v>
      </c>
      <c r="FV1316">
        <v>104.24</v>
      </c>
      <c r="FW1316">
        <v>206.48</v>
      </c>
      <c r="FX1316">
        <v>299.01</v>
      </c>
      <c r="FY1316">
        <v>403.18</v>
      </c>
      <c r="FZ1316">
        <v>507.7</v>
      </c>
      <c r="GA1316">
        <v>599.33000000000004</v>
      </c>
      <c r="GB1316">
        <v>703.78</v>
      </c>
      <c r="GC1316">
        <v>806.21</v>
      </c>
      <c r="GD1316">
        <v>904.94</v>
      </c>
      <c r="GE1316">
        <v>1001.99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81.3</v>
      </c>
      <c r="GQ1316">
        <v>181.6</v>
      </c>
      <c r="GR1316">
        <v>275.61</v>
      </c>
      <c r="GS1316">
        <v>380.13</v>
      </c>
      <c r="GT1316">
        <v>472.76</v>
      </c>
      <c r="GU1316">
        <v>577.53</v>
      </c>
      <c r="GV1316">
        <v>687.34</v>
      </c>
      <c r="GW1316">
        <v>786.53</v>
      </c>
      <c r="GX1316">
        <v>879.62</v>
      </c>
      <c r="GY1316">
        <v>986.69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 t="s">
        <v>139</v>
      </c>
      <c r="HK1316" t="s">
        <v>139</v>
      </c>
      <c r="HL1316" t="s">
        <v>139</v>
      </c>
      <c r="HM1316" t="s">
        <v>139</v>
      </c>
      <c r="HN1316" t="s">
        <v>139</v>
      </c>
      <c r="HO1316" t="s">
        <v>139</v>
      </c>
      <c r="HP1316" t="s">
        <v>139</v>
      </c>
      <c r="HQ1316" t="s">
        <v>139</v>
      </c>
      <c r="HR1316" t="s">
        <v>139</v>
      </c>
      <c r="HS1316" t="s">
        <v>139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 t="s">
        <v>139</v>
      </c>
      <c r="IE1316" t="s">
        <v>139</v>
      </c>
      <c r="IF1316" t="s">
        <v>139</v>
      </c>
      <c r="IG1316" t="s">
        <v>139</v>
      </c>
      <c r="IH1316" t="s">
        <v>139</v>
      </c>
      <c r="II1316" t="s">
        <v>139</v>
      </c>
      <c r="IJ1316" t="s">
        <v>139</v>
      </c>
      <c r="IK1316" t="s">
        <v>139</v>
      </c>
      <c r="IL1316" t="s">
        <v>139</v>
      </c>
      <c r="IM1316" t="s">
        <v>139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1</v>
      </c>
      <c r="IY1316">
        <v>1</v>
      </c>
      <c r="IZ1316">
        <v>1</v>
      </c>
      <c r="JA1316">
        <v>0.99</v>
      </c>
      <c r="JB1316">
        <v>0.97</v>
      </c>
      <c r="JC1316">
        <v>0.96</v>
      </c>
      <c r="JD1316">
        <v>0.94</v>
      </c>
      <c r="JE1316">
        <v>0.92</v>
      </c>
      <c r="JF1316">
        <v>0.9</v>
      </c>
      <c r="JG1316">
        <v>0.88</v>
      </c>
      <c r="JH1316">
        <v>0.79</v>
      </c>
      <c r="JI1316">
        <v>0.75</v>
      </c>
      <c r="JJ1316">
        <v>0.7</v>
      </c>
      <c r="JK1316">
        <v>0.65</v>
      </c>
      <c r="JL1316">
        <v>0.57999999999999996</v>
      </c>
      <c r="JM1316">
        <v>0.51</v>
      </c>
      <c r="JN1316">
        <v>0.42</v>
      </c>
      <c r="JO1316">
        <v>0.32</v>
      </c>
      <c r="JP1316">
        <v>0.19</v>
      </c>
      <c r="JQ1316">
        <v>0</v>
      </c>
    </row>
    <row r="1317" spans="1:277" x14ac:dyDescent="0.25">
      <c r="A1317">
        <v>2016</v>
      </c>
      <c r="B1317">
        <v>115</v>
      </c>
      <c r="C1317">
        <v>1349</v>
      </c>
      <c r="D1317">
        <v>321</v>
      </c>
      <c r="E1317">
        <v>3610.6</v>
      </c>
      <c r="F1317">
        <v>1.4</v>
      </c>
      <c r="G1317">
        <v>0.4</v>
      </c>
      <c r="H1317">
        <v>-3.2</v>
      </c>
      <c r="I1317">
        <v>0</v>
      </c>
      <c r="J1317">
        <v>0</v>
      </c>
      <c r="K1317">
        <v>0</v>
      </c>
      <c r="L1317">
        <v>0.88</v>
      </c>
      <c r="M1317">
        <v>1.26</v>
      </c>
      <c r="N1317">
        <v>4.0999999999999996</v>
      </c>
      <c r="O1317">
        <v>-0.84</v>
      </c>
      <c r="P1317">
        <v>10.95</v>
      </c>
      <c r="Q1317">
        <v>7.35</v>
      </c>
      <c r="R1317">
        <v>34.979999999999997</v>
      </c>
      <c r="S1317">
        <v>24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104.24</v>
      </c>
      <c r="AA1317">
        <v>206.48</v>
      </c>
      <c r="AB1317">
        <v>299.01</v>
      </c>
      <c r="AC1317">
        <v>403.18</v>
      </c>
      <c r="AD1317">
        <v>507.7</v>
      </c>
      <c r="AE1317">
        <v>599.33000000000004</v>
      </c>
      <c r="AF1317">
        <v>703.78</v>
      </c>
      <c r="AG1317">
        <v>806.21</v>
      </c>
      <c r="AH1317">
        <v>904.94</v>
      </c>
      <c r="AI1317">
        <v>1001.99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117.57</v>
      </c>
      <c r="AU1317">
        <v>216.78</v>
      </c>
      <c r="AV1317">
        <v>312.7</v>
      </c>
      <c r="AW1317">
        <v>415.52</v>
      </c>
      <c r="AX1317">
        <v>515.29999999999995</v>
      </c>
      <c r="AY1317">
        <v>622.12</v>
      </c>
      <c r="AZ1317">
        <v>719.65</v>
      </c>
      <c r="BA1317">
        <v>822</v>
      </c>
      <c r="BB1317">
        <v>919.71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22.5</v>
      </c>
      <c r="BO1317">
        <v>22.5</v>
      </c>
      <c r="BP1317">
        <v>22.5</v>
      </c>
      <c r="BQ1317">
        <v>22.5</v>
      </c>
      <c r="BR1317">
        <v>22.5</v>
      </c>
      <c r="BS1317">
        <v>22.5</v>
      </c>
      <c r="BT1317">
        <v>22.5</v>
      </c>
      <c r="BU1317">
        <v>22.5</v>
      </c>
      <c r="BV1317">
        <v>22.5</v>
      </c>
      <c r="BW1317">
        <v>22.5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22.5</v>
      </c>
      <c r="CI1317">
        <v>22.5</v>
      </c>
      <c r="CJ1317">
        <v>22.5</v>
      </c>
      <c r="CK1317">
        <v>22.5</v>
      </c>
      <c r="CL1317">
        <v>22.5</v>
      </c>
      <c r="CM1317">
        <v>22.5</v>
      </c>
      <c r="CN1317">
        <v>22.5</v>
      </c>
      <c r="CO1317">
        <v>22.5</v>
      </c>
      <c r="CP1317">
        <v>22.5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1</v>
      </c>
      <c r="DE1317">
        <v>0.99</v>
      </c>
      <c r="DF1317">
        <v>0.98</v>
      </c>
      <c r="DG1317">
        <v>0.96</v>
      </c>
      <c r="DH1317">
        <v>0.94</v>
      </c>
      <c r="DI1317">
        <v>0.93</v>
      </c>
      <c r="DJ1317">
        <v>0.91</v>
      </c>
      <c r="DK1317">
        <v>0.89</v>
      </c>
      <c r="DL1317">
        <v>0.82</v>
      </c>
      <c r="DM1317">
        <v>0.78</v>
      </c>
      <c r="DN1317">
        <v>0.74</v>
      </c>
      <c r="DO1317">
        <v>0.7</v>
      </c>
      <c r="DP1317">
        <v>0.65</v>
      </c>
      <c r="DQ1317">
        <v>0.59</v>
      </c>
      <c r="DR1317">
        <v>0.53</v>
      </c>
      <c r="DS1317">
        <v>0.46</v>
      </c>
      <c r="DT1317">
        <v>0.38</v>
      </c>
      <c r="DU1317">
        <v>0.28000000000000003</v>
      </c>
      <c r="EW1317">
        <v>2016</v>
      </c>
      <c r="EX1317">
        <v>116</v>
      </c>
      <c r="EY1317">
        <v>1350</v>
      </c>
      <c r="EZ1317">
        <v>322</v>
      </c>
      <c r="FA1317">
        <v>3622.6</v>
      </c>
      <c r="FB1317" t="s">
        <v>139</v>
      </c>
      <c r="FC1317" t="s">
        <v>139</v>
      </c>
      <c r="FD1317" t="s">
        <v>139</v>
      </c>
      <c r="FE1317" t="s">
        <v>139</v>
      </c>
      <c r="FF1317" t="s">
        <v>139</v>
      </c>
      <c r="FG1317" t="s">
        <v>139</v>
      </c>
      <c r="FH1317" t="s">
        <v>139</v>
      </c>
      <c r="FI1317">
        <v>0</v>
      </c>
      <c r="FJ1317" t="s">
        <v>139</v>
      </c>
      <c r="FK1317" t="s">
        <v>139</v>
      </c>
      <c r="FL1317">
        <v>10.96</v>
      </c>
      <c r="FM1317">
        <v>7.38</v>
      </c>
      <c r="FN1317">
        <v>35.1</v>
      </c>
      <c r="FO1317">
        <v>1</v>
      </c>
      <c r="FP1317">
        <v>1</v>
      </c>
      <c r="FQ1317">
        <v>1</v>
      </c>
      <c r="FR1317">
        <v>0</v>
      </c>
      <c r="FS1317">
        <v>0</v>
      </c>
      <c r="FT1317">
        <v>0</v>
      </c>
      <c r="FU1317">
        <v>0</v>
      </c>
      <c r="FV1317">
        <v>116.28</v>
      </c>
      <c r="FW1317">
        <v>218.52</v>
      </c>
      <c r="FX1317">
        <v>311.04000000000002</v>
      </c>
      <c r="FY1317">
        <v>415.21</v>
      </c>
      <c r="FZ1317">
        <v>519.74</v>
      </c>
      <c r="GA1317">
        <v>611.36</v>
      </c>
      <c r="GB1317">
        <v>715.82</v>
      </c>
      <c r="GC1317">
        <v>818.25</v>
      </c>
      <c r="GD1317">
        <v>916.98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93.34</v>
      </c>
      <c r="GQ1317">
        <v>193.64</v>
      </c>
      <c r="GR1317">
        <v>287.64999999999998</v>
      </c>
      <c r="GS1317">
        <v>392.17</v>
      </c>
      <c r="GT1317">
        <v>484.8</v>
      </c>
      <c r="GU1317">
        <v>589.57000000000005</v>
      </c>
      <c r="GV1317">
        <v>699.38</v>
      </c>
      <c r="GW1317">
        <v>798.57</v>
      </c>
      <c r="GX1317">
        <v>891.65</v>
      </c>
      <c r="GY1317">
        <v>998.73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 t="s">
        <v>139</v>
      </c>
      <c r="HK1317" t="s">
        <v>139</v>
      </c>
      <c r="HL1317" t="s">
        <v>139</v>
      </c>
      <c r="HM1317" t="s">
        <v>139</v>
      </c>
      <c r="HN1317" t="s">
        <v>139</v>
      </c>
      <c r="HO1317" t="s">
        <v>139</v>
      </c>
      <c r="HP1317" t="s">
        <v>139</v>
      </c>
      <c r="HQ1317" t="s">
        <v>139</v>
      </c>
      <c r="HR1317" t="s">
        <v>139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 t="s">
        <v>139</v>
      </c>
      <c r="IE1317" t="s">
        <v>139</v>
      </c>
      <c r="IF1317" t="s">
        <v>139</v>
      </c>
      <c r="IG1317" t="s">
        <v>139</v>
      </c>
      <c r="IH1317" t="s">
        <v>139</v>
      </c>
      <c r="II1317" t="s">
        <v>139</v>
      </c>
      <c r="IJ1317" t="s">
        <v>139</v>
      </c>
      <c r="IK1317" t="s">
        <v>139</v>
      </c>
      <c r="IL1317" t="s">
        <v>139</v>
      </c>
      <c r="IM1317" t="s">
        <v>139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1</v>
      </c>
      <c r="IY1317">
        <v>1</v>
      </c>
      <c r="IZ1317">
        <v>1</v>
      </c>
      <c r="JA1317">
        <v>0.99</v>
      </c>
      <c r="JB1317">
        <v>0.97</v>
      </c>
      <c r="JC1317">
        <v>0.96</v>
      </c>
      <c r="JD1317">
        <v>0.94</v>
      </c>
      <c r="JE1317">
        <v>0.92</v>
      </c>
      <c r="JF1317">
        <v>0.9</v>
      </c>
      <c r="JG1317">
        <v>0.88</v>
      </c>
      <c r="JH1317">
        <v>0.79</v>
      </c>
      <c r="JI1317">
        <v>0.75</v>
      </c>
      <c r="JJ1317">
        <v>0.7</v>
      </c>
      <c r="JK1317">
        <v>0.65</v>
      </c>
      <c r="JL1317">
        <v>0.57999999999999996</v>
      </c>
      <c r="JM1317">
        <v>0.51</v>
      </c>
      <c r="JN1317">
        <v>0.42</v>
      </c>
      <c r="JO1317">
        <v>0.32</v>
      </c>
      <c r="JP1317">
        <v>0.19</v>
      </c>
      <c r="JQ1317">
        <v>0</v>
      </c>
    </row>
    <row r="1318" spans="1:277" x14ac:dyDescent="0.25">
      <c r="A1318">
        <v>2016</v>
      </c>
      <c r="B1318">
        <v>116</v>
      </c>
      <c r="C1318">
        <v>1350</v>
      </c>
      <c r="D1318">
        <v>322</v>
      </c>
      <c r="E1318">
        <v>3622.6</v>
      </c>
      <c r="F1318">
        <v>1.4</v>
      </c>
      <c r="G1318">
        <v>0.4</v>
      </c>
      <c r="H1318">
        <v>-3.3</v>
      </c>
      <c r="I1318">
        <v>0</v>
      </c>
      <c r="J1318">
        <v>0</v>
      </c>
      <c r="K1318">
        <v>0</v>
      </c>
      <c r="L1318">
        <v>0.88</v>
      </c>
      <c r="M1318">
        <v>1.26</v>
      </c>
      <c r="N1318">
        <v>4.1500000000000004</v>
      </c>
      <c r="O1318">
        <v>-0.85</v>
      </c>
      <c r="P1318">
        <v>10.95</v>
      </c>
      <c r="Q1318">
        <v>7.38</v>
      </c>
      <c r="R1318">
        <v>35.1</v>
      </c>
      <c r="S1318">
        <v>25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0.18</v>
      </c>
      <c r="Z1318">
        <v>116.28</v>
      </c>
      <c r="AA1318">
        <v>218.52</v>
      </c>
      <c r="AB1318">
        <v>311.04000000000002</v>
      </c>
      <c r="AC1318">
        <v>415.21</v>
      </c>
      <c r="AD1318">
        <v>519.74</v>
      </c>
      <c r="AE1318">
        <v>611.36</v>
      </c>
      <c r="AF1318">
        <v>715.82</v>
      </c>
      <c r="AG1318">
        <v>818.25</v>
      </c>
      <c r="AH1318">
        <v>916.98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24.07</v>
      </c>
      <c r="AU1318">
        <v>129.61000000000001</v>
      </c>
      <c r="AV1318">
        <v>228.81</v>
      </c>
      <c r="AW1318">
        <v>324.74</v>
      </c>
      <c r="AX1318">
        <v>427.56</v>
      </c>
      <c r="AY1318">
        <v>527.34</v>
      </c>
      <c r="AZ1318">
        <v>634.16</v>
      </c>
      <c r="BA1318">
        <v>731.68</v>
      </c>
      <c r="BB1318">
        <v>834.04</v>
      </c>
      <c r="BC1318">
        <v>931.74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22.5</v>
      </c>
      <c r="BO1318">
        <v>22.5</v>
      </c>
      <c r="BP1318">
        <v>22.5</v>
      </c>
      <c r="BQ1318">
        <v>22.5</v>
      </c>
      <c r="BR1318">
        <v>22.5</v>
      </c>
      <c r="BS1318">
        <v>22.5</v>
      </c>
      <c r="BT1318">
        <v>22.5</v>
      </c>
      <c r="BU1318">
        <v>22.5</v>
      </c>
      <c r="BV1318">
        <v>22.5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22.5</v>
      </c>
      <c r="CI1318">
        <v>22.5</v>
      </c>
      <c r="CJ1318">
        <v>22.5</v>
      </c>
      <c r="CK1318">
        <v>22.5</v>
      </c>
      <c r="CL1318">
        <v>22.5</v>
      </c>
      <c r="CM1318">
        <v>22.5</v>
      </c>
      <c r="CN1318">
        <v>22.5</v>
      </c>
      <c r="CO1318">
        <v>22.5</v>
      </c>
      <c r="CP1318">
        <v>22.5</v>
      </c>
      <c r="CQ1318">
        <v>22.5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1</v>
      </c>
      <c r="DD1318">
        <v>1</v>
      </c>
      <c r="DE1318">
        <v>0.99</v>
      </c>
      <c r="DF1318">
        <v>0.98</v>
      </c>
      <c r="DG1318">
        <v>0.96</v>
      </c>
      <c r="DH1318">
        <v>0.94</v>
      </c>
      <c r="DI1318">
        <v>0.93</v>
      </c>
      <c r="DJ1318">
        <v>0.91</v>
      </c>
      <c r="DK1318">
        <v>0.89</v>
      </c>
      <c r="DL1318">
        <v>0.82</v>
      </c>
      <c r="DM1318">
        <v>0.78</v>
      </c>
      <c r="DN1318">
        <v>0.74</v>
      </c>
      <c r="DO1318">
        <v>0.7</v>
      </c>
      <c r="DP1318">
        <v>0.65</v>
      </c>
      <c r="DQ1318">
        <v>0.59</v>
      </c>
      <c r="DR1318">
        <v>0.53</v>
      </c>
      <c r="DS1318">
        <v>0.46</v>
      </c>
      <c r="DT1318">
        <v>0.38</v>
      </c>
      <c r="DU1318">
        <v>0.28000000000000003</v>
      </c>
      <c r="EW1318">
        <v>2016</v>
      </c>
      <c r="EX1318">
        <v>117</v>
      </c>
      <c r="EY1318">
        <v>1351</v>
      </c>
      <c r="EZ1318">
        <v>323</v>
      </c>
      <c r="FA1318">
        <v>3632.3</v>
      </c>
      <c r="FB1318" t="s">
        <v>139</v>
      </c>
      <c r="FC1318" t="s">
        <v>139</v>
      </c>
      <c r="FD1318" t="s">
        <v>139</v>
      </c>
      <c r="FE1318" t="s">
        <v>139</v>
      </c>
      <c r="FF1318" t="s">
        <v>139</v>
      </c>
      <c r="FG1318" t="s">
        <v>139</v>
      </c>
      <c r="FH1318" t="s">
        <v>139</v>
      </c>
      <c r="FI1318">
        <v>0</v>
      </c>
      <c r="FJ1318" t="s">
        <v>139</v>
      </c>
      <c r="FK1318" t="s">
        <v>139</v>
      </c>
      <c r="FL1318">
        <v>10.96</v>
      </c>
      <c r="FM1318">
        <v>7.4</v>
      </c>
      <c r="FN1318">
        <v>35.200000000000003</v>
      </c>
      <c r="FO1318">
        <v>1</v>
      </c>
      <c r="FP1318">
        <v>1</v>
      </c>
      <c r="FQ1318">
        <v>1</v>
      </c>
      <c r="FR1318">
        <v>0</v>
      </c>
      <c r="FS1318">
        <v>0</v>
      </c>
      <c r="FT1318">
        <v>0</v>
      </c>
      <c r="FU1318">
        <v>0.46</v>
      </c>
      <c r="FV1318">
        <v>19.45</v>
      </c>
      <c r="FW1318">
        <v>126.01</v>
      </c>
      <c r="FX1318">
        <v>228.24</v>
      </c>
      <c r="FY1318">
        <v>320.77</v>
      </c>
      <c r="FZ1318">
        <v>424.94</v>
      </c>
      <c r="GA1318">
        <v>529.47</v>
      </c>
      <c r="GB1318">
        <v>621.09</v>
      </c>
      <c r="GC1318">
        <v>725.54</v>
      </c>
      <c r="GD1318">
        <v>827.98</v>
      </c>
      <c r="GE1318">
        <v>926.7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103.06</v>
      </c>
      <c r="GQ1318">
        <v>203.37</v>
      </c>
      <c r="GR1318">
        <v>297.38</v>
      </c>
      <c r="GS1318">
        <v>401.9</v>
      </c>
      <c r="GT1318">
        <v>494.52</v>
      </c>
      <c r="GU1318">
        <v>599.29999999999995</v>
      </c>
      <c r="GV1318">
        <v>709.11</v>
      </c>
      <c r="GW1318">
        <v>808.3</v>
      </c>
      <c r="GX1318">
        <v>901.38</v>
      </c>
      <c r="GY1318">
        <v>1008.45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 t="s">
        <v>139</v>
      </c>
      <c r="HK1318" t="s">
        <v>139</v>
      </c>
      <c r="HL1318" t="s">
        <v>139</v>
      </c>
      <c r="HM1318" t="s">
        <v>139</v>
      </c>
      <c r="HN1318" t="s">
        <v>139</v>
      </c>
      <c r="HO1318" t="s">
        <v>139</v>
      </c>
      <c r="HP1318" t="s">
        <v>139</v>
      </c>
      <c r="HQ1318" t="s">
        <v>139</v>
      </c>
      <c r="HR1318" t="s">
        <v>139</v>
      </c>
      <c r="HS1318" t="s">
        <v>139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 t="s">
        <v>139</v>
      </c>
      <c r="IE1318" t="s">
        <v>139</v>
      </c>
      <c r="IF1318" t="s">
        <v>139</v>
      </c>
      <c r="IG1318" t="s">
        <v>139</v>
      </c>
      <c r="IH1318" t="s">
        <v>139</v>
      </c>
      <c r="II1318" t="s">
        <v>139</v>
      </c>
      <c r="IJ1318" t="s">
        <v>139</v>
      </c>
      <c r="IK1318" t="s">
        <v>139</v>
      </c>
      <c r="IL1318" t="s">
        <v>139</v>
      </c>
      <c r="IM1318" t="s">
        <v>139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1</v>
      </c>
      <c r="IY1318">
        <v>1</v>
      </c>
      <c r="IZ1318">
        <v>1</v>
      </c>
      <c r="JA1318">
        <v>0.99</v>
      </c>
      <c r="JB1318">
        <v>0.97</v>
      </c>
      <c r="JC1318">
        <v>0.96</v>
      </c>
      <c r="JD1318">
        <v>0.94</v>
      </c>
      <c r="JE1318">
        <v>0.92</v>
      </c>
      <c r="JF1318">
        <v>0.9</v>
      </c>
      <c r="JG1318">
        <v>0.88</v>
      </c>
      <c r="JH1318">
        <v>0.79</v>
      </c>
      <c r="JI1318">
        <v>0.75</v>
      </c>
      <c r="JJ1318">
        <v>0.7</v>
      </c>
      <c r="JK1318">
        <v>0.65</v>
      </c>
      <c r="JL1318">
        <v>0.57999999999999996</v>
      </c>
      <c r="JM1318">
        <v>0.51</v>
      </c>
      <c r="JN1318">
        <v>0.42</v>
      </c>
      <c r="JO1318">
        <v>0.32</v>
      </c>
      <c r="JP1318">
        <v>0.19</v>
      </c>
      <c r="JQ1318">
        <v>0</v>
      </c>
    </row>
    <row r="1319" spans="1:277" x14ac:dyDescent="0.25">
      <c r="A1319">
        <v>2016</v>
      </c>
      <c r="B1319">
        <v>117</v>
      </c>
      <c r="C1319">
        <v>1351</v>
      </c>
      <c r="D1319">
        <v>323</v>
      </c>
      <c r="E1319">
        <v>3632.3</v>
      </c>
      <c r="F1319">
        <v>1.4</v>
      </c>
      <c r="G1319">
        <v>0.4</v>
      </c>
      <c r="H1319">
        <v>-3.3</v>
      </c>
      <c r="I1319">
        <v>0</v>
      </c>
      <c r="J1319">
        <v>0</v>
      </c>
      <c r="K1319">
        <v>0</v>
      </c>
      <c r="L1319">
        <v>0.88</v>
      </c>
      <c r="M1319">
        <v>1.26</v>
      </c>
      <c r="N1319">
        <v>4.1500000000000004</v>
      </c>
      <c r="O1319">
        <v>-0.85</v>
      </c>
      <c r="P1319">
        <v>10.95</v>
      </c>
      <c r="Q1319">
        <v>7.4</v>
      </c>
      <c r="R1319">
        <v>35.19</v>
      </c>
      <c r="S1319">
        <v>25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0.37</v>
      </c>
      <c r="Z1319">
        <v>19.45</v>
      </c>
      <c r="AA1319">
        <v>126.01</v>
      </c>
      <c r="AB1319">
        <v>228.24</v>
      </c>
      <c r="AC1319">
        <v>320.77</v>
      </c>
      <c r="AD1319">
        <v>424.94</v>
      </c>
      <c r="AE1319">
        <v>529.47</v>
      </c>
      <c r="AF1319">
        <v>621.09</v>
      </c>
      <c r="AG1319">
        <v>725.54</v>
      </c>
      <c r="AH1319">
        <v>827.98</v>
      </c>
      <c r="AI1319">
        <v>926.7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33.799999999999997</v>
      </c>
      <c r="AU1319">
        <v>139.34</v>
      </c>
      <c r="AV1319">
        <v>238.54</v>
      </c>
      <c r="AW1319">
        <v>334.47</v>
      </c>
      <c r="AX1319">
        <v>437.29</v>
      </c>
      <c r="AY1319">
        <v>537.05999999999995</v>
      </c>
      <c r="AZ1319">
        <v>643.89</v>
      </c>
      <c r="BA1319">
        <v>741.41</v>
      </c>
      <c r="BB1319">
        <v>843.77</v>
      </c>
      <c r="BC1319">
        <v>941.47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22.5</v>
      </c>
      <c r="BO1319">
        <v>22.5</v>
      </c>
      <c r="BP1319">
        <v>22.5</v>
      </c>
      <c r="BQ1319">
        <v>22.5</v>
      </c>
      <c r="BR1319">
        <v>22.5</v>
      </c>
      <c r="BS1319">
        <v>22.5</v>
      </c>
      <c r="BT1319">
        <v>22.5</v>
      </c>
      <c r="BU1319">
        <v>22.5</v>
      </c>
      <c r="BV1319">
        <v>22.5</v>
      </c>
      <c r="BW1319">
        <v>22.5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22.5</v>
      </c>
      <c r="CI1319">
        <v>22.5</v>
      </c>
      <c r="CJ1319">
        <v>22.5</v>
      </c>
      <c r="CK1319">
        <v>22.5</v>
      </c>
      <c r="CL1319">
        <v>22.5</v>
      </c>
      <c r="CM1319">
        <v>22.5</v>
      </c>
      <c r="CN1319">
        <v>22.5</v>
      </c>
      <c r="CO1319">
        <v>22.5</v>
      </c>
      <c r="CP1319">
        <v>22.5</v>
      </c>
      <c r="CQ1319">
        <v>22.5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1</v>
      </c>
      <c r="DD1319">
        <v>1</v>
      </c>
      <c r="DE1319">
        <v>0.99</v>
      </c>
      <c r="DF1319">
        <v>0.98</v>
      </c>
      <c r="DG1319">
        <v>0.96</v>
      </c>
      <c r="DH1319">
        <v>0.94</v>
      </c>
      <c r="DI1319">
        <v>0.93</v>
      </c>
      <c r="DJ1319">
        <v>0.91</v>
      </c>
      <c r="DK1319">
        <v>0.89</v>
      </c>
      <c r="DL1319">
        <v>0.82</v>
      </c>
      <c r="DM1319">
        <v>0.78</v>
      </c>
      <c r="DN1319">
        <v>0.74</v>
      </c>
      <c r="DO1319">
        <v>0.7</v>
      </c>
      <c r="DP1319">
        <v>0.65</v>
      </c>
      <c r="DQ1319">
        <v>0.59</v>
      </c>
      <c r="DR1319">
        <v>0.53</v>
      </c>
      <c r="DS1319">
        <v>0.46</v>
      </c>
      <c r="DT1319">
        <v>0.38</v>
      </c>
      <c r="DU1319">
        <v>0.28000000000000003</v>
      </c>
      <c r="EW1319">
        <v>2016</v>
      </c>
      <c r="EX1319">
        <v>118</v>
      </c>
      <c r="EY1319">
        <v>1352</v>
      </c>
      <c r="EZ1319">
        <v>324</v>
      </c>
      <c r="FA1319">
        <v>3637.1</v>
      </c>
      <c r="FB1319" t="s">
        <v>139</v>
      </c>
      <c r="FC1319" t="s">
        <v>139</v>
      </c>
      <c r="FD1319" t="s">
        <v>139</v>
      </c>
      <c r="FE1319" t="s">
        <v>139</v>
      </c>
      <c r="FF1319" t="s">
        <v>139</v>
      </c>
      <c r="FG1319" t="s">
        <v>139</v>
      </c>
      <c r="FH1319" t="s">
        <v>139</v>
      </c>
      <c r="FI1319">
        <v>0</v>
      </c>
      <c r="FJ1319" t="s">
        <v>139</v>
      </c>
      <c r="FK1319" t="s">
        <v>139</v>
      </c>
      <c r="FL1319">
        <v>10.96</v>
      </c>
      <c r="FM1319">
        <v>7.41</v>
      </c>
      <c r="FN1319">
        <v>35.25</v>
      </c>
      <c r="FO1319">
        <v>1</v>
      </c>
      <c r="FP1319">
        <v>1</v>
      </c>
      <c r="FQ1319">
        <v>1</v>
      </c>
      <c r="FR1319">
        <v>0</v>
      </c>
      <c r="FS1319">
        <v>0</v>
      </c>
      <c r="FT1319">
        <v>0</v>
      </c>
      <c r="FU1319">
        <v>0</v>
      </c>
      <c r="FV1319">
        <v>24.27</v>
      </c>
      <c r="FW1319">
        <v>130.82</v>
      </c>
      <c r="FX1319">
        <v>233.05</v>
      </c>
      <c r="FY1319">
        <v>325.58</v>
      </c>
      <c r="FZ1319">
        <v>429.75</v>
      </c>
      <c r="GA1319">
        <v>534.28</v>
      </c>
      <c r="GB1319">
        <v>625.9</v>
      </c>
      <c r="GC1319">
        <v>730.35</v>
      </c>
      <c r="GD1319">
        <v>832.79</v>
      </c>
      <c r="GE1319">
        <v>931.52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107.87</v>
      </c>
      <c r="GQ1319">
        <v>208.18</v>
      </c>
      <c r="GR1319">
        <v>302.19</v>
      </c>
      <c r="GS1319">
        <v>406.71</v>
      </c>
      <c r="GT1319">
        <v>499.34</v>
      </c>
      <c r="GU1319">
        <v>604.11</v>
      </c>
      <c r="GV1319">
        <v>713.92</v>
      </c>
      <c r="GW1319">
        <v>813.11</v>
      </c>
      <c r="GX1319">
        <v>906.19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 t="s">
        <v>139</v>
      </c>
      <c r="HK1319" t="s">
        <v>139</v>
      </c>
      <c r="HL1319" t="s">
        <v>139</v>
      </c>
      <c r="HM1319" t="s">
        <v>139</v>
      </c>
      <c r="HN1319" t="s">
        <v>139</v>
      </c>
      <c r="HO1319" t="s">
        <v>139</v>
      </c>
      <c r="HP1319" t="s">
        <v>139</v>
      </c>
      <c r="HQ1319" t="s">
        <v>139</v>
      </c>
      <c r="HR1319" t="s">
        <v>139</v>
      </c>
      <c r="HS1319" t="s">
        <v>139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 t="s">
        <v>139</v>
      </c>
      <c r="IE1319" t="s">
        <v>139</v>
      </c>
      <c r="IF1319" t="s">
        <v>139</v>
      </c>
      <c r="IG1319" t="s">
        <v>139</v>
      </c>
      <c r="IH1319" t="s">
        <v>139</v>
      </c>
      <c r="II1319" t="s">
        <v>139</v>
      </c>
      <c r="IJ1319" t="s">
        <v>139</v>
      </c>
      <c r="IK1319" t="s">
        <v>139</v>
      </c>
      <c r="IL1319" t="s">
        <v>139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1</v>
      </c>
      <c r="IY1319">
        <v>1</v>
      </c>
      <c r="IZ1319">
        <v>1</v>
      </c>
      <c r="JA1319">
        <v>0.99</v>
      </c>
      <c r="JB1319">
        <v>0.97</v>
      </c>
      <c r="JC1319">
        <v>0.96</v>
      </c>
      <c r="JD1319">
        <v>0.94</v>
      </c>
      <c r="JE1319">
        <v>0.92</v>
      </c>
      <c r="JF1319">
        <v>0.9</v>
      </c>
      <c r="JG1319">
        <v>0.88</v>
      </c>
      <c r="JH1319">
        <v>0.79</v>
      </c>
      <c r="JI1319">
        <v>0.75</v>
      </c>
      <c r="JJ1319">
        <v>0.7</v>
      </c>
      <c r="JK1319">
        <v>0.65</v>
      </c>
      <c r="JL1319">
        <v>0.57999999999999996</v>
      </c>
      <c r="JM1319">
        <v>0.51</v>
      </c>
      <c r="JN1319">
        <v>0.42</v>
      </c>
      <c r="JO1319">
        <v>0.32</v>
      </c>
      <c r="JP1319">
        <v>0.19</v>
      </c>
      <c r="JQ1319">
        <v>0</v>
      </c>
    </row>
    <row r="1320" spans="1:277" x14ac:dyDescent="0.25">
      <c r="A1320">
        <v>2016</v>
      </c>
      <c r="B1320">
        <v>118</v>
      </c>
      <c r="C1320">
        <v>1352</v>
      </c>
      <c r="D1320">
        <v>324</v>
      </c>
      <c r="E1320">
        <v>3637.1</v>
      </c>
      <c r="F1320">
        <v>1.4</v>
      </c>
      <c r="G1320">
        <v>0.4</v>
      </c>
      <c r="H1320">
        <v>-3.3</v>
      </c>
      <c r="I1320">
        <v>0</v>
      </c>
      <c r="J1320">
        <v>0</v>
      </c>
      <c r="K1320">
        <v>0</v>
      </c>
      <c r="L1320">
        <v>0.88</v>
      </c>
      <c r="M1320">
        <v>1.26</v>
      </c>
      <c r="N1320">
        <v>4.17</v>
      </c>
      <c r="O1320">
        <v>-0.86</v>
      </c>
      <c r="P1320">
        <v>10.95</v>
      </c>
      <c r="Q1320">
        <v>7.41</v>
      </c>
      <c r="R1320">
        <v>35.24</v>
      </c>
      <c r="S1320">
        <v>25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24.27</v>
      </c>
      <c r="AA1320">
        <v>130.82</v>
      </c>
      <c r="AB1320">
        <v>233.05</v>
      </c>
      <c r="AC1320">
        <v>325.58</v>
      </c>
      <c r="AD1320">
        <v>429.75</v>
      </c>
      <c r="AE1320">
        <v>534.28</v>
      </c>
      <c r="AF1320">
        <v>625.9</v>
      </c>
      <c r="AG1320">
        <v>730.35</v>
      </c>
      <c r="AH1320">
        <v>832.79</v>
      </c>
      <c r="AI1320">
        <v>931.52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38.61</v>
      </c>
      <c r="AU1320">
        <v>144.15</v>
      </c>
      <c r="AV1320">
        <v>243.35</v>
      </c>
      <c r="AW1320">
        <v>339.28</v>
      </c>
      <c r="AX1320">
        <v>442.1</v>
      </c>
      <c r="AY1320">
        <v>541.87</v>
      </c>
      <c r="AZ1320">
        <v>648.70000000000005</v>
      </c>
      <c r="BA1320">
        <v>746.22</v>
      </c>
      <c r="BB1320">
        <v>848.58</v>
      </c>
      <c r="BC1320">
        <v>946.28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22.5</v>
      </c>
      <c r="BO1320">
        <v>22.5</v>
      </c>
      <c r="BP1320">
        <v>22.5</v>
      </c>
      <c r="BQ1320">
        <v>22.5</v>
      </c>
      <c r="BR1320">
        <v>22.5</v>
      </c>
      <c r="BS1320">
        <v>22.5</v>
      </c>
      <c r="BT1320">
        <v>22.5</v>
      </c>
      <c r="BU1320">
        <v>22.5</v>
      </c>
      <c r="BV1320">
        <v>22.5</v>
      </c>
      <c r="BW1320">
        <v>22.5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22.5</v>
      </c>
      <c r="CI1320">
        <v>22.5</v>
      </c>
      <c r="CJ1320">
        <v>22.5</v>
      </c>
      <c r="CK1320">
        <v>22.5</v>
      </c>
      <c r="CL1320">
        <v>22.5</v>
      </c>
      <c r="CM1320">
        <v>22.5</v>
      </c>
      <c r="CN1320">
        <v>22.5</v>
      </c>
      <c r="CO1320">
        <v>22.5</v>
      </c>
      <c r="CP1320">
        <v>22.5</v>
      </c>
      <c r="CQ1320">
        <v>22.5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1</v>
      </c>
      <c r="DD1320">
        <v>1</v>
      </c>
      <c r="DE1320">
        <v>0.99</v>
      </c>
      <c r="DF1320">
        <v>0.98</v>
      </c>
      <c r="DG1320">
        <v>0.96</v>
      </c>
      <c r="DH1320">
        <v>0.94</v>
      </c>
      <c r="DI1320">
        <v>0.93</v>
      </c>
      <c r="DJ1320">
        <v>0.91</v>
      </c>
      <c r="DK1320">
        <v>0.89</v>
      </c>
      <c r="DL1320">
        <v>0.82</v>
      </c>
      <c r="DM1320">
        <v>0.78</v>
      </c>
      <c r="DN1320">
        <v>0.74</v>
      </c>
      <c r="DO1320">
        <v>0.7</v>
      </c>
      <c r="DP1320">
        <v>0.65</v>
      </c>
      <c r="DQ1320">
        <v>0.59</v>
      </c>
      <c r="DR1320">
        <v>0.53</v>
      </c>
      <c r="DS1320">
        <v>0.46</v>
      </c>
      <c r="DT1320">
        <v>0.38</v>
      </c>
      <c r="DU1320">
        <v>0.28000000000000003</v>
      </c>
      <c r="EW1320">
        <v>2016</v>
      </c>
      <c r="EX1320">
        <v>119</v>
      </c>
      <c r="EY1320">
        <v>1353</v>
      </c>
      <c r="EZ1320">
        <v>325</v>
      </c>
      <c r="FA1320">
        <v>3641.1</v>
      </c>
      <c r="FB1320" t="s">
        <v>139</v>
      </c>
      <c r="FC1320" t="s">
        <v>139</v>
      </c>
      <c r="FD1320" t="s">
        <v>139</v>
      </c>
      <c r="FE1320" t="s">
        <v>139</v>
      </c>
      <c r="FF1320" t="s">
        <v>139</v>
      </c>
      <c r="FG1320" t="s">
        <v>139</v>
      </c>
      <c r="FH1320" t="s">
        <v>139</v>
      </c>
      <c r="FI1320">
        <v>0</v>
      </c>
      <c r="FJ1320" t="s">
        <v>139</v>
      </c>
      <c r="FK1320" t="s">
        <v>139</v>
      </c>
      <c r="FL1320">
        <v>10.96</v>
      </c>
      <c r="FM1320">
        <v>7.41</v>
      </c>
      <c r="FN1320">
        <v>35.29</v>
      </c>
      <c r="FO1320">
        <v>1</v>
      </c>
      <c r="FP1320">
        <v>1</v>
      </c>
      <c r="FQ1320">
        <v>1</v>
      </c>
      <c r="FR1320">
        <v>0</v>
      </c>
      <c r="FS1320">
        <v>0</v>
      </c>
      <c r="FT1320">
        <v>0</v>
      </c>
      <c r="FU1320">
        <v>0</v>
      </c>
      <c r="FV1320">
        <v>28.24</v>
      </c>
      <c r="FW1320">
        <v>134.79</v>
      </c>
      <c r="FX1320">
        <v>237.03</v>
      </c>
      <c r="FY1320">
        <v>329.55</v>
      </c>
      <c r="FZ1320">
        <v>433.73</v>
      </c>
      <c r="GA1320">
        <v>538.25</v>
      </c>
      <c r="GB1320">
        <v>629.88</v>
      </c>
      <c r="GC1320">
        <v>734.33</v>
      </c>
      <c r="GD1320">
        <v>836.76</v>
      </c>
      <c r="GE1320">
        <v>935.49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111.85</v>
      </c>
      <c r="GQ1320">
        <v>212.15</v>
      </c>
      <c r="GR1320">
        <v>306.16000000000003</v>
      </c>
      <c r="GS1320">
        <v>410.68</v>
      </c>
      <c r="GT1320">
        <v>503.31</v>
      </c>
      <c r="GU1320">
        <v>608.08000000000004</v>
      </c>
      <c r="GV1320">
        <v>717.89</v>
      </c>
      <c r="GW1320">
        <v>817.08</v>
      </c>
      <c r="GX1320">
        <v>910.16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 t="s">
        <v>139</v>
      </c>
      <c r="HK1320" t="s">
        <v>139</v>
      </c>
      <c r="HL1320" t="s">
        <v>139</v>
      </c>
      <c r="HM1320" t="s">
        <v>139</v>
      </c>
      <c r="HN1320" t="s">
        <v>139</v>
      </c>
      <c r="HO1320" t="s">
        <v>139</v>
      </c>
      <c r="HP1320" t="s">
        <v>139</v>
      </c>
      <c r="HQ1320" t="s">
        <v>139</v>
      </c>
      <c r="HR1320" t="s">
        <v>139</v>
      </c>
      <c r="HS1320" t="s">
        <v>139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 t="s">
        <v>139</v>
      </c>
      <c r="IE1320" t="s">
        <v>139</v>
      </c>
      <c r="IF1320" t="s">
        <v>139</v>
      </c>
      <c r="IG1320" t="s">
        <v>139</v>
      </c>
      <c r="IH1320" t="s">
        <v>139</v>
      </c>
      <c r="II1320" t="s">
        <v>139</v>
      </c>
      <c r="IJ1320" t="s">
        <v>139</v>
      </c>
      <c r="IK1320" t="s">
        <v>139</v>
      </c>
      <c r="IL1320" t="s">
        <v>139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1</v>
      </c>
      <c r="IY1320">
        <v>1</v>
      </c>
      <c r="IZ1320">
        <v>1</v>
      </c>
      <c r="JA1320">
        <v>0.99</v>
      </c>
      <c r="JB1320">
        <v>0.98</v>
      </c>
      <c r="JC1320">
        <v>0.96</v>
      </c>
      <c r="JD1320">
        <v>0.94</v>
      </c>
      <c r="JE1320">
        <v>0.92</v>
      </c>
      <c r="JF1320">
        <v>0.9</v>
      </c>
      <c r="JG1320">
        <v>0.88</v>
      </c>
      <c r="JH1320">
        <v>0.79</v>
      </c>
      <c r="JI1320">
        <v>0.75</v>
      </c>
      <c r="JJ1320">
        <v>0.7</v>
      </c>
      <c r="JK1320">
        <v>0.65</v>
      </c>
      <c r="JL1320">
        <v>0.57999999999999996</v>
      </c>
      <c r="JM1320">
        <v>0.51</v>
      </c>
      <c r="JN1320">
        <v>0.42</v>
      </c>
      <c r="JO1320">
        <v>0.32</v>
      </c>
      <c r="JP1320">
        <v>0.19</v>
      </c>
      <c r="JQ1320">
        <v>0</v>
      </c>
    </row>
    <row r="1321" spans="1:277" x14ac:dyDescent="0.25">
      <c r="A1321">
        <v>2016</v>
      </c>
      <c r="B1321">
        <v>119</v>
      </c>
      <c r="C1321">
        <v>1353</v>
      </c>
      <c r="D1321">
        <v>325</v>
      </c>
      <c r="E1321">
        <v>3641.1</v>
      </c>
      <c r="F1321">
        <v>1.4</v>
      </c>
      <c r="G1321">
        <v>0.4</v>
      </c>
      <c r="H1321">
        <v>-3.3</v>
      </c>
      <c r="I1321">
        <v>0</v>
      </c>
      <c r="J1321">
        <v>0</v>
      </c>
      <c r="K1321">
        <v>0</v>
      </c>
      <c r="L1321">
        <v>0.88</v>
      </c>
      <c r="M1321">
        <v>1.26</v>
      </c>
      <c r="N1321">
        <v>4.17</v>
      </c>
      <c r="O1321">
        <v>-0.86</v>
      </c>
      <c r="P1321">
        <v>10.95</v>
      </c>
      <c r="Q1321">
        <v>7.41</v>
      </c>
      <c r="R1321">
        <v>35.28</v>
      </c>
      <c r="S1321">
        <v>25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28.24</v>
      </c>
      <c r="AA1321">
        <v>134.79</v>
      </c>
      <c r="AB1321">
        <v>237.03</v>
      </c>
      <c r="AC1321">
        <v>329.55</v>
      </c>
      <c r="AD1321">
        <v>433.73</v>
      </c>
      <c r="AE1321">
        <v>538.25</v>
      </c>
      <c r="AF1321">
        <v>629.88</v>
      </c>
      <c r="AG1321">
        <v>734.33</v>
      </c>
      <c r="AH1321">
        <v>836.76</v>
      </c>
      <c r="AI1321">
        <v>935.49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42.58</v>
      </c>
      <c r="AU1321">
        <v>148.12</v>
      </c>
      <c r="AV1321">
        <v>247.32</v>
      </c>
      <c r="AW1321">
        <v>343.25</v>
      </c>
      <c r="AX1321">
        <v>446.07</v>
      </c>
      <c r="AY1321">
        <v>545.85</v>
      </c>
      <c r="AZ1321">
        <v>652.66999999999996</v>
      </c>
      <c r="BA1321">
        <v>750.19</v>
      </c>
      <c r="BB1321">
        <v>852.55</v>
      </c>
      <c r="BC1321">
        <v>950.26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22.5</v>
      </c>
      <c r="BO1321">
        <v>22.5</v>
      </c>
      <c r="BP1321">
        <v>22.5</v>
      </c>
      <c r="BQ1321">
        <v>22.5</v>
      </c>
      <c r="BR1321">
        <v>22.5</v>
      </c>
      <c r="BS1321">
        <v>22.5</v>
      </c>
      <c r="BT1321">
        <v>22.5</v>
      </c>
      <c r="BU1321">
        <v>22.5</v>
      </c>
      <c r="BV1321">
        <v>22.5</v>
      </c>
      <c r="BW1321">
        <v>22.5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22.5</v>
      </c>
      <c r="CI1321">
        <v>22.5</v>
      </c>
      <c r="CJ1321">
        <v>22.5</v>
      </c>
      <c r="CK1321">
        <v>22.5</v>
      </c>
      <c r="CL1321">
        <v>22.5</v>
      </c>
      <c r="CM1321">
        <v>22.5</v>
      </c>
      <c r="CN1321">
        <v>22.5</v>
      </c>
      <c r="CO1321">
        <v>22.5</v>
      </c>
      <c r="CP1321">
        <v>22.5</v>
      </c>
      <c r="CQ1321">
        <v>22.5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1</v>
      </c>
      <c r="DD1321">
        <v>1</v>
      </c>
      <c r="DE1321">
        <v>0.99</v>
      </c>
      <c r="DF1321">
        <v>0.98</v>
      </c>
      <c r="DG1321">
        <v>0.96</v>
      </c>
      <c r="DH1321">
        <v>0.94</v>
      </c>
      <c r="DI1321">
        <v>0.93</v>
      </c>
      <c r="DJ1321">
        <v>0.91</v>
      </c>
      <c r="DK1321">
        <v>0.89</v>
      </c>
      <c r="DL1321">
        <v>0.82</v>
      </c>
      <c r="DM1321">
        <v>0.78</v>
      </c>
      <c r="DN1321">
        <v>0.74</v>
      </c>
      <c r="DO1321">
        <v>0.7</v>
      </c>
      <c r="DP1321">
        <v>0.65</v>
      </c>
      <c r="DQ1321">
        <v>0.59</v>
      </c>
      <c r="DR1321">
        <v>0.53</v>
      </c>
      <c r="DS1321">
        <v>0.46</v>
      </c>
      <c r="DT1321">
        <v>0.38</v>
      </c>
      <c r="DU1321">
        <v>0.28000000000000003</v>
      </c>
      <c r="EW1321">
        <v>2016</v>
      </c>
      <c r="EX1321">
        <v>120</v>
      </c>
      <c r="EY1321">
        <v>1354</v>
      </c>
      <c r="EZ1321">
        <v>326</v>
      </c>
      <c r="FA1321">
        <v>3645.1</v>
      </c>
      <c r="FB1321" t="s">
        <v>139</v>
      </c>
      <c r="FC1321" t="s">
        <v>139</v>
      </c>
      <c r="FD1321" t="s">
        <v>139</v>
      </c>
      <c r="FE1321" t="s">
        <v>139</v>
      </c>
      <c r="FF1321" t="s">
        <v>139</v>
      </c>
      <c r="FG1321" t="s">
        <v>139</v>
      </c>
      <c r="FH1321" t="s">
        <v>139</v>
      </c>
      <c r="FI1321">
        <v>0</v>
      </c>
      <c r="FJ1321" t="s">
        <v>139</v>
      </c>
      <c r="FK1321" t="s">
        <v>139</v>
      </c>
      <c r="FL1321">
        <v>10.96</v>
      </c>
      <c r="FM1321">
        <v>7.42</v>
      </c>
      <c r="FN1321">
        <v>35.33</v>
      </c>
      <c r="FO1321">
        <v>1</v>
      </c>
      <c r="FP1321">
        <v>1</v>
      </c>
      <c r="FQ1321">
        <v>1</v>
      </c>
      <c r="FR1321">
        <v>0</v>
      </c>
      <c r="FS1321">
        <v>0</v>
      </c>
      <c r="FT1321">
        <v>0</v>
      </c>
      <c r="FU1321">
        <v>0</v>
      </c>
      <c r="FV1321">
        <v>32.18</v>
      </c>
      <c r="FW1321">
        <v>138.74</v>
      </c>
      <c r="FX1321">
        <v>240.97</v>
      </c>
      <c r="FY1321">
        <v>333.5</v>
      </c>
      <c r="FZ1321">
        <v>437.67</v>
      </c>
      <c r="GA1321">
        <v>542.20000000000005</v>
      </c>
      <c r="GB1321">
        <v>633.82000000000005</v>
      </c>
      <c r="GC1321">
        <v>738.27</v>
      </c>
      <c r="GD1321">
        <v>840.71</v>
      </c>
      <c r="GE1321">
        <v>939.44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115.79</v>
      </c>
      <c r="GQ1321">
        <v>216.1</v>
      </c>
      <c r="GR1321">
        <v>310.11</v>
      </c>
      <c r="GS1321">
        <v>414.63</v>
      </c>
      <c r="GT1321">
        <v>507.25</v>
      </c>
      <c r="GU1321">
        <v>612.03</v>
      </c>
      <c r="GV1321">
        <v>721.84</v>
      </c>
      <c r="GW1321">
        <v>821.03</v>
      </c>
      <c r="GX1321">
        <v>914.11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 t="s">
        <v>139</v>
      </c>
      <c r="HK1321" t="s">
        <v>139</v>
      </c>
      <c r="HL1321" t="s">
        <v>139</v>
      </c>
      <c r="HM1321" t="s">
        <v>139</v>
      </c>
      <c r="HN1321" t="s">
        <v>139</v>
      </c>
      <c r="HO1321" t="s">
        <v>139</v>
      </c>
      <c r="HP1321" t="s">
        <v>139</v>
      </c>
      <c r="HQ1321" t="s">
        <v>139</v>
      </c>
      <c r="HR1321" t="s">
        <v>139</v>
      </c>
      <c r="HS1321" t="s">
        <v>139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 t="s">
        <v>139</v>
      </c>
      <c r="IE1321" t="s">
        <v>139</v>
      </c>
      <c r="IF1321" t="s">
        <v>139</v>
      </c>
      <c r="IG1321" t="s">
        <v>139</v>
      </c>
      <c r="IH1321" t="s">
        <v>139</v>
      </c>
      <c r="II1321" t="s">
        <v>139</v>
      </c>
      <c r="IJ1321" t="s">
        <v>139</v>
      </c>
      <c r="IK1321" t="s">
        <v>139</v>
      </c>
      <c r="IL1321" t="s">
        <v>139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1</v>
      </c>
      <c r="IY1321">
        <v>1</v>
      </c>
      <c r="IZ1321">
        <v>1</v>
      </c>
      <c r="JA1321">
        <v>0.99</v>
      </c>
      <c r="JB1321">
        <v>0.98</v>
      </c>
      <c r="JC1321">
        <v>0.96</v>
      </c>
      <c r="JD1321">
        <v>0.94</v>
      </c>
      <c r="JE1321">
        <v>0.92</v>
      </c>
      <c r="JF1321">
        <v>0.9</v>
      </c>
      <c r="JG1321">
        <v>0.88</v>
      </c>
      <c r="JH1321">
        <v>0.79</v>
      </c>
      <c r="JI1321">
        <v>0.75</v>
      </c>
      <c r="JJ1321">
        <v>0.7</v>
      </c>
      <c r="JK1321">
        <v>0.65</v>
      </c>
      <c r="JL1321">
        <v>0.57999999999999996</v>
      </c>
      <c r="JM1321">
        <v>0.51</v>
      </c>
      <c r="JN1321">
        <v>0.42</v>
      </c>
      <c r="JO1321">
        <v>0.32</v>
      </c>
      <c r="JP1321">
        <v>0.19</v>
      </c>
      <c r="JQ1321">
        <v>0</v>
      </c>
    </row>
    <row r="1322" spans="1:277" x14ac:dyDescent="0.25">
      <c r="A1322">
        <v>2016</v>
      </c>
      <c r="B1322">
        <v>120</v>
      </c>
      <c r="C1322">
        <v>1354</v>
      </c>
      <c r="D1322">
        <v>326</v>
      </c>
      <c r="E1322">
        <v>3645.1</v>
      </c>
      <c r="F1322">
        <v>1.4</v>
      </c>
      <c r="G1322">
        <v>0.4</v>
      </c>
      <c r="H1322">
        <v>-3.3</v>
      </c>
      <c r="I1322">
        <v>0</v>
      </c>
      <c r="J1322">
        <v>0</v>
      </c>
      <c r="K1322">
        <v>0</v>
      </c>
      <c r="L1322">
        <v>0.88</v>
      </c>
      <c r="M1322">
        <v>1.26</v>
      </c>
      <c r="N1322">
        <v>4.17</v>
      </c>
      <c r="O1322">
        <v>-0.86</v>
      </c>
      <c r="P1322">
        <v>10.95</v>
      </c>
      <c r="Q1322">
        <v>7.42</v>
      </c>
      <c r="R1322">
        <v>35.32</v>
      </c>
      <c r="S1322">
        <v>25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32.18</v>
      </c>
      <c r="AA1322">
        <v>138.74</v>
      </c>
      <c r="AB1322">
        <v>240.97</v>
      </c>
      <c r="AC1322">
        <v>333.5</v>
      </c>
      <c r="AD1322">
        <v>437.67</v>
      </c>
      <c r="AE1322">
        <v>542.20000000000005</v>
      </c>
      <c r="AF1322">
        <v>633.82000000000005</v>
      </c>
      <c r="AG1322">
        <v>738.27</v>
      </c>
      <c r="AH1322">
        <v>840.71</v>
      </c>
      <c r="AI1322">
        <v>939.44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46.53</v>
      </c>
      <c r="AU1322">
        <v>152.07</v>
      </c>
      <c r="AV1322">
        <v>251.27</v>
      </c>
      <c r="AW1322">
        <v>347.2</v>
      </c>
      <c r="AX1322">
        <v>450.02</v>
      </c>
      <c r="AY1322">
        <v>549.79</v>
      </c>
      <c r="AZ1322">
        <v>656.62</v>
      </c>
      <c r="BA1322">
        <v>754.14</v>
      </c>
      <c r="BB1322">
        <v>856.5</v>
      </c>
      <c r="BC1322">
        <v>954.2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22.5</v>
      </c>
      <c r="BO1322">
        <v>22.5</v>
      </c>
      <c r="BP1322">
        <v>22.5</v>
      </c>
      <c r="BQ1322">
        <v>22.5</v>
      </c>
      <c r="BR1322">
        <v>22.5</v>
      </c>
      <c r="BS1322">
        <v>22.5</v>
      </c>
      <c r="BT1322">
        <v>22.5</v>
      </c>
      <c r="BU1322">
        <v>22.5</v>
      </c>
      <c r="BV1322">
        <v>22.5</v>
      </c>
      <c r="BW1322">
        <v>22.5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22.5</v>
      </c>
      <c r="CI1322">
        <v>22.5</v>
      </c>
      <c r="CJ1322">
        <v>22.5</v>
      </c>
      <c r="CK1322">
        <v>22.5</v>
      </c>
      <c r="CL1322">
        <v>22.5</v>
      </c>
      <c r="CM1322">
        <v>22.5</v>
      </c>
      <c r="CN1322">
        <v>22.5</v>
      </c>
      <c r="CO1322">
        <v>22.5</v>
      </c>
      <c r="CP1322">
        <v>22.5</v>
      </c>
      <c r="CQ1322">
        <v>22.5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1</v>
      </c>
      <c r="DD1322">
        <v>1</v>
      </c>
      <c r="DE1322">
        <v>0.99</v>
      </c>
      <c r="DF1322">
        <v>0.98</v>
      </c>
      <c r="DG1322">
        <v>0.96</v>
      </c>
      <c r="DH1322">
        <v>0.94</v>
      </c>
      <c r="DI1322">
        <v>0.93</v>
      </c>
      <c r="DJ1322">
        <v>0.91</v>
      </c>
      <c r="DK1322">
        <v>0.89</v>
      </c>
      <c r="DL1322">
        <v>0.82</v>
      </c>
      <c r="DM1322">
        <v>0.78</v>
      </c>
      <c r="DN1322">
        <v>0.74</v>
      </c>
      <c r="DO1322">
        <v>0.7</v>
      </c>
      <c r="DP1322">
        <v>0.65</v>
      </c>
      <c r="DQ1322">
        <v>0.59</v>
      </c>
      <c r="DR1322">
        <v>0.53</v>
      </c>
      <c r="DS1322">
        <v>0.46</v>
      </c>
      <c r="DT1322">
        <v>0.38</v>
      </c>
      <c r="DU1322">
        <v>0.28000000000000003</v>
      </c>
      <c r="EW1322">
        <v>2016</v>
      </c>
      <c r="EX1322">
        <v>121</v>
      </c>
      <c r="EY1322">
        <v>1355</v>
      </c>
      <c r="EZ1322">
        <v>327</v>
      </c>
      <c r="FA1322">
        <v>3649.9</v>
      </c>
      <c r="FB1322" t="s">
        <v>139</v>
      </c>
      <c r="FC1322" t="s">
        <v>139</v>
      </c>
      <c r="FD1322" t="s">
        <v>139</v>
      </c>
      <c r="FE1322" t="s">
        <v>139</v>
      </c>
      <c r="FF1322" t="s">
        <v>139</v>
      </c>
      <c r="FG1322" t="s">
        <v>139</v>
      </c>
      <c r="FH1322" t="s">
        <v>139</v>
      </c>
      <c r="FI1322">
        <v>0</v>
      </c>
      <c r="FJ1322" t="s">
        <v>139</v>
      </c>
      <c r="FK1322" t="s">
        <v>139</v>
      </c>
      <c r="FL1322">
        <v>10.96</v>
      </c>
      <c r="FM1322">
        <v>7.42</v>
      </c>
      <c r="FN1322">
        <v>35.380000000000003</v>
      </c>
      <c r="FO1322">
        <v>1</v>
      </c>
      <c r="FP1322">
        <v>1</v>
      </c>
      <c r="FQ1322">
        <v>1</v>
      </c>
      <c r="FR1322">
        <v>0</v>
      </c>
      <c r="FS1322">
        <v>0</v>
      </c>
      <c r="FT1322">
        <v>0</v>
      </c>
      <c r="FU1322">
        <v>0</v>
      </c>
      <c r="FV1322">
        <v>37.03</v>
      </c>
      <c r="FW1322">
        <v>143.58000000000001</v>
      </c>
      <c r="FX1322">
        <v>245.82</v>
      </c>
      <c r="FY1322">
        <v>338.34</v>
      </c>
      <c r="FZ1322">
        <v>442.51</v>
      </c>
      <c r="GA1322">
        <v>547.04</v>
      </c>
      <c r="GB1322">
        <v>638.66</v>
      </c>
      <c r="GC1322">
        <v>743.12</v>
      </c>
      <c r="GD1322">
        <v>845.55</v>
      </c>
      <c r="GE1322">
        <v>944.28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120.64</v>
      </c>
      <c r="GQ1322">
        <v>220.94</v>
      </c>
      <c r="GR1322">
        <v>314.95</v>
      </c>
      <c r="GS1322">
        <v>419.47</v>
      </c>
      <c r="GT1322">
        <v>512.1</v>
      </c>
      <c r="GU1322">
        <v>616.87</v>
      </c>
      <c r="GV1322">
        <v>726.68</v>
      </c>
      <c r="GW1322">
        <v>825.87</v>
      </c>
      <c r="GX1322">
        <v>918.95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 t="s">
        <v>139</v>
      </c>
      <c r="HK1322" t="s">
        <v>139</v>
      </c>
      <c r="HL1322" t="s">
        <v>139</v>
      </c>
      <c r="HM1322" t="s">
        <v>139</v>
      </c>
      <c r="HN1322" t="s">
        <v>139</v>
      </c>
      <c r="HO1322" t="s">
        <v>139</v>
      </c>
      <c r="HP1322" t="s">
        <v>139</v>
      </c>
      <c r="HQ1322" t="s">
        <v>139</v>
      </c>
      <c r="HR1322" t="s">
        <v>139</v>
      </c>
      <c r="HS1322" t="s">
        <v>139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 t="s">
        <v>139</v>
      </c>
      <c r="IE1322" t="s">
        <v>139</v>
      </c>
      <c r="IF1322" t="s">
        <v>139</v>
      </c>
      <c r="IG1322" t="s">
        <v>139</v>
      </c>
      <c r="IH1322" t="s">
        <v>139</v>
      </c>
      <c r="II1322" t="s">
        <v>139</v>
      </c>
      <c r="IJ1322" t="s">
        <v>139</v>
      </c>
      <c r="IK1322" t="s">
        <v>139</v>
      </c>
      <c r="IL1322" t="s">
        <v>139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1</v>
      </c>
      <c r="IY1322">
        <v>1</v>
      </c>
      <c r="IZ1322">
        <v>1</v>
      </c>
      <c r="JA1322">
        <v>0.99</v>
      </c>
      <c r="JB1322">
        <v>0.98</v>
      </c>
      <c r="JC1322">
        <v>0.96</v>
      </c>
      <c r="JD1322">
        <v>0.94</v>
      </c>
      <c r="JE1322">
        <v>0.92</v>
      </c>
      <c r="JF1322">
        <v>0.9</v>
      </c>
      <c r="JG1322">
        <v>0.88</v>
      </c>
      <c r="JH1322">
        <v>0.79</v>
      </c>
      <c r="JI1322">
        <v>0.75</v>
      </c>
      <c r="JJ1322">
        <v>0.7</v>
      </c>
      <c r="JK1322">
        <v>0.65</v>
      </c>
      <c r="JL1322">
        <v>0.57999999999999996</v>
      </c>
      <c r="JM1322">
        <v>0.51</v>
      </c>
      <c r="JN1322">
        <v>0.42</v>
      </c>
      <c r="JO1322">
        <v>0.32</v>
      </c>
      <c r="JP1322">
        <v>0.19</v>
      </c>
      <c r="JQ1322">
        <v>0</v>
      </c>
    </row>
    <row r="1323" spans="1:277" x14ac:dyDescent="0.25">
      <c r="A1323">
        <v>2016</v>
      </c>
      <c r="B1323">
        <v>121</v>
      </c>
      <c r="C1323">
        <v>1355</v>
      </c>
      <c r="D1323">
        <v>327</v>
      </c>
      <c r="E1323">
        <v>3649.9</v>
      </c>
      <c r="F1323">
        <v>1.4</v>
      </c>
      <c r="G1323">
        <v>0.4</v>
      </c>
      <c r="H1323">
        <v>-3.3</v>
      </c>
      <c r="I1323">
        <v>0</v>
      </c>
      <c r="J1323">
        <v>0</v>
      </c>
      <c r="K1323">
        <v>0</v>
      </c>
      <c r="L1323">
        <v>0.88</v>
      </c>
      <c r="M1323">
        <v>1.26</v>
      </c>
      <c r="N1323">
        <v>4.17</v>
      </c>
      <c r="O1323">
        <v>-0.86</v>
      </c>
      <c r="P1323">
        <v>10.95</v>
      </c>
      <c r="Q1323">
        <v>7.42</v>
      </c>
      <c r="R1323">
        <v>35.369999999999997</v>
      </c>
      <c r="S1323">
        <v>25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0.09</v>
      </c>
      <c r="Z1323">
        <v>37.03</v>
      </c>
      <c r="AA1323">
        <v>143.58000000000001</v>
      </c>
      <c r="AB1323">
        <v>245.82</v>
      </c>
      <c r="AC1323">
        <v>338.34</v>
      </c>
      <c r="AD1323">
        <v>442.51</v>
      </c>
      <c r="AE1323">
        <v>547.04</v>
      </c>
      <c r="AF1323">
        <v>638.66</v>
      </c>
      <c r="AG1323">
        <v>743.12</v>
      </c>
      <c r="AH1323">
        <v>845.55</v>
      </c>
      <c r="AI1323">
        <v>944.28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51.37</v>
      </c>
      <c r="AU1323">
        <v>156.91</v>
      </c>
      <c r="AV1323">
        <v>256.11</v>
      </c>
      <c r="AW1323">
        <v>352.04</v>
      </c>
      <c r="AX1323">
        <v>454.86</v>
      </c>
      <c r="AY1323">
        <v>554.64</v>
      </c>
      <c r="AZ1323">
        <v>661.46</v>
      </c>
      <c r="BA1323">
        <v>758.98</v>
      </c>
      <c r="BB1323">
        <v>861.34</v>
      </c>
      <c r="BC1323">
        <v>959.04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22.5</v>
      </c>
      <c r="BO1323">
        <v>22.5</v>
      </c>
      <c r="BP1323">
        <v>22.5</v>
      </c>
      <c r="BQ1323">
        <v>22.5</v>
      </c>
      <c r="BR1323">
        <v>22.5</v>
      </c>
      <c r="BS1323">
        <v>22.5</v>
      </c>
      <c r="BT1323">
        <v>22.5</v>
      </c>
      <c r="BU1323">
        <v>22.5</v>
      </c>
      <c r="BV1323">
        <v>22.5</v>
      </c>
      <c r="BW1323">
        <v>22.5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22.5</v>
      </c>
      <c r="CI1323">
        <v>22.5</v>
      </c>
      <c r="CJ1323">
        <v>22.5</v>
      </c>
      <c r="CK1323">
        <v>22.5</v>
      </c>
      <c r="CL1323">
        <v>22.5</v>
      </c>
      <c r="CM1323">
        <v>22.5</v>
      </c>
      <c r="CN1323">
        <v>22.5</v>
      </c>
      <c r="CO1323">
        <v>22.5</v>
      </c>
      <c r="CP1323">
        <v>22.5</v>
      </c>
      <c r="CQ1323">
        <v>22.5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1</v>
      </c>
      <c r="DD1323">
        <v>1</v>
      </c>
      <c r="DE1323">
        <v>0.99</v>
      </c>
      <c r="DF1323">
        <v>0.98</v>
      </c>
      <c r="DG1323">
        <v>0.96</v>
      </c>
      <c r="DH1323">
        <v>0.94</v>
      </c>
      <c r="DI1323">
        <v>0.93</v>
      </c>
      <c r="DJ1323">
        <v>0.91</v>
      </c>
      <c r="DK1323">
        <v>0.89</v>
      </c>
      <c r="DL1323">
        <v>0.82</v>
      </c>
      <c r="DM1323">
        <v>0.78</v>
      </c>
      <c r="DN1323">
        <v>0.74</v>
      </c>
      <c r="DO1323">
        <v>0.7</v>
      </c>
      <c r="DP1323">
        <v>0.65</v>
      </c>
      <c r="DQ1323">
        <v>0.59</v>
      </c>
      <c r="DR1323">
        <v>0.53</v>
      </c>
      <c r="DS1323">
        <v>0.46</v>
      </c>
      <c r="DT1323">
        <v>0.38</v>
      </c>
      <c r="DU1323">
        <v>0.28000000000000003</v>
      </c>
      <c r="EW1323">
        <v>2016</v>
      </c>
      <c r="EX1323">
        <v>122</v>
      </c>
      <c r="EY1323">
        <v>1356</v>
      </c>
      <c r="EZ1323">
        <v>328</v>
      </c>
      <c r="FA1323">
        <v>3654.6</v>
      </c>
      <c r="FB1323" t="s">
        <v>139</v>
      </c>
      <c r="FC1323" t="s">
        <v>139</v>
      </c>
      <c r="FD1323" t="s">
        <v>139</v>
      </c>
      <c r="FE1323" t="s">
        <v>139</v>
      </c>
      <c r="FF1323" t="s">
        <v>139</v>
      </c>
      <c r="FG1323" t="s">
        <v>139</v>
      </c>
      <c r="FH1323" t="s">
        <v>139</v>
      </c>
      <c r="FI1323">
        <v>0</v>
      </c>
      <c r="FJ1323" t="s">
        <v>139</v>
      </c>
      <c r="FK1323" t="s">
        <v>139</v>
      </c>
      <c r="FL1323">
        <v>10.96</v>
      </c>
      <c r="FM1323">
        <v>7.43</v>
      </c>
      <c r="FN1323">
        <v>35.42</v>
      </c>
      <c r="FO1323">
        <v>1</v>
      </c>
      <c r="FP1323">
        <v>1</v>
      </c>
      <c r="FQ1323">
        <v>1</v>
      </c>
      <c r="FR1323">
        <v>0</v>
      </c>
      <c r="FS1323">
        <v>0</v>
      </c>
      <c r="FT1323">
        <v>0</v>
      </c>
      <c r="FU1323">
        <v>0.18</v>
      </c>
      <c r="FV1323">
        <v>41.75</v>
      </c>
      <c r="FW1323">
        <v>148.31</v>
      </c>
      <c r="FX1323">
        <v>250.54</v>
      </c>
      <c r="FY1323">
        <v>343.07</v>
      </c>
      <c r="FZ1323">
        <v>447.24</v>
      </c>
      <c r="GA1323">
        <v>551.77</v>
      </c>
      <c r="GB1323">
        <v>643.39</v>
      </c>
      <c r="GC1323">
        <v>747.84</v>
      </c>
      <c r="GD1323">
        <v>850.28</v>
      </c>
      <c r="GE1323">
        <v>949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9.4499999999999993</v>
      </c>
      <c r="GQ1323">
        <v>125.36</v>
      </c>
      <c r="GR1323">
        <v>225.67</v>
      </c>
      <c r="GS1323">
        <v>319.67</v>
      </c>
      <c r="GT1323">
        <v>424.2</v>
      </c>
      <c r="GU1323">
        <v>516.82000000000005</v>
      </c>
      <c r="GV1323">
        <v>621.6</v>
      </c>
      <c r="GW1323">
        <v>731.41</v>
      </c>
      <c r="GX1323">
        <v>830.6</v>
      </c>
      <c r="GY1323">
        <v>923.68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 t="s">
        <v>139</v>
      </c>
      <c r="HK1323" t="s">
        <v>139</v>
      </c>
      <c r="HL1323" t="s">
        <v>139</v>
      </c>
      <c r="HM1323" t="s">
        <v>139</v>
      </c>
      <c r="HN1323" t="s">
        <v>139</v>
      </c>
      <c r="HO1323" t="s">
        <v>139</v>
      </c>
      <c r="HP1323" t="s">
        <v>139</v>
      </c>
      <c r="HQ1323" t="s">
        <v>139</v>
      </c>
      <c r="HR1323" t="s">
        <v>139</v>
      </c>
      <c r="HS1323" t="s">
        <v>139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 t="s">
        <v>139</v>
      </c>
      <c r="IE1323" t="s">
        <v>139</v>
      </c>
      <c r="IF1323" t="s">
        <v>139</v>
      </c>
      <c r="IG1323" t="s">
        <v>139</v>
      </c>
      <c r="IH1323" t="s">
        <v>139</v>
      </c>
      <c r="II1323" t="s">
        <v>139</v>
      </c>
      <c r="IJ1323" t="s">
        <v>139</v>
      </c>
      <c r="IK1323" t="s">
        <v>139</v>
      </c>
      <c r="IL1323" t="s">
        <v>139</v>
      </c>
      <c r="IM1323" t="s">
        <v>139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1</v>
      </c>
      <c r="IY1323">
        <v>1</v>
      </c>
      <c r="IZ1323">
        <v>1</v>
      </c>
      <c r="JA1323">
        <v>0.99</v>
      </c>
      <c r="JB1323">
        <v>0.98</v>
      </c>
      <c r="JC1323">
        <v>0.96</v>
      </c>
      <c r="JD1323">
        <v>0.94</v>
      </c>
      <c r="JE1323">
        <v>0.92</v>
      </c>
      <c r="JF1323">
        <v>0.9</v>
      </c>
      <c r="JG1323">
        <v>0.88</v>
      </c>
      <c r="JH1323">
        <v>0.79</v>
      </c>
      <c r="JI1323">
        <v>0.75</v>
      </c>
      <c r="JJ1323">
        <v>0.7</v>
      </c>
      <c r="JK1323">
        <v>0.65</v>
      </c>
      <c r="JL1323">
        <v>0.57999999999999996</v>
      </c>
      <c r="JM1323">
        <v>0.51</v>
      </c>
      <c r="JN1323">
        <v>0.42</v>
      </c>
      <c r="JO1323">
        <v>0.32</v>
      </c>
      <c r="JP1323">
        <v>0.19</v>
      </c>
      <c r="JQ1323">
        <v>0</v>
      </c>
    </row>
    <row r="1324" spans="1:277" x14ac:dyDescent="0.25">
      <c r="A1324">
        <v>2016</v>
      </c>
      <c r="B1324">
        <v>122</v>
      </c>
      <c r="C1324">
        <v>1356</v>
      </c>
      <c r="D1324">
        <v>328</v>
      </c>
      <c r="E1324">
        <v>3654.6</v>
      </c>
      <c r="F1324">
        <v>1.4</v>
      </c>
      <c r="G1324">
        <v>0.4</v>
      </c>
      <c r="H1324">
        <v>-3.3</v>
      </c>
      <c r="I1324">
        <v>0</v>
      </c>
      <c r="J1324">
        <v>0</v>
      </c>
      <c r="K1324">
        <v>0</v>
      </c>
      <c r="L1324">
        <v>0.88</v>
      </c>
      <c r="M1324">
        <v>1.26</v>
      </c>
      <c r="N1324">
        <v>4.17</v>
      </c>
      <c r="O1324">
        <v>-0.86</v>
      </c>
      <c r="P1324">
        <v>10.95</v>
      </c>
      <c r="Q1324">
        <v>7.43</v>
      </c>
      <c r="R1324">
        <v>35.42</v>
      </c>
      <c r="S1324">
        <v>25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41.75</v>
      </c>
      <c r="AA1324">
        <v>148.31</v>
      </c>
      <c r="AB1324">
        <v>250.54</v>
      </c>
      <c r="AC1324">
        <v>343.07</v>
      </c>
      <c r="AD1324">
        <v>447.24</v>
      </c>
      <c r="AE1324">
        <v>551.77</v>
      </c>
      <c r="AF1324">
        <v>643.39</v>
      </c>
      <c r="AG1324">
        <v>747.84</v>
      </c>
      <c r="AH1324">
        <v>850.28</v>
      </c>
      <c r="AI1324">
        <v>949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56.1</v>
      </c>
      <c r="AU1324">
        <v>161.63999999999999</v>
      </c>
      <c r="AV1324">
        <v>260.83999999999997</v>
      </c>
      <c r="AW1324">
        <v>356.77</v>
      </c>
      <c r="AX1324">
        <v>459.59</v>
      </c>
      <c r="AY1324">
        <v>559.36</v>
      </c>
      <c r="AZ1324">
        <v>666.18</v>
      </c>
      <c r="BA1324">
        <v>763.71</v>
      </c>
      <c r="BB1324">
        <v>866.07</v>
      </c>
      <c r="BC1324">
        <v>963.77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22.5</v>
      </c>
      <c r="BO1324">
        <v>22.5</v>
      </c>
      <c r="BP1324">
        <v>22.5</v>
      </c>
      <c r="BQ1324">
        <v>22.5</v>
      </c>
      <c r="BR1324">
        <v>22.5</v>
      </c>
      <c r="BS1324">
        <v>22.5</v>
      </c>
      <c r="BT1324">
        <v>22.5</v>
      </c>
      <c r="BU1324">
        <v>22.5</v>
      </c>
      <c r="BV1324">
        <v>22.5</v>
      </c>
      <c r="BW1324">
        <v>22.5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22.5</v>
      </c>
      <c r="CI1324">
        <v>22.5</v>
      </c>
      <c r="CJ1324">
        <v>22.5</v>
      </c>
      <c r="CK1324">
        <v>22.5</v>
      </c>
      <c r="CL1324">
        <v>22.5</v>
      </c>
      <c r="CM1324">
        <v>22.5</v>
      </c>
      <c r="CN1324">
        <v>22.5</v>
      </c>
      <c r="CO1324">
        <v>22.5</v>
      </c>
      <c r="CP1324">
        <v>22.5</v>
      </c>
      <c r="CQ1324">
        <v>22.5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1</v>
      </c>
      <c r="DD1324">
        <v>1</v>
      </c>
      <c r="DE1324">
        <v>0.99</v>
      </c>
      <c r="DF1324">
        <v>0.98</v>
      </c>
      <c r="DG1324">
        <v>0.96</v>
      </c>
      <c r="DH1324">
        <v>0.94</v>
      </c>
      <c r="DI1324">
        <v>0.93</v>
      </c>
      <c r="DJ1324">
        <v>0.91</v>
      </c>
      <c r="DK1324">
        <v>0.89</v>
      </c>
      <c r="DL1324">
        <v>0.82</v>
      </c>
      <c r="DM1324">
        <v>0.78</v>
      </c>
      <c r="DN1324">
        <v>0.74</v>
      </c>
      <c r="DO1324">
        <v>0.7</v>
      </c>
      <c r="DP1324">
        <v>0.65</v>
      </c>
      <c r="DQ1324">
        <v>0.59</v>
      </c>
      <c r="DR1324">
        <v>0.53</v>
      </c>
      <c r="DS1324">
        <v>0.46</v>
      </c>
      <c r="DT1324">
        <v>0.38</v>
      </c>
      <c r="DU1324">
        <v>0.28000000000000003</v>
      </c>
      <c r="EW1324">
        <v>2016</v>
      </c>
      <c r="EX1324">
        <v>123</v>
      </c>
      <c r="EY1324">
        <v>1357</v>
      </c>
      <c r="EZ1324">
        <v>329</v>
      </c>
      <c r="FA1324">
        <v>3658.9</v>
      </c>
      <c r="FB1324" t="s">
        <v>139</v>
      </c>
      <c r="FC1324" t="s">
        <v>139</v>
      </c>
      <c r="FD1324" t="s">
        <v>139</v>
      </c>
      <c r="FE1324" t="s">
        <v>139</v>
      </c>
      <c r="FF1324" t="s">
        <v>139</v>
      </c>
      <c r="FG1324" t="s">
        <v>139</v>
      </c>
      <c r="FH1324" t="s">
        <v>139</v>
      </c>
      <c r="FI1324">
        <v>0</v>
      </c>
      <c r="FJ1324" t="s">
        <v>139</v>
      </c>
      <c r="FK1324" t="s">
        <v>139</v>
      </c>
      <c r="FL1324">
        <v>10.96</v>
      </c>
      <c r="FM1324">
        <v>7.44</v>
      </c>
      <c r="FN1324">
        <v>35.47</v>
      </c>
      <c r="FO1324">
        <v>1</v>
      </c>
      <c r="FP1324">
        <v>1</v>
      </c>
      <c r="FQ1324">
        <v>1</v>
      </c>
      <c r="FR1324">
        <v>0</v>
      </c>
      <c r="FS1324">
        <v>0</v>
      </c>
      <c r="FT1324">
        <v>0</v>
      </c>
      <c r="FU1324">
        <v>0.09</v>
      </c>
      <c r="FV1324">
        <v>46.03</v>
      </c>
      <c r="FW1324">
        <v>152.58000000000001</v>
      </c>
      <c r="FX1324">
        <v>254.81</v>
      </c>
      <c r="FY1324">
        <v>347.34</v>
      </c>
      <c r="FZ1324">
        <v>451.51</v>
      </c>
      <c r="GA1324">
        <v>556.04</v>
      </c>
      <c r="GB1324">
        <v>647.66</v>
      </c>
      <c r="GC1324">
        <v>752.11</v>
      </c>
      <c r="GD1324">
        <v>854.55</v>
      </c>
      <c r="GE1324">
        <v>953.28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13.73</v>
      </c>
      <c r="GQ1324">
        <v>129.63</v>
      </c>
      <c r="GR1324">
        <v>229.94</v>
      </c>
      <c r="GS1324">
        <v>323.95</v>
      </c>
      <c r="GT1324">
        <v>428.47</v>
      </c>
      <c r="GU1324">
        <v>521.1</v>
      </c>
      <c r="GV1324">
        <v>625.87</v>
      </c>
      <c r="GW1324">
        <v>735.68</v>
      </c>
      <c r="GX1324">
        <v>834.87</v>
      </c>
      <c r="GY1324">
        <v>927.95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 t="s">
        <v>139</v>
      </c>
      <c r="HK1324" t="s">
        <v>139</v>
      </c>
      <c r="HL1324" t="s">
        <v>139</v>
      </c>
      <c r="HM1324" t="s">
        <v>139</v>
      </c>
      <c r="HN1324" t="s">
        <v>139</v>
      </c>
      <c r="HO1324" t="s">
        <v>139</v>
      </c>
      <c r="HP1324" t="s">
        <v>139</v>
      </c>
      <c r="HQ1324" t="s">
        <v>139</v>
      </c>
      <c r="HR1324" t="s">
        <v>139</v>
      </c>
      <c r="HS1324" t="s">
        <v>139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 t="s">
        <v>139</v>
      </c>
      <c r="IE1324" t="s">
        <v>139</v>
      </c>
      <c r="IF1324" t="s">
        <v>139</v>
      </c>
      <c r="IG1324" t="s">
        <v>139</v>
      </c>
      <c r="IH1324" t="s">
        <v>139</v>
      </c>
      <c r="II1324" t="s">
        <v>139</v>
      </c>
      <c r="IJ1324" t="s">
        <v>139</v>
      </c>
      <c r="IK1324" t="s">
        <v>139</v>
      </c>
      <c r="IL1324" t="s">
        <v>139</v>
      </c>
      <c r="IM1324" t="s">
        <v>139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1</v>
      </c>
      <c r="IY1324">
        <v>1</v>
      </c>
      <c r="IZ1324">
        <v>1</v>
      </c>
      <c r="JA1324">
        <v>0.99</v>
      </c>
      <c r="JB1324">
        <v>0.98</v>
      </c>
      <c r="JC1324">
        <v>0.96</v>
      </c>
      <c r="JD1324">
        <v>0.94</v>
      </c>
      <c r="JE1324">
        <v>0.92</v>
      </c>
      <c r="JF1324">
        <v>0.9</v>
      </c>
      <c r="JG1324">
        <v>0.88</v>
      </c>
      <c r="JH1324">
        <v>0.79</v>
      </c>
      <c r="JI1324">
        <v>0.75</v>
      </c>
      <c r="JJ1324">
        <v>0.7</v>
      </c>
      <c r="JK1324">
        <v>0.65</v>
      </c>
      <c r="JL1324">
        <v>0.57999999999999996</v>
      </c>
      <c r="JM1324">
        <v>0.51</v>
      </c>
      <c r="JN1324">
        <v>0.42</v>
      </c>
      <c r="JO1324">
        <v>0.32</v>
      </c>
      <c r="JP1324">
        <v>0.19</v>
      </c>
      <c r="JQ1324">
        <v>0</v>
      </c>
    </row>
    <row r="1325" spans="1:277" x14ac:dyDescent="0.25">
      <c r="A1325">
        <v>2016</v>
      </c>
      <c r="B1325">
        <v>123</v>
      </c>
      <c r="C1325">
        <v>1357</v>
      </c>
      <c r="D1325">
        <v>329</v>
      </c>
      <c r="E1325">
        <v>3658.9</v>
      </c>
      <c r="F1325">
        <v>1.4</v>
      </c>
      <c r="G1325">
        <v>0.4</v>
      </c>
      <c r="H1325">
        <v>-3.3</v>
      </c>
      <c r="I1325">
        <v>0</v>
      </c>
      <c r="J1325">
        <v>0</v>
      </c>
      <c r="K1325">
        <v>0</v>
      </c>
      <c r="L1325">
        <v>0.88</v>
      </c>
      <c r="M1325">
        <v>1.26</v>
      </c>
      <c r="N1325">
        <v>4.17</v>
      </c>
      <c r="O1325">
        <v>-0.86</v>
      </c>
      <c r="P1325">
        <v>10.95</v>
      </c>
      <c r="Q1325">
        <v>7.44</v>
      </c>
      <c r="R1325">
        <v>35.46</v>
      </c>
      <c r="S1325">
        <v>25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0.09</v>
      </c>
      <c r="Z1325">
        <v>46.03</v>
      </c>
      <c r="AA1325">
        <v>152.58000000000001</v>
      </c>
      <c r="AB1325">
        <v>254.81</v>
      </c>
      <c r="AC1325">
        <v>347.34</v>
      </c>
      <c r="AD1325">
        <v>451.51</v>
      </c>
      <c r="AE1325">
        <v>556.04</v>
      </c>
      <c r="AF1325">
        <v>647.66</v>
      </c>
      <c r="AG1325">
        <v>752.11</v>
      </c>
      <c r="AH1325">
        <v>854.55</v>
      </c>
      <c r="AI1325">
        <v>953.28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60.37</v>
      </c>
      <c r="AU1325">
        <v>165.91</v>
      </c>
      <c r="AV1325">
        <v>265.11</v>
      </c>
      <c r="AW1325">
        <v>361.04</v>
      </c>
      <c r="AX1325">
        <v>463.86</v>
      </c>
      <c r="AY1325">
        <v>563.63</v>
      </c>
      <c r="AZ1325">
        <v>670.46</v>
      </c>
      <c r="BA1325">
        <v>767.98</v>
      </c>
      <c r="BB1325">
        <v>870.34</v>
      </c>
      <c r="BC1325">
        <v>968.04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22.5</v>
      </c>
      <c r="BO1325">
        <v>22.5</v>
      </c>
      <c r="BP1325">
        <v>22.5</v>
      </c>
      <c r="BQ1325">
        <v>22.5</v>
      </c>
      <c r="BR1325">
        <v>22.5</v>
      </c>
      <c r="BS1325">
        <v>22.5</v>
      </c>
      <c r="BT1325">
        <v>22.5</v>
      </c>
      <c r="BU1325">
        <v>22.5</v>
      </c>
      <c r="BV1325">
        <v>22.5</v>
      </c>
      <c r="BW1325">
        <v>22.5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22.5</v>
      </c>
      <c r="CI1325">
        <v>22.5</v>
      </c>
      <c r="CJ1325">
        <v>22.5</v>
      </c>
      <c r="CK1325">
        <v>22.5</v>
      </c>
      <c r="CL1325">
        <v>22.5</v>
      </c>
      <c r="CM1325">
        <v>22.5</v>
      </c>
      <c r="CN1325">
        <v>22.5</v>
      </c>
      <c r="CO1325">
        <v>22.5</v>
      </c>
      <c r="CP1325">
        <v>22.5</v>
      </c>
      <c r="CQ1325">
        <v>22.5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1</v>
      </c>
      <c r="DD1325">
        <v>1</v>
      </c>
      <c r="DE1325">
        <v>0.99</v>
      </c>
      <c r="DF1325">
        <v>0.98</v>
      </c>
      <c r="DG1325">
        <v>0.96</v>
      </c>
      <c r="DH1325">
        <v>0.94</v>
      </c>
      <c r="DI1325">
        <v>0.93</v>
      </c>
      <c r="DJ1325">
        <v>0.91</v>
      </c>
      <c r="DK1325">
        <v>0.89</v>
      </c>
      <c r="DL1325">
        <v>0.82</v>
      </c>
      <c r="DM1325">
        <v>0.78</v>
      </c>
      <c r="DN1325">
        <v>0.74</v>
      </c>
      <c r="DO1325">
        <v>0.7</v>
      </c>
      <c r="DP1325">
        <v>0.65</v>
      </c>
      <c r="DQ1325">
        <v>0.59</v>
      </c>
      <c r="DR1325">
        <v>0.53</v>
      </c>
      <c r="DS1325">
        <v>0.46</v>
      </c>
      <c r="DT1325">
        <v>0.38</v>
      </c>
      <c r="DU1325">
        <v>0.28000000000000003</v>
      </c>
      <c r="EW1325">
        <v>2016</v>
      </c>
      <c r="EX1325">
        <v>124</v>
      </c>
      <c r="EY1325">
        <v>1358</v>
      </c>
      <c r="EZ1325">
        <v>330</v>
      </c>
      <c r="FA1325">
        <v>3664.3</v>
      </c>
      <c r="FB1325" t="s">
        <v>139</v>
      </c>
      <c r="FC1325" t="s">
        <v>139</v>
      </c>
      <c r="FD1325" t="s">
        <v>139</v>
      </c>
      <c r="FE1325" t="s">
        <v>139</v>
      </c>
      <c r="FF1325" t="s">
        <v>139</v>
      </c>
      <c r="FG1325" t="s">
        <v>139</v>
      </c>
      <c r="FH1325" t="s">
        <v>139</v>
      </c>
      <c r="FI1325">
        <v>0</v>
      </c>
      <c r="FJ1325" t="s">
        <v>139</v>
      </c>
      <c r="FK1325" t="s">
        <v>139</v>
      </c>
      <c r="FL1325">
        <v>10.96</v>
      </c>
      <c r="FM1325">
        <v>7.45</v>
      </c>
      <c r="FN1325">
        <v>35.520000000000003</v>
      </c>
      <c r="FO1325">
        <v>1</v>
      </c>
      <c r="FP1325">
        <v>1</v>
      </c>
      <c r="FQ1325">
        <v>1</v>
      </c>
      <c r="FR1325">
        <v>0</v>
      </c>
      <c r="FS1325">
        <v>0</v>
      </c>
      <c r="FT1325">
        <v>0</v>
      </c>
      <c r="FU1325">
        <v>0</v>
      </c>
      <c r="FV1325">
        <v>51.4</v>
      </c>
      <c r="FW1325">
        <v>157.94999999999999</v>
      </c>
      <c r="FX1325">
        <v>260.19</v>
      </c>
      <c r="FY1325">
        <v>352.71</v>
      </c>
      <c r="FZ1325">
        <v>456.89</v>
      </c>
      <c r="GA1325">
        <v>561.41</v>
      </c>
      <c r="GB1325">
        <v>653.03</v>
      </c>
      <c r="GC1325">
        <v>757.49</v>
      </c>
      <c r="GD1325">
        <v>859.92</v>
      </c>
      <c r="GE1325">
        <v>958.65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19.100000000000001</v>
      </c>
      <c r="GQ1325">
        <v>135.01</v>
      </c>
      <c r="GR1325">
        <v>235.31</v>
      </c>
      <c r="GS1325">
        <v>329.32</v>
      </c>
      <c r="GT1325">
        <v>433.84</v>
      </c>
      <c r="GU1325">
        <v>526.47</v>
      </c>
      <c r="GV1325">
        <v>631.24</v>
      </c>
      <c r="GW1325">
        <v>741.05</v>
      </c>
      <c r="GX1325">
        <v>840.24</v>
      </c>
      <c r="GY1325">
        <v>933.32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 t="s">
        <v>139</v>
      </c>
      <c r="HK1325" t="s">
        <v>139</v>
      </c>
      <c r="HL1325" t="s">
        <v>139</v>
      </c>
      <c r="HM1325" t="s">
        <v>139</v>
      </c>
      <c r="HN1325" t="s">
        <v>139</v>
      </c>
      <c r="HO1325" t="s">
        <v>139</v>
      </c>
      <c r="HP1325" t="s">
        <v>139</v>
      </c>
      <c r="HQ1325" t="s">
        <v>139</v>
      </c>
      <c r="HR1325" t="s">
        <v>139</v>
      </c>
      <c r="HS1325" t="s">
        <v>139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 t="s">
        <v>139</v>
      </c>
      <c r="IE1325" t="s">
        <v>139</v>
      </c>
      <c r="IF1325" t="s">
        <v>139</v>
      </c>
      <c r="IG1325" t="s">
        <v>139</v>
      </c>
      <c r="IH1325" t="s">
        <v>139</v>
      </c>
      <c r="II1325" t="s">
        <v>139</v>
      </c>
      <c r="IJ1325" t="s">
        <v>139</v>
      </c>
      <c r="IK1325" t="s">
        <v>139</v>
      </c>
      <c r="IL1325" t="s">
        <v>139</v>
      </c>
      <c r="IM1325" t="s">
        <v>139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1</v>
      </c>
      <c r="IY1325">
        <v>1</v>
      </c>
      <c r="IZ1325">
        <v>1</v>
      </c>
      <c r="JA1325">
        <v>0.99</v>
      </c>
      <c r="JB1325">
        <v>0.98</v>
      </c>
      <c r="JC1325">
        <v>0.96</v>
      </c>
      <c r="JD1325">
        <v>0.94</v>
      </c>
      <c r="JE1325">
        <v>0.92</v>
      </c>
      <c r="JF1325">
        <v>0.9</v>
      </c>
      <c r="JG1325">
        <v>0.88</v>
      </c>
      <c r="JH1325">
        <v>0.79</v>
      </c>
      <c r="JI1325">
        <v>0.75</v>
      </c>
      <c r="JJ1325">
        <v>0.7</v>
      </c>
      <c r="JK1325">
        <v>0.65</v>
      </c>
      <c r="JL1325">
        <v>0.57999999999999996</v>
      </c>
      <c r="JM1325">
        <v>0.51</v>
      </c>
      <c r="JN1325">
        <v>0.42</v>
      </c>
      <c r="JO1325">
        <v>0.32</v>
      </c>
      <c r="JP1325">
        <v>0.19</v>
      </c>
      <c r="JQ1325">
        <v>0</v>
      </c>
    </row>
    <row r="1326" spans="1:277" x14ac:dyDescent="0.25">
      <c r="A1326">
        <v>2016</v>
      </c>
      <c r="B1326">
        <v>124</v>
      </c>
      <c r="C1326">
        <v>1358</v>
      </c>
      <c r="D1326">
        <v>330</v>
      </c>
      <c r="E1326">
        <v>3664.3</v>
      </c>
      <c r="F1326">
        <v>1.4</v>
      </c>
      <c r="G1326">
        <v>0.4</v>
      </c>
      <c r="H1326">
        <v>-3.3</v>
      </c>
      <c r="I1326">
        <v>0</v>
      </c>
      <c r="J1326">
        <v>0</v>
      </c>
      <c r="K1326">
        <v>0</v>
      </c>
      <c r="L1326">
        <v>0.88</v>
      </c>
      <c r="M1326">
        <v>1.26</v>
      </c>
      <c r="N1326">
        <v>4.1900000000000004</v>
      </c>
      <c r="O1326">
        <v>-0.86</v>
      </c>
      <c r="P1326">
        <v>10.95</v>
      </c>
      <c r="Q1326">
        <v>7.45</v>
      </c>
      <c r="R1326">
        <v>35.51</v>
      </c>
      <c r="S1326">
        <v>25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51.4</v>
      </c>
      <c r="AA1326">
        <v>157.94999999999999</v>
      </c>
      <c r="AB1326">
        <v>260.19</v>
      </c>
      <c r="AC1326">
        <v>352.71</v>
      </c>
      <c r="AD1326">
        <v>456.89</v>
      </c>
      <c r="AE1326">
        <v>561.41</v>
      </c>
      <c r="AF1326">
        <v>653.03</v>
      </c>
      <c r="AG1326">
        <v>757.49</v>
      </c>
      <c r="AH1326">
        <v>859.92</v>
      </c>
      <c r="AI1326">
        <v>958.65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65.739999999999995</v>
      </c>
      <c r="AU1326">
        <v>171.28</v>
      </c>
      <c r="AV1326">
        <v>270.48</v>
      </c>
      <c r="AW1326">
        <v>366.41</v>
      </c>
      <c r="AX1326">
        <v>469.23</v>
      </c>
      <c r="AY1326">
        <v>569.01</v>
      </c>
      <c r="AZ1326">
        <v>675.83</v>
      </c>
      <c r="BA1326">
        <v>773.35</v>
      </c>
      <c r="BB1326">
        <v>875.71</v>
      </c>
      <c r="BC1326">
        <v>973.42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22.5</v>
      </c>
      <c r="BO1326">
        <v>22.5</v>
      </c>
      <c r="BP1326">
        <v>22.5</v>
      </c>
      <c r="BQ1326">
        <v>22.5</v>
      </c>
      <c r="BR1326">
        <v>22.5</v>
      </c>
      <c r="BS1326">
        <v>22.5</v>
      </c>
      <c r="BT1326">
        <v>22.5</v>
      </c>
      <c r="BU1326">
        <v>22.5</v>
      </c>
      <c r="BV1326">
        <v>22.5</v>
      </c>
      <c r="BW1326">
        <v>22.5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22.5</v>
      </c>
      <c r="CI1326">
        <v>22.5</v>
      </c>
      <c r="CJ1326">
        <v>22.5</v>
      </c>
      <c r="CK1326">
        <v>22.5</v>
      </c>
      <c r="CL1326">
        <v>22.5</v>
      </c>
      <c r="CM1326">
        <v>22.5</v>
      </c>
      <c r="CN1326">
        <v>22.5</v>
      </c>
      <c r="CO1326">
        <v>22.5</v>
      </c>
      <c r="CP1326">
        <v>22.5</v>
      </c>
      <c r="CQ1326">
        <v>22.5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1</v>
      </c>
      <c r="DD1326">
        <v>1</v>
      </c>
      <c r="DE1326">
        <v>0.99</v>
      </c>
      <c r="DF1326">
        <v>0.98</v>
      </c>
      <c r="DG1326">
        <v>0.96</v>
      </c>
      <c r="DH1326">
        <v>0.94</v>
      </c>
      <c r="DI1326">
        <v>0.93</v>
      </c>
      <c r="DJ1326">
        <v>0.91</v>
      </c>
      <c r="DK1326">
        <v>0.89</v>
      </c>
      <c r="DL1326">
        <v>0.82</v>
      </c>
      <c r="DM1326">
        <v>0.78</v>
      </c>
      <c r="DN1326">
        <v>0.74</v>
      </c>
      <c r="DO1326">
        <v>0.7</v>
      </c>
      <c r="DP1326">
        <v>0.65</v>
      </c>
      <c r="DQ1326">
        <v>0.59</v>
      </c>
      <c r="DR1326">
        <v>0.53</v>
      </c>
      <c r="DS1326">
        <v>0.46</v>
      </c>
      <c r="DT1326">
        <v>0.38</v>
      </c>
      <c r="DU1326">
        <v>0.28000000000000003</v>
      </c>
      <c r="EW1326">
        <v>2016</v>
      </c>
      <c r="EX1326">
        <v>125</v>
      </c>
      <c r="EY1326">
        <v>1359</v>
      </c>
      <c r="EZ1326">
        <v>331</v>
      </c>
      <c r="FA1326">
        <v>3671</v>
      </c>
      <c r="FB1326" t="s">
        <v>139</v>
      </c>
      <c r="FC1326" t="s">
        <v>139</v>
      </c>
      <c r="FD1326" t="s">
        <v>139</v>
      </c>
      <c r="FE1326" t="s">
        <v>139</v>
      </c>
      <c r="FF1326" t="s">
        <v>139</v>
      </c>
      <c r="FG1326" t="s">
        <v>139</v>
      </c>
      <c r="FH1326" t="s">
        <v>139</v>
      </c>
      <c r="FI1326">
        <v>0</v>
      </c>
      <c r="FJ1326" t="s">
        <v>139</v>
      </c>
      <c r="FK1326" t="s">
        <v>139</v>
      </c>
      <c r="FL1326">
        <v>10.96</v>
      </c>
      <c r="FM1326">
        <v>7.46</v>
      </c>
      <c r="FN1326">
        <v>35.590000000000003</v>
      </c>
      <c r="FO1326">
        <v>1</v>
      </c>
      <c r="FP1326">
        <v>1</v>
      </c>
      <c r="FQ1326">
        <v>1</v>
      </c>
      <c r="FR1326">
        <v>0</v>
      </c>
      <c r="FS1326">
        <v>0</v>
      </c>
      <c r="FT1326">
        <v>0</v>
      </c>
      <c r="FU1326">
        <v>0</v>
      </c>
      <c r="FV1326">
        <v>58.11</v>
      </c>
      <c r="FW1326">
        <v>164.67</v>
      </c>
      <c r="FX1326">
        <v>266.89999999999998</v>
      </c>
      <c r="FY1326">
        <v>359.43</v>
      </c>
      <c r="FZ1326">
        <v>463.6</v>
      </c>
      <c r="GA1326">
        <v>568.13</v>
      </c>
      <c r="GB1326">
        <v>659.75</v>
      </c>
      <c r="GC1326">
        <v>764.2</v>
      </c>
      <c r="GD1326">
        <v>866.64</v>
      </c>
      <c r="GE1326">
        <v>965.37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25.81</v>
      </c>
      <c r="GQ1326">
        <v>141.72</v>
      </c>
      <c r="GR1326">
        <v>242.03</v>
      </c>
      <c r="GS1326">
        <v>336.04</v>
      </c>
      <c r="GT1326">
        <v>440.56</v>
      </c>
      <c r="GU1326">
        <v>533.17999999999995</v>
      </c>
      <c r="GV1326">
        <v>637.96</v>
      </c>
      <c r="GW1326">
        <v>747.77</v>
      </c>
      <c r="GX1326">
        <v>846.96</v>
      </c>
      <c r="GY1326">
        <v>940.04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 t="s">
        <v>139</v>
      </c>
      <c r="HK1326" t="s">
        <v>139</v>
      </c>
      <c r="HL1326" t="s">
        <v>139</v>
      </c>
      <c r="HM1326" t="s">
        <v>139</v>
      </c>
      <c r="HN1326" t="s">
        <v>139</v>
      </c>
      <c r="HO1326" t="s">
        <v>139</v>
      </c>
      <c r="HP1326" t="s">
        <v>139</v>
      </c>
      <c r="HQ1326" t="s">
        <v>139</v>
      </c>
      <c r="HR1326" t="s">
        <v>139</v>
      </c>
      <c r="HS1326" t="s">
        <v>139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 t="s">
        <v>139</v>
      </c>
      <c r="IE1326" t="s">
        <v>139</v>
      </c>
      <c r="IF1326" t="s">
        <v>139</v>
      </c>
      <c r="IG1326" t="s">
        <v>139</v>
      </c>
      <c r="IH1326" t="s">
        <v>139</v>
      </c>
      <c r="II1326" t="s">
        <v>139</v>
      </c>
      <c r="IJ1326" t="s">
        <v>139</v>
      </c>
      <c r="IK1326" t="s">
        <v>139</v>
      </c>
      <c r="IL1326" t="s">
        <v>139</v>
      </c>
      <c r="IM1326" t="s">
        <v>139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1</v>
      </c>
      <c r="IY1326">
        <v>1</v>
      </c>
      <c r="IZ1326">
        <v>1</v>
      </c>
      <c r="JA1326">
        <v>0.99</v>
      </c>
      <c r="JB1326">
        <v>0.98</v>
      </c>
      <c r="JC1326">
        <v>0.96</v>
      </c>
      <c r="JD1326">
        <v>0.94</v>
      </c>
      <c r="JE1326">
        <v>0.92</v>
      </c>
      <c r="JF1326">
        <v>0.9</v>
      </c>
      <c r="JG1326">
        <v>0.88</v>
      </c>
      <c r="JH1326">
        <v>0.79</v>
      </c>
      <c r="JI1326">
        <v>0.75</v>
      </c>
      <c r="JJ1326">
        <v>0.7</v>
      </c>
      <c r="JK1326">
        <v>0.65</v>
      </c>
      <c r="JL1326">
        <v>0.57999999999999996</v>
      </c>
      <c r="JM1326">
        <v>0.51</v>
      </c>
      <c r="JN1326">
        <v>0.42</v>
      </c>
      <c r="JO1326">
        <v>0.32</v>
      </c>
      <c r="JP1326">
        <v>0.19</v>
      </c>
      <c r="JQ1326">
        <v>0</v>
      </c>
    </row>
    <row r="1327" spans="1:277" x14ac:dyDescent="0.25">
      <c r="A1327">
        <v>2016</v>
      </c>
      <c r="B1327">
        <v>125</v>
      </c>
      <c r="C1327">
        <v>1359</v>
      </c>
      <c r="D1327">
        <v>331</v>
      </c>
      <c r="E1327">
        <v>3671</v>
      </c>
      <c r="F1327">
        <v>1.4</v>
      </c>
      <c r="G1327">
        <v>0.4</v>
      </c>
      <c r="H1327">
        <v>-3.3</v>
      </c>
      <c r="I1327">
        <v>0</v>
      </c>
      <c r="J1327">
        <v>0</v>
      </c>
      <c r="K1327">
        <v>0</v>
      </c>
      <c r="L1327">
        <v>0.88</v>
      </c>
      <c r="M1327">
        <v>1.26</v>
      </c>
      <c r="N1327">
        <v>4.1900000000000004</v>
      </c>
      <c r="O1327">
        <v>-0.86</v>
      </c>
      <c r="P1327">
        <v>10.95</v>
      </c>
      <c r="Q1327">
        <v>7.46</v>
      </c>
      <c r="R1327">
        <v>35.58</v>
      </c>
      <c r="S1327">
        <v>25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58.11</v>
      </c>
      <c r="AA1327">
        <v>164.67</v>
      </c>
      <c r="AB1327">
        <v>266.89999999999998</v>
      </c>
      <c r="AC1327">
        <v>359.43</v>
      </c>
      <c r="AD1327">
        <v>463.6</v>
      </c>
      <c r="AE1327">
        <v>568.13</v>
      </c>
      <c r="AF1327">
        <v>659.75</v>
      </c>
      <c r="AG1327">
        <v>764.2</v>
      </c>
      <c r="AH1327">
        <v>866.64</v>
      </c>
      <c r="AI1327">
        <v>965.37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72.459999999999994</v>
      </c>
      <c r="AU1327">
        <v>178</v>
      </c>
      <c r="AV1327">
        <v>277.2</v>
      </c>
      <c r="AW1327">
        <v>373.13</v>
      </c>
      <c r="AX1327">
        <v>475.95</v>
      </c>
      <c r="AY1327">
        <v>575.72</v>
      </c>
      <c r="AZ1327">
        <v>682.55</v>
      </c>
      <c r="BA1327">
        <v>780.07</v>
      </c>
      <c r="BB1327">
        <v>882.43</v>
      </c>
      <c r="BC1327">
        <v>980.13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22.5</v>
      </c>
      <c r="BO1327">
        <v>22.5</v>
      </c>
      <c r="BP1327">
        <v>22.5</v>
      </c>
      <c r="BQ1327">
        <v>22.5</v>
      </c>
      <c r="BR1327">
        <v>22.5</v>
      </c>
      <c r="BS1327">
        <v>22.5</v>
      </c>
      <c r="BT1327">
        <v>22.5</v>
      </c>
      <c r="BU1327">
        <v>22.5</v>
      </c>
      <c r="BV1327">
        <v>22.5</v>
      </c>
      <c r="BW1327">
        <v>22.5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22.5</v>
      </c>
      <c r="CI1327">
        <v>22.5</v>
      </c>
      <c r="CJ1327">
        <v>22.5</v>
      </c>
      <c r="CK1327">
        <v>22.5</v>
      </c>
      <c r="CL1327">
        <v>22.5</v>
      </c>
      <c r="CM1327">
        <v>22.5</v>
      </c>
      <c r="CN1327">
        <v>22.5</v>
      </c>
      <c r="CO1327">
        <v>22.5</v>
      </c>
      <c r="CP1327">
        <v>22.5</v>
      </c>
      <c r="CQ1327">
        <v>22.5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1</v>
      </c>
      <c r="DE1327">
        <v>0.99</v>
      </c>
      <c r="DF1327">
        <v>0.98</v>
      </c>
      <c r="DG1327">
        <v>0.96</v>
      </c>
      <c r="DH1327">
        <v>0.94</v>
      </c>
      <c r="DI1327">
        <v>0.93</v>
      </c>
      <c r="DJ1327">
        <v>0.91</v>
      </c>
      <c r="DK1327">
        <v>0.89</v>
      </c>
      <c r="DL1327">
        <v>0.82</v>
      </c>
      <c r="DM1327">
        <v>0.78</v>
      </c>
      <c r="DN1327">
        <v>0.74</v>
      </c>
      <c r="DO1327">
        <v>0.7</v>
      </c>
      <c r="DP1327">
        <v>0.65</v>
      </c>
      <c r="DQ1327">
        <v>0.59</v>
      </c>
      <c r="DR1327">
        <v>0.53</v>
      </c>
      <c r="DS1327">
        <v>0.46</v>
      </c>
      <c r="DT1327">
        <v>0.38</v>
      </c>
      <c r="DU1327">
        <v>0.28000000000000003</v>
      </c>
      <c r="EW1327">
        <v>2016</v>
      </c>
      <c r="EX1327">
        <v>126</v>
      </c>
      <c r="EY1327">
        <v>1360</v>
      </c>
      <c r="EZ1327">
        <v>332</v>
      </c>
      <c r="FA1327">
        <v>3678.6</v>
      </c>
      <c r="FB1327" t="s">
        <v>139</v>
      </c>
      <c r="FC1327" t="s">
        <v>139</v>
      </c>
      <c r="FD1327" t="s">
        <v>139</v>
      </c>
      <c r="FE1327" t="s">
        <v>139</v>
      </c>
      <c r="FF1327" t="s">
        <v>139</v>
      </c>
      <c r="FG1327" t="s">
        <v>139</v>
      </c>
      <c r="FH1327" t="s">
        <v>139</v>
      </c>
      <c r="FI1327">
        <v>0</v>
      </c>
      <c r="FJ1327" t="s">
        <v>139</v>
      </c>
      <c r="FK1327" t="s">
        <v>139</v>
      </c>
      <c r="FL1327">
        <v>10.96</v>
      </c>
      <c r="FM1327">
        <v>7.48</v>
      </c>
      <c r="FN1327">
        <v>35.659999999999997</v>
      </c>
      <c r="FO1327">
        <v>1</v>
      </c>
      <c r="FP1327">
        <v>1</v>
      </c>
      <c r="FQ1327">
        <v>1</v>
      </c>
      <c r="FR1327">
        <v>0</v>
      </c>
      <c r="FS1327">
        <v>0</v>
      </c>
      <c r="FT1327">
        <v>0</v>
      </c>
      <c r="FU1327">
        <v>0</v>
      </c>
      <c r="FV1327">
        <v>65.709999999999994</v>
      </c>
      <c r="FW1327">
        <v>172.26</v>
      </c>
      <c r="FX1327">
        <v>274.5</v>
      </c>
      <c r="FY1327">
        <v>367.02</v>
      </c>
      <c r="FZ1327">
        <v>471.19</v>
      </c>
      <c r="GA1327">
        <v>575.72</v>
      </c>
      <c r="GB1327">
        <v>667.34</v>
      </c>
      <c r="GC1327">
        <v>771.8</v>
      </c>
      <c r="GD1327">
        <v>874.23</v>
      </c>
      <c r="GE1327">
        <v>972.96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33.409999999999997</v>
      </c>
      <c r="GQ1327">
        <v>149.32</v>
      </c>
      <c r="GR1327">
        <v>249.62</v>
      </c>
      <c r="GS1327">
        <v>343.63</v>
      </c>
      <c r="GT1327">
        <v>448.15</v>
      </c>
      <c r="GU1327">
        <v>540.78</v>
      </c>
      <c r="GV1327">
        <v>645.54999999999995</v>
      </c>
      <c r="GW1327">
        <v>755.36</v>
      </c>
      <c r="GX1327">
        <v>854.55</v>
      </c>
      <c r="GY1327">
        <v>947.63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 t="s">
        <v>139</v>
      </c>
      <c r="HK1327" t="s">
        <v>139</v>
      </c>
      <c r="HL1327" t="s">
        <v>139</v>
      </c>
      <c r="HM1327" t="s">
        <v>139</v>
      </c>
      <c r="HN1327" t="s">
        <v>139</v>
      </c>
      <c r="HO1327" t="s">
        <v>139</v>
      </c>
      <c r="HP1327" t="s">
        <v>139</v>
      </c>
      <c r="HQ1327" t="s">
        <v>139</v>
      </c>
      <c r="HR1327" t="s">
        <v>139</v>
      </c>
      <c r="HS1327" t="s">
        <v>139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 t="s">
        <v>139</v>
      </c>
      <c r="IE1327" t="s">
        <v>139</v>
      </c>
      <c r="IF1327" t="s">
        <v>139</v>
      </c>
      <c r="IG1327" t="s">
        <v>139</v>
      </c>
      <c r="IH1327" t="s">
        <v>139</v>
      </c>
      <c r="II1327" t="s">
        <v>139</v>
      </c>
      <c r="IJ1327" t="s">
        <v>139</v>
      </c>
      <c r="IK1327" t="s">
        <v>139</v>
      </c>
      <c r="IL1327" t="s">
        <v>139</v>
      </c>
      <c r="IM1327" t="s">
        <v>139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1</v>
      </c>
      <c r="IY1327">
        <v>1</v>
      </c>
      <c r="IZ1327">
        <v>1</v>
      </c>
      <c r="JA1327">
        <v>0.99</v>
      </c>
      <c r="JB1327">
        <v>0.98</v>
      </c>
      <c r="JC1327">
        <v>0.96</v>
      </c>
      <c r="JD1327">
        <v>0.94</v>
      </c>
      <c r="JE1327">
        <v>0.92</v>
      </c>
      <c r="JF1327">
        <v>0.9</v>
      </c>
      <c r="JG1327">
        <v>0.88</v>
      </c>
      <c r="JH1327">
        <v>0.79</v>
      </c>
      <c r="JI1327">
        <v>0.75</v>
      </c>
      <c r="JJ1327">
        <v>0.7</v>
      </c>
      <c r="JK1327">
        <v>0.65</v>
      </c>
      <c r="JL1327">
        <v>0.57999999999999996</v>
      </c>
      <c r="JM1327">
        <v>0.51</v>
      </c>
      <c r="JN1327">
        <v>0.42</v>
      </c>
      <c r="JO1327">
        <v>0.32</v>
      </c>
      <c r="JP1327">
        <v>0.19</v>
      </c>
      <c r="JQ1327">
        <v>0</v>
      </c>
    </row>
    <row r="1328" spans="1:277" x14ac:dyDescent="0.25">
      <c r="A1328">
        <v>2016</v>
      </c>
      <c r="B1328">
        <v>126</v>
      </c>
      <c r="C1328">
        <v>1360</v>
      </c>
      <c r="D1328">
        <v>332</v>
      </c>
      <c r="E1328">
        <v>3678.6</v>
      </c>
      <c r="F1328">
        <v>1.4</v>
      </c>
      <c r="G1328">
        <v>0.4</v>
      </c>
      <c r="H1328">
        <v>-3.3</v>
      </c>
      <c r="I1328">
        <v>0</v>
      </c>
      <c r="J1328">
        <v>0</v>
      </c>
      <c r="K1328">
        <v>0</v>
      </c>
      <c r="L1328">
        <v>0.88</v>
      </c>
      <c r="M1328">
        <v>1.26</v>
      </c>
      <c r="N1328">
        <v>4.1900000000000004</v>
      </c>
      <c r="O1328">
        <v>-0.86</v>
      </c>
      <c r="P1328">
        <v>10.95</v>
      </c>
      <c r="Q1328">
        <v>7.48</v>
      </c>
      <c r="R1328">
        <v>35.659999999999997</v>
      </c>
      <c r="S1328">
        <v>25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0.09</v>
      </c>
      <c r="Z1328">
        <v>65.709999999999994</v>
      </c>
      <c r="AA1328">
        <v>172.26</v>
      </c>
      <c r="AB1328">
        <v>274.5</v>
      </c>
      <c r="AC1328">
        <v>367.02</v>
      </c>
      <c r="AD1328">
        <v>471.19</v>
      </c>
      <c r="AE1328">
        <v>575.72</v>
      </c>
      <c r="AF1328">
        <v>667.34</v>
      </c>
      <c r="AG1328">
        <v>771.8</v>
      </c>
      <c r="AH1328">
        <v>874.23</v>
      </c>
      <c r="AI1328">
        <v>972.96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80.05</v>
      </c>
      <c r="AU1328">
        <v>185.59</v>
      </c>
      <c r="AV1328">
        <v>284.79000000000002</v>
      </c>
      <c r="AW1328">
        <v>380.72</v>
      </c>
      <c r="AX1328">
        <v>483.54</v>
      </c>
      <c r="AY1328">
        <v>583.30999999999995</v>
      </c>
      <c r="AZ1328">
        <v>690.14</v>
      </c>
      <c r="BA1328">
        <v>787.66</v>
      </c>
      <c r="BB1328">
        <v>890.02</v>
      </c>
      <c r="BC1328">
        <v>987.72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22.5</v>
      </c>
      <c r="BO1328">
        <v>22.5</v>
      </c>
      <c r="BP1328">
        <v>22.5</v>
      </c>
      <c r="BQ1328">
        <v>22.5</v>
      </c>
      <c r="BR1328">
        <v>22.5</v>
      </c>
      <c r="BS1328">
        <v>22.5</v>
      </c>
      <c r="BT1328">
        <v>22.5</v>
      </c>
      <c r="BU1328">
        <v>22.5</v>
      </c>
      <c r="BV1328">
        <v>22.5</v>
      </c>
      <c r="BW1328">
        <v>22.5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22.5</v>
      </c>
      <c r="CI1328">
        <v>22.5</v>
      </c>
      <c r="CJ1328">
        <v>22.5</v>
      </c>
      <c r="CK1328">
        <v>22.5</v>
      </c>
      <c r="CL1328">
        <v>22.5</v>
      </c>
      <c r="CM1328">
        <v>22.5</v>
      </c>
      <c r="CN1328">
        <v>22.5</v>
      </c>
      <c r="CO1328">
        <v>22.5</v>
      </c>
      <c r="CP1328">
        <v>22.5</v>
      </c>
      <c r="CQ1328">
        <v>22.5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1</v>
      </c>
      <c r="DE1328">
        <v>0.99</v>
      </c>
      <c r="DF1328">
        <v>0.98</v>
      </c>
      <c r="DG1328">
        <v>0.96</v>
      </c>
      <c r="DH1328">
        <v>0.94</v>
      </c>
      <c r="DI1328">
        <v>0.93</v>
      </c>
      <c r="DJ1328">
        <v>0.91</v>
      </c>
      <c r="DK1328">
        <v>0.89</v>
      </c>
      <c r="DL1328">
        <v>0.82</v>
      </c>
      <c r="DM1328">
        <v>0.78</v>
      </c>
      <c r="DN1328">
        <v>0.74</v>
      </c>
      <c r="DO1328">
        <v>0.7</v>
      </c>
      <c r="DP1328">
        <v>0.65</v>
      </c>
      <c r="DQ1328">
        <v>0.59</v>
      </c>
      <c r="DR1328">
        <v>0.53</v>
      </c>
      <c r="DS1328">
        <v>0.46</v>
      </c>
      <c r="DT1328">
        <v>0.38</v>
      </c>
      <c r="DU1328">
        <v>0.28000000000000003</v>
      </c>
      <c r="EW1328">
        <v>2016</v>
      </c>
      <c r="EX1328">
        <v>127</v>
      </c>
      <c r="EY1328">
        <v>1361</v>
      </c>
      <c r="EZ1328">
        <v>333</v>
      </c>
      <c r="FA1328">
        <v>3685.8</v>
      </c>
      <c r="FB1328" t="s">
        <v>139</v>
      </c>
      <c r="FC1328" t="s">
        <v>139</v>
      </c>
      <c r="FD1328" t="s">
        <v>139</v>
      </c>
      <c r="FE1328" t="s">
        <v>139</v>
      </c>
      <c r="FF1328" t="s">
        <v>139</v>
      </c>
      <c r="FG1328" t="s">
        <v>139</v>
      </c>
      <c r="FH1328" t="s">
        <v>139</v>
      </c>
      <c r="FI1328">
        <v>0</v>
      </c>
      <c r="FJ1328" t="s">
        <v>139</v>
      </c>
      <c r="FK1328" t="s">
        <v>139</v>
      </c>
      <c r="FL1328">
        <v>10.96</v>
      </c>
      <c r="FM1328">
        <v>7.49</v>
      </c>
      <c r="FN1328">
        <v>35.729999999999997</v>
      </c>
      <c r="FO1328">
        <v>1</v>
      </c>
      <c r="FP1328">
        <v>1</v>
      </c>
      <c r="FQ1328">
        <v>1</v>
      </c>
      <c r="FR1328">
        <v>0</v>
      </c>
      <c r="FS1328">
        <v>0</v>
      </c>
      <c r="FT1328">
        <v>0</v>
      </c>
      <c r="FU1328">
        <v>0</v>
      </c>
      <c r="FV1328">
        <v>72.95</v>
      </c>
      <c r="FW1328">
        <v>179.5</v>
      </c>
      <c r="FX1328">
        <v>281.74</v>
      </c>
      <c r="FY1328">
        <v>374.26</v>
      </c>
      <c r="FZ1328">
        <v>478.44</v>
      </c>
      <c r="GA1328">
        <v>582.96</v>
      </c>
      <c r="GB1328">
        <v>674.59</v>
      </c>
      <c r="GC1328">
        <v>779.04</v>
      </c>
      <c r="GD1328">
        <v>881.47</v>
      </c>
      <c r="GE1328">
        <v>980.2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40.65</v>
      </c>
      <c r="GQ1328">
        <v>156.56</v>
      </c>
      <c r="GR1328">
        <v>256.86</v>
      </c>
      <c r="GS1328">
        <v>350.87</v>
      </c>
      <c r="GT1328">
        <v>455.39</v>
      </c>
      <c r="GU1328">
        <v>548.02</v>
      </c>
      <c r="GV1328">
        <v>652.79</v>
      </c>
      <c r="GW1328">
        <v>762.6</v>
      </c>
      <c r="GX1328">
        <v>861.79</v>
      </c>
      <c r="GY1328">
        <v>954.88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 t="s">
        <v>139</v>
      </c>
      <c r="HK1328" t="s">
        <v>139</v>
      </c>
      <c r="HL1328" t="s">
        <v>139</v>
      </c>
      <c r="HM1328" t="s">
        <v>139</v>
      </c>
      <c r="HN1328" t="s">
        <v>139</v>
      </c>
      <c r="HO1328" t="s">
        <v>139</v>
      </c>
      <c r="HP1328" t="s">
        <v>139</v>
      </c>
      <c r="HQ1328" t="s">
        <v>139</v>
      </c>
      <c r="HR1328" t="s">
        <v>139</v>
      </c>
      <c r="HS1328" t="s">
        <v>139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 t="s">
        <v>139</v>
      </c>
      <c r="IE1328" t="s">
        <v>139</v>
      </c>
      <c r="IF1328" t="s">
        <v>139</v>
      </c>
      <c r="IG1328" t="s">
        <v>139</v>
      </c>
      <c r="IH1328" t="s">
        <v>139</v>
      </c>
      <c r="II1328" t="s">
        <v>139</v>
      </c>
      <c r="IJ1328" t="s">
        <v>139</v>
      </c>
      <c r="IK1328" t="s">
        <v>139</v>
      </c>
      <c r="IL1328" t="s">
        <v>139</v>
      </c>
      <c r="IM1328" t="s">
        <v>139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1</v>
      </c>
      <c r="IY1328">
        <v>1</v>
      </c>
      <c r="IZ1328">
        <v>1</v>
      </c>
      <c r="JA1328">
        <v>0.99</v>
      </c>
      <c r="JB1328">
        <v>0.98</v>
      </c>
      <c r="JC1328">
        <v>0.96</v>
      </c>
      <c r="JD1328">
        <v>0.94</v>
      </c>
      <c r="JE1328">
        <v>0.92</v>
      </c>
      <c r="JF1328">
        <v>0.9</v>
      </c>
      <c r="JG1328">
        <v>0.88</v>
      </c>
      <c r="JH1328">
        <v>0.79</v>
      </c>
      <c r="JI1328">
        <v>0.75</v>
      </c>
      <c r="JJ1328">
        <v>0.7</v>
      </c>
      <c r="JK1328">
        <v>0.65</v>
      </c>
      <c r="JL1328">
        <v>0.57999999999999996</v>
      </c>
      <c r="JM1328">
        <v>0.51</v>
      </c>
      <c r="JN1328">
        <v>0.42</v>
      </c>
      <c r="JO1328">
        <v>0.32</v>
      </c>
      <c r="JP1328">
        <v>0.19</v>
      </c>
      <c r="JQ1328">
        <v>0</v>
      </c>
    </row>
    <row r="1329" spans="1:277" x14ac:dyDescent="0.25">
      <c r="A1329">
        <v>2016</v>
      </c>
      <c r="B1329">
        <v>127</v>
      </c>
      <c r="C1329">
        <v>1361</v>
      </c>
      <c r="D1329">
        <v>333</v>
      </c>
      <c r="E1329">
        <v>3685.8</v>
      </c>
      <c r="F1329">
        <v>1.4</v>
      </c>
      <c r="G1329">
        <v>0.4</v>
      </c>
      <c r="H1329">
        <v>-3.3</v>
      </c>
      <c r="I1329">
        <v>0</v>
      </c>
      <c r="J1329">
        <v>0</v>
      </c>
      <c r="K1329">
        <v>0</v>
      </c>
      <c r="L1329">
        <v>0.88</v>
      </c>
      <c r="M1329">
        <v>1.26</v>
      </c>
      <c r="N1329">
        <v>4.1900000000000004</v>
      </c>
      <c r="O1329">
        <v>-0.86</v>
      </c>
      <c r="P1329">
        <v>10.95</v>
      </c>
      <c r="Q1329">
        <v>7.49</v>
      </c>
      <c r="R1329">
        <v>35.729999999999997</v>
      </c>
      <c r="S1329">
        <v>25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72.95</v>
      </c>
      <c r="AA1329">
        <v>179.5</v>
      </c>
      <c r="AB1329">
        <v>281.74</v>
      </c>
      <c r="AC1329">
        <v>374.26</v>
      </c>
      <c r="AD1329">
        <v>478.44</v>
      </c>
      <c r="AE1329">
        <v>582.96</v>
      </c>
      <c r="AF1329">
        <v>674.59</v>
      </c>
      <c r="AG1329">
        <v>779.04</v>
      </c>
      <c r="AH1329">
        <v>881.47</v>
      </c>
      <c r="AI1329">
        <v>980.2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87.3</v>
      </c>
      <c r="AU1329">
        <v>192.83</v>
      </c>
      <c r="AV1329">
        <v>292.04000000000002</v>
      </c>
      <c r="AW1329">
        <v>387.96</v>
      </c>
      <c r="AX1329">
        <v>490.78</v>
      </c>
      <c r="AY1329">
        <v>590.55999999999995</v>
      </c>
      <c r="AZ1329">
        <v>697.38</v>
      </c>
      <c r="BA1329">
        <v>794.9</v>
      </c>
      <c r="BB1329">
        <v>897.26</v>
      </c>
      <c r="BC1329">
        <v>994.97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22.5</v>
      </c>
      <c r="BO1329">
        <v>22.5</v>
      </c>
      <c r="BP1329">
        <v>22.5</v>
      </c>
      <c r="BQ1329">
        <v>22.5</v>
      </c>
      <c r="BR1329">
        <v>22.5</v>
      </c>
      <c r="BS1329">
        <v>22.5</v>
      </c>
      <c r="BT1329">
        <v>22.5</v>
      </c>
      <c r="BU1329">
        <v>22.5</v>
      </c>
      <c r="BV1329">
        <v>22.5</v>
      </c>
      <c r="BW1329">
        <v>22.5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22.5</v>
      </c>
      <c r="CI1329">
        <v>22.5</v>
      </c>
      <c r="CJ1329">
        <v>22.5</v>
      </c>
      <c r="CK1329">
        <v>22.5</v>
      </c>
      <c r="CL1329">
        <v>22.5</v>
      </c>
      <c r="CM1329">
        <v>22.5</v>
      </c>
      <c r="CN1329">
        <v>22.5</v>
      </c>
      <c r="CO1329">
        <v>22.5</v>
      </c>
      <c r="CP1329">
        <v>22.5</v>
      </c>
      <c r="CQ1329">
        <v>22.5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1</v>
      </c>
      <c r="DD1329">
        <v>1</v>
      </c>
      <c r="DE1329">
        <v>0.99</v>
      </c>
      <c r="DF1329">
        <v>0.98</v>
      </c>
      <c r="DG1329">
        <v>0.96</v>
      </c>
      <c r="DH1329">
        <v>0.94</v>
      </c>
      <c r="DI1329">
        <v>0.93</v>
      </c>
      <c r="DJ1329">
        <v>0.91</v>
      </c>
      <c r="DK1329">
        <v>0.89</v>
      </c>
      <c r="DL1329">
        <v>0.82</v>
      </c>
      <c r="DM1329">
        <v>0.78</v>
      </c>
      <c r="DN1329">
        <v>0.74</v>
      </c>
      <c r="DO1329">
        <v>0.7</v>
      </c>
      <c r="DP1329">
        <v>0.65</v>
      </c>
      <c r="DQ1329">
        <v>0.59</v>
      </c>
      <c r="DR1329">
        <v>0.53</v>
      </c>
      <c r="DS1329">
        <v>0.46</v>
      </c>
      <c r="DT1329">
        <v>0.38</v>
      </c>
      <c r="DU1329">
        <v>0.28000000000000003</v>
      </c>
      <c r="EW1329">
        <v>2016</v>
      </c>
      <c r="EX1329">
        <v>128</v>
      </c>
      <c r="EY1329">
        <v>1362</v>
      </c>
      <c r="EZ1329">
        <v>334</v>
      </c>
      <c r="FA1329">
        <v>3694</v>
      </c>
      <c r="FB1329" t="s">
        <v>139</v>
      </c>
      <c r="FC1329" t="s">
        <v>139</v>
      </c>
      <c r="FD1329" t="s">
        <v>139</v>
      </c>
      <c r="FE1329" t="s">
        <v>139</v>
      </c>
      <c r="FF1329" t="s">
        <v>139</v>
      </c>
      <c r="FG1329" t="s">
        <v>139</v>
      </c>
      <c r="FH1329" t="s">
        <v>139</v>
      </c>
      <c r="FI1329">
        <v>0</v>
      </c>
      <c r="FJ1329" t="s">
        <v>139</v>
      </c>
      <c r="FK1329" t="s">
        <v>139</v>
      </c>
      <c r="FL1329">
        <v>10.96</v>
      </c>
      <c r="FM1329">
        <v>7.51</v>
      </c>
      <c r="FN1329">
        <v>35.82</v>
      </c>
      <c r="FO1329">
        <v>1</v>
      </c>
      <c r="FP1329">
        <v>1</v>
      </c>
      <c r="FQ1329">
        <v>1</v>
      </c>
      <c r="FR1329">
        <v>0</v>
      </c>
      <c r="FS1329">
        <v>0</v>
      </c>
      <c r="FT1329">
        <v>0</v>
      </c>
      <c r="FU1329">
        <v>0.18</v>
      </c>
      <c r="FV1329">
        <v>81.099999999999994</v>
      </c>
      <c r="FW1329">
        <v>187.65</v>
      </c>
      <c r="FX1329">
        <v>289.89</v>
      </c>
      <c r="FY1329">
        <v>382.42</v>
      </c>
      <c r="FZ1329">
        <v>486.59</v>
      </c>
      <c r="GA1329">
        <v>591.11</v>
      </c>
      <c r="GB1329">
        <v>682.74</v>
      </c>
      <c r="GC1329">
        <v>787.19</v>
      </c>
      <c r="GD1329">
        <v>889.62</v>
      </c>
      <c r="GE1329">
        <v>988.35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48.8</v>
      </c>
      <c r="GQ1329">
        <v>164.71</v>
      </c>
      <c r="GR1329">
        <v>265.02</v>
      </c>
      <c r="GS1329">
        <v>359.02</v>
      </c>
      <c r="GT1329">
        <v>463.55</v>
      </c>
      <c r="GU1329">
        <v>556.16999999999996</v>
      </c>
      <c r="GV1329">
        <v>660.94</v>
      </c>
      <c r="GW1329">
        <v>770.75</v>
      </c>
      <c r="GX1329">
        <v>869.95</v>
      </c>
      <c r="GY1329">
        <v>963.03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 t="s">
        <v>139</v>
      </c>
      <c r="HK1329" t="s">
        <v>139</v>
      </c>
      <c r="HL1329" t="s">
        <v>139</v>
      </c>
      <c r="HM1329" t="s">
        <v>139</v>
      </c>
      <c r="HN1329" t="s">
        <v>139</v>
      </c>
      <c r="HO1329" t="s">
        <v>139</v>
      </c>
      <c r="HP1329" t="s">
        <v>139</v>
      </c>
      <c r="HQ1329" t="s">
        <v>139</v>
      </c>
      <c r="HR1329" t="s">
        <v>139</v>
      </c>
      <c r="HS1329" t="s">
        <v>139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 t="s">
        <v>139</v>
      </c>
      <c r="IE1329" t="s">
        <v>139</v>
      </c>
      <c r="IF1329" t="s">
        <v>139</v>
      </c>
      <c r="IG1329" t="s">
        <v>139</v>
      </c>
      <c r="IH1329" t="s">
        <v>139</v>
      </c>
      <c r="II1329" t="s">
        <v>139</v>
      </c>
      <c r="IJ1329" t="s">
        <v>139</v>
      </c>
      <c r="IK1329" t="s">
        <v>139</v>
      </c>
      <c r="IL1329" t="s">
        <v>139</v>
      </c>
      <c r="IM1329" t="s">
        <v>139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1</v>
      </c>
      <c r="IY1329">
        <v>1</v>
      </c>
      <c r="IZ1329">
        <v>1</v>
      </c>
      <c r="JA1329">
        <v>0.99</v>
      </c>
      <c r="JB1329">
        <v>0.98</v>
      </c>
      <c r="JC1329">
        <v>0.96</v>
      </c>
      <c r="JD1329">
        <v>0.94</v>
      </c>
      <c r="JE1329">
        <v>0.92</v>
      </c>
      <c r="JF1329">
        <v>0.9</v>
      </c>
      <c r="JG1329">
        <v>0.88</v>
      </c>
      <c r="JH1329">
        <v>0.79</v>
      </c>
      <c r="JI1329">
        <v>0.75</v>
      </c>
      <c r="JJ1329">
        <v>0.7</v>
      </c>
      <c r="JK1329">
        <v>0.65</v>
      </c>
      <c r="JL1329">
        <v>0.57999999999999996</v>
      </c>
      <c r="JM1329">
        <v>0.51</v>
      </c>
      <c r="JN1329">
        <v>0.42</v>
      </c>
      <c r="JO1329">
        <v>0.32</v>
      </c>
      <c r="JP1329">
        <v>0.19</v>
      </c>
      <c r="JQ1329">
        <v>0</v>
      </c>
    </row>
    <row r="1330" spans="1:277" x14ac:dyDescent="0.25">
      <c r="A1330">
        <v>2016</v>
      </c>
      <c r="B1330">
        <v>128</v>
      </c>
      <c r="C1330">
        <v>1362</v>
      </c>
      <c r="D1330">
        <v>334</v>
      </c>
      <c r="E1330">
        <v>3694</v>
      </c>
      <c r="F1330">
        <v>1.4</v>
      </c>
      <c r="G1330">
        <v>0.4</v>
      </c>
      <c r="H1330">
        <v>-3.3</v>
      </c>
      <c r="I1330">
        <v>0</v>
      </c>
      <c r="J1330">
        <v>0</v>
      </c>
      <c r="K1330">
        <v>0</v>
      </c>
      <c r="L1330">
        <v>0.88</v>
      </c>
      <c r="M1330">
        <v>1.26</v>
      </c>
      <c r="N1330">
        <v>4.1900000000000004</v>
      </c>
      <c r="O1330">
        <v>-0.86</v>
      </c>
      <c r="P1330">
        <v>10.95</v>
      </c>
      <c r="Q1330">
        <v>7.51</v>
      </c>
      <c r="R1330">
        <v>35.81</v>
      </c>
      <c r="S1330">
        <v>25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0.09</v>
      </c>
      <c r="Z1330">
        <v>81.099999999999994</v>
      </c>
      <c r="AA1330">
        <v>187.65</v>
      </c>
      <c r="AB1330">
        <v>289.89</v>
      </c>
      <c r="AC1330">
        <v>382.42</v>
      </c>
      <c r="AD1330">
        <v>486.59</v>
      </c>
      <c r="AE1330">
        <v>591.11</v>
      </c>
      <c r="AF1330">
        <v>682.74</v>
      </c>
      <c r="AG1330">
        <v>787.19</v>
      </c>
      <c r="AH1330">
        <v>889.62</v>
      </c>
      <c r="AI1330">
        <v>988.35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95.45</v>
      </c>
      <c r="AU1330">
        <v>200.99</v>
      </c>
      <c r="AV1330">
        <v>300.19</v>
      </c>
      <c r="AW1330">
        <v>396.11</v>
      </c>
      <c r="AX1330">
        <v>498.94</v>
      </c>
      <c r="AY1330">
        <v>598.71</v>
      </c>
      <c r="AZ1330">
        <v>705.53</v>
      </c>
      <c r="BA1330">
        <v>803.06</v>
      </c>
      <c r="BB1330">
        <v>905.41</v>
      </c>
      <c r="BC1330">
        <v>1003.12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22.5</v>
      </c>
      <c r="BO1330">
        <v>22.5</v>
      </c>
      <c r="BP1330">
        <v>22.5</v>
      </c>
      <c r="BQ1330">
        <v>22.5</v>
      </c>
      <c r="BR1330">
        <v>22.5</v>
      </c>
      <c r="BS1330">
        <v>22.5</v>
      </c>
      <c r="BT1330">
        <v>22.5</v>
      </c>
      <c r="BU1330">
        <v>22.5</v>
      </c>
      <c r="BV1330">
        <v>22.5</v>
      </c>
      <c r="BW1330">
        <v>22.5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22.5</v>
      </c>
      <c r="CI1330">
        <v>22.5</v>
      </c>
      <c r="CJ1330">
        <v>22.5</v>
      </c>
      <c r="CK1330">
        <v>22.5</v>
      </c>
      <c r="CL1330">
        <v>22.5</v>
      </c>
      <c r="CM1330">
        <v>22.5</v>
      </c>
      <c r="CN1330">
        <v>22.5</v>
      </c>
      <c r="CO1330">
        <v>22.5</v>
      </c>
      <c r="CP1330">
        <v>22.5</v>
      </c>
      <c r="CQ1330">
        <v>22.5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1</v>
      </c>
      <c r="DD1330">
        <v>1</v>
      </c>
      <c r="DE1330">
        <v>0.99</v>
      </c>
      <c r="DF1330">
        <v>0.98</v>
      </c>
      <c r="DG1330">
        <v>0.96</v>
      </c>
      <c r="DH1330">
        <v>0.94</v>
      </c>
      <c r="DI1330">
        <v>0.93</v>
      </c>
      <c r="DJ1330">
        <v>0.91</v>
      </c>
      <c r="DK1330">
        <v>0.9</v>
      </c>
      <c r="DL1330">
        <v>0.82</v>
      </c>
      <c r="DM1330">
        <v>0.78</v>
      </c>
      <c r="DN1330">
        <v>0.74</v>
      </c>
      <c r="DO1330">
        <v>0.7</v>
      </c>
      <c r="DP1330">
        <v>0.65</v>
      </c>
      <c r="DQ1330">
        <v>0.59</v>
      </c>
      <c r="DR1330">
        <v>0.53</v>
      </c>
      <c r="DS1330">
        <v>0.46</v>
      </c>
      <c r="DT1330">
        <v>0.38</v>
      </c>
      <c r="DU1330">
        <v>0.28000000000000003</v>
      </c>
      <c r="EW1330">
        <v>2016</v>
      </c>
      <c r="EX1330">
        <v>129</v>
      </c>
      <c r="EY1330">
        <v>1363</v>
      </c>
      <c r="EZ1330">
        <v>335</v>
      </c>
      <c r="FA1330">
        <v>3702.4</v>
      </c>
      <c r="FB1330" t="s">
        <v>139</v>
      </c>
      <c r="FC1330" t="s">
        <v>139</v>
      </c>
      <c r="FD1330" t="s">
        <v>139</v>
      </c>
      <c r="FE1330" t="s">
        <v>139</v>
      </c>
      <c r="FF1330" t="s">
        <v>139</v>
      </c>
      <c r="FG1330" t="s">
        <v>139</v>
      </c>
      <c r="FH1330" t="s">
        <v>139</v>
      </c>
      <c r="FI1330">
        <v>0</v>
      </c>
      <c r="FJ1330" t="s">
        <v>139</v>
      </c>
      <c r="FK1330" t="s">
        <v>139</v>
      </c>
      <c r="FL1330">
        <v>10.96</v>
      </c>
      <c r="FM1330">
        <v>7.52</v>
      </c>
      <c r="FN1330">
        <v>35.9</v>
      </c>
      <c r="FO1330">
        <v>1</v>
      </c>
      <c r="FP1330">
        <v>1</v>
      </c>
      <c r="FQ1330">
        <v>1</v>
      </c>
      <c r="FR1330">
        <v>0</v>
      </c>
      <c r="FS1330">
        <v>0</v>
      </c>
      <c r="FT1330">
        <v>0</v>
      </c>
      <c r="FU1330">
        <v>0</v>
      </c>
      <c r="FV1330">
        <v>89.51</v>
      </c>
      <c r="FW1330">
        <v>196.06</v>
      </c>
      <c r="FX1330">
        <v>298.3</v>
      </c>
      <c r="FY1330">
        <v>390.82</v>
      </c>
      <c r="FZ1330">
        <v>495</v>
      </c>
      <c r="GA1330">
        <v>599.52</v>
      </c>
      <c r="GB1330">
        <v>691.14</v>
      </c>
      <c r="GC1330">
        <v>795.6</v>
      </c>
      <c r="GD1330">
        <v>898.03</v>
      </c>
      <c r="GE1330">
        <v>996.76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57.21</v>
      </c>
      <c r="GQ1330">
        <v>173.12</v>
      </c>
      <c r="GR1330">
        <v>273.42</v>
      </c>
      <c r="GS1330">
        <v>367.43</v>
      </c>
      <c r="GT1330">
        <v>471.95</v>
      </c>
      <c r="GU1330">
        <v>564.58000000000004</v>
      </c>
      <c r="GV1330">
        <v>669.35</v>
      </c>
      <c r="GW1330">
        <v>779.16</v>
      </c>
      <c r="GX1330">
        <v>878.35</v>
      </c>
      <c r="GY1330">
        <v>971.43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 t="s">
        <v>139</v>
      </c>
      <c r="HK1330" t="s">
        <v>139</v>
      </c>
      <c r="HL1330" t="s">
        <v>139</v>
      </c>
      <c r="HM1330" t="s">
        <v>139</v>
      </c>
      <c r="HN1330" t="s">
        <v>139</v>
      </c>
      <c r="HO1330" t="s">
        <v>139</v>
      </c>
      <c r="HP1330" t="s">
        <v>139</v>
      </c>
      <c r="HQ1330" t="s">
        <v>139</v>
      </c>
      <c r="HR1330" t="s">
        <v>139</v>
      </c>
      <c r="HS1330" t="s">
        <v>139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 t="s">
        <v>139</v>
      </c>
      <c r="IE1330" t="s">
        <v>139</v>
      </c>
      <c r="IF1330" t="s">
        <v>139</v>
      </c>
      <c r="IG1330" t="s">
        <v>139</v>
      </c>
      <c r="IH1330" t="s">
        <v>139</v>
      </c>
      <c r="II1330" t="s">
        <v>139</v>
      </c>
      <c r="IJ1330" t="s">
        <v>139</v>
      </c>
      <c r="IK1330" t="s">
        <v>139</v>
      </c>
      <c r="IL1330" t="s">
        <v>139</v>
      </c>
      <c r="IM1330" t="s">
        <v>139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1</v>
      </c>
      <c r="IY1330">
        <v>1</v>
      </c>
      <c r="IZ1330">
        <v>1</v>
      </c>
      <c r="JA1330">
        <v>0.99</v>
      </c>
      <c r="JB1330">
        <v>0.98</v>
      </c>
      <c r="JC1330">
        <v>0.96</v>
      </c>
      <c r="JD1330">
        <v>0.94</v>
      </c>
      <c r="JE1330">
        <v>0.92</v>
      </c>
      <c r="JF1330">
        <v>0.9</v>
      </c>
      <c r="JG1330">
        <v>0.88</v>
      </c>
      <c r="JH1330">
        <v>0.79</v>
      </c>
      <c r="JI1330">
        <v>0.75</v>
      </c>
      <c r="JJ1330">
        <v>0.7</v>
      </c>
      <c r="JK1330">
        <v>0.65</v>
      </c>
      <c r="JL1330">
        <v>0.57999999999999996</v>
      </c>
      <c r="JM1330">
        <v>0.51</v>
      </c>
      <c r="JN1330">
        <v>0.42</v>
      </c>
      <c r="JO1330">
        <v>0.32</v>
      </c>
      <c r="JP1330">
        <v>0.19</v>
      </c>
      <c r="JQ1330">
        <v>0</v>
      </c>
    </row>
    <row r="1331" spans="1:277" x14ac:dyDescent="0.25">
      <c r="A1331">
        <v>2016</v>
      </c>
      <c r="B1331">
        <v>129</v>
      </c>
      <c r="C1331">
        <v>1363</v>
      </c>
      <c r="D1331">
        <v>335</v>
      </c>
      <c r="E1331">
        <v>3702.4</v>
      </c>
      <c r="F1331">
        <v>1.4</v>
      </c>
      <c r="G1331">
        <v>0.4</v>
      </c>
      <c r="H1331">
        <v>-3.4</v>
      </c>
      <c r="I1331">
        <v>0</v>
      </c>
      <c r="J1331">
        <v>0</v>
      </c>
      <c r="K1331">
        <v>0</v>
      </c>
      <c r="L1331">
        <v>0.88</v>
      </c>
      <c r="M1331">
        <v>1.26</v>
      </c>
      <c r="N1331">
        <v>4.21</v>
      </c>
      <c r="O1331">
        <v>-0.87</v>
      </c>
      <c r="P1331">
        <v>10.95</v>
      </c>
      <c r="Q1331">
        <v>7.52</v>
      </c>
      <c r="R1331">
        <v>35.89</v>
      </c>
      <c r="S1331">
        <v>25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89.51</v>
      </c>
      <c r="AA1331">
        <v>196.06</v>
      </c>
      <c r="AB1331">
        <v>298.3</v>
      </c>
      <c r="AC1331">
        <v>390.82</v>
      </c>
      <c r="AD1331">
        <v>495</v>
      </c>
      <c r="AE1331">
        <v>599.52</v>
      </c>
      <c r="AF1331">
        <v>691.14</v>
      </c>
      <c r="AG1331">
        <v>795.6</v>
      </c>
      <c r="AH1331">
        <v>898.03</v>
      </c>
      <c r="AI1331">
        <v>996.76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103.85</v>
      </c>
      <c r="AU1331">
        <v>209.39</v>
      </c>
      <c r="AV1331">
        <v>308.58999999999997</v>
      </c>
      <c r="AW1331">
        <v>404.52</v>
      </c>
      <c r="AX1331">
        <v>507.34</v>
      </c>
      <c r="AY1331">
        <v>607.12</v>
      </c>
      <c r="AZ1331">
        <v>713.94</v>
      </c>
      <c r="BA1331">
        <v>811.46</v>
      </c>
      <c r="BB1331">
        <v>913.82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22.5</v>
      </c>
      <c r="BO1331">
        <v>22.5</v>
      </c>
      <c r="BP1331">
        <v>22.5</v>
      </c>
      <c r="BQ1331">
        <v>22.5</v>
      </c>
      <c r="BR1331">
        <v>22.5</v>
      </c>
      <c r="BS1331">
        <v>22.5</v>
      </c>
      <c r="BT1331">
        <v>22.5</v>
      </c>
      <c r="BU1331">
        <v>22.5</v>
      </c>
      <c r="BV1331">
        <v>22.5</v>
      </c>
      <c r="BW1331">
        <v>22.5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22.5</v>
      </c>
      <c r="CI1331">
        <v>22.5</v>
      </c>
      <c r="CJ1331">
        <v>22.5</v>
      </c>
      <c r="CK1331">
        <v>22.5</v>
      </c>
      <c r="CL1331">
        <v>22.5</v>
      </c>
      <c r="CM1331">
        <v>22.5</v>
      </c>
      <c r="CN1331">
        <v>22.5</v>
      </c>
      <c r="CO1331">
        <v>22.5</v>
      </c>
      <c r="CP1331">
        <v>22.5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1</v>
      </c>
      <c r="DD1331">
        <v>1</v>
      </c>
      <c r="DE1331">
        <v>0.99</v>
      </c>
      <c r="DF1331">
        <v>0.98</v>
      </c>
      <c r="DG1331">
        <v>0.96</v>
      </c>
      <c r="DH1331">
        <v>0.94</v>
      </c>
      <c r="DI1331">
        <v>0.93</v>
      </c>
      <c r="DJ1331">
        <v>0.91</v>
      </c>
      <c r="DK1331">
        <v>0.9</v>
      </c>
      <c r="DL1331">
        <v>0.82</v>
      </c>
      <c r="DM1331">
        <v>0.78</v>
      </c>
      <c r="DN1331">
        <v>0.74</v>
      </c>
      <c r="DO1331">
        <v>0.7</v>
      </c>
      <c r="DP1331">
        <v>0.65</v>
      </c>
      <c r="DQ1331">
        <v>0.59</v>
      </c>
      <c r="DR1331">
        <v>0.53</v>
      </c>
      <c r="DS1331">
        <v>0.46</v>
      </c>
      <c r="DT1331">
        <v>0.38</v>
      </c>
      <c r="DU1331">
        <v>0.28000000000000003</v>
      </c>
      <c r="EW1331">
        <v>2016</v>
      </c>
      <c r="EX1331">
        <v>130</v>
      </c>
      <c r="EY1331">
        <v>1364</v>
      </c>
      <c r="EZ1331">
        <v>336</v>
      </c>
      <c r="FA1331">
        <v>3711.5</v>
      </c>
      <c r="FB1331" t="s">
        <v>139</v>
      </c>
      <c r="FC1331" t="s">
        <v>139</v>
      </c>
      <c r="FD1331" t="s">
        <v>139</v>
      </c>
      <c r="FE1331" t="s">
        <v>139</v>
      </c>
      <c r="FF1331" t="s">
        <v>139</v>
      </c>
      <c r="FG1331" t="s">
        <v>139</v>
      </c>
      <c r="FH1331" t="s">
        <v>139</v>
      </c>
      <c r="FI1331">
        <v>0</v>
      </c>
      <c r="FJ1331" t="s">
        <v>139</v>
      </c>
      <c r="FK1331" t="s">
        <v>139</v>
      </c>
      <c r="FL1331">
        <v>10.96</v>
      </c>
      <c r="FM1331">
        <v>7.54</v>
      </c>
      <c r="FN1331">
        <v>35.99</v>
      </c>
      <c r="FO1331">
        <v>1</v>
      </c>
      <c r="FP1331">
        <v>1</v>
      </c>
      <c r="FQ1331">
        <v>1</v>
      </c>
      <c r="FR1331">
        <v>0</v>
      </c>
      <c r="FS1331">
        <v>0</v>
      </c>
      <c r="FT1331">
        <v>0</v>
      </c>
      <c r="FU1331">
        <v>0</v>
      </c>
      <c r="FV1331">
        <v>98.57</v>
      </c>
      <c r="FW1331">
        <v>205.13</v>
      </c>
      <c r="FX1331">
        <v>307.36</v>
      </c>
      <c r="FY1331">
        <v>399.89</v>
      </c>
      <c r="FZ1331">
        <v>504.06</v>
      </c>
      <c r="GA1331">
        <v>608.59</v>
      </c>
      <c r="GB1331">
        <v>700.21</v>
      </c>
      <c r="GC1331">
        <v>804.66</v>
      </c>
      <c r="GD1331">
        <v>907.1</v>
      </c>
      <c r="GE1331">
        <v>1005.83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66.27</v>
      </c>
      <c r="GQ1331">
        <v>182.18</v>
      </c>
      <c r="GR1331">
        <v>282.49</v>
      </c>
      <c r="GS1331">
        <v>376.5</v>
      </c>
      <c r="GT1331">
        <v>481.02</v>
      </c>
      <c r="GU1331">
        <v>573.64</v>
      </c>
      <c r="GV1331">
        <v>678.42</v>
      </c>
      <c r="GW1331">
        <v>788.23</v>
      </c>
      <c r="GX1331">
        <v>887.42</v>
      </c>
      <c r="GY1331">
        <v>980.5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 t="s">
        <v>139</v>
      </c>
      <c r="HK1331" t="s">
        <v>139</v>
      </c>
      <c r="HL1331" t="s">
        <v>139</v>
      </c>
      <c r="HM1331" t="s">
        <v>139</v>
      </c>
      <c r="HN1331" t="s">
        <v>139</v>
      </c>
      <c r="HO1331" t="s">
        <v>139</v>
      </c>
      <c r="HP1331" t="s">
        <v>139</v>
      </c>
      <c r="HQ1331" t="s">
        <v>139</v>
      </c>
      <c r="HR1331" t="s">
        <v>139</v>
      </c>
      <c r="HS1331" t="s">
        <v>139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 t="s">
        <v>139</v>
      </c>
      <c r="IE1331" t="s">
        <v>139</v>
      </c>
      <c r="IF1331" t="s">
        <v>139</v>
      </c>
      <c r="IG1331" t="s">
        <v>139</v>
      </c>
      <c r="IH1331" t="s">
        <v>139</v>
      </c>
      <c r="II1331" t="s">
        <v>139</v>
      </c>
      <c r="IJ1331" t="s">
        <v>139</v>
      </c>
      <c r="IK1331" t="s">
        <v>139</v>
      </c>
      <c r="IL1331" t="s">
        <v>139</v>
      </c>
      <c r="IM1331" t="s">
        <v>139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1</v>
      </c>
      <c r="IY1331">
        <v>1</v>
      </c>
      <c r="IZ1331">
        <v>1</v>
      </c>
      <c r="JA1331">
        <v>0.99</v>
      </c>
      <c r="JB1331">
        <v>0.98</v>
      </c>
      <c r="JC1331">
        <v>0.96</v>
      </c>
      <c r="JD1331">
        <v>0.94</v>
      </c>
      <c r="JE1331">
        <v>0.92</v>
      </c>
      <c r="JF1331">
        <v>0.9</v>
      </c>
      <c r="JG1331">
        <v>0.88</v>
      </c>
      <c r="JH1331">
        <v>0.79</v>
      </c>
      <c r="JI1331">
        <v>0.75</v>
      </c>
      <c r="JJ1331">
        <v>0.7</v>
      </c>
      <c r="JK1331">
        <v>0.65</v>
      </c>
      <c r="JL1331">
        <v>0.57999999999999996</v>
      </c>
      <c r="JM1331">
        <v>0.51</v>
      </c>
      <c r="JN1331">
        <v>0.42</v>
      </c>
      <c r="JO1331">
        <v>0.32</v>
      </c>
      <c r="JP1331">
        <v>0.19</v>
      </c>
      <c r="JQ1331">
        <v>0</v>
      </c>
    </row>
    <row r="1332" spans="1:277" x14ac:dyDescent="0.25">
      <c r="A1332">
        <v>2016</v>
      </c>
      <c r="B1332">
        <v>130</v>
      </c>
      <c r="C1332">
        <v>1364</v>
      </c>
      <c r="D1332">
        <v>336</v>
      </c>
      <c r="E1332">
        <v>3711.5</v>
      </c>
      <c r="F1332">
        <v>1.4</v>
      </c>
      <c r="G1332">
        <v>0.4</v>
      </c>
      <c r="H1332">
        <v>-3.4</v>
      </c>
      <c r="I1332">
        <v>0</v>
      </c>
      <c r="J1332">
        <v>0</v>
      </c>
      <c r="K1332">
        <v>0</v>
      </c>
      <c r="L1332">
        <v>0.88</v>
      </c>
      <c r="M1332">
        <v>1.26</v>
      </c>
      <c r="N1332">
        <v>4.21</v>
      </c>
      <c r="O1332">
        <v>-0.87</v>
      </c>
      <c r="P1332">
        <v>10.95</v>
      </c>
      <c r="Q1332">
        <v>7.54</v>
      </c>
      <c r="R1332">
        <v>35.979999999999997</v>
      </c>
      <c r="S1332">
        <v>25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0.09</v>
      </c>
      <c r="Z1332">
        <v>98.57</v>
      </c>
      <c r="AA1332">
        <v>205.13</v>
      </c>
      <c r="AB1332">
        <v>307.36</v>
      </c>
      <c r="AC1332">
        <v>399.89</v>
      </c>
      <c r="AD1332">
        <v>504.06</v>
      </c>
      <c r="AE1332">
        <v>608.59</v>
      </c>
      <c r="AF1332">
        <v>700.21</v>
      </c>
      <c r="AG1332">
        <v>804.66</v>
      </c>
      <c r="AH1332">
        <v>907.1</v>
      </c>
      <c r="AI1332">
        <v>1005.83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18.13</v>
      </c>
      <c r="AU1332">
        <v>112.92</v>
      </c>
      <c r="AV1332">
        <v>218.46</v>
      </c>
      <c r="AW1332">
        <v>317.66000000000003</v>
      </c>
      <c r="AX1332">
        <v>413.59</v>
      </c>
      <c r="AY1332">
        <v>516.41</v>
      </c>
      <c r="AZ1332">
        <v>616.17999999999995</v>
      </c>
      <c r="BA1332">
        <v>723.01</v>
      </c>
      <c r="BB1332">
        <v>820.53</v>
      </c>
      <c r="BC1332">
        <v>922.89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22.5</v>
      </c>
      <c r="BO1332">
        <v>22.5</v>
      </c>
      <c r="BP1332">
        <v>22.5</v>
      </c>
      <c r="BQ1332">
        <v>22.5</v>
      </c>
      <c r="BR1332">
        <v>22.5</v>
      </c>
      <c r="BS1332">
        <v>22.5</v>
      </c>
      <c r="BT1332">
        <v>22.5</v>
      </c>
      <c r="BU1332">
        <v>22.5</v>
      </c>
      <c r="BV1332">
        <v>22.5</v>
      </c>
      <c r="BW1332">
        <v>22.5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22.5</v>
      </c>
      <c r="CI1332">
        <v>22.5</v>
      </c>
      <c r="CJ1332">
        <v>22.5</v>
      </c>
      <c r="CK1332">
        <v>22.5</v>
      </c>
      <c r="CL1332">
        <v>22.5</v>
      </c>
      <c r="CM1332">
        <v>22.5</v>
      </c>
      <c r="CN1332">
        <v>22.5</v>
      </c>
      <c r="CO1332">
        <v>22.5</v>
      </c>
      <c r="CP1332">
        <v>22.5</v>
      </c>
      <c r="CQ1332">
        <v>22.5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1</v>
      </c>
      <c r="DD1332">
        <v>1</v>
      </c>
      <c r="DE1332">
        <v>0.99</v>
      </c>
      <c r="DF1332">
        <v>0.98</v>
      </c>
      <c r="DG1332">
        <v>0.96</v>
      </c>
      <c r="DH1332">
        <v>0.94</v>
      </c>
      <c r="DI1332">
        <v>0.93</v>
      </c>
      <c r="DJ1332">
        <v>0.91</v>
      </c>
      <c r="DK1332">
        <v>0.9</v>
      </c>
      <c r="DL1332">
        <v>0.82</v>
      </c>
      <c r="DM1332">
        <v>0.78</v>
      </c>
      <c r="DN1332">
        <v>0.74</v>
      </c>
      <c r="DO1332">
        <v>0.7</v>
      </c>
      <c r="DP1332">
        <v>0.65</v>
      </c>
      <c r="DQ1332">
        <v>0.59</v>
      </c>
      <c r="DR1332">
        <v>0.53</v>
      </c>
      <c r="DS1332">
        <v>0.46</v>
      </c>
      <c r="DT1332">
        <v>0.38</v>
      </c>
      <c r="DU1332">
        <v>0.28000000000000003</v>
      </c>
      <c r="EW1332">
        <v>2016</v>
      </c>
      <c r="EX1332">
        <v>131</v>
      </c>
      <c r="EY1332">
        <v>1365</v>
      </c>
      <c r="EZ1332">
        <v>337</v>
      </c>
      <c r="FA1332">
        <v>3718.6</v>
      </c>
      <c r="FB1332" t="s">
        <v>139</v>
      </c>
      <c r="FC1332" t="s">
        <v>139</v>
      </c>
      <c r="FD1332" t="s">
        <v>139</v>
      </c>
      <c r="FE1332" t="s">
        <v>139</v>
      </c>
      <c r="FF1332" t="s">
        <v>139</v>
      </c>
      <c r="FG1332" t="s">
        <v>139</v>
      </c>
      <c r="FH1332" t="s">
        <v>139</v>
      </c>
      <c r="FI1332">
        <v>0</v>
      </c>
      <c r="FJ1332" t="s">
        <v>139</v>
      </c>
      <c r="FK1332" t="s">
        <v>139</v>
      </c>
      <c r="FL1332">
        <v>10.96</v>
      </c>
      <c r="FM1332">
        <v>7.55</v>
      </c>
      <c r="FN1332">
        <v>36.06</v>
      </c>
      <c r="FO1332">
        <v>1</v>
      </c>
      <c r="FP1332">
        <v>1</v>
      </c>
      <c r="FQ1332">
        <v>1</v>
      </c>
      <c r="FR1332">
        <v>0</v>
      </c>
      <c r="FS1332">
        <v>0</v>
      </c>
      <c r="FT1332">
        <v>0</v>
      </c>
      <c r="FU1332">
        <v>0</v>
      </c>
      <c r="FV1332">
        <v>105.68</v>
      </c>
      <c r="FW1332">
        <v>212.23</v>
      </c>
      <c r="FX1332">
        <v>314.47000000000003</v>
      </c>
      <c r="FY1332">
        <v>407</v>
      </c>
      <c r="FZ1332">
        <v>511.17</v>
      </c>
      <c r="GA1332">
        <v>615.69000000000005</v>
      </c>
      <c r="GB1332">
        <v>707.32</v>
      </c>
      <c r="GC1332">
        <v>811.77</v>
      </c>
      <c r="GD1332">
        <v>914.2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73.38</v>
      </c>
      <c r="GQ1332">
        <v>189.29</v>
      </c>
      <c r="GR1332">
        <v>289.60000000000002</v>
      </c>
      <c r="GS1332">
        <v>383.6</v>
      </c>
      <c r="GT1332">
        <v>488.13</v>
      </c>
      <c r="GU1332">
        <v>580.75</v>
      </c>
      <c r="GV1332">
        <v>685.52</v>
      </c>
      <c r="GW1332">
        <v>795.33</v>
      </c>
      <c r="GX1332">
        <v>894.53</v>
      </c>
      <c r="GY1332">
        <v>987.61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 t="s">
        <v>139</v>
      </c>
      <c r="HK1332" t="s">
        <v>139</v>
      </c>
      <c r="HL1332" t="s">
        <v>139</v>
      </c>
      <c r="HM1332" t="s">
        <v>139</v>
      </c>
      <c r="HN1332" t="s">
        <v>139</v>
      </c>
      <c r="HO1332" t="s">
        <v>139</v>
      </c>
      <c r="HP1332" t="s">
        <v>139</v>
      </c>
      <c r="HQ1332" t="s">
        <v>139</v>
      </c>
      <c r="HR1332" t="s">
        <v>139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 t="s">
        <v>139</v>
      </c>
      <c r="IE1332" t="s">
        <v>139</v>
      </c>
      <c r="IF1332" t="s">
        <v>139</v>
      </c>
      <c r="IG1332" t="s">
        <v>139</v>
      </c>
      <c r="IH1332" t="s">
        <v>139</v>
      </c>
      <c r="II1332" t="s">
        <v>139</v>
      </c>
      <c r="IJ1332" t="s">
        <v>139</v>
      </c>
      <c r="IK1332" t="s">
        <v>139</v>
      </c>
      <c r="IL1332" t="s">
        <v>139</v>
      </c>
      <c r="IM1332" t="s">
        <v>139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1</v>
      </c>
      <c r="IY1332">
        <v>1</v>
      </c>
      <c r="IZ1332">
        <v>1</v>
      </c>
      <c r="JA1332">
        <v>0.99</v>
      </c>
      <c r="JB1332">
        <v>0.98</v>
      </c>
      <c r="JC1332">
        <v>0.96</v>
      </c>
      <c r="JD1332">
        <v>0.94</v>
      </c>
      <c r="JE1332">
        <v>0.92</v>
      </c>
      <c r="JF1332">
        <v>0.9</v>
      </c>
      <c r="JG1332">
        <v>0.88</v>
      </c>
      <c r="JH1332">
        <v>0.79</v>
      </c>
      <c r="JI1332">
        <v>0.75</v>
      </c>
      <c r="JJ1332">
        <v>0.7</v>
      </c>
      <c r="JK1332">
        <v>0.65</v>
      </c>
      <c r="JL1332">
        <v>0.57999999999999996</v>
      </c>
      <c r="JM1332">
        <v>0.51</v>
      </c>
      <c r="JN1332">
        <v>0.42</v>
      </c>
      <c r="JO1332">
        <v>0.32</v>
      </c>
      <c r="JP1332">
        <v>0.19</v>
      </c>
      <c r="JQ1332">
        <v>0</v>
      </c>
    </row>
    <row r="1333" spans="1:277" x14ac:dyDescent="0.25">
      <c r="A1333">
        <v>2016</v>
      </c>
      <c r="B1333">
        <v>131</v>
      </c>
      <c r="C1333">
        <v>1365</v>
      </c>
      <c r="D1333">
        <v>337</v>
      </c>
      <c r="E1333">
        <v>3718.6</v>
      </c>
      <c r="F1333">
        <v>1.4</v>
      </c>
      <c r="G1333">
        <v>0.4</v>
      </c>
      <c r="H1333">
        <v>-3.4</v>
      </c>
      <c r="I1333">
        <v>0</v>
      </c>
      <c r="J1333">
        <v>0</v>
      </c>
      <c r="K1333">
        <v>0</v>
      </c>
      <c r="L1333">
        <v>0.88</v>
      </c>
      <c r="M1333">
        <v>1.26</v>
      </c>
      <c r="N1333">
        <v>4.25</v>
      </c>
      <c r="O1333">
        <v>-0.87</v>
      </c>
      <c r="P1333">
        <v>10.95</v>
      </c>
      <c r="Q1333">
        <v>7.55</v>
      </c>
      <c r="R1333">
        <v>36.06</v>
      </c>
      <c r="S1333">
        <v>26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0.09</v>
      </c>
      <c r="Z1333">
        <v>105.68</v>
      </c>
      <c r="AA1333">
        <v>212.23</v>
      </c>
      <c r="AB1333">
        <v>314.47000000000003</v>
      </c>
      <c r="AC1333">
        <v>407</v>
      </c>
      <c r="AD1333">
        <v>511.17</v>
      </c>
      <c r="AE1333">
        <v>615.69000000000005</v>
      </c>
      <c r="AF1333">
        <v>707.32</v>
      </c>
      <c r="AG1333">
        <v>811.77</v>
      </c>
      <c r="AH1333">
        <v>914.2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25.24</v>
      </c>
      <c r="AU1333">
        <v>120.03</v>
      </c>
      <c r="AV1333">
        <v>225.57</v>
      </c>
      <c r="AW1333">
        <v>324.77</v>
      </c>
      <c r="AX1333">
        <v>420.69</v>
      </c>
      <c r="AY1333">
        <v>523.52</v>
      </c>
      <c r="AZ1333">
        <v>623.29</v>
      </c>
      <c r="BA1333">
        <v>730.11</v>
      </c>
      <c r="BB1333">
        <v>827.64</v>
      </c>
      <c r="BC1333">
        <v>930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22.5</v>
      </c>
      <c r="BO1333">
        <v>22.5</v>
      </c>
      <c r="BP1333">
        <v>22.5</v>
      </c>
      <c r="BQ1333">
        <v>22.5</v>
      </c>
      <c r="BR1333">
        <v>22.5</v>
      </c>
      <c r="BS1333">
        <v>22.5</v>
      </c>
      <c r="BT1333">
        <v>22.5</v>
      </c>
      <c r="BU1333">
        <v>22.5</v>
      </c>
      <c r="BV1333">
        <v>22.5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22.5</v>
      </c>
      <c r="CI1333">
        <v>22.5</v>
      </c>
      <c r="CJ1333">
        <v>22.5</v>
      </c>
      <c r="CK1333">
        <v>22.5</v>
      </c>
      <c r="CL1333">
        <v>22.5</v>
      </c>
      <c r="CM1333">
        <v>22.5</v>
      </c>
      <c r="CN1333">
        <v>22.5</v>
      </c>
      <c r="CO1333">
        <v>22.5</v>
      </c>
      <c r="CP1333">
        <v>22.5</v>
      </c>
      <c r="CQ1333">
        <v>22.5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1</v>
      </c>
      <c r="DD1333">
        <v>1</v>
      </c>
      <c r="DE1333">
        <v>0.99</v>
      </c>
      <c r="DF1333">
        <v>0.98</v>
      </c>
      <c r="DG1333">
        <v>0.96</v>
      </c>
      <c r="DH1333">
        <v>0.94</v>
      </c>
      <c r="DI1333">
        <v>0.93</v>
      </c>
      <c r="DJ1333">
        <v>0.91</v>
      </c>
      <c r="DK1333">
        <v>0.9</v>
      </c>
      <c r="DL1333">
        <v>0.82</v>
      </c>
      <c r="DM1333">
        <v>0.78</v>
      </c>
      <c r="DN1333">
        <v>0.74</v>
      </c>
      <c r="DO1333">
        <v>0.7</v>
      </c>
      <c r="DP1333">
        <v>0.65</v>
      </c>
      <c r="DQ1333">
        <v>0.59</v>
      </c>
      <c r="DR1333">
        <v>0.53</v>
      </c>
      <c r="DS1333">
        <v>0.46</v>
      </c>
      <c r="DT1333">
        <v>0.38</v>
      </c>
      <c r="DU1333">
        <v>0.28000000000000003</v>
      </c>
      <c r="EW1333">
        <v>2016</v>
      </c>
      <c r="EX1333">
        <v>132</v>
      </c>
      <c r="EY1333">
        <v>1366</v>
      </c>
      <c r="EZ1333">
        <v>338</v>
      </c>
      <c r="FA1333">
        <v>3725.2</v>
      </c>
      <c r="FB1333" t="s">
        <v>139</v>
      </c>
      <c r="FC1333" t="s">
        <v>139</v>
      </c>
      <c r="FD1333" t="s">
        <v>139</v>
      </c>
      <c r="FE1333" t="s">
        <v>139</v>
      </c>
      <c r="FF1333" t="s">
        <v>139</v>
      </c>
      <c r="FG1333" t="s">
        <v>139</v>
      </c>
      <c r="FH1333" t="s">
        <v>139</v>
      </c>
      <c r="FI1333">
        <v>0</v>
      </c>
      <c r="FJ1333" t="s">
        <v>139</v>
      </c>
      <c r="FK1333" t="s">
        <v>139</v>
      </c>
      <c r="FL1333">
        <v>10.96</v>
      </c>
      <c r="FM1333">
        <v>7.56</v>
      </c>
      <c r="FN1333">
        <v>36.130000000000003</v>
      </c>
      <c r="FO1333">
        <v>1</v>
      </c>
      <c r="FP1333">
        <v>1</v>
      </c>
      <c r="FQ1333">
        <v>1</v>
      </c>
      <c r="FR1333">
        <v>0</v>
      </c>
      <c r="FS1333">
        <v>0</v>
      </c>
      <c r="FT1333">
        <v>0</v>
      </c>
      <c r="FU1333">
        <v>0.18</v>
      </c>
      <c r="FV1333">
        <v>112.33</v>
      </c>
      <c r="FW1333">
        <v>218.88</v>
      </c>
      <c r="FX1333">
        <v>321.12</v>
      </c>
      <c r="FY1333">
        <v>413.64</v>
      </c>
      <c r="FZ1333">
        <v>517.82000000000005</v>
      </c>
      <c r="GA1333">
        <v>622.34</v>
      </c>
      <c r="GB1333">
        <v>713.97</v>
      </c>
      <c r="GC1333">
        <v>818.42</v>
      </c>
      <c r="GD1333">
        <v>920.85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80.03</v>
      </c>
      <c r="GQ1333">
        <v>195.94</v>
      </c>
      <c r="GR1333">
        <v>296.24</v>
      </c>
      <c r="GS1333">
        <v>390.25</v>
      </c>
      <c r="GT1333">
        <v>494.77</v>
      </c>
      <c r="GU1333">
        <v>587.4</v>
      </c>
      <c r="GV1333">
        <v>692.17</v>
      </c>
      <c r="GW1333">
        <v>801.98</v>
      </c>
      <c r="GX1333">
        <v>901.17</v>
      </c>
      <c r="GY1333">
        <v>994.26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 t="s">
        <v>139</v>
      </c>
      <c r="HK1333" t="s">
        <v>139</v>
      </c>
      <c r="HL1333" t="s">
        <v>139</v>
      </c>
      <c r="HM1333" t="s">
        <v>139</v>
      </c>
      <c r="HN1333" t="s">
        <v>139</v>
      </c>
      <c r="HO1333" t="s">
        <v>139</v>
      </c>
      <c r="HP1333" t="s">
        <v>139</v>
      </c>
      <c r="HQ1333" t="s">
        <v>139</v>
      </c>
      <c r="HR1333" t="s">
        <v>139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 t="s">
        <v>139</v>
      </c>
      <c r="IE1333" t="s">
        <v>139</v>
      </c>
      <c r="IF1333" t="s">
        <v>139</v>
      </c>
      <c r="IG1333" t="s">
        <v>139</v>
      </c>
      <c r="IH1333" t="s">
        <v>139</v>
      </c>
      <c r="II1333" t="s">
        <v>139</v>
      </c>
      <c r="IJ1333" t="s">
        <v>139</v>
      </c>
      <c r="IK1333" t="s">
        <v>139</v>
      </c>
      <c r="IL1333" t="s">
        <v>139</v>
      </c>
      <c r="IM1333" t="s">
        <v>139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1</v>
      </c>
      <c r="IY1333">
        <v>1</v>
      </c>
      <c r="IZ1333">
        <v>1</v>
      </c>
      <c r="JA1333">
        <v>0.99</v>
      </c>
      <c r="JB1333">
        <v>0.98</v>
      </c>
      <c r="JC1333">
        <v>0.96</v>
      </c>
      <c r="JD1333">
        <v>0.94</v>
      </c>
      <c r="JE1333">
        <v>0.92</v>
      </c>
      <c r="JF1333">
        <v>0.9</v>
      </c>
      <c r="JG1333">
        <v>0.88</v>
      </c>
      <c r="JH1333">
        <v>0.79</v>
      </c>
      <c r="JI1333">
        <v>0.75</v>
      </c>
      <c r="JJ1333">
        <v>0.7</v>
      </c>
      <c r="JK1333">
        <v>0.65</v>
      </c>
      <c r="JL1333">
        <v>0.57999999999999996</v>
      </c>
      <c r="JM1333">
        <v>0.51</v>
      </c>
      <c r="JN1333">
        <v>0.42</v>
      </c>
      <c r="JO1333">
        <v>0.32</v>
      </c>
      <c r="JP1333">
        <v>0.19</v>
      </c>
      <c r="JQ1333">
        <v>0</v>
      </c>
    </row>
    <row r="1334" spans="1:277" x14ac:dyDescent="0.25">
      <c r="A1334">
        <v>2016</v>
      </c>
      <c r="B1334">
        <v>132</v>
      </c>
      <c r="C1334">
        <v>1366</v>
      </c>
      <c r="D1334">
        <v>338</v>
      </c>
      <c r="E1334">
        <v>3725.2</v>
      </c>
      <c r="F1334">
        <v>1.4</v>
      </c>
      <c r="G1334">
        <v>0.4</v>
      </c>
      <c r="H1334">
        <v>-3.4</v>
      </c>
      <c r="I1334">
        <v>0</v>
      </c>
      <c r="J1334">
        <v>0</v>
      </c>
      <c r="K1334">
        <v>0</v>
      </c>
      <c r="L1334">
        <v>0.88</v>
      </c>
      <c r="M1334">
        <v>1.26</v>
      </c>
      <c r="N1334">
        <v>4.26</v>
      </c>
      <c r="O1334">
        <v>-0.87</v>
      </c>
      <c r="P1334">
        <v>10.95</v>
      </c>
      <c r="Q1334">
        <v>7.56</v>
      </c>
      <c r="R1334">
        <v>36.119999999999997</v>
      </c>
      <c r="S1334">
        <v>26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112.33</v>
      </c>
      <c r="AA1334">
        <v>218.88</v>
      </c>
      <c r="AB1334">
        <v>321.12</v>
      </c>
      <c r="AC1334">
        <v>413.64</v>
      </c>
      <c r="AD1334">
        <v>517.82000000000005</v>
      </c>
      <c r="AE1334">
        <v>622.34</v>
      </c>
      <c r="AF1334">
        <v>713.97</v>
      </c>
      <c r="AG1334">
        <v>818.42</v>
      </c>
      <c r="AH1334">
        <v>920.85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31.89</v>
      </c>
      <c r="AU1334">
        <v>126.68</v>
      </c>
      <c r="AV1334">
        <v>232.21</v>
      </c>
      <c r="AW1334">
        <v>331.42</v>
      </c>
      <c r="AX1334">
        <v>427.34</v>
      </c>
      <c r="AY1334">
        <v>530.16</v>
      </c>
      <c r="AZ1334">
        <v>629.94000000000005</v>
      </c>
      <c r="BA1334">
        <v>736.76</v>
      </c>
      <c r="BB1334">
        <v>834.28</v>
      </c>
      <c r="BC1334">
        <v>936.64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22.5</v>
      </c>
      <c r="BO1334">
        <v>22.5</v>
      </c>
      <c r="BP1334">
        <v>22.5</v>
      </c>
      <c r="BQ1334">
        <v>22.5</v>
      </c>
      <c r="BR1334">
        <v>22.5</v>
      </c>
      <c r="BS1334">
        <v>22.5</v>
      </c>
      <c r="BT1334">
        <v>22.5</v>
      </c>
      <c r="BU1334">
        <v>22.5</v>
      </c>
      <c r="BV1334">
        <v>22.5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22.5</v>
      </c>
      <c r="CI1334">
        <v>22.5</v>
      </c>
      <c r="CJ1334">
        <v>22.5</v>
      </c>
      <c r="CK1334">
        <v>22.5</v>
      </c>
      <c r="CL1334">
        <v>22.5</v>
      </c>
      <c r="CM1334">
        <v>22.5</v>
      </c>
      <c r="CN1334">
        <v>22.5</v>
      </c>
      <c r="CO1334">
        <v>22.5</v>
      </c>
      <c r="CP1334">
        <v>22.5</v>
      </c>
      <c r="CQ1334">
        <v>22.5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1</v>
      </c>
      <c r="DD1334">
        <v>1</v>
      </c>
      <c r="DE1334">
        <v>0.99</v>
      </c>
      <c r="DF1334">
        <v>0.98</v>
      </c>
      <c r="DG1334">
        <v>0.96</v>
      </c>
      <c r="DH1334">
        <v>0.94</v>
      </c>
      <c r="DI1334">
        <v>0.93</v>
      </c>
      <c r="DJ1334">
        <v>0.91</v>
      </c>
      <c r="DK1334">
        <v>0.9</v>
      </c>
      <c r="DL1334">
        <v>0.82</v>
      </c>
      <c r="DM1334">
        <v>0.78</v>
      </c>
      <c r="DN1334">
        <v>0.74</v>
      </c>
      <c r="DO1334">
        <v>0.7</v>
      </c>
      <c r="DP1334">
        <v>0.65</v>
      </c>
      <c r="DQ1334">
        <v>0.59</v>
      </c>
      <c r="DR1334">
        <v>0.53</v>
      </c>
      <c r="DS1334">
        <v>0.46</v>
      </c>
      <c r="DT1334">
        <v>0.38</v>
      </c>
      <c r="DU1334">
        <v>0.28000000000000003</v>
      </c>
      <c r="EW1334">
        <v>2016</v>
      </c>
      <c r="EX1334">
        <v>133</v>
      </c>
      <c r="EY1334">
        <v>1367</v>
      </c>
      <c r="EZ1334">
        <v>339</v>
      </c>
      <c r="FA1334">
        <v>3733.2</v>
      </c>
      <c r="FB1334" t="s">
        <v>139</v>
      </c>
      <c r="FC1334" t="s">
        <v>139</v>
      </c>
      <c r="FD1334" t="s">
        <v>139</v>
      </c>
      <c r="FE1334" t="s">
        <v>139</v>
      </c>
      <c r="FF1334" t="s">
        <v>139</v>
      </c>
      <c r="FG1334" t="s">
        <v>139</v>
      </c>
      <c r="FH1334" t="s">
        <v>139</v>
      </c>
      <c r="FI1334">
        <v>0</v>
      </c>
      <c r="FJ1334" t="s">
        <v>139</v>
      </c>
      <c r="FK1334" t="s">
        <v>139</v>
      </c>
      <c r="FL1334">
        <v>10.96</v>
      </c>
      <c r="FM1334">
        <v>7.57</v>
      </c>
      <c r="FN1334">
        <v>36.21</v>
      </c>
      <c r="FO1334">
        <v>1</v>
      </c>
      <c r="FP1334">
        <v>1</v>
      </c>
      <c r="FQ1334">
        <v>1</v>
      </c>
      <c r="FR1334">
        <v>0</v>
      </c>
      <c r="FS1334">
        <v>0</v>
      </c>
      <c r="FT1334">
        <v>0</v>
      </c>
      <c r="FU1334">
        <v>0.27</v>
      </c>
      <c r="FV1334">
        <v>16.059999999999999</v>
      </c>
      <c r="FW1334">
        <v>120.36</v>
      </c>
      <c r="FX1334">
        <v>226.91</v>
      </c>
      <c r="FY1334">
        <v>329.15</v>
      </c>
      <c r="FZ1334">
        <v>421.68</v>
      </c>
      <c r="GA1334">
        <v>525.85</v>
      </c>
      <c r="GB1334">
        <v>630.37</v>
      </c>
      <c r="GC1334">
        <v>722</v>
      </c>
      <c r="GD1334">
        <v>826.45</v>
      </c>
      <c r="GE1334">
        <v>928.88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88.06</v>
      </c>
      <c r="GQ1334">
        <v>203.97</v>
      </c>
      <c r="GR1334">
        <v>304.27999999999997</v>
      </c>
      <c r="GS1334">
        <v>398.28</v>
      </c>
      <c r="GT1334">
        <v>502.81</v>
      </c>
      <c r="GU1334">
        <v>595.42999999999995</v>
      </c>
      <c r="GV1334">
        <v>700.2</v>
      </c>
      <c r="GW1334">
        <v>810.01</v>
      </c>
      <c r="GX1334">
        <v>909.21</v>
      </c>
      <c r="GY1334">
        <v>1002.29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 t="s">
        <v>139</v>
      </c>
      <c r="HK1334" t="s">
        <v>139</v>
      </c>
      <c r="HL1334" t="s">
        <v>139</v>
      </c>
      <c r="HM1334" t="s">
        <v>139</v>
      </c>
      <c r="HN1334" t="s">
        <v>139</v>
      </c>
      <c r="HO1334" t="s">
        <v>139</v>
      </c>
      <c r="HP1334" t="s">
        <v>139</v>
      </c>
      <c r="HQ1334" t="s">
        <v>139</v>
      </c>
      <c r="HR1334" t="s">
        <v>139</v>
      </c>
      <c r="HS1334" t="s">
        <v>139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 t="s">
        <v>139</v>
      </c>
      <c r="IE1334" t="s">
        <v>139</v>
      </c>
      <c r="IF1334" t="s">
        <v>139</v>
      </c>
      <c r="IG1334" t="s">
        <v>139</v>
      </c>
      <c r="IH1334" t="s">
        <v>139</v>
      </c>
      <c r="II1334" t="s">
        <v>139</v>
      </c>
      <c r="IJ1334" t="s">
        <v>139</v>
      </c>
      <c r="IK1334" t="s">
        <v>139</v>
      </c>
      <c r="IL1334" t="s">
        <v>139</v>
      </c>
      <c r="IM1334" t="s">
        <v>139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1</v>
      </c>
      <c r="IY1334">
        <v>1</v>
      </c>
      <c r="IZ1334">
        <v>1</v>
      </c>
      <c r="JA1334">
        <v>0.99</v>
      </c>
      <c r="JB1334">
        <v>0.98</v>
      </c>
      <c r="JC1334">
        <v>0.96</v>
      </c>
      <c r="JD1334">
        <v>0.94</v>
      </c>
      <c r="JE1334">
        <v>0.92</v>
      </c>
      <c r="JF1334">
        <v>0.9</v>
      </c>
      <c r="JG1334">
        <v>0.88</v>
      </c>
      <c r="JH1334">
        <v>0.79</v>
      </c>
      <c r="JI1334">
        <v>0.75</v>
      </c>
      <c r="JJ1334">
        <v>0.7</v>
      </c>
      <c r="JK1334">
        <v>0.65</v>
      </c>
      <c r="JL1334">
        <v>0.57999999999999996</v>
      </c>
      <c r="JM1334">
        <v>0.51</v>
      </c>
      <c r="JN1334">
        <v>0.42</v>
      </c>
      <c r="JO1334">
        <v>0.32</v>
      </c>
      <c r="JP1334">
        <v>0.19</v>
      </c>
      <c r="JQ1334">
        <v>0</v>
      </c>
    </row>
    <row r="1335" spans="1:277" x14ac:dyDescent="0.25">
      <c r="A1335">
        <v>2016</v>
      </c>
      <c r="B1335">
        <v>133</v>
      </c>
      <c r="C1335">
        <v>1367</v>
      </c>
      <c r="D1335">
        <v>339</v>
      </c>
      <c r="E1335">
        <v>3733.2</v>
      </c>
      <c r="F1335">
        <v>1.4</v>
      </c>
      <c r="G1335">
        <v>0.4</v>
      </c>
      <c r="H1335">
        <v>-3.4</v>
      </c>
      <c r="I1335">
        <v>0</v>
      </c>
      <c r="J1335">
        <v>0</v>
      </c>
      <c r="K1335">
        <v>0</v>
      </c>
      <c r="L1335">
        <v>0.88</v>
      </c>
      <c r="M1335">
        <v>1.26</v>
      </c>
      <c r="N1335">
        <v>4.26</v>
      </c>
      <c r="O1335">
        <v>-0.87</v>
      </c>
      <c r="P1335">
        <v>10.95</v>
      </c>
      <c r="Q1335">
        <v>7.57</v>
      </c>
      <c r="R1335">
        <v>36.200000000000003</v>
      </c>
      <c r="S1335">
        <v>26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0.37</v>
      </c>
      <c r="Z1335">
        <v>16.059999999999999</v>
      </c>
      <c r="AA1335">
        <v>120.36</v>
      </c>
      <c r="AB1335">
        <v>226.91</v>
      </c>
      <c r="AC1335">
        <v>329.15</v>
      </c>
      <c r="AD1335">
        <v>421.68</v>
      </c>
      <c r="AE1335">
        <v>525.85</v>
      </c>
      <c r="AF1335">
        <v>630.37</v>
      </c>
      <c r="AG1335">
        <v>722</v>
      </c>
      <c r="AH1335">
        <v>826.45</v>
      </c>
      <c r="AI1335">
        <v>928.88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39.92</v>
      </c>
      <c r="AU1335">
        <v>134.71</v>
      </c>
      <c r="AV1335">
        <v>240.25</v>
      </c>
      <c r="AW1335">
        <v>339.45</v>
      </c>
      <c r="AX1335">
        <v>435.37</v>
      </c>
      <c r="AY1335">
        <v>538.20000000000005</v>
      </c>
      <c r="AZ1335">
        <v>637.97</v>
      </c>
      <c r="BA1335">
        <v>744.79</v>
      </c>
      <c r="BB1335">
        <v>842.32</v>
      </c>
      <c r="BC1335">
        <v>944.67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22.5</v>
      </c>
      <c r="BO1335">
        <v>22.5</v>
      </c>
      <c r="BP1335">
        <v>22.5</v>
      </c>
      <c r="BQ1335">
        <v>22.5</v>
      </c>
      <c r="BR1335">
        <v>22.5</v>
      </c>
      <c r="BS1335">
        <v>22.5</v>
      </c>
      <c r="BT1335">
        <v>22.5</v>
      </c>
      <c r="BU1335">
        <v>22.5</v>
      </c>
      <c r="BV1335">
        <v>22.5</v>
      </c>
      <c r="BW1335">
        <v>22.5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22.5</v>
      </c>
      <c r="CI1335">
        <v>22.5</v>
      </c>
      <c r="CJ1335">
        <v>22.5</v>
      </c>
      <c r="CK1335">
        <v>22.5</v>
      </c>
      <c r="CL1335">
        <v>22.5</v>
      </c>
      <c r="CM1335">
        <v>22.5</v>
      </c>
      <c r="CN1335">
        <v>22.5</v>
      </c>
      <c r="CO1335">
        <v>22.5</v>
      </c>
      <c r="CP1335">
        <v>22.5</v>
      </c>
      <c r="CQ1335">
        <v>22.5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1</v>
      </c>
      <c r="DD1335">
        <v>1</v>
      </c>
      <c r="DE1335">
        <v>0.99</v>
      </c>
      <c r="DF1335">
        <v>0.98</v>
      </c>
      <c r="DG1335">
        <v>0.96</v>
      </c>
      <c r="DH1335">
        <v>0.95</v>
      </c>
      <c r="DI1335">
        <v>0.93</v>
      </c>
      <c r="DJ1335">
        <v>0.91</v>
      </c>
      <c r="DK1335">
        <v>0.9</v>
      </c>
      <c r="DL1335">
        <v>0.82</v>
      </c>
      <c r="DM1335">
        <v>0.78</v>
      </c>
      <c r="DN1335">
        <v>0.74</v>
      </c>
      <c r="DO1335">
        <v>0.7</v>
      </c>
      <c r="DP1335">
        <v>0.65</v>
      </c>
      <c r="DQ1335">
        <v>0.59</v>
      </c>
      <c r="DR1335">
        <v>0.53</v>
      </c>
      <c r="DS1335">
        <v>0.46</v>
      </c>
      <c r="DT1335">
        <v>0.38</v>
      </c>
      <c r="DU1335">
        <v>0.28000000000000003</v>
      </c>
      <c r="EW1335">
        <v>2016</v>
      </c>
      <c r="EX1335">
        <v>134</v>
      </c>
      <c r="EY1335">
        <v>1368</v>
      </c>
      <c r="EZ1335">
        <v>340</v>
      </c>
      <c r="FA1335">
        <v>3741</v>
      </c>
      <c r="FB1335" t="s">
        <v>139</v>
      </c>
      <c r="FC1335" t="s">
        <v>139</v>
      </c>
      <c r="FD1335" t="s">
        <v>139</v>
      </c>
      <c r="FE1335" t="s">
        <v>139</v>
      </c>
      <c r="FF1335" t="s">
        <v>139</v>
      </c>
      <c r="FG1335" t="s">
        <v>139</v>
      </c>
      <c r="FH1335" t="s">
        <v>139</v>
      </c>
      <c r="FI1335">
        <v>0</v>
      </c>
      <c r="FJ1335" t="s">
        <v>139</v>
      </c>
      <c r="FK1335" t="s">
        <v>139</v>
      </c>
      <c r="FL1335">
        <v>10.96</v>
      </c>
      <c r="FM1335">
        <v>7.59</v>
      </c>
      <c r="FN1335">
        <v>36.29</v>
      </c>
      <c r="FO1335">
        <v>1</v>
      </c>
      <c r="FP1335">
        <v>1</v>
      </c>
      <c r="FQ1335">
        <v>1</v>
      </c>
      <c r="FR1335">
        <v>0</v>
      </c>
      <c r="FS1335">
        <v>0</v>
      </c>
      <c r="FT1335">
        <v>0</v>
      </c>
      <c r="FU1335">
        <v>0</v>
      </c>
      <c r="FV1335">
        <v>23.79</v>
      </c>
      <c r="FW1335">
        <v>128.09</v>
      </c>
      <c r="FX1335">
        <v>234.64</v>
      </c>
      <c r="FY1335">
        <v>336.88</v>
      </c>
      <c r="FZ1335">
        <v>429.4</v>
      </c>
      <c r="GA1335">
        <v>533.58000000000004</v>
      </c>
      <c r="GB1335">
        <v>638.1</v>
      </c>
      <c r="GC1335">
        <v>729.72</v>
      </c>
      <c r="GD1335">
        <v>834.18</v>
      </c>
      <c r="GE1335">
        <v>936.61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95.79</v>
      </c>
      <c r="GQ1335">
        <v>211.7</v>
      </c>
      <c r="GR1335">
        <v>312</v>
      </c>
      <c r="GS1335">
        <v>406.01</v>
      </c>
      <c r="GT1335">
        <v>510.53</v>
      </c>
      <c r="GU1335">
        <v>603.16</v>
      </c>
      <c r="GV1335">
        <v>707.93</v>
      </c>
      <c r="GW1335">
        <v>817.74</v>
      </c>
      <c r="GX1335">
        <v>916.93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 t="s">
        <v>139</v>
      </c>
      <c r="HK1335" t="s">
        <v>139</v>
      </c>
      <c r="HL1335" t="s">
        <v>139</v>
      </c>
      <c r="HM1335" t="s">
        <v>139</v>
      </c>
      <c r="HN1335" t="s">
        <v>139</v>
      </c>
      <c r="HO1335" t="s">
        <v>139</v>
      </c>
      <c r="HP1335" t="s">
        <v>139</v>
      </c>
      <c r="HQ1335" t="s">
        <v>139</v>
      </c>
      <c r="HR1335" t="s">
        <v>139</v>
      </c>
      <c r="HS1335" t="s">
        <v>139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 t="s">
        <v>139</v>
      </c>
      <c r="IE1335" t="s">
        <v>139</v>
      </c>
      <c r="IF1335" t="s">
        <v>139</v>
      </c>
      <c r="IG1335" t="s">
        <v>139</v>
      </c>
      <c r="IH1335" t="s">
        <v>139</v>
      </c>
      <c r="II1335" t="s">
        <v>139</v>
      </c>
      <c r="IJ1335" t="s">
        <v>139</v>
      </c>
      <c r="IK1335" t="s">
        <v>139</v>
      </c>
      <c r="IL1335" t="s">
        <v>139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1</v>
      </c>
      <c r="IY1335">
        <v>1</v>
      </c>
      <c r="IZ1335">
        <v>1</v>
      </c>
      <c r="JA1335">
        <v>0.99</v>
      </c>
      <c r="JB1335">
        <v>0.98</v>
      </c>
      <c r="JC1335">
        <v>0.96</v>
      </c>
      <c r="JD1335">
        <v>0.94</v>
      </c>
      <c r="JE1335">
        <v>0.92</v>
      </c>
      <c r="JF1335">
        <v>0.9</v>
      </c>
      <c r="JG1335">
        <v>0.89</v>
      </c>
      <c r="JH1335">
        <v>0.79</v>
      </c>
      <c r="JI1335">
        <v>0.75</v>
      </c>
      <c r="JJ1335">
        <v>0.7</v>
      </c>
      <c r="JK1335">
        <v>0.65</v>
      </c>
      <c r="JL1335">
        <v>0.57999999999999996</v>
      </c>
      <c r="JM1335">
        <v>0.51</v>
      </c>
      <c r="JN1335">
        <v>0.42</v>
      </c>
      <c r="JO1335">
        <v>0.32</v>
      </c>
      <c r="JP1335">
        <v>0.19</v>
      </c>
      <c r="JQ1335">
        <v>0</v>
      </c>
    </row>
    <row r="1336" spans="1:277" x14ac:dyDescent="0.25">
      <c r="A1336">
        <v>2016</v>
      </c>
      <c r="B1336">
        <v>134</v>
      </c>
      <c r="C1336">
        <v>1368</v>
      </c>
      <c r="D1336">
        <v>340</v>
      </c>
      <c r="E1336">
        <v>3741</v>
      </c>
      <c r="F1336">
        <v>1.4</v>
      </c>
      <c r="G1336">
        <v>0.4</v>
      </c>
      <c r="H1336">
        <v>-3.4</v>
      </c>
      <c r="I1336">
        <v>0</v>
      </c>
      <c r="J1336">
        <v>0</v>
      </c>
      <c r="K1336">
        <v>0</v>
      </c>
      <c r="L1336">
        <v>0.88</v>
      </c>
      <c r="M1336">
        <v>1.26</v>
      </c>
      <c r="N1336">
        <v>4.28</v>
      </c>
      <c r="O1336">
        <v>-0.88</v>
      </c>
      <c r="P1336">
        <v>10.95</v>
      </c>
      <c r="Q1336">
        <v>7.59</v>
      </c>
      <c r="R1336">
        <v>36.28</v>
      </c>
      <c r="S1336">
        <v>26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23.79</v>
      </c>
      <c r="AA1336">
        <v>128.09</v>
      </c>
      <c r="AB1336">
        <v>234.64</v>
      </c>
      <c r="AC1336">
        <v>336.88</v>
      </c>
      <c r="AD1336">
        <v>429.4</v>
      </c>
      <c r="AE1336">
        <v>533.58000000000004</v>
      </c>
      <c r="AF1336">
        <v>638.1</v>
      </c>
      <c r="AG1336">
        <v>729.72</v>
      </c>
      <c r="AH1336">
        <v>834.18</v>
      </c>
      <c r="AI1336">
        <v>936.61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47.65</v>
      </c>
      <c r="AU1336">
        <v>142.44</v>
      </c>
      <c r="AV1336">
        <v>247.97</v>
      </c>
      <c r="AW1336">
        <v>347.17</v>
      </c>
      <c r="AX1336">
        <v>443.1</v>
      </c>
      <c r="AY1336">
        <v>545.91999999999996</v>
      </c>
      <c r="AZ1336">
        <v>645.70000000000005</v>
      </c>
      <c r="BA1336">
        <v>752.52</v>
      </c>
      <c r="BB1336">
        <v>850.04</v>
      </c>
      <c r="BC1336">
        <v>952.4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22.5</v>
      </c>
      <c r="BO1336">
        <v>22.5</v>
      </c>
      <c r="BP1336">
        <v>22.5</v>
      </c>
      <c r="BQ1336">
        <v>22.5</v>
      </c>
      <c r="BR1336">
        <v>22.5</v>
      </c>
      <c r="BS1336">
        <v>22.5</v>
      </c>
      <c r="BT1336">
        <v>22.5</v>
      </c>
      <c r="BU1336">
        <v>22.5</v>
      </c>
      <c r="BV1336">
        <v>22.5</v>
      </c>
      <c r="BW1336">
        <v>22.5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22.5</v>
      </c>
      <c r="CI1336">
        <v>22.5</v>
      </c>
      <c r="CJ1336">
        <v>22.5</v>
      </c>
      <c r="CK1336">
        <v>22.5</v>
      </c>
      <c r="CL1336">
        <v>22.5</v>
      </c>
      <c r="CM1336">
        <v>22.5</v>
      </c>
      <c r="CN1336">
        <v>22.5</v>
      </c>
      <c r="CO1336">
        <v>22.5</v>
      </c>
      <c r="CP1336">
        <v>22.5</v>
      </c>
      <c r="CQ1336">
        <v>22.5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1</v>
      </c>
      <c r="DD1336">
        <v>1</v>
      </c>
      <c r="DE1336">
        <v>0.99</v>
      </c>
      <c r="DF1336">
        <v>0.98</v>
      </c>
      <c r="DG1336">
        <v>0.96</v>
      </c>
      <c r="DH1336">
        <v>0.95</v>
      </c>
      <c r="DI1336">
        <v>0.93</v>
      </c>
      <c r="DJ1336">
        <v>0.91</v>
      </c>
      <c r="DK1336">
        <v>0.9</v>
      </c>
      <c r="DL1336">
        <v>0.82</v>
      </c>
      <c r="DM1336">
        <v>0.78</v>
      </c>
      <c r="DN1336">
        <v>0.74</v>
      </c>
      <c r="DO1336">
        <v>0.7</v>
      </c>
      <c r="DP1336">
        <v>0.65</v>
      </c>
      <c r="DQ1336">
        <v>0.59</v>
      </c>
      <c r="DR1336">
        <v>0.53</v>
      </c>
      <c r="DS1336">
        <v>0.46</v>
      </c>
      <c r="DT1336">
        <v>0.38</v>
      </c>
      <c r="DU1336">
        <v>0.28000000000000003</v>
      </c>
      <c r="EW1336">
        <v>2016</v>
      </c>
      <c r="EX1336">
        <v>135</v>
      </c>
      <c r="EY1336">
        <v>1369</v>
      </c>
      <c r="EZ1336">
        <v>341</v>
      </c>
      <c r="FA1336">
        <v>3749.1</v>
      </c>
      <c r="FB1336" t="s">
        <v>139</v>
      </c>
      <c r="FC1336" t="s">
        <v>139</v>
      </c>
      <c r="FD1336" t="s">
        <v>139</v>
      </c>
      <c r="FE1336" t="s">
        <v>139</v>
      </c>
      <c r="FF1336" t="s">
        <v>139</v>
      </c>
      <c r="FG1336" t="s">
        <v>139</v>
      </c>
      <c r="FH1336" t="s">
        <v>139</v>
      </c>
      <c r="FI1336">
        <v>0</v>
      </c>
      <c r="FJ1336" t="s">
        <v>139</v>
      </c>
      <c r="FK1336" t="s">
        <v>139</v>
      </c>
      <c r="FL1336">
        <v>10.96</v>
      </c>
      <c r="FM1336">
        <v>7.6</v>
      </c>
      <c r="FN1336">
        <v>36.369999999999997</v>
      </c>
      <c r="FO1336">
        <v>1</v>
      </c>
      <c r="FP1336">
        <v>1</v>
      </c>
      <c r="FQ1336">
        <v>1</v>
      </c>
      <c r="FR1336">
        <v>0</v>
      </c>
      <c r="FS1336">
        <v>0</v>
      </c>
      <c r="FT1336">
        <v>0</v>
      </c>
      <c r="FU1336">
        <v>0</v>
      </c>
      <c r="FV1336">
        <v>31.92</v>
      </c>
      <c r="FW1336">
        <v>136.21</v>
      </c>
      <c r="FX1336">
        <v>242.77</v>
      </c>
      <c r="FY1336">
        <v>345</v>
      </c>
      <c r="FZ1336">
        <v>437.53</v>
      </c>
      <c r="GA1336">
        <v>541.70000000000005</v>
      </c>
      <c r="GB1336">
        <v>646.23</v>
      </c>
      <c r="GC1336">
        <v>737.85</v>
      </c>
      <c r="GD1336">
        <v>842.3</v>
      </c>
      <c r="GE1336">
        <v>944.74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103.91</v>
      </c>
      <c r="GQ1336">
        <v>219.82</v>
      </c>
      <c r="GR1336">
        <v>320.13</v>
      </c>
      <c r="GS1336">
        <v>414.14</v>
      </c>
      <c r="GT1336">
        <v>518.66</v>
      </c>
      <c r="GU1336">
        <v>611.28</v>
      </c>
      <c r="GV1336">
        <v>716.06</v>
      </c>
      <c r="GW1336">
        <v>825.87</v>
      </c>
      <c r="GX1336">
        <v>925.06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 t="s">
        <v>139</v>
      </c>
      <c r="HK1336" t="s">
        <v>139</v>
      </c>
      <c r="HL1336" t="s">
        <v>139</v>
      </c>
      <c r="HM1336" t="s">
        <v>139</v>
      </c>
      <c r="HN1336" t="s">
        <v>139</v>
      </c>
      <c r="HO1336" t="s">
        <v>139</v>
      </c>
      <c r="HP1336" t="s">
        <v>139</v>
      </c>
      <c r="HQ1336" t="s">
        <v>139</v>
      </c>
      <c r="HR1336" t="s">
        <v>139</v>
      </c>
      <c r="HS1336" t="s">
        <v>139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 t="s">
        <v>139</v>
      </c>
      <c r="IE1336" t="s">
        <v>139</v>
      </c>
      <c r="IF1336" t="s">
        <v>139</v>
      </c>
      <c r="IG1336" t="s">
        <v>139</v>
      </c>
      <c r="IH1336" t="s">
        <v>139</v>
      </c>
      <c r="II1336" t="s">
        <v>139</v>
      </c>
      <c r="IJ1336" t="s">
        <v>139</v>
      </c>
      <c r="IK1336" t="s">
        <v>139</v>
      </c>
      <c r="IL1336" t="s">
        <v>139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1</v>
      </c>
      <c r="IY1336">
        <v>1</v>
      </c>
      <c r="IZ1336">
        <v>1</v>
      </c>
      <c r="JA1336">
        <v>0.99</v>
      </c>
      <c r="JB1336">
        <v>0.98</v>
      </c>
      <c r="JC1336">
        <v>0.96</v>
      </c>
      <c r="JD1336">
        <v>0.94</v>
      </c>
      <c r="JE1336">
        <v>0.92</v>
      </c>
      <c r="JF1336">
        <v>0.9</v>
      </c>
      <c r="JG1336">
        <v>0.89</v>
      </c>
      <c r="JH1336">
        <v>0.79</v>
      </c>
      <c r="JI1336">
        <v>0.75</v>
      </c>
      <c r="JJ1336">
        <v>0.7</v>
      </c>
      <c r="JK1336">
        <v>0.65</v>
      </c>
      <c r="JL1336">
        <v>0.57999999999999996</v>
      </c>
      <c r="JM1336">
        <v>0.51</v>
      </c>
      <c r="JN1336">
        <v>0.42</v>
      </c>
      <c r="JO1336">
        <v>0.32</v>
      </c>
      <c r="JP1336">
        <v>0.19</v>
      </c>
      <c r="JQ1336">
        <v>0</v>
      </c>
    </row>
    <row r="1337" spans="1:277" x14ac:dyDescent="0.25">
      <c r="A1337">
        <v>2016</v>
      </c>
      <c r="B1337">
        <v>135</v>
      </c>
      <c r="C1337">
        <v>1369</v>
      </c>
      <c r="D1337">
        <v>341</v>
      </c>
      <c r="E1337">
        <v>3749.1</v>
      </c>
      <c r="F1337">
        <v>1.4</v>
      </c>
      <c r="G1337">
        <v>0.4</v>
      </c>
      <c r="H1337">
        <v>-3.4</v>
      </c>
      <c r="I1337">
        <v>0</v>
      </c>
      <c r="J1337">
        <v>0</v>
      </c>
      <c r="K1337">
        <v>0</v>
      </c>
      <c r="L1337">
        <v>0.88</v>
      </c>
      <c r="M1337">
        <v>1.26</v>
      </c>
      <c r="N1337">
        <v>4.28</v>
      </c>
      <c r="O1337">
        <v>-0.88</v>
      </c>
      <c r="P1337">
        <v>10.95</v>
      </c>
      <c r="Q1337">
        <v>7.6</v>
      </c>
      <c r="R1337">
        <v>36.36</v>
      </c>
      <c r="S1337">
        <v>26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31.92</v>
      </c>
      <c r="AA1337">
        <v>136.21</v>
      </c>
      <c r="AB1337">
        <v>242.77</v>
      </c>
      <c r="AC1337">
        <v>345</v>
      </c>
      <c r="AD1337">
        <v>437.53</v>
      </c>
      <c r="AE1337">
        <v>541.70000000000005</v>
      </c>
      <c r="AF1337">
        <v>646.23</v>
      </c>
      <c r="AG1337">
        <v>737.85</v>
      </c>
      <c r="AH1337">
        <v>842.3</v>
      </c>
      <c r="AI1337">
        <v>944.74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55.77</v>
      </c>
      <c r="AU1337">
        <v>150.56</v>
      </c>
      <c r="AV1337">
        <v>256.10000000000002</v>
      </c>
      <c r="AW1337">
        <v>355.3</v>
      </c>
      <c r="AX1337">
        <v>451.23</v>
      </c>
      <c r="AY1337">
        <v>554.04999999999995</v>
      </c>
      <c r="AZ1337">
        <v>653.82000000000005</v>
      </c>
      <c r="BA1337">
        <v>760.65</v>
      </c>
      <c r="BB1337">
        <v>858.17</v>
      </c>
      <c r="BC1337">
        <v>960.53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22.5</v>
      </c>
      <c r="BO1337">
        <v>22.5</v>
      </c>
      <c r="BP1337">
        <v>22.5</v>
      </c>
      <c r="BQ1337">
        <v>22.5</v>
      </c>
      <c r="BR1337">
        <v>22.5</v>
      </c>
      <c r="BS1337">
        <v>22.5</v>
      </c>
      <c r="BT1337">
        <v>22.5</v>
      </c>
      <c r="BU1337">
        <v>22.5</v>
      </c>
      <c r="BV1337">
        <v>22.5</v>
      </c>
      <c r="BW1337">
        <v>22.5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22.5</v>
      </c>
      <c r="CI1337">
        <v>22.5</v>
      </c>
      <c r="CJ1337">
        <v>22.5</v>
      </c>
      <c r="CK1337">
        <v>22.5</v>
      </c>
      <c r="CL1337">
        <v>22.5</v>
      </c>
      <c r="CM1337">
        <v>22.5</v>
      </c>
      <c r="CN1337">
        <v>22.5</v>
      </c>
      <c r="CO1337">
        <v>22.5</v>
      </c>
      <c r="CP1337">
        <v>22.5</v>
      </c>
      <c r="CQ1337">
        <v>22.5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1</v>
      </c>
      <c r="DD1337">
        <v>1</v>
      </c>
      <c r="DE1337">
        <v>0.99</v>
      </c>
      <c r="DF1337">
        <v>0.98</v>
      </c>
      <c r="DG1337">
        <v>0.96</v>
      </c>
      <c r="DH1337">
        <v>0.95</v>
      </c>
      <c r="DI1337">
        <v>0.93</v>
      </c>
      <c r="DJ1337">
        <v>0.91</v>
      </c>
      <c r="DK1337">
        <v>0.9</v>
      </c>
      <c r="DL1337">
        <v>0.82</v>
      </c>
      <c r="DM1337">
        <v>0.78</v>
      </c>
      <c r="DN1337">
        <v>0.74</v>
      </c>
      <c r="DO1337">
        <v>0.7</v>
      </c>
      <c r="DP1337">
        <v>0.65</v>
      </c>
      <c r="DQ1337">
        <v>0.59</v>
      </c>
      <c r="DR1337">
        <v>0.53</v>
      </c>
      <c r="DS1337">
        <v>0.46</v>
      </c>
      <c r="DT1337">
        <v>0.38</v>
      </c>
      <c r="DU1337">
        <v>0.28000000000000003</v>
      </c>
      <c r="EW1337">
        <v>2016</v>
      </c>
      <c r="EX1337">
        <v>136</v>
      </c>
      <c r="EY1337">
        <v>1370</v>
      </c>
      <c r="EZ1337">
        <v>342</v>
      </c>
      <c r="FA1337">
        <v>3757.4</v>
      </c>
      <c r="FB1337" t="s">
        <v>139</v>
      </c>
      <c r="FC1337" t="s">
        <v>139</v>
      </c>
      <c r="FD1337" t="s">
        <v>139</v>
      </c>
      <c r="FE1337" t="s">
        <v>139</v>
      </c>
      <c r="FF1337" t="s">
        <v>139</v>
      </c>
      <c r="FG1337" t="s">
        <v>139</v>
      </c>
      <c r="FH1337" t="s">
        <v>139</v>
      </c>
      <c r="FI1337">
        <v>0</v>
      </c>
      <c r="FJ1337" t="s">
        <v>139</v>
      </c>
      <c r="FK1337" t="s">
        <v>139</v>
      </c>
      <c r="FL1337">
        <v>10.96</v>
      </c>
      <c r="FM1337">
        <v>7.62</v>
      </c>
      <c r="FN1337">
        <v>36.450000000000003</v>
      </c>
      <c r="FO1337">
        <v>1</v>
      </c>
      <c r="FP1337">
        <v>1</v>
      </c>
      <c r="FQ1337">
        <v>1</v>
      </c>
      <c r="FR1337">
        <v>0</v>
      </c>
      <c r="FS1337">
        <v>0</v>
      </c>
      <c r="FT1337">
        <v>0</v>
      </c>
      <c r="FU1337">
        <v>0.27</v>
      </c>
      <c r="FV1337">
        <v>40.19</v>
      </c>
      <c r="FW1337">
        <v>144.49</v>
      </c>
      <c r="FX1337">
        <v>251.04</v>
      </c>
      <c r="FY1337">
        <v>353.28</v>
      </c>
      <c r="FZ1337">
        <v>445.81</v>
      </c>
      <c r="GA1337">
        <v>549.98</v>
      </c>
      <c r="GB1337">
        <v>654.5</v>
      </c>
      <c r="GC1337">
        <v>746.13</v>
      </c>
      <c r="GD1337">
        <v>850.58</v>
      </c>
      <c r="GE1337">
        <v>953.01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16.55</v>
      </c>
      <c r="GQ1337">
        <v>112.19</v>
      </c>
      <c r="GR1337">
        <v>228.1</v>
      </c>
      <c r="GS1337">
        <v>328.41</v>
      </c>
      <c r="GT1337">
        <v>422.41</v>
      </c>
      <c r="GU1337">
        <v>526.94000000000005</v>
      </c>
      <c r="GV1337">
        <v>619.55999999999995</v>
      </c>
      <c r="GW1337">
        <v>724.33</v>
      </c>
      <c r="GX1337">
        <v>834.14</v>
      </c>
      <c r="GY1337">
        <v>933.34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 t="s">
        <v>139</v>
      </c>
      <c r="HK1337" t="s">
        <v>139</v>
      </c>
      <c r="HL1337" t="s">
        <v>139</v>
      </c>
      <c r="HM1337" t="s">
        <v>139</v>
      </c>
      <c r="HN1337" t="s">
        <v>139</v>
      </c>
      <c r="HO1337" t="s">
        <v>139</v>
      </c>
      <c r="HP1337" t="s">
        <v>139</v>
      </c>
      <c r="HQ1337" t="s">
        <v>139</v>
      </c>
      <c r="HR1337" t="s">
        <v>139</v>
      </c>
      <c r="HS1337" t="s">
        <v>139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 t="s">
        <v>139</v>
      </c>
      <c r="IE1337" t="s">
        <v>139</v>
      </c>
      <c r="IF1337" t="s">
        <v>139</v>
      </c>
      <c r="IG1337" t="s">
        <v>139</v>
      </c>
      <c r="IH1337" t="s">
        <v>139</v>
      </c>
      <c r="II1337" t="s">
        <v>139</v>
      </c>
      <c r="IJ1337" t="s">
        <v>139</v>
      </c>
      <c r="IK1337" t="s">
        <v>139</v>
      </c>
      <c r="IL1337" t="s">
        <v>139</v>
      </c>
      <c r="IM1337" t="s">
        <v>139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1</v>
      </c>
      <c r="IY1337">
        <v>1</v>
      </c>
      <c r="IZ1337">
        <v>1</v>
      </c>
      <c r="JA1337">
        <v>0.99</v>
      </c>
      <c r="JB1337">
        <v>0.98</v>
      </c>
      <c r="JC1337">
        <v>0.96</v>
      </c>
      <c r="JD1337">
        <v>0.94</v>
      </c>
      <c r="JE1337">
        <v>0.92</v>
      </c>
      <c r="JF1337">
        <v>0.9</v>
      </c>
      <c r="JG1337">
        <v>0.89</v>
      </c>
      <c r="JH1337">
        <v>0.79</v>
      </c>
      <c r="JI1337">
        <v>0.75</v>
      </c>
      <c r="JJ1337">
        <v>0.7</v>
      </c>
      <c r="JK1337">
        <v>0.65</v>
      </c>
      <c r="JL1337">
        <v>0.57999999999999996</v>
      </c>
      <c r="JM1337">
        <v>0.51</v>
      </c>
      <c r="JN1337">
        <v>0.42</v>
      </c>
      <c r="JO1337">
        <v>0.32</v>
      </c>
      <c r="JP1337">
        <v>0.19</v>
      </c>
      <c r="JQ1337">
        <v>0</v>
      </c>
    </row>
    <row r="1338" spans="1:277" x14ac:dyDescent="0.25">
      <c r="A1338">
        <v>2016</v>
      </c>
      <c r="B1338">
        <v>136</v>
      </c>
      <c r="C1338">
        <v>1370</v>
      </c>
      <c r="D1338">
        <v>342</v>
      </c>
      <c r="E1338">
        <v>3757.4</v>
      </c>
      <c r="F1338">
        <v>1.4</v>
      </c>
      <c r="G1338">
        <v>0.4</v>
      </c>
      <c r="H1338">
        <v>-3.4</v>
      </c>
      <c r="I1338">
        <v>0</v>
      </c>
      <c r="J1338">
        <v>0</v>
      </c>
      <c r="K1338">
        <v>0</v>
      </c>
      <c r="L1338">
        <v>0.88</v>
      </c>
      <c r="M1338">
        <v>1.26</v>
      </c>
      <c r="N1338">
        <v>4.28</v>
      </c>
      <c r="O1338">
        <v>-0.88</v>
      </c>
      <c r="P1338">
        <v>10.95</v>
      </c>
      <c r="Q1338">
        <v>7.62</v>
      </c>
      <c r="R1338">
        <v>36.44</v>
      </c>
      <c r="S1338">
        <v>26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0.18</v>
      </c>
      <c r="Z1338">
        <v>40.19</v>
      </c>
      <c r="AA1338">
        <v>144.49</v>
      </c>
      <c r="AB1338">
        <v>251.04</v>
      </c>
      <c r="AC1338">
        <v>353.28</v>
      </c>
      <c r="AD1338">
        <v>445.81</v>
      </c>
      <c r="AE1338">
        <v>549.98</v>
      </c>
      <c r="AF1338">
        <v>654.5</v>
      </c>
      <c r="AG1338">
        <v>746.13</v>
      </c>
      <c r="AH1338">
        <v>850.58</v>
      </c>
      <c r="AI1338">
        <v>953.01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64.05</v>
      </c>
      <c r="AU1338">
        <v>158.84</v>
      </c>
      <c r="AV1338">
        <v>264.38</v>
      </c>
      <c r="AW1338">
        <v>363.58</v>
      </c>
      <c r="AX1338">
        <v>459.5</v>
      </c>
      <c r="AY1338">
        <v>562.33000000000004</v>
      </c>
      <c r="AZ1338">
        <v>662.1</v>
      </c>
      <c r="BA1338">
        <v>768.92</v>
      </c>
      <c r="BB1338">
        <v>866.45</v>
      </c>
      <c r="BC1338">
        <v>968.81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22.5</v>
      </c>
      <c r="BO1338">
        <v>22.5</v>
      </c>
      <c r="BP1338">
        <v>22.5</v>
      </c>
      <c r="BQ1338">
        <v>22.5</v>
      </c>
      <c r="BR1338">
        <v>22.5</v>
      </c>
      <c r="BS1338">
        <v>22.5</v>
      </c>
      <c r="BT1338">
        <v>22.5</v>
      </c>
      <c r="BU1338">
        <v>22.5</v>
      </c>
      <c r="BV1338">
        <v>22.5</v>
      </c>
      <c r="BW1338">
        <v>22.5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22.5</v>
      </c>
      <c r="CI1338">
        <v>22.5</v>
      </c>
      <c r="CJ1338">
        <v>22.5</v>
      </c>
      <c r="CK1338">
        <v>22.5</v>
      </c>
      <c r="CL1338">
        <v>22.5</v>
      </c>
      <c r="CM1338">
        <v>22.5</v>
      </c>
      <c r="CN1338">
        <v>22.5</v>
      </c>
      <c r="CO1338">
        <v>22.5</v>
      </c>
      <c r="CP1338">
        <v>22.5</v>
      </c>
      <c r="CQ1338">
        <v>22.5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1</v>
      </c>
      <c r="DD1338">
        <v>1</v>
      </c>
      <c r="DE1338">
        <v>0.99</v>
      </c>
      <c r="DF1338">
        <v>0.98</v>
      </c>
      <c r="DG1338">
        <v>0.96</v>
      </c>
      <c r="DH1338">
        <v>0.95</v>
      </c>
      <c r="DI1338">
        <v>0.93</v>
      </c>
      <c r="DJ1338">
        <v>0.91</v>
      </c>
      <c r="DK1338">
        <v>0.9</v>
      </c>
      <c r="DL1338">
        <v>0.82</v>
      </c>
      <c r="DM1338">
        <v>0.78</v>
      </c>
      <c r="DN1338">
        <v>0.74</v>
      </c>
      <c r="DO1338">
        <v>0.7</v>
      </c>
      <c r="DP1338">
        <v>0.65</v>
      </c>
      <c r="DQ1338">
        <v>0.59</v>
      </c>
      <c r="DR1338">
        <v>0.53</v>
      </c>
      <c r="DS1338">
        <v>0.46</v>
      </c>
      <c r="DT1338">
        <v>0.38</v>
      </c>
      <c r="DU1338">
        <v>0.28000000000000003</v>
      </c>
      <c r="EW1338">
        <v>2016</v>
      </c>
      <c r="EX1338">
        <v>137</v>
      </c>
      <c r="EY1338">
        <v>1371</v>
      </c>
      <c r="EZ1338">
        <v>343</v>
      </c>
      <c r="FA1338">
        <v>3768.2</v>
      </c>
      <c r="FB1338" t="s">
        <v>139</v>
      </c>
      <c r="FC1338" t="s">
        <v>139</v>
      </c>
      <c r="FD1338" t="s">
        <v>139</v>
      </c>
      <c r="FE1338" t="s">
        <v>139</v>
      </c>
      <c r="FF1338" t="s">
        <v>139</v>
      </c>
      <c r="FG1338" t="s">
        <v>139</v>
      </c>
      <c r="FH1338" t="s">
        <v>139</v>
      </c>
      <c r="FI1338">
        <v>0</v>
      </c>
      <c r="FJ1338" t="s">
        <v>139</v>
      </c>
      <c r="FK1338" t="s">
        <v>139</v>
      </c>
      <c r="FL1338">
        <v>10.96</v>
      </c>
      <c r="FM1338">
        <v>7.65</v>
      </c>
      <c r="FN1338">
        <v>36.56</v>
      </c>
      <c r="FO1338">
        <v>1</v>
      </c>
      <c r="FP1338">
        <v>1</v>
      </c>
      <c r="FQ1338">
        <v>1</v>
      </c>
      <c r="FR1338">
        <v>0</v>
      </c>
      <c r="FS1338">
        <v>0</v>
      </c>
      <c r="FT1338">
        <v>0</v>
      </c>
      <c r="FU1338">
        <v>0</v>
      </c>
      <c r="FV1338">
        <v>51.07</v>
      </c>
      <c r="FW1338">
        <v>155.37</v>
      </c>
      <c r="FX1338">
        <v>261.92</v>
      </c>
      <c r="FY1338">
        <v>364.16</v>
      </c>
      <c r="FZ1338">
        <v>456.68</v>
      </c>
      <c r="GA1338">
        <v>560.86</v>
      </c>
      <c r="GB1338">
        <v>665.38</v>
      </c>
      <c r="GC1338">
        <v>757.01</v>
      </c>
      <c r="GD1338">
        <v>861.46</v>
      </c>
      <c r="GE1338">
        <v>963.89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27.43</v>
      </c>
      <c r="GQ1338">
        <v>123.07</v>
      </c>
      <c r="GR1338">
        <v>238.98</v>
      </c>
      <c r="GS1338">
        <v>339.28</v>
      </c>
      <c r="GT1338">
        <v>433.29</v>
      </c>
      <c r="GU1338">
        <v>537.80999999999995</v>
      </c>
      <c r="GV1338">
        <v>630.44000000000005</v>
      </c>
      <c r="GW1338">
        <v>735.21</v>
      </c>
      <c r="GX1338">
        <v>845.02</v>
      </c>
      <c r="GY1338">
        <v>944.21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 t="s">
        <v>139</v>
      </c>
      <c r="HK1338" t="s">
        <v>139</v>
      </c>
      <c r="HL1338" t="s">
        <v>139</v>
      </c>
      <c r="HM1338" t="s">
        <v>139</v>
      </c>
      <c r="HN1338" t="s">
        <v>139</v>
      </c>
      <c r="HO1338" t="s">
        <v>139</v>
      </c>
      <c r="HP1338" t="s">
        <v>139</v>
      </c>
      <c r="HQ1338" t="s">
        <v>139</v>
      </c>
      <c r="HR1338" t="s">
        <v>139</v>
      </c>
      <c r="HS1338" t="s">
        <v>139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 t="s">
        <v>139</v>
      </c>
      <c r="IE1338" t="s">
        <v>139</v>
      </c>
      <c r="IF1338" t="s">
        <v>139</v>
      </c>
      <c r="IG1338" t="s">
        <v>139</v>
      </c>
      <c r="IH1338" t="s">
        <v>139</v>
      </c>
      <c r="II1338" t="s">
        <v>139</v>
      </c>
      <c r="IJ1338" t="s">
        <v>139</v>
      </c>
      <c r="IK1338" t="s">
        <v>139</v>
      </c>
      <c r="IL1338" t="s">
        <v>139</v>
      </c>
      <c r="IM1338" t="s">
        <v>139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1</v>
      </c>
      <c r="IY1338">
        <v>1</v>
      </c>
      <c r="IZ1338">
        <v>1</v>
      </c>
      <c r="JA1338">
        <v>0.99</v>
      </c>
      <c r="JB1338">
        <v>0.98</v>
      </c>
      <c r="JC1338">
        <v>0.96</v>
      </c>
      <c r="JD1338">
        <v>0.94</v>
      </c>
      <c r="JE1338">
        <v>0.92</v>
      </c>
      <c r="JF1338">
        <v>0.9</v>
      </c>
      <c r="JG1338">
        <v>0.89</v>
      </c>
      <c r="JH1338">
        <v>0.79</v>
      </c>
      <c r="JI1338">
        <v>0.75</v>
      </c>
      <c r="JJ1338">
        <v>0.7</v>
      </c>
      <c r="JK1338">
        <v>0.65</v>
      </c>
      <c r="JL1338">
        <v>0.57999999999999996</v>
      </c>
      <c r="JM1338">
        <v>0.51</v>
      </c>
      <c r="JN1338">
        <v>0.42</v>
      </c>
      <c r="JO1338">
        <v>0.32</v>
      </c>
      <c r="JP1338">
        <v>0.19</v>
      </c>
      <c r="JQ1338">
        <v>0</v>
      </c>
    </row>
    <row r="1339" spans="1:277" x14ac:dyDescent="0.25">
      <c r="A1339">
        <v>2016</v>
      </c>
      <c r="B1339">
        <v>137</v>
      </c>
      <c r="C1339">
        <v>1371</v>
      </c>
      <c r="D1339">
        <v>343</v>
      </c>
      <c r="E1339">
        <v>3768.2</v>
      </c>
      <c r="F1339">
        <v>1.4</v>
      </c>
      <c r="G1339">
        <v>0.4</v>
      </c>
      <c r="H1339">
        <v>-3.4</v>
      </c>
      <c r="I1339">
        <v>0</v>
      </c>
      <c r="J1339">
        <v>0</v>
      </c>
      <c r="K1339">
        <v>0</v>
      </c>
      <c r="L1339">
        <v>0.88</v>
      </c>
      <c r="M1339">
        <v>1.26</v>
      </c>
      <c r="N1339">
        <v>4.28</v>
      </c>
      <c r="O1339">
        <v>-0.88</v>
      </c>
      <c r="P1339">
        <v>10.95</v>
      </c>
      <c r="Q1339">
        <v>7.65</v>
      </c>
      <c r="R1339">
        <v>36.549999999999997</v>
      </c>
      <c r="S1339">
        <v>26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51.07</v>
      </c>
      <c r="AA1339">
        <v>155.37</v>
      </c>
      <c r="AB1339">
        <v>261.92</v>
      </c>
      <c r="AC1339">
        <v>364.16</v>
      </c>
      <c r="AD1339">
        <v>456.68</v>
      </c>
      <c r="AE1339">
        <v>560.86</v>
      </c>
      <c r="AF1339">
        <v>665.38</v>
      </c>
      <c r="AG1339">
        <v>757.01</v>
      </c>
      <c r="AH1339">
        <v>861.46</v>
      </c>
      <c r="AI1339">
        <v>963.89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74.930000000000007</v>
      </c>
      <c r="AU1339">
        <v>169.72</v>
      </c>
      <c r="AV1339">
        <v>275.25</v>
      </c>
      <c r="AW1339">
        <v>374.46</v>
      </c>
      <c r="AX1339">
        <v>470.38</v>
      </c>
      <c r="AY1339">
        <v>573.20000000000005</v>
      </c>
      <c r="AZ1339">
        <v>672.98</v>
      </c>
      <c r="BA1339">
        <v>779.8</v>
      </c>
      <c r="BB1339">
        <v>877.32</v>
      </c>
      <c r="BC1339">
        <v>979.68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22.5</v>
      </c>
      <c r="BO1339">
        <v>22.5</v>
      </c>
      <c r="BP1339">
        <v>22.5</v>
      </c>
      <c r="BQ1339">
        <v>22.5</v>
      </c>
      <c r="BR1339">
        <v>22.5</v>
      </c>
      <c r="BS1339">
        <v>22.5</v>
      </c>
      <c r="BT1339">
        <v>22.5</v>
      </c>
      <c r="BU1339">
        <v>22.5</v>
      </c>
      <c r="BV1339">
        <v>22.5</v>
      </c>
      <c r="BW1339">
        <v>22.5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22.5</v>
      </c>
      <c r="CI1339">
        <v>22.5</v>
      </c>
      <c r="CJ1339">
        <v>22.5</v>
      </c>
      <c r="CK1339">
        <v>22.5</v>
      </c>
      <c r="CL1339">
        <v>22.5</v>
      </c>
      <c r="CM1339">
        <v>22.5</v>
      </c>
      <c r="CN1339">
        <v>22.5</v>
      </c>
      <c r="CO1339">
        <v>22.5</v>
      </c>
      <c r="CP1339">
        <v>22.5</v>
      </c>
      <c r="CQ1339">
        <v>22.5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1</v>
      </c>
      <c r="DD1339">
        <v>1</v>
      </c>
      <c r="DE1339">
        <v>0.99</v>
      </c>
      <c r="DF1339">
        <v>0.98</v>
      </c>
      <c r="DG1339">
        <v>0.96</v>
      </c>
      <c r="DH1339">
        <v>0.95</v>
      </c>
      <c r="DI1339">
        <v>0.93</v>
      </c>
      <c r="DJ1339">
        <v>0.91</v>
      </c>
      <c r="DK1339">
        <v>0.9</v>
      </c>
      <c r="DL1339">
        <v>0.82</v>
      </c>
      <c r="DM1339">
        <v>0.78</v>
      </c>
      <c r="DN1339">
        <v>0.74</v>
      </c>
      <c r="DO1339">
        <v>0.7</v>
      </c>
      <c r="DP1339">
        <v>0.65</v>
      </c>
      <c r="DQ1339">
        <v>0.59</v>
      </c>
      <c r="DR1339">
        <v>0.53</v>
      </c>
      <c r="DS1339">
        <v>0.46</v>
      </c>
      <c r="DT1339">
        <v>0.38</v>
      </c>
      <c r="DU1339">
        <v>0.28000000000000003</v>
      </c>
      <c r="EW1339">
        <v>2016</v>
      </c>
      <c r="EX1339">
        <v>138</v>
      </c>
      <c r="EY1339">
        <v>1372</v>
      </c>
      <c r="EZ1339">
        <v>344</v>
      </c>
      <c r="FA1339">
        <v>3776</v>
      </c>
      <c r="FB1339" t="s">
        <v>139</v>
      </c>
      <c r="FC1339" t="s">
        <v>139</v>
      </c>
      <c r="FD1339" t="s">
        <v>139</v>
      </c>
      <c r="FE1339" t="s">
        <v>139</v>
      </c>
      <c r="FF1339" t="s">
        <v>139</v>
      </c>
      <c r="FG1339" t="s">
        <v>139</v>
      </c>
      <c r="FH1339" t="s">
        <v>139</v>
      </c>
      <c r="FI1339">
        <v>0</v>
      </c>
      <c r="FJ1339" t="s">
        <v>139</v>
      </c>
      <c r="FK1339" t="s">
        <v>139</v>
      </c>
      <c r="FL1339">
        <v>10.96</v>
      </c>
      <c r="FM1339">
        <v>7.66</v>
      </c>
      <c r="FN1339">
        <v>36.64</v>
      </c>
      <c r="FO1339">
        <v>1</v>
      </c>
      <c r="FP1339">
        <v>1</v>
      </c>
      <c r="FQ1339">
        <v>1</v>
      </c>
      <c r="FR1339">
        <v>0</v>
      </c>
      <c r="FS1339">
        <v>0</v>
      </c>
      <c r="FT1339">
        <v>0</v>
      </c>
      <c r="FU1339">
        <v>0</v>
      </c>
      <c r="FV1339">
        <v>58.87</v>
      </c>
      <c r="FW1339">
        <v>163.16999999999999</v>
      </c>
      <c r="FX1339">
        <v>269.72000000000003</v>
      </c>
      <c r="FY1339">
        <v>371.96</v>
      </c>
      <c r="FZ1339">
        <v>464.49</v>
      </c>
      <c r="GA1339">
        <v>568.66</v>
      </c>
      <c r="GB1339">
        <v>673.18</v>
      </c>
      <c r="GC1339">
        <v>764.81</v>
      </c>
      <c r="GD1339">
        <v>869.26</v>
      </c>
      <c r="GE1339">
        <v>971.69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35.229999999999997</v>
      </c>
      <c r="GQ1339">
        <v>130.87</v>
      </c>
      <c r="GR1339">
        <v>246.78</v>
      </c>
      <c r="GS1339">
        <v>347.09</v>
      </c>
      <c r="GT1339">
        <v>441.09</v>
      </c>
      <c r="GU1339">
        <v>545.61</v>
      </c>
      <c r="GV1339">
        <v>638.24</v>
      </c>
      <c r="GW1339">
        <v>743.01</v>
      </c>
      <c r="GX1339">
        <v>852.82</v>
      </c>
      <c r="GY1339">
        <v>952.02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 t="s">
        <v>139</v>
      </c>
      <c r="HK1339" t="s">
        <v>139</v>
      </c>
      <c r="HL1339" t="s">
        <v>139</v>
      </c>
      <c r="HM1339" t="s">
        <v>139</v>
      </c>
      <c r="HN1339" t="s">
        <v>139</v>
      </c>
      <c r="HO1339" t="s">
        <v>139</v>
      </c>
      <c r="HP1339" t="s">
        <v>139</v>
      </c>
      <c r="HQ1339" t="s">
        <v>139</v>
      </c>
      <c r="HR1339" t="s">
        <v>139</v>
      </c>
      <c r="HS1339" t="s">
        <v>139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 t="s">
        <v>139</v>
      </c>
      <c r="IE1339" t="s">
        <v>139</v>
      </c>
      <c r="IF1339" t="s">
        <v>139</v>
      </c>
      <c r="IG1339" t="s">
        <v>139</v>
      </c>
      <c r="IH1339" t="s">
        <v>139</v>
      </c>
      <c r="II1339" t="s">
        <v>139</v>
      </c>
      <c r="IJ1339" t="s">
        <v>139</v>
      </c>
      <c r="IK1339" t="s">
        <v>139</v>
      </c>
      <c r="IL1339" t="s">
        <v>139</v>
      </c>
      <c r="IM1339" t="s">
        <v>139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1</v>
      </c>
      <c r="IY1339">
        <v>1</v>
      </c>
      <c r="IZ1339">
        <v>1</v>
      </c>
      <c r="JA1339">
        <v>0.99</v>
      </c>
      <c r="JB1339">
        <v>0.98</v>
      </c>
      <c r="JC1339">
        <v>0.96</v>
      </c>
      <c r="JD1339">
        <v>0.94</v>
      </c>
      <c r="JE1339">
        <v>0.92</v>
      </c>
      <c r="JF1339">
        <v>0.9</v>
      </c>
      <c r="JG1339">
        <v>0.89</v>
      </c>
      <c r="JH1339">
        <v>0.79</v>
      </c>
      <c r="JI1339">
        <v>0.75</v>
      </c>
      <c r="JJ1339">
        <v>0.7</v>
      </c>
      <c r="JK1339">
        <v>0.65</v>
      </c>
      <c r="JL1339">
        <v>0.57999999999999996</v>
      </c>
      <c r="JM1339">
        <v>0.51</v>
      </c>
      <c r="JN1339">
        <v>0.42</v>
      </c>
      <c r="JO1339">
        <v>0.32</v>
      </c>
      <c r="JP1339">
        <v>0.19</v>
      </c>
      <c r="JQ1339">
        <v>0</v>
      </c>
    </row>
    <row r="1340" spans="1:277" x14ac:dyDescent="0.25">
      <c r="A1340">
        <v>2016</v>
      </c>
      <c r="B1340">
        <v>138</v>
      </c>
      <c r="C1340">
        <v>1372</v>
      </c>
      <c r="D1340">
        <v>344</v>
      </c>
      <c r="E1340">
        <v>3776</v>
      </c>
      <c r="F1340">
        <v>1.4</v>
      </c>
      <c r="G1340">
        <v>0.4</v>
      </c>
      <c r="H1340">
        <v>-3.4</v>
      </c>
      <c r="I1340">
        <v>0</v>
      </c>
      <c r="J1340">
        <v>0</v>
      </c>
      <c r="K1340">
        <v>0</v>
      </c>
      <c r="L1340">
        <v>0.88</v>
      </c>
      <c r="M1340">
        <v>1.26</v>
      </c>
      <c r="N1340">
        <v>4.3</v>
      </c>
      <c r="O1340">
        <v>-0.88</v>
      </c>
      <c r="P1340">
        <v>10.95</v>
      </c>
      <c r="Q1340">
        <v>7.66</v>
      </c>
      <c r="R1340">
        <v>36.630000000000003</v>
      </c>
      <c r="S1340">
        <v>26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58.87</v>
      </c>
      <c r="AA1340">
        <v>163.16999999999999</v>
      </c>
      <c r="AB1340">
        <v>269.72000000000003</v>
      </c>
      <c r="AC1340">
        <v>371.96</v>
      </c>
      <c r="AD1340">
        <v>464.49</v>
      </c>
      <c r="AE1340">
        <v>568.66</v>
      </c>
      <c r="AF1340">
        <v>673.18</v>
      </c>
      <c r="AG1340">
        <v>764.81</v>
      </c>
      <c r="AH1340">
        <v>869.26</v>
      </c>
      <c r="AI1340">
        <v>971.69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82.73</v>
      </c>
      <c r="AU1340">
        <v>177.52</v>
      </c>
      <c r="AV1340">
        <v>283.06</v>
      </c>
      <c r="AW1340">
        <v>382.26</v>
      </c>
      <c r="AX1340">
        <v>478.18</v>
      </c>
      <c r="AY1340">
        <v>581.01</v>
      </c>
      <c r="AZ1340">
        <v>680.78</v>
      </c>
      <c r="BA1340">
        <v>787.6</v>
      </c>
      <c r="BB1340">
        <v>885.13</v>
      </c>
      <c r="BC1340">
        <v>987.48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22.5</v>
      </c>
      <c r="BO1340">
        <v>22.5</v>
      </c>
      <c r="BP1340">
        <v>22.5</v>
      </c>
      <c r="BQ1340">
        <v>22.5</v>
      </c>
      <c r="BR1340">
        <v>22.5</v>
      </c>
      <c r="BS1340">
        <v>22.5</v>
      </c>
      <c r="BT1340">
        <v>22.5</v>
      </c>
      <c r="BU1340">
        <v>22.5</v>
      </c>
      <c r="BV1340">
        <v>22.5</v>
      </c>
      <c r="BW1340">
        <v>22.5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22.5</v>
      </c>
      <c r="CI1340">
        <v>22.5</v>
      </c>
      <c r="CJ1340">
        <v>22.5</v>
      </c>
      <c r="CK1340">
        <v>22.5</v>
      </c>
      <c r="CL1340">
        <v>22.5</v>
      </c>
      <c r="CM1340">
        <v>22.5</v>
      </c>
      <c r="CN1340">
        <v>22.5</v>
      </c>
      <c r="CO1340">
        <v>22.5</v>
      </c>
      <c r="CP1340">
        <v>22.5</v>
      </c>
      <c r="CQ1340">
        <v>22.5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1</v>
      </c>
      <c r="DD1340">
        <v>1</v>
      </c>
      <c r="DE1340">
        <v>0.99</v>
      </c>
      <c r="DF1340">
        <v>0.98</v>
      </c>
      <c r="DG1340">
        <v>0.96</v>
      </c>
      <c r="DH1340">
        <v>0.95</v>
      </c>
      <c r="DI1340">
        <v>0.93</v>
      </c>
      <c r="DJ1340">
        <v>0.91</v>
      </c>
      <c r="DK1340">
        <v>0.9</v>
      </c>
      <c r="DL1340">
        <v>0.82</v>
      </c>
      <c r="DM1340">
        <v>0.78</v>
      </c>
      <c r="DN1340">
        <v>0.74</v>
      </c>
      <c r="DO1340">
        <v>0.7</v>
      </c>
      <c r="DP1340">
        <v>0.65</v>
      </c>
      <c r="DQ1340">
        <v>0.59</v>
      </c>
      <c r="DR1340">
        <v>0.53</v>
      </c>
      <c r="DS1340">
        <v>0.46</v>
      </c>
      <c r="DT1340">
        <v>0.38</v>
      </c>
      <c r="DU1340">
        <v>0.28000000000000003</v>
      </c>
      <c r="EW1340">
        <v>2016</v>
      </c>
      <c r="EX1340">
        <v>139</v>
      </c>
      <c r="EY1340">
        <v>1373</v>
      </c>
      <c r="EZ1340">
        <v>345</v>
      </c>
      <c r="FA1340">
        <v>3780.4</v>
      </c>
      <c r="FB1340" t="s">
        <v>139</v>
      </c>
      <c r="FC1340" t="s">
        <v>139</v>
      </c>
      <c r="FD1340" t="s">
        <v>139</v>
      </c>
      <c r="FE1340" t="s">
        <v>139</v>
      </c>
      <c r="FF1340" t="s">
        <v>139</v>
      </c>
      <c r="FG1340" t="s">
        <v>139</v>
      </c>
      <c r="FH1340" t="s">
        <v>139</v>
      </c>
      <c r="FI1340">
        <v>0</v>
      </c>
      <c r="FJ1340" t="s">
        <v>139</v>
      </c>
      <c r="FK1340" t="s">
        <v>139</v>
      </c>
      <c r="FL1340">
        <v>10.96</v>
      </c>
      <c r="FM1340">
        <v>7.66</v>
      </c>
      <c r="FN1340">
        <v>36.68</v>
      </c>
      <c r="FO1340">
        <v>1</v>
      </c>
      <c r="FP1340">
        <v>1</v>
      </c>
      <c r="FQ1340">
        <v>1</v>
      </c>
      <c r="FR1340">
        <v>0</v>
      </c>
      <c r="FS1340">
        <v>0</v>
      </c>
      <c r="FT1340">
        <v>0</v>
      </c>
      <c r="FU1340">
        <v>0</v>
      </c>
      <c r="FV1340">
        <v>63.22</v>
      </c>
      <c r="FW1340">
        <v>167.52</v>
      </c>
      <c r="FX1340">
        <v>274.07</v>
      </c>
      <c r="FY1340">
        <v>376.31</v>
      </c>
      <c r="FZ1340">
        <v>468.83</v>
      </c>
      <c r="GA1340">
        <v>573.01</v>
      </c>
      <c r="GB1340">
        <v>677.53</v>
      </c>
      <c r="GC1340">
        <v>769.15</v>
      </c>
      <c r="GD1340">
        <v>873.61</v>
      </c>
      <c r="GE1340">
        <v>976.04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39.58</v>
      </c>
      <c r="GQ1340">
        <v>135.22</v>
      </c>
      <c r="GR1340">
        <v>251.13</v>
      </c>
      <c r="GS1340">
        <v>351.43</v>
      </c>
      <c r="GT1340">
        <v>445.44</v>
      </c>
      <c r="GU1340">
        <v>549.96</v>
      </c>
      <c r="GV1340">
        <v>642.59</v>
      </c>
      <c r="GW1340">
        <v>747.36</v>
      </c>
      <c r="GX1340">
        <v>857.17</v>
      </c>
      <c r="GY1340">
        <v>956.36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 t="s">
        <v>139</v>
      </c>
      <c r="HK1340" t="s">
        <v>139</v>
      </c>
      <c r="HL1340" t="s">
        <v>139</v>
      </c>
      <c r="HM1340" t="s">
        <v>139</v>
      </c>
      <c r="HN1340" t="s">
        <v>139</v>
      </c>
      <c r="HO1340" t="s">
        <v>139</v>
      </c>
      <c r="HP1340" t="s">
        <v>139</v>
      </c>
      <c r="HQ1340" t="s">
        <v>139</v>
      </c>
      <c r="HR1340" t="s">
        <v>139</v>
      </c>
      <c r="HS1340" t="s">
        <v>139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 t="s">
        <v>139</v>
      </c>
      <c r="IE1340" t="s">
        <v>139</v>
      </c>
      <c r="IF1340" t="s">
        <v>139</v>
      </c>
      <c r="IG1340" t="s">
        <v>139</v>
      </c>
      <c r="IH1340" t="s">
        <v>139</v>
      </c>
      <c r="II1340" t="s">
        <v>139</v>
      </c>
      <c r="IJ1340" t="s">
        <v>139</v>
      </c>
      <c r="IK1340" t="s">
        <v>139</v>
      </c>
      <c r="IL1340" t="s">
        <v>139</v>
      </c>
      <c r="IM1340" t="s">
        <v>139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1</v>
      </c>
      <c r="IY1340">
        <v>1</v>
      </c>
      <c r="IZ1340">
        <v>1</v>
      </c>
      <c r="JA1340">
        <v>0.99</v>
      </c>
      <c r="JB1340">
        <v>0.98</v>
      </c>
      <c r="JC1340">
        <v>0.96</v>
      </c>
      <c r="JD1340">
        <v>0.94</v>
      </c>
      <c r="JE1340">
        <v>0.92</v>
      </c>
      <c r="JF1340">
        <v>0.9</v>
      </c>
      <c r="JG1340">
        <v>0.89</v>
      </c>
      <c r="JH1340">
        <v>0.79</v>
      </c>
      <c r="JI1340">
        <v>0.75</v>
      </c>
      <c r="JJ1340">
        <v>0.7</v>
      </c>
      <c r="JK1340">
        <v>0.65</v>
      </c>
      <c r="JL1340">
        <v>0.57999999999999996</v>
      </c>
      <c r="JM1340">
        <v>0.51</v>
      </c>
      <c r="JN1340">
        <v>0.42</v>
      </c>
      <c r="JO1340">
        <v>0.32</v>
      </c>
      <c r="JP1340">
        <v>0.19</v>
      </c>
      <c r="JQ1340">
        <v>0</v>
      </c>
    </row>
    <row r="1341" spans="1:277" x14ac:dyDescent="0.25">
      <c r="A1341">
        <v>2016</v>
      </c>
      <c r="B1341">
        <v>139</v>
      </c>
      <c r="C1341">
        <v>1373</v>
      </c>
      <c r="D1341">
        <v>345</v>
      </c>
      <c r="E1341">
        <v>3780.4</v>
      </c>
      <c r="F1341">
        <v>1.4</v>
      </c>
      <c r="G1341">
        <v>0.4</v>
      </c>
      <c r="H1341">
        <v>-3.4</v>
      </c>
      <c r="I1341">
        <v>0</v>
      </c>
      <c r="J1341">
        <v>0</v>
      </c>
      <c r="K1341">
        <v>0</v>
      </c>
      <c r="L1341">
        <v>0.88</v>
      </c>
      <c r="M1341">
        <v>1.26</v>
      </c>
      <c r="N1341">
        <v>4.3</v>
      </c>
      <c r="O1341">
        <v>-0.88</v>
      </c>
      <c r="P1341">
        <v>10.95</v>
      </c>
      <c r="Q1341">
        <v>7.66</v>
      </c>
      <c r="R1341">
        <v>36.67</v>
      </c>
      <c r="S1341">
        <v>26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63.22</v>
      </c>
      <c r="AA1341">
        <v>167.52</v>
      </c>
      <c r="AB1341">
        <v>274.07</v>
      </c>
      <c r="AC1341">
        <v>376.31</v>
      </c>
      <c r="AD1341">
        <v>468.83</v>
      </c>
      <c r="AE1341">
        <v>573.01</v>
      </c>
      <c r="AF1341">
        <v>677.53</v>
      </c>
      <c r="AG1341">
        <v>769.15</v>
      </c>
      <c r="AH1341">
        <v>873.61</v>
      </c>
      <c r="AI1341">
        <v>976.04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87.08</v>
      </c>
      <c r="AU1341">
        <v>181.87</v>
      </c>
      <c r="AV1341">
        <v>287.39999999999998</v>
      </c>
      <c r="AW1341">
        <v>386.6</v>
      </c>
      <c r="AX1341">
        <v>482.53</v>
      </c>
      <c r="AY1341">
        <v>585.35</v>
      </c>
      <c r="AZ1341">
        <v>685.13</v>
      </c>
      <c r="BA1341">
        <v>791.95</v>
      </c>
      <c r="BB1341">
        <v>889.47</v>
      </c>
      <c r="BC1341">
        <v>991.83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22.5</v>
      </c>
      <c r="BO1341">
        <v>22.5</v>
      </c>
      <c r="BP1341">
        <v>22.5</v>
      </c>
      <c r="BQ1341">
        <v>22.5</v>
      </c>
      <c r="BR1341">
        <v>22.5</v>
      </c>
      <c r="BS1341">
        <v>22.5</v>
      </c>
      <c r="BT1341">
        <v>22.5</v>
      </c>
      <c r="BU1341">
        <v>22.5</v>
      </c>
      <c r="BV1341">
        <v>22.5</v>
      </c>
      <c r="BW1341">
        <v>22.5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22.5</v>
      </c>
      <c r="CI1341">
        <v>22.5</v>
      </c>
      <c r="CJ1341">
        <v>22.5</v>
      </c>
      <c r="CK1341">
        <v>22.5</v>
      </c>
      <c r="CL1341">
        <v>22.5</v>
      </c>
      <c r="CM1341">
        <v>22.5</v>
      </c>
      <c r="CN1341">
        <v>22.5</v>
      </c>
      <c r="CO1341">
        <v>22.5</v>
      </c>
      <c r="CP1341">
        <v>22.5</v>
      </c>
      <c r="CQ1341">
        <v>22.5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1</v>
      </c>
      <c r="DD1341">
        <v>1</v>
      </c>
      <c r="DE1341">
        <v>0.99</v>
      </c>
      <c r="DF1341">
        <v>0.98</v>
      </c>
      <c r="DG1341">
        <v>0.96</v>
      </c>
      <c r="DH1341">
        <v>0.95</v>
      </c>
      <c r="DI1341">
        <v>0.93</v>
      </c>
      <c r="DJ1341">
        <v>0.91</v>
      </c>
      <c r="DK1341">
        <v>0.9</v>
      </c>
      <c r="DL1341">
        <v>0.82</v>
      </c>
      <c r="DM1341">
        <v>0.78</v>
      </c>
      <c r="DN1341">
        <v>0.74</v>
      </c>
      <c r="DO1341">
        <v>0.7</v>
      </c>
      <c r="DP1341">
        <v>0.65</v>
      </c>
      <c r="DQ1341">
        <v>0.59</v>
      </c>
      <c r="DR1341">
        <v>0.53</v>
      </c>
      <c r="DS1341">
        <v>0.46</v>
      </c>
      <c r="DT1341">
        <v>0.38</v>
      </c>
      <c r="DU1341">
        <v>0.28000000000000003</v>
      </c>
      <c r="EW1341">
        <v>2016</v>
      </c>
      <c r="EX1341">
        <v>140</v>
      </c>
      <c r="EY1341">
        <v>1374</v>
      </c>
      <c r="EZ1341">
        <v>346</v>
      </c>
      <c r="FA1341">
        <v>3785.8</v>
      </c>
      <c r="FB1341" t="s">
        <v>139</v>
      </c>
      <c r="FC1341" t="s">
        <v>139</v>
      </c>
      <c r="FD1341" t="s">
        <v>139</v>
      </c>
      <c r="FE1341" t="s">
        <v>139</v>
      </c>
      <c r="FF1341" t="s">
        <v>139</v>
      </c>
      <c r="FG1341" t="s">
        <v>139</v>
      </c>
      <c r="FH1341" t="s">
        <v>139</v>
      </c>
      <c r="FI1341">
        <v>0</v>
      </c>
      <c r="FJ1341" t="s">
        <v>139</v>
      </c>
      <c r="FK1341" t="s">
        <v>139</v>
      </c>
      <c r="FL1341">
        <v>10.96</v>
      </c>
      <c r="FM1341">
        <v>7.67</v>
      </c>
      <c r="FN1341">
        <v>36.729999999999997</v>
      </c>
      <c r="FO1341">
        <v>1</v>
      </c>
      <c r="FP1341">
        <v>1</v>
      </c>
      <c r="FQ1341">
        <v>1</v>
      </c>
      <c r="FR1341">
        <v>0</v>
      </c>
      <c r="FS1341">
        <v>0</v>
      </c>
      <c r="FT1341">
        <v>0</v>
      </c>
      <c r="FU1341">
        <v>0</v>
      </c>
      <c r="FV1341">
        <v>68.61</v>
      </c>
      <c r="FW1341">
        <v>172.91</v>
      </c>
      <c r="FX1341">
        <v>279.45999999999998</v>
      </c>
      <c r="FY1341">
        <v>381.7</v>
      </c>
      <c r="FZ1341">
        <v>474.23</v>
      </c>
      <c r="GA1341">
        <v>578.4</v>
      </c>
      <c r="GB1341">
        <v>682.92</v>
      </c>
      <c r="GC1341">
        <v>774.55</v>
      </c>
      <c r="GD1341">
        <v>879</v>
      </c>
      <c r="GE1341">
        <v>981.43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44.97</v>
      </c>
      <c r="GQ1341">
        <v>140.61000000000001</v>
      </c>
      <c r="GR1341">
        <v>256.52</v>
      </c>
      <c r="GS1341">
        <v>356.83</v>
      </c>
      <c r="GT1341">
        <v>450.83</v>
      </c>
      <c r="GU1341">
        <v>555.35</v>
      </c>
      <c r="GV1341">
        <v>647.98</v>
      </c>
      <c r="GW1341">
        <v>752.75</v>
      </c>
      <c r="GX1341">
        <v>862.56</v>
      </c>
      <c r="GY1341">
        <v>961.75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 t="s">
        <v>139</v>
      </c>
      <c r="HK1341" t="s">
        <v>139</v>
      </c>
      <c r="HL1341" t="s">
        <v>139</v>
      </c>
      <c r="HM1341" t="s">
        <v>139</v>
      </c>
      <c r="HN1341" t="s">
        <v>139</v>
      </c>
      <c r="HO1341" t="s">
        <v>139</v>
      </c>
      <c r="HP1341" t="s">
        <v>139</v>
      </c>
      <c r="HQ1341" t="s">
        <v>139</v>
      </c>
      <c r="HR1341" t="s">
        <v>139</v>
      </c>
      <c r="HS1341" t="s">
        <v>139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 t="s">
        <v>139</v>
      </c>
      <c r="IE1341" t="s">
        <v>139</v>
      </c>
      <c r="IF1341" t="s">
        <v>139</v>
      </c>
      <c r="IG1341" t="s">
        <v>139</v>
      </c>
      <c r="IH1341" t="s">
        <v>139</v>
      </c>
      <c r="II1341" t="s">
        <v>139</v>
      </c>
      <c r="IJ1341" t="s">
        <v>139</v>
      </c>
      <c r="IK1341" t="s">
        <v>139</v>
      </c>
      <c r="IL1341" t="s">
        <v>139</v>
      </c>
      <c r="IM1341" t="s">
        <v>139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1</v>
      </c>
      <c r="IY1341">
        <v>1</v>
      </c>
      <c r="IZ1341">
        <v>1</v>
      </c>
      <c r="JA1341">
        <v>0.99</v>
      </c>
      <c r="JB1341">
        <v>0.98</v>
      </c>
      <c r="JC1341">
        <v>0.96</v>
      </c>
      <c r="JD1341">
        <v>0.94</v>
      </c>
      <c r="JE1341">
        <v>0.92</v>
      </c>
      <c r="JF1341">
        <v>0.9</v>
      </c>
      <c r="JG1341">
        <v>0.89</v>
      </c>
      <c r="JH1341">
        <v>0.79</v>
      </c>
      <c r="JI1341">
        <v>0.75</v>
      </c>
      <c r="JJ1341">
        <v>0.7</v>
      </c>
      <c r="JK1341">
        <v>0.65</v>
      </c>
      <c r="JL1341">
        <v>0.57999999999999996</v>
      </c>
      <c r="JM1341">
        <v>0.51</v>
      </c>
      <c r="JN1341">
        <v>0.42</v>
      </c>
      <c r="JO1341">
        <v>0.32</v>
      </c>
      <c r="JP1341">
        <v>0.19</v>
      </c>
      <c r="JQ1341">
        <v>0</v>
      </c>
    </row>
    <row r="1342" spans="1:277" x14ac:dyDescent="0.25">
      <c r="A1342">
        <v>2016</v>
      </c>
      <c r="B1342">
        <v>140</v>
      </c>
      <c r="C1342">
        <v>1374</v>
      </c>
      <c r="D1342">
        <v>346</v>
      </c>
      <c r="E1342">
        <v>3785.8</v>
      </c>
      <c r="F1342">
        <v>1.4</v>
      </c>
      <c r="G1342">
        <v>0.4</v>
      </c>
      <c r="H1342">
        <v>-3.4</v>
      </c>
      <c r="I1342">
        <v>0</v>
      </c>
      <c r="J1342">
        <v>0</v>
      </c>
      <c r="K1342">
        <v>0</v>
      </c>
      <c r="L1342">
        <v>0.88</v>
      </c>
      <c r="M1342">
        <v>1.26</v>
      </c>
      <c r="N1342">
        <v>4.3</v>
      </c>
      <c r="O1342">
        <v>-0.88</v>
      </c>
      <c r="P1342">
        <v>10.95</v>
      </c>
      <c r="Q1342">
        <v>7.67</v>
      </c>
      <c r="R1342">
        <v>36.729999999999997</v>
      </c>
      <c r="S1342">
        <v>26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68.61</v>
      </c>
      <c r="AA1342">
        <v>172.91</v>
      </c>
      <c r="AB1342">
        <v>279.45999999999998</v>
      </c>
      <c r="AC1342">
        <v>381.7</v>
      </c>
      <c r="AD1342">
        <v>474.23</v>
      </c>
      <c r="AE1342">
        <v>578.4</v>
      </c>
      <c r="AF1342">
        <v>682.92</v>
      </c>
      <c r="AG1342">
        <v>774.55</v>
      </c>
      <c r="AH1342">
        <v>879</v>
      </c>
      <c r="AI1342">
        <v>981.43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92.47</v>
      </c>
      <c r="AU1342">
        <v>187.26</v>
      </c>
      <c r="AV1342">
        <v>292.8</v>
      </c>
      <c r="AW1342">
        <v>392</v>
      </c>
      <c r="AX1342">
        <v>487.92</v>
      </c>
      <c r="AY1342">
        <v>590.74</v>
      </c>
      <c r="AZ1342">
        <v>690.52</v>
      </c>
      <c r="BA1342">
        <v>797.34</v>
      </c>
      <c r="BB1342">
        <v>894.86</v>
      </c>
      <c r="BC1342">
        <v>997.22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22.5</v>
      </c>
      <c r="BO1342">
        <v>22.5</v>
      </c>
      <c r="BP1342">
        <v>22.5</v>
      </c>
      <c r="BQ1342">
        <v>22.5</v>
      </c>
      <c r="BR1342">
        <v>22.5</v>
      </c>
      <c r="BS1342">
        <v>22.5</v>
      </c>
      <c r="BT1342">
        <v>22.5</v>
      </c>
      <c r="BU1342">
        <v>22.5</v>
      </c>
      <c r="BV1342">
        <v>22.5</v>
      </c>
      <c r="BW1342">
        <v>22.5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22.5</v>
      </c>
      <c r="CI1342">
        <v>22.5</v>
      </c>
      <c r="CJ1342">
        <v>22.5</v>
      </c>
      <c r="CK1342">
        <v>22.5</v>
      </c>
      <c r="CL1342">
        <v>22.5</v>
      </c>
      <c r="CM1342">
        <v>22.5</v>
      </c>
      <c r="CN1342">
        <v>22.5</v>
      </c>
      <c r="CO1342">
        <v>22.5</v>
      </c>
      <c r="CP1342">
        <v>22.5</v>
      </c>
      <c r="CQ1342">
        <v>22.5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1</v>
      </c>
      <c r="DD1342">
        <v>1</v>
      </c>
      <c r="DE1342">
        <v>0.99</v>
      </c>
      <c r="DF1342">
        <v>0.98</v>
      </c>
      <c r="DG1342">
        <v>0.96</v>
      </c>
      <c r="DH1342">
        <v>0.95</v>
      </c>
      <c r="DI1342">
        <v>0.93</v>
      </c>
      <c r="DJ1342">
        <v>0.91</v>
      </c>
      <c r="DK1342">
        <v>0.9</v>
      </c>
      <c r="DL1342">
        <v>0.82</v>
      </c>
      <c r="DM1342">
        <v>0.78</v>
      </c>
      <c r="DN1342">
        <v>0.74</v>
      </c>
      <c r="DO1342">
        <v>0.7</v>
      </c>
      <c r="DP1342">
        <v>0.65</v>
      </c>
      <c r="DQ1342">
        <v>0.59</v>
      </c>
      <c r="DR1342">
        <v>0.53</v>
      </c>
      <c r="DS1342">
        <v>0.46</v>
      </c>
      <c r="DT1342">
        <v>0.38</v>
      </c>
      <c r="DU1342">
        <v>0.28000000000000003</v>
      </c>
      <c r="EW1342">
        <v>2016</v>
      </c>
      <c r="EX1342">
        <v>141</v>
      </c>
      <c r="EY1342">
        <v>1375</v>
      </c>
      <c r="EZ1342">
        <v>347</v>
      </c>
      <c r="FA1342">
        <v>3794.3</v>
      </c>
      <c r="FB1342" t="s">
        <v>139</v>
      </c>
      <c r="FC1342" t="s">
        <v>139</v>
      </c>
      <c r="FD1342" t="s">
        <v>139</v>
      </c>
      <c r="FE1342" t="s">
        <v>139</v>
      </c>
      <c r="FF1342" t="s">
        <v>139</v>
      </c>
      <c r="FG1342" t="s">
        <v>139</v>
      </c>
      <c r="FH1342" t="s">
        <v>139</v>
      </c>
      <c r="FI1342">
        <v>0</v>
      </c>
      <c r="FJ1342" t="s">
        <v>139</v>
      </c>
      <c r="FK1342" t="s">
        <v>139</v>
      </c>
      <c r="FL1342">
        <v>10.96</v>
      </c>
      <c r="FM1342">
        <v>7.68</v>
      </c>
      <c r="FN1342">
        <v>36.82</v>
      </c>
      <c r="FO1342">
        <v>1</v>
      </c>
      <c r="FP1342">
        <v>1</v>
      </c>
      <c r="FQ1342">
        <v>1</v>
      </c>
      <c r="FR1342">
        <v>0</v>
      </c>
      <c r="FS1342">
        <v>0</v>
      </c>
      <c r="FT1342">
        <v>0</v>
      </c>
      <c r="FU1342">
        <v>0.18</v>
      </c>
      <c r="FV1342">
        <v>77.13</v>
      </c>
      <c r="FW1342">
        <v>181.43</v>
      </c>
      <c r="FX1342">
        <v>287.98</v>
      </c>
      <c r="FY1342">
        <v>390.22</v>
      </c>
      <c r="FZ1342">
        <v>482.75</v>
      </c>
      <c r="GA1342">
        <v>586.91999999999996</v>
      </c>
      <c r="GB1342">
        <v>691.44</v>
      </c>
      <c r="GC1342">
        <v>783.07</v>
      </c>
      <c r="GD1342">
        <v>887.52</v>
      </c>
      <c r="GE1342">
        <v>989.95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53.49</v>
      </c>
      <c r="GQ1342">
        <v>149.13</v>
      </c>
      <c r="GR1342">
        <v>265.04000000000002</v>
      </c>
      <c r="GS1342">
        <v>365.35</v>
      </c>
      <c r="GT1342">
        <v>459.35</v>
      </c>
      <c r="GU1342">
        <v>563.88</v>
      </c>
      <c r="GV1342">
        <v>656.5</v>
      </c>
      <c r="GW1342">
        <v>761.27</v>
      </c>
      <c r="GX1342">
        <v>871.08</v>
      </c>
      <c r="GY1342">
        <v>970.28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 t="s">
        <v>139</v>
      </c>
      <c r="HK1342" t="s">
        <v>139</v>
      </c>
      <c r="HL1342" t="s">
        <v>139</v>
      </c>
      <c r="HM1342" t="s">
        <v>139</v>
      </c>
      <c r="HN1342" t="s">
        <v>139</v>
      </c>
      <c r="HO1342" t="s">
        <v>139</v>
      </c>
      <c r="HP1342" t="s">
        <v>139</v>
      </c>
      <c r="HQ1342" t="s">
        <v>139</v>
      </c>
      <c r="HR1342" t="s">
        <v>139</v>
      </c>
      <c r="HS1342" t="s">
        <v>139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 t="s">
        <v>139</v>
      </c>
      <c r="IE1342" t="s">
        <v>139</v>
      </c>
      <c r="IF1342" t="s">
        <v>139</v>
      </c>
      <c r="IG1342" t="s">
        <v>139</v>
      </c>
      <c r="IH1342" t="s">
        <v>139</v>
      </c>
      <c r="II1342" t="s">
        <v>139</v>
      </c>
      <c r="IJ1342" t="s">
        <v>139</v>
      </c>
      <c r="IK1342" t="s">
        <v>139</v>
      </c>
      <c r="IL1342" t="s">
        <v>139</v>
      </c>
      <c r="IM1342" t="s">
        <v>139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1</v>
      </c>
      <c r="IY1342">
        <v>1</v>
      </c>
      <c r="IZ1342">
        <v>1</v>
      </c>
      <c r="JA1342">
        <v>0.99</v>
      </c>
      <c r="JB1342">
        <v>0.98</v>
      </c>
      <c r="JC1342">
        <v>0.96</v>
      </c>
      <c r="JD1342">
        <v>0.94</v>
      </c>
      <c r="JE1342">
        <v>0.92</v>
      </c>
      <c r="JF1342">
        <v>0.9</v>
      </c>
      <c r="JG1342">
        <v>0.89</v>
      </c>
      <c r="JH1342">
        <v>0.79</v>
      </c>
      <c r="JI1342">
        <v>0.75</v>
      </c>
      <c r="JJ1342">
        <v>0.7</v>
      </c>
      <c r="JK1342">
        <v>0.65</v>
      </c>
      <c r="JL1342">
        <v>0.57999999999999996</v>
      </c>
      <c r="JM1342">
        <v>0.51</v>
      </c>
      <c r="JN1342">
        <v>0.42</v>
      </c>
      <c r="JO1342">
        <v>0.32</v>
      </c>
      <c r="JP1342">
        <v>0.19</v>
      </c>
      <c r="JQ1342">
        <v>0</v>
      </c>
    </row>
    <row r="1343" spans="1:277" x14ac:dyDescent="0.25">
      <c r="A1343">
        <v>2016</v>
      </c>
      <c r="B1343">
        <v>141</v>
      </c>
      <c r="C1343">
        <v>1375</v>
      </c>
      <c r="D1343">
        <v>347</v>
      </c>
      <c r="E1343">
        <v>3794.3</v>
      </c>
      <c r="F1343">
        <v>1.4</v>
      </c>
      <c r="G1343">
        <v>0.4</v>
      </c>
      <c r="H1343">
        <v>-3.4</v>
      </c>
      <c r="I1343">
        <v>0</v>
      </c>
      <c r="J1343">
        <v>0</v>
      </c>
      <c r="K1343">
        <v>0</v>
      </c>
      <c r="L1343">
        <v>0.88</v>
      </c>
      <c r="M1343">
        <v>1.26</v>
      </c>
      <c r="N1343">
        <v>4.3</v>
      </c>
      <c r="O1343">
        <v>-0.88</v>
      </c>
      <c r="P1343">
        <v>10.95</v>
      </c>
      <c r="Q1343">
        <v>7.68</v>
      </c>
      <c r="R1343">
        <v>36.81</v>
      </c>
      <c r="S1343">
        <v>26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0.09</v>
      </c>
      <c r="Z1343">
        <v>77.13</v>
      </c>
      <c r="AA1343">
        <v>181.43</v>
      </c>
      <c r="AB1343">
        <v>287.98</v>
      </c>
      <c r="AC1343">
        <v>390.22</v>
      </c>
      <c r="AD1343">
        <v>482.75</v>
      </c>
      <c r="AE1343">
        <v>586.91999999999996</v>
      </c>
      <c r="AF1343">
        <v>691.44</v>
      </c>
      <c r="AG1343">
        <v>783.07</v>
      </c>
      <c r="AH1343">
        <v>887.52</v>
      </c>
      <c r="AI1343">
        <v>989.95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100.99</v>
      </c>
      <c r="AU1343">
        <v>195.78</v>
      </c>
      <c r="AV1343">
        <v>301.32</v>
      </c>
      <c r="AW1343">
        <v>400.52</v>
      </c>
      <c r="AX1343">
        <v>496.44</v>
      </c>
      <c r="AY1343">
        <v>599.27</v>
      </c>
      <c r="AZ1343">
        <v>699.04</v>
      </c>
      <c r="BA1343">
        <v>805.86</v>
      </c>
      <c r="BB1343">
        <v>903.39</v>
      </c>
      <c r="BC1343">
        <v>1005.75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22.5</v>
      </c>
      <c r="BO1343">
        <v>22.5</v>
      </c>
      <c r="BP1343">
        <v>22.5</v>
      </c>
      <c r="BQ1343">
        <v>22.5</v>
      </c>
      <c r="BR1343">
        <v>22.5</v>
      </c>
      <c r="BS1343">
        <v>22.5</v>
      </c>
      <c r="BT1343">
        <v>22.5</v>
      </c>
      <c r="BU1343">
        <v>22.5</v>
      </c>
      <c r="BV1343">
        <v>22.5</v>
      </c>
      <c r="BW1343">
        <v>22.5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22.5</v>
      </c>
      <c r="CI1343">
        <v>22.5</v>
      </c>
      <c r="CJ1343">
        <v>22.5</v>
      </c>
      <c r="CK1343">
        <v>22.5</v>
      </c>
      <c r="CL1343">
        <v>22.5</v>
      </c>
      <c r="CM1343">
        <v>22.5</v>
      </c>
      <c r="CN1343">
        <v>22.5</v>
      </c>
      <c r="CO1343">
        <v>22.5</v>
      </c>
      <c r="CP1343">
        <v>22.5</v>
      </c>
      <c r="CQ1343">
        <v>22.5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1</v>
      </c>
      <c r="DD1343">
        <v>1</v>
      </c>
      <c r="DE1343">
        <v>0.99</v>
      </c>
      <c r="DF1343">
        <v>0.98</v>
      </c>
      <c r="DG1343">
        <v>0.96</v>
      </c>
      <c r="DH1343">
        <v>0.95</v>
      </c>
      <c r="DI1343">
        <v>0.93</v>
      </c>
      <c r="DJ1343">
        <v>0.91</v>
      </c>
      <c r="DK1343">
        <v>0.9</v>
      </c>
      <c r="DL1343">
        <v>0.82</v>
      </c>
      <c r="DM1343">
        <v>0.78</v>
      </c>
      <c r="DN1343">
        <v>0.74</v>
      </c>
      <c r="DO1343">
        <v>0.7</v>
      </c>
      <c r="DP1343">
        <v>0.65</v>
      </c>
      <c r="DQ1343">
        <v>0.59</v>
      </c>
      <c r="DR1343">
        <v>0.53</v>
      </c>
      <c r="DS1343">
        <v>0.46</v>
      </c>
      <c r="DT1343">
        <v>0.38</v>
      </c>
      <c r="DU1343">
        <v>0.28000000000000003</v>
      </c>
      <c r="EW1343">
        <v>2016</v>
      </c>
      <c r="EX1343">
        <v>142</v>
      </c>
      <c r="EY1343">
        <v>1376</v>
      </c>
      <c r="EZ1343">
        <v>348</v>
      </c>
      <c r="FA1343">
        <v>3801.4</v>
      </c>
      <c r="FB1343" t="s">
        <v>139</v>
      </c>
      <c r="FC1343" t="s">
        <v>139</v>
      </c>
      <c r="FD1343" t="s">
        <v>139</v>
      </c>
      <c r="FE1343" t="s">
        <v>139</v>
      </c>
      <c r="FF1343" t="s">
        <v>139</v>
      </c>
      <c r="FG1343" t="s">
        <v>139</v>
      </c>
      <c r="FH1343" t="s">
        <v>139</v>
      </c>
      <c r="FI1343">
        <v>0</v>
      </c>
      <c r="FJ1343" t="s">
        <v>139</v>
      </c>
      <c r="FK1343" t="s">
        <v>139</v>
      </c>
      <c r="FL1343">
        <v>10.96</v>
      </c>
      <c r="FM1343">
        <v>7.69</v>
      </c>
      <c r="FN1343">
        <v>36.89</v>
      </c>
      <c r="FO1343">
        <v>1</v>
      </c>
      <c r="FP1343">
        <v>1</v>
      </c>
      <c r="FQ1343">
        <v>1</v>
      </c>
      <c r="FR1343">
        <v>0</v>
      </c>
      <c r="FS1343">
        <v>0</v>
      </c>
      <c r="FT1343">
        <v>0</v>
      </c>
      <c r="FU1343">
        <v>0</v>
      </c>
      <c r="FV1343">
        <v>84.18</v>
      </c>
      <c r="FW1343">
        <v>188.47</v>
      </c>
      <c r="FX1343">
        <v>295.02999999999997</v>
      </c>
      <c r="FY1343">
        <v>397.26</v>
      </c>
      <c r="FZ1343">
        <v>489.79</v>
      </c>
      <c r="GA1343">
        <v>593.96</v>
      </c>
      <c r="GB1343">
        <v>698.48</v>
      </c>
      <c r="GC1343">
        <v>790.11</v>
      </c>
      <c r="GD1343">
        <v>894.56</v>
      </c>
      <c r="GE1343">
        <v>997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60.54</v>
      </c>
      <c r="GQ1343">
        <v>156.16999999999999</v>
      </c>
      <c r="GR1343">
        <v>272.08</v>
      </c>
      <c r="GS1343">
        <v>372.39</v>
      </c>
      <c r="GT1343">
        <v>466.4</v>
      </c>
      <c r="GU1343">
        <v>570.91999999999996</v>
      </c>
      <c r="GV1343">
        <v>663.54</v>
      </c>
      <c r="GW1343">
        <v>768.32</v>
      </c>
      <c r="GX1343">
        <v>878.12</v>
      </c>
      <c r="GY1343">
        <v>977.32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 t="s">
        <v>139</v>
      </c>
      <c r="HK1343" t="s">
        <v>139</v>
      </c>
      <c r="HL1343" t="s">
        <v>139</v>
      </c>
      <c r="HM1343" t="s">
        <v>139</v>
      </c>
      <c r="HN1343" t="s">
        <v>139</v>
      </c>
      <c r="HO1343" t="s">
        <v>139</v>
      </c>
      <c r="HP1343" t="s">
        <v>139</v>
      </c>
      <c r="HQ1343" t="s">
        <v>139</v>
      </c>
      <c r="HR1343" t="s">
        <v>139</v>
      </c>
      <c r="HS1343" t="s">
        <v>139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 t="s">
        <v>139</v>
      </c>
      <c r="IE1343" t="s">
        <v>139</v>
      </c>
      <c r="IF1343" t="s">
        <v>139</v>
      </c>
      <c r="IG1343" t="s">
        <v>139</v>
      </c>
      <c r="IH1343" t="s">
        <v>139</v>
      </c>
      <c r="II1343" t="s">
        <v>139</v>
      </c>
      <c r="IJ1343" t="s">
        <v>139</v>
      </c>
      <c r="IK1343" t="s">
        <v>139</v>
      </c>
      <c r="IL1343" t="s">
        <v>139</v>
      </c>
      <c r="IM1343" t="s">
        <v>139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1</v>
      </c>
      <c r="IY1343">
        <v>1</v>
      </c>
      <c r="IZ1343">
        <v>1</v>
      </c>
      <c r="JA1343">
        <v>0.99</v>
      </c>
      <c r="JB1343">
        <v>0.98</v>
      </c>
      <c r="JC1343">
        <v>0.96</v>
      </c>
      <c r="JD1343">
        <v>0.94</v>
      </c>
      <c r="JE1343">
        <v>0.92</v>
      </c>
      <c r="JF1343">
        <v>0.9</v>
      </c>
      <c r="JG1343">
        <v>0.89</v>
      </c>
      <c r="JH1343">
        <v>0.79</v>
      </c>
      <c r="JI1343">
        <v>0.75</v>
      </c>
      <c r="JJ1343">
        <v>0.7</v>
      </c>
      <c r="JK1343">
        <v>0.65</v>
      </c>
      <c r="JL1343">
        <v>0.57999999999999996</v>
      </c>
      <c r="JM1343">
        <v>0.51</v>
      </c>
      <c r="JN1343">
        <v>0.42</v>
      </c>
      <c r="JO1343">
        <v>0.32</v>
      </c>
      <c r="JP1343">
        <v>0.19</v>
      </c>
      <c r="JQ1343">
        <v>0</v>
      </c>
    </row>
    <row r="1344" spans="1:277" x14ac:dyDescent="0.25">
      <c r="A1344">
        <v>2016</v>
      </c>
      <c r="B1344">
        <v>142</v>
      </c>
      <c r="C1344">
        <v>1376</v>
      </c>
      <c r="D1344">
        <v>348</v>
      </c>
      <c r="E1344">
        <v>3801.4</v>
      </c>
      <c r="F1344">
        <v>1.4</v>
      </c>
      <c r="G1344">
        <v>0.4</v>
      </c>
      <c r="H1344">
        <v>-3.5</v>
      </c>
      <c r="I1344">
        <v>0</v>
      </c>
      <c r="J1344">
        <v>0</v>
      </c>
      <c r="K1344">
        <v>0</v>
      </c>
      <c r="L1344">
        <v>0.88</v>
      </c>
      <c r="M1344">
        <v>1.26</v>
      </c>
      <c r="N1344">
        <v>4.33</v>
      </c>
      <c r="O1344">
        <v>-0.89</v>
      </c>
      <c r="P1344">
        <v>10.95</v>
      </c>
      <c r="Q1344">
        <v>7.69</v>
      </c>
      <c r="R1344">
        <v>36.880000000000003</v>
      </c>
      <c r="S1344">
        <v>26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84.18</v>
      </c>
      <c r="AA1344">
        <v>188.47</v>
      </c>
      <c r="AB1344">
        <v>295.02999999999997</v>
      </c>
      <c r="AC1344">
        <v>397.26</v>
      </c>
      <c r="AD1344">
        <v>489.79</v>
      </c>
      <c r="AE1344">
        <v>593.96</v>
      </c>
      <c r="AF1344">
        <v>698.48</v>
      </c>
      <c r="AG1344">
        <v>790.11</v>
      </c>
      <c r="AH1344">
        <v>894.56</v>
      </c>
      <c r="AI1344">
        <v>997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108.03</v>
      </c>
      <c r="AU1344">
        <v>202.82</v>
      </c>
      <c r="AV1344">
        <v>308.36</v>
      </c>
      <c r="AW1344">
        <v>407.56</v>
      </c>
      <c r="AX1344">
        <v>503.49</v>
      </c>
      <c r="AY1344">
        <v>606.30999999999995</v>
      </c>
      <c r="AZ1344">
        <v>706.08</v>
      </c>
      <c r="BA1344">
        <v>812.9</v>
      </c>
      <c r="BB1344">
        <v>910.43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22.5</v>
      </c>
      <c r="BO1344">
        <v>22.5</v>
      </c>
      <c r="BP1344">
        <v>22.5</v>
      </c>
      <c r="BQ1344">
        <v>22.5</v>
      </c>
      <c r="BR1344">
        <v>22.5</v>
      </c>
      <c r="BS1344">
        <v>22.5</v>
      </c>
      <c r="BT1344">
        <v>22.5</v>
      </c>
      <c r="BU1344">
        <v>22.5</v>
      </c>
      <c r="BV1344">
        <v>22.5</v>
      </c>
      <c r="BW1344">
        <v>22.5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22.5</v>
      </c>
      <c r="CI1344">
        <v>22.5</v>
      </c>
      <c r="CJ1344">
        <v>22.5</v>
      </c>
      <c r="CK1344">
        <v>22.5</v>
      </c>
      <c r="CL1344">
        <v>22.5</v>
      </c>
      <c r="CM1344">
        <v>22.5</v>
      </c>
      <c r="CN1344">
        <v>22.5</v>
      </c>
      <c r="CO1344">
        <v>22.5</v>
      </c>
      <c r="CP1344">
        <v>22.5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1</v>
      </c>
      <c r="DD1344">
        <v>1</v>
      </c>
      <c r="DE1344">
        <v>0.99</v>
      </c>
      <c r="DF1344">
        <v>0.98</v>
      </c>
      <c r="DG1344">
        <v>0.96</v>
      </c>
      <c r="DH1344">
        <v>0.95</v>
      </c>
      <c r="DI1344">
        <v>0.93</v>
      </c>
      <c r="DJ1344">
        <v>0.91</v>
      </c>
      <c r="DK1344">
        <v>0.9</v>
      </c>
      <c r="DL1344">
        <v>0.82</v>
      </c>
      <c r="DM1344">
        <v>0.78</v>
      </c>
      <c r="DN1344">
        <v>0.74</v>
      </c>
      <c r="DO1344">
        <v>0.7</v>
      </c>
      <c r="DP1344">
        <v>0.65</v>
      </c>
      <c r="DQ1344">
        <v>0.59</v>
      </c>
      <c r="DR1344">
        <v>0.53</v>
      </c>
      <c r="DS1344">
        <v>0.46</v>
      </c>
      <c r="DT1344">
        <v>0.38</v>
      </c>
      <c r="DU1344">
        <v>0.28000000000000003</v>
      </c>
      <c r="EW1344">
        <v>2016</v>
      </c>
      <c r="EX1344">
        <v>143</v>
      </c>
      <c r="EY1344">
        <v>1377</v>
      </c>
      <c r="EZ1344">
        <v>349</v>
      </c>
      <c r="FA1344">
        <v>3810.2</v>
      </c>
      <c r="FB1344" t="s">
        <v>139</v>
      </c>
      <c r="FC1344" t="s">
        <v>139</v>
      </c>
      <c r="FD1344" t="s">
        <v>139</v>
      </c>
      <c r="FE1344" t="s">
        <v>139</v>
      </c>
      <c r="FF1344" t="s">
        <v>139</v>
      </c>
      <c r="FG1344" t="s">
        <v>139</v>
      </c>
      <c r="FH1344" t="s">
        <v>139</v>
      </c>
      <c r="FI1344">
        <v>0</v>
      </c>
      <c r="FJ1344" t="s">
        <v>139</v>
      </c>
      <c r="FK1344" t="s">
        <v>139</v>
      </c>
      <c r="FL1344">
        <v>10.96</v>
      </c>
      <c r="FM1344">
        <v>7.71</v>
      </c>
      <c r="FN1344">
        <v>36.979999999999997</v>
      </c>
      <c r="FO1344">
        <v>1</v>
      </c>
      <c r="FP1344">
        <v>1</v>
      </c>
      <c r="FQ1344">
        <v>1</v>
      </c>
      <c r="FR1344">
        <v>0</v>
      </c>
      <c r="FS1344">
        <v>0</v>
      </c>
      <c r="FT1344">
        <v>0</v>
      </c>
      <c r="FU1344">
        <v>0</v>
      </c>
      <c r="FV1344">
        <v>93</v>
      </c>
      <c r="FW1344">
        <v>197.3</v>
      </c>
      <c r="FX1344">
        <v>303.85000000000002</v>
      </c>
      <c r="FY1344">
        <v>406.09</v>
      </c>
      <c r="FZ1344">
        <v>498.62</v>
      </c>
      <c r="GA1344">
        <v>602.79</v>
      </c>
      <c r="GB1344">
        <v>707.31</v>
      </c>
      <c r="GC1344">
        <v>798.94</v>
      </c>
      <c r="GD1344">
        <v>903.39</v>
      </c>
      <c r="GE1344">
        <v>1005.82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69.36</v>
      </c>
      <c r="GQ1344">
        <v>165</v>
      </c>
      <c r="GR1344">
        <v>280.91000000000003</v>
      </c>
      <c r="GS1344">
        <v>381.22</v>
      </c>
      <c r="GT1344">
        <v>475.22</v>
      </c>
      <c r="GU1344">
        <v>579.74</v>
      </c>
      <c r="GV1344">
        <v>672.37</v>
      </c>
      <c r="GW1344">
        <v>777.14</v>
      </c>
      <c r="GX1344">
        <v>886.95</v>
      </c>
      <c r="GY1344">
        <v>986.15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 t="s">
        <v>139</v>
      </c>
      <c r="HK1344" t="s">
        <v>139</v>
      </c>
      <c r="HL1344" t="s">
        <v>139</v>
      </c>
      <c r="HM1344" t="s">
        <v>139</v>
      </c>
      <c r="HN1344" t="s">
        <v>139</v>
      </c>
      <c r="HO1344" t="s">
        <v>139</v>
      </c>
      <c r="HP1344" t="s">
        <v>139</v>
      </c>
      <c r="HQ1344" t="s">
        <v>139</v>
      </c>
      <c r="HR1344" t="s">
        <v>139</v>
      </c>
      <c r="HS1344" t="s">
        <v>139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 t="s">
        <v>139</v>
      </c>
      <c r="IE1344" t="s">
        <v>139</v>
      </c>
      <c r="IF1344" t="s">
        <v>139</v>
      </c>
      <c r="IG1344" t="s">
        <v>139</v>
      </c>
      <c r="IH1344" t="s">
        <v>139</v>
      </c>
      <c r="II1344" t="s">
        <v>139</v>
      </c>
      <c r="IJ1344" t="s">
        <v>139</v>
      </c>
      <c r="IK1344" t="s">
        <v>139</v>
      </c>
      <c r="IL1344" t="s">
        <v>139</v>
      </c>
      <c r="IM1344" t="s">
        <v>139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1</v>
      </c>
      <c r="IY1344">
        <v>1</v>
      </c>
      <c r="IZ1344">
        <v>1</v>
      </c>
      <c r="JA1344">
        <v>0.99</v>
      </c>
      <c r="JB1344">
        <v>0.98</v>
      </c>
      <c r="JC1344">
        <v>0.96</v>
      </c>
      <c r="JD1344">
        <v>0.94</v>
      </c>
      <c r="JE1344">
        <v>0.92</v>
      </c>
      <c r="JF1344">
        <v>0.9</v>
      </c>
      <c r="JG1344">
        <v>0.89</v>
      </c>
      <c r="JH1344">
        <v>0.79</v>
      </c>
      <c r="JI1344">
        <v>0.75</v>
      </c>
      <c r="JJ1344">
        <v>0.7</v>
      </c>
      <c r="JK1344">
        <v>0.65</v>
      </c>
      <c r="JL1344">
        <v>0.57999999999999996</v>
      </c>
      <c r="JM1344">
        <v>0.51</v>
      </c>
      <c r="JN1344">
        <v>0.42</v>
      </c>
      <c r="JO1344">
        <v>0.32</v>
      </c>
      <c r="JP1344">
        <v>0.19</v>
      </c>
      <c r="JQ1344">
        <v>0</v>
      </c>
    </row>
    <row r="1345" spans="1:277" x14ac:dyDescent="0.25">
      <c r="A1345">
        <v>2016</v>
      </c>
      <c r="B1345">
        <v>143</v>
      </c>
      <c r="C1345">
        <v>1377</v>
      </c>
      <c r="D1345">
        <v>349</v>
      </c>
      <c r="E1345">
        <v>3810.2</v>
      </c>
      <c r="F1345">
        <v>1.4</v>
      </c>
      <c r="G1345">
        <v>0.4</v>
      </c>
      <c r="H1345">
        <v>-3.5</v>
      </c>
      <c r="I1345">
        <v>0</v>
      </c>
      <c r="J1345">
        <v>0</v>
      </c>
      <c r="K1345">
        <v>0</v>
      </c>
      <c r="L1345">
        <v>0.88</v>
      </c>
      <c r="M1345">
        <v>1.26</v>
      </c>
      <c r="N1345">
        <v>4.33</v>
      </c>
      <c r="O1345">
        <v>-0.89</v>
      </c>
      <c r="P1345">
        <v>10.95</v>
      </c>
      <c r="Q1345">
        <v>7.71</v>
      </c>
      <c r="R1345">
        <v>36.97</v>
      </c>
      <c r="S1345">
        <v>26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93</v>
      </c>
      <c r="AA1345">
        <v>197.3</v>
      </c>
      <c r="AB1345">
        <v>303.85000000000002</v>
      </c>
      <c r="AC1345">
        <v>406.09</v>
      </c>
      <c r="AD1345">
        <v>498.62</v>
      </c>
      <c r="AE1345">
        <v>602.79</v>
      </c>
      <c r="AF1345">
        <v>707.31</v>
      </c>
      <c r="AG1345">
        <v>798.94</v>
      </c>
      <c r="AH1345">
        <v>903.39</v>
      </c>
      <c r="AI1345">
        <v>1005.82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116.86</v>
      </c>
      <c r="AU1345">
        <v>211.65</v>
      </c>
      <c r="AV1345">
        <v>317.19</v>
      </c>
      <c r="AW1345">
        <v>416.39</v>
      </c>
      <c r="AX1345">
        <v>512.30999999999995</v>
      </c>
      <c r="AY1345">
        <v>615.14</v>
      </c>
      <c r="AZ1345">
        <v>714.91</v>
      </c>
      <c r="BA1345">
        <v>821.73</v>
      </c>
      <c r="BB1345">
        <v>919.26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22.5</v>
      </c>
      <c r="BO1345">
        <v>22.5</v>
      </c>
      <c r="BP1345">
        <v>22.5</v>
      </c>
      <c r="BQ1345">
        <v>22.5</v>
      </c>
      <c r="BR1345">
        <v>22.5</v>
      </c>
      <c r="BS1345">
        <v>22.5</v>
      </c>
      <c r="BT1345">
        <v>22.5</v>
      </c>
      <c r="BU1345">
        <v>22.5</v>
      </c>
      <c r="BV1345">
        <v>22.5</v>
      </c>
      <c r="BW1345">
        <v>22.5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22.5</v>
      </c>
      <c r="CI1345">
        <v>22.5</v>
      </c>
      <c r="CJ1345">
        <v>22.5</v>
      </c>
      <c r="CK1345">
        <v>22.5</v>
      </c>
      <c r="CL1345">
        <v>22.5</v>
      </c>
      <c r="CM1345">
        <v>22.5</v>
      </c>
      <c r="CN1345">
        <v>22.5</v>
      </c>
      <c r="CO1345">
        <v>22.5</v>
      </c>
      <c r="CP1345">
        <v>22.5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1</v>
      </c>
      <c r="DE1345">
        <v>0.99</v>
      </c>
      <c r="DF1345">
        <v>0.98</v>
      </c>
      <c r="DG1345">
        <v>0.96</v>
      </c>
      <c r="DH1345">
        <v>0.95</v>
      </c>
      <c r="DI1345">
        <v>0.93</v>
      </c>
      <c r="DJ1345">
        <v>0.91</v>
      </c>
      <c r="DK1345">
        <v>0.9</v>
      </c>
      <c r="DL1345">
        <v>0.82</v>
      </c>
      <c r="DM1345">
        <v>0.78</v>
      </c>
      <c r="DN1345">
        <v>0.74</v>
      </c>
      <c r="DO1345">
        <v>0.7</v>
      </c>
      <c r="DP1345">
        <v>0.65</v>
      </c>
      <c r="DQ1345">
        <v>0.59</v>
      </c>
      <c r="DR1345">
        <v>0.53</v>
      </c>
      <c r="DS1345">
        <v>0.46</v>
      </c>
      <c r="DT1345">
        <v>0.38</v>
      </c>
      <c r="DU1345">
        <v>0.28000000000000003</v>
      </c>
      <c r="EW1345">
        <v>2016</v>
      </c>
      <c r="EX1345">
        <v>144</v>
      </c>
      <c r="EY1345">
        <v>1378</v>
      </c>
      <c r="EZ1345">
        <v>350</v>
      </c>
      <c r="FA1345">
        <v>3814.1</v>
      </c>
      <c r="FB1345" t="s">
        <v>139</v>
      </c>
      <c r="FC1345" t="s">
        <v>139</v>
      </c>
      <c r="FD1345" t="s">
        <v>139</v>
      </c>
      <c r="FE1345" t="s">
        <v>139</v>
      </c>
      <c r="FF1345" t="s">
        <v>139</v>
      </c>
      <c r="FG1345" t="s">
        <v>139</v>
      </c>
      <c r="FH1345" t="s">
        <v>139</v>
      </c>
      <c r="FI1345">
        <v>0</v>
      </c>
      <c r="FJ1345" t="s">
        <v>139</v>
      </c>
      <c r="FK1345" t="s">
        <v>139</v>
      </c>
      <c r="FL1345">
        <v>10.96</v>
      </c>
      <c r="FM1345">
        <v>7.71</v>
      </c>
      <c r="FN1345">
        <v>37.020000000000003</v>
      </c>
      <c r="FO1345">
        <v>1</v>
      </c>
      <c r="FP1345">
        <v>1</v>
      </c>
      <c r="FQ1345">
        <v>1</v>
      </c>
      <c r="FR1345">
        <v>0</v>
      </c>
      <c r="FS1345">
        <v>0</v>
      </c>
      <c r="FT1345">
        <v>0</v>
      </c>
      <c r="FU1345">
        <v>0</v>
      </c>
      <c r="FV1345">
        <v>96.92</v>
      </c>
      <c r="FW1345">
        <v>201.22</v>
      </c>
      <c r="FX1345">
        <v>307.77</v>
      </c>
      <c r="FY1345">
        <v>410.01</v>
      </c>
      <c r="FZ1345">
        <v>502.53</v>
      </c>
      <c r="GA1345">
        <v>606.71</v>
      </c>
      <c r="GB1345">
        <v>711.23</v>
      </c>
      <c r="GC1345">
        <v>802.85</v>
      </c>
      <c r="GD1345">
        <v>907.31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73.28</v>
      </c>
      <c r="GQ1345">
        <v>168.92</v>
      </c>
      <c r="GR1345">
        <v>284.83</v>
      </c>
      <c r="GS1345">
        <v>385.13</v>
      </c>
      <c r="GT1345">
        <v>479.14</v>
      </c>
      <c r="GU1345">
        <v>583.66</v>
      </c>
      <c r="GV1345">
        <v>676.29</v>
      </c>
      <c r="GW1345">
        <v>781.06</v>
      </c>
      <c r="GX1345">
        <v>890.87</v>
      </c>
      <c r="GY1345">
        <v>990.06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 t="s">
        <v>139</v>
      </c>
      <c r="HK1345" t="s">
        <v>139</v>
      </c>
      <c r="HL1345" t="s">
        <v>139</v>
      </c>
      <c r="HM1345" t="s">
        <v>139</v>
      </c>
      <c r="HN1345" t="s">
        <v>139</v>
      </c>
      <c r="HO1345" t="s">
        <v>139</v>
      </c>
      <c r="HP1345" t="s">
        <v>139</v>
      </c>
      <c r="HQ1345" t="s">
        <v>139</v>
      </c>
      <c r="HR1345" t="s">
        <v>139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 t="s">
        <v>139</v>
      </c>
      <c r="IE1345" t="s">
        <v>139</v>
      </c>
      <c r="IF1345" t="s">
        <v>139</v>
      </c>
      <c r="IG1345" t="s">
        <v>139</v>
      </c>
      <c r="IH1345" t="s">
        <v>139</v>
      </c>
      <c r="II1345" t="s">
        <v>139</v>
      </c>
      <c r="IJ1345" t="s">
        <v>139</v>
      </c>
      <c r="IK1345" t="s">
        <v>139</v>
      </c>
      <c r="IL1345" t="s">
        <v>139</v>
      </c>
      <c r="IM1345" t="s">
        <v>139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1</v>
      </c>
      <c r="IY1345">
        <v>1</v>
      </c>
      <c r="IZ1345">
        <v>1</v>
      </c>
      <c r="JA1345">
        <v>0.99</v>
      </c>
      <c r="JB1345">
        <v>0.98</v>
      </c>
      <c r="JC1345">
        <v>0.96</v>
      </c>
      <c r="JD1345">
        <v>0.94</v>
      </c>
      <c r="JE1345">
        <v>0.92</v>
      </c>
      <c r="JF1345">
        <v>0.9</v>
      </c>
      <c r="JG1345">
        <v>0.89</v>
      </c>
      <c r="JH1345">
        <v>0.79</v>
      </c>
      <c r="JI1345">
        <v>0.75</v>
      </c>
      <c r="JJ1345">
        <v>0.7</v>
      </c>
      <c r="JK1345">
        <v>0.65</v>
      </c>
      <c r="JL1345">
        <v>0.57999999999999996</v>
      </c>
      <c r="JM1345">
        <v>0.51</v>
      </c>
      <c r="JN1345">
        <v>0.42</v>
      </c>
      <c r="JO1345">
        <v>0.32</v>
      </c>
      <c r="JP1345">
        <v>0.19</v>
      </c>
      <c r="JQ1345">
        <v>0</v>
      </c>
    </row>
    <row r="1346" spans="1:277" x14ac:dyDescent="0.25">
      <c r="A1346">
        <v>2016</v>
      </c>
      <c r="B1346">
        <v>144</v>
      </c>
      <c r="C1346">
        <v>1378</v>
      </c>
      <c r="D1346">
        <v>350</v>
      </c>
      <c r="E1346">
        <v>3814.1</v>
      </c>
      <c r="F1346">
        <v>1.4</v>
      </c>
      <c r="G1346">
        <v>0.4</v>
      </c>
      <c r="H1346">
        <v>-3.5</v>
      </c>
      <c r="I1346">
        <v>0</v>
      </c>
      <c r="J1346">
        <v>0</v>
      </c>
      <c r="K1346">
        <v>0</v>
      </c>
      <c r="L1346">
        <v>0.88</v>
      </c>
      <c r="M1346">
        <v>1.26</v>
      </c>
      <c r="N1346">
        <v>4.37</v>
      </c>
      <c r="O1346">
        <v>-0.9</v>
      </c>
      <c r="P1346">
        <v>10.95</v>
      </c>
      <c r="Q1346">
        <v>7.71</v>
      </c>
      <c r="R1346">
        <v>37.01</v>
      </c>
      <c r="S1346">
        <v>26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0.09</v>
      </c>
      <c r="Z1346">
        <v>96.92</v>
      </c>
      <c r="AA1346">
        <v>201.22</v>
      </c>
      <c r="AB1346">
        <v>307.77</v>
      </c>
      <c r="AC1346">
        <v>410.01</v>
      </c>
      <c r="AD1346">
        <v>502.53</v>
      </c>
      <c r="AE1346">
        <v>606.71</v>
      </c>
      <c r="AF1346">
        <v>711.23</v>
      </c>
      <c r="AG1346">
        <v>802.85</v>
      </c>
      <c r="AH1346">
        <v>907.31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7.83</v>
      </c>
      <c r="AU1346">
        <v>120.78</v>
      </c>
      <c r="AV1346">
        <v>215.56</v>
      </c>
      <c r="AW1346">
        <v>321.10000000000002</v>
      </c>
      <c r="AX1346">
        <v>420.3</v>
      </c>
      <c r="AY1346">
        <v>516.23</v>
      </c>
      <c r="AZ1346">
        <v>619.04999999999995</v>
      </c>
      <c r="BA1346">
        <v>718.83</v>
      </c>
      <c r="BB1346">
        <v>825.65</v>
      </c>
      <c r="BC1346">
        <v>923.17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22.5</v>
      </c>
      <c r="BO1346">
        <v>22.5</v>
      </c>
      <c r="BP1346">
        <v>22.5</v>
      </c>
      <c r="BQ1346">
        <v>22.5</v>
      </c>
      <c r="BR1346">
        <v>22.5</v>
      </c>
      <c r="BS1346">
        <v>22.5</v>
      </c>
      <c r="BT1346">
        <v>22.5</v>
      </c>
      <c r="BU1346">
        <v>22.5</v>
      </c>
      <c r="BV1346">
        <v>22.5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22.5</v>
      </c>
      <c r="CI1346">
        <v>22.5</v>
      </c>
      <c r="CJ1346">
        <v>22.5</v>
      </c>
      <c r="CK1346">
        <v>22.5</v>
      </c>
      <c r="CL1346">
        <v>22.5</v>
      </c>
      <c r="CM1346">
        <v>22.5</v>
      </c>
      <c r="CN1346">
        <v>22.5</v>
      </c>
      <c r="CO1346">
        <v>22.5</v>
      </c>
      <c r="CP1346">
        <v>22.5</v>
      </c>
      <c r="CQ1346">
        <v>22.5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1</v>
      </c>
      <c r="DE1346">
        <v>0.99</v>
      </c>
      <c r="DF1346">
        <v>0.98</v>
      </c>
      <c r="DG1346">
        <v>0.96</v>
      </c>
      <c r="DH1346">
        <v>0.95</v>
      </c>
      <c r="DI1346">
        <v>0.93</v>
      </c>
      <c r="DJ1346">
        <v>0.91</v>
      </c>
      <c r="DK1346">
        <v>0.9</v>
      </c>
      <c r="DL1346">
        <v>0.82</v>
      </c>
      <c r="DM1346">
        <v>0.78</v>
      </c>
      <c r="DN1346">
        <v>0.74</v>
      </c>
      <c r="DO1346">
        <v>0.7</v>
      </c>
      <c r="DP1346">
        <v>0.65</v>
      </c>
      <c r="DQ1346">
        <v>0.59</v>
      </c>
      <c r="DR1346">
        <v>0.53</v>
      </c>
      <c r="DS1346">
        <v>0.46</v>
      </c>
      <c r="DT1346">
        <v>0.38</v>
      </c>
      <c r="DU1346">
        <v>0.28000000000000003</v>
      </c>
      <c r="EW1346">
        <v>2016</v>
      </c>
      <c r="EX1346">
        <v>145</v>
      </c>
      <c r="EY1346">
        <v>1379</v>
      </c>
      <c r="EZ1346">
        <v>351</v>
      </c>
      <c r="FA1346">
        <v>3817.4</v>
      </c>
      <c r="FB1346" t="s">
        <v>139</v>
      </c>
      <c r="FC1346" t="s">
        <v>139</v>
      </c>
      <c r="FD1346" t="s">
        <v>139</v>
      </c>
      <c r="FE1346" t="s">
        <v>139</v>
      </c>
      <c r="FF1346" t="s">
        <v>139</v>
      </c>
      <c r="FG1346" t="s">
        <v>139</v>
      </c>
      <c r="FH1346" t="s">
        <v>139</v>
      </c>
      <c r="FI1346">
        <v>0</v>
      </c>
      <c r="FJ1346" t="s">
        <v>139</v>
      </c>
      <c r="FK1346" t="s">
        <v>139</v>
      </c>
      <c r="FL1346">
        <v>10.96</v>
      </c>
      <c r="FM1346">
        <v>7.72</v>
      </c>
      <c r="FN1346">
        <v>37.049999999999997</v>
      </c>
      <c r="FO1346">
        <v>1</v>
      </c>
      <c r="FP1346">
        <v>1</v>
      </c>
      <c r="FQ1346">
        <v>1</v>
      </c>
      <c r="FR1346">
        <v>0</v>
      </c>
      <c r="FS1346">
        <v>0</v>
      </c>
      <c r="FT1346">
        <v>0</v>
      </c>
      <c r="FU1346">
        <v>0</v>
      </c>
      <c r="FV1346">
        <v>100.18</v>
      </c>
      <c r="FW1346">
        <v>204.48</v>
      </c>
      <c r="FX1346">
        <v>311.02999999999997</v>
      </c>
      <c r="FY1346">
        <v>413.27</v>
      </c>
      <c r="FZ1346">
        <v>505.8</v>
      </c>
      <c r="GA1346">
        <v>609.97</v>
      </c>
      <c r="GB1346">
        <v>714.49</v>
      </c>
      <c r="GC1346">
        <v>806.12</v>
      </c>
      <c r="GD1346">
        <v>910.57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76.540000000000006</v>
      </c>
      <c r="GQ1346">
        <v>172.18</v>
      </c>
      <c r="GR1346">
        <v>288.08999999999997</v>
      </c>
      <c r="GS1346">
        <v>388.39</v>
      </c>
      <c r="GT1346">
        <v>482.4</v>
      </c>
      <c r="GU1346">
        <v>586.91999999999996</v>
      </c>
      <c r="GV1346">
        <v>679.55</v>
      </c>
      <c r="GW1346">
        <v>784.32</v>
      </c>
      <c r="GX1346">
        <v>894.13</v>
      </c>
      <c r="GY1346">
        <v>993.32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 t="s">
        <v>139</v>
      </c>
      <c r="HK1346" t="s">
        <v>139</v>
      </c>
      <c r="HL1346" t="s">
        <v>139</v>
      </c>
      <c r="HM1346" t="s">
        <v>139</v>
      </c>
      <c r="HN1346" t="s">
        <v>139</v>
      </c>
      <c r="HO1346" t="s">
        <v>139</v>
      </c>
      <c r="HP1346" t="s">
        <v>139</v>
      </c>
      <c r="HQ1346" t="s">
        <v>139</v>
      </c>
      <c r="HR1346" t="s">
        <v>139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 t="s">
        <v>139</v>
      </c>
      <c r="IE1346" t="s">
        <v>139</v>
      </c>
      <c r="IF1346" t="s">
        <v>139</v>
      </c>
      <c r="IG1346" t="s">
        <v>139</v>
      </c>
      <c r="IH1346" t="s">
        <v>139</v>
      </c>
      <c r="II1346" t="s">
        <v>139</v>
      </c>
      <c r="IJ1346" t="s">
        <v>139</v>
      </c>
      <c r="IK1346" t="s">
        <v>139</v>
      </c>
      <c r="IL1346" t="s">
        <v>139</v>
      </c>
      <c r="IM1346" t="s">
        <v>139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1</v>
      </c>
      <c r="IY1346">
        <v>1</v>
      </c>
      <c r="IZ1346">
        <v>1</v>
      </c>
      <c r="JA1346">
        <v>0.99</v>
      </c>
      <c r="JB1346">
        <v>0.98</v>
      </c>
      <c r="JC1346">
        <v>0.96</v>
      </c>
      <c r="JD1346">
        <v>0.94</v>
      </c>
      <c r="JE1346">
        <v>0.92</v>
      </c>
      <c r="JF1346">
        <v>0.9</v>
      </c>
      <c r="JG1346">
        <v>0.89</v>
      </c>
      <c r="JH1346">
        <v>0.79</v>
      </c>
      <c r="JI1346">
        <v>0.75</v>
      </c>
      <c r="JJ1346">
        <v>0.7</v>
      </c>
      <c r="JK1346">
        <v>0.65</v>
      </c>
      <c r="JL1346">
        <v>0.57999999999999996</v>
      </c>
      <c r="JM1346">
        <v>0.51</v>
      </c>
      <c r="JN1346">
        <v>0.42</v>
      </c>
      <c r="JO1346">
        <v>0.32</v>
      </c>
      <c r="JP1346">
        <v>0.19</v>
      </c>
      <c r="JQ1346">
        <v>0</v>
      </c>
    </row>
    <row r="1347" spans="1:277" x14ac:dyDescent="0.25">
      <c r="A1347">
        <v>2016</v>
      </c>
      <c r="B1347">
        <v>145</v>
      </c>
      <c r="C1347">
        <v>1379</v>
      </c>
      <c r="D1347">
        <v>351</v>
      </c>
      <c r="E1347">
        <v>3817.4</v>
      </c>
      <c r="F1347">
        <v>1.4</v>
      </c>
      <c r="G1347">
        <v>0.4</v>
      </c>
      <c r="H1347">
        <v>-3.5</v>
      </c>
      <c r="I1347">
        <v>0</v>
      </c>
      <c r="J1347">
        <v>0</v>
      </c>
      <c r="K1347">
        <v>0</v>
      </c>
      <c r="L1347">
        <v>0.88</v>
      </c>
      <c r="M1347">
        <v>1.26</v>
      </c>
      <c r="N1347">
        <v>4.37</v>
      </c>
      <c r="O1347">
        <v>-0.9</v>
      </c>
      <c r="P1347">
        <v>10.95</v>
      </c>
      <c r="Q1347">
        <v>7.72</v>
      </c>
      <c r="R1347">
        <v>37.04</v>
      </c>
      <c r="S1347">
        <v>27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0.09</v>
      </c>
      <c r="Z1347">
        <v>100.18</v>
      </c>
      <c r="AA1347">
        <v>204.48</v>
      </c>
      <c r="AB1347">
        <v>311.02999999999997</v>
      </c>
      <c r="AC1347">
        <v>413.27</v>
      </c>
      <c r="AD1347">
        <v>505.8</v>
      </c>
      <c r="AE1347">
        <v>609.97</v>
      </c>
      <c r="AF1347">
        <v>714.49</v>
      </c>
      <c r="AG1347">
        <v>806.12</v>
      </c>
      <c r="AH1347">
        <v>910.57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11.1</v>
      </c>
      <c r="AU1347">
        <v>124.04</v>
      </c>
      <c r="AV1347">
        <v>218.83</v>
      </c>
      <c r="AW1347">
        <v>324.36</v>
      </c>
      <c r="AX1347">
        <v>423.57</v>
      </c>
      <c r="AY1347">
        <v>519.49</v>
      </c>
      <c r="AZ1347">
        <v>622.32000000000005</v>
      </c>
      <c r="BA1347">
        <v>722.09</v>
      </c>
      <c r="BB1347">
        <v>828.91</v>
      </c>
      <c r="BC1347">
        <v>926.43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22.5</v>
      </c>
      <c r="BO1347">
        <v>22.5</v>
      </c>
      <c r="BP1347">
        <v>22.5</v>
      </c>
      <c r="BQ1347">
        <v>22.5</v>
      </c>
      <c r="BR1347">
        <v>22.5</v>
      </c>
      <c r="BS1347">
        <v>22.5</v>
      </c>
      <c r="BT1347">
        <v>22.5</v>
      </c>
      <c r="BU1347">
        <v>22.5</v>
      </c>
      <c r="BV1347">
        <v>22.5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22.5</v>
      </c>
      <c r="CI1347">
        <v>22.5</v>
      </c>
      <c r="CJ1347">
        <v>22.5</v>
      </c>
      <c r="CK1347">
        <v>22.5</v>
      </c>
      <c r="CL1347">
        <v>22.5</v>
      </c>
      <c r="CM1347">
        <v>22.5</v>
      </c>
      <c r="CN1347">
        <v>22.5</v>
      </c>
      <c r="CO1347">
        <v>22.5</v>
      </c>
      <c r="CP1347">
        <v>22.5</v>
      </c>
      <c r="CQ1347">
        <v>22.5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1</v>
      </c>
      <c r="DD1347">
        <v>1</v>
      </c>
      <c r="DE1347">
        <v>0.99</v>
      </c>
      <c r="DF1347">
        <v>0.98</v>
      </c>
      <c r="DG1347">
        <v>0.96</v>
      </c>
      <c r="DH1347">
        <v>0.95</v>
      </c>
      <c r="DI1347">
        <v>0.93</v>
      </c>
      <c r="DJ1347">
        <v>0.91</v>
      </c>
      <c r="DK1347">
        <v>0.9</v>
      </c>
      <c r="DL1347">
        <v>0.82</v>
      </c>
      <c r="DM1347">
        <v>0.78</v>
      </c>
      <c r="DN1347">
        <v>0.74</v>
      </c>
      <c r="DO1347">
        <v>0.7</v>
      </c>
      <c r="DP1347">
        <v>0.65</v>
      </c>
      <c r="DQ1347">
        <v>0.59</v>
      </c>
      <c r="DR1347">
        <v>0.53</v>
      </c>
      <c r="DS1347">
        <v>0.46</v>
      </c>
      <c r="DT1347">
        <v>0.38</v>
      </c>
      <c r="DU1347">
        <v>0.28000000000000003</v>
      </c>
      <c r="EW1347">
        <v>2016</v>
      </c>
      <c r="EX1347">
        <v>146</v>
      </c>
      <c r="EY1347">
        <v>1380</v>
      </c>
      <c r="EZ1347">
        <v>352</v>
      </c>
      <c r="FA1347">
        <v>3822.8</v>
      </c>
      <c r="FB1347" t="s">
        <v>139</v>
      </c>
      <c r="FC1347" t="s">
        <v>139</v>
      </c>
      <c r="FD1347" t="s">
        <v>139</v>
      </c>
      <c r="FE1347" t="s">
        <v>139</v>
      </c>
      <c r="FF1347" t="s">
        <v>139</v>
      </c>
      <c r="FG1347" t="s">
        <v>139</v>
      </c>
      <c r="FH1347" t="s">
        <v>139</v>
      </c>
      <c r="FI1347">
        <v>0</v>
      </c>
      <c r="FJ1347" t="s">
        <v>139</v>
      </c>
      <c r="FK1347" t="s">
        <v>139</v>
      </c>
      <c r="FL1347">
        <v>10.96</v>
      </c>
      <c r="FM1347">
        <v>7.72</v>
      </c>
      <c r="FN1347">
        <v>37.1</v>
      </c>
      <c r="FO1347">
        <v>1</v>
      </c>
      <c r="FP1347">
        <v>1</v>
      </c>
      <c r="FQ1347">
        <v>1</v>
      </c>
      <c r="FR1347">
        <v>0</v>
      </c>
      <c r="FS1347">
        <v>0</v>
      </c>
      <c r="FT1347">
        <v>0</v>
      </c>
      <c r="FU1347">
        <v>0</v>
      </c>
      <c r="FV1347">
        <v>105.6</v>
      </c>
      <c r="FW1347">
        <v>209.9</v>
      </c>
      <c r="FX1347">
        <v>316.45</v>
      </c>
      <c r="FY1347">
        <v>418.69</v>
      </c>
      <c r="FZ1347">
        <v>511.22</v>
      </c>
      <c r="GA1347">
        <v>615.39</v>
      </c>
      <c r="GB1347">
        <v>719.91</v>
      </c>
      <c r="GC1347">
        <v>811.54</v>
      </c>
      <c r="GD1347">
        <v>915.99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81.96</v>
      </c>
      <c r="GQ1347">
        <v>177.6</v>
      </c>
      <c r="GR1347">
        <v>293.51</v>
      </c>
      <c r="GS1347">
        <v>393.82</v>
      </c>
      <c r="GT1347">
        <v>487.82</v>
      </c>
      <c r="GU1347">
        <v>592.35</v>
      </c>
      <c r="GV1347">
        <v>684.97</v>
      </c>
      <c r="GW1347">
        <v>789.74</v>
      </c>
      <c r="GX1347">
        <v>899.55</v>
      </c>
      <c r="GY1347">
        <v>998.75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 t="s">
        <v>139</v>
      </c>
      <c r="HK1347" t="s">
        <v>139</v>
      </c>
      <c r="HL1347" t="s">
        <v>139</v>
      </c>
      <c r="HM1347" t="s">
        <v>139</v>
      </c>
      <c r="HN1347" t="s">
        <v>139</v>
      </c>
      <c r="HO1347" t="s">
        <v>139</v>
      </c>
      <c r="HP1347" t="s">
        <v>139</v>
      </c>
      <c r="HQ1347" t="s">
        <v>139</v>
      </c>
      <c r="HR1347" t="s">
        <v>139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 t="s">
        <v>139</v>
      </c>
      <c r="IE1347" t="s">
        <v>139</v>
      </c>
      <c r="IF1347" t="s">
        <v>139</v>
      </c>
      <c r="IG1347" t="s">
        <v>139</v>
      </c>
      <c r="IH1347" t="s">
        <v>139</v>
      </c>
      <c r="II1347" t="s">
        <v>139</v>
      </c>
      <c r="IJ1347" t="s">
        <v>139</v>
      </c>
      <c r="IK1347" t="s">
        <v>139</v>
      </c>
      <c r="IL1347" t="s">
        <v>139</v>
      </c>
      <c r="IM1347" t="s">
        <v>139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1</v>
      </c>
      <c r="IY1347">
        <v>1</v>
      </c>
      <c r="IZ1347">
        <v>1</v>
      </c>
      <c r="JA1347">
        <v>0.99</v>
      </c>
      <c r="JB1347">
        <v>0.98</v>
      </c>
      <c r="JC1347">
        <v>0.96</v>
      </c>
      <c r="JD1347">
        <v>0.94</v>
      </c>
      <c r="JE1347">
        <v>0.92</v>
      </c>
      <c r="JF1347">
        <v>0.9</v>
      </c>
      <c r="JG1347">
        <v>0.89</v>
      </c>
      <c r="JH1347">
        <v>0.79</v>
      </c>
      <c r="JI1347">
        <v>0.75</v>
      </c>
      <c r="JJ1347">
        <v>0.7</v>
      </c>
      <c r="JK1347">
        <v>0.65</v>
      </c>
      <c r="JL1347">
        <v>0.57999999999999996</v>
      </c>
      <c r="JM1347">
        <v>0.51</v>
      </c>
      <c r="JN1347">
        <v>0.42</v>
      </c>
      <c r="JO1347">
        <v>0.32</v>
      </c>
      <c r="JP1347">
        <v>0.19</v>
      </c>
      <c r="JQ1347">
        <v>0</v>
      </c>
    </row>
    <row r="1348" spans="1:277" x14ac:dyDescent="0.25">
      <c r="A1348">
        <v>2016</v>
      </c>
      <c r="B1348">
        <v>146</v>
      </c>
      <c r="C1348">
        <v>1380</v>
      </c>
      <c r="D1348">
        <v>352</v>
      </c>
      <c r="E1348">
        <v>3822.8</v>
      </c>
      <c r="F1348">
        <v>1.4</v>
      </c>
      <c r="G1348">
        <v>0.4</v>
      </c>
      <c r="H1348">
        <v>-3.5</v>
      </c>
      <c r="I1348">
        <v>0</v>
      </c>
      <c r="J1348">
        <v>0</v>
      </c>
      <c r="K1348">
        <v>0</v>
      </c>
      <c r="L1348">
        <v>0.88</v>
      </c>
      <c r="M1348">
        <v>1.26</v>
      </c>
      <c r="N1348">
        <v>4.37</v>
      </c>
      <c r="O1348">
        <v>-0.9</v>
      </c>
      <c r="P1348">
        <v>10.95</v>
      </c>
      <c r="Q1348">
        <v>7.72</v>
      </c>
      <c r="R1348">
        <v>37.1</v>
      </c>
      <c r="S1348">
        <v>27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105.6</v>
      </c>
      <c r="AA1348">
        <v>209.9</v>
      </c>
      <c r="AB1348">
        <v>316.45</v>
      </c>
      <c r="AC1348">
        <v>418.69</v>
      </c>
      <c r="AD1348">
        <v>511.22</v>
      </c>
      <c r="AE1348">
        <v>615.39</v>
      </c>
      <c r="AF1348">
        <v>719.91</v>
      </c>
      <c r="AG1348">
        <v>811.54</v>
      </c>
      <c r="AH1348">
        <v>915.99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16.52</v>
      </c>
      <c r="AU1348">
        <v>129.46</v>
      </c>
      <c r="AV1348">
        <v>224.25</v>
      </c>
      <c r="AW1348">
        <v>329.79</v>
      </c>
      <c r="AX1348">
        <v>428.99</v>
      </c>
      <c r="AY1348">
        <v>524.91</v>
      </c>
      <c r="AZ1348">
        <v>627.74</v>
      </c>
      <c r="BA1348">
        <v>727.51</v>
      </c>
      <c r="BB1348">
        <v>834.33</v>
      </c>
      <c r="BC1348">
        <v>931.86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22.5</v>
      </c>
      <c r="BO1348">
        <v>22.5</v>
      </c>
      <c r="BP1348">
        <v>22.5</v>
      </c>
      <c r="BQ1348">
        <v>22.5</v>
      </c>
      <c r="BR1348">
        <v>22.5</v>
      </c>
      <c r="BS1348">
        <v>22.5</v>
      </c>
      <c r="BT1348">
        <v>22.5</v>
      </c>
      <c r="BU1348">
        <v>22.5</v>
      </c>
      <c r="BV1348">
        <v>22.5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22.5</v>
      </c>
      <c r="CI1348">
        <v>22.5</v>
      </c>
      <c r="CJ1348">
        <v>22.5</v>
      </c>
      <c r="CK1348">
        <v>22.5</v>
      </c>
      <c r="CL1348">
        <v>22.5</v>
      </c>
      <c r="CM1348">
        <v>22.5</v>
      </c>
      <c r="CN1348">
        <v>22.5</v>
      </c>
      <c r="CO1348">
        <v>22.5</v>
      </c>
      <c r="CP1348">
        <v>22.5</v>
      </c>
      <c r="CQ1348">
        <v>22.5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1</v>
      </c>
      <c r="DD1348">
        <v>1</v>
      </c>
      <c r="DE1348">
        <v>0.99</v>
      </c>
      <c r="DF1348">
        <v>0.98</v>
      </c>
      <c r="DG1348">
        <v>0.96</v>
      </c>
      <c r="DH1348">
        <v>0.95</v>
      </c>
      <c r="DI1348">
        <v>0.93</v>
      </c>
      <c r="DJ1348">
        <v>0.92</v>
      </c>
      <c r="DK1348">
        <v>0.9</v>
      </c>
      <c r="DL1348">
        <v>0.82</v>
      </c>
      <c r="DM1348">
        <v>0.78</v>
      </c>
      <c r="DN1348">
        <v>0.74</v>
      </c>
      <c r="DO1348">
        <v>0.7</v>
      </c>
      <c r="DP1348">
        <v>0.65</v>
      </c>
      <c r="DQ1348">
        <v>0.59</v>
      </c>
      <c r="DR1348">
        <v>0.53</v>
      </c>
      <c r="DS1348">
        <v>0.46</v>
      </c>
      <c r="DT1348">
        <v>0.38</v>
      </c>
      <c r="DU1348">
        <v>0.28000000000000003</v>
      </c>
      <c r="EW1348">
        <v>2016</v>
      </c>
      <c r="EX1348">
        <v>147</v>
      </c>
      <c r="EY1348">
        <v>1381</v>
      </c>
      <c r="EZ1348">
        <v>353</v>
      </c>
      <c r="FA1348">
        <v>3829.4</v>
      </c>
      <c r="FB1348" t="s">
        <v>139</v>
      </c>
      <c r="FC1348" t="s">
        <v>139</v>
      </c>
      <c r="FD1348" t="s">
        <v>139</v>
      </c>
      <c r="FE1348" t="s">
        <v>139</v>
      </c>
      <c r="FF1348" t="s">
        <v>139</v>
      </c>
      <c r="FG1348" t="s">
        <v>139</v>
      </c>
      <c r="FH1348" t="s">
        <v>139</v>
      </c>
      <c r="FI1348">
        <v>0</v>
      </c>
      <c r="FJ1348" t="s">
        <v>139</v>
      </c>
      <c r="FK1348" t="s">
        <v>139</v>
      </c>
      <c r="FL1348">
        <v>10.96</v>
      </c>
      <c r="FM1348">
        <v>7.74</v>
      </c>
      <c r="FN1348">
        <v>37.17</v>
      </c>
      <c r="FO1348">
        <v>1</v>
      </c>
      <c r="FP1348">
        <v>1</v>
      </c>
      <c r="FQ1348">
        <v>1</v>
      </c>
      <c r="FR1348">
        <v>0</v>
      </c>
      <c r="FS1348">
        <v>0</v>
      </c>
      <c r="FT1348">
        <v>0</v>
      </c>
      <c r="FU1348">
        <v>0.46</v>
      </c>
      <c r="FV1348">
        <v>13.3</v>
      </c>
      <c r="FW1348">
        <v>112.26</v>
      </c>
      <c r="FX1348">
        <v>216.55</v>
      </c>
      <c r="FY1348">
        <v>323.11</v>
      </c>
      <c r="FZ1348">
        <v>425.34</v>
      </c>
      <c r="GA1348">
        <v>517.87</v>
      </c>
      <c r="GB1348">
        <v>622.04</v>
      </c>
      <c r="GC1348">
        <v>726.56</v>
      </c>
      <c r="GD1348">
        <v>818.19</v>
      </c>
      <c r="GE1348">
        <v>922.64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88.62</v>
      </c>
      <c r="GQ1348">
        <v>184.25</v>
      </c>
      <c r="GR1348">
        <v>300.16000000000003</v>
      </c>
      <c r="GS1348">
        <v>400.47</v>
      </c>
      <c r="GT1348">
        <v>494.48</v>
      </c>
      <c r="GU1348">
        <v>599</v>
      </c>
      <c r="GV1348">
        <v>691.62</v>
      </c>
      <c r="GW1348">
        <v>796.4</v>
      </c>
      <c r="GX1348">
        <v>906.2</v>
      </c>
      <c r="GY1348">
        <v>1005.4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 t="s">
        <v>139</v>
      </c>
      <c r="HK1348" t="s">
        <v>139</v>
      </c>
      <c r="HL1348" t="s">
        <v>139</v>
      </c>
      <c r="HM1348" t="s">
        <v>139</v>
      </c>
      <c r="HN1348" t="s">
        <v>139</v>
      </c>
      <c r="HO1348" t="s">
        <v>139</v>
      </c>
      <c r="HP1348" t="s">
        <v>139</v>
      </c>
      <c r="HQ1348" t="s">
        <v>139</v>
      </c>
      <c r="HR1348" t="s">
        <v>139</v>
      </c>
      <c r="HS1348" t="s">
        <v>139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 t="s">
        <v>139</v>
      </c>
      <c r="IE1348" t="s">
        <v>139</v>
      </c>
      <c r="IF1348" t="s">
        <v>139</v>
      </c>
      <c r="IG1348" t="s">
        <v>139</v>
      </c>
      <c r="IH1348" t="s">
        <v>139</v>
      </c>
      <c r="II1348" t="s">
        <v>139</v>
      </c>
      <c r="IJ1348" t="s">
        <v>139</v>
      </c>
      <c r="IK1348" t="s">
        <v>139</v>
      </c>
      <c r="IL1348" t="s">
        <v>139</v>
      </c>
      <c r="IM1348" t="s">
        <v>139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1</v>
      </c>
      <c r="IY1348">
        <v>1</v>
      </c>
      <c r="IZ1348">
        <v>1</v>
      </c>
      <c r="JA1348">
        <v>0.99</v>
      </c>
      <c r="JB1348">
        <v>0.98</v>
      </c>
      <c r="JC1348">
        <v>0.96</v>
      </c>
      <c r="JD1348">
        <v>0.94</v>
      </c>
      <c r="JE1348">
        <v>0.92</v>
      </c>
      <c r="JF1348">
        <v>0.9</v>
      </c>
      <c r="JG1348">
        <v>0.89</v>
      </c>
      <c r="JH1348">
        <v>0.79</v>
      </c>
      <c r="JI1348">
        <v>0.75</v>
      </c>
      <c r="JJ1348">
        <v>0.7</v>
      </c>
      <c r="JK1348">
        <v>0.65</v>
      </c>
      <c r="JL1348">
        <v>0.57999999999999996</v>
      </c>
      <c r="JM1348">
        <v>0.51</v>
      </c>
      <c r="JN1348">
        <v>0.42</v>
      </c>
      <c r="JO1348">
        <v>0.32</v>
      </c>
      <c r="JP1348">
        <v>0.19</v>
      </c>
      <c r="JQ1348">
        <v>0</v>
      </c>
    </row>
    <row r="1349" spans="1:277" x14ac:dyDescent="0.25">
      <c r="A1349">
        <v>2016</v>
      </c>
      <c r="B1349">
        <v>147</v>
      </c>
      <c r="C1349">
        <v>1381</v>
      </c>
      <c r="D1349">
        <v>353</v>
      </c>
      <c r="E1349">
        <v>3829.4</v>
      </c>
      <c r="F1349">
        <v>1.4</v>
      </c>
      <c r="G1349">
        <v>0.4</v>
      </c>
      <c r="H1349">
        <v>-3.5</v>
      </c>
      <c r="I1349">
        <v>0</v>
      </c>
      <c r="J1349">
        <v>0</v>
      </c>
      <c r="K1349">
        <v>0</v>
      </c>
      <c r="L1349">
        <v>0.88</v>
      </c>
      <c r="M1349">
        <v>1.26</v>
      </c>
      <c r="N1349">
        <v>4.37</v>
      </c>
      <c r="O1349">
        <v>-0.9</v>
      </c>
      <c r="P1349">
        <v>10.95</v>
      </c>
      <c r="Q1349">
        <v>7.74</v>
      </c>
      <c r="R1349">
        <v>37.159999999999997</v>
      </c>
      <c r="S1349">
        <v>27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0.27</v>
      </c>
      <c r="Z1349">
        <v>13.3</v>
      </c>
      <c r="AA1349">
        <v>112.26</v>
      </c>
      <c r="AB1349">
        <v>216.55</v>
      </c>
      <c r="AC1349">
        <v>323.11</v>
      </c>
      <c r="AD1349">
        <v>425.34</v>
      </c>
      <c r="AE1349">
        <v>517.87</v>
      </c>
      <c r="AF1349">
        <v>622.04</v>
      </c>
      <c r="AG1349">
        <v>726.56</v>
      </c>
      <c r="AH1349">
        <v>818.19</v>
      </c>
      <c r="AI1349">
        <v>922.64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23.17</v>
      </c>
      <c r="AU1349">
        <v>136.11000000000001</v>
      </c>
      <c r="AV1349">
        <v>230.9</v>
      </c>
      <c r="AW1349">
        <v>336.44</v>
      </c>
      <c r="AX1349">
        <v>435.64</v>
      </c>
      <c r="AY1349">
        <v>531.57000000000005</v>
      </c>
      <c r="AZ1349">
        <v>634.39</v>
      </c>
      <c r="BA1349">
        <v>734.16</v>
      </c>
      <c r="BB1349">
        <v>840.98</v>
      </c>
      <c r="BC1349">
        <v>938.51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22.5</v>
      </c>
      <c r="BO1349">
        <v>22.5</v>
      </c>
      <c r="BP1349">
        <v>22.5</v>
      </c>
      <c r="BQ1349">
        <v>22.5</v>
      </c>
      <c r="BR1349">
        <v>22.5</v>
      </c>
      <c r="BS1349">
        <v>22.5</v>
      </c>
      <c r="BT1349">
        <v>22.5</v>
      </c>
      <c r="BU1349">
        <v>22.5</v>
      </c>
      <c r="BV1349">
        <v>22.5</v>
      </c>
      <c r="BW1349">
        <v>22.5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22.5</v>
      </c>
      <c r="CI1349">
        <v>22.5</v>
      </c>
      <c r="CJ1349">
        <v>22.5</v>
      </c>
      <c r="CK1349">
        <v>22.5</v>
      </c>
      <c r="CL1349">
        <v>22.5</v>
      </c>
      <c r="CM1349">
        <v>22.5</v>
      </c>
      <c r="CN1349">
        <v>22.5</v>
      </c>
      <c r="CO1349">
        <v>22.5</v>
      </c>
      <c r="CP1349">
        <v>22.5</v>
      </c>
      <c r="CQ1349">
        <v>22.5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1</v>
      </c>
      <c r="DD1349">
        <v>1</v>
      </c>
      <c r="DE1349">
        <v>0.99</v>
      </c>
      <c r="DF1349">
        <v>0.98</v>
      </c>
      <c r="DG1349">
        <v>0.96</v>
      </c>
      <c r="DH1349">
        <v>0.95</v>
      </c>
      <c r="DI1349">
        <v>0.93</v>
      </c>
      <c r="DJ1349">
        <v>0.92</v>
      </c>
      <c r="DK1349">
        <v>0.9</v>
      </c>
      <c r="DL1349">
        <v>0.82</v>
      </c>
      <c r="DM1349">
        <v>0.78</v>
      </c>
      <c r="DN1349">
        <v>0.74</v>
      </c>
      <c r="DO1349">
        <v>0.7</v>
      </c>
      <c r="DP1349">
        <v>0.65</v>
      </c>
      <c r="DQ1349">
        <v>0.59</v>
      </c>
      <c r="DR1349">
        <v>0.53</v>
      </c>
      <c r="DS1349">
        <v>0.46</v>
      </c>
      <c r="DT1349">
        <v>0.38</v>
      </c>
      <c r="DU1349">
        <v>0.28000000000000003</v>
      </c>
      <c r="EW1349">
        <v>2016</v>
      </c>
      <c r="EX1349">
        <v>148</v>
      </c>
      <c r="EY1349">
        <v>1382</v>
      </c>
      <c r="EZ1349">
        <v>354</v>
      </c>
      <c r="FA1349">
        <v>3836.7</v>
      </c>
      <c r="FB1349" t="s">
        <v>139</v>
      </c>
      <c r="FC1349" t="s">
        <v>139</v>
      </c>
      <c r="FD1349" t="s">
        <v>139</v>
      </c>
      <c r="FE1349" t="s">
        <v>139</v>
      </c>
      <c r="FF1349" t="s">
        <v>139</v>
      </c>
      <c r="FG1349" t="s">
        <v>139</v>
      </c>
      <c r="FH1349" t="s">
        <v>139</v>
      </c>
      <c r="FI1349">
        <v>0</v>
      </c>
      <c r="FJ1349" t="s">
        <v>139</v>
      </c>
      <c r="FK1349" t="s">
        <v>139</v>
      </c>
      <c r="FL1349">
        <v>10.96</v>
      </c>
      <c r="FM1349">
        <v>7.75</v>
      </c>
      <c r="FN1349">
        <v>37.24</v>
      </c>
      <c r="FO1349">
        <v>1</v>
      </c>
      <c r="FP1349">
        <v>1</v>
      </c>
      <c r="FQ1349">
        <v>1</v>
      </c>
      <c r="FR1349">
        <v>0</v>
      </c>
      <c r="FS1349">
        <v>0</v>
      </c>
      <c r="FT1349">
        <v>0</v>
      </c>
      <c r="FU1349">
        <v>0</v>
      </c>
      <c r="FV1349">
        <v>20.62</v>
      </c>
      <c r="FW1349">
        <v>119.57</v>
      </c>
      <c r="FX1349">
        <v>223.87</v>
      </c>
      <c r="FY1349">
        <v>330.42</v>
      </c>
      <c r="FZ1349">
        <v>432.66</v>
      </c>
      <c r="GA1349">
        <v>525.17999999999995</v>
      </c>
      <c r="GB1349">
        <v>629.35</v>
      </c>
      <c r="GC1349">
        <v>733.88</v>
      </c>
      <c r="GD1349">
        <v>825.5</v>
      </c>
      <c r="GE1349">
        <v>929.95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95.93</v>
      </c>
      <c r="GQ1349">
        <v>191.57</v>
      </c>
      <c r="GR1349">
        <v>307.47000000000003</v>
      </c>
      <c r="GS1349">
        <v>407.78</v>
      </c>
      <c r="GT1349">
        <v>501.79</v>
      </c>
      <c r="GU1349">
        <v>606.30999999999995</v>
      </c>
      <c r="GV1349">
        <v>698.94</v>
      </c>
      <c r="GW1349">
        <v>803.71</v>
      </c>
      <c r="GX1349">
        <v>913.52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 t="s">
        <v>139</v>
      </c>
      <c r="HK1349" t="s">
        <v>139</v>
      </c>
      <c r="HL1349" t="s">
        <v>139</v>
      </c>
      <c r="HM1349" t="s">
        <v>139</v>
      </c>
      <c r="HN1349" t="s">
        <v>139</v>
      </c>
      <c r="HO1349" t="s">
        <v>139</v>
      </c>
      <c r="HP1349" t="s">
        <v>139</v>
      </c>
      <c r="HQ1349" t="s">
        <v>139</v>
      </c>
      <c r="HR1349" t="s">
        <v>139</v>
      </c>
      <c r="HS1349" t="s">
        <v>139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 t="s">
        <v>139</v>
      </c>
      <c r="IE1349" t="s">
        <v>139</v>
      </c>
      <c r="IF1349" t="s">
        <v>139</v>
      </c>
      <c r="IG1349" t="s">
        <v>139</v>
      </c>
      <c r="IH1349" t="s">
        <v>139</v>
      </c>
      <c r="II1349" t="s">
        <v>139</v>
      </c>
      <c r="IJ1349" t="s">
        <v>139</v>
      </c>
      <c r="IK1349" t="s">
        <v>139</v>
      </c>
      <c r="IL1349" t="s">
        <v>139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1</v>
      </c>
      <c r="IY1349">
        <v>1</v>
      </c>
      <c r="IZ1349">
        <v>1</v>
      </c>
      <c r="JA1349">
        <v>0.99</v>
      </c>
      <c r="JB1349">
        <v>0.98</v>
      </c>
      <c r="JC1349">
        <v>0.96</v>
      </c>
      <c r="JD1349">
        <v>0.94</v>
      </c>
      <c r="JE1349">
        <v>0.92</v>
      </c>
      <c r="JF1349">
        <v>0.91</v>
      </c>
      <c r="JG1349">
        <v>0.89</v>
      </c>
      <c r="JH1349">
        <v>0.79</v>
      </c>
      <c r="JI1349">
        <v>0.75</v>
      </c>
      <c r="JJ1349">
        <v>0.7</v>
      </c>
      <c r="JK1349">
        <v>0.65</v>
      </c>
      <c r="JL1349">
        <v>0.57999999999999996</v>
      </c>
      <c r="JM1349">
        <v>0.51</v>
      </c>
      <c r="JN1349">
        <v>0.42</v>
      </c>
      <c r="JO1349">
        <v>0.32</v>
      </c>
      <c r="JP1349">
        <v>0.19</v>
      </c>
      <c r="JQ1349">
        <v>0</v>
      </c>
    </row>
    <row r="1350" spans="1:277" x14ac:dyDescent="0.25">
      <c r="A1350">
        <v>2016</v>
      </c>
      <c r="B1350">
        <v>148</v>
      </c>
      <c r="C1350">
        <v>1382</v>
      </c>
      <c r="D1350">
        <v>354</v>
      </c>
      <c r="E1350">
        <v>3836.7</v>
      </c>
      <c r="F1350">
        <v>1.4</v>
      </c>
      <c r="G1350">
        <v>0.4</v>
      </c>
      <c r="H1350">
        <v>-3.5</v>
      </c>
      <c r="I1350">
        <v>0</v>
      </c>
      <c r="J1350">
        <v>0</v>
      </c>
      <c r="K1350">
        <v>0</v>
      </c>
      <c r="L1350">
        <v>0.88</v>
      </c>
      <c r="M1350">
        <v>1.26</v>
      </c>
      <c r="N1350">
        <v>4.38</v>
      </c>
      <c r="O1350">
        <v>-0.9</v>
      </c>
      <c r="P1350">
        <v>10.95</v>
      </c>
      <c r="Q1350">
        <v>7.75</v>
      </c>
      <c r="R1350">
        <v>37.24</v>
      </c>
      <c r="S1350">
        <v>27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0.09</v>
      </c>
      <c r="Z1350">
        <v>20.62</v>
      </c>
      <c r="AA1350">
        <v>119.57</v>
      </c>
      <c r="AB1350">
        <v>223.87</v>
      </c>
      <c r="AC1350">
        <v>330.42</v>
      </c>
      <c r="AD1350">
        <v>432.66</v>
      </c>
      <c r="AE1350">
        <v>525.17999999999995</v>
      </c>
      <c r="AF1350">
        <v>629.35</v>
      </c>
      <c r="AG1350">
        <v>733.88</v>
      </c>
      <c r="AH1350">
        <v>825.5</v>
      </c>
      <c r="AI1350">
        <v>929.95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30.48</v>
      </c>
      <c r="AU1350">
        <v>143.41999999999999</v>
      </c>
      <c r="AV1350">
        <v>238.21</v>
      </c>
      <c r="AW1350">
        <v>343.75</v>
      </c>
      <c r="AX1350">
        <v>442.95</v>
      </c>
      <c r="AY1350">
        <v>538.88</v>
      </c>
      <c r="AZ1350">
        <v>641.70000000000005</v>
      </c>
      <c r="BA1350">
        <v>741.47</v>
      </c>
      <c r="BB1350">
        <v>848.3</v>
      </c>
      <c r="BC1350">
        <v>945.82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22.5</v>
      </c>
      <c r="BO1350">
        <v>22.5</v>
      </c>
      <c r="BP1350">
        <v>22.5</v>
      </c>
      <c r="BQ1350">
        <v>22.5</v>
      </c>
      <c r="BR1350">
        <v>22.5</v>
      </c>
      <c r="BS1350">
        <v>22.5</v>
      </c>
      <c r="BT1350">
        <v>22.5</v>
      </c>
      <c r="BU1350">
        <v>22.5</v>
      </c>
      <c r="BV1350">
        <v>22.5</v>
      </c>
      <c r="BW1350">
        <v>22.5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22.5</v>
      </c>
      <c r="CI1350">
        <v>22.5</v>
      </c>
      <c r="CJ1350">
        <v>22.5</v>
      </c>
      <c r="CK1350">
        <v>22.5</v>
      </c>
      <c r="CL1350">
        <v>22.5</v>
      </c>
      <c r="CM1350">
        <v>22.5</v>
      </c>
      <c r="CN1350">
        <v>22.5</v>
      </c>
      <c r="CO1350">
        <v>22.5</v>
      </c>
      <c r="CP1350">
        <v>22.5</v>
      </c>
      <c r="CQ1350">
        <v>22.5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1</v>
      </c>
      <c r="DD1350">
        <v>1</v>
      </c>
      <c r="DE1350">
        <v>0.99</v>
      </c>
      <c r="DF1350">
        <v>0.98</v>
      </c>
      <c r="DG1350">
        <v>0.96</v>
      </c>
      <c r="DH1350">
        <v>0.95</v>
      </c>
      <c r="DI1350">
        <v>0.93</v>
      </c>
      <c r="DJ1350">
        <v>0.92</v>
      </c>
      <c r="DK1350">
        <v>0.9</v>
      </c>
      <c r="DL1350">
        <v>0.82</v>
      </c>
      <c r="DM1350">
        <v>0.78</v>
      </c>
      <c r="DN1350">
        <v>0.74</v>
      </c>
      <c r="DO1350">
        <v>0.7</v>
      </c>
      <c r="DP1350">
        <v>0.65</v>
      </c>
      <c r="DQ1350">
        <v>0.59</v>
      </c>
      <c r="DR1350">
        <v>0.53</v>
      </c>
      <c r="DS1350">
        <v>0.46</v>
      </c>
      <c r="DT1350">
        <v>0.38</v>
      </c>
      <c r="DU1350">
        <v>0.28000000000000003</v>
      </c>
      <c r="EW1350">
        <v>2016</v>
      </c>
      <c r="EX1350">
        <v>149</v>
      </c>
      <c r="EY1350">
        <v>1383</v>
      </c>
      <c r="EZ1350">
        <v>355</v>
      </c>
      <c r="FA1350">
        <v>3844.3</v>
      </c>
      <c r="FB1350" t="s">
        <v>139</v>
      </c>
      <c r="FC1350" t="s">
        <v>139</v>
      </c>
      <c r="FD1350" t="s">
        <v>139</v>
      </c>
      <c r="FE1350" t="s">
        <v>139</v>
      </c>
      <c r="FF1350" t="s">
        <v>139</v>
      </c>
      <c r="FG1350" t="s">
        <v>139</v>
      </c>
      <c r="FH1350" t="s">
        <v>139</v>
      </c>
      <c r="FI1350">
        <v>0</v>
      </c>
      <c r="FJ1350" t="s">
        <v>139</v>
      </c>
      <c r="FK1350" t="s">
        <v>139</v>
      </c>
      <c r="FL1350">
        <v>10.96</v>
      </c>
      <c r="FM1350">
        <v>7.76</v>
      </c>
      <c r="FN1350">
        <v>37.32</v>
      </c>
      <c r="FO1350">
        <v>1</v>
      </c>
      <c r="FP1350">
        <v>1</v>
      </c>
      <c r="FQ1350">
        <v>1</v>
      </c>
      <c r="FR1350">
        <v>0</v>
      </c>
      <c r="FS1350">
        <v>0</v>
      </c>
      <c r="FT1350">
        <v>0</v>
      </c>
      <c r="FU1350">
        <v>0</v>
      </c>
      <c r="FV1350">
        <v>28.17</v>
      </c>
      <c r="FW1350">
        <v>127.13</v>
      </c>
      <c r="FX1350">
        <v>231.42</v>
      </c>
      <c r="FY1350">
        <v>337.98</v>
      </c>
      <c r="FZ1350">
        <v>440.21</v>
      </c>
      <c r="GA1350">
        <v>532.74</v>
      </c>
      <c r="GB1350">
        <v>636.91</v>
      </c>
      <c r="GC1350">
        <v>741.43</v>
      </c>
      <c r="GD1350">
        <v>833.06</v>
      </c>
      <c r="GE1350">
        <v>937.51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103.48</v>
      </c>
      <c r="GQ1350">
        <v>199.12</v>
      </c>
      <c r="GR1350">
        <v>315.02999999999997</v>
      </c>
      <c r="GS1350">
        <v>415.34</v>
      </c>
      <c r="GT1350">
        <v>509.34</v>
      </c>
      <c r="GU1350">
        <v>613.87</v>
      </c>
      <c r="GV1350">
        <v>706.49</v>
      </c>
      <c r="GW1350">
        <v>811.27</v>
      </c>
      <c r="GX1350">
        <v>921.07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 t="s">
        <v>139</v>
      </c>
      <c r="HK1350" t="s">
        <v>139</v>
      </c>
      <c r="HL1350" t="s">
        <v>139</v>
      </c>
      <c r="HM1350" t="s">
        <v>139</v>
      </c>
      <c r="HN1350" t="s">
        <v>139</v>
      </c>
      <c r="HO1350" t="s">
        <v>139</v>
      </c>
      <c r="HP1350" t="s">
        <v>139</v>
      </c>
      <c r="HQ1350" t="s">
        <v>139</v>
      </c>
      <c r="HR1350" t="s">
        <v>139</v>
      </c>
      <c r="HS1350" t="s">
        <v>139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 t="s">
        <v>139</v>
      </c>
      <c r="IE1350" t="s">
        <v>139</v>
      </c>
      <c r="IF1350" t="s">
        <v>139</v>
      </c>
      <c r="IG1350" t="s">
        <v>139</v>
      </c>
      <c r="IH1350" t="s">
        <v>139</v>
      </c>
      <c r="II1350" t="s">
        <v>139</v>
      </c>
      <c r="IJ1350" t="s">
        <v>139</v>
      </c>
      <c r="IK1350" t="s">
        <v>139</v>
      </c>
      <c r="IL1350" t="s">
        <v>139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1</v>
      </c>
      <c r="IY1350">
        <v>1</v>
      </c>
      <c r="IZ1350">
        <v>1</v>
      </c>
      <c r="JA1350">
        <v>0.99</v>
      </c>
      <c r="JB1350">
        <v>0.98</v>
      </c>
      <c r="JC1350">
        <v>0.96</v>
      </c>
      <c r="JD1350">
        <v>0.94</v>
      </c>
      <c r="JE1350">
        <v>0.92</v>
      </c>
      <c r="JF1350">
        <v>0.91</v>
      </c>
      <c r="JG1350">
        <v>0.89</v>
      </c>
      <c r="JH1350">
        <v>0.79</v>
      </c>
      <c r="JI1350">
        <v>0.75</v>
      </c>
      <c r="JJ1350">
        <v>0.7</v>
      </c>
      <c r="JK1350">
        <v>0.65</v>
      </c>
      <c r="JL1350">
        <v>0.57999999999999996</v>
      </c>
      <c r="JM1350">
        <v>0.51</v>
      </c>
      <c r="JN1350">
        <v>0.42</v>
      </c>
      <c r="JO1350">
        <v>0.32</v>
      </c>
      <c r="JP1350">
        <v>0.19</v>
      </c>
      <c r="JQ1350">
        <v>0</v>
      </c>
    </row>
    <row r="1351" spans="1:277" x14ac:dyDescent="0.25">
      <c r="A1351">
        <v>2016</v>
      </c>
      <c r="B1351">
        <v>149</v>
      </c>
      <c r="C1351">
        <v>1383</v>
      </c>
      <c r="D1351">
        <v>355</v>
      </c>
      <c r="E1351">
        <v>3844.3</v>
      </c>
      <c r="F1351">
        <v>1.4</v>
      </c>
      <c r="G1351">
        <v>0.4</v>
      </c>
      <c r="H1351">
        <v>-3.5</v>
      </c>
      <c r="I1351">
        <v>0</v>
      </c>
      <c r="J1351">
        <v>0</v>
      </c>
      <c r="K1351">
        <v>0</v>
      </c>
      <c r="L1351">
        <v>0.88</v>
      </c>
      <c r="M1351">
        <v>1.26</v>
      </c>
      <c r="N1351">
        <v>4.38</v>
      </c>
      <c r="O1351">
        <v>-0.9</v>
      </c>
      <c r="P1351">
        <v>10.95</v>
      </c>
      <c r="Q1351">
        <v>7.76</v>
      </c>
      <c r="R1351">
        <v>37.31</v>
      </c>
      <c r="S1351">
        <v>27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28.17</v>
      </c>
      <c r="AA1351">
        <v>127.13</v>
      </c>
      <c r="AB1351">
        <v>231.42</v>
      </c>
      <c r="AC1351">
        <v>337.98</v>
      </c>
      <c r="AD1351">
        <v>440.21</v>
      </c>
      <c r="AE1351">
        <v>532.74</v>
      </c>
      <c r="AF1351">
        <v>636.91</v>
      </c>
      <c r="AG1351">
        <v>741.43</v>
      </c>
      <c r="AH1351">
        <v>833.06</v>
      </c>
      <c r="AI1351">
        <v>937.51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38.04</v>
      </c>
      <c r="AU1351">
        <v>150.97999999999999</v>
      </c>
      <c r="AV1351">
        <v>245.77</v>
      </c>
      <c r="AW1351">
        <v>351.31</v>
      </c>
      <c r="AX1351">
        <v>450.51</v>
      </c>
      <c r="AY1351">
        <v>546.44000000000005</v>
      </c>
      <c r="AZ1351">
        <v>649.26</v>
      </c>
      <c r="BA1351">
        <v>749.03</v>
      </c>
      <c r="BB1351">
        <v>855.85</v>
      </c>
      <c r="BC1351">
        <v>953.38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22.5</v>
      </c>
      <c r="BO1351">
        <v>22.5</v>
      </c>
      <c r="BP1351">
        <v>22.5</v>
      </c>
      <c r="BQ1351">
        <v>22.5</v>
      </c>
      <c r="BR1351">
        <v>22.5</v>
      </c>
      <c r="BS1351">
        <v>22.5</v>
      </c>
      <c r="BT1351">
        <v>22.5</v>
      </c>
      <c r="BU1351">
        <v>22.5</v>
      </c>
      <c r="BV1351">
        <v>22.5</v>
      </c>
      <c r="BW1351">
        <v>22.5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22.5</v>
      </c>
      <c r="CI1351">
        <v>22.5</v>
      </c>
      <c r="CJ1351">
        <v>22.5</v>
      </c>
      <c r="CK1351">
        <v>22.5</v>
      </c>
      <c r="CL1351">
        <v>22.5</v>
      </c>
      <c r="CM1351">
        <v>22.5</v>
      </c>
      <c r="CN1351">
        <v>22.5</v>
      </c>
      <c r="CO1351">
        <v>22.5</v>
      </c>
      <c r="CP1351">
        <v>22.5</v>
      </c>
      <c r="CQ1351">
        <v>22.5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1</v>
      </c>
      <c r="DD1351">
        <v>1</v>
      </c>
      <c r="DE1351">
        <v>0.99</v>
      </c>
      <c r="DF1351">
        <v>0.98</v>
      </c>
      <c r="DG1351">
        <v>0.96</v>
      </c>
      <c r="DH1351">
        <v>0.95</v>
      </c>
      <c r="DI1351">
        <v>0.93</v>
      </c>
      <c r="DJ1351">
        <v>0.92</v>
      </c>
      <c r="DK1351">
        <v>0.9</v>
      </c>
      <c r="DL1351">
        <v>0.82</v>
      </c>
      <c r="DM1351">
        <v>0.78</v>
      </c>
      <c r="DN1351">
        <v>0.74</v>
      </c>
      <c r="DO1351">
        <v>0.7</v>
      </c>
      <c r="DP1351">
        <v>0.65</v>
      </c>
      <c r="DQ1351">
        <v>0.59</v>
      </c>
      <c r="DR1351">
        <v>0.53</v>
      </c>
      <c r="DS1351">
        <v>0.46</v>
      </c>
      <c r="DT1351">
        <v>0.38</v>
      </c>
      <c r="DU1351">
        <v>0.28000000000000003</v>
      </c>
      <c r="EW1351">
        <v>2016</v>
      </c>
      <c r="EX1351">
        <v>150</v>
      </c>
      <c r="EY1351">
        <v>1384</v>
      </c>
      <c r="EZ1351">
        <v>356</v>
      </c>
      <c r="FA1351">
        <v>3848.2</v>
      </c>
      <c r="FB1351" t="s">
        <v>139</v>
      </c>
      <c r="FC1351" t="s">
        <v>139</v>
      </c>
      <c r="FD1351" t="s">
        <v>139</v>
      </c>
      <c r="FE1351" t="s">
        <v>139</v>
      </c>
      <c r="FF1351" t="s">
        <v>139</v>
      </c>
      <c r="FG1351" t="s">
        <v>139</v>
      </c>
      <c r="FH1351" t="s">
        <v>139</v>
      </c>
      <c r="FI1351">
        <v>0</v>
      </c>
      <c r="FJ1351" t="s">
        <v>139</v>
      </c>
      <c r="FK1351" t="s">
        <v>139</v>
      </c>
      <c r="FL1351">
        <v>10.96</v>
      </c>
      <c r="FM1351">
        <v>7.76</v>
      </c>
      <c r="FN1351">
        <v>37.36</v>
      </c>
      <c r="FO1351">
        <v>1</v>
      </c>
      <c r="FP1351">
        <v>1</v>
      </c>
      <c r="FQ1351">
        <v>1</v>
      </c>
      <c r="FR1351">
        <v>0</v>
      </c>
      <c r="FS1351">
        <v>0</v>
      </c>
      <c r="FT1351">
        <v>0</v>
      </c>
      <c r="FU1351">
        <v>0</v>
      </c>
      <c r="FV1351">
        <v>32.07</v>
      </c>
      <c r="FW1351">
        <v>131.02000000000001</v>
      </c>
      <c r="FX1351">
        <v>235.32</v>
      </c>
      <c r="FY1351">
        <v>341.87</v>
      </c>
      <c r="FZ1351">
        <v>444.11</v>
      </c>
      <c r="GA1351">
        <v>536.64</v>
      </c>
      <c r="GB1351">
        <v>640.80999999999995</v>
      </c>
      <c r="GC1351">
        <v>745.33</v>
      </c>
      <c r="GD1351">
        <v>836.96</v>
      </c>
      <c r="GE1351">
        <v>941.41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107.38</v>
      </c>
      <c r="GQ1351">
        <v>203.02</v>
      </c>
      <c r="GR1351">
        <v>318.93</v>
      </c>
      <c r="GS1351">
        <v>419.24</v>
      </c>
      <c r="GT1351">
        <v>513.24</v>
      </c>
      <c r="GU1351">
        <v>617.76</v>
      </c>
      <c r="GV1351">
        <v>710.39</v>
      </c>
      <c r="GW1351">
        <v>815.16</v>
      </c>
      <c r="GX1351">
        <v>924.97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 t="s">
        <v>139</v>
      </c>
      <c r="HK1351" t="s">
        <v>139</v>
      </c>
      <c r="HL1351" t="s">
        <v>139</v>
      </c>
      <c r="HM1351" t="s">
        <v>139</v>
      </c>
      <c r="HN1351" t="s">
        <v>139</v>
      </c>
      <c r="HO1351" t="s">
        <v>139</v>
      </c>
      <c r="HP1351" t="s">
        <v>139</v>
      </c>
      <c r="HQ1351" t="s">
        <v>139</v>
      </c>
      <c r="HR1351" t="s">
        <v>139</v>
      </c>
      <c r="HS1351" t="s">
        <v>139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 t="s">
        <v>139</v>
      </c>
      <c r="IE1351" t="s">
        <v>139</v>
      </c>
      <c r="IF1351" t="s">
        <v>139</v>
      </c>
      <c r="IG1351" t="s">
        <v>139</v>
      </c>
      <c r="IH1351" t="s">
        <v>139</v>
      </c>
      <c r="II1351" t="s">
        <v>139</v>
      </c>
      <c r="IJ1351" t="s">
        <v>139</v>
      </c>
      <c r="IK1351" t="s">
        <v>139</v>
      </c>
      <c r="IL1351" t="s">
        <v>139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1</v>
      </c>
      <c r="IY1351">
        <v>1</v>
      </c>
      <c r="IZ1351">
        <v>1</v>
      </c>
      <c r="JA1351">
        <v>0.99</v>
      </c>
      <c r="JB1351">
        <v>0.98</v>
      </c>
      <c r="JC1351">
        <v>0.96</v>
      </c>
      <c r="JD1351">
        <v>0.94</v>
      </c>
      <c r="JE1351">
        <v>0.92</v>
      </c>
      <c r="JF1351">
        <v>0.91</v>
      </c>
      <c r="JG1351">
        <v>0.89</v>
      </c>
      <c r="JH1351">
        <v>0.79</v>
      </c>
      <c r="JI1351">
        <v>0.75</v>
      </c>
      <c r="JJ1351">
        <v>0.7</v>
      </c>
      <c r="JK1351">
        <v>0.65</v>
      </c>
      <c r="JL1351">
        <v>0.57999999999999996</v>
      </c>
      <c r="JM1351">
        <v>0.51</v>
      </c>
      <c r="JN1351">
        <v>0.42</v>
      </c>
      <c r="JO1351">
        <v>0.32</v>
      </c>
      <c r="JP1351">
        <v>0.19</v>
      </c>
      <c r="JQ1351">
        <v>0</v>
      </c>
    </row>
    <row r="1352" spans="1:277" x14ac:dyDescent="0.25">
      <c r="A1352">
        <v>2016</v>
      </c>
      <c r="B1352">
        <v>150</v>
      </c>
      <c r="C1352">
        <v>1384</v>
      </c>
      <c r="D1352">
        <v>356</v>
      </c>
      <c r="E1352">
        <v>3848.2</v>
      </c>
      <c r="F1352">
        <v>1.4</v>
      </c>
      <c r="G1352">
        <v>0.4</v>
      </c>
      <c r="H1352">
        <v>-3.5</v>
      </c>
      <c r="I1352">
        <v>0</v>
      </c>
      <c r="J1352">
        <v>0</v>
      </c>
      <c r="K1352">
        <v>0</v>
      </c>
      <c r="L1352">
        <v>0.88</v>
      </c>
      <c r="M1352">
        <v>1.26</v>
      </c>
      <c r="N1352">
        <v>4.3899999999999997</v>
      </c>
      <c r="O1352">
        <v>-0.9</v>
      </c>
      <c r="P1352">
        <v>10.95</v>
      </c>
      <c r="Q1352">
        <v>7.76</v>
      </c>
      <c r="R1352">
        <v>37.35</v>
      </c>
      <c r="S1352">
        <v>27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32.07</v>
      </c>
      <c r="AA1352">
        <v>131.02000000000001</v>
      </c>
      <c r="AB1352">
        <v>235.32</v>
      </c>
      <c r="AC1352">
        <v>341.87</v>
      </c>
      <c r="AD1352">
        <v>444.11</v>
      </c>
      <c r="AE1352">
        <v>536.64</v>
      </c>
      <c r="AF1352">
        <v>640.80999999999995</v>
      </c>
      <c r="AG1352">
        <v>745.33</v>
      </c>
      <c r="AH1352">
        <v>836.96</v>
      </c>
      <c r="AI1352">
        <v>941.41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41.94</v>
      </c>
      <c r="AU1352">
        <v>154.88</v>
      </c>
      <c r="AV1352">
        <v>249.67</v>
      </c>
      <c r="AW1352">
        <v>355.21</v>
      </c>
      <c r="AX1352">
        <v>454.41</v>
      </c>
      <c r="AY1352">
        <v>550.33000000000004</v>
      </c>
      <c r="AZ1352">
        <v>653.15</v>
      </c>
      <c r="BA1352">
        <v>752.93</v>
      </c>
      <c r="BB1352">
        <v>859.75</v>
      </c>
      <c r="BC1352">
        <v>957.27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22.5</v>
      </c>
      <c r="BO1352">
        <v>22.5</v>
      </c>
      <c r="BP1352">
        <v>22.5</v>
      </c>
      <c r="BQ1352">
        <v>22.5</v>
      </c>
      <c r="BR1352">
        <v>22.5</v>
      </c>
      <c r="BS1352">
        <v>22.5</v>
      </c>
      <c r="BT1352">
        <v>22.5</v>
      </c>
      <c r="BU1352">
        <v>22.5</v>
      </c>
      <c r="BV1352">
        <v>22.5</v>
      </c>
      <c r="BW1352">
        <v>22.5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22.5</v>
      </c>
      <c r="CI1352">
        <v>22.5</v>
      </c>
      <c r="CJ1352">
        <v>22.5</v>
      </c>
      <c r="CK1352">
        <v>22.5</v>
      </c>
      <c r="CL1352">
        <v>22.5</v>
      </c>
      <c r="CM1352">
        <v>22.5</v>
      </c>
      <c r="CN1352">
        <v>22.5</v>
      </c>
      <c r="CO1352">
        <v>22.5</v>
      </c>
      <c r="CP1352">
        <v>22.5</v>
      </c>
      <c r="CQ1352">
        <v>22.5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1</v>
      </c>
      <c r="DD1352">
        <v>1</v>
      </c>
      <c r="DE1352">
        <v>0.99</v>
      </c>
      <c r="DF1352">
        <v>0.98</v>
      </c>
      <c r="DG1352">
        <v>0.96</v>
      </c>
      <c r="DH1352">
        <v>0.95</v>
      </c>
      <c r="DI1352">
        <v>0.93</v>
      </c>
      <c r="DJ1352">
        <v>0.92</v>
      </c>
      <c r="DK1352">
        <v>0.9</v>
      </c>
      <c r="DL1352">
        <v>0.82</v>
      </c>
      <c r="DM1352">
        <v>0.78</v>
      </c>
      <c r="DN1352">
        <v>0.74</v>
      </c>
      <c r="DO1352">
        <v>0.7</v>
      </c>
      <c r="DP1352">
        <v>0.65</v>
      </c>
      <c r="DQ1352">
        <v>0.59</v>
      </c>
      <c r="DR1352">
        <v>0.53</v>
      </c>
      <c r="DS1352">
        <v>0.46</v>
      </c>
      <c r="DT1352">
        <v>0.38</v>
      </c>
      <c r="DU1352">
        <v>0.28000000000000003</v>
      </c>
      <c r="EW1352">
        <v>2016</v>
      </c>
      <c r="EX1352">
        <v>151</v>
      </c>
      <c r="EY1352">
        <v>1385</v>
      </c>
      <c r="EZ1352">
        <v>357</v>
      </c>
      <c r="FA1352">
        <v>3851.1</v>
      </c>
      <c r="FB1352" t="s">
        <v>139</v>
      </c>
      <c r="FC1352" t="s">
        <v>139</v>
      </c>
      <c r="FD1352" t="s">
        <v>139</v>
      </c>
      <c r="FE1352" t="s">
        <v>139</v>
      </c>
      <c r="FF1352" t="s">
        <v>139</v>
      </c>
      <c r="FG1352" t="s">
        <v>139</v>
      </c>
      <c r="FH1352" t="s">
        <v>139</v>
      </c>
      <c r="FI1352">
        <v>0</v>
      </c>
      <c r="FJ1352" t="s">
        <v>139</v>
      </c>
      <c r="FK1352" t="s">
        <v>139</v>
      </c>
      <c r="FL1352">
        <v>10.96</v>
      </c>
      <c r="FM1352">
        <v>7.76</v>
      </c>
      <c r="FN1352">
        <v>37.39</v>
      </c>
      <c r="FO1352">
        <v>1</v>
      </c>
      <c r="FP1352">
        <v>1</v>
      </c>
      <c r="FQ1352">
        <v>1</v>
      </c>
      <c r="FR1352">
        <v>0</v>
      </c>
      <c r="FS1352">
        <v>0</v>
      </c>
      <c r="FT1352">
        <v>0</v>
      </c>
      <c r="FU1352">
        <v>0.09</v>
      </c>
      <c r="FV1352">
        <v>34.96</v>
      </c>
      <c r="FW1352">
        <v>133.91</v>
      </c>
      <c r="FX1352">
        <v>238.21</v>
      </c>
      <c r="FY1352">
        <v>344.76</v>
      </c>
      <c r="FZ1352">
        <v>447</v>
      </c>
      <c r="GA1352">
        <v>539.52</v>
      </c>
      <c r="GB1352">
        <v>643.69000000000005</v>
      </c>
      <c r="GC1352">
        <v>748.22</v>
      </c>
      <c r="GD1352">
        <v>839.84</v>
      </c>
      <c r="GE1352">
        <v>944.29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5.77</v>
      </c>
      <c r="GQ1352">
        <v>110.27</v>
      </c>
      <c r="GR1352">
        <v>205.91</v>
      </c>
      <c r="GS1352">
        <v>321.82</v>
      </c>
      <c r="GT1352">
        <v>422.12</v>
      </c>
      <c r="GU1352">
        <v>516.13</v>
      </c>
      <c r="GV1352">
        <v>620.65</v>
      </c>
      <c r="GW1352">
        <v>713.28</v>
      </c>
      <c r="GX1352">
        <v>818.05</v>
      </c>
      <c r="GY1352">
        <v>927.86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 t="s">
        <v>139</v>
      </c>
      <c r="HK1352" t="s">
        <v>139</v>
      </c>
      <c r="HL1352" t="s">
        <v>139</v>
      </c>
      <c r="HM1352" t="s">
        <v>139</v>
      </c>
      <c r="HN1352" t="s">
        <v>139</v>
      </c>
      <c r="HO1352" t="s">
        <v>139</v>
      </c>
      <c r="HP1352" t="s">
        <v>139</v>
      </c>
      <c r="HQ1352" t="s">
        <v>139</v>
      </c>
      <c r="HR1352" t="s">
        <v>139</v>
      </c>
      <c r="HS1352" t="s">
        <v>139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 t="s">
        <v>139</v>
      </c>
      <c r="IE1352" t="s">
        <v>139</v>
      </c>
      <c r="IF1352" t="s">
        <v>139</v>
      </c>
      <c r="IG1352" t="s">
        <v>139</v>
      </c>
      <c r="IH1352" t="s">
        <v>139</v>
      </c>
      <c r="II1352" t="s">
        <v>139</v>
      </c>
      <c r="IJ1352" t="s">
        <v>139</v>
      </c>
      <c r="IK1352" t="s">
        <v>139</v>
      </c>
      <c r="IL1352" t="s">
        <v>139</v>
      </c>
      <c r="IM1352" t="s">
        <v>139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1</v>
      </c>
      <c r="IY1352">
        <v>1</v>
      </c>
      <c r="IZ1352">
        <v>1</v>
      </c>
      <c r="JA1352">
        <v>0.99</v>
      </c>
      <c r="JB1352">
        <v>0.98</v>
      </c>
      <c r="JC1352">
        <v>0.96</v>
      </c>
      <c r="JD1352">
        <v>0.94</v>
      </c>
      <c r="JE1352">
        <v>0.92</v>
      </c>
      <c r="JF1352">
        <v>0.91</v>
      </c>
      <c r="JG1352">
        <v>0.89</v>
      </c>
      <c r="JH1352">
        <v>0.79</v>
      </c>
      <c r="JI1352">
        <v>0.75</v>
      </c>
      <c r="JJ1352">
        <v>0.7</v>
      </c>
      <c r="JK1352">
        <v>0.65</v>
      </c>
      <c r="JL1352">
        <v>0.57999999999999996</v>
      </c>
      <c r="JM1352">
        <v>0.51</v>
      </c>
      <c r="JN1352">
        <v>0.42</v>
      </c>
      <c r="JO1352">
        <v>0.32</v>
      </c>
      <c r="JP1352">
        <v>0.19</v>
      </c>
      <c r="JQ1352">
        <v>0</v>
      </c>
    </row>
    <row r="1353" spans="1:277" x14ac:dyDescent="0.25">
      <c r="A1353">
        <v>2016</v>
      </c>
      <c r="B1353">
        <v>151</v>
      </c>
      <c r="C1353">
        <v>1385</v>
      </c>
      <c r="D1353">
        <v>357</v>
      </c>
      <c r="E1353">
        <v>3851.1</v>
      </c>
      <c r="F1353">
        <v>1.4</v>
      </c>
      <c r="G1353">
        <v>0.4</v>
      </c>
      <c r="H1353">
        <v>-3.5</v>
      </c>
      <c r="I1353">
        <v>0</v>
      </c>
      <c r="J1353">
        <v>0</v>
      </c>
      <c r="K1353">
        <v>0</v>
      </c>
      <c r="L1353">
        <v>0.88</v>
      </c>
      <c r="M1353">
        <v>1.26</v>
      </c>
      <c r="N1353">
        <v>4.3899999999999997</v>
      </c>
      <c r="O1353">
        <v>-0.9</v>
      </c>
      <c r="P1353">
        <v>10.95</v>
      </c>
      <c r="Q1353">
        <v>7.76</v>
      </c>
      <c r="R1353">
        <v>37.380000000000003</v>
      </c>
      <c r="S1353">
        <v>27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0.09</v>
      </c>
      <c r="Z1353">
        <v>34.96</v>
      </c>
      <c r="AA1353">
        <v>133.91</v>
      </c>
      <c r="AB1353">
        <v>238.21</v>
      </c>
      <c r="AC1353">
        <v>344.76</v>
      </c>
      <c r="AD1353">
        <v>447</v>
      </c>
      <c r="AE1353">
        <v>539.52</v>
      </c>
      <c r="AF1353">
        <v>643.69000000000005</v>
      </c>
      <c r="AG1353">
        <v>748.22</v>
      </c>
      <c r="AH1353">
        <v>839.84</v>
      </c>
      <c r="AI1353">
        <v>944.29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44.82</v>
      </c>
      <c r="AU1353">
        <v>157.77000000000001</v>
      </c>
      <c r="AV1353">
        <v>252.55</v>
      </c>
      <c r="AW1353">
        <v>358.09</v>
      </c>
      <c r="AX1353">
        <v>457.29</v>
      </c>
      <c r="AY1353">
        <v>553.22</v>
      </c>
      <c r="AZ1353">
        <v>656.04</v>
      </c>
      <c r="BA1353">
        <v>755.81</v>
      </c>
      <c r="BB1353">
        <v>862.64</v>
      </c>
      <c r="BC1353">
        <v>960.16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22.5</v>
      </c>
      <c r="BO1353">
        <v>22.5</v>
      </c>
      <c r="BP1353">
        <v>22.5</v>
      </c>
      <c r="BQ1353">
        <v>22.5</v>
      </c>
      <c r="BR1353">
        <v>22.5</v>
      </c>
      <c r="BS1353">
        <v>22.5</v>
      </c>
      <c r="BT1353">
        <v>22.5</v>
      </c>
      <c r="BU1353">
        <v>22.5</v>
      </c>
      <c r="BV1353">
        <v>22.5</v>
      </c>
      <c r="BW1353">
        <v>22.5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22.5</v>
      </c>
      <c r="CI1353">
        <v>22.5</v>
      </c>
      <c r="CJ1353">
        <v>22.5</v>
      </c>
      <c r="CK1353">
        <v>22.5</v>
      </c>
      <c r="CL1353">
        <v>22.5</v>
      </c>
      <c r="CM1353">
        <v>22.5</v>
      </c>
      <c r="CN1353">
        <v>22.5</v>
      </c>
      <c r="CO1353">
        <v>22.5</v>
      </c>
      <c r="CP1353">
        <v>22.5</v>
      </c>
      <c r="CQ1353">
        <v>22.5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1</v>
      </c>
      <c r="DD1353">
        <v>1</v>
      </c>
      <c r="DE1353">
        <v>0.99</v>
      </c>
      <c r="DF1353">
        <v>0.98</v>
      </c>
      <c r="DG1353">
        <v>0.96</v>
      </c>
      <c r="DH1353">
        <v>0.95</v>
      </c>
      <c r="DI1353">
        <v>0.93</v>
      </c>
      <c r="DJ1353">
        <v>0.92</v>
      </c>
      <c r="DK1353">
        <v>0.9</v>
      </c>
      <c r="DL1353">
        <v>0.82</v>
      </c>
      <c r="DM1353">
        <v>0.78</v>
      </c>
      <c r="DN1353">
        <v>0.74</v>
      </c>
      <c r="DO1353">
        <v>0.7</v>
      </c>
      <c r="DP1353">
        <v>0.65</v>
      </c>
      <c r="DQ1353">
        <v>0.59</v>
      </c>
      <c r="DR1353">
        <v>0.53</v>
      </c>
      <c r="DS1353">
        <v>0.46</v>
      </c>
      <c r="DT1353">
        <v>0.38</v>
      </c>
      <c r="DU1353">
        <v>0.28000000000000003</v>
      </c>
      <c r="EW1353">
        <v>2016</v>
      </c>
      <c r="EX1353">
        <v>152</v>
      </c>
      <c r="EY1353">
        <v>1386</v>
      </c>
      <c r="EZ1353">
        <v>358</v>
      </c>
      <c r="FA1353">
        <v>3858.9</v>
      </c>
      <c r="FB1353" t="s">
        <v>139</v>
      </c>
      <c r="FC1353" t="s">
        <v>139</v>
      </c>
      <c r="FD1353" t="s">
        <v>139</v>
      </c>
      <c r="FE1353" t="s">
        <v>139</v>
      </c>
      <c r="FF1353" t="s">
        <v>139</v>
      </c>
      <c r="FG1353" t="s">
        <v>139</v>
      </c>
      <c r="FH1353" t="s">
        <v>139</v>
      </c>
      <c r="FI1353">
        <v>0</v>
      </c>
      <c r="FJ1353" t="s">
        <v>139</v>
      </c>
      <c r="FK1353" t="s">
        <v>139</v>
      </c>
      <c r="FL1353">
        <v>10.96</v>
      </c>
      <c r="FM1353">
        <v>7.78</v>
      </c>
      <c r="FN1353">
        <v>37.47</v>
      </c>
      <c r="FO1353">
        <v>1</v>
      </c>
      <c r="FP1353">
        <v>1</v>
      </c>
      <c r="FQ1353">
        <v>1</v>
      </c>
      <c r="FR1353">
        <v>0</v>
      </c>
      <c r="FS1353">
        <v>0</v>
      </c>
      <c r="FT1353">
        <v>0</v>
      </c>
      <c r="FU1353">
        <v>0.18</v>
      </c>
      <c r="FV1353">
        <v>42.78</v>
      </c>
      <c r="FW1353">
        <v>141.72999999999999</v>
      </c>
      <c r="FX1353">
        <v>246.03</v>
      </c>
      <c r="FY1353">
        <v>352.58</v>
      </c>
      <c r="FZ1353">
        <v>454.82</v>
      </c>
      <c r="GA1353">
        <v>547.34</v>
      </c>
      <c r="GB1353">
        <v>651.52</v>
      </c>
      <c r="GC1353">
        <v>756.04</v>
      </c>
      <c r="GD1353">
        <v>847.67</v>
      </c>
      <c r="GE1353">
        <v>952.12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13.6</v>
      </c>
      <c r="GQ1353">
        <v>118.09</v>
      </c>
      <c r="GR1353">
        <v>213.73</v>
      </c>
      <c r="GS1353">
        <v>329.64</v>
      </c>
      <c r="GT1353">
        <v>429.94</v>
      </c>
      <c r="GU1353">
        <v>523.95000000000005</v>
      </c>
      <c r="GV1353">
        <v>628.47</v>
      </c>
      <c r="GW1353">
        <v>721.1</v>
      </c>
      <c r="GX1353">
        <v>825.87</v>
      </c>
      <c r="GY1353">
        <v>935.68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 t="s">
        <v>139</v>
      </c>
      <c r="HK1353" t="s">
        <v>139</v>
      </c>
      <c r="HL1353" t="s">
        <v>139</v>
      </c>
      <c r="HM1353" t="s">
        <v>139</v>
      </c>
      <c r="HN1353" t="s">
        <v>139</v>
      </c>
      <c r="HO1353" t="s">
        <v>139</v>
      </c>
      <c r="HP1353" t="s">
        <v>139</v>
      </c>
      <c r="HQ1353" t="s">
        <v>139</v>
      </c>
      <c r="HR1353" t="s">
        <v>139</v>
      </c>
      <c r="HS1353" t="s">
        <v>139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 t="s">
        <v>139</v>
      </c>
      <c r="IE1353" t="s">
        <v>139</v>
      </c>
      <c r="IF1353" t="s">
        <v>139</v>
      </c>
      <c r="IG1353" t="s">
        <v>139</v>
      </c>
      <c r="IH1353" t="s">
        <v>139</v>
      </c>
      <c r="II1353" t="s">
        <v>139</v>
      </c>
      <c r="IJ1353" t="s">
        <v>139</v>
      </c>
      <c r="IK1353" t="s">
        <v>139</v>
      </c>
      <c r="IL1353" t="s">
        <v>139</v>
      </c>
      <c r="IM1353" t="s">
        <v>139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1</v>
      </c>
      <c r="IY1353">
        <v>1</v>
      </c>
      <c r="IZ1353">
        <v>1</v>
      </c>
      <c r="JA1353">
        <v>0.99</v>
      </c>
      <c r="JB1353">
        <v>0.98</v>
      </c>
      <c r="JC1353">
        <v>0.96</v>
      </c>
      <c r="JD1353">
        <v>0.94</v>
      </c>
      <c r="JE1353">
        <v>0.92</v>
      </c>
      <c r="JF1353">
        <v>0.91</v>
      </c>
      <c r="JG1353">
        <v>0.89</v>
      </c>
      <c r="JH1353">
        <v>0.79</v>
      </c>
      <c r="JI1353">
        <v>0.75</v>
      </c>
      <c r="JJ1353">
        <v>0.7</v>
      </c>
      <c r="JK1353">
        <v>0.65</v>
      </c>
      <c r="JL1353">
        <v>0.57999999999999996</v>
      </c>
      <c r="JM1353">
        <v>0.51</v>
      </c>
      <c r="JN1353">
        <v>0.42</v>
      </c>
      <c r="JO1353">
        <v>0.32</v>
      </c>
      <c r="JP1353">
        <v>0.19</v>
      </c>
      <c r="JQ1353">
        <v>0</v>
      </c>
    </row>
    <row r="1354" spans="1:277" x14ac:dyDescent="0.25">
      <c r="A1354">
        <v>2016</v>
      </c>
      <c r="B1354">
        <v>152</v>
      </c>
      <c r="C1354">
        <v>1386</v>
      </c>
      <c r="D1354">
        <v>358</v>
      </c>
      <c r="E1354">
        <v>3858.9</v>
      </c>
      <c r="F1354">
        <v>1.4</v>
      </c>
      <c r="G1354">
        <v>0.4</v>
      </c>
      <c r="H1354">
        <v>-3.5</v>
      </c>
      <c r="I1354">
        <v>0</v>
      </c>
      <c r="J1354">
        <v>0</v>
      </c>
      <c r="K1354">
        <v>0</v>
      </c>
      <c r="L1354">
        <v>0.88</v>
      </c>
      <c r="M1354">
        <v>1.26</v>
      </c>
      <c r="N1354">
        <v>4.41</v>
      </c>
      <c r="O1354">
        <v>-0.9</v>
      </c>
      <c r="P1354">
        <v>10.95</v>
      </c>
      <c r="Q1354">
        <v>7.78</v>
      </c>
      <c r="R1354">
        <v>37.46</v>
      </c>
      <c r="S1354">
        <v>27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0.09</v>
      </c>
      <c r="Z1354">
        <v>42.78</v>
      </c>
      <c r="AA1354">
        <v>141.72999999999999</v>
      </c>
      <c r="AB1354">
        <v>246.03</v>
      </c>
      <c r="AC1354">
        <v>352.58</v>
      </c>
      <c r="AD1354">
        <v>454.82</v>
      </c>
      <c r="AE1354">
        <v>547.34</v>
      </c>
      <c r="AF1354">
        <v>651.52</v>
      </c>
      <c r="AG1354">
        <v>756.04</v>
      </c>
      <c r="AH1354">
        <v>847.67</v>
      </c>
      <c r="AI1354">
        <v>952.12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52.64</v>
      </c>
      <c r="AU1354">
        <v>165.59</v>
      </c>
      <c r="AV1354">
        <v>260.38</v>
      </c>
      <c r="AW1354">
        <v>365.91</v>
      </c>
      <c r="AX1354">
        <v>465.12</v>
      </c>
      <c r="AY1354">
        <v>561.04</v>
      </c>
      <c r="AZ1354">
        <v>663.86</v>
      </c>
      <c r="BA1354">
        <v>763.64</v>
      </c>
      <c r="BB1354">
        <v>870.46</v>
      </c>
      <c r="BC1354">
        <v>967.98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22.5</v>
      </c>
      <c r="BO1354">
        <v>22.5</v>
      </c>
      <c r="BP1354">
        <v>22.5</v>
      </c>
      <c r="BQ1354">
        <v>22.5</v>
      </c>
      <c r="BR1354">
        <v>22.5</v>
      </c>
      <c r="BS1354">
        <v>22.5</v>
      </c>
      <c r="BT1354">
        <v>22.5</v>
      </c>
      <c r="BU1354">
        <v>22.5</v>
      </c>
      <c r="BV1354">
        <v>22.5</v>
      </c>
      <c r="BW1354">
        <v>22.5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22.5</v>
      </c>
      <c r="CI1354">
        <v>22.5</v>
      </c>
      <c r="CJ1354">
        <v>22.5</v>
      </c>
      <c r="CK1354">
        <v>22.5</v>
      </c>
      <c r="CL1354">
        <v>22.5</v>
      </c>
      <c r="CM1354">
        <v>22.5</v>
      </c>
      <c r="CN1354">
        <v>22.5</v>
      </c>
      <c r="CO1354">
        <v>22.5</v>
      </c>
      <c r="CP1354">
        <v>22.5</v>
      </c>
      <c r="CQ1354">
        <v>22.5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1</v>
      </c>
      <c r="DE1354">
        <v>0.99</v>
      </c>
      <c r="DF1354">
        <v>0.98</v>
      </c>
      <c r="DG1354">
        <v>0.96</v>
      </c>
      <c r="DH1354">
        <v>0.95</v>
      </c>
      <c r="DI1354">
        <v>0.93</v>
      </c>
      <c r="DJ1354">
        <v>0.92</v>
      </c>
      <c r="DK1354">
        <v>0.9</v>
      </c>
      <c r="DL1354">
        <v>0.82</v>
      </c>
      <c r="DM1354">
        <v>0.78</v>
      </c>
      <c r="DN1354">
        <v>0.74</v>
      </c>
      <c r="DO1354">
        <v>0.7</v>
      </c>
      <c r="DP1354">
        <v>0.65</v>
      </c>
      <c r="DQ1354">
        <v>0.59</v>
      </c>
      <c r="DR1354">
        <v>0.53</v>
      </c>
      <c r="DS1354">
        <v>0.46</v>
      </c>
      <c r="DT1354">
        <v>0.38</v>
      </c>
      <c r="DU1354">
        <v>0.28000000000000003</v>
      </c>
      <c r="EW1354">
        <v>2016</v>
      </c>
      <c r="EX1354">
        <v>153</v>
      </c>
      <c r="EY1354">
        <v>1387</v>
      </c>
      <c r="EZ1354">
        <v>359</v>
      </c>
      <c r="FA1354">
        <v>3867.4</v>
      </c>
      <c r="FB1354" t="s">
        <v>139</v>
      </c>
      <c r="FC1354" t="s">
        <v>139</v>
      </c>
      <c r="FD1354" t="s">
        <v>139</v>
      </c>
      <c r="FE1354" t="s">
        <v>139</v>
      </c>
      <c r="FF1354" t="s">
        <v>139</v>
      </c>
      <c r="FG1354" t="s">
        <v>139</v>
      </c>
      <c r="FH1354" t="s">
        <v>139</v>
      </c>
      <c r="FI1354">
        <v>0</v>
      </c>
      <c r="FJ1354" t="s">
        <v>139</v>
      </c>
      <c r="FK1354" t="s">
        <v>139</v>
      </c>
      <c r="FL1354">
        <v>10.96</v>
      </c>
      <c r="FM1354">
        <v>7.79</v>
      </c>
      <c r="FN1354">
        <v>37.549999999999997</v>
      </c>
      <c r="FO1354">
        <v>1</v>
      </c>
      <c r="FP1354">
        <v>1</v>
      </c>
      <c r="FQ1354">
        <v>1</v>
      </c>
      <c r="FR1354">
        <v>0</v>
      </c>
      <c r="FS1354">
        <v>0</v>
      </c>
      <c r="FT1354">
        <v>0</v>
      </c>
      <c r="FU1354">
        <v>0</v>
      </c>
      <c r="FV1354">
        <v>51.25</v>
      </c>
      <c r="FW1354">
        <v>150.19999999999999</v>
      </c>
      <c r="FX1354">
        <v>254.5</v>
      </c>
      <c r="FY1354">
        <v>361.05</v>
      </c>
      <c r="FZ1354">
        <v>463.29</v>
      </c>
      <c r="GA1354">
        <v>555.82000000000005</v>
      </c>
      <c r="GB1354">
        <v>659.99</v>
      </c>
      <c r="GC1354">
        <v>764.51</v>
      </c>
      <c r="GD1354">
        <v>856.14</v>
      </c>
      <c r="GE1354">
        <v>960.59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22.07</v>
      </c>
      <c r="GQ1354">
        <v>126.56</v>
      </c>
      <c r="GR1354">
        <v>222.2</v>
      </c>
      <c r="GS1354">
        <v>338.11</v>
      </c>
      <c r="GT1354">
        <v>438.42</v>
      </c>
      <c r="GU1354">
        <v>532.41999999999996</v>
      </c>
      <c r="GV1354">
        <v>636.95000000000005</v>
      </c>
      <c r="GW1354">
        <v>729.57</v>
      </c>
      <c r="GX1354">
        <v>834.34</v>
      </c>
      <c r="GY1354">
        <v>944.15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 t="s">
        <v>139</v>
      </c>
      <c r="HK1354" t="s">
        <v>139</v>
      </c>
      <c r="HL1354" t="s">
        <v>139</v>
      </c>
      <c r="HM1354" t="s">
        <v>139</v>
      </c>
      <c r="HN1354" t="s">
        <v>139</v>
      </c>
      <c r="HO1354" t="s">
        <v>139</v>
      </c>
      <c r="HP1354" t="s">
        <v>139</v>
      </c>
      <c r="HQ1354" t="s">
        <v>139</v>
      </c>
      <c r="HR1354" t="s">
        <v>139</v>
      </c>
      <c r="HS1354" t="s">
        <v>139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 t="s">
        <v>139</v>
      </c>
      <c r="IE1354" t="s">
        <v>139</v>
      </c>
      <c r="IF1354" t="s">
        <v>139</v>
      </c>
      <c r="IG1354" t="s">
        <v>139</v>
      </c>
      <c r="IH1354" t="s">
        <v>139</v>
      </c>
      <c r="II1354" t="s">
        <v>139</v>
      </c>
      <c r="IJ1354" t="s">
        <v>139</v>
      </c>
      <c r="IK1354" t="s">
        <v>139</v>
      </c>
      <c r="IL1354" t="s">
        <v>139</v>
      </c>
      <c r="IM1354" t="s">
        <v>139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1</v>
      </c>
      <c r="IY1354">
        <v>1</v>
      </c>
      <c r="IZ1354">
        <v>1</v>
      </c>
      <c r="JA1354">
        <v>0.99</v>
      </c>
      <c r="JB1354">
        <v>0.98</v>
      </c>
      <c r="JC1354">
        <v>0.96</v>
      </c>
      <c r="JD1354">
        <v>0.94</v>
      </c>
      <c r="JE1354">
        <v>0.92</v>
      </c>
      <c r="JF1354">
        <v>0.91</v>
      </c>
      <c r="JG1354">
        <v>0.89</v>
      </c>
      <c r="JH1354">
        <v>0.79</v>
      </c>
      <c r="JI1354">
        <v>0.75</v>
      </c>
      <c r="JJ1354">
        <v>0.7</v>
      </c>
      <c r="JK1354">
        <v>0.65</v>
      </c>
      <c r="JL1354">
        <v>0.57999999999999996</v>
      </c>
      <c r="JM1354">
        <v>0.51</v>
      </c>
      <c r="JN1354">
        <v>0.42</v>
      </c>
      <c r="JO1354">
        <v>0.32</v>
      </c>
      <c r="JP1354">
        <v>0.19</v>
      </c>
      <c r="JQ1354">
        <v>0</v>
      </c>
    </row>
    <row r="1355" spans="1:277" x14ac:dyDescent="0.25">
      <c r="A1355">
        <v>2016</v>
      </c>
      <c r="B1355">
        <v>153</v>
      </c>
      <c r="C1355">
        <v>1387</v>
      </c>
      <c r="D1355">
        <v>359</v>
      </c>
      <c r="E1355">
        <v>3867.4</v>
      </c>
      <c r="F1355">
        <v>1.4</v>
      </c>
      <c r="G1355">
        <v>0.4</v>
      </c>
      <c r="H1355">
        <v>-3.5</v>
      </c>
      <c r="I1355">
        <v>0</v>
      </c>
      <c r="J1355">
        <v>0</v>
      </c>
      <c r="K1355">
        <v>0</v>
      </c>
      <c r="L1355">
        <v>0.88</v>
      </c>
      <c r="M1355">
        <v>1.26</v>
      </c>
      <c r="N1355">
        <v>4.41</v>
      </c>
      <c r="O1355">
        <v>-0.9</v>
      </c>
      <c r="P1355">
        <v>10.95</v>
      </c>
      <c r="Q1355">
        <v>7.79</v>
      </c>
      <c r="R1355">
        <v>37.54</v>
      </c>
      <c r="S1355">
        <v>27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51.25</v>
      </c>
      <c r="AA1355">
        <v>150.19999999999999</v>
      </c>
      <c r="AB1355">
        <v>254.5</v>
      </c>
      <c r="AC1355">
        <v>361.05</v>
      </c>
      <c r="AD1355">
        <v>463.29</v>
      </c>
      <c r="AE1355">
        <v>555.82000000000005</v>
      </c>
      <c r="AF1355">
        <v>659.99</v>
      </c>
      <c r="AG1355">
        <v>764.51</v>
      </c>
      <c r="AH1355">
        <v>856.14</v>
      </c>
      <c r="AI1355">
        <v>960.59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61.12</v>
      </c>
      <c r="AU1355">
        <v>174.06</v>
      </c>
      <c r="AV1355">
        <v>268.85000000000002</v>
      </c>
      <c r="AW1355">
        <v>374.39</v>
      </c>
      <c r="AX1355">
        <v>473.59</v>
      </c>
      <c r="AY1355">
        <v>569.51</v>
      </c>
      <c r="AZ1355">
        <v>672.34</v>
      </c>
      <c r="BA1355">
        <v>772.11</v>
      </c>
      <c r="BB1355">
        <v>878.93</v>
      </c>
      <c r="BC1355">
        <v>976.46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22.5</v>
      </c>
      <c r="BO1355">
        <v>22.5</v>
      </c>
      <c r="BP1355">
        <v>22.5</v>
      </c>
      <c r="BQ1355">
        <v>22.5</v>
      </c>
      <c r="BR1355">
        <v>22.5</v>
      </c>
      <c r="BS1355">
        <v>22.5</v>
      </c>
      <c r="BT1355">
        <v>22.5</v>
      </c>
      <c r="BU1355">
        <v>22.5</v>
      </c>
      <c r="BV1355">
        <v>22.5</v>
      </c>
      <c r="BW1355">
        <v>22.5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22.5</v>
      </c>
      <c r="CI1355">
        <v>22.5</v>
      </c>
      <c r="CJ1355">
        <v>22.5</v>
      </c>
      <c r="CK1355">
        <v>22.5</v>
      </c>
      <c r="CL1355">
        <v>22.5</v>
      </c>
      <c r="CM1355">
        <v>22.5</v>
      </c>
      <c r="CN1355">
        <v>22.5</v>
      </c>
      <c r="CO1355">
        <v>22.5</v>
      </c>
      <c r="CP1355">
        <v>22.5</v>
      </c>
      <c r="CQ1355">
        <v>22.5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1</v>
      </c>
      <c r="DD1355">
        <v>1</v>
      </c>
      <c r="DE1355">
        <v>0.99</v>
      </c>
      <c r="DF1355">
        <v>0.98</v>
      </c>
      <c r="DG1355">
        <v>0.96</v>
      </c>
      <c r="DH1355">
        <v>0.95</v>
      </c>
      <c r="DI1355">
        <v>0.93</v>
      </c>
      <c r="DJ1355">
        <v>0.92</v>
      </c>
      <c r="DK1355">
        <v>0.9</v>
      </c>
      <c r="DL1355">
        <v>0.82</v>
      </c>
      <c r="DM1355">
        <v>0.78</v>
      </c>
      <c r="DN1355">
        <v>0.74</v>
      </c>
      <c r="DO1355">
        <v>0.7</v>
      </c>
      <c r="DP1355">
        <v>0.65</v>
      </c>
      <c r="DQ1355">
        <v>0.59</v>
      </c>
      <c r="DR1355">
        <v>0.53</v>
      </c>
      <c r="DS1355">
        <v>0.46</v>
      </c>
      <c r="DT1355">
        <v>0.38</v>
      </c>
      <c r="DU1355">
        <v>0.28000000000000003</v>
      </c>
      <c r="EW1355">
        <v>2016</v>
      </c>
      <c r="EX1355">
        <v>154</v>
      </c>
      <c r="EY1355">
        <v>1388</v>
      </c>
      <c r="EZ1355">
        <v>360</v>
      </c>
      <c r="FA1355">
        <v>3875.5</v>
      </c>
      <c r="FB1355" t="s">
        <v>139</v>
      </c>
      <c r="FC1355" t="s">
        <v>139</v>
      </c>
      <c r="FD1355" t="s">
        <v>139</v>
      </c>
      <c r="FE1355" t="s">
        <v>139</v>
      </c>
      <c r="FF1355" t="s">
        <v>139</v>
      </c>
      <c r="FG1355" t="s">
        <v>139</v>
      </c>
      <c r="FH1355" t="s">
        <v>139</v>
      </c>
      <c r="FI1355">
        <v>0</v>
      </c>
      <c r="FJ1355" t="s">
        <v>139</v>
      </c>
      <c r="FK1355" t="s">
        <v>139</v>
      </c>
      <c r="FL1355">
        <v>10.96</v>
      </c>
      <c r="FM1355">
        <v>7.8</v>
      </c>
      <c r="FN1355">
        <v>37.630000000000003</v>
      </c>
      <c r="FO1355">
        <v>1</v>
      </c>
      <c r="FP1355">
        <v>1</v>
      </c>
      <c r="FQ1355">
        <v>1</v>
      </c>
      <c r="FR1355">
        <v>0</v>
      </c>
      <c r="FS1355">
        <v>0</v>
      </c>
      <c r="FT1355">
        <v>0</v>
      </c>
      <c r="FU1355">
        <v>0</v>
      </c>
      <c r="FV1355">
        <v>59.4</v>
      </c>
      <c r="FW1355">
        <v>158.35</v>
      </c>
      <c r="FX1355">
        <v>262.64999999999998</v>
      </c>
      <c r="FY1355">
        <v>369.2</v>
      </c>
      <c r="FZ1355">
        <v>471.44</v>
      </c>
      <c r="GA1355">
        <v>563.96</v>
      </c>
      <c r="GB1355">
        <v>668.14</v>
      </c>
      <c r="GC1355">
        <v>772.66</v>
      </c>
      <c r="GD1355">
        <v>864.28</v>
      </c>
      <c r="GE1355">
        <v>968.74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30.22</v>
      </c>
      <c r="GQ1355">
        <v>134.71</v>
      </c>
      <c r="GR1355">
        <v>230.35</v>
      </c>
      <c r="GS1355">
        <v>346.26</v>
      </c>
      <c r="GT1355">
        <v>446.56</v>
      </c>
      <c r="GU1355">
        <v>540.57000000000005</v>
      </c>
      <c r="GV1355">
        <v>645.09</v>
      </c>
      <c r="GW1355">
        <v>737.72</v>
      </c>
      <c r="GX1355">
        <v>842.49</v>
      </c>
      <c r="GY1355">
        <v>952.3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 t="s">
        <v>139</v>
      </c>
      <c r="HK1355" t="s">
        <v>139</v>
      </c>
      <c r="HL1355" t="s">
        <v>139</v>
      </c>
      <c r="HM1355" t="s">
        <v>139</v>
      </c>
      <c r="HN1355" t="s">
        <v>139</v>
      </c>
      <c r="HO1355" t="s">
        <v>139</v>
      </c>
      <c r="HP1355" t="s">
        <v>139</v>
      </c>
      <c r="HQ1355" t="s">
        <v>139</v>
      </c>
      <c r="HR1355" t="s">
        <v>139</v>
      </c>
      <c r="HS1355" t="s">
        <v>139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 t="s">
        <v>139</v>
      </c>
      <c r="IE1355" t="s">
        <v>139</v>
      </c>
      <c r="IF1355" t="s">
        <v>139</v>
      </c>
      <c r="IG1355" t="s">
        <v>139</v>
      </c>
      <c r="IH1355" t="s">
        <v>139</v>
      </c>
      <c r="II1355" t="s">
        <v>139</v>
      </c>
      <c r="IJ1355" t="s">
        <v>139</v>
      </c>
      <c r="IK1355" t="s">
        <v>139</v>
      </c>
      <c r="IL1355" t="s">
        <v>139</v>
      </c>
      <c r="IM1355" t="s">
        <v>139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1</v>
      </c>
      <c r="IY1355">
        <v>1</v>
      </c>
      <c r="IZ1355">
        <v>1</v>
      </c>
      <c r="JA1355">
        <v>0.99</v>
      </c>
      <c r="JB1355">
        <v>0.98</v>
      </c>
      <c r="JC1355">
        <v>0.96</v>
      </c>
      <c r="JD1355">
        <v>0.94</v>
      </c>
      <c r="JE1355">
        <v>0.92</v>
      </c>
      <c r="JF1355">
        <v>0.91</v>
      </c>
      <c r="JG1355">
        <v>0.89</v>
      </c>
      <c r="JH1355">
        <v>0.79</v>
      </c>
      <c r="JI1355">
        <v>0.75</v>
      </c>
      <c r="JJ1355">
        <v>0.7</v>
      </c>
      <c r="JK1355">
        <v>0.65</v>
      </c>
      <c r="JL1355">
        <v>0.57999999999999996</v>
      </c>
      <c r="JM1355">
        <v>0.51</v>
      </c>
      <c r="JN1355">
        <v>0.42</v>
      </c>
      <c r="JO1355">
        <v>0.32</v>
      </c>
      <c r="JP1355">
        <v>0.19</v>
      </c>
      <c r="JQ1355">
        <v>0</v>
      </c>
    </row>
    <row r="1356" spans="1:277" x14ac:dyDescent="0.25">
      <c r="A1356">
        <v>2016</v>
      </c>
      <c r="B1356">
        <v>154</v>
      </c>
      <c r="C1356">
        <v>1388</v>
      </c>
      <c r="D1356">
        <v>360</v>
      </c>
      <c r="E1356">
        <v>3875.5</v>
      </c>
      <c r="F1356">
        <v>1.4</v>
      </c>
      <c r="G1356">
        <v>0.4</v>
      </c>
      <c r="H1356">
        <v>-3.6</v>
      </c>
      <c r="I1356">
        <v>0</v>
      </c>
      <c r="J1356">
        <v>0</v>
      </c>
      <c r="K1356">
        <v>0</v>
      </c>
      <c r="L1356">
        <v>0.88</v>
      </c>
      <c r="M1356">
        <v>1.26</v>
      </c>
      <c r="N1356">
        <v>4.42</v>
      </c>
      <c r="O1356">
        <v>-0.91</v>
      </c>
      <c r="P1356">
        <v>10.95</v>
      </c>
      <c r="Q1356">
        <v>7.8</v>
      </c>
      <c r="R1356">
        <v>37.619999999999997</v>
      </c>
      <c r="S1356">
        <v>27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59.4</v>
      </c>
      <c r="AA1356">
        <v>158.35</v>
      </c>
      <c r="AB1356">
        <v>262.64999999999998</v>
      </c>
      <c r="AC1356">
        <v>369.2</v>
      </c>
      <c r="AD1356">
        <v>471.44</v>
      </c>
      <c r="AE1356">
        <v>563.96</v>
      </c>
      <c r="AF1356">
        <v>668.14</v>
      </c>
      <c r="AG1356">
        <v>772.66</v>
      </c>
      <c r="AH1356">
        <v>864.28</v>
      </c>
      <c r="AI1356">
        <v>968.74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69.260000000000005</v>
      </c>
      <c r="AU1356">
        <v>182.21</v>
      </c>
      <c r="AV1356">
        <v>276.99</v>
      </c>
      <c r="AW1356">
        <v>382.53</v>
      </c>
      <c r="AX1356">
        <v>481.73</v>
      </c>
      <c r="AY1356">
        <v>577.66</v>
      </c>
      <c r="AZ1356">
        <v>680.48</v>
      </c>
      <c r="BA1356">
        <v>780.26</v>
      </c>
      <c r="BB1356">
        <v>887.08</v>
      </c>
      <c r="BC1356">
        <v>984.6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22.5</v>
      </c>
      <c r="BO1356">
        <v>22.5</v>
      </c>
      <c r="BP1356">
        <v>22.5</v>
      </c>
      <c r="BQ1356">
        <v>22.5</v>
      </c>
      <c r="BR1356">
        <v>22.5</v>
      </c>
      <c r="BS1356">
        <v>22.5</v>
      </c>
      <c r="BT1356">
        <v>22.5</v>
      </c>
      <c r="BU1356">
        <v>22.5</v>
      </c>
      <c r="BV1356">
        <v>22.5</v>
      </c>
      <c r="BW1356">
        <v>22.5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22.5</v>
      </c>
      <c r="CI1356">
        <v>22.5</v>
      </c>
      <c r="CJ1356">
        <v>22.5</v>
      </c>
      <c r="CK1356">
        <v>22.5</v>
      </c>
      <c r="CL1356">
        <v>22.5</v>
      </c>
      <c r="CM1356">
        <v>22.5</v>
      </c>
      <c r="CN1356">
        <v>22.5</v>
      </c>
      <c r="CO1356">
        <v>22.5</v>
      </c>
      <c r="CP1356">
        <v>22.5</v>
      </c>
      <c r="CQ1356">
        <v>22.5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1</v>
      </c>
      <c r="DD1356">
        <v>1</v>
      </c>
      <c r="DE1356">
        <v>0.99</v>
      </c>
      <c r="DF1356">
        <v>0.98</v>
      </c>
      <c r="DG1356">
        <v>0.96</v>
      </c>
      <c r="DH1356">
        <v>0.95</v>
      </c>
      <c r="DI1356">
        <v>0.93</v>
      </c>
      <c r="DJ1356">
        <v>0.92</v>
      </c>
      <c r="DK1356">
        <v>0.9</v>
      </c>
      <c r="DL1356">
        <v>0.82</v>
      </c>
      <c r="DM1356">
        <v>0.78</v>
      </c>
      <c r="DN1356">
        <v>0.74</v>
      </c>
      <c r="DO1356">
        <v>0.7</v>
      </c>
      <c r="DP1356">
        <v>0.65</v>
      </c>
      <c r="DQ1356">
        <v>0.59</v>
      </c>
      <c r="DR1356">
        <v>0.53</v>
      </c>
      <c r="DS1356">
        <v>0.46</v>
      </c>
      <c r="DT1356">
        <v>0.38</v>
      </c>
      <c r="DU1356">
        <v>0.28000000000000003</v>
      </c>
      <c r="EW1356">
        <v>2016</v>
      </c>
      <c r="EX1356">
        <v>155</v>
      </c>
      <c r="EY1356">
        <v>1389</v>
      </c>
      <c r="EZ1356">
        <v>361</v>
      </c>
      <c r="FA1356">
        <v>3882.1</v>
      </c>
      <c r="FB1356" t="s">
        <v>139</v>
      </c>
      <c r="FC1356" t="s">
        <v>139</v>
      </c>
      <c r="FD1356" t="s">
        <v>139</v>
      </c>
      <c r="FE1356" t="s">
        <v>139</v>
      </c>
      <c r="FF1356" t="s">
        <v>139</v>
      </c>
      <c r="FG1356" t="s">
        <v>139</v>
      </c>
      <c r="FH1356" t="s">
        <v>139</v>
      </c>
      <c r="FI1356">
        <v>0</v>
      </c>
      <c r="FJ1356" t="s">
        <v>139</v>
      </c>
      <c r="FK1356" t="s">
        <v>139</v>
      </c>
      <c r="FL1356">
        <v>10.96</v>
      </c>
      <c r="FM1356">
        <v>7.81</v>
      </c>
      <c r="FN1356">
        <v>37.700000000000003</v>
      </c>
      <c r="FO1356">
        <v>1</v>
      </c>
      <c r="FP1356">
        <v>1</v>
      </c>
      <c r="FQ1356">
        <v>1</v>
      </c>
      <c r="FR1356">
        <v>0</v>
      </c>
      <c r="FS1356">
        <v>0</v>
      </c>
      <c r="FT1356">
        <v>0</v>
      </c>
      <c r="FU1356">
        <v>0</v>
      </c>
      <c r="FV1356">
        <v>65.989999999999995</v>
      </c>
      <c r="FW1356">
        <v>164.95</v>
      </c>
      <c r="FX1356">
        <v>269.24</v>
      </c>
      <c r="FY1356">
        <v>375.8</v>
      </c>
      <c r="FZ1356">
        <v>478.03</v>
      </c>
      <c r="GA1356">
        <v>570.55999999999995</v>
      </c>
      <c r="GB1356">
        <v>674.73</v>
      </c>
      <c r="GC1356">
        <v>779.26</v>
      </c>
      <c r="GD1356">
        <v>870.88</v>
      </c>
      <c r="GE1356">
        <v>975.33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36.81</v>
      </c>
      <c r="GQ1356">
        <v>141.31</v>
      </c>
      <c r="GR1356">
        <v>236.94</v>
      </c>
      <c r="GS1356">
        <v>352.85</v>
      </c>
      <c r="GT1356">
        <v>453.16</v>
      </c>
      <c r="GU1356">
        <v>547.16999999999996</v>
      </c>
      <c r="GV1356">
        <v>651.69000000000005</v>
      </c>
      <c r="GW1356">
        <v>744.31</v>
      </c>
      <c r="GX1356">
        <v>849.09</v>
      </c>
      <c r="GY1356">
        <v>958.9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 t="s">
        <v>139</v>
      </c>
      <c r="HK1356" t="s">
        <v>139</v>
      </c>
      <c r="HL1356" t="s">
        <v>139</v>
      </c>
      <c r="HM1356" t="s">
        <v>139</v>
      </c>
      <c r="HN1356" t="s">
        <v>139</v>
      </c>
      <c r="HO1356" t="s">
        <v>139</v>
      </c>
      <c r="HP1356" t="s">
        <v>139</v>
      </c>
      <c r="HQ1356" t="s">
        <v>139</v>
      </c>
      <c r="HR1356" t="s">
        <v>139</v>
      </c>
      <c r="HS1356" t="s">
        <v>139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 t="s">
        <v>139</v>
      </c>
      <c r="IE1356" t="s">
        <v>139</v>
      </c>
      <c r="IF1356" t="s">
        <v>139</v>
      </c>
      <c r="IG1356" t="s">
        <v>139</v>
      </c>
      <c r="IH1356" t="s">
        <v>139</v>
      </c>
      <c r="II1356" t="s">
        <v>139</v>
      </c>
      <c r="IJ1356" t="s">
        <v>139</v>
      </c>
      <c r="IK1356" t="s">
        <v>139</v>
      </c>
      <c r="IL1356" t="s">
        <v>139</v>
      </c>
      <c r="IM1356" t="s">
        <v>139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1</v>
      </c>
      <c r="IY1356">
        <v>1</v>
      </c>
      <c r="IZ1356">
        <v>1</v>
      </c>
      <c r="JA1356">
        <v>0.99</v>
      </c>
      <c r="JB1356">
        <v>0.98</v>
      </c>
      <c r="JC1356">
        <v>0.96</v>
      </c>
      <c r="JD1356">
        <v>0.94</v>
      </c>
      <c r="JE1356">
        <v>0.92</v>
      </c>
      <c r="JF1356">
        <v>0.91</v>
      </c>
      <c r="JG1356">
        <v>0.89</v>
      </c>
      <c r="JH1356">
        <v>0.79</v>
      </c>
      <c r="JI1356">
        <v>0.75</v>
      </c>
      <c r="JJ1356">
        <v>0.7</v>
      </c>
      <c r="JK1356">
        <v>0.65</v>
      </c>
      <c r="JL1356">
        <v>0.57999999999999996</v>
      </c>
      <c r="JM1356">
        <v>0.51</v>
      </c>
      <c r="JN1356">
        <v>0.42</v>
      </c>
      <c r="JO1356">
        <v>0.32</v>
      </c>
      <c r="JP1356">
        <v>0.19</v>
      </c>
      <c r="JQ1356">
        <v>0</v>
      </c>
    </row>
    <row r="1357" spans="1:277" x14ac:dyDescent="0.25">
      <c r="A1357">
        <v>2016</v>
      </c>
      <c r="B1357">
        <v>155</v>
      </c>
      <c r="C1357">
        <v>1389</v>
      </c>
      <c r="D1357">
        <v>361</v>
      </c>
      <c r="E1357">
        <v>3882.1</v>
      </c>
      <c r="F1357">
        <v>1.4</v>
      </c>
      <c r="G1357">
        <v>0.4</v>
      </c>
      <c r="H1357">
        <v>-3.6</v>
      </c>
      <c r="I1357">
        <v>0</v>
      </c>
      <c r="J1357">
        <v>0</v>
      </c>
      <c r="K1357">
        <v>0</v>
      </c>
      <c r="L1357">
        <v>0.88</v>
      </c>
      <c r="M1357">
        <v>1.26</v>
      </c>
      <c r="N1357">
        <v>4.42</v>
      </c>
      <c r="O1357">
        <v>-0.91</v>
      </c>
      <c r="P1357">
        <v>10.95</v>
      </c>
      <c r="Q1357">
        <v>7.81</v>
      </c>
      <c r="R1357">
        <v>37.69</v>
      </c>
      <c r="S1357">
        <v>27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0.09</v>
      </c>
      <c r="Z1357">
        <v>65.989999999999995</v>
      </c>
      <c r="AA1357">
        <v>164.95</v>
      </c>
      <c r="AB1357">
        <v>269.24</v>
      </c>
      <c r="AC1357">
        <v>375.8</v>
      </c>
      <c r="AD1357">
        <v>478.03</v>
      </c>
      <c r="AE1357">
        <v>570.55999999999995</v>
      </c>
      <c r="AF1357">
        <v>674.73</v>
      </c>
      <c r="AG1357">
        <v>779.26</v>
      </c>
      <c r="AH1357">
        <v>870.88</v>
      </c>
      <c r="AI1357">
        <v>975.33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75.86</v>
      </c>
      <c r="AU1357">
        <v>188.8</v>
      </c>
      <c r="AV1357">
        <v>283.58999999999997</v>
      </c>
      <c r="AW1357">
        <v>389.13</v>
      </c>
      <c r="AX1357">
        <v>488.33</v>
      </c>
      <c r="AY1357">
        <v>584.26</v>
      </c>
      <c r="AZ1357">
        <v>687.08</v>
      </c>
      <c r="BA1357">
        <v>786.85</v>
      </c>
      <c r="BB1357">
        <v>893.68</v>
      </c>
      <c r="BC1357">
        <v>991.2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22.5</v>
      </c>
      <c r="BO1357">
        <v>22.5</v>
      </c>
      <c r="BP1357">
        <v>22.5</v>
      </c>
      <c r="BQ1357">
        <v>22.5</v>
      </c>
      <c r="BR1357">
        <v>22.5</v>
      </c>
      <c r="BS1357">
        <v>22.5</v>
      </c>
      <c r="BT1357">
        <v>22.5</v>
      </c>
      <c r="BU1357">
        <v>22.5</v>
      </c>
      <c r="BV1357">
        <v>22.5</v>
      </c>
      <c r="BW1357">
        <v>22.5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22.5</v>
      </c>
      <c r="CI1357">
        <v>22.5</v>
      </c>
      <c r="CJ1357">
        <v>22.5</v>
      </c>
      <c r="CK1357">
        <v>22.5</v>
      </c>
      <c r="CL1357">
        <v>22.5</v>
      </c>
      <c r="CM1357">
        <v>22.5</v>
      </c>
      <c r="CN1357">
        <v>22.5</v>
      </c>
      <c r="CO1357">
        <v>22.5</v>
      </c>
      <c r="CP1357">
        <v>22.5</v>
      </c>
      <c r="CQ1357">
        <v>22.5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1</v>
      </c>
      <c r="DD1357">
        <v>1</v>
      </c>
      <c r="DE1357">
        <v>0.99</v>
      </c>
      <c r="DF1357">
        <v>0.98</v>
      </c>
      <c r="DG1357">
        <v>0.96</v>
      </c>
      <c r="DH1357">
        <v>0.95</v>
      </c>
      <c r="DI1357">
        <v>0.93</v>
      </c>
      <c r="DJ1357">
        <v>0.92</v>
      </c>
      <c r="DK1357">
        <v>0.9</v>
      </c>
      <c r="DL1357">
        <v>0.82</v>
      </c>
      <c r="DM1357">
        <v>0.78</v>
      </c>
      <c r="DN1357">
        <v>0.74</v>
      </c>
      <c r="DO1357">
        <v>0.7</v>
      </c>
      <c r="DP1357">
        <v>0.65</v>
      </c>
      <c r="DQ1357">
        <v>0.59</v>
      </c>
      <c r="DR1357">
        <v>0.53</v>
      </c>
      <c r="DS1357">
        <v>0.46</v>
      </c>
      <c r="DT1357">
        <v>0.38</v>
      </c>
      <c r="DU1357">
        <v>0.28000000000000003</v>
      </c>
      <c r="EW1357">
        <v>2016</v>
      </c>
      <c r="EX1357">
        <v>156</v>
      </c>
      <c r="EY1357">
        <v>1390</v>
      </c>
      <c r="EZ1357">
        <v>362</v>
      </c>
      <c r="FA1357">
        <v>3889.4</v>
      </c>
      <c r="FB1357" t="s">
        <v>139</v>
      </c>
      <c r="FC1357" t="s">
        <v>139</v>
      </c>
      <c r="FD1357" t="s">
        <v>139</v>
      </c>
      <c r="FE1357" t="s">
        <v>139</v>
      </c>
      <c r="FF1357" t="s">
        <v>139</v>
      </c>
      <c r="FG1357" t="s">
        <v>139</v>
      </c>
      <c r="FH1357" t="s">
        <v>139</v>
      </c>
      <c r="FI1357">
        <v>0</v>
      </c>
      <c r="FJ1357" t="s">
        <v>139</v>
      </c>
      <c r="FK1357" t="s">
        <v>139</v>
      </c>
      <c r="FL1357">
        <v>10.96</v>
      </c>
      <c r="FM1357">
        <v>7.82</v>
      </c>
      <c r="FN1357">
        <v>37.770000000000003</v>
      </c>
      <c r="FO1357">
        <v>1</v>
      </c>
      <c r="FP1357">
        <v>1</v>
      </c>
      <c r="FQ1357">
        <v>1</v>
      </c>
      <c r="FR1357">
        <v>0</v>
      </c>
      <c r="FS1357">
        <v>0</v>
      </c>
      <c r="FT1357">
        <v>0</v>
      </c>
      <c r="FU1357">
        <v>0.09</v>
      </c>
      <c r="FV1357">
        <v>73.290000000000006</v>
      </c>
      <c r="FW1357">
        <v>172.24</v>
      </c>
      <c r="FX1357">
        <v>276.54000000000002</v>
      </c>
      <c r="FY1357">
        <v>383.09</v>
      </c>
      <c r="FZ1357">
        <v>485.33</v>
      </c>
      <c r="GA1357">
        <v>577.86</v>
      </c>
      <c r="GB1357">
        <v>682.03</v>
      </c>
      <c r="GC1357">
        <v>786.55</v>
      </c>
      <c r="GD1357">
        <v>878.18</v>
      </c>
      <c r="GE1357">
        <v>982.63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44.11</v>
      </c>
      <c r="GQ1357">
        <v>148.6</v>
      </c>
      <c r="GR1357">
        <v>244.24</v>
      </c>
      <c r="GS1357">
        <v>360.15</v>
      </c>
      <c r="GT1357">
        <v>460.46</v>
      </c>
      <c r="GU1357">
        <v>554.46</v>
      </c>
      <c r="GV1357">
        <v>658.99</v>
      </c>
      <c r="GW1357">
        <v>751.61</v>
      </c>
      <c r="GX1357">
        <v>856.38</v>
      </c>
      <c r="GY1357">
        <v>966.19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 t="s">
        <v>139</v>
      </c>
      <c r="HK1357" t="s">
        <v>139</v>
      </c>
      <c r="HL1357" t="s">
        <v>139</v>
      </c>
      <c r="HM1357" t="s">
        <v>139</v>
      </c>
      <c r="HN1357" t="s">
        <v>139</v>
      </c>
      <c r="HO1357" t="s">
        <v>139</v>
      </c>
      <c r="HP1357" t="s">
        <v>139</v>
      </c>
      <c r="HQ1357" t="s">
        <v>139</v>
      </c>
      <c r="HR1357" t="s">
        <v>139</v>
      </c>
      <c r="HS1357" t="s">
        <v>139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 t="s">
        <v>139</v>
      </c>
      <c r="IE1357" t="s">
        <v>139</v>
      </c>
      <c r="IF1357" t="s">
        <v>139</v>
      </c>
      <c r="IG1357" t="s">
        <v>139</v>
      </c>
      <c r="IH1357" t="s">
        <v>139</v>
      </c>
      <c r="II1357" t="s">
        <v>139</v>
      </c>
      <c r="IJ1357" t="s">
        <v>139</v>
      </c>
      <c r="IK1357" t="s">
        <v>139</v>
      </c>
      <c r="IL1357" t="s">
        <v>139</v>
      </c>
      <c r="IM1357" t="s">
        <v>139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1</v>
      </c>
      <c r="IY1357">
        <v>1</v>
      </c>
      <c r="IZ1357">
        <v>1</v>
      </c>
      <c r="JA1357">
        <v>0.99</v>
      </c>
      <c r="JB1357">
        <v>0.98</v>
      </c>
      <c r="JC1357">
        <v>0.96</v>
      </c>
      <c r="JD1357">
        <v>0.94</v>
      </c>
      <c r="JE1357">
        <v>0.92</v>
      </c>
      <c r="JF1357">
        <v>0.91</v>
      </c>
      <c r="JG1357">
        <v>0.89</v>
      </c>
      <c r="JH1357">
        <v>0.79</v>
      </c>
      <c r="JI1357">
        <v>0.75</v>
      </c>
      <c r="JJ1357">
        <v>0.7</v>
      </c>
      <c r="JK1357">
        <v>0.65</v>
      </c>
      <c r="JL1357">
        <v>0.57999999999999996</v>
      </c>
      <c r="JM1357">
        <v>0.51</v>
      </c>
      <c r="JN1357">
        <v>0.42</v>
      </c>
      <c r="JO1357">
        <v>0.32</v>
      </c>
      <c r="JP1357">
        <v>0.19</v>
      </c>
      <c r="JQ1357">
        <v>0</v>
      </c>
    </row>
    <row r="1358" spans="1:277" x14ac:dyDescent="0.25">
      <c r="A1358">
        <v>2016</v>
      </c>
      <c r="B1358">
        <v>156</v>
      </c>
      <c r="C1358">
        <v>1390</v>
      </c>
      <c r="D1358">
        <v>362</v>
      </c>
      <c r="E1358">
        <v>3889.4</v>
      </c>
      <c r="F1358">
        <v>1.4</v>
      </c>
      <c r="G1358">
        <v>0.4</v>
      </c>
      <c r="H1358">
        <v>-3.6</v>
      </c>
      <c r="I1358">
        <v>0</v>
      </c>
      <c r="J1358">
        <v>0</v>
      </c>
      <c r="K1358">
        <v>0</v>
      </c>
      <c r="L1358">
        <v>0.88</v>
      </c>
      <c r="M1358">
        <v>1.26</v>
      </c>
      <c r="N1358">
        <v>4.42</v>
      </c>
      <c r="O1358">
        <v>-0.91</v>
      </c>
      <c r="P1358">
        <v>10.95</v>
      </c>
      <c r="Q1358">
        <v>7.82</v>
      </c>
      <c r="R1358">
        <v>37.76</v>
      </c>
      <c r="S1358">
        <v>27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0.09</v>
      </c>
      <c r="Z1358">
        <v>73.290000000000006</v>
      </c>
      <c r="AA1358">
        <v>172.24</v>
      </c>
      <c r="AB1358">
        <v>276.54000000000002</v>
      </c>
      <c r="AC1358">
        <v>383.09</v>
      </c>
      <c r="AD1358">
        <v>485.33</v>
      </c>
      <c r="AE1358">
        <v>577.86</v>
      </c>
      <c r="AF1358">
        <v>682.03</v>
      </c>
      <c r="AG1358">
        <v>786.55</v>
      </c>
      <c r="AH1358">
        <v>878.18</v>
      </c>
      <c r="AI1358">
        <v>982.63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83.16</v>
      </c>
      <c r="AU1358">
        <v>196.1</v>
      </c>
      <c r="AV1358">
        <v>290.89</v>
      </c>
      <c r="AW1358">
        <v>396.43</v>
      </c>
      <c r="AX1358">
        <v>495.63</v>
      </c>
      <c r="AY1358">
        <v>591.54999999999995</v>
      </c>
      <c r="AZ1358">
        <v>694.38</v>
      </c>
      <c r="BA1358">
        <v>794.15</v>
      </c>
      <c r="BB1358">
        <v>900.97</v>
      </c>
      <c r="BC1358">
        <v>998.5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22.5</v>
      </c>
      <c r="BO1358">
        <v>22.5</v>
      </c>
      <c r="BP1358">
        <v>22.5</v>
      </c>
      <c r="BQ1358">
        <v>22.5</v>
      </c>
      <c r="BR1358">
        <v>22.5</v>
      </c>
      <c r="BS1358">
        <v>22.5</v>
      </c>
      <c r="BT1358">
        <v>22.5</v>
      </c>
      <c r="BU1358">
        <v>22.5</v>
      </c>
      <c r="BV1358">
        <v>22.5</v>
      </c>
      <c r="BW1358">
        <v>22.5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22.5</v>
      </c>
      <c r="CI1358">
        <v>22.5</v>
      </c>
      <c r="CJ1358">
        <v>22.5</v>
      </c>
      <c r="CK1358">
        <v>22.5</v>
      </c>
      <c r="CL1358">
        <v>22.5</v>
      </c>
      <c r="CM1358">
        <v>22.5</v>
      </c>
      <c r="CN1358">
        <v>22.5</v>
      </c>
      <c r="CO1358">
        <v>22.5</v>
      </c>
      <c r="CP1358">
        <v>22.5</v>
      </c>
      <c r="CQ1358">
        <v>22.5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1</v>
      </c>
      <c r="DD1358">
        <v>1</v>
      </c>
      <c r="DE1358">
        <v>0.99</v>
      </c>
      <c r="DF1358">
        <v>0.98</v>
      </c>
      <c r="DG1358">
        <v>0.96</v>
      </c>
      <c r="DH1358">
        <v>0.95</v>
      </c>
      <c r="DI1358">
        <v>0.93</v>
      </c>
      <c r="DJ1358">
        <v>0.92</v>
      </c>
      <c r="DK1358">
        <v>0.9</v>
      </c>
      <c r="DL1358">
        <v>0.82</v>
      </c>
      <c r="DM1358">
        <v>0.78</v>
      </c>
      <c r="DN1358">
        <v>0.74</v>
      </c>
      <c r="DO1358">
        <v>0.7</v>
      </c>
      <c r="DP1358">
        <v>0.65</v>
      </c>
      <c r="DQ1358">
        <v>0.59</v>
      </c>
      <c r="DR1358">
        <v>0.53</v>
      </c>
      <c r="DS1358">
        <v>0.46</v>
      </c>
      <c r="DT1358">
        <v>0.38</v>
      </c>
      <c r="DU1358">
        <v>0.28000000000000003</v>
      </c>
      <c r="EW1358">
        <v>2016</v>
      </c>
      <c r="EX1358">
        <v>157</v>
      </c>
      <c r="EY1358">
        <v>1391</v>
      </c>
      <c r="EZ1358">
        <v>363</v>
      </c>
      <c r="FA1358">
        <v>3897.6</v>
      </c>
      <c r="FB1358" t="s">
        <v>139</v>
      </c>
      <c r="FC1358" t="s">
        <v>139</v>
      </c>
      <c r="FD1358" t="s">
        <v>139</v>
      </c>
      <c r="FE1358" t="s">
        <v>139</v>
      </c>
      <c r="FF1358" t="s">
        <v>139</v>
      </c>
      <c r="FG1358" t="s">
        <v>139</v>
      </c>
      <c r="FH1358" t="s">
        <v>139</v>
      </c>
      <c r="FI1358">
        <v>0</v>
      </c>
      <c r="FJ1358" t="s">
        <v>139</v>
      </c>
      <c r="FK1358" t="s">
        <v>139</v>
      </c>
      <c r="FL1358">
        <v>10.96</v>
      </c>
      <c r="FM1358">
        <v>7.84</v>
      </c>
      <c r="FN1358">
        <v>37.85</v>
      </c>
      <c r="FO1358">
        <v>1</v>
      </c>
      <c r="FP1358">
        <v>1</v>
      </c>
      <c r="FQ1358">
        <v>1</v>
      </c>
      <c r="FR1358">
        <v>0</v>
      </c>
      <c r="FS1358">
        <v>0</v>
      </c>
      <c r="FT1358">
        <v>0</v>
      </c>
      <c r="FU1358">
        <v>0.09</v>
      </c>
      <c r="FV1358">
        <v>81.489999999999995</v>
      </c>
      <c r="FW1358">
        <v>180.44</v>
      </c>
      <c r="FX1358">
        <v>284.74</v>
      </c>
      <c r="FY1358">
        <v>391.29</v>
      </c>
      <c r="FZ1358">
        <v>493.53</v>
      </c>
      <c r="GA1358">
        <v>586.04999999999995</v>
      </c>
      <c r="GB1358">
        <v>690.23</v>
      </c>
      <c r="GC1358">
        <v>794.75</v>
      </c>
      <c r="GD1358">
        <v>886.38</v>
      </c>
      <c r="GE1358">
        <v>990.83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52.31</v>
      </c>
      <c r="GQ1358">
        <v>156.80000000000001</v>
      </c>
      <c r="GR1358">
        <v>252.44</v>
      </c>
      <c r="GS1358">
        <v>368.35</v>
      </c>
      <c r="GT1358">
        <v>468.65</v>
      </c>
      <c r="GU1358">
        <v>562.66</v>
      </c>
      <c r="GV1358">
        <v>667.18</v>
      </c>
      <c r="GW1358">
        <v>759.81</v>
      </c>
      <c r="GX1358">
        <v>864.58</v>
      </c>
      <c r="GY1358">
        <v>974.39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 t="s">
        <v>139</v>
      </c>
      <c r="HK1358" t="s">
        <v>139</v>
      </c>
      <c r="HL1358" t="s">
        <v>139</v>
      </c>
      <c r="HM1358" t="s">
        <v>139</v>
      </c>
      <c r="HN1358" t="s">
        <v>139</v>
      </c>
      <c r="HO1358" t="s">
        <v>139</v>
      </c>
      <c r="HP1358" t="s">
        <v>139</v>
      </c>
      <c r="HQ1358" t="s">
        <v>139</v>
      </c>
      <c r="HR1358" t="s">
        <v>139</v>
      </c>
      <c r="HS1358" t="s">
        <v>139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 t="s">
        <v>139</v>
      </c>
      <c r="IE1358" t="s">
        <v>139</v>
      </c>
      <c r="IF1358" t="s">
        <v>139</v>
      </c>
      <c r="IG1358" t="s">
        <v>139</v>
      </c>
      <c r="IH1358" t="s">
        <v>139</v>
      </c>
      <c r="II1358" t="s">
        <v>139</v>
      </c>
      <c r="IJ1358" t="s">
        <v>139</v>
      </c>
      <c r="IK1358" t="s">
        <v>139</v>
      </c>
      <c r="IL1358" t="s">
        <v>139</v>
      </c>
      <c r="IM1358" t="s">
        <v>139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1</v>
      </c>
      <c r="IY1358">
        <v>1</v>
      </c>
      <c r="IZ1358">
        <v>1</v>
      </c>
      <c r="JA1358">
        <v>0.99</v>
      </c>
      <c r="JB1358">
        <v>0.98</v>
      </c>
      <c r="JC1358">
        <v>0.96</v>
      </c>
      <c r="JD1358">
        <v>0.94</v>
      </c>
      <c r="JE1358">
        <v>0.92</v>
      </c>
      <c r="JF1358">
        <v>0.91</v>
      </c>
      <c r="JG1358">
        <v>0.89</v>
      </c>
      <c r="JH1358">
        <v>0.79</v>
      </c>
      <c r="JI1358">
        <v>0.75</v>
      </c>
      <c r="JJ1358">
        <v>0.7</v>
      </c>
      <c r="JK1358">
        <v>0.65</v>
      </c>
      <c r="JL1358">
        <v>0.57999999999999996</v>
      </c>
      <c r="JM1358">
        <v>0.51</v>
      </c>
      <c r="JN1358">
        <v>0.42</v>
      </c>
      <c r="JO1358">
        <v>0.32</v>
      </c>
      <c r="JP1358">
        <v>0.19</v>
      </c>
      <c r="JQ1358">
        <v>0</v>
      </c>
    </row>
    <row r="1359" spans="1:277" x14ac:dyDescent="0.25">
      <c r="A1359">
        <v>2016</v>
      </c>
      <c r="B1359">
        <v>157</v>
      </c>
      <c r="C1359">
        <v>1391</v>
      </c>
      <c r="D1359">
        <v>363</v>
      </c>
      <c r="E1359">
        <v>3897.6</v>
      </c>
      <c r="F1359">
        <v>1.4</v>
      </c>
      <c r="G1359">
        <v>0.4</v>
      </c>
      <c r="H1359">
        <v>-3.6</v>
      </c>
      <c r="I1359">
        <v>0</v>
      </c>
      <c r="J1359">
        <v>0</v>
      </c>
      <c r="K1359">
        <v>0</v>
      </c>
      <c r="L1359">
        <v>0.88</v>
      </c>
      <c r="M1359">
        <v>1.26</v>
      </c>
      <c r="N1359">
        <v>4.42</v>
      </c>
      <c r="O1359">
        <v>-0.91</v>
      </c>
      <c r="P1359">
        <v>10.95</v>
      </c>
      <c r="Q1359">
        <v>7.84</v>
      </c>
      <c r="R1359">
        <v>37.85</v>
      </c>
      <c r="S1359">
        <v>27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81.489999999999995</v>
      </c>
      <c r="AA1359">
        <v>180.44</v>
      </c>
      <c r="AB1359">
        <v>284.74</v>
      </c>
      <c r="AC1359">
        <v>391.29</v>
      </c>
      <c r="AD1359">
        <v>493.53</v>
      </c>
      <c r="AE1359">
        <v>586.04999999999995</v>
      </c>
      <c r="AF1359">
        <v>690.23</v>
      </c>
      <c r="AG1359">
        <v>794.75</v>
      </c>
      <c r="AH1359">
        <v>886.38</v>
      </c>
      <c r="AI1359">
        <v>990.83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91.35</v>
      </c>
      <c r="AU1359">
        <v>204.3</v>
      </c>
      <c r="AV1359">
        <v>299.08999999999997</v>
      </c>
      <c r="AW1359">
        <v>404.62</v>
      </c>
      <c r="AX1359">
        <v>503.82</v>
      </c>
      <c r="AY1359">
        <v>599.75</v>
      </c>
      <c r="AZ1359">
        <v>702.57</v>
      </c>
      <c r="BA1359">
        <v>802.35</v>
      </c>
      <c r="BB1359">
        <v>909.17</v>
      </c>
      <c r="BC1359">
        <v>1006.69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22.5</v>
      </c>
      <c r="BO1359">
        <v>22.5</v>
      </c>
      <c r="BP1359">
        <v>22.5</v>
      </c>
      <c r="BQ1359">
        <v>22.5</v>
      </c>
      <c r="BR1359">
        <v>22.5</v>
      </c>
      <c r="BS1359">
        <v>22.5</v>
      </c>
      <c r="BT1359">
        <v>22.5</v>
      </c>
      <c r="BU1359">
        <v>22.5</v>
      </c>
      <c r="BV1359">
        <v>22.5</v>
      </c>
      <c r="BW1359">
        <v>22.5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22.5</v>
      </c>
      <c r="CI1359">
        <v>22.5</v>
      </c>
      <c r="CJ1359">
        <v>22.5</v>
      </c>
      <c r="CK1359">
        <v>22.5</v>
      </c>
      <c r="CL1359">
        <v>22.5</v>
      </c>
      <c r="CM1359">
        <v>22.5</v>
      </c>
      <c r="CN1359">
        <v>22.5</v>
      </c>
      <c r="CO1359">
        <v>22.5</v>
      </c>
      <c r="CP1359">
        <v>22.5</v>
      </c>
      <c r="CQ1359">
        <v>22.5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1</v>
      </c>
      <c r="DD1359">
        <v>1</v>
      </c>
      <c r="DE1359">
        <v>0.99</v>
      </c>
      <c r="DF1359">
        <v>0.98</v>
      </c>
      <c r="DG1359">
        <v>0.96</v>
      </c>
      <c r="DH1359">
        <v>0.95</v>
      </c>
      <c r="DI1359">
        <v>0.93</v>
      </c>
      <c r="DJ1359">
        <v>0.92</v>
      </c>
      <c r="DK1359">
        <v>0.9</v>
      </c>
      <c r="DL1359">
        <v>0.82</v>
      </c>
      <c r="DM1359">
        <v>0.78</v>
      </c>
      <c r="DN1359">
        <v>0.74</v>
      </c>
      <c r="DO1359">
        <v>0.7</v>
      </c>
      <c r="DP1359">
        <v>0.65</v>
      </c>
      <c r="DQ1359">
        <v>0.59</v>
      </c>
      <c r="DR1359">
        <v>0.53</v>
      </c>
      <c r="DS1359">
        <v>0.46</v>
      </c>
      <c r="DT1359">
        <v>0.38</v>
      </c>
      <c r="DU1359">
        <v>0.28000000000000003</v>
      </c>
      <c r="EW1359">
        <v>2016</v>
      </c>
      <c r="EX1359">
        <v>158</v>
      </c>
      <c r="EY1359">
        <v>1392</v>
      </c>
      <c r="EZ1359">
        <v>364</v>
      </c>
      <c r="FA1359">
        <v>3907.2</v>
      </c>
      <c r="FB1359" t="s">
        <v>139</v>
      </c>
      <c r="FC1359" t="s">
        <v>139</v>
      </c>
      <c r="FD1359" t="s">
        <v>139</v>
      </c>
      <c r="FE1359" t="s">
        <v>139</v>
      </c>
      <c r="FF1359" t="s">
        <v>139</v>
      </c>
      <c r="FG1359" t="s">
        <v>139</v>
      </c>
      <c r="FH1359" t="s">
        <v>139</v>
      </c>
      <c r="FI1359">
        <v>0</v>
      </c>
      <c r="FJ1359" t="s">
        <v>139</v>
      </c>
      <c r="FK1359" t="s">
        <v>139</v>
      </c>
      <c r="FL1359">
        <v>10.96</v>
      </c>
      <c r="FM1359">
        <v>7.86</v>
      </c>
      <c r="FN1359">
        <v>37.950000000000003</v>
      </c>
      <c r="FO1359">
        <v>1</v>
      </c>
      <c r="FP1359">
        <v>1</v>
      </c>
      <c r="FQ1359">
        <v>1</v>
      </c>
      <c r="FR1359">
        <v>0</v>
      </c>
      <c r="FS1359">
        <v>0</v>
      </c>
      <c r="FT1359">
        <v>0</v>
      </c>
      <c r="FU1359">
        <v>0</v>
      </c>
      <c r="FV1359">
        <v>91.05</v>
      </c>
      <c r="FW1359">
        <v>190</v>
      </c>
      <c r="FX1359">
        <v>294.3</v>
      </c>
      <c r="FY1359">
        <v>400.85</v>
      </c>
      <c r="FZ1359">
        <v>503.09</v>
      </c>
      <c r="GA1359">
        <v>595.62</v>
      </c>
      <c r="GB1359">
        <v>699.79</v>
      </c>
      <c r="GC1359">
        <v>804.31</v>
      </c>
      <c r="GD1359">
        <v>895.94</v>
      </c>
      <c r="GE1359">
        <v>1000.39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61.87</v>
      </c>
      <c r="GQ1359">
        <v>166.36</v>
      </c>
      <c r="GR1359">
        <v>262</v>
      </c>
      <c r="GS1359">
        <v>377.91</v>
      </c>
      <c r="GT1359">
        <v>478.22</v>
      </c>
      <c r="GU1359">
        <v>572.22</v>
      </c>
      <c r="GV1359">
        <v>676.74</v>
      </c>
      <c r="GW1359">
        <v>769.37</v>
      </c>
      <c r="GX1359">
        <v>874.14</v>
      </c>
      <c r="GY1359">
        <v>983.95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 t="s">
        <v>139</v>
      </c>
      <c r="HK1359" t="s">
        <v>139</v>
      </c>
      <c r="HL1359" t="s">
        <v>139</v>
      </c>
      <c r="HM1359" t="s">
        <v>139</v>
      </c>
      <c r="HN1359" t="s">
        <v>139</v>
      </c>
      <c r="HO1359" t="s">
        <v>139</v>
      </c>
      <c r="HP1359" t="s">
        <v>139</v>
      </c>
      <c r="HQ1359" t="s">
        <v>139</v>
      </c>
      <c r="HR1359" t="s">
        <v>139</v>
      </c>
      <c r="HS1359" t="s">
        <v>139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 t="s">
        <v>139</v>
      </c>
      <c r="IE1359" t="s">
        <v>139</v>
      </c>
      <c r="IF1359" t="s">
        <v>139</v>
      </c>
      <c r="IG1359" t="s">
        <v>139</v>
      </c>
      <c r="IH1359" t="s">
        <v>139</v>
      </c>
      <c r="II1359" t="s">
        <v>139</v>
      </c>
      <c r="IJ1359" t="s">
        <v>139</v>
      </c>
      <c r="IK1359" t="s">
        <v>139</v>
      </c>
      <c r="IL1359" t="s">
        <v>139</v>
      </c>
      <c r="IM1359" t="s">
        <v>139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1</v>
      </c>
      <c r="IY1359">
        <v>1</v>
      </c>
      <c r="IZ1359">
        <v>1</v>
      </c>
      <c r="JA1359">
        <v>0.99</v>
      </c>
      <c r="JB1359">
        <v>0.98</v>
      </c>
      <c r="JC1359">
        <v>0.96</v>
      </c>
      <c r="JD1359">
        <v>0.94</v>
      </c>
      <c r="JE1359">
        <v>0.92</v>
      </c>
      <c r="JF1359">
        <v>0.91</v>
      </c>
      <c r="JG1359">
        <v>0.89</v>
      </c>
      <c r="JH1359">
        <v>0.79</v>
      </c>
      <c r="JI1359">
        <v>0.75</v>
      </c>
      <c r="JJ1359">
        <v>0.7</v>
      </c>
      <c r="JK1359">
        <v>0.65</v>
      </c>
      <c r="JL1359">
        <v>0.57999999999999996</v>
      </c>
      <c r="JM1359">
        <v>0.51</v>
      </c>
      <c r="JN1359">
        <v>0.42</v>
      </c>
      <c r="JO1359">
        <v>0.32</v>
      </c>
      <c r="JP1359">
        <v>0.19</v>
      </c>
      <c r="JQ1359">
        <v>0</v>
      </c>
    </row>
    <row r="1360" spans="1:277" x14ac:dyDescent="0.25">
      <c r="A1360">
        <v>2016</v>
      </c>
      <c r="B1360">
        <v>158</v>
      </c>
      <c r="C1360">
        <v>1392</v>
      </c>
      <c r="D1360">
        <v>364</v>
      </c>
      <c r="E1360">
        <v>3907.2</v>
      </c>
      <c r="F1360">
        <v>1.4</v>
      </c>
      <c r="G1360">
        <v>0.4</v>
      </c>
      <c r="H1360">
        <v>-3.6</v>
      </c>
      <c r="I1360">
        <v>0</v>
      </c>
      <c r="J1360">
        <v>0</v>
      </c>
      <c r="K1360">
        <v>0</v>
      </c>
      <c r="L1360">
        <v>0.88</v>
      </c>
      <c r="M1360">
        <v>1.26</v>
      </c>
      <c r="N1360">
        <v>4.4400000000000004</v>
      </c>
      <c r="O1360">
        <v>-0.91</v>
      </c>
      <c r="P1360">
        <v>10.95</v>
      </c>
      <c r="Q1360">
        <v>7.86</v>
      </c>
      <c r="R1360">
        <v>37.94</v>
      </c>
      <c r="S1360">
        <v>27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91.05</v>
      </c>
      <c r="AA1360">
        <v>190</v>
      </c>
      <c r="AB1360">
        <v>294.3</v>
      </c>
      <c r="AC1360">
        <v>400.85</v>
      </c>
      <c r="AD1360">
        <v>503.09</v>
      </c>
      <c r="AE1360">
        <v>595.62</v>
      </c>
      <c r="AF1360">
        <v>699.79</v>
      </c>
      <c r="AG1360">
        <v>804.31</v>
      </c>
      <c r="AH1360">
        <v>895.94</v>
      </c>
      <c r="AI1360">
        <v>1000.39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100.92</v>
      </c>
      <c r="AU1360">
        <v>213.86</v>
      </c>
      <c r="AV1360">
        <v>308.64999999999998</v>
      </c>
      <c r="AW1360">
        <v>414.19</v>
      </c>
      <c r="AX1360">
        <v>513.39</v>
      </c>
      <c r="AY1360">
        <v>609.30999999999995</v>
      </c>
      <c r="AZ1360">
        <v>712.14</v>
      </c>
      <c r="BA1360">
        <v>811.91</v>
      </c>
      <c r="BB1360">
        <v>918.73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22.5</v>
      </c>
      <c r="BO1360">
        <v>22.5</v>
      </c>
      <c r="BP1360">
        <v>22.5</v>
      </c>
      <c r="BQ1360">
        <v>22.5</v>
      </c>
      <c r="BR1360">
        <v>22.5</v>
      </c>
      <c r="BS1360">
        <v>22.5</v>
      </c>
      <c r="BT1360">
        <v>22.5</v>
      </c>
      <c r="BU1360">
        <v>22.5</v>
      </c>
      <c r="BV1360">
        <v>22.5</v>
      </c>
      <c r="BW1360">
        <v>22.5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22.5</v>
      </c>
      <c r="CI1360">
        <v>22.5</v>
      </c>
      <c r="CJ1360">
        <v>22.5</v>
      </c>
      <c r="CK1360">
        <v>22.5</v>
      </c>
      <c r="CL1360">
        <v>22.5</v>
      </c>
      <c r="CM1360">
        <v>22.5</v>
      </c>
      <c r="CN1360">
        <v>22.5</v>
      </c>
      <c r="CO1360">
        <v>22.5</v>
      </c>
      <c r="CP1360">
        <v>22.5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1</v>
      </c>
      <c r="DD1360">
        <v>1</v>
      </c>
      <c r="DE1360">
        <v>0.99</v>
      </c>
      <c r="DF1360">
        <v>0.98</v>
      </c>
      <c r="DG1360">
        <v>0.96</v>
      </c>
      <c r="DH1360">
        <v>0.95</v>
      </c>
      <c r="DI1360">
        <v>0.93</v>
      </c>
      <c r="DJ1360">
        <v>0.92</v>
      </c>
      <c r="DK1360">
        <v>0.9</v>
      </c>
      <c r="DL1360">
        <v>0.82</v>
      </c>
      <c r="DM1360">
        <v>0.78</v>
      </c>
      <c r="DN1360">
        <v>0.74</v>
      </c>
      <c r="DO1360">
        <v>0.7</v>
      </c>
      <c r="DP1360">
        <v>0.65</v>
      </c>
      <c r="DQ1360">
        <v>0.59</v>
      </c>
      <c r="DR1360">
        <v>0.53</v>
      </c>
      <c r="DS1360">
        <v>0.46</v>
      </c>
      <c r="DT1360">
        <v>0.38</v>
      </c>
      <c r="DU1360">
        <v>0.28000000000000003</v>
      </c>
      <c r="EW1360">
        <v>2016</v>
      </c>
      <c r="EX1360">
        <v>159</v>
      </c>
      <c r="EY1360">
        <v>1393</v>
      </c>
      <c r="EZ1360">
        <v>365</v>
      </c>
      <c r="FA1360">
        <v>3911.2</v>
      </c>
      <c r="FB1360" t="s">
        <v>139</v>
      </c>
      <c r="FC1360" t="s">
        <v>139</v>
      </c>
      <c r="FD1360" t="s">
        <v>139</v>
      </c>
      <c r="FE1360" t="s">
        <v>139</v>
      </c>
      <c r="FF1360" t="s">
        <v>139</v>
      </c>
      <c r="FG1360" t="s">
        <v>139</v>
      </c>
      <c r="FH1360" t="s">
        <v>139</v>
      </c>
      <c r="FI1360">
        <v>0</v>
      </c>
      <c r="FJ1360" t="s">
        <v>139</v>
      </c>
      <c r="FK1360" t="s">
        <v>139</v>
      </c>
      <c r="FL1360">
        <v>10.96</v>
      </c>
      <c r="FM1360">
        <v>7.86</v>
      </c>
      <c r="FN1360">
        <v>37.99</v>
      </c>
      <c r="FO1360">
        <v>1</v>
      </c>
      <c r="FP1360">
        <v>1</v>
      </c>
      <c r="FQ1360">
        <v>1</v>
      </c>
      <c r="FR1360">
        <v>0</v>
      </c>
      <c r="FS1360">
        <v>0</v>
      </c>
      <c r="FT1360">
        <v>0</v>
      </c>
      <c r="FU1360">
        <v>0</v>
      </c>
      <c r="FV1360">
        <v>95.09</v>
      </c>
      <c r="FW1360">
        <v>194.05</v>
      </c>
      <c r="FX1360">
        <v>298.33999999999997</v>
      </c>
      <c r="FY1360">
        <v>404.9</v>
      </c>
      <c r="FZ1360">
        <v>507.13</v>
      </c>
      <c r="GA1360">
        <v>599.66</v>
      </c>
      <c r="GB1360">
        <v>703.83</v>
      </c>
      <c r="GC1360">
        <v>808.35</v>
      </c>
      <c r="GD1360">
        <v>899.98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65.91</v>
      </c>
      <c r="GQ1360">
        <v>170.4</v>
      </c>
      <c r="GR1360">
        <v>266.04000000000002</v>
      </c>
      <c r="GS1360">
        <v>381.95</v>
      </c>
      <c r="GT1360">
        <v>482.26</v>
      </c>
      <c r="GU1360">
        <v>576.26</v>
      </c>
      <c r="GV1360">
        <v>680.79</v>
      </c>
      <c r="GW1360">
        <v>773.41</v>
      </c>
      <c r="GX1360">
        <v>878.19</v>
      </c>
      <c r="GY1360">
        <v>987.99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 t="s">
        <v>139</v>
      </c>
      <c r="HK1360" t="s">
        <v>139</v>
      </c>
      <c r="HL1360" t="s">
        <v>139</v>
      </c>
      <c r="HM1360" t="s">
        <v>139</v>
      </c>
      <c r="HN1360" t="s">
        <v>139</v>
      </c>
      <c r="HO1360" t="s">
        <v>139</v>
      </c>
      <c r="HP1360" t="s">
        <v>139</v>
      </c>
      <c r="HQ1360" t="s">
        <v>139</v>
      </c>
      <c r="HR1360" t="s">
        <v>139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 t="s">
        <v>139</v>
      </c>
      <c r="IE1360" t="s">
        <v>139</v>
      </c>
      <c r="IF1360" t="s">
        <v>139</v>
      </c>
      <c r="IG1360" t="s">
        <v>139</v>
      </c>
      <c r="IH1360" t="s">
        <v>139</v>
      </c>
      <c r="II1360" t="s">
        <v>139</v>
      </c>
      <c r="IJ1360" t="s">
        <v>139</v>
      </c>
      <c r="IK1360" t="s">
        <v>139</v>
      </c>
      <c r="IL1360" t="s">
        <v>139</v>
      </c>
      <c r="IM1360" t="s">
        <v>139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1</v>
      </c>
      <c r="IY1360">
        <v>1</v>
      </c>
      <c r="IZ1360">
        <v>1</v>
      </c>
      <c r="JA1360">
        <v>0.99</v>
      </c>
      <c r="JB1360">
        <v>0.98</v>
      </c>
      <c r="JC1360">
        <v>0.96</v>
      </c>
      <c r="JD1360">
        <v>0.94</v>
      </c>
      <c r="JE1360">
        <v>0.92</v>
      </c>
      <c r="JF1360">
        <v>0.91</v>
      </c>
      <c r="JG1360">
        <v>0.89</v>
      </c>
      <c r="JH1360">
        <v>0.79</v>
      </c>
      <c r="JI1360">
        <v>0.75</v>
      </c>
      <c r="JJ1360">
        <v>0.7</v>
      </c>
      <c r="JK1360">
        <v>0.65</v>
      </c>
      <c r="JL1360">
        <v>0.57999999999999996</v>
      </c>
      <c r="JM1360">
        <v>0.51</v>
      </c>
      <c r="JN1360">
        <v>0.42</v>
      </c>
      <c r="JO1360">
        <v>0.32</v>
      </c>
      <c r="JP1360">
        <v>0.19</v>
      </c>
      <c r="JQ1360">
        <v>0</v>
      </c>
    </row>
    <row r="1361" spans="1:277" x14ac:dyDescent="0.25">
      <c r="A1361">
        <v>2016</v>
      </c>
      <c r="B1361">
        <v>159</v>
      </c>
      <c r="C1361">
        <v>1393</v>
      </c>
      <c r="D1361">
        <v>365</v>
      </c>
      <c r="E1361">
        <v>3911.2</v>
      </c>
      <c r="F1361">
        <v>1.4</v>
      </c>
      <c r="G1361">
        <v>0.4</v>
      </c>
      <c r="H1361">
        <v>-3.6</v>
      </c>
      <c r="I1361">
        <v>0</v>
      </c>
      <c r="J1361">
        <v>0</v>
      </c>
      <c r="K1361">
        <v>0</v>
      </c>
      <c r="L1361">
        <v>0.88</v>
      </c>
      <c r="M1361">
        <v>1.26</v>
      </c>
      <c r="N1361">
        <v>4.4800000000000004</v>
      </c>
      <c r="O1361">
        <v>-0.92</v>
      </c>
      <c r="P1361">
        <v>10.95</v>
      </c>
      <c r="Q1361">
        <v>7.86</v>
      </c>
      <c r="R1361">
        <v>37.979999999999997</v>
      </c>
      <c r="S1361">
        <v>27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0.09</v>
      </c>
      <c r="Z1361">
        <v>95.09</v>
      </c>
      <c r="AA1361">
        <v>194.05</v>
      </c>
      <c r="AB1361">
        <v>298.33999999999997</v>
      </c>
      <c r="AC1361">
        <v>404.9</v>
      </c>
      <c r="AD1361">
        <v>507.13</v>
      </c>
      <c r="AE1361">
        <v>599.66</v>
      </c>
      <c r="AF1361">
        <v>703.83</v>
      </c>
      <c r="AG1361">
        <v>808.35</v>
      </c>
      <c r="AH1361">
        <v>899.98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8.08</v>
      </c>
      <c r="AU1361">
        <v>104.96</v>
      </c>
      <c r="AV1361">
        <v>217.9</v>
      </c>
      <c r="AW1361">
        <v>312.69</v>
      </c>
      <c r="AX1361">
        <v>418.23</v>
      </c>
      <c r="AY1361">
        <v>517.42999999999995</v>
      </c>
      <c r="AZ1361">
        <v>613.36</v>
      </c>
      <c r="BA1361">
        <v>716.18</v>
      </c>
      <c r="BB1361">
        <v>815.95</v>
      </c>
      <c r="BC1361">
        <v>922.77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22.5</v>
      </c>
      <c r="BO1361">
        <v>22.5</v>
      </c>
      <c r="BP1361">
        <v>22.5</v>
      </c>
      <c r="BQ1361">
        <v>22.5</v>
      </c>
      <c r="BR1361">
        <v>22.5</v>
      </c>
      <c r="BS1361">
        <v>22.5</v>
      </c>
      <c r="BT1361">
        <v>22.5</v>
      </c>
      <c r="BU1361">
        <v>22.5</v>
      </c>
      <c r="BV1361">
        <v>22.5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22.5</v>
      </c>
      <c r="CI1361">
        <v>22.5</v>
      </c>
      <c r="CJ1361">
        <v>22.5</v>
      </c>
      <c r="CK1361">
        <v>22.5</v>
      </c>
      <c r="CL1361">
        <v>22.5</v>
      </c>
      <c r="CM1361">
        <v>22.5</v>
      </c>
      <c r="CN1361">
        <v>22.5</v>
      </c>
      <c r="CO1361">
        <v>22.5</v>
      </c>
      <c r="CP1361">
        <v>22.5</v>
      </c>
      <c r="CQ1361">
        <v>22.5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1</v>
      </c>
      <c r="DD1361">
        <v>1</v>
      </c>
      <c r="DE1361">
        <v>0.99</v>
      </c>
      <c r="DF1361">
        <v>0.98</v>
      </c>
      <c r="DG1361">
        <v>0.96</v>
      </c>
      <c r="DH1361">
        <v>0.95</v>
      </c>
      <c r="DI1361">
        <v>0.93</v>
      </c>
      <c r="DJ1361">
        <v>0.92</v>
      </c>
      <c r="DK1361">
        <v>0.9</v>
      </c>
      <c r="DL1361">
        <v>0.82</v>
      </c>
      <c r="DM1361">
        <v>0.78</v>
      </c>
      <c r="DN1361">
        <v>0.74</v>
      </c>
      <c r="DO1361">
        <v>0.7</v>
      </c>
      <c r="DP1361">
        <v>0.65</v>
      </c>
      <c r="DQ1361">
        <v>0.59</v>
      </c>
      <c r="DR1361">
        <v>0.53</v>
      </c>
      <c r="DS1361">
        <v>0.46</v>
      </c>
      <c r="DT1361">
        <v>0.38</v>
      </c>
      <c r="DU1361">
        <v>0.28000000000000003</v>
      </c>
      <c r="EW1361">
        <v>2016</v>
      </c>
      <c r="EX1361">
        <v>160</v>
      </c>
      <c r="EY1361">
        <v>1394</v>
      </c>
      <c r="EZ1361">
        <v>366</v>
      </c>
      <c r="FA1361">
        <v>3914.3</v>
      </c>
      <c r="FB1361" t="s">
        <v>139</v>
      </c>
      <c r="FC1361" t="s">
        <v>139</v>
      </c>
      <c r="FD1361" t="s">
        <v>139</v>
      </c>
      <c r="FE1361" t="s">
        <v>139</v>
      </c>
      <c r="FF1361" t="s">
        <v>139</v>
      </c>
      <c r="FG1361" t="s">
        <v>139</v>
      </c>
      <c r="FH1361" t="s">
        <v>139</v>
      </c>
      <c r="FI1361">
        <v>0</v>
      </c>
      <c r="FJ1361" t="s">
        <v>139</v>
      </c>
      <c r="FK1361" t="s">
        <v>139</v>
      </c>
      <c r="FL1361">
        <v>10.96</v>
      </c>
      <c r="FM1361">
        <v>7.86</v>
      </c>
      <c r="FN1361">
        <v>38.020000000000003</v>
      </c>
      <c r="FO1361">
        <v>1</v>
      </c>
      <c r="FP1361">
        <v>1</v>
      </c>
      <c r="FQ1361">
        <v>1</v>
      </c>
      <c r="FR1361">
        <v>0</v>
      </c>
      <c r="FS1361">
        <v>0</v>
      </c>
      <c r="FT1361">
        <v>0</v>
      </c>
      <c r="FU1361">
        <v>0</v>
      </c>
      <c r="FV1361">
        <v>98.16</v>
      </c>
      <c r="FW1361">
        <v>197.12</v>
      </c>
      <c r="FX1361">
        <v>301.41000000000003</v>
      </c>
      <c r="FY1361">
        <v>407.97</v>
      </c>
      <c r="FZ1361">
        <v>510.2</v>
      </c>
      <c r="GA1361">
        <v>602.73</v>
      </c>
      <c r="GB1361">
        <v>706.9</v>
      </c>
      <c r="GC1361">
        <v>811.43</v>
      </c>
      <c r="GD1361">
        <v>903.05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68.98</v>
      </c>
      <c r="GQ1361">
        <v>173.48</v>
      </c>
      <c r="GR1361">
        <v>269.11</v>
      </c>
      <c r="GS1361">
        <v>385.02</v>
      </c>
      <c r="GT1361">
        <v>485.33</v>
      </c>
      <c r="GU1361">
        <v>579.34</v>
      </c>
      <c r="GV1361">
        <v>683.86</v>
      </c>
      <c r="GW1361">
        <v>776.48</v>
      </c>
      <c r="GX1361">
        <v>881.26</v>
      </c>
      <c r="GY1361">
        <v>991.07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 t="s">
        <v>139</v>
      </c>
      <c r="HK1361" t="s">
        <v>139</v>
      </c>
      <c r="HL1361" t="s">
        <v>139</v>
      </c>
      <c r="HM1361" t="s">
        <v>139</v>
      </c>
      <c r="HN1361" t="s">
        <v>139</v>
      </c>
      <c r="HO1361" t="s">
        <v>139</v>
      </c>
      <c r="HP1361" t="s">
        <v>139</v>
      </c>
      <c r="HQ1361" t="s">
        <v>139</v>
      </c>
      <c r="HR1361" t="s">
        <v>139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 t="s">
        <v>139</v>
      </c>
      <c r="IE1361" t="s">
        <v>139</v>
      </c>
      <c r="IF1361" t="s">
        <v>139</v>
      </c>
      <c r="IG1361" t="s">
        <v>139</v>
      </c>
      <c r="IH1361" t="s">
        <v>139</v>
      </c>
      <c r="II1361" t="s">
        <v>139</v>
      </c>
      <c r="IJ1361" t="s">
        <v>139</v>
      </c>
      <c r="IK1361" t="s">
        <v>139</v>
      </c>
      <c r="IL1361" t="s">
        <v>139</v>
      </c>
      <c r="IM1361" t="s">
        <v>139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1</v>
      </c>
      <c r="IY1361">
        <v>1</v>
      </c>
      <c r="IZ1361">
        <v>1</v>
      </c>
      <c r="JA1361">
        <v>0.99</v>
      </c>
      <c r="JB1361">
        <v>0.98</v>
      </c>
      <c r="JC1361">
        <v>0.96</v>
      </c>
      <c r="JD1361">
        <v>0.94</v>
      </c>
      <c r="JE1361">
        <v>0.92</v>
      </c>
      <c r="JF1361">
        <v>0.91</v>
      </c>
      <c r="JG1361">
        <v>0.89</v>
      </c>
      <c r="JH1361">
        <v>0.79</v>
      </c>
      <c r="JI1361">
        <v>0.75</v>
      </c>
      <c r="JJ1361">
        <v>0.7</v>
      </c>
      <c r="JK1361">
        <v>0.65</v>
      </c>
      <c r="JL1361">
        <v>0.57999999999999996</v>
      </c>
      <c r="JM1361">
        <v>0.51</v>
      </c>
      <c r="JN1361">
        <v>0.42</v>
      </c>
      <c r="JO1361">
        <v>0.32</v>
      </c>
      <c r="JP1361">
        <v>0.19</v>
      </c>
      <c r="JQ1361">
        <v>0</v>
      </c>
    </row>
    <row r="1362" spans="1:277" x14ac:dyDescent="0.25">
      <c r="A1362">
        <v>2016</v>
      </c>
      <c r="B1362">
        <v>160</v>
      </c>
      <c r="C1362">
        <v>1394</v>
      </c>
      <c r="D1362">
        <v>366</v>
      </c>
      <c r="E1362">
        <v>3914.3</v>
      </c>
      <c r="F1362">
        <v>1.4</v>
      </c>
      <c r="G1362">
        <v>0.4</v>
      </c>
      <c r="H1362">
        <v>-3.6</v>
      </c>
      <c r="I1362">
        <v>0</v>
      </c>
      <c r="J1362">
        <v>0</v>
      </c>
      <c r="K1362">
        <v>0</v>
      </c>
      <c r="L1362">
        <v>0.88</v>
      </c>
      <c r="M1362">
        <v>1.26</v>
      </c>
      <c r="N1362">
        <v>4.4800000000000004</v>
      </c>
      <c r="O1362">
        <v>-0.92</v>
      </c>
      <c r="P1362">
        <v>10.95</v>
      </c>
      <c r="Q1362">
        <v>7.86</v>
      </c>
      <c r="R1362">
        <v>38.01</v>
      </c>
      <c r="S1362">
        <v>27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98.16</v>
      </c>
      <c r="AA1362">
        <v>197.12</v>
      </c>
      <c r="AB1362">
        <v>301.41000000000003</v>
      </c>
      <c r="AC1362">
        <v>407.97</v>
      </c>
      <c r="AD1362">
        <v>510.2</v>
      </c>
      <c r="AE1362">
        <v>602.73</v>
      </c>
      <c r="AF1362">
        <v>706.9</v>
      </c>
      <c r="AG1362">
        <v>811.43</v>
      </c>
      <c r="AH1362">
        <v>903.05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11.16</v>
      </c>
      <c r="AU1362">
        <v>108.03</v>
      </c>
      <c r="AV1362">
        <v>220.97</v>
      </c>
      <c r="AW1362">
        <v>315.76</v>
      </c>
      <c r="AX1362">
        <v>421.3</v>
      </c>
      <c r="AY1362">
        <v>520.5</v>
      </c>
      <c r="AZ1362">
        <v>616.42999999999995</v>
      </c>
      <c r="BA1362">
        <v>719.25</v>
      </c>
      <c r="BB1362">
        <v>819.02</v>
      </c>
      <c r="BC1362">
        <v>925.85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22.5</v>
      </c>
      <c r="BO1362">
        <v>22.5</v>
      </c>
      <c r="BP1362">
        <v>22.5</v>
      </c>
      <c r="BQ1362">
        <v>22.5</v>
      </c>
      <c r="BR1362">
        <v>22.5</v>
      </c>
      <c r="BS1362">
        <v>22.5</v>
      </c>
      <c r="BT1362">
        <v>22.5</v>
      </c>
      <c r="BU1362">
        <v>22.5</v>
      </c>
      <c r="BV1362">
        <v>22.5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22.5</v>
      </c>
      <c r="CI1362">
        <v>22.5</v>
      </c>
      <c r="CJ1362">
        <v>22.5</v>
      </c>
      <c r="CK1362">
        <v>22.5</v>
      </c>
      <c r="CL1362">
        <v>22.5</v>
      </c>
      <c r="CM1362">
        <v>22.5</v>
      </c>
      <c r="CN1362">
        <v>22.5</v>
      </c>
      <c r="CO1362">
        <v>22.5</v>
      </c>
      <c r="CP1362">
        <v>22.5</v>
      </c>
      <c r="CQ1362">
        <v>22.5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1</v>
      </c>
      <c r="DD1362">
        <v>1</v>
      </c>
      <c r="DE1362">
        <v>0.99</v>
      </c>
      <c r="DF1362">
        <v>0.98</v>
      </c>
      <c r="DG1362">
        <v>0.96</v>
      </c>
      <c r="DH1362">
        <v>0.95</v>
      </c>
      <c r="DI1362">
        <v>0.93</v>
      </c>
      <c r="DJ1362">
        <v>0.92</v>
      </c>
      <c r="DK1362">
        <v>0.9</v>
      </c>
      <c r="DL1362">
        <v>0.82</v>
      </c>
      <c r="DM1362">
        <v>0.78</v>
      </c>
      <c r="DN1362">
        <v>0.74</v>
      </c>
      <c r="DO1362">
        <v>0.7</v>
      </c>
      <c r="DP1362">
        <v>0.65</v>
      </c>
      <c r="DQ1362">
        <v>0.59</v>
      </c>
      <c r="DR1362">
        <v>0.53</v>
      </c>
      <c r="DS1362">
        <v>0.46</v>
      </c>
      <c r="DT1362">
        <v>0.38</v>
      </c>
      <c r="DU1362">
        <v>0.28000000000000003</v>
      </c>
      <c r="EW1362">
        <v>2016</v>
      </c>
      <c r="EX1362">
        <v>161</v>
      </c>
      <c r="EY1362">
        <v>1395</v>
      </c>
      <c r="EZ1362">
        <v>367</v>
      </c>
      <c r="FA1362">
        <v>3915.9</v>
      </c>
      <c r="FB1362" t="s">
        <v>139</v>
      </c>
      <c r="FC1362" t="s">
        <v>139</v>
      </c>
      <c r="FD1362" t="s">
        <v>139</v>
      </c>
      <c r="FE1362" t="s">
        <v>139</v>
      </c>
      <c r="FF1362" t="s">
        <v>139</v>
      </c>
      <c r="FG1362" t="s">
        <v>139</v>
      </c>
      <c r="FH1362" t="s">
        <v>139</v>
      </c>
      <c r="FI1362">
        <v>0</v>
      </c>
      <c r="FJ1362" t="s">
        <v>139</v>
      </c>
      <c r="FK1362" t="s">
        <v>139</v>
      </c>
      <c r="FL1362">
        <v>10.96</v>
      </c>
      <c r="FM1362">
        <v>7.86</v>
      </c>
      <c r="FN1362">
        <v>38.03</v>
      </c>
      <c r="FO1362">
        <v>1</v>
      </c>
      <c r="FP1362">
        <v>1</v>
      </c>
      <c r="FQ1362">
        <v>1</v>
      </c>
      <c r="FR1362">
        <v>0</v>
      </c>
      <c r="FS1362">
        <v>0</v>
      </c>
      <c r="FT1362">
        <v>0</v>
      </c>
      <c r="FU1362">
        <v>0</v>
      </c>
      <c r="FV1362">
        <v>99.75</v>
      </c>
      <c r="FW1362">
        <v>198.7</v>
      </c>
      <c r="FX1362">
        <v>303</v>
      </c>
      <c r="FY1362">
        <v>409.55</v>
      </c>
      <c r="FZ1362">
        <v>511.79</v>
      </c>
      <c r="GA1362">
        <v>604.30999999999995</v>
      </c>
      <c r="GB1362">
        <v>708.48</v>
      </c>
      <c r="GC1362">
        <v>813.01</v>
      </c>
      <c r="GD1362">
        <v>904.63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70.56</v>
      </c>
      <c r="GQ1362">
        <v>175.06</v>
      </c>
      <c r="GR1362">
        <v>270.7</v>
      </c>
      <c r="GS1362">
        <v>386.61</v>
      </c>
      <c r="GT1362">
        <v>486.91</v>
      </c>
      <c r="GU1362">
        <v>580.91999999999996</v>
      </c>
      <c r="GV1362">
        <v>685.44</v>
      </c>
      <c r="GW1362">
        <v>778.07</v>
      </c>
      <c r="GX1362">
        <v>882.84</v>
      </c>
      <c r="GY1362">
        <v>992.65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 t="s">
        <v>139</v>
      </c>
      <c r="HK1362" t="s">
        <v>139</v>
      </c>
      <c r="HL1362" t="s">
        <v>139</v>
      </c>
      <c r="HM1362" t="s">
        <v>139</v>
      </c>
      <c r="HN1362" t="s">
        <v>139</v>
      </c>
      <c r="HO1362" t="s">
        <v>139</v>
      </c>
      <c r="HP1362" t="s">
        <v>139</v>
      </c>
      <c r="HQ1362" t="s">
        <v>139</v>
      </c>
      <c r="HR1362" t="s">
        <v>139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 t="s">
        <v>139</v>
      </c>
      <c r="IE1362" t="s">
        <v>139</v>
      </c>
      <c r="IF1362" t="s">
        <v>139</v>
      </c>
      <c r="IG1362" t="s">
        <v>139</v>
      </c>
      <c r="IH1362" t="s">
        <v>139</v>
      </c>
      <c r="II1362" t="s">
        <v>139</v>
      </c>
      <c r="IJ1362" t="s">
        <v>139</v>
      </c>
      <c r="IK1362" t="s">
        <v>139</v>
      </c>
      <c r="IL1362" t="s">
        <v>139</v>
      </c>
      <c r="IM1362" t="s">
        <v>139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1</v>
      </c>
      <c r="IY1362">
        <v>1</v>
      </c>
      <c r="IZ1362">
        <v>1</v>
      </c>
      <c r="JA1362">
        <v>0.99</v>
      </c>
      <c r="JB1362">
        <v>0.98</v>
      </c>
      <c r="JC1362">
        <v>0.96</v>
      </c>
      <c r="JD1362">
        <v>0.94</v>
      </c>
      <c r="JE1362">
        <v>0.92</v>
      </c>
      <c r="JF1362">
        <v>0.91</v>
      </c>
      <c r="JG1362">
        <v>0.89</v>
      </c>
      <c r="JH1362">
        <v>0.79</v>
      </c>
      <c r="JI1362">
        <v>0.75</v>
      </c>
      <c r="JJ1362">
        <v>0.7</v>
      </c>
      <c r="JK1362">
        <v>0.65</v>
      </c>
      <c r="JL1362">
        <v>0.57999999999999996</v>
      </c>
      <c r="JM1362">
        <v>0.51</v>
      </c>
      <c r="JN1362">
        <v>0.42</v>
      </c>
      <c r="JO1362">
        <v>0.32</v>
      </c>
      <c r="JP1362">
        <v>0.19</v>
      </c>
      <c r="JQ1362">
        <v>0</v>
      </c>
    </row>
    <row r="1363" spans="1:277" x14ac:dyDescent="0.25">
      <c r="A1363">
        <v>2016</v>
      </c>
      <c r="B1363">
        <v>161</v>
      </c>
      <c r="C1363">
        <v>1395</v>
      </c>
      <c r="D1363">
        <v>367</v>
      </c>
      <c r="E1363">
        <v>3915.9</v>
      </c>
      <c r="F1363">
        <v>1.4</v>
      </c>
      <c r="G1363">
        <v>0.4</v>
      </c>
      <c r="H1363">
        <v>-3.6</v>
      </c>
      <c r="I1363">
        <v>0</v>
      </c>
      <c r="J1363">
        <v>0</v>
      </c>
      <c r="K1363">
        <v>0</v>
      </c>
      <c r="L1363">
        <v>0.88</v>
      </c>
      <c r="M1363">
        <v>1.26</v>
      </c>
      <c r="N1363">
        <v>4.4800000000000004</v>
      </c>
      <c r="O1363">
        <v>-0.92</v>
      </c>
      <c r="P1363">
        <v>10.95</v>
      </c>
      <c r="Q1363">
        <v>7.86</v>
      </c>
      <c r="R1363">
        <v>38.03</v>
      </c>
      <c r="S1363">
        <v>27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0.09</v>
      </c>
      <c r="Z1363">
        <v>99.75</v>
      </c>
      <c r="AA1363">
        <v>198.7</v>
      </c>
      <c r="AB1363">
        <v>303</v>
      </c>
      <c r="AC1363">
        <v>409.55</v>
      </c>
      <c r="AD1363">
        <v>511.79</v>
      </c>
      <c r="AE1363">
        <v>604.30999999999995</v>
      </c>
      <c r="AF1363">
        <v>708.48</v>
      </c>
      <c r="AG1363">
        <v>813.01</v>
      </c>
      <c r="AH1363">
        <v>904.63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12.74</v>
      </c>
      <c r="AU1363">
        <v>109.61</v>
      </c>
      <c r="AV1363">
        <v>222.56</v>
      </c>
      <c r="AW1363">
        <v>317.33999999999997</v>
      </c>
      <c r="AX1363">
        <v>422.88</v>
      </c>
      <c r="AY1363">
        <v>522.08000000000004</v>
      </c>
      <c r="AZ1363">
        <v>618.01</v>
      </c>
      <c r="BA1363">
        <v>720.83</v>
      </c>
      <c r="BB1363">
        <v>820.6</v>
      </c>
      <c r="BC1363">
        <v>927.43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22.5</v>
      </c>
      <c r="BO1363">
        <v>22.5</v>
      </c>
      <c r="BP1363">
        <v>22.5</v>
      </c>
      <c r="BQ1363">
        <v>22.5</v>
      </c>
      <c r="BR1363">
        <v>22.5</v>
      </c>
      <c r="BS1363">
        <v>22.5</v>
      </c>
      <c r="BT1363">
        <v>22.5</v>
      </c>
      <c r="BU1363">
        <v>22.5</v>
      </c>
      <c r="BV1363">
        <v>22.5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22.5</v>
      </c>
      <c r="CI1363">
        <v>22.5</v>
      </c>
      <c r="CJ1363">
        <v>22.5</v>
      </c>
      <c r="CK1363">
        <v>22.5</v>
      </c>
      <c r="CL1363">
        <v>22.5</v>
      </c>
      <c r="CM1363">
        <v>22.5</v>
      </c>
      <c r="CN1363">
        <v>22.5</v>
      </c>
      <c r="CO1363">
        <v>22.5</v>
      </c>
      <c r="CP1363">
        <v>22.5</v>
      </c>
      <c r="CQ1363">
        <v>22.5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1</v>
      </c>
      <c r="DD1363">
        <v>1</v>
      </c>
      <c r="DE1363">
        <v>0.99</v>
      </c>
      <c r="DF1363">
        <v>0.98</v>
      </c>
      <c r="DG1363">
        <v>0.96</v>
      </c>
      <c r="DH1363">
        <v>0.95</v>
      </c>
      <c r="DI1363">
        <v>0.93</v>
      </c>
      <c r="DJ1363">
        <v>0.92</v>
      </c>
      <c r="DK1363">
        <v>0.9</v>
      </c>
      <c r="DL1363">
        <v>0.82</v>
      </c>
      <c r="DM1363">
        <v>0.78</v>
      </c>
      <c r="DN1363">
        <v>0.74</v>
      </c>
      <c r="DO1363">
        <v>0.7</v>
      </c>
      <c r="DP1363">
        <v>0.65</v>
      </c>
      <c r="DQ1363">
        <v>0.59</v>
      </c>
      <c r="DR1363">
        <v>0.53</v>
      </c>
      <c r="DS1363">
        <v>0.46</v>
      </c>
      <c r="DT1363">
        <v>0.38</v>
      </c>
      <c r="DU1363">
        <v>0.28000000000000003</v>
      </c>
      <c r="EW1363">
        <v>2016</v>
      </c>
      <c r="EX1363">
        <v>162</v>
      </c>
      <c r="EY1363">
        <v>1396</v>
      </c>
      <c r="EZ1363">
        <v>368</v>
      </c>
      <c r="FA1363">
        <v>3917.7</v>
      </c>
      <c r="FB1363" t="s">
        <v>139</v>
      </c>
      <c r="FC1363" t="s">
        <v>139</v>
      </c>
      <c r="FD1363" t="s">
        <v>139</v>
      </c>
      <c r="FE1363" t="s">
        <v>139</v>
      </c>
      <c r="FF1363" t="s">
        <v>139</v>
      </c>
      <c r="FG1363" t="s">
        <v>139</v>
      </c>
      <c r="FH1363" t="s">
        <v>139</v>
      </c>
      <c r="FI1363">
        <v>0</v>
      </c>
      <c r="FJ1363" t="s">
        <v>139</v>
      </c>
      <c r="FK1363" t="s">
        <v>139</v>
      </c>
      <c r="FL1363">
        <v>10.96</v>
      </c>
      <c r="FM1363">
        <v>7.86</v>
      </c>
      <c r="FN1363">
        <v>38.049999999999997</v>
      </c>
      <c r="FO1363">
        <v>1</v>
      </c>
      <c r="FP1363">
        <v>1</v>
      </c>
      <c r="FQ1363">
        <v>1</v>
      </c>
      <c r="FR1363">
        <v>0</v>
      </c>
      <c r="FS1363">
        <v>0</v>
      </c>
      <c r="FT1363">
        <v>0</v>
      </c>
      <c r="FU1363">
        <v>0</v>
      </c>
      <c r="FV1363">
        <v>101.55</v>
      </c>
      <c r="FW1363">
        <v>200.5</v>
      </c>
      <c r="FX1363">
        <v>304.8</v>
      </c>
      <c r="FY1363">
        <v>411.35</v>
      </c>
      <c r="FZ1363">
        <v>513.59</v>
      </c>
      <c r="GA1363">
        <v>606.11</v>
      </c>
      <c r="GB1363">
        <v>710.29</v>
      </c>
      <c r="GC1363">
        <v>814.81</v>
      </c>
      <c r="GD1363">
        <v>906.44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72.37</v>
      </c>
      <c r="GQ1363">
        <v>176.86</v>
      </c>
      <c r="GR1363">
        <v>272.5</v>
      </c>
      <c r="GS1363">
        <v>388.41</v>
      </c>
      <c r="GT1363">
        <v>488.71</v>
      </c>
      <c r="GU1363">
        <v>582.72</v>
      </c>
      <c r="GV1363">
        <v>687.24</v>
      </c>
      <c r="GW1363">
        <v>779.87</v>
      </c>
      <c r="GX1363">
        <v>884.64</v>
      </c>
      <c r="GY1363">
        <v>994.45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 t="s">
        <v>139</v>
      </c>
      <c r="HK1363" t="s">
        <v>139</v>
      </c>
      <c r="HL1363" t="s">
        <v>139</v>
      </c>
      <c r="HM1363" t="s">
        <v>139</v>
      </c>
      <c r="HN1363" t="s">
        <v>139</v>
      </c>
      <c r="HO1363" t="s">
        <v>139</v>
      </c>
      <c r="HP1363" t="s">
        <v>139</v>
      </c>
      <c r="HQ1363" t="s">
        <v>139</v>
      </c>
      <c r="HR1363" t="s">
        <v>139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 t="s">
        <v>139</v>
      </c>
      <c r="IE1363" t="s">
        <v>139</v>
      </c>
      <c r="IF1363" t="s">
        <v>139</v>
      </c>
      <c r="IG1363" t="s">
        <v>139</v>
      </c>
      <c r="IH1363" t="s">
        <v>139</v>
      </c>
      <c r="II1363" t="s">
        <v>139</v>
      </c>
      <c r="IJ1363" t="s">
        <v>139</v>
      </c>
      <c r="IK1363" t="s">
        <v>139</v>
      </c>
      <c r="IL1363" t="s">
        <v>139</v>
      </c>
      <c r="IM1363" t="s">
        <v>139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1</v>
      </c>
      <c r="IY1363">
        <v>1</v>
      </c>
      <c r="IZ1363">
        <v>1</v>
      </c>
      <c r="JA1363">
        <v>0.99</v>
      </c>
      <c r="JB1363">
        <v>0.98</v>
      </c>
      <c r="JC1363">
        <v>0.96</v>
      </c>
      <c r="JD1363">
        <v>0.94</v>
      </c>
      <c r="JE1363">
        <v>0.92</v>
      </c>
      <c r="JF1363">
        <v>0.91</v>
      </c>
      <c r="JG1363">
        <v>0.89</v>
      </c>
      <c r="JH1363">
        <v>0.79</v>
      </c>
      <c r="JI1363">
        <v>0.75</v>
      </c>
      <c r="JJ1363">
        <v>0.7</v>
      </c>
      <c r="JK1363">
        <v>0.65</v>
      </c>
      <c r="JL1363">
        <v>0.57999999999999996</v>
      </c>
      <c r="JM1363">
        <v>0.51</v>
      </c>
      <c r="JN1363">
        <v>0.42</v>
      </c>
      <c r="JO1363">
        <v>0.32</v>
      </c>
      <c r="JP1363">
        <v>0.19</v>
      </c>
      <c r="JQ1363">
        <v>0</v>
      </c>
    </row>
    <row r="1364" spans="1:277" x14ac:dyDescent="0.25">
      <c r="A1364">
        <v>2016</v>
      </c>
      <c r="B1364">
        <v>162</v>
      </c>
      <c r="C1364">
        <v>1396</v>
      </c>
      <c r="D1364">
        <v>368</v>
      </c>
      <c r="E1364">
        <v>3917.7</v>
      </c>
      <c r="F1364">
        <v>1.4</v>
      </c>
      <c r="G1364">
        <v>0.4</v>
      </c>
      <c r="H1364">
        <v>-3.6</v>
      </c>
      <c r="I1364">
        <v>0</v>
      </c>
      <c r="J1364">
        <v>0</v>
      </c>
      <c r="K1364">
        <v>0</v>
      </c>
      <c r="L1364">
        <v>0.88</v>
      </c>
      <c r="M1364">
        <v>1.26</v>
      </c>
      <c r="N1364">
        <v>4.4800000000000004</v>
      </c>
      <c r="O1364">
        <v>-0.92</v>
      </c>
      <c r="P1364">
        <v>10.95</v>
      </c>
      <c r="Q1364">
        <v>7.86</v>
      </c>
      <c r="R1364">
        <v>38.049999999999997</v>
      </c>
      <c r="S1364">
        <v>28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101.55</v>
      </c>
      <c r="AA1364">
        <v>200.5</v>
      </c>
      <c r="AB1364">
        <v>304.8</v>
      </c>
      <c r="AC1364">
        <v>411.35</v>
      </c>
      <c r="AD1364">
        <v>513.59</v>
      </c>
      <c r="AE1364">
        <v>606.11</v>
      </c>
      <c r="AF1364">
        <v>710.29</v>
      </c>
      <c r="AG1364">
        <v>814.81</v>
      </c>
      <c r="AH1364">
        <v>906.44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14.54</v>
      </c>
      <c r="AU1364">
        <v>111.42</v>
      </c>
      <c r="AV1364">
        <v>224.36</v>
      </c>
      <c r="AW1364">
        <v>319.14999999999998</v>
      </c>
      <c r="AX1364">
        <v>424.68</v>
      </c>
      <c r="AY1364">
        <v>523.88</v>
      </c>
      <c r="AZ1364">
        <v>619.80999999999995</v>
      </c>
      <c r="BA1364">
        <v>722.63</v>
      </c>
      <c r="BB1364">
        <v>822.41</v>
      </c>
      <c r="BC1364">
        <v>929.23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22.5</v>
      </c>
      <c r="BO1364">
        <v>22.5</v>
      </c>
      <c r="BP1364">
        <v>22.5</v>
      </c>
      <c r="BQ1364">
        <v>22.5</v>
      </c>
      <c r="BR1364">
        <v>22.5</v>
      </c>
      <c r="BS1364">
        <v>22.5</v>
      </c>
      <c r="BT1364">
        <v>22.5</v>
      </c>
      <c r="BU1364">
        <v>22.5</v>
      </c>
      <c r="BV1364">
        <v>22.5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22.5</v>
      </c>
      <c r="CI1364">
        <v>22.5</v>
      </c>
      <c r="CJ1364">
        <v>22.5</v>
      </c>
      <c r="CK1364">
        <v>22.5</v>
      </c>
      <c r="CL1364">
        <v>22.5</v>
      </c>
      <c r="CM1364">
        <v>22.5</v>
      </c>
      <c r="CN1364">
        <v>22.5</v>
      </c>
      <c r="CO1364">
        <v>22.5</v>
      </c>
      <c r="CP1364">
        <v>22.5</v>
      </c>
      <c r="CQ1364">
        <v>22.5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1</v>
      </c>
      <c r="DD1364">
        <v>1</v>
      </c>
      <c r="DE1364">
        <v>0.99</v>
      </c>
      <c r="DF1364">
        <v>0.98</v>
      </c>
      <c r="DG1364">
        <v>0.96</v>
      </c>
      <c r="DH1364">
        <v>0.95</v>
      </c>
      <c r="DI1364">
        <v>0.93</v>
      </c>
      <c r="DJ1364">
        <v>0.92</v>
      </c>
      <c r="DK1364">
        <v>0.9</v>
      </c>
      <c r="DL1364">
        <v>0.82</v>
      </c>
      <c r="DM1364">
        <v>0.78</v>
      </c>
      <c r="DN1364">
        <v>0.74</v>
      </c>
      <c r="DO1364">
        <v>0.7</v>
      </c>
      <c r="DP1364">
        <v>0.65</v>
      </c>
      <c r="DQ1364">
        <v>0.59</v>
      </c>
      <c r="DR1364">
        <v>0.53</v>
      </c>
      <c r="DS1364">
        <v>0.46</v>
      </c>
      <c r="DT1364">
        <v>0.38</v>
      </c>
      <c r="DU1364">
        <v>0.28000000000000003</v>
      </c>
      <c r="EW1364">
        <v>2016</v>
      </c>
      <c r="EX1364">
        <v>163</v>
      </c>
      <c r="EY1364">
        <v>1397</v>
      </c>
      <c r="EZ1364">
        <v>369</v>
      </c>
      <c r="FA1364">
        <v>3918.5</v>
      </c>
      <c r="FB1364" t="s">
        <v>139</v>
      </c>
      <c r="FC1364" t="s">
        <v>139</v>
      </c>
      <c r="FD1364" t="s">
        <v>139</v>
      </c>
      <c r="FE1364" t="s">
        <v>139</v>
      </c>
      <c r="FF1364" t="s">
        <v>139</v>
      </c>
      <c r="FG1364" t="s">
        <v>139</v>
      </c>
      <c r="FH1364" t="s">
        <v>139</v>
      </c>
      <c r="FI1364">
        <v>0</v>
      </c>
      <c r="FJ1364" t="s">
        <v>139</v>
      </c>
      <c r="FK1364" t="s">
        <v>139</v>
      </c>
      <c r="FL1364">
        <v>10.96</v>
      </c>
      <c r="FM1364">
        <v>7.86</v>
      </c>
      <c r="FN1364">
        <v>38.06</v>
      </c>
      <c r="FO1364">
        <v>1</v>
      </c>
      <c r="FP1364">
        <v>1</v>
      </c>
      <c r="FQ1364">
        <v>1</v>
      </c>
      <c r="FR1364">
        <v>0</v>
      </c>
      <c r="FS1364">
        <v>0</v>
      </c>
      <c r="FT1364">
        <v>0</v>
      </c>
      <c r="FU1364">
        <v>0</v>
      </c>
      <c r="FV1364">
        <v>102.33</v>
      </c>
      <c r="FW1364">
        <v>201.28</v>
      </c>
      <c r="FX1364">
        <v>305.58</v>
      </c>
      <c r="FY1364">
        <v>412.13</v>
      </c>
      <c r="FZ1364">
        <v>514.37</v>
      </c>
      <c r="GA1364">
        <v>606.9</v>
      </c>
      <c r="GB1364">
        <v>711.07</v>
      </c>
      <c r="GC1364">
        <v>815.59</v>
      </c>
      <c r="GD1364">
        <v>907.22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73.150000000000006</v>
      </c>
      <c r="GQ1364">
        <v>177.64</v>
      </c>
      <c r="GR1364">
        <v>273.27999999999997</v>
      </c>
      <c r="GS1364">
        <v>389.19</v>
      </c>
      <c r="GT1364">
        <v>489.5</v>
      </c>
      <c r="GU1364">
        <v>583.5</v>
      </c>
      <c r="GV1364">
        <v>688.02</v>
      </c>
      <c r="GW1364">
        <v>780.65</v>
      </c>
      <c r="GX1364">
        <v>885.42</v>
      </c>
      <c r="GY1364">
        <v>995.23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 t="s">
        <v>139</v>
      </c>
      <c r="HK1364" t="s">
        <v>139</v>
      </c>
      <c r="HL1364" t="s">
        <v>139</v>
      </c>
      <c r="HM1364" t="s">
        <v>139</v>
      </c>
      <c r="HN1364" t="s">
        <v>139</v>
      </c>
      <c r="HO1364" t="s">
        <v>139</v>
      </c>
      <c r="HP1364" t="s">
        <v>139</v>
      </c>
      <c r="HQ1364" t="s">
        <v>139</v>
      </c>
      <c r="HR1364" t="s">
        <v>139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 t="s">
        <v>139</v>
      </c>
      <c r="IE1364" t="s">
        <v>139</v>
      </c>
      <c r="IF1364" t="s">
        <v>139</v>
      </c>
      <c r="IG1364" t="s">
        <v>139</v>
      </c>
      <c r="IH1364" t="s">
        <v>139</v>
      </c>
      <c r="II1364" t="s">
        <v>139</v>
      </c>
      <c r="IJ1364" t="s">
        <v>139</v>
      </c>
      <c r="IK1364" t="s">
        <v>139</v>
      </c>
      <c r="IL1364" t="s">
        <v>139</v>
      </c>
      <c r="IM1364" t="s">
        <v>139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1</v>
      </c>
      <c r="IY1364">
        <v>1</v>
      </c>
      <c r="IZ1364">
        <v>1</v>
      </c>
      <c r="JA1364">
        <v>0.99</v>
      </c>
      <c r="JB1364">
        <v>0.98</v>
      </c>
      <c r="JC1364">
        <v>0.96</v>
      </c>
      <c r="JD1364">
        <v>0.94</v>
      </c>
      <c r="JE1364">
        <v>0.92</v>
      </c>
      <c r="JF1364">
        <v>0.91</v>
      </c>
      <c r="JG1364">
        <v>0.89</v>
      </c>
      <c r="JH1364">
        <v>0.79</v>
      </c>
      <c r="JI1364">
        <v>0.75</v>
      </c>
      <c r="JJ1364">
        <v>0.7</v>
      </c>
      <c r="JK1364">
        <v>0.65</v>
      </c>
      <c r="JL1364">
        <v>0.57999999999999996</v>
      </c>
      <c r="JM1364">
        <v>0.51</v>
      </c>
      <c r="JN1364">
        <v>0.42</v>
      </c>
      <c r="JO1364">
        <v>0.32</v>
      </c>
      <c r="JP1364">
        <v>0.19</v>
      </c>
      <c r="JQ1364">
        <v>0</v>
      </c>
    </row>
    <row r="1365" spans="1:277" x14ac:dyDescent="0.25">
      <c r="A1365">
        <v>2016</v>
      </c>
      <c r="B1365">
        <v>163</v>
      </c>
      <c r="C1365">
        <v>1397</v>
      </c>
      <c r="D1365">
        <v>369</v>
      </c>
      <c r="E1365">
        <v>3918.5</v>
      </c>
      <c r="F1365">
        <v>1.4</v>
      </c>
      <c r="G1365">
        <v>0.4</v>
      </c>
      <c r="H1365">
        <v>-3.6</v>
      </c>
      <c r="I1365">
        <v>0</v>
      </c>
      <c r="J1365">
        <v>0</v>
      </c>
      <c r="K1365">
        <v>0</v>
      </c>
      <c r="L1365">
        <v>0.88</v>
      </c>
      <c r="M1365">
        <v>1.26</v>
      </c>
      <c r="N1365">
        <v>4.4800000000000004</v>
      </c>
      <c r="O1365">
        <v>-0.92</v>
      </c>
      <c r="P1365">
        <v>10.95</v>
      </c>
      <c r="Q1365">
        <v>7.86</v>
      </c>
      <c r="R1365">
        <v>38.049999999999997</v>
      </c>
      <c r="S1365">
        <v>28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102.33</v>
      </c>
      <c r="AA1365">
        <v>201.28</v>
      </c>
      <c r="AB1365">
        <v>305.58</v>
      </c>
      <c r="AC1365">
        <v>412.13</v>
      </c>
      <c r="AD1365">
        <v>514.37</v>
      </c>
      <c r="AE1365">
        <v>606.9</v>
      </c>
      <c r="AF1365">
        <v>711.07</v>
      </c>
      <c r="AG1365">
        <v>815.59</v>
      </c>
      <c r="AH1365">
        <v>907.22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15.32</v>
      </c>
      <c r="AU1365">
        <v>112.2</v>
      </c>
      <c r="AV1365">
        <v>225.14</v>
      </c>
      <c r="AW1365">
        <v>319.93</v>
      </c>
      <c r="AX1365">
        <v>425.47</v>
      </c>
      <c r="AY1365">
        <v>524.66999999999996</v>
      </c>
      <c r="AZ1365">
        <v>620.59</v>
      </c>
      <c r="BA1365">
        <v>723.42</v>
      </c>
      <c r="BB1365">
        <v>823.19</v>
      </c>
      <c r="BC1365">
        <v>930.01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22.5</v>
      </c>
      <c r="BO1365">
        <v>22.5</v>
      </c>
      <c r="BP1365">
        <v>22.5</v>
      </c>
      <c r="BQ1365">
        <v>22.5</v>
      </c>
      <c r="BR1365">
        <v>22.5</v>
      </c>
      <c r="BS1365">
        <v>22.5</v>
      </c>
      <c r="BT1365">
        <v>22.5</v>
      </c>
      <c r="BU1365">
        <v>22.5</v>
      </c>
      <c r="BV1365">
        <v>22.5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22.5</v>
      </c>
      <c r="CI1365">
        <v>22.5</v>
      </c>
      <c r="CJ1365">
        <v>22.5</v>
      </c>
      <c r="CK1365">
        <v>22.5</v>
      </c>
      <c r="CL1365">
        <v>22.5</v>
      </c>
      <c r="CM1365">
        <v>22.5</v>
      </c>
      <c r="CN1365">
        <v>22.5</v>
      </c>
      <c r="CO1365">
        <v>22.5</v>
      </c>
      <c r="CP1365">
        <v>22.5</v>
      </c>
      <c r="CQ1365">
        <v>22.5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1</v>
      </c>
      <c r="DD1365">
        <v>1</v>
      </c>
      <c r="DE1365">
        <v>0.99</v>
      </c>
      <c r="DF1365">
        <v>0.98</v>
      </c>
      <c r="DG1365">
        <v>0.96</v>
      </c>
      <c r="DH1365">
        <v>0.95</v>
      </c>
      <c r="DI1365">
        <v>0.93</v>
      </c>
      <c r="DJ1365">
        <v>0.92</v>
      </c>
      <c r="DK1365">
        <v>0.9</v>
      </c>
      <c r="DL1365">
        <v>0.82</v>
      </c>
      <c r="DM1365">
        <v>0.78</v>
      </c>
      <c r="DN1365">
        <v>0.74</v>
      </c>
      <c r="DO1365">
        <v>0.7</v>
      </c>
      <c r="DP1365">
        <v>0.65</v>
      </c>
      <c r="DQ1365">
        <v>0.59</v>
      </c>
      <c r="DR1365">
        <v>0.53</v>
      </c>
      <c r="DS1365">
        <v>0.46</v>
      </c>
      <c r="DT1365">
        <v>0.38</v>
      </c>
      <c r="DU1365">
        <v>0.28000000000000003</v>
      </c>
      <c r="EW1365">
        <v>2016</v>
      </c>
      <c r="EX1365">
        <v>164</v>
      </c>
      <c r="EY1365">
        <v>1398</v>
      </c>
      <c r="EZ1365">
        <v>370</v>
      </c>
      <c r="FA1365">
        <v>3918.5</v>
      </c>
      <c r="FB1365" t="s">
        <v>139</v>
      </c>
      <c r="FC1365" t="s">
        <v>139</v>
      </c>
      <c r="FD1365" t="s">
        <v>139</v>
      </c>
      <c r="FE1365" t="s">
        <v>139</v>
      </c>
      <c r="FF1365" t="s">
        <v>139</v>
      </c>
      <c r="FG1365" t="s">
        <v>139</v>
      </c>
      <c r="FH1365" t="s">
        <v>139</v>
      </c>
      <c r="FI1365">
        <v>0</v>
      </c>
      <c r="FJ1365" t="s">
        <v>139</v>
      </c>
      <c r="FK1365" t="s">
        <v>139</v>
      </c>
      <c r="FL1365">
        <v>10.96</v>
      </c>
      <c r="FM1365">
        <v>7.86</v>
      </c>
      <c r="FN1365">
        <v>38.06</v>
      </c>
      <c r="FO1365">
        <v>1</v>
      </c>
      <c r="FP1365">
        <v>1</v>
      </c>
      <c r="FQ1365">
        <v>1</v>
      </c>
      <c r="FR1365">
        <v>0</v>
      </c>
      <c r="FS1365">
        <v>0</v>
      </c>
      <c r="FT1365">
        <v>0</v>
      </c>
      <c r="FU1365">
        <v>0</v>
      </c>
      <c r="FV1365">
        <v>102.33</v>
      </c>
      <c r="FW1365">
        <v>201.28</v>
      </c>
      <c r="FX1365">
        <v>305.58</v>
      </c>
      <c r="FY1365">
        <v>412.13</v>
      </c>
      <c r="FZ1365">
        <v>514.37</v>
      </c>
      <c r="GA1365">
        <v>606.9</v>
      </c>
      <c r="GB1365">
        <v>711.07</v>
      </c>
      <c r="GC1365">
        <v>815.59</v>
      </c>
      <c r="GD1365">
        <v>907.22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73.150000000000006</v>
      </c>
      <c r="GQ1365">
        <v>177.64</v>
      </c>
      <c r="GR1365">
        <v>273.27999999999997</v>
      </c>
      <c r="GS1365">
        <v>389.19</v>
      </c>
      <c r="GT1365">
        <v>489.5</v>
      </c>
      <c r="GU1365">
        <v>583.5</v>
      </c>
      <c r="GV1365">
        <v>688.02</v>
      </c>
      <c r="GW1365">
        <v>780.65</v>
      </c>
      <c r="GX1365">
        <v>885.42</v>
      </c>
      <c r="GY1365">
        <v>995.23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 t="s">
        <v>139</v>
      </c>
      <c r="HK1365" t="s">
        <v>139</v>
      </c>
      <c r="HL1365" t="s">
        <v>139</v>
      </c>
      <c r="HM1365" t="s">
        <v>139</v>
      </c>
      <c r="HN1365" t="s">
        <v>139</v>
      </c>
      <c r="HO1365" t="s">
        <v>139</v>
      </c>
      <c r="HP1365" t="s">
        <v>139</v>
      </c>
      <c r="HQ1365" t="s">
        <v>139</v>
      </c>
      <c r="HR1365" t="s">
        <v>139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 t="s">
        <v>139</v>
      </c>
      <c r="IE1365" t="s">
        <v>139</v>
      </c>
      <c r="IF1365" t="s">
        <v>139</v>
      </c>
      <c r="IG1365" t="s">
        <v>139</v>
      </c>
      <c r="IH1365" t="s">
        <v>139</v>
      </c>
      <c r="II1365" t="s">
        <v>139</v>
      </c>
      <c r="IJ1365" t="s">
        <v>139</v>
      </c>
      <c r="IK1365" t="s">
        <v>139</v>
      </c>
      <c r="IL1365" t="s">
        <v>139</v>
      </c>
      <c r="IM1365" t="s">
        <v>139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1</v>
      </c>
      <c r="IY1365">
        <v>1</v>
      </c>
      <c r="IZ1365">
        <v>1</v>
      </c>
      <c r="JA1365">
        <v>0.99</v>
      </c>
      <c r="JB1365">
        <v>0.98</v>
      </c>
      <c r="JC1365">
        <v>0.96</v>
      </c>
      <c r="JD1365">
        <v>0.94</v>
      </c>
      <c r="JE1365">
        <v>0.92</v>
      </c>
      <c r="JF1365">
        <v>0.91</v>
      </c>
      <c r="JG1365">
        <v>0.89</v>
      </c>
      <c r="JH1365">
        <v>0.79</v>
      </c>
      <c r="JI1365">
        <v>0.75</v>
      </c>
      <c r="JJ1365">
        <v>0.7</v>
      </c>
      <c r="JK1365">
        <v>0.65</v>
      </c>
      <c r="JL1365">
        <v>0.57999999999999996</v>
      </c>
      <c r="JM1365">
        <v>0.51</v>
      </c>
      <c r="JN1365">
        <v>0.42</v>
      </c>
      <c r="JO1365">
        <v>0.32</v>
      </c>
      <c r="JP1365">
        <v>0.19</v>
      </c>
      <c r="JQ1365">
        <v>0</v>
      </c>
    </row>
    <row r="1366" spans="1:277" x14ac:dyDescent="0.25">
      <c r="A1366">
        <v>2016</v>
      </c>
      <c r="B1366">
        <v>164</v>
      </c>
      <c r="C1366">
        <v>1398</v>
      </c>
      <c r="D1366">
        <v>370</v>
      </c>
      <c r="E1366">
        <v>3918.5</v>
      </c>
      <c r="F1366">
        <v>1.4</v>
      </c>
      <c r="G1366">
        <v>0.4</v>
      </c>
      <c r="H1366">
        <v>-3.6</v>
      </c>
      <c r="I1366">
        <v>0</v>
      </c>
      <c r="J1366">
        <v>0</v>
      </c>
      <c r="K1366">
        <v>0</v>
      </c>
      <c r="L1366">
        <v>0.88</v>
      </c>
      <c r="M1366">
        <v>1.26</v>
      </c>
      <c r="N1366">
        <v>4.4800000000000004</v>
      </c>
      <c r="O1366">
        <v>-0.92</v>
      </c>
      <c r="P1366">
        <v>10.95</v>
      </c>
      <c r="Q1366">
        <v>7.86</v>
      </c>
      <c r="R1366">
        <v>38.049999999999997</v>
      </c>
      <c r="S1366">
        <v>28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102.33</v>
      </c>
      <c r="AA1366">
        <v>201.28</v>
      </c>
      <c r="AB1366">
        <v>305.58</v>
      </c>
      <c r="AC1366">
        <v>412.13</v>
      </c>
      <c r="AD1366">
        <v>514.37</v>
      </c>
      <c r="AE1366">
        <v>606.9</v>
      </c>
      <c r="AF1366">
        <v>711.07</v>
      </c>
      <c r="AG1366">
        <v>815.59</v>
      </c>
      <c r="AH1366">
        <v>907.22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15.32</v>
      </c>
      <c r="AU1366">
        <v>112.2</v>
      </c>
      <c r="AV1366">
        <v>225.14</v>
      </c>
      <c r="AW1366">
        <v>319.93</v>
      </c>
      <c r="AX1366">
        <v>425.47</v>
      </c>
      <c r="AY1366">
        <v>524.66999999999996</v>
      </c>
      <c r="AZ1366">
        <v>620.59</v>
      </c>
      <c r="BA1366">
        <v>723.42</v>
      </c>
      <c r="BB1366">
        <v>823.19</v>
      </c>
      <c r="BC1366">
        <v>930.01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22.5</v>
      </c>
      <c r="BO1366">
        <v>22.5</v>
      </c>
      <c r="BP1366">
        <v>22.5</v>
      </c>
      <c r="BQ1366">
        <v>22.5</v>
      </c>
      <c r="BR1366">
        <v>22.5</v>
      </c>
      <c r="BS1366">
        <v>22.5</v>
      </c>
      <c r="BT1366">
        <v>22.5</v>
      </c>
      <c r="BU1366">
        <v>22.5</v>
      </c>
      <c r="BV1366">
        <v>22.5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22.5</v>
      </c>
      <c r="CI1366">
        <v>22.5</v>
      </c>
      <c r="CJ1366">
        <v>22.5</v>
      </c>
      <c r="CK1366">
        <v>22.5</v>
      </c>
      <c r="CL1366">
        <v>22.5</v>
      </c>
      <c r="CM1366">
        <v>22.5</v>
      </c>
      <c r="CN1366">
        <v>22.5</v>
      </c>
      <c r="CO1366">
        <v>22.5</v>
      </c>
      <c r="CP1366">
        <v>22.5</v>
      </c>
      <c r="CQ1366">
        <v>22.5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1</v>
      </c>
      <c r="DD1366">
        <v>1</v>
      </c>
      <c r="DE1366">
        <v>0.99</v>
      </c>
      <c r="DF1366">
        <v>0.98</v>
      </c>
      <c r="DG1366">
        <v>0.96</v>
      </c>
      <c r="DH1366">
        <v>0.95</v>
      </c>
      <c r="DI1366">
        <v>0.93</v>
      </c>
      <c r="DJ1366">
        <v>0.92</v>
      </c>
      <c r="DK1366">
        <v>0.9</v>
      </c>
      <c r="DL1366">
        <v>0.82</v>
      </c>
      <c r="DM1366">
        <v>0.78</v>
      </c>
      <c r="DN1366">
        <v>0.74</v>
      </c>
      <c r="DO1366">
        <v>0.7</v>
      </c>
      <c r="DP1366">
        <v>0.65</v>
      </c>
      <c r="DQ1366">
        <v>0.59</v>
      </c>
      <c r="DR1366">
        <v>0.53</v>
      </c>
      <c r="DS1366">
        <v>0.46</v>
      </c>
      <c r="DT1366">
        <v>0.38</v>
      </c>
      <c r="DU1366">
        <v>0.28000000000000003</v>
      </c>
      <c r="EW1366">
        <v>2016</v>
      </c>
      <c r="EX1366">
        <v>165</v>
      </c>
      <c r="EY1366">
        <v>1399</v>
      </c>
      <c r="EZ1366">
        <v>371</v>
      </c>
      <c r="FA1366">
        <v>3918.9</v>
      </c>
      <c r="FB1366" t="s">
        <v>139</v>
      </c>
      <c r="FC1366" t="s">
        <v>139</v>
      </c>
      <c r="FD1366" t="s">
        <v>139</v>
      </c>
      <c r="FE1366" t="s">
        <v>139</v>
      </c>
      <c r="FF1366" t="s">
        <v>139</v>
      </c>
      <c r="FG1366" t="s">
        <v>139</v>
      </c>
      <c r="FH1366" t="s">
        <v>139</v>
      </c>
      <c r="FI1366">
        <v>0</v>
      </c>
      <c r="FJ1366" t="s">
        <v>139</v>
      </c>
      <c r="FK1366" t="s">
        <v>139</v>
      </c>
      <c r="FL1366">
        <v>10.96</v>
      </c>
      <c r="FM1366">
        <v>7.87</v>
      </c>
      <c r="FN1366">
        <v>38.07</v>
      </c>
      <c r="FO1366">
        <v>1</v>
      </c>
      <c r="FP1366">
        <v>1</v>
      </c>
      <c r="FQ1366">
        <v>1</v>
      </c>
      <c r="FR1366">
        <v>0</v>
      </c>
      <c r="FS1366">
        <v>0</v>
      </c>
      <c r="FT1366">
        <v>0</v>
      </c>
      <c r="FU1366">
        <v>0</v>
      </c>
      <c r="FV1366">
        <v>102.82</v>
      </c>
      <c r="FW1366">
        <v>201.77</v>
      </c>
      <c r="FX1366">
        <v>306.07</v>
      </c>
      <c r="FY1366">
        <v>412.62</v>
      </c>
      <c r="FZ1366">
        <v>514.86</v>
      </c>
      <c r="GA1366">
        <v>607.38</v>
      </c>
      <c r="GB1366">
        <v>711.56</v>
      </c>
      <c r="GC1366">
        <v>816.08</v>
      </c>
      <c r="GD1366">
        <v>907.7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73.63</v>
      </c>
      <c r="GQ1366">
        <v>178.13</v>
      </c>
      <c r="GR1366">
        <v>273.77</v>
      </c>
      <c r="GS1366">
        <v>389.68</v>
      </c>
      <c r="GT1366">
        <v>489.98</v>
      </c>
      <c r="GU1366">
        <v>583.99</v>
      </c>
      <c r="GV1366">
        <v>688.51</v>
      </c>
      <c r="GW1366">
        <v>781.14</v>
      </c>
      <c r="GX1366">
        <v>885.91</v>
      </c>
      <c r="GY1366">
        <v>995.72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 t="s">
        <v>139</v>
      </c>
      <c r="HK1366" t="s">
        <v>139</v>
      </c>
      <c r="HL1366" t="s">
        <v>139</v>
      </c>
      <c r="HM1366" t="s">
        <v>139</v>
      </c>
      <c r="HN1366" t="s">
        <v>139</v>
      </c>
      <c r="HO1366" t="s">
        <v>139</v>
      </c>
      <c r="HP1366" t="s">
        <v>139</v>
      </c>
      <c r="HQ1366" t="s">
        <v>139</v>
      </c>
      <c r="HR1366" t="s">
        <v>139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 t="s">
        <v>139</v>
      </c>
      <c r="IE1366" t="s">
        <v>139</v>
      </c>
      <c r="IF1366" t="s">
        <v>139</v>
      </c>
      <c r="IG1366" t="s">
        <v>139</v>
      </c>
      <c r="IH1366" t="s">
        <v>139</v>
      </c>
      <c r="II1366" t="s">
        <v>139</v>
      </c>
      <c r="IJ1366" t="s">
        <v>139</v>
      </c>
      <c r="IK1366" t="s">
        <v>139</v>
      </c>
      <c r="IL1366" t="s">
        <v>139</v>
      </c>
      <c r="IM1366" t="s">
        <v>139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1</v>
      </c>
      <c r="IY1366">
        <v>1</v>
      </c>
      <c r="IZ1366">
        <v>1</v>
      </c>
      <c r="JA1366">
        <v>0.99</v>
      </c>
      <c r="JB1366">
        <v>0.98</v>
      </c>
      <c r="JC1366">
        <v>0.96</v>
      </c>
      <c r="JD1366">
        <v>0.94</v>
      </c>
      <c r="JE1366">
        <v>0.92</v>
      </c>
      <c r="JF1366">
        <v>0.91</v>
      </c>
      <c r="JG1366">
        <v>0.89</v>
      </c>
      <c r="JH1366">
        <v>0.79</v>
      </c>
      <c r="JI1366">
        <v>0.75</v>
      </c>
      <c r="JJ1366">
        <v>0.7</v>
      </c>
      <c r="JK1366">
        <v>0.65</v>
      </c>
      <c r="JL1366">
        <v>0.57999999999999996</v>
      </c>
      <c r="JM1366">
        <v>0.51</v>
      </c>
      <c r="JN1366">
        <v>0.42</v>
      </c>
      <c r="JO1366">
        <v>0.32</v>
      </c>
      <c r="JP1366">
        <v>0.19</v>
      </c>
      <c r="JQ1366">
        <v>0</v>
      </c>
    </row>
    <row r="1367" spans="1:277" x14ac:dyDescent="0.25">
      <c r="A1367">
        <v>2016</v>
      </c>
      <c r="B1367">
        <v>165</v>
      </c>
      <c r="C1367">
        <v>1399</v>
      </c>
      <c r="D1367">
        <v>371</v>
      </c>
      <c r="E1367">
        <v>3918.9</v>
      </c>
      <c r="F1367">
        <v>1.4</v>
      </c>
      <c r="G1367">
        <v>0.4</v>
      </c>
      <c r="H1367">
        <v>-3.6</v>
      </c>
      <c r="I1367">
        <v>0</v>
      </c>
      <c r="J1367">
        <v>0</v>
      </c>
      <c r="K1367">
        <v>0</v>
      </c>
      <c r="L1367">
        <v>0.88</v>
      </c>
      <c r="M1367">
        <v>1.26</v>
      </c>
      <c r="N1367">
        <v>4.4800000000000004</v>
      </c>
      <c r="O1367">
        <v>-0.92</v>
      </c>
      <c r="P1367">
        <v>10.95</v>
      </c>
      <c r="Q1367">
        <v>7.87</v>
      </c>
      <c r="R1367">
        <v>38.06</v>
      </c>
      <c r="S1367">
        <v>28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102.82</v>
      </c>
      <c r="AA1367">
        <v>201.77</v>
      </c>
      <c r="AB1367">
        <v>306.07</v>
      </c>
      <c r="AC1367">
        <v>412.62</v>
      </c>
      <c r="AD1367">
        <v>514.86</v>
      </c>
      <c r="AE1367">
        <v>607.38</v>
      </c>
      <c r="AF1367">
        <v>711.56</v>
      </c>
      <c r="AG1367">
        <v>816.08</v>
      </c>
      <c r="AH1367">
        <v>907.7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15.81</v>
      </c>
      <c r="AU1367">
        <v>112.68</v>
      </c>
      <c r="AV1367">
        <v>225.63</v>
      </c>
      <c r="AW1367">
        <v>320.41000000000003</v>
      </c>
      <c r="AX1367">
        <v>425.95</v>
      </c>
      <c r="AY1367">
        <v>525.15</v>
      </c>
      <c r="AZ1367">
        <v>621.08000000000004</v>
      </c>
      <c r="BA1367">
        <v>723.9</v>
      </c>
      <c r="BB1367">
        <v>823.68</v>
      </c>
      <c r="BC1367">
        <v>930.5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22.5</v>
      </c>
      <c r="BO1367">
        <v>22.5</v>
      </c>
      <c r="BP1367">
        <v>22.5</v>
      </c>
      <c r="BQ1367">
        <v>22.5</v>
      </c>
      <c r="BR1367">
        <v>22.5</v>
      </c>
      <c r="BS1367">
        <v>22.5</v>
      </c>
      <c r="BT1367">
        <v>22.5</v>
      </c>
      <c r="BU1367">
        <v>22.5</v>
      </c>
      <c r="BV1367">
        <v>22.5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22.5</v>
      </c>
      <c r="CI1367">
        <v>22.5</v>
      </c>
      <c r="CJ1367">
        <v>22.5</v>
      </c>
      <c r="CK1367">
        <v>22.5</v>
      </c>
      <c r="CL1367">
        <v>22.5</v>
      </c>
      <c r="CM1367">
        <v>22.5</v>
      </c>
      <c r="CN1367">
        <v>22.5</v>
      </c>
      <c r="CO1367">
        <v>22.5</v>
      </c>
      <c r="CP1367">
        <v>22.5</v>
      </c>
      <c r="CQ1367">
        <v>22.5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1</v>
      </c>
      <c r="DE1367">
        <v>0.99</v>
      </c>
      <c r="DF1367">
        <v>0.98</v>
      </c>
      <c r="DG1367">
        <v>0.96</v>
      </c>
      <c r="DH1367">
        <v>0.95</v>
      </c>
      <c r="DI1367">
        <v>0.93</v>
      </c>
      <c r="DJ1367">
        <v>0.92</v>
      </c>
      <c r="DK1367">
        <v>0.9</v>
      </c>
      <c r="DL1367">
        <v>0.82</v>
      </c>
      <c r="DM1367">
        <v>0.78</v>
      </c>
      <c r="DN1367">
        <v>0.74</v>
      </c>
      <c r="DO1367">
        <v>0.7</v>
      </c>
      <c r="DP1367">
        <v>0.65</v>
      </c>
      <c r="DQ1367">
        <v>0.59</v>
      </c>
      <c r="DR1367">
        <v>0.53</v>
      </c>
      <c r="DS1367">
        <v>0.46</v>
      </c>
      <c r="DT1367">
        <v>0.38</v>
      </c>
      <c r="DU1367">
        <v>0.28000000000000003</v>
      </c>
      <c r="EW1367">
        <v>2016</v>
      </c>
      <c r="EX1367">
        <v>166</v>
      </c>
      <c r="EY1367">
        <v>1400</v>
      </c>
      <c r="EZ1367">
        <v>372</v>
      </c>
      <c r="FA1367">
        <v>3921.2</v>
      </c>
      <c r="FB1367" t="s">
        <v>139</v>
      </c>
      <c r="FC1367" t="s">
        <v>139</v>
      </c>
      <c r="FD1367" t="s">
        <v>139</v>
      </c>
      <c r="FE1367" t="s">
        <v>139</v>
      </c>
      <c r="FF1367" t="s">
        <v>139</v>
      </c>
      <c r="FG1367" t="s">
        <v>139</v>
      </c>
      <c r="FH1367" t="s">
        <v>139</v>
      </c>
      <c r="FI1367">
        <v>0</v>
      </c>
      <c r="FJ1367" t="s">
        <v>139</v>
      </c>
      <c r="FK1367" t="s">
        <v>139</v>
      </c>
      <c r="FL1367">
        <v>10.96</v>
      </c>
      <c r="FM1367">
        <v>7.87</v>
      </c>
      <c r="FN1367">
        <v>38.090000000000003</v>
      </c>
      <c r="FO1367">
        <v>1</v>
      </c>
      <c r="FP1367">
        <v>1</v>
      </c>
      <c r="FQ1367">
        <v>1</v>
      </c>
      <c r="FR1367">
        <v>0</v>
      </c>
      <c r="FS1367">
        <v>0</v>
      </c>
      <c r="FT1367">
        <v>0</v>
      </c>
      <c r="FU1367">
        <v>0</v>
      </c>
      <c r="FV1367">
        <v>105.02</v>
      </c>
      <c r="FW1367">
        <v>203.98</v>
      </c>
      <c r="FX1367">
        <v>308.27</v>
      </c>
      <c r="FY1367">
        <v>414.83</v>
      </c>
      <c r="FZ1367">
        <v>517.05999999999995</v>
      </c>
      <c r="GA1367">
        <v>609.59</v>
      </c>
      <c r="GB1367">
        <v>713.76</v>
      </c>
      <c r="GC1367">
        <v>818.29</v>
      </c>
      <c r="GD1367">
        <v>909.91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75.84</v>
      </c>
      <c r="GQ1367">
        <v>180.34</v>
      </c>
      <c r="GR1367">
        <v>275.97000000000003</v>
      </c>
      <c r="GS1367">
        <v>391.88</v>
      </c>
      <c r="GT1367">
        <v>492.19</v>
      </c>
      <c r="GU1367">
        <v>586.20000000000005</v>
      </c>
      <c r="GV1367">
        <v>690.72</v>
      </c>
      <c r="GW1367">
        <v>783.34</v>
      </c>
      <c r="GX1367">
        <v>888.12</v>
      </c>
      <c r="GY1367">
        <v>997.93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 t="s">
        <v>139</v>
      </c>
      <c r="HK1367" t="s">
        <v>139</v>
      </c>
      <c r="HL1367" t="s">
        <v>139</v>
      </c>
      <c r="HM1367" t="s">
        <v>139</v>
      </c>
      <c r="HN1367" t="s">
        <v>139</v>
      </c>
      <c r="HO1367" t="s">
        <v>139</v>
      </c>
      <c r="HP1367" t="s">
        <v>139</v>
      </c>
      <c r="HQ1367" t="s">
        <v>139</v>
      </c>
      <c r="HR1367" t="s">
        <v>139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 t="s">
        <v>139</v>
      </c>
      <c r="IE1367" t="s">
        <v>139</v>
      </c>
      <c r="IF1367" t="s">
        <v>139</v>
      </c>
      <c r="IG1367" t="s">
        <v>139</v>
      </c>
      <c r="IH1367" t="s">
        <v>139</v>
      </c>
      <c r="II1367" t="s">
        <v>139</v>
      </c>
      <c r="IJ1367" t="s">
        <v>139</v>
      </c>
      <c r="IK1367" t="s">
        <v>139</v>
      </c>
      <c r="IL1367" t="s">
        <v>139</v>
      </c>
      <c r="IM1367" t="s">
        <v>139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1</v>
      </c>
      <c r="IY1367">
        <v>1</v>
      </c>
      <c r="IZ1367">
        <v>1</v>
      </c>
      <c r="JA1367">
        <v>0.99</v>
      </c>
      <c r="JB1367">
        <v>0.98</v>
      </c>
      <c r="JC1367">
        <v>0.96</v>
      </c>
      <c r="JD1367">
        <v>0.94</v>
      </c>
      <c r="JE1367">
        <v>0.92</v>
      </c>
      <c r="JF1367">
        <v>0.91</v>
      </c>
      <c r="JG1367">
        <v>0.89</v>
      </c>
      <c r="JH1367">
        <v>0.79</v>
      </c>
      <c r="JI1367">
        <v>0.75</v>
      </c>
      <c r="JJ1367">
        <v>0.7</v>
      </c>
      <c r="JK1367">
        <v>0.65</v>
      </c>
      <c r="JL1367">
        <v>0.57999999999999996</v>
      </c>
      <c r="JM1367">
        <v>0.51</v>
      </c>
      <c r="JN1367">
        <v>0.42</v>
      </c>
      <c r="JO1367">
        <v>0.32</v>
      </c>
      <c r="JP1367">
        <v>0.19</v>
      </c>
      <c r="JQ1367">
        <v>0</v>
      </c>
    </row>
    <row r="1368" spans="1:277" x14ac:dyDescent="0.25">
      <c r="A1368">
        <v>2016</v>
      </c>
      <c r="B1368">
        <v>166</v>
      </c>
      <c r="C1368">
        <v>1400</v>
      </c>
      <c r="D1368">
        <v>372</v>
      </c>
      <c r="E1368">
        <v>3921.2</v>
      </c>
      <c r="F1368">
        <v>1.4</v>
      </c>
      <c r="G1368">
        <v>0.4</v>
      </c>
      <c r="H1368">
        <v>-3.6</v>
      </c>
      <c r="I1368">
        <v>0</v>
      </c>
      <c r="J1368">
        <v>0</v>
      </c>
      <c r="K1368">
        <v>0</v>
      </c>
      <c r="L1368">
        <v>0.88</v>
      </c>
      <c r="M1368">
        <v>1.26</v>
      </c>
      <c r="N1368">
        <v>4.4800000000000004</v>
      </c>
      <c r="O1368">
        <v>-0.92</v>
      </c>
      <c r="P1368">
        <v>10.95</v>
      </c>
      <c r="Q1368">
        <v>7.87</v>
      </c>
      <c r="R1368">
        <v>38.08</v>
      </c>
      <c r="S1368">
        <v>28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105.02</v>
      </c>
      <c r="AA1368">
        <v>203.98</v>
      </c>
      <c r="AB1368">
        <v>308.27</v>
      </c>
      <c r="AC1368">
        <v>414.83</v>
      </c>
      <c r="AD1368">
        <v>517.05999999999995</v>
      </c>
      <c r="AE1368">
        <v>609.59</v>
      </c>
      <c r="AF1368">
        <v>713.76</v>
      </c>
      <c r="AG1368">
        <v>818.29</v>
      </c>
      <c r="AH1368">
        <v>909.91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18.02</v>
      </c>
      <c r="AU1368">
        <v>114.89</v>
      </c>
      <c r="AV1368">
        <v>227.83</v>
      </c>
      <c r="AW1368">
        <v>322.62</v>
      </c>
      <c r="AX1368">
        <v>428.16</v>
      </c>
      <c r="AY1368">
        <v>527.36</v>
      </c>
      <c r="AZ1368">
        <v>623.29</v>
      </c>
      <c r="BA1368">
        <v>726.11</v>
      </c>
      <c r="BB1368">
        <v>825.88</v>
      </c>
      <c r="BC1368">
        <v>932.71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22.5</v>
      </c>
      <c r="BO1368">
        <v>22.5</v>
      </c>
      <c r="BP1368">
        <v>22.5</v>
      </c>
      <c r="BQ1368">
        <v>22.5</v>
      </c>
      <c r="BR1368">
        <v>22.5</v>
      </c>
      <c r="BS1368">
        <v>22.5</v>
      </c>
      <c r="BT1368">
        <v>22.5</v>
      </c>
      <c r="BU1368">
        <v>22.5</v>
      </c>
      <c r="BV1368">
        <v>22.5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22.5</v>
      </c>
      <c r="CI1368">
        <v>22.5</v>
      </c>
      <c r="CJ1368">
        <v>22.5</v>
      </c>
      <c r="CK1368">
        <v>22.5</v>
      </c>
      <c r="CL1368">
        <v>22.5</v>
      </c>
      <c r="CM1368">
        <v>22.5</v>
      </c>
      <c r="CN1368">
        <v>22.5</v>
      </c>
      <c r="CO1368">
        <v>22.5</v>
      </c>
      <c r="CP1368">
        <v>22.5</v>
      </c>
      <c r="CQ1368">
        <v>22.5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1</v>
      </c>
      <c r="DD1368">
        <v>1</v>
      </c>
      <c r="DE1368">
        <v>0.99</v>
      </c>
      <c r="DF1368">
        <v>0.98</v>
      </c>
      <c r="DG1368">
        <v>0.96</v>
      </c>
      <c r="DH1368">
        <v>0.95</v>
      </c>
      <c r="DI1368">
        <v>0.93</v>
      </c>
      <c r="DJ1368">
        <v>0.92</v>
      </c>
      <c r="DK1368">
        <v>0.9</v>
      </c>
      <c r="DL1368">
        <v>0.82</v>
      </c>
      <c r="DM1368">
        <v>0.78</v>
      </c>
      <c r="DN1368">
        <v>0.74</v>
      </c>
      <c r="DO1368">
        <v>0.7</v>
      </c>
      <c r="DP1368">
        <v>0.65</v>
      </c>
      <c r="DQ1368">
        <v>0.59</v>
      </c>
      <c r="DR1368">
        <v>0.53</v>
      </c>
      <c r="DS1368">
        <v>0.46</v>
      </c>
      <c r="DT1368">
        <v>0.38</v>
      </c>
      <c r="DU1368">
        <v>0.28000000000000003</v>
      </c>
      <c r="EW1368">
        <v>2016</v>
      </c>
      <c r="EX1368">
        <v>167</v>
      </c>
      <c r="EY1368">
        <v>1401</v>
      </c>
      <c r="EZ1368">
        <v>373</v>
      </c>
      <c r="FA1368">
        <v>3925.6</v>
      </c>
      <c r="FB1368" t="s">
        <v>139</v>
      </c>
      <c r="FC1368" t="s">
        <v>139</v>
      </c>
      <c r="FD1368" t="s">
        <v>139</v>
      </c>
      <c r="FE1368" t="s">
        <v>139</v>
      </c>
      <c r="FF1368" t="s">
        <v>139</v>
      </c>
      <c r="FG1368" t="s">
        <v>139</v>
      </c>
      <c r="FH1368" t="s">
        <v>139</v>
      </c>
      <c r="FI1368">
        <v>0</v>
      </c>
      <c r="FJ1368" t="s">
        <v>139</v>
      </c>
      <c r="FK1368" t="s">
        <v>139</v>
      </c>
      <c r="FL1368">
        <v>10.96</v>
      </c>
      <c r="FM1368">
        <v>7.88</v>
      </c>
      <c r="FN1368">
        <v>38.130000000000003</v>
      </c>
      <c r="FO1368">
        <v>1</v>
      </c>
      <c r="FP1368">
        <v>1</v>
      </c>
      <c r="FQ1368">
        <v>1</v>
      </c>
      <c r="FR1368">
        <v>0</v>
      </c>
      <c r="FS1368">
        <v>0</v>
      </c>
      <c r="FT1368">
        <v>0</v>
      </c>
      <c r="FU1368">
        <v>0.18</v>
      </c>
      <c r="FV1368">
        <v>109.43</v>
      </c>
      <c r="FW1368">
        <v>208.38</v>
      </c>
      <c r="FX1368">
        <v>312.68</v>
      </c>
      <c r="FY1368">
        <v>419.23</v>
      </c>
      <c r="FZ1368">
        <v>521.47</v>
      </c>
      <c r="GA1368">
        <v>614</v>
      </c>
      <c r="GB1368">
        <v>718.17</v>
      </c>
      <c r="GC1368">
        <v>822.69</v>
      </c>
      <c r="GD1368">
        <v>914.32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80.25</v>
      </c>
      <c r="GQ1368">
        <v>184.74</v>
      </c>
      <c r="GR1368">
        <v>280.38</v>
      </c>
      <c r="GS1368">
        <v>396.29</v>
      </c>
      <c r="GT1368">
        <v>496.6</v>
      </c>
      <c r="GU1368">
        <v>590.6</v>
      </c>
      <c r="GV1368">
        <v>695.13</v>
      </c>
      <c r="GW1368">
        <v>787.75</v>
      </c>
      <c r="GX1368">
        <v>892.52</v>
      </c>
      <c r="GY1368">
        <v>1002.33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 t="s">
        <v>139</v>
      </c>
      <c r="HK1368" t="s">
        <v>139</v>
      </c>
      <c r="HL1368" t="s">
        <v>139</v>
      </c>
      <c r="HM1368" t="s">
        <v>139</v>
      </c>
      <c r="HN1368" t="s">
        <v>139</v>
      </c>
      <c r="HO1368" t="s">
        <v>139</v>
      </c>
      <c r="HP1368" t="s">
        <v>139</v>
      </c>
      <c r="HQ1368" t="s">
        <v>139</v>
      </c>
      <c r="HR1368" t="s">
        <v>139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 t="s">
        <v>139</v>
      </c>
      <c r="IE1368" t="s">
        <v>139</v>
      </c>
      <c r="IF1368" t="s">
        <v>139</v>
      </c>
      <c r="IG1368" t="s">
        <v>139</v>
      </c>
      <c r="IH1368" t="s">
        <v>139</v>
      </c>
      <c r="II1368" t="s">
        <v>139</v>
      </c>
      <c r="IJ1368" t="s">
        <v>139</v>
      </c>
      <c r="IK1368" t="s">
        <v>139</v>
      </c>
      <c r="IL1368" t="s">
        <v>139</v>
      </c>
      <c r="IM1368" t="s">
        <v>139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1</v>
      </c>
      <c r="IY1368">
        <v>1</v>
      </c>
      <c r="IZ1368">
        <v>1</v>
      </c>
      <c r="JA1368">
        <v>0.99</v>
      </c>
      <c r="JB1368">
        <v>0.98</v>
      </c>
      <c r="JC1368">
        <v>0.96</v>
      </c>
      <c r="JD1368">
        <v>0.94</v>
      </c>
      <c r="JE1368">
        <v>0.92</v>
      </c>
      <c r="JF1368">
        <v>0.91</v>
      </c>
      <c r="JG1368">
        <v>0.89</v>
      </c>
      <c r="JH1368">
        <v>0.79</v>
      </c>
      <c r="JI1368">
        <v>0.75</v>
      </c>
      <c r="JJ1368">
        <v>0.7</v>
      </c>
      <c r="JK1368">
        <v>0.65</v>
      </c>
      <c r="JL1368">
        <v>0.57999999999999996</v>
      </c>
      <c r="JM1368">
        <v>0.51</v>
      </c>
      <c r="JN1368">
        <v>0.42</v>
      </c>
      <c r="JO1368">
        <v>0.32</v>
      </c>
      <c r="JP1368">
        <v>0.19</v>
      </c>
      <c r="JQ1368">
        <v>0</v>
      </c>
    </row>
    <row r="1369" spans="1:277" x14ac:dyDescent="0.25">
      <c r="A1369">
        <v>2016</v>
      </c>
      <c r="B1369">
        <v>167</v>
      </c>
      <c r="C1369">
        <v>1401</v>
      </c>
      <c r="D1369">
        <v>373</v>
      </c>
      <c r="E1369">
        <v>3925.6</v>
      </c>
      <c r="F1369">
        <v>1.4</v>
      </c>
      <c r="G1369">
        <v>0.4</v>
      </c>
      <c r="H1369">
        <v>-3.6</v>
      </c>
      <c r="I1369">
        <v>0</v>
      </c>
      <c r="J1369">
        <v>0</v>
      </c>
      <c r="K1369">
        <v>0</v>
      </c>
      <c r="L1369">
        <v>0.88</v>
      </c>
      <c r="M1369">
        <v>1.26</v>
      </c>
      <c r="N1369">
        <v>4.4800000000000004</v>
      </c>
      <c r="O1369">
        <v>-0.92</v>
      </c>
      <c r="P1369">
        <v>10.95</v>
      </c>
      <c r="Q1369">
        <v>7.88</v>
      </c>
      <c r="R1369">
        <v>38.130000000000003</v>
      </c>
      <c r="S1369">
        <v>28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109.43</v>
      </c>
      <c r="AA1369">
        <v>208.38</v>
      </c>
      <c r="AB1369">
        <v>312.68</v>
      </c>
      <c r="AC1369">
        <v>419.23</v>
      </c>
      <c r="AD1369">
        <v>521.47</v>
      </c>
      <c r="AE1369">
        <v>614</v>
      </c>
      <c r="AF1369">
        <v>718.17</v>
      </c>
      <c r="AG1369">
        <v>822.69</v>
      </c>
      <c r="AH1369">
        <v>914.32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22.42</v>
      </c>
      <c r="AU1369">
        <v>119.3</v>
      </c>
      <c r="AV1369">
        <v>232.24</v>
      </c>
      <c r="AW1369">
        <v>327.02999999999997</v>
      </c>
      <c r="AX1369">
        <v>432.57</v>
      </c>
      <c r="AY1369">
        <v>531.77</v>
      </c>
      <c r="AZ1369">
        <v>627.69000000000005</v>
      </c>
      <c r="BA1369">
        <v>730.52</v>
      </c>
      <c r="BB1369">
        <v>830.29</v>
      </c>
      <c r="BC1369">
        <v>937.11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22.5</v>
      </c>
      <c r="BO1369">
        <v>22.5</v>
      </c>
      <c r="BP1369">
        <v>22.5</v>
      </c>
      <c r="BQ1369">
        <v>22.5</v>
      </c>
      <c r="BR1369">
        <v>22.5</v>
      </c>
      <c r="BS1369">
        <v>22.5</v>
      </c>
      <c r="BT1369">
        <v>22.5</v>
      </c>
      <c r="BU1369">
        <v>22.5</v>
      </c>
      <c r="BV1369">
        <v>22.5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22.5</v>
      </c>
      <c r="CI1369">
        <v>22.5</v>
      </c>
      <c r="CJ1369">
        <v>22.5</v>
      </c>
      <c r="CK1369">
        <v>22.5</v>
      </c>
      <c r="CL1369">
        <v>22.5</v>
      </c>
      <c r="CM1369">
        <v>22.5</v>
      </c>
      <c r="CN1369">
        <v>22.5</v>
      </c>
      <c r="CO1369">
        <v>22.5</v>
      </c>
      <c r="CP1369">
        <v>22.5</v>
      </c>
      <c r="CQ1369">
        <v>22.5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1</v>
      </c>
      <c r="DD1369">
        <v>1</v>
      </c>
      <c r="DE1369">
        <v>0.99</v>
      </c>
      <c r="DF1369">
        <v>0.98</v>
      </c>
      <c r="DG1369">
        <v>0.96</v>
      </c>
      <c r="DH1369">
        <v>0.95</v>
      </c>
      <c r="DI1369">
        <v>0.93</v>
      </c>
      <c r="DJ1369">
        <v>0.92</v>
      </c>
      <c r="DK1369">
        <v>0.9</v>
      </c>
      <c r="DL1369">
        <v>0.82</v>
      </c>
      <c r="DM1369">
        <v>0.78</v>
      </c>
      <c r="DN1369">
        <v>0.74</v>
      </c>
      <c r="DO1369">
        <v>0.7</v>
      </c>
      <c r="DP1369">
        <v>0.65</v>
      </c>
      <c r="DQ1369">
        <v>0.59</v>
      </c>
      <c r="DR1369">
        <v>0.53</v>
      </c>
      <c r="DS1369">
        <v>0.46</v>
      </c>
      <c r="DT1369">
        <v>0.38</v>
      </c>
      <c r="DU1369">
        <v>0.28000000000000003</v>
      </c>
      <c r="EW1369">
        <v>2016</v>
      </c>
      <c r="EX1369">
        <v>168</v>
      </c>
      <c r="EY1369">
        <v>1402</v>
      </c>
      <c r="EZ1369">
        <v>374</v>
      </c>
      <c r="FA1369">
        <v>3932.4</v>
      </c>
      <c r="FB1369" t="s">
        <v>139</v>
      </c>
      <c r="FC1369" t="s">
        <v>139</v>
      </c>
      <c r="FD1369" t="s">
        <v>139</v>
      </c>
      <c r="FE1369" t="s">
        <v>139</v>
      </c>
      <c r="FF1369" t="s">
        <v>139</v>
      </c>
      <c r="FG1369" t="s">
        <v>139</v>
      </c>
      <c r="FH1369" t="s">
        <v>139</v>
      </c>
      <c r="FI1369">
        <v>0</v>
      </c>
      <c r="FJ1369" t="s">
        <v>139</v>
      </c>
      <c r="FK1369" t="s">
        <v>139</v>
      </c>
      <c r="FL1369">
        <v>10.96</v>
      </c>
      <c r="FM1369">
        <v>7.89</v>
      </c>
      <c r="FN1369">
        <v>38.200000000000003</v>
      </c>
      <c r="FO1369">
        <v>1</v>
      </c>
      <c r="FP1369">
        <v>1</v>
      </c>
      <c r="FQ1369">
        <v>1</v>
      </c>
      <c r="FR1369">
        <v>0</v>
      </c>
      <c r="FS1369">
        <v>0</v>
      </c>
      <c r="FT1369">
        <v>0</v>
      </c>
      <c r="FU1369">
        <v>0.27</v>
      </c>
      <c r="FV1369">
        <v>13.73</v>
      </c>
      <c r="FW1369">
        <v>116.3</v>
      </c>
      <c r="FX1369">
        <v>215.25</v>
      </c>
      <c r="FY1369">
        <v>319.55</v>
      </c>
      <c r="FZ1369">
        <v>426.1</v>
      </c>
      <c r="GA1369">
        <v>528.34</v>
      </c>
      <c r="GB1369">
        <v>620.86</v>
      </c>
      <c r="GC1369">
        <v>725.04</v>
      </c>
      <c r="GD1369">
        <v>829.56</v>
      </c>
      <c r="GE1369">
        <v>921.19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87.12</v>
      </c>
      <c r="GQ1369">
        <v>191.61</v>
      </c>
      <c r="GR1369">
        <v>287.25</v>
      </c>
      <c r="GS1369">
        <v>403.16</v>
      </c>
      <c r="GT1369">
        <v>503.46</v>
      </c>
      <c r="GU1369">
        <v>597.47</v>
      </c>
      <c r="GV1369">
        <v>701.99</v>
      </c>
      <c r="GW1369">
        <v>794.62</v>
      </c>
      <c r="GX1369">
        <v>899.39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 t="s">
        <v>139</v>
      </c>
      <c r="HK1369" t="s">
        <v>139</v>
      </c>
      <c r="HL1369" t="s">
        <v>139</v>
      </c>
      <c r="HM1369" t="s">
        <v>139</v>
      </c>
      <c r="HN1369" t="s">
        <v>139</v>
      </c>
      <c r="HO1369" t="s">
        <v>139</v>
      </c>
      <c r="HP1369" t="s">
        <v>139</v>
      </c>
      <c r="HQ1369" t="s">
        <v>139</v>
      </c>
      <c r="HR1369" t="s">
        <v>139</v>
      </c>
      <c r="HS1369" t="s">
        <v>139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 t="s">
        <v>139</v>
      </c>
      <c r="IE1369" t="s">
        <v>139</v>
      </c>
      <c r="IF1369" t="s">
        <v>139</v>
      </c>
      <c r="IG1369" t="s">
        <v>139</v>
      </c>
      <c r="IH1369" t="s">
        <v>139</v>
      </c>
      <c r="II1369" t="s">
        <v>139</v>
      </c>
      <c r="IJ1369" t="s">
        <v>139</v>
      </c>
      <c r="IK1369" t="s">
        <v>139</v>
      </c>
      <c r="IL1369" t="s">
        <v>139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1</v>
      </c>
      <c r="IY1369">
        <v>1</v>
      </c>
      <c r="IZ1369">
        <v>1</v>
      </c>
      <c r="JA1369">
        <v>0.99</v>
      </c>
      <c r="JB1369">
        <v>0.98</v>
      </c>
      <c r="JC1369">
        <v>0.96</v>
      </c>
      <c r="JD1369">
        <v>0.94</v>
      </c>
      <c r="JE1369">
        <v>0.92</v>
      </c>
      <c r="JF1369">
        <v>0.91</v>
      </c>
      <c r="JG1369">
        <v>0.89</v>
      </c>
      <c r="JH1369">
        <v>0.79</v>
      </c>
      <c r="JI1369">
        <v>0.75</v>
      </c>
      <c r="JJ1369">
        <v>0.7</v>
      </c>
      <c r="JK1369">
        <v>0.65</v>
      </c>
      <c r="JL1369">
        <v>0.57999999999999996</v>
      </c>
      <c r="JM1369">
        <v>0.51</v>
      </c>
      <c r="JN1369">
        <v>0.42</v>
      </c>
      <c r="JO1369">
        <v>0.32</v>
      </c>
      <c r="JP1369">
        <v>0.19</v>
      </c>
      <c r="JQ1369">
        <v>0</v>
      </c>
    </row>
    <row r="1370" spans="1:277" x14ac:dyDescent="0.25">
      <c r="A1370">
        <v>2016</v>
      </c>
      <c r="B1370">
        <v>168</v>
      </c>
      <c r="C1370">
        <v>1402</v>
      </c>
      <c r="D1370">
        <v>374</v>
      </c>
      <c r="E1370">
        <v>3932.4</v>
      </c>
      <c r="F1370">
        <v>1.4</v>
      </c>
      <c r="G1370">
        <v>0.4</v>
      </c>
      <c r="H1370">
        <v>-3.6</v>
      </c>
      <c r="I1370">
        <v>0</v>
      </c>
      <c r="J1370">
        <v>0</v>
      </c>
      <c r="K1370">
        <v>0</v>
      </c>
      <c r="L1370">
        <v>0.88</v>
      </c>
      <c r="M1370">
        <v>1.26</v>
      </c>
      <c r="N1370">
        <v>4.5</v>
      </c>
      <c r="O1370">
        <v>-0.92</v>
      </c>
      <c r="P1370">
        <v>10.95</v>
      </c>
      <c r="Q1370">
        <v>7.89</v>
      </c>
      <c r="R1370">
        <v>38.19</v>
      </c>
      <c r="S1370">
        <v>28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0.37</v>
      </c>
      <c r="Z1370">
        <v>13.73</v>
      </c>
      <c r="AA1370">
        <v>116.3</v>
      </c>
      <c r="AB1370">
        <v>215.25</v>
      </c>
      <c r="AC1370">
        <v>319.55</v>
      </c>
      <c r="AD1370">
        <v>426.1</v>
      </c>
      <c r="AE1370">
        <v>528.34</v>
      </c>
      <c r="AF1370">
        <v>620.86</v>
      </c>
      <c r="AG1370">
        <v>725.04</v>
      </c>
      <c r="AH1370">
        <v>829.56</v>
      </c>
      <c r="AI1370">
        <v>921.19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29.29</v>
      </c>
      <c r="AU1370">
        <v>126.16</v>
      </c>
      <c r="AV1370">
        <v>239.11</v>
      </c>
      <c r="AW1370">
        <v>333.9</v>
      </c>
      <c r="AX1370">
        <v>439.43</v>
      </c>
      <c r="AY1370">
        <v>538.63</v>
      </c>
      <c r="AZ1370">
        <v>634.55999999999995</v>
      </c>
      <c r="BA1370">
        <v>737.38</v>
      </c>
      <c r="BB1370">
        <v>837.16</v>
      </c>
      <c r="BC1370">
        <v>943.98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22.5</v>
      </c>
      <c r="BO1370">
        <v>22.5</v>
      </c>
      <c r="BP1370">
        <v>22.5</v>
      </c>
      <c r="BQ1370">
        <v>22.5</v>
      </c>
      <c r="BR1370">
        <v>22.5</v>
      </c>
      <c r="BS1370">
        <v>22.5</v>
      </c>
      <c r="BT1370">
        <v>22.5</v>
      </c>
      <c r="BU1370">
        <v>22.5</v>
      </c>
      <c r="BV1370">
        <v>22.5</v>
      </c>
      <c r="BW1370">
        <v>22.5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22.5</v>
      </c>
      <c r="CI1370">
        <v>22.5</v>
      </c>
      <c r="CJ1370">
        <v>22.5</v>
      </c>
      <c r="CK1370">
        <v>22.5</v>
      </c>
      <c r="CL1370">
        <v>22.5</v>
      </c>
      <c r="CM1370">
        <v>22.5</v>
      </c>
      <c r="CN1370">
        <v>22.5</v>
      </c>
      <c r="CO1370">
        <v>22.5</v>
      </c>
      <c r="CP1370">
        <v>22.5</v>
      </c>
      <c r="CQ1370">
        <v>22.5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1</v>
      </c>
      <c r="DD1370">
        <v>1</v>
      </c>
      <c r="DE1370">
        <v>0.99</v>
      </c>
      <c r="DF1370">
        <v>0.98</v>
      </c>
      <c r="DG1370">
        <v>0.96</v>
      </c>
      <c r="DH1370">
        <v>0.95</v>
      </c>
      <c r="DI1370">
        <v>0.93</v>
      </c>
      <c r="DJ1370">
        <v>0.92</v>
      </c>
      <c r="DK1370">
        <v>0.9</v>
      </c>
      <c r="DL1370">
        <v>0.82</v>
      </c>
      <c r="DM1370">
        <v>0.78</v>
      </c>
      <c r="DN1370">
        <v>0.74</v>
      </c>
      <c r="DO1370">
        <v>0.7</v>
      </c>
      <c r="DP1370">
        <v>0.65</v>
      </c>
      <c r="DQ1370">
        <v>0.59</v>
      </c>
      <c r="DR1370">
        <v>0.53</v>
      </c>
      <c r="DS1370">
        <v>0.46</v>
      </c>
      <c r="DT1370">
        <v>0.38</v>
      </c>
      <c r="DU1370">
        <v>0.28000000000000003</v>
      </c>
      <c r="EW1370">
        <v>2016</v>
      </c>
      <c r="EX1370">
        <v>169</v>
      </c>
      <c r="EY1370">
        <v>1403</v>
      </c>
      <c r="EZ1370">
        <v>375</v>
      </c>
      <c r="FA1370">
        <v>3938.8</v>
      </c>
      <c r="FB1370" t="s">
        <v>139</v>
      </c>
      <c r="FC1370" t="s">
        <v>139</v>
      </c>
      <c r="FD1370" t="s">
        <v>139</v>
      </c>
      <c r="FE1370" t="s">
        <v>139</v>
      </c>
      <c r="FF1370" t="s">
        <v>139</v>
      </c>
      <c r="FG1370" t="s">
        <v>139</v>
      </c>
      <c r="FH1370" t="s">
        <v>139</v>
      </c>
      <c r="FI1370">
        <v>0</v>
      </c>
      <c r="FJ1370" t="s">
        <v>139</v>
      </c>
      <c r="FK1370" t="s">
        <v>139</v>
      </c>
      <c r="FL1370">
        <v>10.96</v>
      </c>
      <c r="FM1370">
        <v>7.9</v>
      </c>
      <c r="FN1370">
        <v>38.26</v>
      </c>
      <c r="FO1370">
        <v>1</v>
      </c>
      <c r="FP1370">
        <v>1</v>
      </c>
      <c r="FQ1370">
        <v>1</v>
      </c>
      <c r="FR1370">
        <v>0</v>
      </c>
      <c r="FS1370">
        <v>0</v>
      </c>
      <c r="FT1370">
        <v>0</v>
      </c>
      <c r="FU1370">
        <v>0</v>
      </c>
      <c r="FV1370">
        <v>20.149999999999999</v>
      </c>
      <c r="FW1370">
        <v>122.71</v>
      </c>
      <c r="FX1370">
        <v>221.66</v>
      </c>
      <c r="FY1370">
        <v>325.95999999999998</v>
      </c>
      <c r="FZ1370">
        <v>432.51</v>
      </c>
      <c r="GA1370">
        <v>534.75</v>
      </c>
      <c r="GB1370">
        <v>627.28</v>
      </c>
      <c r="GC1370">
        <v>731.45</v>
      </c>
      <c r="GD1370">
        <v>835.97</v>
      </c>
      <c r="GE1370">
        <v>927.6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93.53</v>
      </c>
      <c r="GQ1370">
        <v>198.02</v>
      </c>
      <c r="GR1370">
        <v>293.66000000000003</v>
      </c>
      <c r="GS1370">
        <v>409.57</v>
      </c>
      <c r="GT1370">
        <v>509.88</v>
      </c>
      <c r="GU1370">
        <v>603.88</v>
      </c>
      <c r="GV1370">
        <v>708.4</v>
      </c>
      <c r="GW1370">
        <v>801.03</v>
      </c>
      <c r="GX1370">
        <v>905.8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 t="s">
        <v>139</v>
      </c>
      <c r="HK1370" t="s">
        <v>139</v>
      </c>
      <c r="HL1370" t="s">
        <v>139</v>
      </c>
      <c r="HM1370" t="s">
        <v>139</v>
      </c>
      <c r="HN1370" t="s">
        <v>139</v>
      </c>
      <c r="HO1370" t="s">
        <v>139</v>
      </c>
      <c r="HP1370" t="s">
        <v>139</v>
      </c>
      <c r="HQ1370" t="s">
        <v>139</v>
      </c>
      <c r="HR1370" t="s">
        <v>139</v>
      </c>
      <c r="HS1370" t="s">
        <v>139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 t="s">
        <v>139</v>
      </c>
      <c r="IE1370" t="s">
        <v>139</v>
      </c>
      <c r="IF1370" t="s">
        <v>139</v>
      </c>
      <c r="IG1370" t="s">
        <v>139</v>
      </c>
      <c r="IH1370" t="s">
        <v>139</v>
      </c>
      <c r="II1370" t="s">
        <v>139</v>
      </c>
      <c r="IJ1370" t="s">
        <v>139</v>
      </c>
      <c r="IK1370" t="s">
        <v>139</v>
      </c>
      <c r="IL1370" t="s">
        <v>139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1</v>
      </c>
      <c r="IY1370">
        <v>1</v>
      </c>
      <c r="IZ1370">
        <v>1</v>
      </c>
      <c r="JA1370">
        <v>0.99</v>
      </c>
      <c r="JB1370">
        <v>0.98</v>
      </c>
      <c r="JC1370">
        <v>0.96</v>
      </c>
      <c r="JD1370">
        <v>0.94</v>
      </c>
      <c r="JE1370">
        <v>0.92</v>
      </c>
      <c r="JF1370">
        <v>0.91</v>
      </c>
      <c r="JG1370">
        <v>0.89</v>
      </c>
      <c r="JH1370">
        <v>0.79</v>
      </c>
      <c r="JI1370">
        <v>0.75</v>
      </c>
      <c r="JJ1370">
        <v>0.7</v>
      </c>
      <c r="JK1370">
        <v>0.65</v>
      </c>
      <c r="JL1370">
        <v>0.57999999999999996</v>
      </c>
      <c r="JM1370">
        <v>0.51</v>
      </c>
      <c r="JN1370">
        <v>0.42</v>
      </c>
      <c r="JO1370">
        <v>0.32</v>
      </c>
      <c r="JP1370">
        <v>0.19</v>
      </c>
      <c r="JQ1370">
        <v>0</v>
      </c>
    </row>
    <row r="1371" spans="1:277" x14ac:dyDescent="0.25">
      <c r="A1371">
        <v>2016</v>
      </c>
      <c r="B1371">
        <v>169</v>
      </c>
      <c r="C1371">
        <v>1403</v>
      </c>
      <c r="D1371">
        <v>375</v>
      </c>
      <c r="E1371">
        <v>3938.8</v>
      </c>
      <c r="F1371">
        <v>1.4</v>
      </c>
      <c r="G1371">
        <v>0.4</v>
      </c>
      <c r="H1371">
        <v>-3.6</v>
      </c>
      <c r="I1371">
        <v>0</v>
      </c>
      <c r="J1371">
        <v>0</v>
      </c>
      <c r="K1371">
        <v>0</v>
      </c>
      <c r="L1371">
        <v>0.88</v>
      </c>
      <c r="M1371">
        <v>1.26</v>
      </c>
      <c r="N1371">
        <v>4.5</v>
      </c>
      <c r="O1371">
        <v>-0.92</v>
      </c>
      <c r="P1371">
        <v>10.95</v>
      </c>
      <c r="Q1371">
        <v>7.9</v>
      </c>
      <c r="R1371">
        <v>38.26</v>
      </c>
      <c r="S1371">
        <v>28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20.149999999999999</v>
      </c>
      <c r="AA1371">
        <v>122.71</v>
      </c>
      <c r="AB1371">
        <v>221.66</v>
      </c>
      <c r="AC1371">
        <v>325.95999999999998</v>
      </c>
      <c r="AD1371">
        <v>432.51</v>
      </c>
      <c r="AE1371">
        <v>534.75</v>
      </c>
      <c r="AF1371">
        <v>627.28</v>
      </c>
      <c r="AG1371">
        <v>731.45</v>
      </c>
      <c r="AH1371">
        <v>835.97</v>
      </c>
      <c r="AI1371">
        <v>927.6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35.700000000000003</v>
      </c>
      <c r="AU1371">
        <v>132.58000000000001</v>
      </c>
      <c r="AV1371">
        <v>245.52</v>
      </c>
      <c r="AW1371">
        <v>340.31</v>
      </c>
      <c r="AX1371">
        <v>445.85</v>
      </c>
      <c r="AY1371">
        <v>545.04999999999995</v>
      </c>
      <c r="AZ1371">
        <v>640.97</v>
      </c>
      <c r="BA1371">
        <v>743.8</v>
      </c>
      <c r="BB1371">
        <v>843.57</v>
      </c>
      <c r="BC1371">
        <v>950.39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22.5</v>
      </c>
      <c r="BO1371">
        <v>22.5</v>
      </c>
      <c r="BP1371">
        <v>22.5</v>
      </c>
      <c r="BQ1371">
        <v>22.5</v>
      </c>
      <c r="BR1371">
        <v>22.5</v>
      </c>
      <c r="BS1371">
        <v>22.5</v>
      </c>
      <c r="BT1371">
        <v>22.5</v>
      </c>
      <c r="BU1371">
        <v>22.5</v>
      </c>
      <c r="BV1371">
        <v>22.5</v>
      </c>
      <c r="BW1371">
        <v>22.5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22.5</v>
      </c>
      <c r="CI1371">
        <v>22.5</v>
      </c>
      <c r="CJ1371">
        <v>22.5</v>
      </c>
      <c r="CK1371">
        <v>22.5</v>
      </c>
      <c r="CL1371">
        <v>22.5</v>
      </c>
      <c r="CM1371">
        <v>22.5</v>
      </c>
      <c r="CN1371">
        <v>22.5</v>
      </c>
      <c r="CO1371">
        <v>22.5</v>
      </c>
      <c r="CP1371">
        <v>22.5</v>
      </c>
      <c r="CQ1371">
        <v>22.5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1</v>
      </c>
      <c r="DD1371">
        <v>1</v>
      </c>
      <c r="DE1371">
        <v>0.99</v>
      </c>
      <c r="DF1371">
        <v>0.98</v>
      </c>
      <c r="DG1371">
        <v>0.96</v>
      </c>
      <c r="DH1371">
        <v>0.95</v>
      </c>
      <c r="DI1371">
        <v>0.93</v>
      </c>
      <c r="DJ1371">
        <v>0.92</v>
      </c>
      <c r="DK1371">
        <v>0.9</v>
      </c>
      <c r="DL1371">
        <v>0.82</v>
      </c>
      <c r="DM1371">
        <v>0.78</v>
      </c>
      <c r="DN1371">
        <v>0.74</v>
      </c>
      <c r="DO1371">
        <v>0.7</v>
      </c>
      <c r="DP1371">
        <v>0.65</v>
      </c>
      <c r="DQ1371">
        <v>0.59</v>
      </c>
      <c r="DR1371">
        <v>0.53</v>
      </c>
      <c r="DS1371">
        <v>0.46</v>
      </c>
      <c r="DT1371">
        <v>0.38</v>
      </c>
      <c r="DU1371">
        <v>0.28000000000000003</v>
      </c>
      <c r="EW1371">
        <v>2016</v>
      </c>
      <c r="EX1371">
        <v>170</v>
      </c>
      <c r="EY1371">
        <v>1404</v>
      </c>
      <c r="EZ1371">
        <v>376</v>
      </c>
      <c r="FA1371">
        <v>3945.3</v>
      </c>
      <c r="FB1371" t="s">
        <v>139</v>
      </c>
      <c r="FC1371" t="s">
        <v>139</v>
      </c>
      <c r="FD1371" t="s">
        <v>139</v>
      </c>
      <c r="FE1371" t="s">
        <v>139</v>
      </c>
      <c r="FF1371" t="s">
        <v>139</v>
      </c>
      <c r="FG1371" t="s">
        <v>139</v>
      </c>
      <c r="FH1371" t="s">
        <v>139</v>
      </c>
      <c r="FI1371">
        <v>0</v>
      </c>
      <c r="FJ1371" t="s">
        <v>139</v>
      </c>
      <c r="FK1371" t="s">
        <v>139</v>
      </c>
      <c r="FL1371">
        <v>10.96</v>
      </c>
      <c r="FM1371">
        <v>7.91</v>
      </c>
      <c r="FN1371">
        <v>38.33</v>
      </c>
      <c r="FO1371">
        <v>1</v>
      </c>
      <c r="FP1371">
        <v>1</v>
      </c>
      <c r="FQ1371">
        <v>1</v>
      </c>
      <c r="FR1371">
        <v>0</v>
      </c>
      <c r="FS1371">
        <v>0</v>
      </c>
      <c r="FT1371">
        <v>0</v>
      </c>
      <c r="FU1371">
        <v>0</v>
      </c>
      <c r="FV1371">
        <v>26.61</v>
      </c>
      <c r="FW1371">
        <v>129.16999999999999</v>
      </c>
      <c r="FX1371">
        <v>228.13</v>
      </c>
      <c r="FY1371">
        <v>332.42</v>
      </c>
      <c r="FZ1371">
        <v>438.98</v>
      </c>
      <c r="GA1371">
        <v>541.21</v>
      </c>
      <c r="GB1371">
        <v>633.74</v>
      </c>
      <c r="GC1371">
        <v>737.91</v>
      </c>
      <c r="GD1371">
        <v>842.43</v>
      </c>
      <c r="GE1371">
        <v>934.06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99.99</v>
      </c>
      <c r="GQ1371">
        <v>204.49</v>
      </c>
      <c r="GR1371">
        <v>300.12</v>
      </c>
      <c r="GS1371">
        <v>416.03</v>
      </c>
      <c r="GT1371">
        <v>516.34</v>
      </c>
      <c r="GU1371">
        <v>610.34</v>
      </c>
      <c r="GV1371">
        <v>714.87</v>
      </c>
      <c r="GW1371">
        <v>807.49</v>
      </c>
      <c r="GX1371">
        <v>912.27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 t="s">
        <v>139</v>
      </c>
      <c r="HK1371" t="s">
        <v>139</v>
      </c>
      <c r="HL1371" t="s">
        <v>139</v>
      </c>
      <c r="HM1371" t="s">
        <v>139</v>
      </c>
      <c r="HN1371" t="s">
        <v>139</v>
      </c>
      <c r="HO1371" t="s">
        <v>139</v>
      </c>
      <c r="HP1371" t="s">
        <v>139</v>
      </c>
      <c r="HQ1371" t="s">
        <v>139</v>
      </c>
      <c r="HR1371" t="s">
        <v>139</v>
      </c>
      <c r="HS1371" t="s">
        <v>139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 t="s">
        <v>139</v>
      </c>
      <c r="IE1371" t="s">
        <v>139</v>
      </c>
      <c r="IF1371" t="s">
        <v>139</v>
      </c>
      <c r="IG1371" t="s">
        <v>139</v>
      </c>
      <c r="IH1371" t="s">
        <v>139</v>
      </c>
      <c r="II1371" t="s">
        <v>139</v>
      </c>
      <c r="IJ1371" t="s">
        <v>139</v>
      </c>
      <c r="IK1371" t="s">
        <v>139</v>
      </c>
      <c r="IL1371" t="s">
        <v>139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1</v>
      </c>
      <c r="IY1371">
        <v>1</v>
      </c>
      <c r="IZ1371">
        <v>1</v>
      </c>
      <c r="JA1371">
        <v>0.99</v>
      </c>
      <c r="JB1371">
        <v>0.98</v>
      </c>
      <c r="JC1371">
        <v>0.96</v>
      </c>
      <c r="JD1371">
        <v>0.94</v>
      </c>
      <c r="JE1371">
        <v>0.92</v>
      </c>
      <c r="JF1371">
        <v>0.91</v>
      </c>
      <c r="JG1371">
        <v>0.89</v>
      </c>
      <c r="JH1371">
        <v>0.79</v>
      </c>
      <c r="JI1371">
        <v>0.75</v>
      </c>
      <c r="JJ1371">
        <v>0.7</v>
      </c>
      <c r="JK1371">
        <v>0.65</v>
      </c>
      <c r="JL1371">
        <v>0.57999999999999996</v>
      </c>
      <c r="JM1371">
        <v>0.51</v>
      </c>
      <c r="JN1371">
        <v>0.42</v>
      </c>
      <c r="JO1371">
        <v>0.32</v>
      </c>
      <c r="JP1371">
        <v>0.19</v>
      </c>
      <c r="JQ1371">
        <v>0</v>
      </c>
    </row>
    <row r="1372" spans="1:277" x14ac:dyDescent="0.25">
      <c r="A1372">
        <v>2016</v>
      </c>
      <c r="B1372">
        <v>170</v>
      </c>
      <c r="C1372">
        <v>1404</v>
      </c>
      <c r="D1372">
        <v>376</v>
      </c>
      <c r="E1372">
        <v>3945.3</v>
      </c>
      <c r="F1372">
        <v>1.4</v>
      </c>
      <c r="G1372">
        <v>0.4</v>
      </c>
      <c r="H1372">
        <v>-3.6</v>
      </c>
      <c r="I1372">
        <v>0</v>
      </c>
      <c r="J1372">
        <v>0</v>
      </c>
      <c r="K1372">
        <v>0</v>
      </c>
      <c r="L1372">
        <v>0.88</v>
      </c>
      <c r="M1372">
        <v>1.26</v>
      </c>
      <c r="N1372">
        <v>4.5</v>
      </c>
      <c r="O1372">
        <v>-0.92</v>
      </c>
      <c r="P1372">
        <v>10.95</v>
      </c>
      <c r="Q1372">
        <v>7.91</v>
      </c>
      <c r="R1372">
        <v>38.32</v>
      </c>
      <c r="S1372">
        <v>28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26.61</v>
      </c>
      <c r="AA1372">
        <v>129.16999999999999</v>
      </c>
      <c r="AB1372">
        <v>228.13</v>
      </c>
      <c r="AC1372">
        <v>332.42</v>
      </c>
      <c r="AD1372">
        <v>438.98</v>
      </c>
      <c r="AE1372">
        <v>541.21</v>
      </c>
      <c r="AF1372">
        <v>633.74</v>
      </c>
      <c r="AG1372">
        <v>737.91</v>
      </c>
      <c r="AH1372">
        <v>842.43</v>
      </c>
      <c r="AI1372">
        <v>934.06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42.16</v>
      </c>
      <c r="AU1372">
        <v>139.04</v>
      </c>
      <c r="AV1372">
        <v>251.98</v>
      </c>
      <c r="AW1372">
        <v>346.77</v>
      </c>
      <c r="AX1372">
        <v>452.31</v>
      </c>
      <c r="AY1372">
        <v>551.51</v>
      </c>
      <c r="AZ1372">
        <v>647.42999999999995</v>
      </c>
      <c r="BA1372">
        <v>750.26</v>
      </c>
      <c r="BB1372">
        <v>850.03</v>
      </c>
      <c r="BC1372">
        <v>956.85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22.5</v>
      </c>
      <c r="BO1372">
        <v>22.5</v>
      </c>
      <c r="BP1372">
        <v>22.5</v>
      </c>
      <c r="BQ1372">
        <v>22.5</v>
      </c>
      <c r="BR1372">
        <v>22.5</v>
      </c>
      <c r="BS1372">
        <v>22.5</v>
      </c>
      <c r="BT1372">
        <v>22.5</v>
      </c>
      <c r="BU1372">
        <v>22.5</v>
      </c>
      <c r="BV1372">
        <v>22.5</v>
      </c>
      <c r="BW1372">
        <v>22.5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22.5</v>
      </c>
      <c r="CI1372">
        <v>22.5</v>
      </c>
      <c r="CJ1372">
        <v>22.5</v>
      </c>
      <c r="CK1372">
        <v>22.5</v>
      </c>
      <c r="CL1372">
        <v>22.5</v>
      </c>
      <c r="CM1372">
        <v>22.5</v>
      </c>
      <c r="CN1372">
        <v>22.5</v>
      </c>
      <c r="CO1372">
        <v>22.5</v>
      </c>
      <c r="CP1372">
        <v>22.5</v>
      </c>
      <c r="CQ1372">
        <v>22.5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1</v>
      </c>
      <c r="DD1372">
        <v>1</v>
      </c>
      <c r="DE1372">
        <v>0.99</v>
      </c>
      <c r="DF1372">
        <v>0.98</v>
      </c>
      <c r="DG1372">
        <v>0.96</v>
      </c>
      <c r="DH1372">
        <v>0.95</v>
      </c>
      <c r="DI1372">
        <v>0.93</v>
      </c>
      <c r="DJ1372">
        <v>0.92</v>
      </c>
      <c r="DK1372">
        <v>0.9</v>
      </c>
      <c r="DL1372">
        <v>0.82</v>
      </c>
      <c r="DM1372">
        <v>0.78</v>
      </c>
      <c r="DN1372">
        <v>0.74</v>
      </c>
      <c r="DO1372">
        <v>0.7</v>
      </c>
      <c r="DP1372">
        <v>0.65</v>
      </c>
      <c r="DQ1372">
        <v>0.59</v>
      </c>
      <c r="DR1372">
        <v>0.53</v>
      </c>
      <c r="DS1372">
        <v>0.46</v>
      </c>
      <c r="DT1372">
        <v>0.38</v>
      </c>
      <c r="DU1372">
        <v>0.28000000000000003</v>
      </c>
      <c r="EW1372">
        <v>2016</v>
      </c>
      <c r="EX1372">
        <v>171</v>
      </c>
      <c r="EY1372">
        <v>1405</v>
      </c>
      <c r="EZ1372">
        <v>377</v>
      </c>
      <c r="FA1372">
        <v>3950.4</v>
      </c>
      <c r="FB1372" t="s">
        <v>139</v>
      </c>
      <c r="FC1372" t="s">
        <v>139</v>
      </c>
      <c r="FD1372" t="s">
        <v>139</v>
      </c>
      <c r="FE1372" t="s">
        <v>139</v>
      </c>
      <c r="FF1372" t="s">
        <v>139</v>
      </c>
      <c r="FG1372" t="s">
        <v>139</v>
      </c>
      <c r="FH1372" t="s">
        <v>139</v>
      </c>
      <c r="FI1372">
        <v>0</v>
      </c>
      <c r="FJ1372" t="s">
        <v>139</v>
      </c>
      <c r="FK1372" t="s">
        <v>139</v>
      </c>
      <c r="FL1372">
        <v>10.96</v>
      </c>
      <c r="FM1372">
        <v>7.92</v>
      </c>
      <c r="FN1372">
        <v>38.380000000000003</v>
      </c>
      <c r="FO1372">
        <v>1</v>
      </c>
      <c r="FP1372">
        <v>1</v>
      </c>
      <c r="FQ1372">
        <v>1</v>
      </c>
      <c r="FR1372">
        <v>0</v>
      </c>
      <c r="FS1372">
        <v>0</v>
      </c>
      <c r="FT1372">
        <v>0</v>
      </c>
      <c r="FU1372">
        <v>0.09</v>
      </c>
      <c r="FV1372">
        <v>31.72</v>
      </c>
      <c r="FW1372">
        <v>134.29</v>
      </c>
      <c r="FX1372">
        <v>233.24</v>
      </c>
      <c r="FY1372">
        <v>337.54</v>
      </c>
      <c r="FZ1372">
        <v>444.09</v>
      </c>
      <c r="GA1372">
        <v>546.33000000000004</v>
      </c>
      <c r="GB1372">
        <v>638.85</v>
      </c>
      <c r="GC1372">
        <v>743.03</v>
      </c>
      <c r="GD1372">
        <v>847.55</v>
      </c>
      <c r="GE1372">
        <v>939.18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10.23</v>
      </c>
      <c r="GQ1372">
        <v>105.11</v>
      </c>
      <c r="GR1372">
        <v>209.6</v>
      </c>
      <c r="GS1372">
        <v>305.24</v>
      </c>
      <c r="GT1372">
        <v>421.15</v>
      </c>
      <c r="GU1372">
        <v>521.45000000000005</v>
      </c>
      <c r="GV1372">
        <v>615.46</v>
      </c>
      <c r="GW1372">
        <v>719.98</v>
      </c>
      <c r="GX1372">
        <v>812.61</v>
      </c>
      <c r="GY1372">
        <v>917.38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 t="s">
        <v>139</v>
      </c>
      <c r="HK1372" t="s">
        <v>139</v>
      </c>
      <c r="HL1372" t="s">
        <v>139</v>
      </c>
      <c r="HM1372" t="s">
        <v>139</v>
      </c>
      <c r="HN1372" t="s">
        <v>139</v>
      </c>
      <c r="HO1372" t="s">
        <v>139</v>
      </c>
      <c r="HP1372" t="s">
        <v>139</v>
      </c>
      <c r="HQ1372" t="s">
        <v>139</v>
      </c>
      <c r="HR1372" t="s">
        <v>139</v>
      </c>
      <c r="HS1372" t="s">
        <v>139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 t="s">
        <v>139</v>
      </c>
      <c r="IE1372" t="s">
        <v>139</v>
      </c>
      <c r="IF1372" t="s">
        <v>139</v>
      </c>
      <c r="IG1372" t="s">
        <v>139</v>
      </c>
      <c r="IH1372" t="s">
        <v>139</v>
      </c>
      <c r="II1372" t="s">
        <v>139</v>
      </c>
      <c r="IJ1372" t="s">
        <v>139</v>
      </c>
      <c r="IK1372" t="s">
        <v>139</v>
      </c>
      <c r="IL1372" t="s">
        <v>139</v>
      </c>
      <c r="IM1372" t="s">
        <v>139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1</v>
      </c>
      <c r="IY1372">
        <v>1</v>
      </c>
      <c r="IZ1372">
        <v>1</v>
      </c>
      <c r="JA1372">
        <v>0.99</v>
      </c>
      <c r="JB1372">
        <v>0.98</v>
      </c>
      <c r="JC1372">
        <v>0.96</v>
      </c>
      <c r="JD1372">
        <v>0.94</v>
      </c>
      <c r="JE1372">
        <v>0.92</v>
      </c>
      <c r="JF1372">
        <v>0.91</v>
      </c>
      <c r="JG1372">
        <v>0.89</v>
      </c>
      <c r="JH1372">
        <v>0.79</v>
      </c>
      <c r="JI1372">
        <v>0.75</v>
      </c>
      <c r="JJ1372">
        <v>0.7</v>
      </c>
      <c r="JK1372">
        <v>0.65</v>
      </c>
      <c r="JL1372">
        <v>0.57999999999999996</v>
      </c>
      <c r="JM1372">
        <v>0.51</v>
      </c>
      <c r="JN1372">
        <v>0.42</v>
      </c>
      <c r="JO1372">
        <v>0.32</v>
      </c>
      <c r="JP1372">
        <v>0.19</v>
      </c>
      <c r="JQ1372">
        <v>0</v>
      </c>
    </row>
    <row r="1373" spans="1:277" x14ac:dyDescent="0.25">
      <c r="A1373">
        <v>2016</v>
      </c>
      <c r="B1373">
        <v>171</v>
      </c>
      <c r="C1373">
        <v>1405</v>
      </c>
      <c r="D1373">
        <v>377</v>
      </c>
      <c r="E1373">
        <v>3950.4</v>
      </c>
      <c r="F1373">
        <v>1.4</v>
      </c>
      <c r="G1373">
        <v>0.4</v>
      </c>
      <c r="H1373">
        <v>-3.6</v>
      </c>
      <c r="I1373">
        <v>0</v>
      </c>
      <c r="J1373">
        <v>0</v>
      </c>
      <c r="K1373">
        <v>0</v>
      </c>
      <c r="L1373">
        <v>0.88</v>
      </c>
      <c r="M1373">
        <v>1.26</v>
      </c>
      <c r="N1373">
        <v>4.51</v>
      </c>
      <c r="O1373">
        <v>-0.92</v>
      </c>
      <c r="P1373">
        <v>10.95</v>
      </c>
      <c r="Q1373">
        <v>7.92</v>
      </c>
      <c r="R1373">
        <v>38.369999999999997</v>
      </c>
      <c r="S1373">
        <v>28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0.09</v>
      </c>
      <c r="Z1373">
        <v>31.72</v>
      </c>
      <c r="AA1373">
        <v>134.29</v>
      </c>
      <c r="AB1373">
        <v>233.24</v>
      </c>
      <c r="AC1373">
        <v>337.54</v>
      </c>
      <c r="AD1373">
        <v>444.09</v>
      </c>
      <c r="AE1373">
        <v>546.33000000000004</v>
      </c>
      <c r="AF1373">
        <v>638.85</v>
      </c>
      <c r="AG1373">
        <v>743.03</v>
      </c>
      <c r="AH1373">
        <v>847.55</v>
      </c>
      <c r="AI1373">
        <v>939.18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47.28</v>
      </c>
      <c r="AU1373">
        <v>144.16</v>
      </c>
      <c r="AV1373">
        <v>257.10000000000002</v>
      </c>
      <c r="AW1373">
        <v>351.89</v>
      </c>
      <c r="AX1373">
        <v>457.42</v>
      </c>
      <c r="AY1373">
        <v>556.63</v>
      </c>
      <c r="AZ1373">
        <v>652.54999999999995</v>
      </c>
      <c r="BA1373">
        <v>755.37</v>
      </c>
      <c r="BB1373">
        <v>855.15</v>
      </c>
      <c r="BC1373">
        <v>961.97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22.5</v>
      </c>
      <c r="BO1373">
        <v>22.5</v>
      </c>
      <c r="BP1373">
        <v>22.5</v>
      </c>
      <c r="BQ1373">
        <v>22.5</v>
      </c>
      <c r="BR1373">
        <v>22.5</v>
      </c>
      <c r="BS1373">
        <v>22.5</v>
      </c>
      <c r="BT1373">
        <v>22.5</v>
      </c>
      <c r="BU1373">
        <v>22.5</v>
      </c>
      <c r="BV1373">
        <v>22.5</v>
      </c>
      <c r="BW1373">
        <v>22.5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22.5</v>
      </c>
      <c r="CI1373">
        <v>22.5</v>
      </c>
      <c r="CJ1373">
        <v>22.5</v>
      </c>
      <c r="CK1373">
        <v>22.5</v>
      </c>
      <c r="CL1373">
        <v>22.5</v>
      </c>
      <c r="CM1373">
        <v>22.5</v>
      </c>
      <c r="CN1373">
        <v>22.5</v>
      </c>
      <c r="CO1373">
        <v>22.5</v>
      </c>
      <c r="CP1373">
        <v>22.5</v>
      </c>
      <c r="CQ1373">
        <v>22.5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1</v>
      </c>
      <c r="DD1373">
        <v>1</v>
      </c>
      <c r="DE1373">
        <v>0.99</v>
      </c>
      <c r="DF1373">
        <v>0.98</v>
      </c>
      <c r="DG1373">
        <v>0.96</v>
      </c>
      <c r="DH1373">
        <v>0.95</v>
      </c>
      <c r="DI1373">
        <v>0.93</v>
      </c>
      <c r="DJ1373">
        <v>0.92</v>
      </c>
      <c r="DK1373">
        <v>0.9</v>
      </c>
      <c r="DL1373">
        <v>0.82</v>
      </c>
      <c r="DM1373">
        <v>0.78</v>
      </c>
      <c r="DN1373">
        <v>0.74</v>
      </c>
      <c r="DO1373">
        <v>0.7</v>
      </c>
      <c r="DP1373">
        <v>0.65</v>
      </c>
      <c r="DQ1373">
        <v>0.59</v>
      </c>
      <c r="DR1373">
        <v>0.53</v>
      </c>
      <c r="DS1373">
        <v>0.46</v>
      </c>
      <c r="DT1373">
        <v>0.38</v>
      </c>
      <c r="DU1373">
        <v>0.28000000000000003</v>
      </c>
      <c r="EW1373">
        <v>2016</v>
      </c>
      <c r="EX1373">
        <v>172</v>
      </c>
      <c r="EY1373">
        <v>1406</v>
      </c>
      <c r="EZ1373">
        <v>378</v>
      </c>
      <c r="FA1373">
        <v>3954.8</v>
      </c>
      <c r="FB1373" t="s">
        <v>139</v>
      </c>
      <c r="FC1373" t="s">
        <v>139</v>
      </c>
      <c r="FD1373" t="s">
        <v>139</v>
      </c>
      <c r="FE1373" t="s">
        <v>139</v>
      </c>
      <c r="FF1373" t="s">
        <v>139</v>
      </c>
      <c r="FG1373" t="s">
        <v>139</v>
      </c>
      <c r="FH1373" t="s">
        <v>139</v>
      </c>
      <c r="FI1373">
        <v>0</v>
      </c>
      <c r="FJ1373" t="s">
        <v>139</v>
      </c>
      <c r="FK1373" t="s">
        <v>139</v>
      </c>
      <c r="FL1373">
        <v>10.96</v>
      </c>
      <c r="FM1373">
        <v>7.93</v>
      </c>
      <c r="FN1373">
        <v>38.42</v>
      </c>
      <c r="FO1373">
        <v>1</v>
      </c>
      <c r="FP1373">
        <v>1</v>
      </c>
      <c r="FQ1373">
        <v>1</v>
      </c>
      <c r="FR1373">
        <v>0</v>
      </c>
      <c r="FS1373">
        <v>0</v>
      </c>
      <c r="FT1373">
        <v>0</v>
      </c>
      <c r="FU1373">
        <v>0.09</v>
      </c>
      <c r="FV1373">
        <v>36.08</v>
      </c>
      <c r="FW1373">
        <v>138.65</v>
      </c>
      <c r="FX1373">
        <v>237.6</v>
      </c>
      <c r="FY1373">
        <v>341.9</v>
      </c>
      <c r="FZ1373">
        <v>448.45</v>
      </c>
      <c r="GA1373">
        <v>550.69000000000005</v>
      </c>
      <c r="GB1373">
        <v>643.21</v>
      </c>
      <c r="GC1373">
        <v>747.38</v>
      </c>
      <c r="GD1373">
        <v>851.91</v>
      </c>
      <c r="GE1373">
        <v>943.53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14.59</v>
      </c>
      <c r="GQ1373">
        <v>109.46</v>
      </c>
      <c r="GR1373">
        <v>213.96</v>
      </c>
      <c r="GS1373">
        <v>309.60000000000002</v>
      </c>
      <c r="GT1373">
        <v>425.51</v>
      </c>
      <c r="GU1373">
        <v>525.80999999999995</v>
      </c>
      <c r="GV1373">
        <v>619.82000000000005</v>
      </c>
      <c r="GW1373">
        <v>724.34</v>
      </c>
      <c r="GX1373">
        <v>816.97</v>
      </c>
      <c r="GY1373">
        <v>921.74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 t="s">
        <v>139</v>
      </c>
      <c r="HK1373" t="s">
        <v>139</v>
      </c>
      <c r="HL1373" t="s">
        <v>139</v>
      </c>
      <c r="HM1373" t="s">
        <v>139</v>
      </c>
      <c r="HN1373" t="s">
        <v>139</v>
      </c>
      <c r="HO1373" t="s">
        <v>139</v>
      </c>
      <c r="HP1373" t="s">
        <v>139</v>
      </c>
      <c r="HQ1373" t="s">
        <v>139</v>
      </c>
      <c r="HR1373" t="s">
        <v>139</v>
      </c>
      <c r="HS1373" t="s">
        <v>139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 t="s">
        <v>139</v>
      </c>
      <c r="IE1373" t="s">
        <v>139</v>
      </c>
      <c r="IF1373" t="s">
        <v>139</v>
      </c>
      <c r="IG1373" t="s">
        <v>139</v>
      </c>
      <c r="IH1373" t="s">
        <v>139</v>
      </c>
      <c r="II1373" t="s">
        <v>139</v>
      </c>
      <c r="IJ1373" t="s">
        <v>139</v>
      </c>
      <c r="IK1373" t="s">
        <v>139</v>
      </c>
      <c r="IL1373" t="s">
        <v>139</v>
      </c>
      <c r="IM1373" t="s">
        <v>139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1</v>
      </c>
      <c r="IY1373">
        <v>1</v>
      </c>
      <c r="IZ1373">
        <v>1</v>
      </c>
      <c r="JA1373">
        <v>0.99</v>
      </c>
      <c r="JB1373">
        <v>0.98</v>
      </c>
      <c r="JC1373">
        <v>0.96</v>
      </c>
      <c r="JD1373">
        <v>0.94</v>
      </c>
      <c r="JE1373">
        <v>0.92</v>
      </c>
      <c r="JF1373">
        <v>0.91</v>
      </c>
      <c r="JG1373">
        <v>0.89</v>
      </c>
      <c r="JH1373">
        <v>0.79</v>
      </c>
      <c r="JI1373">
        <v>0.75</v>
      </c>
      <c r="JJ1373">
        <v>0.7</v>
      </c>
      <c r="JK1373">
        <v>0.65</v>
      </c>
      <c r="JL1373">
        <v>0.57999999999999996</v>
      </c>
      <c r="JM1373">
        <v>0.51</v>
      </c>
      <c r="JN1373">
        <v>0.42</v>
      </c>
      <c r="JO1373">
        <v>0.32</v>
      </c>
      <c r="JP1373">
        <v>0.19</v>
      </c>
      <c r="JQ1373">
        <v>0</v>
      </c>
    </row>
    <row r="1374" spans="1:277" x14ac:dyDescent="0.25">
      <c r="A1374">
        <v>2016</v>
      </c>
      <c r="B1374">
        <v>172</v>
      </c>
      <c r="C1374">
        <v>1406</v>
      </c>
      <c r="D1374">
        <v>378</v>
      </c>
      <c r="E1374">
        <v>3954.8</v>
      </c>
      <c r="F1374">
        <v>1.4</v>
      </c>
      <c r="G1374">
        <v>0.4</v>
      </c>
      <c r="H1374">
        <v>-3.6</v>
      </c>
      <c r="I1374">
        <v>0</v>
      </c>
      <c r="J1374">
        <v>0</v>
      </c>
      <c r="K1374">
        <v>0</v>
      </c>
      <c r="L1374">
        <v>0.88</v>
      </c>
      <c r="M1374">
        <v>1.26</v>
      </c>
      <c r="N1374">
        <v>4.51</v>
      </c>
      <c r="O1374">
        <v>-0.92</v>
      </c>
      <c r="P1374">
        <v>10.95</v>
      </c>
      <c r="Q1374">
        <v>7.93</v>
      </c>
      <c r="R1374">
        <v>38.42</v>
      </c>
      <c r="S1374">
        <v>28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36.08</v>
      </c>
      <c r="AA1374">
        <v>138.65</v>
      </c>
      <c r="AB1374">
        <v>237.6</v>
      </c>
      <c r="AC1374">
        <v>341.9</v>
      </c>
      <c r="AD1374">
        <v>448.45</v>
      </c>
      <c r="AE1374">
        <v>550.69000000000005</v>
      </c>
      <c r="AF1374">
        <v>643.21</v>
      </c>
      <c r="AG1374">
        <v>747.38</v>
      </c>
      <c r="AH1374">
        <v>851.91</v>
      </c>
      <c r="AI1374">
        <v>943.53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51.64</v>
      </c>
      <c r="AU1374">
        <v>148.51</v>
      </c>
      <c r="AV1374">
        <v>261.45999999999998</v>
      </c>
      <c r="AW1374">
        <v>356.24</v>
      </c>
      <c r="AX1374">
        <v>461.78</v>
      </c>
      <c r="AY1374">
        <v>560.98</v>
      </c>
      <c r="AZ1374">
        <v>656.91</v>
      </c>
      <c r="BA1374">
        <v>759.73</v>
      </c>
      <c r="BB1374">
        <v>859.5</v>
      </c>
      <c r="BC1374">
        <v>966.33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22.5</v>
      </c>
      <c r="BO1374">
        <v>22.5</v>
      </c>
      <c r="BP1374">
        <v>22.5</v>
      </c>
      <c r="BQ1374">
        <v>22.5</v>
      </c>
      <c r="BR1374">
        <v>22.5</v>
      </c>
      <c r="BS1374">
        <v>22.5</v>
      </c>
      <c r="BT1374">
        <v>22.5</v>
      </c>
      <c r="BU1374">
        <v>22.5</v>
      </c>
      <c r="BV1374">
        <v>22.5</v>
      </c>
      <c r="BW1374">
        <v>22.5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22.5</v>
      </c>
      <c r="CI1374">
        <v>22.5</v>
      </c>
      <c r="CJ1374">
        <v>22.5</v>
      </c>
      <c r="CK1374">
        <v>22.5</v>
      </c>
      <c r="CL1374">
        <v>22.5</v>
      </c>
      <c r="CM1374">
        <v>22.5</v>
      </c>
      <c r="CN1374">
        <v>22.5</v>
      </c>
      <c r="CO1374">
        <v>22.5</v>
      </c>
      <c r="CP1374">
        <v>22.5</v>
      </c>
      <c r="CQ1374">
        <v>22.5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1</v>
      </c>
      <c r="DD1374">
        <v>1</v>
      </c>
      <c r="DE1374">
        <v>0.99</v>
      </c>
      <c r="DF1374">
        <v>0.98</v>
      </c>
      <c r="DG1374">
        <v>0.96</v>
      </c>
      <c r="DH1374">
        <v>0.95</v>
      </c>
      <c r="DI1374">
        <v>0.93</v>
      </c>
      <c r="DJ1374">
        <v>0.92</v>
      </c>
      <c r="DK1374">
        <v>0.9</v>
      </c>
      <c r="DL1374">
        <v>0.82</v>
      </c>
      <c r="DM1374">
        <v>0.78</v>
      </c>
      <c r="DN1374">
        <v>0.74</v>
      </c>
      <c r="DO1374">
        <v>0.7</v>
      </c>
      <c r="DP1374">
        <v>0.65</v>
      </c>
      <c r="DQ1374">
        <v>0.59</v>
      </c>
      <c r="DR1374">
        <v>0.53</v>
      </c>
      <c r="DS1374">
        <v>0.46</v>
      </c>
      <c r="DT1374">
        <v>0.38</v>
      </c>
      <c r="DU1374">
        <v>0.28000000000000003</v>
      </c>
      <c r="EW1374">
        <v>2016</v>
      </c>
      <c r="EX1374">
        <v>173</v>
      </c>
      <c r="EY1374">
        <v>1407</v>
      </c>
      <c r="EZ1374">
        <v>379</v>
      </c>
      <c r="FA1374">
        <v>3959.3</v>
      </c>
      <c r="FB1374" t="s">
        <v>139</v>
      </c>
      <c r="FC1374" t="s">
        <v>139</v>
      </c>
      <c r="FD1374" t="s">
        <v>139</v>
      </c>
      <c r="FE1374" t="s">
        <v>139</v>
      </c>
      <c r="FF1374" t="s">
        <v>139</v>
      </c>
      <c r="FG1374" t="s">
        <v>139</v>
      </c>
      <c r="FH1374" t="s">
        <v>139</v>
      </c>
      <c r="FI1374">
        <v>0</v>
      </c>
      <c r="FJ1374" t="s">
        <v>139</v>
      </c>
      <c r="FK1374" t="s">
        <v>139</v>
      </c>
      <c r="FL1374">
        <v>10.96</v>
      </c>
      <c r="FM1374">
        <v>7.93</v>
      </c>
      <c r="FN1374">
        <v>38.47</v>
      </c>
      <c r="FO1374">
        <v>1</v>
      </c>
      <c r="FP1374">
        <v>1</v>
      </c>
      <c r="FQ1374">
        <v>1</v>
      </c>
      <c r="FR1374">
        <v>0</v>
      </c>
      <c r="FS1374">
        <v>0</v>
      </c>
      <c r="FT1374">
        <v>0</v>
      </c>
      <c r="FU1374">
        <v>0.09</v>
      </c>
      <c r="FV1374">
        <v>40.619999999999997</v>
      </c>
      <c r="FW1374">
        <v>143.18</v>
      </c>
      <c r="FX1374">
        <v>242.14</v>
      </c>
      <c r="FY1374">
        <v>346.43</v>
      </c>
      <c r="FZ1374">
        <v>452.99</v>
      </c>
      <c r="GA1374">
        <v>555.22</v>
      </c>
      <c r="GB1374">
        <v>647.75</v>
      </c>
      <c r="GC1374">
        <v>751.92</v>
      </c>
      <c r="GD1374">
        <v>856.44</v>
      </c>
      <c r="GE1374">
        <v>948.07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19.13</v>
      </c>
      <c r="GQ1374">
        <v>114</v>
      </c>
      <c r="GR1374">
        <v>218.5</v>
      </c>
      <c r="GS1374">
        <v>314.13</v>
      </c>
      <c r="GT1374">
        <v>430.04</v>
      </c>
      <c r="GU1374">
        <v>530.35</v>
      </c>
      <c r="GV1374">
        <v>624.35</v>
      </c>
      <c r="GW1374">
        <v>728.88</v>
      </c>
      <c r="GX1374">
        <v>821.5</v>
      </c>
      <c r="GY1374">
        <v>926.28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 t="s">
        <v>139</v>
      </c>
      <c r="HK1374" t="s">
        <v>139</v>
      </c>
      <c r="HL1374" t="s">
        <v>139</v>
      </c>
      <c r="HM1374" t="s">
        <v>139</v>
      </c>
      <c r="HN1374" t="s">
        <v>139</v>
      </c>
      <c r="HO1374" t="s">
        <v>139</v>
      </c>
      <c r="HP1374" t="s">
        <v>139</v>
      </c>
      <c r="HQ1374" t="s">
        <v>139</v>
      </c>
      <c r="HR1374" t="s">
        <v>139</v>
      </c>
      <c r="HS1374" t="s">
        <v>139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 t="s">
        <v>139</v>
      </c>
      <c r="IE1374" t="s">
        <v>139</v>
      </c>
      <c r="IF1374" t="s">
        <v>139</v>
      </c>
      <c r="IG1374" t="s">
        <v>139</v>
      </c>
      <c r="IH1374" t="s">
        <v>139</v>
      </c>
      <c r="II1374" t="s">
        <v>139</v>
      </c>
      <c r="IJ1374" t="s">
        <v>139</v>
      </c>
      <c r="IK1374" t="s">
        <v>139</v>
      </c>
      <c r="IL1374" t="s">
        <v>139</v>
      </c>
      <c r="IM1374" t="s">
        <v>139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1</v>
      </c>
      <c r="IY1374">
        <v>1</v>
      </c>
      <c r="IZ1374">
        <v>1</v>
      </c>
      <c r="JA1374">
        <v>0.99</v>
      </c>
      <c r="JB1374">
        <v>0.98</v>
      </c>
      <c r="JC1374">
        <v>0.96</v>
      </c>
      <c r="JD1374">
        <v>0.94</v>
      </c>
      <c r="JE1374">
        <v>0.92</v>
      </c>
      <c r="JF1374">
        <v>0.91</v>
      </c>
      <c r="JG1374">
        <v>0.89</v>
      </c>
      <c r="JH1374">
        <v>0.79</v>
      </c>
      <c r="JI1374">
        <v>0.75</v>
      </c>
      <c r="JJ1374">
        <v>0.7</v>
      </c>
      <c r="JK1374">
        <v>0.65</v>
      </c>
      <c r="JL1374">
        <v>0.57999999999999996</v>
      </c>
      <c r="JM1374">
        <v>0.51</v>
      </c>
      <c r="JN1374">
        <v>0.42</v>
      </c>
      <c r="JO1374">
        <v>0.32</v>
      </c>
      <c r="JP1374">
        <v>0.19</v>
      </c>
      <c r="JQ1374">
        <v>0</v>
      </c>
    </row>
    <row r="1375" spans="1:277" x14ac:dyDescent="0.25">
      <c r="A1375">
        <v>2016</v>
      </c>
      <c r="B1375">
        <v>173</v>
      </c>
      <c r="C1375">
        <v>1407</v>
      </c>
      <c r="D1375">
        <v>379</v>
      </c>
      <c r="E1375">
        <v>3959.3</v>
      </c>
      <c r="F1375">
        <v>1.4</v>
      </c>
      <c r="G1375">
        <v>0.4</v>
      </c>
      <c r="H1375">
        <v>-3.6</v>
      </c>
      <c r="I1375">
        <v>0</v>
      </c>
      <c r="J1375">
        <v>0</v>
      </c>
      <c r="K1375">
        <v>0</v>
      </c>
      <c r="L1375">
        <v>0.88</v>
      </c>
      <c r="M1375">
        <v>1.26</v>
      </c>
      <c r="N1375">
        <v>4.51</v>
      </c>
      <c r="O1375">
        <v>-0.92</v>
      </c>
      <c r="P1375">
        <v>10.95</v>
      </c>
      <c r="Q1375">
        <v>7.93</v>
      </c>
      <c r="R1375">
        <v>38.46</v>
      </c>
      <c r="S1375">
        <v>28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0.09</v>
      </c>
      <c r="Z1375">
        <v>40.619999999999997</v>
      </c>
      <c r="AA1375">
        <v>143.18</v>
      </c>
      <c r="AB1375">
        <v>242.14</v>
      </c>
      <c r="AC1375">
        <v>346.43</v>
      </c>
      <c r="AD1375">
        <v>452.99</v>
      </c>
      <c r="AE1375">
        <v>555.22</v>
      </c>
      <c r="AF1375">
        <v>647.75</v>
      </c>
      <c r="AG1375">
        <v>751.92</v>
      </c>
      <c r="AH1375">
        <v>856.44</v>
      </c>
      <c r="AI1375">
        <v>948.07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56.17</v>
      </c>
      <c r="AU1375">
        <v>153.05000000000001</v>
      </c>
      <c r="AV1375">
        <v>265.99</v>
      </c>
      <c r="AW1375">
        <v>360.78</v>
      </c>
      <c r="AX1375">
        <v>466.32</v>
      </c>
      <c r="AY1375">
        <v>565.52</v>
      </c>
      <c r="AZ1375">
        <v>661.45</v>
      </c>
      <c r="BA1375">
        <v>764.27</v>
      </c>
      <c r="BB1375">
        <v>864.04</v>
      </c>
      <c r="BC1375">
        <v>970.86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22.5</v>
      </c>
      <c r="BO1375">
        <v>22.5</v>
      </c>
      <c r="BP1375">
        <v>22.5</v>
      </c>
      <c r="BQ1375">
        <v>22.5</v>
      </c>
      <c r="BR1375">
        <v>22.5</v>
      </c>
      <c r="BS1375">
        <v>22.5</v>
      </c>
      <c r="BT1375">
        <v>22.5</v>
      </c>
      <c r="BU1375">
        <v>22.5</v>
      </c>
      <c r="BV1375">
        <v>22.5</v>
      </c>
      <c r="BW1375">
        <v>22.5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22.5</v>
      </c>
      <c r="CI1375">
        <v>22.5</v>
      </c>
      <c r="CJ1375">
        <v>22.5</v>
      </c>
      <c r="CK1375">
        <v>22.5</v>
      </c>
      <c r="CL1375">
        <v>22.5</v>
      </c>
      <c r="CM1375">
        <v>22.5</v>
      </c>
      <c r="CN1375">
        <v>22.5</v>
      </c>
      <c r="CO1375">
        <v>22.5</v>
      </c>
      <c r="CP1375">
        <v>22.5</v>
      </c>
      <c r="CQ1375">
        <v>22.5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1</v>
      </c>
      <c r="DD1375">
        <v>1</v>
      </c>
      <c r="DE1375">
        <v>0.99</v>
      </c>
      <c r="DF1375">
        <v>0.98</v>
      </c>
      <c r="DG1375">
        <v>0.96</v>
      </c>
      <c r="DH1375">
        <v>0.95</v>
      </c>
      <c r="DI1375">
        <v>0.93</v>
      </c>
      <c r="DJ1375">
        <v>0.92</v>
      </c>
      <c r="DK1375">
        <v>0.9</v>
      </c>
      <c r="DL1375">
        <v>0.82</v>
      </c>
      <c r="DM1375">
        <v>0.78</v>
      </c>
      <c r="DN1375">
        <v>0.74</v>
      </c>
      <c r="DO1375">
        <v>0.7</v>
      </c>
      <c r="DP1375">
        <v>0.65</v>
      </c>
      <c r="DQ1375">
        <v>0.59</v>
      </c>
      <c r="DR1375">
        <v>0.53</v>
      </c>
      <c r="DS1375">
        <v>0.46</v>
      </c>
      <c r="DT1375">
        <v>0.38</v>
      </c>
      <c r="DU1375">
        <v>0.28000000000000003</v>
      </c>
      <c r="EW1375">
        <v>2016</v>
      </c>
      <c r="EX1375">
        <v>174</v>
      </c>
      <c r="EY1375">
        <v>1408</v>
      </c>
      <c r="EZ1375">
        <v>380</v>
      </c>
      <c r="FA1375">
        <v>3964.6</v>
      </c>
      <c r="FB1375" t="s">
        <v>139</v>
      </c>
      <c r="FC1375" t="s">
        <v>139</v>
      </c>
      <c r="FD1375" t="s">
        <v>139</v>
      </c>
      <c r="FE1375" t="s">
        <v>139</v>
      </c>
      <c r="FF1375" t="s">
        <v>139</v>
      </c>
      <c r="FG1375" t="s">
        <v>139</v>
      </c>
      <c r="FH1375" t="s">
        <v>139</v>
      </c>
      <c r="FI1375">
        <v>0</v>
      </c>
      <c r="FJ1375" t="s">
        <v>139</v>
      </c>
      <c r="FK1375" t="s">
        <v>139</v>
      </c>
      <c r="FL1375">
        <v>10.96</v>
      </c>
      <c r="FM1375">
        <v>7.94</v>
      </c>
      <c r="FN1375">
        <v>38.520000000000003</v>
      </c>
      <c r="FO1375">
        <v>1</v>
      </c>
      <c r="FP1375">
        <v>1</v>
      </c>
      <c r="FQ1375">
        <v>1</v>
      </c>
      <c r="FR1375">
        <v>0</v>
      </c>
      <c r="FS1375">
        <v>0</v>
      </c>
      <c r="FT1375">
        <v>0</v>
      </c>
      <c r="FU1375">
        <v>0</v>
      </c>
      <c r="FV1375">
        <v>45.95</v>
      </c>
      <c r="FW1375">
        <v>148.51</v>
      </c>
      <c r="FX1375">
        <v>247.46</v>
      </c>
      <c r="FY1375">
        <v>351.76</v>
      </c>
      <c r="FZ1375">
        <v>458.31</v>
      </c>
      <c r="GA1375">
        <v>560.54999999999995</v>
      </c>
      <c r="GB1375">
        <v>653.08000000000004</v>
      </c>
      <c r="GC1375">
        <v>757.25</v>
      </c>
      <c r="GD1375">
        <v>861.77</v>
      </c>
      <c r="GE1375">
        <v>953.4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24.45</v>
      </c>
      <c r="GQ1375">
        <v>119.33</v>
      </c>
      <c r="GR1375">
        <v>223.82</v>
      </c>
      <c r="GS1375">
        <v>319.45999999999998</v>
      </c>
      <c r="GT1375">
        <v>435.37</v>
      </c>
      <c r="GU1375">
        <v>535.67999999999995</v>
      </c>
      <c r="GV1375">
        <v>629.67999999999995</v>
      </c>
      <c r="GW1375">
        <v>734.2</v>
      </c>
      <c r="GX1375">
        <v>826.83</v>
      </c>
      <c r="GY1375">
        <v>931.6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 t="s">
        <v>139</v>
      </c>
      <c r="HK1375" t="s">
        <v>139</v>
      </c>
      <c r="HL1375" t="s">
        <v>139</v>
      </c>
      <c r="HM1375" t="s">
        <v>139</v>
      </c>
      <c r="HN1375" t="s">
        <v>139</v>
      </c>
      <c r="HO1375" t="s">
        <v>139</v>
      </c>
      <c r="HP1375" t="s">
        <v>139</v>
      </c>
      <c r="HQ1375" t="s">
        <v>139</v>
      </c>
      <c r="HR1375" t="s">
        <v>139</v>
      </c>
      <c r="HS1375" t="s">
        <v>139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 t="s">
        <v>139</v>
      </c>
      <c r="IE1375" t="s">
        <v>139</v>
      </c>
      <c r="IF1375" t="s">
        <v>139</v>
      </c>
      <c r="IG1375" t="s">
        <v>139</v>
      </c>
      <c r="IH1375" t="s">
        <v>139</v>
      </c>
      <c r="II1375" t="s">
        <v>139</v>
      </c>
      <c r="IJ1375" t="s">
        <v>139</v>
      </c>
      <c r="IK1375" t="s">
        <v>139</v>
      </c>
      <c r="IL1375" t="s">
        <v>139</v>
      </c>
      <c r="IM1375" t="s">
        <v>139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1</v>
      </c>
      <c r="IY1375">
        <v>1</v>
      </c>
      <c r="IZ1375">
        <v>1</v>
      </c>
      <c r="JA1375">
        <v>0.99</v>
      </c>
      <c r="JB1375">
        <v>0.98</v>
      </c>
      <c r="JC1375">
        <v>0.96</v>
      </c>
      <c r="JD1375">
        <v>0.94</v>
      </c>
      <c r="JE1375">
        <v>0.92</v>
      </c>
      <c r="JF1375">
        <v>0.91</v>
      </c>
      <c r="JG1375">
        <v>0.89</v>
      </c>
      <c r="JH1375">
        <v>0.79</v>
      </c>
      <c r="JI1375">
        <v>0.75</v>
      </c>
      <c r="JJ1375">
        <v>0.7</v>
      </c>
      <c r="JK1375">
        <v>0.65</v>
      </c>
      <c r="JL1375">
        <v>0.57999999999999996</v>
      </c>
      <c r="JM1375">
        <v>0.51</v>
      </c>
      <c r="JN1375">
        <v>0.42</v>
      </c>
      <c r="JO1375">
        <v>0.32</v>
      </c>
      <c r="JP1375">
        <v>0.19</v>
      </c>
      <c r="JQ1375">
        <v>0</v>
      </c>
    </row>
    <row r="1376" spans="1:277" x14ac:dyDescent="0.25">
      <c r="A1376">
        <v>2016</v>
      </c>
      <c r="B1376">
        <v>174</v>
      </c>
      <c r="C1376">
        <v>1408</v>
      </c>
      <c r="D1376">
        <v>380</v>
      </c>
      <c r="E1376">
        <v>3964.6</v>
      </c>
      <c r="F1376">
        <v>1.4</v>
      </c>
      <c r="G1376">
        <v>0.4</v>
      </c>
      <c r="H1376">
        <v>-3.6</v>
      </c>
      <c r="I1376">
        <v>0</v>
      </c>
      <c r="J1376">
        <v>0</v>
      </c>
      <c r="K1376">
        <v>0</v>
      </c>
      <c r="L1376">
        <v>0.88</v>
      </c>
      <c r="M1376">
        <v>1.26</v>
      </c>
      <c r="N1376">
        <v>4.51</v>
      </c>
      <c r="O1376">
        <v>-0.92</v>
      </c>
      <c r="P1376">
        <v>10.95</v>
      </c>
      <c r="Q1376">
        <v>7.94</v>
      </c>
      <c r="R1376">
        <v>38.520000000000003</v>
      </c>
      <c r="S1376">
        <v>28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45.95</v>
      </c>
      <c r="AA1376">
        <v>148.51</v>
      </c>
      <c r="AB1376">
        <v>247.46</v>
      </c>
      <c r="AC1376">
        <v>351.76</v>
      </c>
      <c r="AD1376">
        <v>458.31</v>
      </c>
      <c r="AE1376">
        <v>560.54999999999995</v>
      </c>
      <c r="AF1376">
        <v>653.08000000000004</v>
      </c>
      <c r="AG1376">
        <v>757.25</v>
      </c>
      <c r="AH1376">
        <v>861.77</v>
      </c>
      <c r="AI1376">
        <v>953.4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61.5</v>
      </c>
      <c r="AU1376">
        <v>158.38</v>
      </c>
      <c r="AV1376">
        <v>271.32</v>
      </c>
      <c r="AW1376">
        <v>366.11</v>
      </c>
      <c r="AX1376">
        <v>471.65</v>
      </c>
      <c r="AY1376">
        <v>570.85</v>
      </c>
      <c r="AZ1376">
        <v>666.77</v>
      </c>
      <c r="BA1376">
        <v>769.6</v>
      </c>
      <c r="BB1376">
        <v>869.37</v>
      </c>
      <c r="BC1376">
        <v>976.19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22.5</v>
      </c>
      <c r="BO1376">
        <v>22.5</v>
      </c>
      <c r="BP1376">
        <v>22.5</v>
      </c>
      <c r="BQ1376">
        <v>22.5</v>
      </c>
      <c r="BR1376">
        <v>22.5</v>
      </c>
      <c r="BS1376">
        <v>22.5</v>
      </c>
      <c r="BT1376">
        <v>22.5</v>
      </c>
      <c r="BU1376">
        <v>22.5</v>
      </c>
      <c r="BV1376">
        <v>22.5</v>
      </c>
      <c r="BW1376">
        <v>22.5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22.5</v>
      </c>
      <c r="CI1376">
        <v>22.5</v>
      </c>
      <c r="CJ1376">
        <v>22.5</v>
      </c>
      <c r="CK1376">
        <v>22.5</v>
      </c>
      <c r="CL1376">
        <v>22.5</v>
      </c>
      <c r="CM1376">
        <v>22.5</v>
      </c>
      <c r="CN1376">
        <v>22.5</v>
      </c>
      <c r="CO1376">
        <v>22.5</v>
      </c>
      <c r="CP1376">
        <v>22.5</v>
      </c>
      <c r="CQ1376">
        <v>22.5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1</v>
      </c>
      <c r="DD1376">
        <v>1</v>
      </c>
      <c r="DE1376">
        <v>0.99</v>
      </c>
      <c r="DF1376">
        <v>0.98</v>
      </c>
      <c r="DG1376">
        <v>0.96</v>
      </c>
      <c r="DH1376">
        <v>0.95</v>
      </c>
      <c r="DI1376">
        <v>0.93</v>
      </c>
      <c r="DJ1376">
        <v>0.92</v>
      </c>
      <c r="DK1376">
        <v>0.9</v>
      </c>
      <c r="DL1376">
        <v>0.82</v>
      </c>
      <c r="DM1376">
        <v>0.78</v>
      </c>
      <c r="DN1376">
        <v>0.74</v>
      </c>
      <c r="DO1376">
        <v>0.7</v>
      </c>
      <c r="DP1376">
        <v>0.65</v>
      </c>
      <c r="DQ1376">
        <v>0.59</v>
      </c>
      <c r="DR1376">
        <v>0.53</v>
      </c>
      <c r="DS1376">
        <v>0.46</v>
      </c>
      <c r="DT1376">
        <v>0.38</v>
      </c>
      <c r="DU1376">
        <v>0.28000000000000003</v>
      </c>
      <c r="EW1376">
        <v>2016</v>
      </c>
      <c r="EX1376">
        <v>175</v>
      </c>
      <c r="EY1376">
        <v>1409</v>
      </c>
      <c r="EZ1376">
        <v>381</v>
      </c>
      <c r="FA1376">
        <v>3970.6</v>
      </c>
      <c r="FB1376" t="s">
        <v>139</v>
      </c>
      <c r="FC1376" t="s">
        <v>139</v>
      </c>
      <c r="FD1376" t="s">
        <v>139</v>
      </c>
      <c r="FE1376" t="s">
        <v>139</v>
      </c>
      <c r="FF1376" t="s">
        <v>139</v>
      </c>
      <c r="FG1376" t="s">
        <v>139</v>
      </c>
      <c r="FH1376" t="s">
        <v>139</v>
      </c>
      <c r="FI1376">
        <v>0</v>
      </c>
      <c r="FJ1376" t="s">
        <v>139</v>
      </c>
      <c r="FK1376" t="s">
        <v>139</v>
      </c>
      <c r="FL1376">
        <v>10.96</v>
      </c>
      <c r="FM1376">
        <v>7.95</v>
      </c>
      <c r="FN1376">
        <v>38.58</v>
      </c>
      <c r="FO1376">
        <v>1</v>
      </c>
      <c r="FP1376">
        <v>1</v>
      </c>
      <c r="FQ1376">
        <v>1</v>
      </c>
      <c r="FR1376">
        <v>0</v>
      </c>
      <c r="FS1376">
        <v>0</v>
      </c>
      <c r="FT1376">
        <v>0</v>
      </c>
      <c r="FU1376">
        <v>0</v>
      </c>
      <c r="FV1376">
        <v>51.87</v>
      </c>
      <c r="FW1376">
        <v>154.43</v>
      </c>
      <c r="FX1376">
        <v>253.39</v>
      </c>
      <c r="FY1376">
        <v>357.68</v>
      </c>
      <c r="FZ1376">
        <v>464.24</v>
      </c>
      <c r="GA1376">
        <v>566.47</v>
      </c>
      <c r="GB1376">
        <v>659</v>
      </c>
      <c r="GC1376">
        <v>763.17</v>
      </c>
      <c r="GD1376">
        <v>867.69</v>
      </c>
      <c r="GE1376">
        <v>959.32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30.38</v>
      </c>
      <c r="GQ1376">
        <v>125.25</v>
      </c>
      <c r="GR1376">
        <v>229.74</v>
      </c>
      <c r="GS1376">
        <v>325.38</v>
      </c>
      <c r="GT1376">
        <v>441.29</v>
      </c>
      <c r="GU1376">
        <v>541.6</v>
      </c>
      <c r="GV1376">
        <v>635.6</v>
      </c>
      <c r="GW1376">
        <v>740.13</v>
      </c>
      <c r="GX1376">
        <v>832.75</v>
      </c>
      <c r="GY1376">
        <v>937.53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 t="s">
        <v>139</v>
      </c>
      <c r="HK1376" t="s">
        <v>139</v>
      </c>
      <c r="HL1376" t="s">
        <v>139</v>
      </c>
      <c r="HM1376" t="s">
        <v>139</v>
      </c>
      <c r="HN1376" t="s">
        <v>139</v>
      </c>
      <c r="HO1376" t="s">
        <v>139</v>
      </c>
      <c r="HP1376" t="s">
        <v>139</v>
      </c>
      <c r="HQ1376" t="s">
        <v>139</v>
      </c>
      <c r="HR1376" t="s">
        <v>139</v>
      </c>
      <c r="HS1376" t="s">
        <v>139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 t="s">
        <v>139</v>
      </c>
      <c r="IE1376" t="s">
        <v>139</v>
      </c>
      <c r="IF1376" t="s">
        <v>139</v>
      </c>
      <c r="IG1376" t="s">
        <v>139</v>
      </c>
      <c r="IH1376" t="s">
        <v>139</v>
      </c>
      <c r="II1376" t="s">
        <v>139</v>
      </c>
      <c r="IJ1376" t="s">
        <v>139</v>
      </c>
      <c r="IK1376" t="s">
        <v>139</v>
      </c>
      <c r="IL1376" t="s">
        <v>139</v>
      </c>
      <c r="IM1376" t="s">
        <v>139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1</v>
      </c>
      <c r="IY1376">
        <v>1</v>
      </c>
      <c r="IZ1376">
        <v>1</v>
      </c>
      <c r="JA1376">
        <v>0.99</v>
      </c>
      <c r="JB1376">
        <v>0.98</v>
      </c>
      <c r="JC1376">
        <v>0.96</v>
      </c>
      <c r="JD1376">
        <v>0.94</v>
      </c>
      <c r="JE1376">
        <v>0.92</v>
      </c>
      <c r="JF1376">
        <v>0.91</v>
      </c>
      <c r="JG1376">
        <v>0.89</v>
      </c>
      <c r="JH1376">
        <v>0.79</v>
      </c>
      <c r="JI1376">
        <v>0.75</v>
      </c>
      <c r="JJ1376">
        <v>0.7</v>
      </c>
      <c r="JK1376">
        <v>0.65</v>
      </c>
      <c r="JL1376">
        <v>0.57999999999999996</v>
      </c>
      <c r="JM1376">
        <v>0.51</v>
      </c>
      <c r="JN1376">
        <v>0.42</v>
      </c>
      <c r="JO1376">
        <v>0.32</v>
      </c>
      <c r="JP1376">
        <v>0.19</v>
      </c>
      <c r="JQ1376">
        <v>0</v>
      </c>
    </row>
    <row r="1377" spans="1:277" x14ac:dyDescent="0.25">
      <c r="A1377">
        <v>2016</v>
      </c>
      <c r="B1377">
        <v>175</v>
      </c>
      <c r="C1377">
        <v>1409</v>
      </c>
      <c r="D1377">
        <v>381</v>
      </c>
      <c r="E1377">
        <v>3970.6</v>
      </c>
      <c r="F1377">
        <v>1.4</v>
      </c>
      <c r="G1377">
        <v>0.4</v>
      </c>
      <c r="H1377">
        <v>-3.7</v>
      </c>
      <c r="I1377">
        <v>0</v>
      </c>
      <c r="J1377">
        <v>0</v>
      </c>
      <c r="K1377">
        <v>0</v>
      </c>
      <c r="L1377">
        <v>0.88</v>
      </c>
      <c r="M1377">
        <v>1.26</v>
      </c>
      <c r="N1377">
        <v>4.53</v>
      </c>
      <c r="O1377">
        <v>-0.93</v>
      </c>
      <c r="P1377">
        <v>10.95</v>
      </c>
      <c r="Q1377">
        <v>7.95</v>
      </c>
      <c r="R1377">
        <v>38.58</v>
      </c>
      <c r="S1377">
        <v>28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51.87</v>
      </c>
      <c r="AA1377">
        <v>154.43</v>
      </c>
      <c r="AB1377">
        <v>253.39</v>
      </c>
      <c r="AC1377">
        <v>357.68</v>
      </c>
      <c r="AD1377">
        <v>464.24</v>
      </c>
      <c r="AE1377">
        <v>566.47</v>
      </c>
      <c r="AF1377">
        <v>659</v>
      </c>
      <c r="AG1377">
        <v>763.17</v>
      </c>
      <c r="AH1377">
        <v>867.69</v>
      </c>
      <c r="AI1377">
        <v>959.32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67.42</v>
      </c>
      <c r="AU1377">
        <v>164.3</v>
      </c>
      <c r="AV1377">
        <v>277.24</v>
      </c>
      <c r="AW1377">
        <v>372.03</v>
      </c>
      <c r="AX1377">
        <v>477.57</v>
      </c>
      <c r="AY1377">
        <v>576.77</v>
      </c>
      <c r="AZ1377">
        <v>672.69</v>
      </c>
      <c r="BA1377">
        <v>775.52</v>
      </c>
      <c r="BB1377">
        <v>875.29</v>
      </c>
      <c r="BC1377">
        <v>982.11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22.5</v>
      </c>
      <c r="BO1377">
        <v>22.5</v>
      </c>
      <c r="BP1377">
        <v>22.5</v>
      </c>
      <c r="BQ1377">
        <v>22.5</v>
      </c>
      <c r="BR1377">
        <v>22.5</v>
      </c>
      <c r="BS1377">
        <v>22.5</v>
      </c>
      <c r="BT1377">
        <v>22.5</v>
      </c>
      <c r="BU1377">
        <v>22.5</v>
      </c>
      <c r="BV1377">
        <v>22.5</v>
      </c>
      <c r="BW1377">
        <v>22.5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22.5</v>
      </c>
      <c r="CI1377">
        <v>22.5</v>
      </c>
      <c r="CJ1377">
        <v>22.5</v>
      </c>
      <c r="CK1377">
        <v>22.5</v>
      </c>
      <c r="CL1377">
        <v>22.5</v>
      </c>
      <c r="CM1377">
        <v>22.5</v>
      </c>
      <c r="CN1377">
        <v>22.5</v>
      </c>
      <c r="CO1377">
        <v>22.5</v>
      </c>
      <c r="CP1377">
        <v>22.5</v>
      </c>
      <c r="CQ1377">
        <v>22.5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1</v>
      </c>
      <c r="DD1377">
        <v>1</v>
      </c>
      <c r="DE1377">
        <v>0.99</v>
      </c>
      <c r="DF1377">
        <v>0.98</v>
      </c>
      <c r="DG1377">
        <v>0.96</v>
      </c>
      <c r="DH1377">
        <v>0.95</v>
      </c>
      <c r="DI1377">
        <v>0.93</v>
      </c>
      <c r="DJ1377">
        <v>0.92</v>
      </c>
      <c r="DK1377">
        <v>0.9</v>
      </c>
      <c r="DL1377">
        <v>0.82</v>
      </c>
      <c r="DM1377">
        <v>0.78</v>
      </c>
      <c r="DN1377">
        <v>0.74</v>
      </c>
      <c r="DO1377">
        <v>0.7</v>
      </c>
      <c r="DP1377">
        <v>0.65</v>
      </c>
      <c r="DQ1377">
        <v>0.59</v>
      </c>
      <c r="DR1377">
        <v>0.53</v>
      </c>
      <c r="DS1377">
        <v>0.46</v>
      </c>
      <c r="DT1377">
        <v>0.38</v>
      </c>
      <c r="DU1377">
        <v>0.28000000000000003</v>
      </c>
      <c r="EW1377">
        <v>2016</v>
      </c>
      <c r="EX1377">
        <v>176</v>
      </c>
      <c r="EY1377">
        <v>1410</v>
      </c>
      <c r="EZ1377">
        <v>382</v>
      </c>
      <c r="FA1377">
        <v>3976.3</v>
      </c>
      <c r="FB1377" t="s">
        <v>139</v>
      </c>
      <c r="FC1377" t="s">
        <v>139</v>
      </c>
      <c r="FD1377" t="s">
        <v>139</v>
      </c>
      <c r="FE1377" t="s">
        <v>139</v>
      </c>
      <c r="FF1377" t="s">
        <v>139</v>
      </c>
      <c r="FG1377" t="s">
        <v>139</v>
      </c>
      <c r="FH1377" t="s">
        <v>139</v>
      </c>
      <c r="FI1377">
        <v>0</v>
      </c>
      <c r="FJ1377" t="s">
        <v>139</v>
      </c>
      <c r="FK1377" t="s">
        <v>139</v>
      </c>
      <c r="FL1377">
        <v>10.96</v>
      </c>
      <c r="FM1377">
        <v>7.96</v>
      </c>
      <c r="FN1377">
        <v>38.64</v>
      </c>
      <c r="FO1377">
        <v>1</v>
      </c>
      <c r="FP1377">
        <v>1</v>
      </c>
      <c r="FQ1377">
        <v>1</v>
      </c>
      <c r="FR1377">
        <v>0</v>
      </c>
      <c r="FS1377">
        <v>0</v>
      </c>
      <c r="FT1377">
        <v>0</v>
      </c>
      <c r="FU1377">
        <v>0</v>
      </c>
      <c r="FV1377">
        <v>57.64</v>
      </c>
      <c r="FW1377">
        <v>160.21</v>
      </c>
      <c r="FX1377">
        <v>259.16000000000003</v>
      </c>
      <c r="FY1377">
        <v>363.46</v>
      </c>
      <c r="FZ1377">
        <v>470.01</v>
      </c>
      <c r="GA1377">
        <v>572.25</v>
      </c>
      <c r="GB1377">
        <v>664.77</v>
      </c>
      <c r="GC1377">
        <v>768.95</v>
      </c>
      <c r="GD1377">
        <v>873.47</v>
      </c>
      <c r="GE1377">
        <v>965.1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36.15</v>
      </c>
      <c r="GQ1377">
        <v>131.03</v>
      </c>
      <c r="GR1377">
        <v>235.52</v>
      </c>
      <c r="GS1377">
        <v>331.16</v>
      </c>
      <c r="GT1377">
        <v>447.07</v>
      </c>
      <c r="GU1377">
        <v>547.37</v>
      </c>
      <c r="GV1377">
        <v>641.38</v>
      </c>
      <c r="GW1377">
        <v>745.9</v>
      </c>
      <c r="GX1377">
        <v>838.53</v>
      </c>
      <c r="GY1377">
        <v>943.3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 t="s">
        <v>139</v>
      </c>
      <c r="HK1377" t="s">
        <v>139</v>
      </c>
      <c r="HL1377" t="s">
        <v>139</v>
      </c>
      <c r="HM1377" t="s">
        <v>139</v>
      </c>
      <c r="HN1377" t="s">
        <v>139</v>
      </c>
      <c r="HO1377" t="s">
        <v>139</v>
      </c>
      <c r="HP1377" t="s">
        <v>139</v>
      </c>
      <c r="HQ1377" t="s">
        <v>139</v>
      </c>
      <c r="HR1377" t="s">
        <v>139</v>
      </c>
      <c r="HS1377" t="s">
        <v>139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 t="s">
        <v>139</v>
      </c>
      <c r="IE1377" t="s">
        <v>139</v>
      </c>
      <c r="IF1377" t="s">
        <v>139</v>
      </c>
      <c r="IG1377" t="s">
        <v>139</v>
      </c>
      <c r="IH1377" t="s">
        <v>139</v>
      </c>
      <c r="II1377" t="s">
        <v>139</v>
      </c>
      <c r="IJ1377" t="s">
        <v>139</v>
      </c>
      <c r="IK1377" t="s">
        <v>139</v>
      </c>
      <c r="IL1377" t="s">
        <v>139</v>
      </c>
      <c r="IM1377" t="s">
        <v>139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1</v>
      </c>
      <c r="IY1377">
        <v>1</v>
      </c>
      <c r="IZ1377">
        <v>1</v>
      </c>
      <c r="JA1377">
        <v>0.99</v>
      </c>
      <c r="JB1377">
        <v>0.98</v>
      </c>
      <c r="JC1377">
        <v>0.96</v>
      </c>
      <c r="JD1377">
        <v>0.94</v>
      </c>
      <c r="JE1377">
        <v>0.92</v>
      </c>
      <c r="JF1377">
        <v>0.91</v>
      </c>
      <c r="JG1377">
        <v>0.89</v>
      </c>
      <c r="JH1377">
        <v>0.79</v>
      </c>
      <c r="JI1377">
        <v>0.75</v>
      </c>
      <c r="JJ1377">
        <v>0.7</v>
      </c>
      <c r="JK1377">
        <v>0.65</v>
      </c>
      <c r="JL1377">
        <v>0.57999999999999996</v>
      </c>
      <c r="JM1377">
        <v>0.51</v>
      </c>
      <c r="JN1377">
        <v>0.42</v>
      </c>
      <c r="JO1377">
        <v>0.32</v>
      </c>
      <c r="JP1377">
        <v>0.19</v>
      </c>
      <c r="JQ1377">
        <v>0</v>
      </c>
    </row>
    <row r="1378" spans="1:277" x14ac:dyDescent="0.25">
      <c r="A1378">
        <v>2016</v>
      </c>
      <c r="B1378">
        <v>176</v>
      </c>
      <c r="C1378">
        <v>1410</v>
      </c>
      <c r="D1378">
        <v>382</v>
      </c>
      <c r="E1378">
        <v>3976.3</v>
      </c>
      <c r="F1378">
        <v>1.4</v>
      </c>
      <c r="G1378">
        <v>0.4</v>
      </c>
      <c r="H1378">
        <v>-3.7</v>
      </c>
      <c r="I1378">
        <v>0</v>
      </c>
      <c r="J1378">
        <v>0</v>
      </c>
      <c r="K1378">
        <v>0</v>
      </c>
      <c r="L1378">
        <v>0.88</v>
      </c>
      <c r="M1378">
        <v>1.26</v>
      </c>
      <c r="N1378">
        <v>4.53</v>
      </c>
      <c r="O1378">
        <v>-0.93</v>
      </c>
      <c r="P1378">
        <v>10.95</v>
      </c>
      <c r="Q1378">
        <v>7.96</v>
      </c>
      <c r="R1378">
        <v>38.630000000000003</v>
      </c>
      <c r="S1378">
        <v>28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0.09</v>
      </c>
      <c r="Z1378">
        <v>57.64</v>
      </c>
      <c r="AA1378">
        <v>160.21</v>
      </c>
      <c r="AB1378">
        <v>259.16000000000003</v>
      </c>
      <c r="AC1378">
        <v>363.46</v>
      </c>
      <c r="AD1378">
        <v>470.01</v>
      </c>
      <c r="AE1378">
        <v>572.25</v>
      </c>
      <c r="AF1378">
        <v>664.77</v>
      </c>
      <c r="AG1378">
        <v>768.95</v>
      </c>
      <c r="AH1378">
        <v>873.47</v>
      </c>
      <c r="AI1378">
        <v>965.1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73.2</v>
      </c>
      <c r="AU1378">
        <v>170.08</v>
      </c>
      <c r="AV1378">
        <v>283.02</v>
      </c>
      <c r="AW1378">
        <v>377.81</v>
      </c>
      <c r="AX1378">
        <v>483.34</v>
      </c>
      <c r="AY1378">
        <v>582.54999999999995</v>
      </c>
      <c r="AZ1378">
        <v>678.47</v>
      </c>
      <c r="BA1378">
        <v>781.29</v>
      </c>
      <c r="BB1378">
        <v>881.07</v>
      </c>
      <c r="BC1378">
        <v>987.89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22.5</v>
      </c>
      <c r="BO1378">
        <v>22.5</v>
      </c>
      <c r="BP1378">
        <v>22.5</v>
      </c>
      <c r="BQ1378">
        <v>22.5</v>
      </c>
      <c r="BR1378">
        <v>22.5</v>
      </c>
      <c r="BS1378">
        <v>22.5</v>
      </c>
      <c r="BT1378">
        <v>22.5</v>
      </c>
      <c r="BU1378">
        <v>22.5</v>
      </c>
      <c r="BV1378">
        <v>22.5</v>
      </c>
      <c r="BW1378">
        <v>22.5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22.5</v>
      </c>
      <c r="CI1378">
        <v>22.5</v>
      </c>
      <c r="CJ1378">
        <v>22.5</v>
      </c>
      <c r="CK1378">
        <v>22.5</v>
      </c>
      <c r="CL1378">
        <v>22.5</v>
      </c>
      <c r="CM1378">
        <v>22.5</v>
      </c>
      <c r="CN1378">
        <v>22.5</v>
      </c>
      <c r="CO1378">
        <v>22.5</v>
      </c>
      <c r="CP1378">
        <v>22.5</v>
      </c>
      <c r="CQ1378">
        <v>22.5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1</v>
      </c>
      <c r="DD1378">
        <v>1</v>
      </c>
      <c r="DE1378">
        <v>0.99</v>
      </c>
      <c r="DF1378">
        <v>0.98</v>
      </c>
      <c r="DG1378">
        <v>0.96</v>
      </c>
      <c r="DH1378">
        <v>0.95</v>
      </c>
      <c r="DI1378">
        <v>0.93</v>
      </c>
      <c r="DJ1378">
        <v>0.92</v>
      </c>
      <c r="DK1378">
        <v>0.9</v>
      </c>
      <c r="DL1378">
        <v>0.82</v>
      </c>
      <c r="DM1378">
        <v>0.78</v>
      </c>
      <c r="DN1378">
        <v>0.74</v>
      </c>
      <c r="DO1378">
        <v>0.7</v>
      </c>
      <c r="DP1378">
        <v>0.65</v>
      </c>
      <c r="DQ1378">
        <v>0.59</v>
      </c>
      <c r="DR1378">
        <v>0.53</v>
      </c>
      <c r="DS1378">
        <v>0.46</v>
      </c>
      <c r="DT1378">
        <v>0.38</v>
      </c>
      <c r="DU1378">
        <v>0.28000000000000003</v>
      </c>
      <c r="EW1378">
        <v>2016</v>
      </c>
      <c r="EX1378">
        <v>177</v>
      </c>
      <c r="EY1378">
        <v>1411</v>
      </c>
      <c r="EZ1378">
        <v>383</v>
      </c>
      <c r="FA1378">
        <v>3981.4</v>
      </c>
      <c r="FB1378" t="s">
        <v>139</v>
      </c>
      <c r="FC1378" t="s">
        <v>139</v>
      </c>
      <c r="FD1378" t="s">
        <v>139</v>
      </c>
      <c r="FE1378" t="s">
        <v>139</v>
      </c>
      <c r="FF1378" t="s">
        <v>139</v>
      </c>
      <c r="FG1378" t="s">
        <v>139</v>
      </c>
      <c r="FH1378" t="s">
        <v>139</v>
      </c>
      <c r="FI1378">
        <v>0</v>
      </c>
      <c r="FJ1378" t="s">
        <v>139</v>
      </c>
      <c r="FK1378" t="s">
        <v>139</v>
      </c>
      <c r="FL1378">
        <v>10.96</v>
      </c>
      <c r="FM1378">
        <v>7.97</v>
      </c>
      <c r="FN1378">
        <v>38.69</v>
      </c>
      <c r="FO1378">
        <v>1</v>
      </c>
      <c r="FP1378">
        <v>1</v>
      </c>
      <c r="FQ1378">
        <v>1</v>
      </c>
      <c r="FR1378">
        <v>0</v>
      </c>
      <c r="FS1378">
        <v>0</v>
      </c>
      <c r="FT1378">
        <v>0</v>
      </c>
      <c r="FU1378">
        <v>0</v>
      </c>
      <c r="FV1378">
        <v>62.72</v>
      </c>
      <c r="FW1378">
        <v>165.29</v>
      </c>
      <c r="FX1378">
        <v>264.24</v>
      </c>
      <c r="FY1378">
        <v>368.54</v>
      </c>
      <c r="FZ1378">
        <v>475.09</v>
      </c>
      <c r="GA1378">
        <v>577.33000000000004</v>
      </c>
      <c r="GB1378">
        <v>669.85</v>
      </c>
      <c r="GC1378">
        <v>774.02</v>
      </c>
      <c r="GD1378">
        <v>878.55</v>
      </c>
      <c r="GE1378">
        <v>970.17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41.23</v>
      </c>
      <c r="GQ1378">
        <v>136.1</v>
      </c>
      <c r="GR1378">
        <v>240.6</v>
      </c>
      <c r="GS1378">
        <v>336.24</v>
      </c>
      <c r="GT1378">
        <v>452.15</v>
      </c>
      <c r="GU1378">
        <v>552.45000000000005</v>
      </c>
      <c r="GV1378">
        <v>646.46</v>
      </c>
      <c r="GW1378">
        <v>750.98</v>
      </c>
      <c r="GX1378">
        <v>843.61</v>
      </c>
      <c r="GY1378">
        <v>948.38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 t="s">
        <v>139</v>
      </c>
      <c r="HK1378" t="s">
        <v>139</v>
      </c>
      <c r="HL1378" t="s">
        <v>139</v>
      </c>
      <c r="HM1378" t="s">
        <v>139</v>
      </c>
      <c r="HN1378" t="s">
        <v>139</v>
      </c>
      <c r="HO1378" t="s">
        <v>139</v>
      </c>
      <c r="HP1378" t="s">
        <v>139</v>
      </c>
      <c r="HQ1378" t="s">
        <v>139</v>
      </c>
      <c r="HR1378" t="s">
        <v>139</v>
      </c>
      <c r="HS1378" t="s">
        <v>139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 t="s">
        <v>139</v>
      </c>
      <c r="IE1378" t="s">
        <v>139</v>
      </c>
      <c r="IF1378" t="s">
        <v>139</v>
      </c>
      <c r="IG1378" t="s">
        <v>139</v>
      </c>
      <c r="IH1378" t="s">
        <v>139</v>
      </c>
      <c r="II1378" t="s">
        <v>139</v>
      </c>
      <c r="IJ1378" t="s">
        <v>139</v>
      </c>
      <c r="IK1378" t="s">
        <v>139</v>
      </c>
      <c r="IL1378" t="s">
        <v>139</v>
      </c>
      <c r="IM1378" t="s">
        <v>139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1</v>
      </c>
      <c r="IY1378">
        <v>1</v>
      </c>
      <c r="IZ1378">
        <v>1</v>
      </c>
      <c r="JA1378">
        <v>0.99</v>
      </c>
      <c r="JB1378">
        <v>0.98</v>
      </c>
      <c r="JC1378">
        <v>0.96</v>
      </c>
      <c r="JD1378">
        <v>0.94</v>
      </c>
      <c r="JE1378">
        <v>0.92</v>
      </c>
      <c r="JF1378">
        <v>0.91</v>
      </c>
      <c r="JG1378">
        <v>0.89</v>
      </c>
      <c r="JH1378">
        <v>0.79</v>
      </c>
      <c r="JI1378">
        <v>0.75</v>
      </c>
      <c r="JJ1378">
        <v>0.7</v>
      </c>
      <c r="JK1378">
        <v>0.65</v>
      </c>
      <c r="JL1378">
        <v>0.57999999999999996</v>
      </c>
      <c r="JM1378">
        <v>0.51</v>
      </c>
      <c r="JN1378">
        <v>0.42</v>
      </c>
      <c r="JO1378">
        <v>0.32</v>
      </c>
      <c r="JP1378">
        <v>0.19</v>
      </c>
      <c r="JQ1378">
        <v>0</v>
      </c>
    </row>
    <row r="1379" spans="1:277" x14ac:dyDescent="0.25">
      <c r="A1379">
        <v>2016</v>
      </c>
      <c r="B1379">
        <v>177</v>
      </c>
      <c r="C1379">
        <v>1411</v>
      </c>
      <c r="D1379">
        <v>383</v>
      </c>
      <c r="E1379">
        <v>3981.4</v>
      </c>
      <c r="F1379">
        <v>1.4</v>
      </c>
      <c r="G1379">
        <v>0.4</v>
      </c>
      <c r="H1379">
        <v>-3.7</v>
      </c>
      <c r="I1379">
        <v>0</v>
      </c>
      <c r="J1379">
        <v>0</v>
      </c>
      <c r="K1379">
        <v>0</v>
      </c>
      <c r="L1379">
        <v>0.88</v>
      </c>
      <c r="M1379">
        <v>1.26</v>
      </c>
      <c r="N1379">
        <v>4.53</v>
      </c>
      <c r="O1379">
        <v>-0.93</v>
      </c>
      <c r="P1379">
        <v>10.95</v>
      </c>
      <c r="Q1379">
        <v>7.97</v>
      </c>
      <c r="R1379">
        <v>38.68</v>
      </c>
      <c r="S1379">
        <v>28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62.72</v>
      </c>
      <c r="AA1379">
        <v>165.29</v>
      </c>
      <c r="AB1379">
        <v>264.24</v>
      </c>
      <c r="AC1379">
        <v>368.54</v>
      </c>
      <c r="AD1379">
        <v>475.09</v>
      </c>
      <c r="AE1379">
        <v>577.33000000000004</v>
      </c>
      <c r="AF1379">
        <v>669.85</v>
      </c>
      <c r="AG1379">
        <v>774.02</v>
      </c>
      <c r="AH1379">
        <v>878.55</v>
      </c>
      <c r="AI1379">
        <v>970.17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78.28</v>
      </c>
      <c r="AU1379">
        <v>175.15</v>
      </c>
      <c r="AV1379">
        <v>288.10000000000002</v>
      </c>
      <c r="AW1379">
        <v>382.88</v>
      </c>
      <c r="AX1379">
        <v>488.42</v>
      </c>
      <c r="AY1379">
        <v>587.62</v>
      </c>
      <c r="AZ1379">
        <v>683.55</v>
      </c>
      <c r="BA1379">
        <v>786.37</v>
      </c>
      <c r="BB1379">
        <v>886.14</v>
      </c>
      <c r="BC1379">
        <v>992.97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22.5</v>
      </c>
      <c r="BO1379">
        <v>22.5</v>
      </c>
      <c r="BP1379">
        <v>22.5</v>
      </c>
      <c r="BQ1379">
        <v>22.5</v>
      </c>
      <c r="BR1379">
        <v>22.5</v>
      </c>
      <c r="BS1379">
        <v>22.5</v>
      </c>
      <c r="BT1379">
        <v>22.5</v>
      </c>
      <c r="BU1379">
        <v>22.5</v>
      </c>
      <c r="BV1379">
        <v>22.5</v>
      </c>
      <c r="BW1379">
        <v>22.5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22.5</v>
      </c>
      <c r="CI1379">
        <v>22.5</v>
      </c>
      <c r="CJ1379">
        <v>22.5</v>
      </c>
      <c r="CK1379">
        <v>22.5</v>
      </c>
      <c r="CL1379">
        <v>22.5</v>
      </c>
      <c r="CM1379">
        <v>22.5</v>
      </c>
      <c r="CN1379">
        <v>22.5</v>
      </c>
      <c r="CO1379">
        <v>22.5</v>
      </c>
      <c r="CP1379">
        <v>22.5</v>
      </c>
      <c r="CQ1379">
        <v>22.5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1</v>
      </c>
      <c r="DD1379">
        <v>1</v>
      </c>
      <c r="DE1379">
        <v>0.99</v>
      </c>
      <c r="DF1379">
        <v>0.98</v>
      </c>
      <c r="DG1379">
        <v>0.96</v>
      </c>
      <c r="DH1379">
        <v>0.95</v>
      </c>
      <c r="DI1379">
        <v>0.93</v>
      </c>
      <c r="DJ1379">
        <v>0.92</v>
      </c>
      <c r="DK1379">
        <v>0.9</v>
      </c>
      <c r="DL1379">
        <v>0.82</v>
      </c>
      <c r="DM1379">
        <v>0.78</v>
      </c>
      <c r="DN1379">
        <v>0.74</v>
      </c>
      <c r="DO1379">
        <v>0.7</v>
      </c>
      <c r="DP1379">
        <v>0.65</v>
      </c>
      <c r="DQ1379">
        <v>0.59</v>
      </c>
      <c r="DR1379">
        <v>0.53</v>
      </c>
      <c r="DS1379">
        <v>0.46</v>
      </c>
      <c r="DT1379">
        <v>0.38</v>
      </c>
      <c r="DU1379">
        <v>0.28000000000000003</v>
      </c>
      <c r="EW1379">
        <v>2016</v>
      </c>
      <c r="EX1379">
        <v>178</v>
      </c>
      <c r="EY1379">
        <v>1412</v>
      </c>
      <c r="EZ1379">
        <v>384</v>
      </c>
      <c r="FA1379">
        <v>3986.5</v>
      </c>
      <c r="FB1379" t="s">
        <v>139</v>
      </c>
      <c r="FC1379" t="s">
        <v>139</v>
      </c>
      <c r="FD1379" t="s">
        <v>139</v>
      </c>
      <c r="FE1379" t="s">
        <v>139</v>
      </c>
      <c r="FF1379" t="s">
        <v>139</v>
      </c>
      <c r="FG1379" t="s">
        <v>139</v>
      </c>
      <c r="FH1379" t="s">
        <v>139</v>
      </c>
      <c r="FI1379">
        <v>0</v>
      </c>
      <c r="FJ1379" t="s">
        <v>139</v>
      </c>
      <c r="FK1379" t="s">
        <v>139</v>
      </c>
      <c r="FL1379">
        <v>10.96</v>
      </c>
      <c r="FM1379">
        <v>7.98</v>
      </c>
      <c r="FN1379">
        <v>38.74</v>
      </c>
      <c r="FO1379">
        <v>1</v>
      </c>
      <c r="FP1379">
        <v>1</v>
      </c>
      <c r="FQ1379">
        <v>1</v>
      </c>
      <c r="FR1379">
        <v>0</v>
      </c>
      <c r="FS1379">
        <v>0</v>
      </c>
      <c r="FT1379">
        <v>0</v>
      </c>
      <c r="FU1379">
        <v>0.09</v>
      </c>
      <c r="FV1379">
        <v>67.819999999999993</v>
      </c>
      <c r="FW1379">
        <v>170.38</v>
      </c>
      <c r="FX1379">
        <v>269.33999999999997</v>
      </c>
      <c r="FY1379">
        <v>373.63</v>
      </c>
      <c r="FZ1379">
        <v>480.19</v>
      </c>
      <c r="GA1379">
        <v>582.41999999999996</v>
      </c>
      <c r="GB1379">
        <v>674.95</v>
      </c>
      <c r="GC1379">
        <v>779.12</v>
      </c>
      <c r="GD1379">
        <v>883.64</v>
      </c>
      <c r="GE1379">
        <v>975.27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46.33</v>
      </c>
      <c r="GQ1379">
        <v>141.19999999999999</v>
      </c>
      <c r="GR1379">
        <v>245.7</v>
      </c>
      <c r="GS1379">
        <v>341.33</v>
      </c>
      <c r="GT1379">
        <v>457.24</v>
      </c>
      <c r="GU1379">
        <v>557.54999999999995</v>
      </c>
      <c r="GV1379">
        <v>651.54999999999995</v>
      </c>
      <c r="GW1379">
        <v>756.08</v>
      </c>
      <c r="GX1379">
        <v>848.7</v>
      </c>
      <c r="GY1379">
        <v>953.48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 t="s">
        <v>139</v>
      </c>
      <c r="HK1379" t="s">
        <v>139</v>
      </c>
      <c r="HL1379" t="s">
        <v>139</v>
      </c>
      <c r="HM1379" t="s">
        <v>139</v>
      </c>
      <c r="HN1379" t="s">
        <v>139</v>
      </c>
      <c r="HO1379" t="s">
        <v>139</v>
      </c>
      <c r="HP1379" t="s">
        <v>139</v>
      </c>
      <c r="HQ1379" t="s">
        <v>139</v>
      </c>
      <c r="HR1379" t="s">
        <v>139</v>
      </c>
      <c r="HS1379" t="s">
        <v>139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 t="s">
        <v>139</v>
      </c>
      <c r="IE1379" t="s">
        <v>139</v>
      </c>
      <c r="IF1379" t="s">
        <v>139</v>
      </c>
      <c r="IG1379" t="s">
        <v>139</v>
      </c>
      <c r="IH1379" t="s">
        <v>139</v>
      </c>
      <c r="II1379" t="s">
        <v>139</v>
      </c>
      <c r="IJ1379" t="s">
        <v>139</v>
      </c>
      <c r="IK1379" t="s">
        <v>139</v>
      </c>
      <c r="IL1379" t="s">
        <v>139</v>
      </c>
      <c r="IM1379" t="s">
        <v>139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1</v>
      </c>
      <c r="IY1379">
        <v>1</v>
      </c>
      <c r="IZ1379">
        <v>1</v>
      </c>
      <c r="JA1379">
        <v>0.99</v>
      </c>
      <c r="JB1379">
        <v>0.98</v>
      </c>
      <c r="JC1379">
        <v>0.96</v>
      </c>
      <c r="JD1379">
        <v>0.94</v>
      </c>
      <c r="JE1379">
        <v>0.92</v>
      </c>
      <c r="JF1379">
        <v>0.91</v>
      </c>
      <c r="JG1379">
        <v>0.89</v>
      </c>
      <c r="JH1379">
        <v>0.79</v>
      </c>
      <c r="JI1379">
        <v>0.75</v>
      </c>
      <c r="JJ1379">
        <v>0.7</v>
      </c>
      <c r="JK1379">
        <v>0.65</v>
      </c>
      <c r="JL1379">
        <v>0.57999999999999996</v>
      </c>
      <c r="JM1379">
        <v>0.51</v>
      </c>
      <c r="JN1379">
        <v>0.42</v>
      </c>
      <c r="JO1379">
        <v>0.32</v>
      </c>
      <c r="JP1379">
        <v>0.19</v>
      </c>
      <c r="JQ1379">
        <v>0</v>
      </c>
    </row>
    <row r="1380" spans="1:277" x14ac:dyDescent="0.25">
      <c r="A1380">
        <v>2016</v>
      </c>
      <c r="B1380">
        <v>178</v>
      </c>
      <c r="C1380">
        <v>1412</v>
      </c>
      <c r="D1380">
        <v>384</v>
      </c>
      <c r="E1380">
        <v>3986.5</v>
      </c>
      <c r="F1380">
        <v>1.4</v>
      </c>
      <c r="G1380">
        <v>0.4</v>
      </c>
      <c r="H1380">
        <v>-3.7</v>
      </c>
      <c r="I1380">
        <v>0</v>
      </c>
      <c r="J1380">
        <v>0</v>
      </c>
      <c r="K1380">
        <v>0</v>
      </c>
      <c r="L1380">
        <v>0.88</v>
      </c>
      <c r="M1380">
        <v>1.26</v>
      </c>
      <c r="N1380">
        <v>4.53</v>
      </c>
      <c r="O1380">
        <v>-0.93</v>
      </c>
      <c r="P1380">
        <v>10.95</v>
      </c>
      <c r="Q1380">
        <v>7.98</v>
      </c>
      <c r="R1380">
        <v>38.729999999999997</v>
      </c>
      <c r="S1380">
        <v>28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0.09</v>
      </c>
      <c r="Z1380">
        <v>67.819999999999993</v>
      </c>
      <c r="AA1380">
        <v>170.38</v>
      </c>
      <c r="AB1380">
        <v>269.33999999999997</v>
      </c>
      <c r="AC1380">
        <v>373.63</v>
      </c>
      <c r="AD1380">
        <v>480.19</v>
      </c>
      <c r="AE1380">
        <v>582.41999999999996</v>
      </c>
      <c r="AF1380">
        <v>674.95</v>
      </c>
      <c r="AG1380">
        <v>779.12</v>
      </c>
      <c r="AH1380">
        <v>883.64</v>
      </c>
      <c r="AI1380">
        <v>975.27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83.37</v>
      </c>
      <c r="AU1380">
        <v>180.25</v>
      </c>
      <c r="AV1380">
        <v>293.19</v>
      </c>
      <c r="AW1380">
        <v>387.98</v>
      </c>
      <c r="AX1380">
        <v>493.52</v>
      </c>
      <c r="AY1380">
        <v>592.72</v>
      </c>
      <c r="AZ1380">
        <v>688.65</v>
      </c>
      <c r="BA1380">
        <v>791.47</v>
      </c>
      <c r="BB1380">
        <v>891.24</v>
      </c>
      <c r="BC1380">
        <v>998.06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22.5</v>
      </c>
      <c r="BO1380">
        <v>22.5</v>
      </c>
      <c r="BP1380">
        <v>22.5</v>
      </c>
      <c r="BQ1380">
        <v>22.5</v>
      </c>
      <c r="BR1380">
        <v>22.5</v>
      </c>
      <c r="BS1380">
        <v>22.5</v>
      </c>
      <c r="BT1380">
        <v>22.5</v>
      </c>
      <c r="BU1380">
        <v>22.5</v>
      </c>
      <c r="BV1380">
        <v>22.5</v>
      </c>
      <c r="BW1380">
        <v>22.5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22.5</v>
      </c>
      <c r="CI1380">
        <v>22.5</v>
      </c>
      <c r="CJ1380">
        <v>22.5</v>
      </c>
      <c r="CK1380">
        <v>22.5</v>
      </c>
      <c r="CL1380">
        <v>22.5</v>
      </c>
      <c r="CM1380">
        <v>22.5</v>
      </c>
      <c r="CN1380">
        <v>22.5</v>
      </c>
      <c r="CO1380">
        <v>22.5</v>
      </c>
      <c r="CP1380">
        <v>22.5</v>
      </c>
      <c r="CQ1380">
        <v>22.5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1</v>
      </c>
      <c r="DD1380">
        <v>1</v>
      </c>
      <c r="DE1380">
        <v>0.99</v>
      </c>
      <c r="DF1380">
        <v>0.98</v>
      </c>
      <c r="DG1380">
        <v>0.96</v>
      </c>
      <c r="DH1380">
        <v>0.95</v>
      </c>
      <c r="DI1380">
        <v>0.93</v>
      </c>
      <c r="DJ1380">
        <v>0.92</v>
      </c>
      <c r="DK1380">
        <v>0.9</v>
      </c>
      <c r="DL1380">
        <v>0.82</v>
      </c>
      <c r="DM1380">
        <v>0.78</v>
      </c>
      <c r="DN1380">
        <v>0.74</v>
      </c>
      <c r="DO1380">
        <v>0.7</v>
      </c>
      <c r="DP1380">
        <v>0.65</v>
      </c>
      <c r="DQ1380">
        <v>0.59</v>
      </c>
      <c r="DR1380">
        <v>0.53</v>
      </c>
      <c r="DS1380">
        <v>0.46</v>
      </c>
      <c r="DT1380">
        <v>0.38</v>
      </c>
      <c r="DU1380">
        <v>0.28000000000000003</v>
      </c>
      <c r="EW1380">
        <v>2016</v>
      </c>
      <c r="EX1380">
        <v>179</v>
      </c>
      <c r="EY1380">
        <v>1413</v>
      </c>
      <c r="EZ1380">
        <v>385</v>
      </c>
      <c r="FA1380">
        <v>3990.7</v>
      </c>
      <c r="FB1380" t="s">
        <v>139</v>
      </c>
      <c r="FC1380" t="s">
        <v>139</v>
      </c>
      <c r="FD1380" t="s">
        <v>139</v>
      </c>
      <c r="FE1380" t="s">
        <v>139</v>
      </c>
      <c r="FF1380" t="s">
        <v>139</v>
      </c>
      <c r="FG1380" t="s">
        <v>139</v>
      </c>
      <c r="FH1380" t="s">
        <v>139</v>
      </c>
      <c r="FI1380">
        <v>0</v>
      </c>
      <c r="FJ1380" t="s">
        <v>139</v>
      </c>
      <c r="FK1380" t="s">
        <v>139</v>
      </c>
      <c r="FL1380">
        <v>10.96</v>
      </c>
      <c r="FM1380">
        <v>7.98</v>
      </c>
      <c r="FN1380">
        <v>38.78</v>
      </c>
      <c r="FO1380">
        <v>1</v>
      </c>
      <c r="FP1380">
        <v>1</v>
      </c>
      <c r="FQ1380">
        <v>1</v>
      </c>
      <c r="FR1380">
        <v>0</v>
      </c>
      <c r="FS1380">
        <v>0</v>
      </c>
      <c r="FT1380">
        <v>0</v>
      </c>
      <c r="FU1380">
        <v>0</v>
      </c>
      <c r="FV1380">
        <v>72.02</v>
      </c>
      <c r="FW1380">
        <v>174.59</v>
      </c>
      <c r="FX1380">
        <v>273.54000000000002</v>
      </c>
      <c r="FY1380">
        <v>377.84</v>
      </c>
      <c r="FZ1380">
        <v>484.39</v>
      </c>
      <c r="GA1380">
        <v>586.62</v>
      </c>
      <c r="GB1380">
        <v>679.15</v>
      </c>
      <c r="GC1380">
        <v>783.32</v>
      </c>
      <c r="GD1380">
        <v>887.85</v>
      </c>
      <c r="GE1380">
        <v>979.47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50.53</v>
      </c>
      <c r="GQ1380">
        <v>145.4</v>
      </c>
      <c r="GR1380">
        <v>249.9</v>
      </c>
      <c r="GS1380">
        <v>345.54</v>
      </c>
      <c r="GT1380">
        <v>461.44</v>
      </c>
      <c r="GU1380">
        <v>561.75</v>
      </c>
      <c r="GV1380">
        <v>655.76</v>
      </c>
      <c r="GW1380">
        <v>760.28</v>
      </c>
      <c r="GX1380">
        <v>852.91</v>
      </c>
      <c r="GY1380">
        <v>957.68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 t="s">
        <v>139</v>
      </c>
      <c r="HK1380" t="s">
        <v>139</v>
      </c>
      <c r="HL1380" t="s">
        <v>139</v>
      </c>
      <c r="HM1380" t="s">
        <v>139</v>
      </c>
      <c r="HN1380" t="s">
        <v>139</v>
      </c>
      <c r="HO1380" t="s">
        <v>139</v>
      </c>
      <c r="HP1380" t="s">
        <v>139</v>
      </c>
      <c r="HQ1380" t="s">
        <v>139</v>
      </c>
      <c r="HR1380" t="s">
        <v>139</v>
      </c>
      <c r="HS1380" t="s">
        <v>139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 t="s">
        <v>139</v>
      </c>
      <c r="IE1380" t="s">
        <v>139</v>
      </c>
      <c r="IF1380" t="s">
        <v>139</v>
      </c>
      <c r="IG1380" t="s">
        <v>139</v>
      </c>
      <c r="IH1380" t="s">
        <v>139</v>
      </c>
      <c r="II1380" t="s">
        <v>139</v>
      </c>
      <c r="IJ1380" t="s">
        <v>139</v>
      </c>
      <c r="IK1380" t="s">
        <v>139</v>
      </c>
      <c r="IL1380" t="s">
        <v>139</v>
      </c>
      <c r="IM1380" t="s">
        <v>139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1</v>
      </c>
      <c r="IY1380">
        <v>1</v>
      </c>
      <c r="IZ1380">
        <v>1</v>
      </c>
      <c r="JA1380">
        <v>0.99</v>
      </c>
      <c r="JB1380">
        <v>0.98</v>
      </c>
      <c r="JC1380">
        <v>0.96</v>
      </c>
      <c r="JD1380">
        <v>0.94</v>
      </c>
      <c r="JE1380">
        <v>0.92</v>
      </c>
      <c r="JF1380">
        <v>0.91</v>
      </c>
      <c r="JG1380">
        <v>0.89</v>
      </c>
      <c r="JH1380">
        <v>0.79</v>
      </c>
      <c r="JI1380">
        <v>0.75</v>
      </c>
      <c r="JJ1380">
        <v>0.7</v>
      </c>
      <c r="JK1380">
        <v>0.65</v>
      </c>
      <c r="JL1380">
        <v>0.57999999999999996</v>
      </c>
      <c r="JM1380">
        <v>0.51</v>
      </c>
      <c r="JN1380">
        <v>0.42</v>
      </c>
      <c r="JO1380">
        <v>0.32</v>
      </c>
      <c r="JP1380">
        <v>0.19</v>
      </c>
      <c r="JQ1380">
        <v>0</v>
      </c>
    </row>
    <row r="1381" spans="1:277" x14ac:dyDescent="0.25">
      <c r="A1381">
        <v>2016</v>
      </c>
      <c r="B1381">
        <v>179</v>
      </c>
      <c r="C1381">
        <v>1413</v>
      </c>
      <c r="D1381">
        <v>385</v>
      </c>
      <c r="E1381">
        <v>3990.7</v>
      </c>
      <c r="F1381">
        <v>1.4</v>
      </c>
      <c r="G1381">
        <v>0.4</v>
      </c>
      <c r="H1381">
        <v>-3.7</v>
      </c>
      <c r="I1381">
        <v>0</v>
      </c>
      <c r="J1381">
        <v>0</v>
      </c>
      <c r="K1381">
        <v>0</v>
      </c>
      <c r="L1381">
        <v>0.88</v>
      </c>
      <c r="M1381">
        <v>1.26</v>
      </c>
      <c r="N1381">
        <v>4.53</v>
      </c>
      <c r="O1381">
        <v>-0.93</v>
      </c>
      <c r="P1381">
        <v>10.95</v>
      </c>
      <c r="Q1381">
        <v>7.98</v>
      </c>
      <c r="R1381">
        <v>38.78</v>
      </c>
      <c r="S1381">
        <v>28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72.02</v>
      </c>
      <c r="AA1381">
        <v>174.59</v>
      </c>
      <c r="AB1381">
        <v>273.54000000000002</v>
      </c>
      <c r="AC1381">
        <v>377.84</v>
      </c>
      <c r="AD1381">
        <v>484.39</v>
      </c>
      <c r="AE1381">
        <v>586.62</v>
      </c>
      <c r="AF1381">
        <v>679.15</v>
      </c>
      <c r="AG1381">
        <v>783.32</v>
      </c>
      <c r="AH1381">
        <v>887.85</v>
      </c>
      <c r="AI1381">
        <v>979.47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87.58</v>
      </c>
      <c r="AU1381">
        <v>184.45</v>
      </c>
      <c r="AV1381">
        <v>297.39</v>
      </c>
      <c r="AW1381">
        <v>392.18</v>
      </c>
      <c r="AX1381">
        <v>497.72</v>
      </c>
      <c r="AY1381">
        <v>596.91999999999996</v>
      </c>
      <c r="AZ1381">
        <v>692.85</v>
      </c>
      <c r="BA1381">
        <v>795.67</v>
      </c>
      <c r="BB1381">
        <v>895.44</v>
      </c>
      <c r="BC1381">
        <v>1002.27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22.5</v>
      </c>
      <c r="BO1381">
        <v>22.5</v>
      </c>
      <c r="BP1381">
        <v>22.5</v>
      </c>
      <c r="BQ1381">
        <v>22.5</v>
      </c>
      <c r="BR1381">
        <v>22.5</v>
      </c>
      <c r="BS1381">
        <v>22.5</v>
      </c>
      <c r="BT1381">
        <v>22.5</v>
      </c>
      <c r="BU1381">
        <v>22.5</v>
      </c>
      <c r="BV1381">
        <v>22.5</v>
      </c>
      <c r="BW1381">
        <v>22.5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22.5</v>
      </c>
      <c r="CI1381">
        <v>22.5</v>
      </c>
      <c r="CJ1381">
        <v>22.5</v>
      </c>
      <c r="CK1381">
        <v>22.5</v>
      </c>
      <c r="CL1381">
        <v>22.5</v>
      </c>
      <c r="CM1381">
        <v>22.5</v>
      </c>
      <c r="CN1381">
        <v>22.5</v>
      </c>
      <c r="CO1381">
        <v>22.5</v>
      </c>
      <c r="CP1381">
        <v>22.5</v>
      </c>
      <c r="CQ1381">
        <v>22.5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1</v>
      </c>
      <c r="DD1381">
        <v>1</v>
      </c>
      <c r="DE1381">
        <v>0.99</v>
      </c>
      <c r="DF1381">
        <v>0.98</v>
      </c>
      <c r="DG1381">
        <v>0.96</v>
      </c>
      <c r="DH1381">
        <v>0.95</v>
      </c>
      <c r="DI1381">
        <v>0.93</v>
      </c>
      <c r="DJ1381">
        <v>0.92</v>
      </c>
      <c r="DK1381">
        <v>0.9</v>
      </c>
      <c r="DL1381">
        <v>0.82</v>
      </c>
      <c r="DM1381">
        <v>0.78</v>
      </c>
      <c r="DN1381">
        <v>0.74</v>
      </c>
      <c r="DO1381">
        <v>0.7</v>
      </c>
      <c r="DP1381">
        <v>0.65</v>
      </c>
      <c r="DQ1381">
        <v>0.59</v>
      </c>
      <c r="DR1381">
        <v>0.53</v>
      </c>
      <c r="DS1381">
        <v>0.46</v>
      </c>
      <c r="DT1381">
        <v>0.38</v>
      </c>
      <c r="DU1381">
        <v>0.28000000000000003</v>
      </c>
      <c r="EW1381">
        <v>2016</v>
      </c>
      <c r="EX1381">
        <v>180</v>
      </c>
      <c r="EY1381">
        <v>1414</v>
      </c>
      <c r="EZ1381">
        <v>386</v>
      </c>
      <c r="FA1381">
        <v>3994.9</v>
      </c>
      <c r="FB1381" t="s">
        <v>139</v>
      </c>
      <c r="FC1381" t="s">
        <v>139</v>
      </c>
      <c r="FD1381" t="s">
        <v>139</v>
      </c>
      <c r="FE1381" t="s">
        <v>139</v>
      </c>
      <c r="FF1381" t="s">
        <v>139</v>
      </c>
      <c r="FG1381" t="s">
        <v>139</v>
      </c>
      <c r="FH1381" t="s">
        <v>139</v>
      </c>
      <c r="FI1381">
        <v>0</v>
      </c>
      <c r="FJ1381" t="s">
        <v>139</v>
      </c>
      <c r="FK1381" t="s">
        <v>139</v>
      </c>
      <c r="FL1381">
        <v>10.96</v>
      </c>
      <c r="FM1381">
        <v>7.99</v>
      </c>
      <c r="FN1381">
        <v>38.83</v>
      </c>
      <c r="FO1381">
        <v>1</v>
      </c>
      <c r="FP1381">
        <v>1</v>
      </c>
      <c r="FQ1381">
        <v>1</v>
      </c>
      <c r="FR1381">
        <v>0</v>
      </c>
      <c r="FS1381">
        <v>0</v>
      </c>
      <c r="FT1381">
        <v>0</v>
      </c>
      <c r="FU1381">
        <v>0.09</v>
      </c>
      <c r="FV1381">
        <v>76.22</v>
      </c>
      <c r="FW1381">
        <v>178.79</v>
      </c>
      <c r="FX1381">
        <v>277.74</v>
      </c>
      <c r="FY1381">
        <v>382.04</v>
      </c>
      <c r="FZ1381">
        <v>488.59</v>
      </c>
      <c r="GA1381">
        <v>590.83000000000004</v>
      </c>
      <c r="GB1381">
        <v>683.35</v>
      </c>
      <c r="GC1381">
        <v>787.53</v>
      </c>
      <c r="GD1381">
        <v>892.05</v>
      </c>
      <c r="GE1381">
        <v>983.67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54.73</v>
      </c>
      <c r="GQ1381">
        <v>149.6</v>
      </c>
      <c r="GR1381">
        <v>254.1</v>
      </c>
      <c r="GS1381">
        <v>349.74</v>
      </c>
      <c r="GT1381">
        <v>465.65</v>
      </c>
      <c r="GU1381">
        <v>565.95000000000005</v>
      </c>
      <c r="GV1381">
        <v>659.96</v>
      </c>
      <c r="GW1381">
        <v>764.48</v>
      </c>
      <c r="GX1381">
        <v>857.11</v>
      </c>
      <c r="GY1381">
        <v>961.88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 t="s">
        <v>139</v>
      </c>
      <c r="HK1381" t="s">
        <v>139</v>
      </c>
      <c r="HL1381" t="s">
        <v>139</v>
      </c>
      <c r="HM1381" t="s">
        <v>139</v>
      </c>
      <c r="HN1381" t="s">
        <v>139</v>
      </c>
      <c r="HO1381" t="s">
        <v>139</v>
      </c>
      <c r="HP1381" t="s">
        <v>139</v>
      </c>
      <c r="HQ1381" t="s">
        <v>139</v>
      </c>
      <c r="HR1381" t="s">
        <v>139</v>
      </c>
      <c r="HS1381" t="s">
        <v>139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 t="s">
        <v>139</v>
      </c>
      <c r="IE1381" t="s">
        <v>139</v>
      </c>
      <c r="IF1381" t="s">
        <v>139</v>
      </c>
      <c r="IG1381" t="s">
        <v>139</v>
      </c>
      <c r="IH1381" t="s">
        <v>139</v>
      </c>
      <c r="II1381" t="s">
        <v>139</v>
      </c>
      <c r="IJ1381" t="s">
        <v>139</v>
      </c>
      <c r="IK1381" t="s">
        <v>139</v>
      </c>
      <c r="IL1381" t="s">
        <v>139</v>
      </c>
      <c r="IM1381" t="s">
        <v>139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1</v>
      </c>
      <c r="IY1381">
        <v>1</v>
      </c>
      <c r="IZ1381">
        <v>1</v>
      </c>
      <c r="JA1381">
        <v>0.99</v>
      </c>
      <c r="JB1381">
        <v>0.98</v>
      </c>
      <c r="JC1381">
        <v>0.96</v>
      </c>
      <c r="JD1381">
        <v>0.94</v>
      </c>
      <c r="JE1381">
        <v>0.93</v>
      </c>
      <c r="JF1381">
        <v>0.91</v>
      </c>
      <c r="JG1381">
        <v>0.89</v>
      </c>
      <c r="JH1381">
        <v>0.79</v>
      </c>
      <c r="JI1381">
        <v>0.75</v>
      </c>
      <c r="JJ1381">
        <v>0.7</v>
      </c>
      <c r="JK1381">
        <v>0.65</v>
      </c>
      <c r="JL1381">
        <v>0.57999999999999996</v>
      </c>
      <c r="JM1381">
        <v>0.51</v>
      </c>
      <c r="JN1381">
        <v>0.42</v>
      </c>
      <c r="JO1381">
        <v>0.32</v>
      </c>
      <c r="JP1381">
        <v>0.19</v>
      </c>
      <c r="JQ1381">
        <v>0</v>
      </c>
    </row>
    <row r="1382" spans="1:277" x14ac:dyDescent="0.25">
      <c r="A1382">
        <v>2016</v>
      </c>
      <c r="B1382">
        <v>180</v>
      </c>
      <c r="C1382">
        <v>1414</v>
      </c>
      <c r="D1382">
        <v>386</v>
      </c>
      <c r="E1382">
        <v>3994.9</v>
      </c>
      <c r="F1382">
        <v>1.4</v>
      </c>
      <c r="G1382">
        <v>0.4</v>
      </c>
      <c r="H1382">
        <v>-3.7</v>
      </c>
      <c r="I1382">
        <v>0</v>
      </c>
      <c r="J1382">
        <v>0</v>
      </c>
      <c r="K1382">
        <v>0</v>
      </c>
      <c r="L1382">
        <v>0.88</v>
      </c>
      <c r="M1382">
        <v>1.26</v>
      </c>
      <c r="N1382">
        <v>4.54</v>
      </c>
      <c r="O1382">
        <v>-0.93</v>
      </c>
      <c r="P1382">
        <v>10.95</v>
      </c>
      <c r="Q1382">
        <v>7.99</v>
      </c>
      <c r="R1382">
        <v>38.82</v>
      </c>
      <c r="S1382">
        <v>28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76.22</v>
      </c>
      <c r="AA1382">
        <v>178.79</v>
      </c>
      <c r="AB1382">
        <v>277.74</v>
      </c>
      <c r="AC1382">
        <v>382.04</v>
      </c>
      <c r="AD1382">
        <v>488.59</v>
      </c>
      <c r="AE1382">
        <v>590.83000000000004</v>
      </c>
      <c r="AF1382">
        <v>683.35</v>
      </c>
      <c r="AG1382">
        <v>787.53</v>
      </c>
      <c r="AH1382">
        <v>892.05</v>
      </c>
      <c r="AI1382">
        <v>983.67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91.78</v>
      </c>
      <c r="AU1382">
        <v>188.65</v>
      </c>
      <c r="AV1382">
        <v>301.60000000000002</v>
      </c>
      <c r="AW1382">
        <v>396.38</v>
      </c>
      <c r="AX1382">
        <v>501.92</v>
      </c>
      <c r="AY1382">
        <v>601.12</v>
      </c>
      <c r="AZ1382">
        <v>697.05</v>
      </c>
      <c r="BA1382">
        <v>799.87</v>
      </c>
      <c r="BB1382">
        <v>899.65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22.5</v>
      </c>
      <c r="BO1382">
        <v>22.5</v>
      </c>
      <c r="BP1382">
        <v>22.5</v>
      </c>
      <c r="BQ1382">
        <v>22.5</v>
      </c>
      <c r="BR1382">
        <v>22.5</v>
      </c>
      <c r="BS1382">
        <v>22.5</v>
      </c>
      <c r="BT1382">
        <v>22.5</v>
      </c>
      <c r="BU1382">
        <v>22.5</v>
      </c>
      <c r="BV1382">
        <v>22.5</v>
      </c>
      <c r="BW1382">
        <v>22.5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22.5</v>
      </c>
      <c r="CI1382">
        <v>22.5</v>
      </c>
      <c r="CJ1382">
        <v>22.5</v>
      </c>
      <c r="CK1382">
        <v>22.5</v>
      </c>
      <c r="CL1382">
        <v>22.5</v>
      </c>
      <c r="CM1382">
        <v>22.5</v>
      </c>
      <c r="CN1382">
        <v>22.5</v>
      </c>
      <c r="CO1382">
        <v>22.5</v>
      </c>
      <c r="CP1382">
        <v>22.5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1</v>
      </c>
      <c r="DD1382">
        <v>1</v>
      </c>
      <c r="DE1382">
        <v>0.99</v>
      </c>
      <c r="DF1382">
        <v>0.98</v>
      </c>
      <c r="DG1382">
        <v>0.96</v>
      </c>
      <c r="DH1382">
        <v>0.95</v>
      </c>
      <c r="DI1382">
        <v>0.93</v>
      </c>
      <c r="DJ1382">
        <v>0.92</v>
      </c>
      <c r="DK1382">
        <v>0.9</v>
      </c>
      <c r="DL1382">
        <v>0.82</v>
      </c>
      <c r="DM1382">
        <v>0.78</v>
      </c>
      <c r="DN1382">
        <v>0.74</v>
      </c>
      <c r="DO1382">
        <v>0.7</v>
      </c>
      <c r="DP1382">
        <v>0.65</v>
      </c>
      <c r="DQ1382">
        <v>0.59</v>
      </c>
      <c r="DR1382">
        <v>0.53</v>
      </c>
      <c r="DS1382">
        <v>0.46</v>
      </c>
      <c r="DT1382">
        <v>0.38</v>
      </c>
      <c r="DU1382">
        <v>0.28000000000000003</v>
      </c>
      <c r="EW1382">
        <v>2016</v>
      </c>
      <c r="EX1382">
        <v>181</v>
      </c>
      <c r="EY1382">
        <v>1415</v>
      </c>
      <c r="EZ1382">
        <v>387</v>
      </c>
      <c r="FA1382">
        <v>4000.3</v>
      </c>
      <c r="FB1382" t="s">
        <v>139</v>
      </c>
      <c r="FC1382" t="s">
        <v>139</v>
      </c>
      <c r="FD1382" t="s">
        <v>139</v>
      </c>
      <c r="FE1382" t="s">
        <v>139</v>
      </c>
      <c r="FF1382" t="s">
        <v>139</v>
      </c>
      <c r="FG1382" t="s">
        <v>139</v>
      </c>
      <c r="FH1382" t="s">
        <v>139</v>
      </c>
      <c r="FI1382">
        <v>0</v>
      </c>
      <c r="FJ1382" t="s">
        <v>139</v>
      </c>
      <c r="FK1382" t="s">
        <v>139</v>
      </c>
      <c r="FL1382">
        <v>10.96</v>
      </c>
      <c r="FM1382">
        <v>8</v>
      </c>
      <c r="FN1382">
        <v>38.880000000000003</v>
      </c>
      <c r="FO1382">
        <v>1</v>
      </c>
      <c r="FP1382">
        <v>1</v>
      </c>
      <c r="FQ1382">
        <v>1</v>
      </c>
      <c r="FR1382">
        <v>0</v>
      </c>
      <c r="FS1382">
        <v>0</v>
      </c>
      <c r="FT1382">
        <v>0</v>
      </c>
      <c r="FU1382">
        <v>0</v>
      </c>
      <c r="FV1382">
        <v>81.58</v>
      </c>
      <c r="FW1382">
        <v>184.14</v>
      </c>
      <c r="FX1382">
        <v>283.10000000000002</v>
      </c>
      <c r="FY1382">
        <v>387.39</v>
      </c>
      <c r="FZ1382">
        <v>493.95</v>
      </c>
      <c r="GA1382">
        <v>596.17999999999995</v>
      </c>
      <c r="GB1382">
        <v>688.71</v>
      </c>
      <c r="GC1382">
        <v>792.88</v>
      </c>
      <c r="GD1382">
        <v>897.41</v>
      </c>
      <c r="GE1382">
        <v>989.03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60.09</v>
      </c>
      <c r="GQ1382">
        <v>154.96</v>
      </c>
      <c r="GR1382">
        <v>259.45999999999998</v>
      </c>
      <c r="GS1382">
        <v>355.09</v>
      </c>
      <c r="GT1382">
        <v>471</v>
      </c>
      <c r="GU1382">
        <v>571.30999999999995</v>
      </c>
      <c r="GV1382">
        <v>665.32</v>
      </c>
      <c r="GW1382">
        <v>769.84</v>
      </c>
      <c r="GX1382">
        <v>862.46</v>
      </c>
      <c r="GY1382">
        <v>967.24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 t="s">
        <v>139</v>
      </c>
      <c r="HK1382" t="s">
        <v>139</v>
      </c>
      <c r="HL1382" t="s">
        <v>139</v>
      </c>
      <c r="HM1382" t="s">
        <v>139</v>
      </c>
      <c r="HN1382" t="s">
        <v>139</v>
      </c>
      <c r="HO1382" t="s">
        <v>139</v>
      </c>
      <c r="HP1382" t="s">
        <v>139</v>
      </c>
      <c r="HQ1382" t="s">
        <v>139</v>
      </c>
      <c r="HR1382" t="s">
        <v>139</v>
      </c>
      <c r="HS1382" t="s">
        <v>139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 t="s">
        <v>139</v>
      </c>
      <c r="IE1382" t="s">
        <v>139</v>
      </c>
      <c r="IF1382" t="s">
        <v>139</v>
      </c>
      <c r="IG1382" t="s">
        <v>139</v>
      </c>
      <c r="IH1382" t="s">
        <v>139</v>
      </c>
      <c r="II1382" t="s">
        <v>139</v>
      </c>
      <c r="IJ1382" t="s">
        <v>139</v>
      </c>
      <c r="IK1382" t="s">
        <v>139</v>
      </c>
      <c r="IL1382" t="s">
        <v>139</v>
      </c>
      <c r="IM1382" t="s">
        <v>139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1</v>
      </c>
      <c r="IY1382">
        <v>1</v>
      </c>
      <c r="IZ1382">
        <v>1</v>
      </c>
      <c r="JA1382">
        <v>0.99</v>
      </c>
      <c r="JB1382">
        <v>0.98</v>
      </c>
      <c r="JC1382">
        <v>0.96</v>
      </c>
      <c r="JD1382">
        <v>0.94</v>
      </c>
      <c r="JE1382">
        <v>0.93</v>
      </c>
      <c r="JF1382">
        <v>0.91</v>
      </c>
      <c r="JG1382">
        <v>0.89</v>
      </c>
      <c r="JH1382">
        <v>0.79</v>
      </c>
      <c r="JI1382">
        <v>0.75</v>
      </c>
      <c r="JJ1382">
        <v>0.7</v>
      </c>
      <c r="JK1382">
        <v>0.65</v>
      </c>
      <c r="JL1382">
        <v>0.57999999999999996</v>
      </c>
      <c r="JM1382">
        <v>0.51</v>
      </c>
      <c r="JN1382">
        <v>0.42</v>
      </c>
      <c r="JO1382">
        <v>0.32</v>
      </c>
      <c r="JP1382">
        <v>0.19</v>
      </c>
      <c r="JQ1382">
        <v>0</v>
      </c>
    </row>
    <row r="1383" spans="1:277" x14ac:dyDescent="0.25">
      <c r="A1383">
        <v>2016</v>
      </c>
      <c r="B1383">
        <v>181</v>
      </c>
      <c r="C1383">
        <v>1415</v>
      </c>
      <c r="D1383">
        <v>387</v>
      </c>
      <c r="E1383">
        <v>4000.3</v>
      </c>
      <c r="F1383">
        <v>1.4</v>
      </c>
      <c r="G1383">
        <v>0.4</v>
      </c>
      <c r="H1383">
        <v>-3.7</v>
      </c>
      <c r="I1383">
        <v>0</v>
      </c>
      <c r="J1383">
        <v>0</v>
      </c>
      <c r="K1383">
        <v>0</v>
      </c>
      <c r="L1383">
        <v>0.88</v>
      </c>
      <c r="M1383">
        <v>1.26</v>
      </c>
      <c r="N1383">
        <v>4.54</v>
      </c>
      <c r="O1383">
        <v>-0.93</v>
      </c>
      <c r="P1383">
        <v>10.95</v>
      </c>
      <c r="Q1383">
        <v>8</v>
      </c>
      <c r="R1383">
        <v>38.869999999999997</v>
      </c>
      <c r="S1383">
        <v>28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81.58</v>
      </c>
      <c r="AA1383">
        <v>184.14</v>
      </c>
      <c r="AB1383">
        <v>283.10000000000002</v>
      </c>
      <c r="AC1383">
        <v>387.39</v>
      </c>
      <c r="AD1383">
        <v>493.95</v>
      </c>
      <c r="AE1383">
        <v>596.17999999999995</v>
      </c>
      <c r="AF1383">
        <v>688.71</v>
      </c>
      <c r="AG1383">
        <v>792.88</v>
      </c>
      <c r="AH1383">
        <v>897.41</v>
      </c>
      <c r="AI1383">
        <v>989.03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97.14</v>
      </c>
      <c r="AU1383">
        <v>194.01</v>
      </c>
      <c r="AV1383">
        <v>306.95</v>
      </c>
      <c r="AW1383">
        <v>401.74</v>
      </c>
      <c r="AX1383">
        <v>507.28</v>
      </c>
      <c r="AY1383">
        <v>606.48</v>
      </c>
      <c r="AZ1383">
        <v>702.41</v>
      </c>
      <c r="BA1383">
        <v>805.23</v>
      </c>
      <c r="BB1383">
        <v>905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22.5</v>
      </c>
      <c r="BO1383">
        <v>22.5</v>
      </c>
      <c r="BP1383">
        <v>22.5</v>
      </c>
      <c r="BQ1383">
        <v>22.5</v>
      </c>
      <c r="BR1383">
        <v>22.5</v>
      </c>
      <c r="BS1383">
        <v>22.5</v>
      </c>
      <c r="BT1383">
        <v>22.5</v>
      </c>
      <c r="BU1383">
        <v>22.5</v>
      </c>
      <c r="BV1383">
        <v>22.5</v>
      </c>
      <c r="BW1383">
        <v>22.5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22.5</v>
      </c>
      <c r="CI1383">
        <v>22.5</v>
      </c>
      <c r="CJ1383">
        <v>22.5</v>
      </c>
      <c r="CK1383">
        <v>22.5</v>
      </c>
      <c r="CL1383">
        <v>22.5</v>
      </c>
      <c r="CM1383">
        <v>22.5</v>
      </c>
      <c r="CN1383">
        <v>22.5</v>
      </c>
      <c r="CO1383">
        <v>22.5</v>
      </c>
      <c r="CP1383">
        <v>22.5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1</v>
      </c>
      <c r="DD1383">
        <v>1</v>
      </c>
      <c r="DE1383">
        <v>0.99</v>
      </c>
      <c r="DF1383">
        <v>0.98</v>
      </c>
      <c r="DG1383">
        <v>0.96</v>
      </c>
      <c r="DH1383">
        <v>0.95</v>
      </c>
      <c r="DI1383">
        <v>0.93</v>
      </c>
      <c r="DJ1383">
        <v>0.92</v>
      </c>
      <c r="DK1383">
        <v>0.9</v>
      </c>
      <c r="DL1383">
        <v>0.82</v>
      </c>
      <c r="DM1383">
        <v>0.78</v>
      </c>
      <c r="DN1383">
        <v>0.74</v>
      </c>
      <c r="DO1383">
        <v>0.7</v>
      </c>
      <c r="DP1383">
        <v>0.65</v>
      </c>
      <c r="DQ1383">
        <v>0.59</v>
      </c>
      <c r="DR1383">
        <v>0.53</v>
      </c>
      <c r="DS1383">
        <v>0.46</v>
      </c>
      <c r="DT1383">
        <v>0.38</v>
      </c>
      <c r="DU1383">
        <v>0.28000000000000003</v>
      </c>
      <c r="EW1383">
        <v>2016</v>
      </c>
      <c r="EX1383">
        <v>182</v>
      </c>
      <c r="EY1383">
        <v>1416</v>
      </c>
      <c r="EZ1383">
        <v>388</v>
      </c>
      <c r="FA1383">
        <v>4006.3</v>
      </c>
      <c r="FB1383" t="s">
        <v>139</v>
      </c>
      <c r="FC1383" t="s">
        <v>139</v>
      </c>
      <c r="FD1383" t="s">
        <v>139</v>
      </c>
      <c r="FE1383" t="s">
        <v>139</v>
      </c>
      <c r="FF1383" t="s">
        <v>139</v>
      </c>
      <c r="FG1383" t="s">
        <v>139</v>
      </c>
      <c r="FH1383" t="s">
        <v>139</v>
      </c>
      <c r="FI1383">
        <v>0</v>
      </c>
      <c r="FJ1383" t="s">
        <v>139</v>
      </c>
      <c r="FK1383" t="s">
        <v>139</v>
      </c>
      <c r="FL1383">
        <v>10.96</v>
      </c>
      <c r="FM1383">
        <v>8.01</v>
      </c>
      <c r="FN1383">
        <v>38.94</v>
      </c>
      <c r="FO1383">
        <v>1</v>
      </c>
      <c r="FP1383">
        <v>1</v>
      </c>
      <c r="FQ1383">
        <v>1</v>
      </c>
      <c r="FR1383">
        <v>0</v>
      </c>
      <c r="FS1383">
        <v>0</v>
      </c>
      <c r="FT1383">
        <v>0</v>
      </c>
      <c r="FU1383">
        <v>0</v>
      </c>
      <c r="FV1383">
        <v>87.58</v>
      </c>
      <c r="FW1383">
        <v>190.14</v>
      </c>
      <c r="FX1383">
        <v>289.08999999999997</v>
      </c>
      <c r="FY1383">
        <v>393.39</v>
      </c>
      <c r="FZ1383">
        <v>499.94</v>
      </c>
      <c r="GA1383">
        <v>602.17999999999995</v>
      </c>
      <c r="GB1383">
        <v>694.71</v>
      </c>
      <c r="GC1383">
        <v>798.88</v>
      </c>
      <c r="GD1383">
        <v>903.4</v>
      </c>
      <c r="GE1383">
        <v>995.03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66.09</v>
      </c>
      <c r="GQ1383">
        <v>160.96</v>
      </c>
      <c r="GR1383">
        <v>265.45</v>
      </c>
      <c r="GS1383">
        <v>361.09</v>
      </c>
      <c r="GT1383">
        <v>477</v>
      </c>
      <c r="GU1383">
        <v>577.30999999999995</v>
      </c>
      <c r="GV1383">
        <v>671.31</v>
      </c>
      <c r="GW1383">
        <v>775.84</v>
      </c>
      <c r="GX1383">
        <v>868.46</v>
      </c>
      <c r="GY1383">
        <v>973.23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 t="s">
        <v>139</v>
      </c>
      <c r="HK1383" t="s">
        <v>139</v>
      </c>
      <c r="HL1383" t="s">
        <v>139</v>
      </c>
      <c r="HM1383" t="s">
        <v>139</v>
      </c>
      <c r="HN1383" t="s">
        <v>139</v>
      </c>
      <c r="HO1383" t="s">
        <v>139</v>
      </c>
      <c r="HP1383" t="s">
        <v>139</v>
      </c>
      <c r="HQ1383" t="s">
        <v>139</v>
      </c>
      <c r="HR1383" t="s">
        <v>139</v>
      </c>
      <c r="HS1383" t="s">
        <v>139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 t="s">
        <v>139</v>
      </c>
      <c r="IE1383" t="s">
        <v>139</v>
      </c>
      <c r="IF1383" t="s">
        <v>139</v>
      </c>
      <c r="IG1383" t="s">
        <v>139</v>
      </c>
      <c r="IH1383" t="s">
        <v>139</v>
      </c>
      <c r="II1383" t="s">
        <v>139</v>
      </c>
      <c r="IJ1383" t="s">
        <v>139</v>
      </c>
      <c r="IK1383" t="s">
        <v>139</v>
      </c>
      <c r="IL1383" t="s">
        <v>139</v>
      </c>
      <c r="IM1383" t="s">
        <v>139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1</v>
      </c>
      <c r="IY1383">
        <v>1</v>
      </c>
      <c r="IZ1383">
        <v>1</v>
      </c>
      <c r="JA1383">
        <v>0.99</v>
      </c>
      <c r="JB1383">
        <v>0.98</v>
      </c>
      <c r="JC1383">
        <v>0.96</v>
      </c>
      <c r="JD1383">
        <v>0.94</v>
      </c>
      <c r="JE1383">
        <v>0.93</v>
      </c>
      <c r="JF1383">
        <v>0.91</v>
      </c>
      <c r="JG1383">
        <v>0.89</v>
      </c>
      <c r="JH1383">
        <v>0.79</v>
      </c>
      <c r="JI1383">
        <v>0.75</v>
      </c>
      <c r="JJ1383">
        <v>0.7</v>
      </c>
      <c r="JK1383">
        <v>0.65</v>
      </c>
      <c r="JL1383">
        <v>0.57999999999999996</v>
      </c>
      <c r="JM1383">
        <v>0.51</v>
      </c>
      <c r="JN1383">
        <v>0.42</v>
      </c>
      <c r="JO1383">
        <v>0.32</v>
      </c>
      <c r="JP1383">
        <v>0.19</v>
      </c>
      <c r="JQ1383">
        <v>0</v>
      </c>
    </row>
    <row r="1384" spans="1:277" x14ac:dyDescent="0.25">
      <c r="A1384">
        <v>2016</v>
      </c>
      <c r="B1384">
        <v>182</v>
      </c>
      <c r="C1384">
        <v>1416</v>
      </c>
      <c r="D1384">
        <v>388</v>
      </c>
      <c r="E1384">
        <v>4006.3</v>
      </c>
      <c r="F1384">
        <v>1.4</v>
      </c>
      <c r="G1384">
        <v>0.4</v>
      </c>
      <c r="H1384">
        <v>-3.7</v>
      </c>
      <c r="I1384">
        <v>0</v>
      </c>
      <c r="J1384">
        <v>0</v>
      </c>
      <c r="K1384">
        <v>0</v>
      </c>
      <c r="L1384">
        <v>0.88</v>
      </c>
      <c r="M1384">
        <v>1.26</v>
      </c>
      <c r="N1384">
        <v>4.55</v>
      </c>
      <c r="O1384">
        <v>-0.93</v>
      </c>
      <c r="P1384">
        <v>10.95</v>
      </c>
      <c r="Q1384">
        <v>8.01</v>
      </c>
      <c r="R1384">
        <v>38.93</v>
      </c>
      <c r="S1384">
        <v>28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87.58</v>
      </c>
      <c r="AA1384">
        <v>190.14</v>
      </c>
      <c r="AB1384">
        <v>289.08999999999997</v>
      </c>
      <c r="AC1384">
        <v>393.39</v>
      </c>
      <c r="AD1384">
        <v>499.94</v>
      </c>
      <c r="AE1384">
        <v>602.17999999999995</v>
      </c>
      <c r="AF1384">
        <v>694.71</v>
      </c>
      <c r="AG1384">
        <v>798.88</v>
      </c>
      <c r="AH1384">
        <v>903.4</v>
      </c>
      <c r="AI1384">
        <v>995.03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103.13</v>
      </c>
      <c r="AU1384">
        <v>200.01</v>
      </c>
      <c r="AV1384">
        <v>312.95</v>
      </c>
      <c r="AW1384">
        <v>407.74</v>
      </c>
      <c r="AX1384">
        <v>513.28</v>
      </c>
      <c r="AY1384">
        <v>612.48</v>
      </c>
      <c r="AZ1384">
        <v>708.4</v>
      </c>
      <c r="BA1384">
        <v>811.23</v>
      </c>
      <c r="BB1384">
        <v>911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22.5</v>
      </c>
      <c r="BO1384">
        <v>22.5</v>
      </c>
      <c r="BP1384">
        <v>22.5</v>
      </c>
      <c r="BQ1384">
        <v>22.5</v>
      </c>
      <c r="BR1384">
        <v>22.5</v>
      </c>
      <c r="BS1384">
        <v>22.5</v>
      </c>
      <c r="BT1384">
        <v>22.5</v>
      </c>
      <c r="BU1384">
        <v>22.5</v>
      </c>
      <c r="BV1384">
        <v>22.5</v>
      </c>
      <c r="BW1384">
        <v>22.5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22.5</v>
      </c>
      <c r="CI1384">
        <v>22.5</v>
      </c>
      <c r="CJ1384">
        <v>22.5</v>
      </c>
      <c r="CK1384">
        <v>22.5</v>
      </c>
      <c r="CL1384">
        <v>22.5</v>
      </c>
      <c r="CM1384">
        <v>22.5</v>
      </c>
      <c r="CN1384">
        <v>22.5</v>
      </c>
      <c r="CO1384">
        <v>22.5</v>
      </c>
      <c r="CP1384">
        <v>22.5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1</v>
      </c>
      <c r="DD1384">
        <v>1</v>
      </c>
      <c r="DE1384">
        <v>0.99</v>
      </c>
      <c r="DF1384">
        <v>0.98</v>
      </c>
      <c r="DG1384">
        <v>0.96</v>
      </c>
      <c r="DH1384">
        <v>0.95</v>
      </c>
      <c r="DI1384">
        <v>0.93</v>
      </c>
      <c r="DJ1384">
        <v>0.92</v>
      </c>
      <c r="DK1384">
        <v>0.9</v>
      </c>
      <c r="DL1384">
        <v>0.82</v>
      </c>
      <c r="DM1384">
        <v>0.78</v>
      </c>
      <c r="DN1384">
        <v>0.74</v>
      </c>
      <c r="DO1384">
        <v>0.7</v>
      </c>
      <c r="DP1384">
        <v>0.65</v>
      </c>
      <c r="DQ1384">
        <v>0.59</v>
      </c>
      <c r="DR1384">
        <v>0.53</v>
      </c>
      <c r="DS1384">
        <v>0.46</v>
      </c>
      <c r="DT1384">
        <v>0.38</v>
      </c>
      <c r="DU1384">
        <v>0.28000000000000003</v>
      </c>
      <c r="EW1384">
        <v>2016</v>
      </c>
      <c r="EX1384">
        <v>183</v>
      </c>
      <c r="EY1384">
        <v>1417</v>
      </c>
      <c r="EZ1384">
        <v>389</v>
      </c>
      <c r="FA1384">
        <v>4013.4</v>
      </c>
      <c r="FB1384" t="s">
        <v>139</v>
      </c>
      <c r="FC1384" t="s">
        <v>139</v>
      </c>
      <c r="FD1384" t="s">
        <v>139</v>
      </c>
      <c r="FE1384" t="s">
        <v>139</v>
      </c>
      <c r="FF1384" t="s">
        <v>139</v>
      </c>
      <c r="FG1384" t="s">
        <v>139</v>
      </c>
      <c r="FH1384" t="s">
        <v>139</v>
      </c>
      <c r="FI1384">
        <v>0</v>
      </c>
      <c r="FJ1384" t="s">
        <v>139</v>
      </c>
      <c r="FK1384" t="s">
        <v>139</v>
      </c>
      <c r="FL1384">
        <v>10.96</v>
      </c>
      <c r="FM1384">
        <v>8.02</v>
      </c>
      <c r="FN1384">
        <v>39.01</v>
      </c>
      <c r="FO1384">
        <v>1</v>
      </c>
      <c r="FP1384">
        <v>1</v>
      </c>
      <c r="FQ1384">
        <v>1</v>
      </c>
      <c r="FR1384">
        <v>0</v>
      </c>
      <c r="FS1384">
        <v>0</v>
      </c>
      <c r="FT1384">
        <v>0</v>
      </c>
      <c r="FU1384">
        <v>0</v>
      </c>
      <c r="FV1384">
        <v>94.67</v>
      </c>
      <c r="FW1384">
        <v>197.24</v>
      </c>
      <c r="FX1384">
        <v>296.19</v>
      </c>
      <c r="FY1384">
        <v>400.49</v>
      </c>
      <c r="FZ1384">
        <v>507.04</v>
      </c>
      <c r="GA1384">
        <v>609.28</v>
      </c>
      <c r="GB1384">
        <v>701.8</v>
      </c>
      <c r="GC1384">
        <v>805.98</v>
      </c>
      <c r="GD1384">
        <v>910.5</v>
      </c>
      <c r="GE1384">
        <v>1002.13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73.180000000000007</v>
      </c>
      <c r="GQ1384">
        <v>168.06</v>
      </c>
      <c r="GR1384">
        <v>272.55</v>
      </c>
      <c r="GS1384">
        <v>368.19</v>
      </c>
      <c r="GT1384">
        <v>484.1</v>
      </c>
      <c r="GU1384">
        <v>584.4</v>
      </c>
      <c r="GV1384">
        <v>678.41</v>
      </c>
      <c r="GW1384">
        <v>782.93</v>
      </c>
      <c r="GX1384">
        <v>875.56</v>
      </c>
      <c r="GY1384">
        <v>980.33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 t="s">
        <v>139</v>
      </c>
      <c r="HK1384" t="s">
        <v>139</v>
      </c>
      <c r="HL1384" t="s">
        <v>139</v>
      </c>
      <c r="HM1384" t="s">
        <v>139</v>
      </c>
      <c r="HN1384" t="s">
        <v>139</v>
      </c>
      <c r="HO1384" t="s">
        <v>139</v>
      </c>
      <c r="HP1384" t="s">
        <v>139</v>
      </c>
      <c r="HQ1384" t="s">
        <v>139</v>
      </c>
      <c r="HR1384" t="s">
        <v>139</v>
      </c>
      <c r="HS1384" t="s">
        <v>139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 t="s">
        <v>139</v>
      </c>
      <c r="IE1384" t="s">
        <v>139</v>
      </c>
      <c r="IF1384" t="s">
        <v>139</v>
      </c>
      <c r="IG1384" t="s">
        <v>139</v>
      </c>
      <c r="IH1384" t="s">
        <v>139</v>
      </c>
      <c r="II1384" t="s">
        <v>139</v>
      </c>
      <c r="IJ1384" t="s">
        <v>139</v>
      </c>
      <c r="IK1384" t="s">
        <v>139</v>
      </c>
      <c r="IL1384" t="s">
        <v>139</v>
      </c>
      <c r="IM1384" t="s">
        <v>139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1</v>
      </c>
      <c r="IY1384">
        <v>1</v>
      </c>
      <c r="IZ1384">
        <v>1</v>
      </c>
      <c r="JA1384">
        <v>0.99</v>
      </c>
      <c r="JB1384">
        <v>0.98</v>
      </c>
      <c r="JC1384">
        <v>0.96</v>
      </c>
      <c r="JD1384">
        <v>0.94</v>
      </c>
      <c r="JE1384">
        <v>0.93</v>
      </c>
      <c r="JF1384">
        <v>0.91</v>
      </c>
      <c r="JG1384">
        <v>0.89</v>
      </c>
      <c r="JH1384">
        <v>0.79</v>
      </c>
      <c r="JI1384">
        <v>0.75</v>
      </c>
      <c r="JJ1384">
        <v>0.7</v>
      </c>
      <c r="JK1384">
        <v>0.65</v>
      </c>
      <c r="JL1384">
        <v>0.57999999999999996</v>
      </c>
      <c r="JM1384">
        <v>0.51</v>
      </c>
      <c r="JN1384">
        <v>0.42</v>
      </c>
      <c r="JO1384">
        <v>0.32</v>
      </c>
      <c r="JP1384">
        <v>0.19</v>
      </c>
      <c r="JQ1384">
        <v>0</v>
      </c>
    </row>
    <row r="1385" spans="1:277" x14ac:dyDescent="0.25">
      <c r="A1385">
        <v>2016</v>
      </c>
      <c r="B1385">
        <v>183</v>
      </c>
      <c r="C1385">
        <v>1417</v>
      </c>
      <c r="D1385">
        <v>389</v>
      </c>
      <c r="E1385">
        <v>4013.4</v>
      </c>
      <c r="F1385">
        <v>1.4</v>
      </c>
      <c r="G1385">
        <v>0.4</v>
      </c>
      <c r="H1385">
        <v>-3.7</v>
      </c>
      <c r="I1385">
        <v>0</v>
      </c>
      <c r="J1385">
        <v>0</v>
      </c>
      <c r="K1385">
        <v>0</v>
      </c>
      <c r="L1385">
        <v>0.88</v>
      </c>
      <c r="M1385">
        <v>1.26</v>
      </c>
      <c r="N1385">
        <v>4.55</v>
      </c>
      <c r="O1385">
        <v>-0.93</v>
      </c>
      <c r="P1385">
        <v>10.95</v>
      </c>
      <c r="Q1385">
        <v>8.02</v>
      </c>
      <c r="R1385">
        <v>39</v>
      </c>
      <c r="S1385">
        <v>28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0.09</v>
      </c>
      <c r="Z1385">
        <v>94.67</v>
      </c>
      <c r="AA1385">
        <v>197.24</v>
      </c>
      <c r="AB1385">
        <v>296.19</v>
      </c>
      <c r="AC1385">
        <v>400.49</v>
      </c>
      <c r="AD1385">
        <v>507.04</v>
      </c>
      <c r="AE1385">
        <v>609.28</v>
      </c>
      <c r="AF1385">
        <v>701.8</v>
      </c>
      <c r="AG1385">
        <v>805.98</v>
      </c>
      <c r="AH1385">
        <v>910.5</v>
      </c>
      <c r="AI1385">
        <v>1002.13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14.19</v>
      </c>
      <c r="AU1385">
        <v>110.23</v>
      </c>
      <c r="AV1385">
        <v>207.1</v>
      </c>
      <c r="AW1385">
        <v>320.05</v>
      </c>
      <c r="AX1385">
        <v>414.84</v>
      </c>
      <c r="AY1385">
        <v>520.37</v>
      </c>
      <c r="AZ1385">
        <v>619.57000000000005</v>
      </c>
      <c r="BA1385">
        <v>715.5</v>
      </c>
      <c r="BB1385">
        <v>818.32</v>
      </c>
      <c r="BC1385">
        <v>918.1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22.5</v>
      </c>
      <c r="BO1385">
        <v>22.5</v>
      </c>
      <c r="BP1385">
        <v>22.5</v>
      </c>
      <c r="BQ1385">
        <v>22.5</v>
      </c>
      <c r="BR1385">
        <v>22.5</v>
      </c>
      <c r="BS1385">
        <v>22.5</v>
      </c>
      <c r="BT1385">
        <v>22.5</v>
      </c>
      <c r="BU1385">
        <v>22.5</v>
      </c>
      <c r="BV1385">
        <v>22.5</v>
      </c>
      <c r="BW1385">
        <v>22.5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22.5</v>
      </c>
      <c r="CI1385">
        <v>22.5</v>
      </c>
      <c r="CJ1385">
        <v>22.5</v>
      </c>
      <c r="CK1385">
        <v>22.5</v>
      </c>
      <c r="CL1385">
        <v>22.5</v>
      </c>
      <c r="CM1385">
        <v>22.5</v>
      </c>
      <c r="CN1385">
        <v>22.5</v>
      </c>
      <c r="CO1385">
        <v>22.5</v>
      </c>
      <c r="CP1385">
        <v>22.5</v>
      </c>
      <c r="CQ1385">
        <v>22.5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1</v>
      </c>
      <c r="DD1385">
        <v>1</v>
      </c>
      <c r="DE1385">
        <v>0.99</v>
      </c>
      <c r="DF1385">
        <v>0.98</v>
      </c>
      <c r="DG1385">
        <v>0.96</v>
      </c>
      <c r="DH1385">
        <v>0.95</v>
      </c>
      <c r="DI1385">
        <v>0.94</v>
      </c>
      <c r="DJ1385">
        <v>0.92</v>
      </c>
      <c r="DK1385">
        <v>0.9</v>
      </c>
      <c r="DL1385">
        <v>0.82</v>
      </c>
      <c r="DM1385">
        <v>0.78</v>
      </c>
      <c r="DN1385">
        <v>0.74</v>
      </c>
      <c r="DO1385">
        <v>0.7</v>
      </c>
      <c r="DP1385">
        <v>0.65</v>
      </c>
      <c r="DQ1385">
        <v>0.59</v>
      </c>
      <c r="DR1385">
        <v>0.53</v>
      </c>
      <c r="DS1385">
        <v>0.46</v>
      </c>
      <c r="DT1385">
        <v>0.38</v>
      </c>
      <c r="DU1385">
        <v>0.28000000000000003</v>
      </c>
      <c r="EW1385">
        <v>2016</v>
      </c>
      <c r="EX1385">
        <v>184</v>
      </c>
      <c r="EY1385">
        <v>1418</v>
      </c>
      <c r="EZ1385">
        <v>390</v>
      </c>
      <c r="FA1385">
        <v>4021.2</v>
      </c>
      <c r="FB1385" t="s">
        <v>139</v>
      </c>
      <c r="FC1385" t="s">
        <v>139</v>
      </c>
      <c r="FD1385" t="s">
        <v>139</v>
      </c>
      <c r="FE1385" t="s">
        <v>139</v>
      </c>
      <c r="FF1385" t="s">
        <v>139</v>
      </c>
      <c r="FG1385" t="s">
        <v>139</v>
      </c>
      <c r="FH1385" t="s">
        <v>139</v>
      </c>
      <c r="FI1385">
        <v>0</v>
      </c>
      <c r="FJ1385" t="s">
        <v>139</v>
      </c>
      <c r="FK1385" t="s">
        <v>139</v>
      </c>
      <c r="FL1385">
        <v>10.96</v>
      </c>
      <c r="FM1385">
        <v>8.0399999999999991</v>
      </c>
      <c r="FN1385">
        <v>39.090000000000003</v>
      </c>
      <c r="FO1385">
        <v>1</v>
      </c>
      <c r="FP1385">
        <v>1</v>
      </c>
      <c r="FQ1385">
        <v>1</v>
      </c>
      <c r="FR1385">
        <v>0</v>
      </c>
      <c r="FS1385">
        <v>0</v>
      </c>
      <c r="FT1385">
        <v>0</v>
      </c>
      <c r="FU1385">
        <v>0</v>
      </c>
      <c r="FV1385">
        <v>102.48</v>
      </c>
      <c r="FW1385">
        <v>205.05</v>
      </c>
      <c r="FX1385">
        <v>304</v>
      </c>
      <c r="FY1385">
        <v>408.3</v>
      </c>
      <c r="FZ1385">
        <v>514.85</v>
      </c>
      <c r="GA1385">
        <v>617.08000000000004</v>
      </c>
      <c r="GB1385">
        <v>709.61</v>
      </c>
      <c r="GC1385">
        <v>813.78</v>
      </c>
      <c r="GD1385">
        <v>918.31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80.989999999999995</v>
      </c>
      <c r="GQ1385">
        <v>175.86</v>
      </c>
      <c r="GR1385">
        <v>280.36</v>
      </c>
      <c r="GS1385">
        <v>376</v>
      </c>
      <c r="GT1385">
        <v>491.9</v>
      </c>
      <c r="GU1385">
        <v>592.21</v>
      </c>
      <c r="GV1385">
        <v>686.22</v>
      </c>
      <c r="GW1385">
        <v>790.74</v>
      </c>
      <c r="GX1385">
        <v>883.37</v>
      </c>
      <c r="GY1385">
        <v>988.14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 t="s">
        <v>139</v>
      </c>
      <c r="HK1385" t="s">
        <v>139</v>
      </c>
      <c r="HL1385" t="s">
        <v>139</v>
      </c>
      <c r="HM1385" t="s">
        <v>139</v>
      </c>
      <c r="HN1385" t="s">
        <v>139</v>
      </c>
      <c r="HO1385" t="s">
        <v>139</v>
      </c>
      <c r="HP1385" t="s">
        <v>139</v>
      </c>
      <c r="HQ1385" t="s">
        <v>139</v>
      </c>
      <c r="HR1385" t="s">
        <v>139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 t="s">
        <v>139</v>
      </c>
      <c r="IE1385" t="s">
        <v>139</v>
      </c>
      <c r="IF1385" t="s">
        <v>139</v>
      </c>
      <c r="IG1385" t="s">
        <v>139</v>
      </c>
      <c r="IH1385" t="s">
        <v>139</v>
      </c>
      <c r="II1385" t="s">
        <v>139</v>
      </c>
      <c r="IJ1385" t="s">
        <v>139</v>
      </c>
      <c r="IK1385" t="s">
        <v>139</v>
      </c>
      <c r="IL1385" t="s">
        <v>139</v>
      </c>
      <c r="IM1385" t="s">
        <v>139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1</v>
      </c>
      <c r="IY1385">
        <v>1</v>
      </c>
      <c r="IZ1385">
        <v>1</v>
      </c>
      <c r="JA1385">
        <v>0.99</v>
      </c>
      <c r="JB1385">
        <v>0.98</v>
      </c>
      <c r="JC1385">
        <v>0.96</v>
      </c>
      <c r="JD1385">
        <v>0.94</v>
      </c>
      <c r="JE1385">
        <v>0.93</v>
      </c>
      <c r="JF1385">
        <v>0.91</v>
      </c>
      <c r="JG1385">
        <v>0.89</v>
      </c>
      <c r="JH1385">
        <v>0.79</v>
      </c>
      <c r="JI1385">
        <v>0.75</v>
      </c>
      <c r="JJ1385">
        <v>0.7</v>
      </c>
      <c r="JK1385">
        <v>0.65</v>
      </c>
      <c r="JL1385">
        <v>0.57999999999999996</v>
      </c>
      <c r="JM1385">
        <v>0.51</v>
      </c>
      <c r="JN1385">
        <v>0.42</v>
      </c>
      <c r="JO1385">
        <v>0.32</v>
      </c>
      <c r="JP1385">
        <v>0.19</v>
      </c>
      <c r="JQ1385">
        <v>0</v>
      </c>
    </row>
    <row r="1386" spans="1:277" x14ac:dyDescent="0.25">
      <c r="A1386">
        <v>2016</v>
      </c>
      <c r="B1386">
        <v>184</v>
      </c>
      <c r="C1386">
        <v>1418</v>
      </c>
      <c r="D1386">
        <v>390</v>
      </c>
      <c r="E1386">
        <v>4021.2</v>
      </c>
      <c r="F1386">
        <v>1.4</v>
      </c>
      <c r="G1386">
        <v>0.4</v>
      </c>
      <c r="H1386">
        <v>-3.7</v>
      </c>
      <c r="I1386">
        <v>0</v>
      </c>
      <c r="J1386">
        <v>0</v>
      </c>
      <c r="K1386">
        <v>0</v>
      </c>
      <c r="L1386">
        <v>0.88</v>
      </c>
      <c r="M1386">
        <v>1.26</v>
      </c>
      <c r="N1386">
        <v>4.5999999999999996</v>
      </c>
      <c r="O1386">
        <v>-0.94</v>
      </c>
      <c r="P1386">
        <v>10.95</v>
      </c>
      <c r="Q1386">
        <v>8.0399999999999991</v>
      </c>
      <c r="R1386">
        <v>39.08</v>
      </c>
      <c r="S1386">
        <v>29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0.09</v>
      </c>
      <c r="Z1386">
        <v>102.48</v>
      </c>
      <c r="AA1386">
        <v>205.05</v>
      </c>
      <c r="AB1386">
        <v>304</v>
      </c>
      <c r="AC1386">
        <v>408.3</v>
      </c>
      <c r="AD1386">
        <v>514.85</v>
      </c>
      <c r="AE1386">
        <v>617.08000000000004</v>
      </c>
      <c r="AF1386">
        <v>709.61</v>
      </c>
      <c r="AG1386">
        <v>813.78</v>
      </c>
      <c r="AH1386">
        <v>918.31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22</v>
      </c>
      <c r="AU1386">
        <v>118.04</v>
      </c>
      <c r="AV1386">
        <v>214.91</v>
      </c>
      <c r="AW1386">
        <v>327.85</v>
      </c>
      <c r="AX1386">
        <v>422.64</v>
      </c>
      <c r="AY1386">
        <v>528.17999999999995</v>
      </c>
      <c r="AZ1386">
        <v>627.38</v>
      </c>
      <c r="BA1386">
        <v>723.31</v>
      </c>
      <c r="BB1386">
        <v>826.13</v>
      </c>
      <c r="BC1386">
        <v>925.9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22.5</v>
      </c>
      <c r="BO1386">
        <v>22.5</v>
      </c>
      <c r="BP1386">
        <v>22.5</v>
      </c>
      <c r="BQ1386">
        <v>22.5</v>
      </c>
      <c r="BR1386">
        <v>22.5</v>
      </c>
      <c r="BS1386">
        <v>22.5</v>
      </c>
      <c r="BT1386">
        <v>22.5</v>
      </c>
      <c r="BU1386">
        <v>22.5</v>
      </c>
      <c r="BV1386">
        <v>22.5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22.5</v>
      </c>
      <c r="CI1386">
        <v>22.5</v>
      </c>
      <c r="CJ1386">
        <v>22.5</v>
      </c>
      <c r="CK1386">
        <v>22.5</v>
      </c>
      <c r="CL1386">
        <v>22.5</v>
      </c>
      <c r="CM1386">
        <v>22.5</v>
      </c>
      <c r="CN1386">
        <v>22.5</v>
      </c>
      <c r="CO1386">
        <v>22.5</v>
      </c>
      <c r="CP1386">
        <v>22.5</v>
      </c>
      <c r="CQ1386">
        <v>22.5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1</v>
      </c>
      <c r="DD1386">
        <v>1</v>
      </c>
      <c r="DE1386">
        <v>0.99</v>
      </c>
      <c r="DF1386">
        <v>0.98</v>
      </c>
      <c r="DG1386">
        <v>0.96</v>
      </c>
      <c r="DH1386">
        <v>0.95</v>
      </c>
      <c r="DI1386">
        <v>0.94</v>
      </c>
      <c r="DJ1386">
        <v>0.92</v>
      </c>
      <c r="DK1386">
        <v>0.9</v>
      </c>
      <c r="DL1386">
        <v>0.82</v>
      </c>
      <c r="DM1386">
        <v>0.78</v>
      </c>
      <c r="DN1386">
        <v>0.74</v>
      </c>
      <c r="DO1386">
        <v>0.7</v>
      </c>
      <c r="DP1386">
        <v>0.65</v>
      </c>
      <c r="DQ1386">
        <v>0.59</v>
      </c>
      <c r="DR1386">
        <v>0.53</v>
      </c>
      <c r="DS1386">
        <v>0.46</v>
      </c>
      <c r="DT1386">
        <v>0.38</v>
      </c>
      <c r="DU1386">
        <v>0.28000000000000003</v>
      </c>
      <c r="EW1386">
        <v>2016</v>
      </c>
      <c r="EX1386">
        <v>185</v>
      </c>
      <c r="EY1386">
        <v>1419</v>
      </c>
      <c r="EZ1386">
        <v>391</v>
      </c>
      <c r="FA1386">
        <v>4028.4</v>
      </c>
      <c r="FB1386" t="s">
        <v>139</v>
      </c>
      <c r="FC1386" t="s">
        <v>139</v>
      </c>
      <c r="FD1386" t="s">
        <v>139</v>
      </c>
      <c r="FE1386" t="s">
        <v>139</v>
      </c>
      <c r="FF1386" t="s">
        <v>139</v>
      </c>
      <c r="FG1386" t="s">
        <v>139</v>
      </c>
      <c r="FH1386" t="s">
        <v>139</v>
      </c>
      <c r="FI1386">
        <v>0</v>
      </c>
      <c r="FJ1386" t="s">
        <v>139</v>
      </c>
      <c r="FK1386" t="s">
        <v>139</v>
      </c>
      <c r="FL1386">
        <v>10.96</v>
      </c>
      <c r="FM1386">
        <v>8.0500000000000007</v>
      </c>
      <c r="FN1386">
        <v>39.159999999999997</v>
      </c>
      <c r="FO1386">
        <v>1</v>
      </c>
      <c r="FP1386">
        <v>1</v>
      </c>
      <c r="FQ1386">
        <v>1</v>
      </c>
      <c r="FR1386">
        <v>0</v>
      </c>
      <c r="FS1386">
        <v>0</v>
      </c>
      <c r="FT1386">
        <v>0</v>
      </c>
      <c r="FU1386">
        <v>0.46</v>
      </c>
      <c r="FV1386">
        <v>14.39</v>
      </c>
      <c r="FW1386">
        <v>109.68</v>
      </c>
      <c r="FX1386">
        <v>212.24</v>
      </c>
      <c r="FY1386">
        <v>311.2</v>
      </c>
      <c r="FZ1386">
        <v>415.49</v>
      </c>
      <c r="GA1386">
        <v>522.04999999999995</v>
      </c>
      <c r="GB1386">
        <v>624.28</v>
      </c>
      <c r="GC1386">
        <v>716.81</v>
      </c>
      <c r="GD1386">
        <v>820.98</v>
      </c>
      <c r="GE1386">
        <v>925.5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88.19</v>
      </c>
      <c r="GQ1386">
        <v>183.06</v>
      </c>
      <c r="GR1386">
        <v>287.55</v>
      </c>
      <c r="GS1386">
        <v>383.19</v>
      </c>
      <c r="GT1386">
        <v>499.1</v>
      </c>
      <c r="GU1386">
        <v>599.41</v>
      </c>
      <c r="GV1386">
        <v>693.41</v>
      </c>
      <c r="GW1386">
        <v>797.94</v>
      </c>
      <c r="GX1386">
        <v>890.56</v>
      </c>
      <c r="GY1386">
        <v>995.34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 t="s">
        <v>139</v>
      </c>
      <c r="HK1386" t="s">
        <v>139</v>
      </c>
      <c r="HL1386" t="s">
        <v>139</v>
      </c>
      <c r="HM1386" t="s">
        <v>139</v>
      </c>
      <c r="HN1386" t="s">
        <v>139</v>
      </c>
      <c r="HO1386" t="s">
        <v>139</v>
      </c>
      <c r="HP1386" t="s">
        <v>139</v>
      </c>
      <c r="HQ1386" t="s">
        <v>139</v>
      </c>
      <c r="HR1386" t="s">
        <v>139</v>
      </c>
      <c r="HS1386" t="s">
        <v>139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 t="s">
        <v>139</v>
      </c>
      <c r="IE1386" t="s">
        <v>139</v>
      </c>
      <c r="IF1386" t="s">
        <v>139</v>
      </c>
      <c r="IG1386" t="s">
        <v>139</v>
      </c>
      <c r="IH1386" t="s">
        <v>139</v>
      </c>
      <c r="II1386" t="s">
        <v>139</v>
      </c>
      <c r="IJ1386" t="s">
        <v>139</v>
      </c>
      <c r="IK1386" t="s">
        <v>139</v>
      </c>
      <c r="IL1386" t="s">
        <v>139</v>
      </c>
      <c r="IM1386" t="s">
        <v>139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1</v>
      </c>
      <c r="IY1386">
        <v>1</v>
      </c>
      <c r="IZ1386">
        <v>1</v>
      </c>
      <c r="JA1386">
        <v>0.99</v>
      </c>
      <c r="JB1386">
        <v>0.98</v>
      </c>
      <c r="JC1386">
        <v>0.96</v>
      </c>
      <c r="JD1386">
        <v>0.94</v>
      </c>
      <c r="JE1386">
        <v>0.93</v>
      </c>
      <c r="JF1386">
        <v>0.91</v>
      </c>
      <c r="JG1386">
        <v>0.89</v>
      </c>
      <c r="JH1386">
        <v>0.79</v>
      </c>
      <c r="JI1386">
        <v>0.75</v>
      </c>
      <c r="JJ1386">
        <v>0.7</v>
      </c>
      <c r="JK1386">
        <v>0.65</v>
      </c>
      <c r="JL1386">
        <v>0.57999999999999996</v>
      </c>
      <c r="JM1386">
        <v>0.51</v>
      </c>
      <c r="JN1386">
        <v>0.42</v>
      </c>
      <c r="JO1386">
        <v>0.32</v>
      </c>
      <c r="JP1386">
        <v>0.19</v>
      </c>
      <c r="JQ1386">
        <v>0</v>
      </c>
    </row>
    <row r="1387" spans="1:277" x14ac:dyDescent="0.25">
      <c r="A1387">
        <v>2016</v>
      </c>
      <c r="B1387">
        <v>185</v>
      </c>
      <c r="C1387">
        <v>1419</v>
      </c>
      <c r="D1387">
        <v>391</v>
      </c>
      <c r="E1387">
        <v>4028.4</v>
      </c>
      <c r="F1387">
        <v>1.4</v>
      </c>
      <c r="G1387">
        <v>0.4</v>
      </c>
      <c r="H1387">
        <v>-3.7</v>
      </c>
      <c r="I1387">
        <v>0</v>
      </c>
      <c r="J1387">
        <v>0</v>
      </c>
      <c r="K1387">
        <v>0</v>
      </c>
      <c r="L1387">
        <v>0.88</v>
      </c>
      <c r="M1387">
        <v>1.26</v>
      </c>
      <c r="N1387">
        <v>4.5999999999999996</v>
      </c>
      <c r="O1387">
        <v>-0.94</v>
      </c>
      <c r="P1387">
        <v>10.95</v>
      </c>
      <c r="Q1387">
        <v>8.0500000000000007</v>
      </c>
      <c r="R1387">
        <v>39.15</v>
      </c>
      <c r="S1387">
        <v>29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0.27</v>
      </c>
      <c r="Z1387">
        <v>14.39</v>
      </c>
      <c r="AA1387">
        <v>109.68</v>
      </c>
      <c r="AB1387">
        <v>212.24</v>
      </c>
      <c r="AC1387">
        <v>311.2</v>
      </c>
      <c r="AD1387">
        <v>415.49</v>
      </c>
      <c r="AE1387">
        <v>522.04999999999995</v>
      </c>
      <c r="AF1387">
        <v>624.28</v>
      </c>
      <c r="AG1387">
        <v>716.81</v>
      </c>
      <c r="AH1387">
        <v>820.98</v>
      </c>
      <c r="AI1387">
        <v>925.5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29.2</v>
      </c>
      <c r="AU1387">
        <v>125.23</v>
      </c>
      <c r="AV1387">
        <v>222.11</v>
      </c>
      <c r="AW1387">
        <v>335.05</v>
      </c>
      <c r="AX1387">
        <v>429.84</v>
      </c>
      <c r="AY1387">
        <v>535.38</v>
      </c>
      <c r="AZ1387">
        <v>634.58000000000004</v>
      </c>
      <c r="BA1387">
        <v>730.51</v>
      </c>
      <c r="BB1387">
        <v>833.33</v>
      </c>
      <c r="BC1387">
        <v>933.1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22.5</v>
      </c>
      <c r="BO1387">
        <v>22.5</v>
      </c>
      <c r="BP1387">
        <v>22.5</v>
      </c>
      <c r="BQ1387">
        <v>22.5</v>
      </c>
      <c r="BR1387">
        <v>22.5</v>
      </c>
      <c r="BS1387">
        <v>22.5</v>
      </c>
      <c r="BT1387">
        <v>22.5</v>
      </c>
      <c r="BU1387">
        <v>22.5</v>
      </c>
      <c r="BV1387">
        <v>22.5</v>
      </c>
      <c r="BW1387">
        <v>22.5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22.5</v>
      </c>
      <c r="CI1387">
        <v>22.5</v>
      </c>
      <c r="CJ1387">
        <v>22.5</v>
      </c>
      <c r="CK1387">
        <v>22.5</v>
      </c>
      <c r="CL1387">
        <v>22.5</v>
      </c>
      <c r="CM1387">
        <v>22.5</v>
      </c>
      <c r="CN1387">
        <v>22.5</v>
      </c>
      <c r="CO1387">
        <v>22.5</v>
      </c>
      <c r="CP1387">
        <v>22.5</v>
      </c>
      <c r="CQ1387">
        <v>22.5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1</v>
      </c>
      <c r="DD1387">
        <v>1</v>
      </c>
      <c r="DE1387">
        <v>0.99</v>
      </c>
      <c r="DF1387">
        <v>0.98</v>
      </c>
      <c r="DG1387">
        <v>0.96</v>
      </c>
      <c r="DH1387">
        <v>0.95</v>
      </c>
      <c r="DI1387">
        <v>0.94</v>
      </c>
      <c r="DJ1387">
        <v>0.92</v>
      </c>
      <c r="DK1387">
        <v>0.9</v>
      </c>
      <c r="DL1387">
        <v>0.82</v>
      </c>
      <c r="DM1387">
        <v>0.78</v>
      </c>
      <c r="DN1387">
        <v>0.74</v>
      </c>
      <c r="DO1387">
        <v>0.7</v>
      </c>
      <c r="DP1387">
        <v>0.65</v>
      </c>
      <c r="DQ1387">
        <v>0.59</v>
      </c>
      <c r="DR1387">
        <v>0.53</v>
      </c>
      <c r="DS1387">
        <v>0.46</v>
      </c>
      <c r="DT1387">
        <v>0.38</v>
      </c>
      <c r="DU1387">
        <v>0.28000000000000003</v>
      </c>
      <c r="EW1387">
        <v>2016</v>
      </c>
      <c r="EX1387">
        <v>186</v>
      </c>
      <c r="EY1387">
        <v>1420</v>
      </c>
      <c r="EZ1387">
        <v>392</v>
      </c>
      <c r="FA1387">
        <v>4035.7</v>
      </c>
      <c r="FB1387" t="s">
        <v>139</v>
      </c>
      <c r="FC1387" t="s">
        <v>139</v>
      </c>
      <c r="FD1387" t="s">
        <v>139</v>
      </c>
      <c r="FE1387" t="s">
        <v>139</v>
      </c>
      <c r="FF1387" t="s">
        <v>139</v>
      </c>
      <c r="FG1387" t="s">
        <v>139</v>
      </c>
      <c r="FH1387" t="s">
        <v>139</v>
      </c>
      <c r="FI1387">
        <v>0</v>
      </c>
      <c r="FJ1387" t="s">
        <v>139</v>
      </c>
      <c r="FK1387" t="s">
        <v>139</v>
      </c>
      <c r="FL1387">
        <v>10.96</v>
      </c>
      <c r="FM1387">
        <v>8.07</v>
      </c>
      <c r="FN1387">
        <v>39.229999999999997</v>
      </c>
      <c r="FO1387">
        <v>1</v>
      </c>
      <c r="FP1387">
        <v>1</v>
      </c>
      <c r="FQ1387">
        <v>1</v>
      </c>
      <c r="FR1387">
        <v>0</v>
      </c>
      <c r="FS1387">
        <v>0</v>
      </c>
      <c r="FT1387">
        <v>0</v>
      </c>
      <c r="FU1387">
        <v>0</v>
      </c>
      <c r="FV1387">
        <v>21.7</v>
      </c>
      <c r="FW1387">
        <v>116.98</v>
      </c>
      <c r="FX1387">
        <v>219.55</v>
      </c>
      <c r="FY1387">
        <v>318.5</v>
      </c>
      <c r="FZ1387">
        <v>422.8</v>
      </c>
      <c r="GA1387">
        <v>529.35</v>
      </c>
      <c r="GB1387">
        <v>631.59</v>
      </c>
      <c r="GC1387">
        <v>724.11</v>
      </c>
      <c r="GD1387">
        <v>828.29</v>
      </c>
      <c r="GE1387">
        <v>932.81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95.49</v>
      </c>
      <c r="GQ1387">
        <v>190.37</v>
      </c>
      <c r="GR1387">
        <v>294.86</v>
      </c>
      <c r="GS1387">
        <v>390.5</v>
      </c>
      <c r="GT1387">
        <v>506.41</v>
      </c>
      <c r="GU1387">
        <v>606.72</v>
      </c>
      <c r="GV1387">
        <v>700.72</v>
      </c>
      <c r="GW1387">
        <v>805.24</v>
      </c>
      <c r="GX1387">
        <v>897.87</v>
      </c>
      <c r="GY1387">
        <v>1002.64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 t="s">
        <v>139</v>
      </c>
      <c r="HK1387" t="s">
        <v>139</v>
      </c>
      <c r="HL1387" t="s">
        <v>139</v>
      </c>
      <c r="HM1387" t="s">
        <v>139</v>
      </c>
      <c r="HN1387" t="s">
        <v>139</v>
      </c>
      <c r="HO1387" t="s">
        <v>139</v>
      </c>
      <c r="HP1387" t="s">
        <v>139</v>
      </c>
      <c r="HQ1387" t="s">
        <v>139</v>
      </c>
      <c r="HR1387" t="s">
        <v>139</v>
      </c>
      <c r="HS1387" t="s">
        <v>139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 t="s">
        <v>139</v>
      </c>
      <c r="IE1387" t="s">
        <v>139</v>
      </c>
      <c r="IF1387" t="s">
        <v>139</v>
      </c>
      <c r="IG1387" t="s">
        <v>139</v>
      </c>
      <c r="IH1387" t="s">
        <v>139</v>
      </c>
      <c r="II1387" t="s">
        <v>139</v>
      </c>
      <c r="IJ1387" t="s">
        <v>139</v>
      </c>
      <c r="IK1387" t="s">
        <v>139</v>
      </c>
      <c r="IL1387" t="s">
        <v>139</v>
      </c>
      <c r="IM1387" t="s">
        <v>139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1</v>
      </c>
      <c r="IY1387">
        <v>1</v>
      </c>
      <c r="IZ1387">
        <v>1</v>
      </c>
      <c r="JA1387">
        <v>0.99</v>
      </c>
      <c r="JB1387">
        <v>0.98</v>
      </c>
      <c r="JC1387">
        <v>0.96</v>
      </c>
      <c r="JD1387">
        <v>0.94</v>
      </c>
      <c r="JE1387">
        <v>0.93</v>
      </c>
      <c r="JF1387">
        <v>0.91</v>
      </c>
      <c r="JG1387">
        <v>0.89</v>
      </c>
      <c r="JH1387">
        <v>0.79</v>
      </c>
      <c r="JI1387">
        <v>0.75</v>
      </c>
      <c r="JJ1387">
        <v>0.7</v>
      </c>
      <c r="JK1387">
        <v>0.65</v>
      </c>
      <c r="JL1387">
        <v>0.57999999999999996</v>
      </c>
      <c r="JM1387">
        <v>0.51</v>
      </c>
      <c r="JN1387">
        <v>0.42</v>
      </c>
      <c r="JO1387">
        <v>0.32</v>
      </c>
      <c r="JP1387">
        <v>0.19</v>
      </c>
      <c r="JQ1387">
        <v>0</v>
      </c>
    </row>
    <row r="1388" spans="1:277" x14ac:dyDescent="0.25">
      <c r="A1388">
        <v>2016</v>
      </c>
      <c r="B1388">
        <v>186</v>
      </c>
      <c r="C1388">
        <v>1420</v>
      </c>
      <c r="D1388">
        <v>392</v>
      </c>
      <c r="E1388">
        <v>4035.7</v>
      </c>
      <c r="F1388">
        <v>1.4</v>
      </c>
      <c r="G1388">
        <v>0.4</v>
      </c>
      <c r="H1388">
        <v>-3.7</v>
      </c>
      <c r="I1388">
        <v>0</v>
      </c>
      <c r="J1388">
        <v>0</v>
      </c>
      <c r="K1388">
        <v>0</v>
      </c>
      <c r="L1388">
        <v>0.88</v>
      </c>
      <c r="M1388">
        <v>1.26</v>
      </c>
      <c r="N1388">
        <v>4.5999999999999996</v>
      </c>
      <c r="O1388">
        <v>-0.94</v>
      </c>
      <c r="P1388">
        <v>10.95</v>
      </c>
      <c r="Q1388">
        <v>8.07</v>
      </c>
      <c r="R1388">
        <v>39.229999999999997</v>
      </c>
      <c r="S1388">
        <v>29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0.09</v>
      </c>
      <c r="Z1388">
        <v>21.7</v>
      </c>
      <c r="AA1388">
        <v>116.98</v>
      </c>
      <c r="AB1388">
        <v>219.55</v>
      </c>
      <c r="AC1388">
        <v>318.5</v>
      </c>
      <c r="AD1388">
        <v>422.8</v>
      </c>
      <c r="AE1388">
        <v>529.35</v>
      </c>
      <c r="AF1388">
        <v>631.59</v>
      </c>
      <c r="AG1388">
        <v>724.11</v>
      </c>
      <c r="AH1388">
        <v>828.29</v>
      </c>
      <c r="AI1388">
        <v>932.81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36.5</v>
      </c>
      <c r="AU1388">
        <v>132.54</v>
      </c>
      <c r="AV1388">
        <v>229.42</v>
      </c>
      <c r="AW1388">
        <v>342.36</v>
      </c>
      <c r="AX1388">
        <v>437.15</v>
      </c>
      <c r="AY1388">
        <v>542.67999999999995</v>
      </c>
      <c r="AZ1388">
        <v>641.89</v>
      </c>
      <c r="BA1388">
        <v>737.81</v>
      </c>
      <c r="BB1388">
        <v>840.63</v>
      </c>
      <c r="BC1388">
        <v>940.41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22.5</v>
      </c>
      <c r="BO1388">
        <v>22.5</v>
      </c>
      <c r="BP1388">
        <v>22.5</v>
      </c>
      <c r="BQ1388">
        <v>22.5</v>
      </c>
      <c r="BR1388">
        <v>22.5</v>
      </c>
      <c r="BS1388">
        <v>22.5</v>
      </c>
      <c r="BT1388">
        <v>22.5</v>
      </c>
      <c r="BU1388">
        <v>22.5</v>
      </c>
      <c r="BV1388">
        <v>22.5</v>
      </c>
      <c r="BW1388">
        <v>22.5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22.5</v>
      </c>
      <c r="CI1388">
        <v>22.5</v>
      </c>
      <c r="CJ1388">
        <v>22.5</v>
      </c>
      <c r="CK1388">
        <v>22.5</v>
      </c>
      <c r="CL1388">
        <v>22.5</v>
      </c>
      <c r="CM1388">
        <v>22.5</v>
      </c>
      <c r="CN1388">
        <v>22.5</v>
      </c>
      <c r="CO1388">
        <v>22.5</v>
      </c>
      <c r="CP1388">
        <v>22.5</v>
      </c>
      <c r="CQ1388">
        <v>22.5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1</v>
      </c>
      <c r="DD1388">
        <v>1</v>
      </c>
      <c r="DE1388">
        <v>0.99</v>
      </c>
      <c r="DF1388">
        <v>0.98</v>
      </c>
      <c r="DG1388">
        <v>0.96</v>
      </c>
      <c r="DH1388">
        <v>0.95</v>
      </c>
      <c r="DI1388">
        <v>0.94</v>
      </c>
      <c r="DJ1388">
        <v>0.92</v>
      </c>
      <c r="DK1388">
        <v>0.9</v>
      </c>
      <c r="DL1388">
        <v>0.82</v>
      </c>
      <c r="DM1388">
        <v>0.78</v>
      </c>
      <c r="DN1388">
        <v>0.74</v>
      </c>
      <c r="DO1388">
        <v>0.7</v>
      </c>
      <c r="DP1388">
        <v>0.65</v>
      </c>
      <c r="DQ1388">
        <v>0.59</v>
      </c>
      <c r="DR1388">
        <v>0.53</v>
      </c>
      <c r="DS1388">
        <v>0.46</v>
      </c>
      <c r="DT1388">
        <v>0.38</v>
      </c>
      <c r="DU1388">
        <v>0.28000000000000003</v>
      </c>
      <c r="EW1388">
        <v>2016</v>
      </c>
      <c r="EX1388">
        <v>187</v>
      </c>
      <c r="EY1388">
        <v>1421</v>
      </c>
      <c r="EZ1388">
        <v>393</v>
      </c>
      <c r="FA1388">
        <v>4042.6</v>
      </c>
      <c r="FB1388" t="s">
        <v>139</v>
      </c>
      <c r="FC1388" t="s">
        <v>139</v>
      </c>
      <c r="FD1388" t="s">
        <v>139</v>
      </c>
      <c r="FE1388" t="s">
        <v>139</v>
      </c>
      <c r="FF1388" t="s">
        <v>139</v>
      </c>
      <c r="FG1388" t="s">
        <v>139</v>
      </c>
      <c r="FH1388" t="s">
        <v>139</v>
      </c>
      <c r="FI1388">
        <v>0</v>
      </c>
      <c r="FJ1388" t="s">
        <v>139</v>
      </c>
      <c r="FK1388" t="s">
        <v>139</v>
      </c>
      <c r="FL1388">
        <v>10.96</v>
      </c>
      <c r="FM1388">
        <v>8.08</v>
      </c>
      <c r="FN1388">
        <v>39.299999999999997</v>
      </c>
      <c r="FO1388">
        <v>1</v>
      </c>
      <c r="FP1388">
        <v>1</v>
      </c>
      <c r="FQ1388">
        <v>1</v>
      </c>
      <c r="FR1388">
        <v>0</v>
      </c>
      <c r="FS1388">
        <v>0</v>
      </c>
      <c r="FT1388">
        <v>0</v>
      </c>
      <c r="FU1388">
        <v>0</v>
      </c>
      <c r="FV1388">
        <v>28.61</v>
      </c>
      <c r="FW1388">
        <v>123.89</v>
      </c>
      <c r="FX1388">
        <v>226.46</v>
      </c>
      <c r="FY1388">
        <v>325.41000000000003</v>
      </c>
      <c r="FZ1388">
        <v>429.71</v>
      </c>
      <c r="GA1388">
        <v>536.26</v>
      </c>
      <c r="GB1388">
        <v>638.5</v>
      </c>
      <c r="GC1388">
        <v>731.02</v>
      </c>
      <c r="GD1388">
        <v>835.19</v>
      </c>
      <c r="GE1388">
        <v>939.72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102.4</v>
      </c>
      <c r="GQ1388">
        <v>197.27</v>
      </c>
      <c r="GR1388">
        <v>301.77</v>
      </c>
      <c r="GS1388">
        <v>397.41</v>
      </c>
      <c r="GT1388">
        <v>513.32000000000005</v>
      </c>
      <c r="GU1388">
        <v>613.62</v>
      </c>
      <c r="GV1388">
        <v>707.63</v>
      </c>
      <c r="GW1388">
        <v>812.15</v>
      </c>
      <c r="GX1388">
        <v>904.78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 t="s">
        <v>139</v>
      </c>
      <c r="HK1388" t="s">
        <v>139</v>
      </c>
      <c r="HL1388" t="s">
        <v>139</v>
      </c>
      <c r="HM1388" t="s">
        <v>139</v>
      </c>
      <c r="HN1388" t="s">
        <v>139</v>
      </c>
      <c r="HO1388" t="s">
        <v>139</v>
      </c>
      <c r="HP1388" t="s">
        <v>139</v>
      </c>
      <c r="HQ1388" t="s">
        <v>139</v>
      </c>
      <c r="HR1388" t="s">
        <v>139</v>
      </c>
      <c r="HS1388" t="s">
        <v>139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 t="s">
        <v>139</v>
      </c>
      <c r="IE1388" t="s">
        <v>139</v>
      </c>
      <c r="IF1388" t="s">
        <v>139</v>
      </c>
      <c r="IG1388" t="s">
        <v>139</v>
      </c>
      <c r="IH1388" t="s">
        <v>139</v>
      </c>
      <c r="II1388" t="s">
        <v>139</v>
      </c>
      <c r="IJ1388" t="s">
        <v>139</v>
      </c>
      <c r="IK1388" t="s">
        <v>139</v>
      </c>
      <c r="IL1388" t="s">
        <v>139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1</v>
      </c>
      <c r="IY1388">
        <v>1</v>
      </c>
      <c r="IZ1388">
        <v>1</v>
      </c>
      <c r="JA1388">
        <v>0.99</v>
      </c>
      <c r="JB1388">
        <v>0.98</v>
      </c>
      <c r="JC1388">
        <v>0.96</v>
      </c>
      <c r="JD1388">
        <v>0.94</v>
      </c>
      <c r="JE1388">
        <v>0.93</v>
      </c>
      <c r="JF1388">
        <v>0.91</v>
      </c>
      <c r="JG1388">
        <v>0.89</v>
      </c>
      <c r="JH1388">
        <v>0.79</v>
      </c>
      <c r="JI1388">
        <v>0.75</v>
      </c>
      <c r="JJ1388">
        <v>0.7</v>
      </c>
      <c r="JK1388">
        <v>0.65</v>
      </c>
      <c r="JL1388">
        <v>0.57999999999999996</v>
      </c>
      <c r="JM1388">
        <v>0.51</v>
      </c>
      <c r="JN1388">
        <v>0.42</v>
      </c>
      <c r="JO1388">
        <v>0.32</v>
      </c>
      <c r="JP1388">
        <v>0.19</v>
      </c>
      <c r="JQ1388">
        <v>0</v>
      </c>
    </row>
    <row r="1389" spans="1:277" x14ac:dyDescent="0.25">
      <c r="A1389">
        <v>2016</v>
      </c>
      <c r="B1389">
        <v>187</v>
      </c>
      <c r="C1389">
        <v>1421</v>
      </c>
      <c r="D1389">
        <v>393</v>
      </c>
      <c r="E1389">
        <v>4042.6</v>
      </c>
      <c r="F1389">
        <v>1.4</v>
      </c>
      <c r="G1389">
        <v>0.4</v>
      </c>
      <c r="H1389">
        <v>-3.8</v>
      </c>
      <c r="I1389">
        <v>0</v>
      </c>
      <c r="J1389">
        <v>0</v>
      </c>
      <c r="K1389">
        <v>0</v>
      </c>
      <c r="L1389">
        <v>0.88</v>
      </c>
      <c r="M1389">
        <v>1.26</v>
      </c>
      <c r="N1389">
        <v>4.62</v>
      </c>
      <c r="O1389">
        <v>-0.95</v>
      </c>
      <c r="P1389">
        <v>10.95</v>
      </c>
      <c r="Q1389">
        <v>8.08</v>
      </c>
      <c r="R1389">
        <v>39.299999999999997</v>
      </c>
      <c r="S1389">
        <v>29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28.61</v>
      </c>
      <c r="AA1389">
        <v>123.89</v>
      </c>
      <c r="AB1389">
        <v>226.46</v>
      </c>
      <c r="AC1389">
        <v>325.41000000000003</v>
      </c>
      <c r="AD1389">
        <v>429.71</v>
      </c>
      <c r="AE1389">
        <v>536.26</v>
      </c>
      <c r="AF1389">
        <v>638.5</v>
      </c>
      <c r="AG1389">
        <v>731.02</v>
      </c>
      <c r="AH1389">
        <v>835.19</v>
      </c>
      <c r="AI1389">
        <v>939.72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43.41</v>
      </c>
      <c r="AU1389">
        <v>139.44999999999999</v>
      </c>
      <c r="AV1389">
        <v>236.32</v>
      </c>
      <c r="AW1389">
        <v>349.27</v>
      </c>
      <c r="AX1389">
        <v>444.05</v>
      </c>
      <c r="AY1389">
        <v>549.59</v>
      </c>
      <c r="AZ1389">
        <v>648.79</v>
      </c>
      <c r="BA1389">
        <v>744.72</v>
      </c>
      <c r="BB1389">
        <v>847.54</v>
      </c>
      <c r="BC1389">
        <v>947.31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22.5</v>
      </c>
      <c r="BO1389">
        <v>22.5</v>
      </c>
      <c r="BP1389">
        <v>22.5</v>
      </c>
      <c r="BQ1389">
        <v>22.5</v>
      </c>
      <c r="BR1389">
        <v>22.5</v>
      </c>
      <c r="BS1389">
        <v>22.5</v>
      </c>
      <c r="BT1389">
        <v>22.5</v>
      </c>
      <c r="BU1389">
        <v>22.5</v>
      </c>
      <c r="BV1389">
        <v>22.5</v>
      </c>
      <c r="BW1389">
        <v>22.5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22.5</v>
      </c>
      <c r="CI1389">
        <v>22.5</v>
      </c>
      <c r="CJ1389">
        <v>22.5</v>
      </c>
      <c r="CK1389">
        <v>22.5</v>
      </c>
      <c r="CL1389">
        <v>22.5</v>
      </c>
      <c r="CM1389">
        <v>22.5</v>
      </c>
      <c r="CN1389">
        <v>22.5</v>
      </c>
      <c r="CO1389">
        <v>22.5</v>
      </c>
      <c r="CP1389">
        <v>22.5</v>
      </c>
      <c r="CQ1389">
        <v>22.5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1</v>
      </c>
      <c r="DD1389">
        <v>1</v>
      </c>
      <c r="DE1389">
        <v>0.99</v>
      </c>
      <c r="DF1389">
        <v>0.98</v>
      </c>
      <c r="DG1389">
        <v>0.96</v>
      </c>
      <c r="DH1389">
        <v>0.95</v>
      </c>
      <c r="DI1389">
        <v>0.94</v>
      </c>
      <c r="DJ1389">
        <v>0.92</v>
      </c>
      <c r="DK1389">
        <v>0.9</v>
      </c>
      <c r="DL1389">
        <v>0.82</v>
      </c>
      <c r="DM1389">
        <v>0.78</v>
      </c>
      <c r="DN1389">
        <v>0.74</v>
      </c>
      <c r="DO1389">
        <v>0.7</v>
      </c>
      <c r="DP1389">
        <v>0.65</v>
      </c>
      <c r="DQ1389">
        <v>0.59</v>
      </c>
      <c r="DR1389">
        <v>0.53</v>
      </c>
      <c r="DS1389">
        <v>0.46</v>
      </c>
      <c r="DT1389">
        <v>0.38</v>
      </c>
      <c r="DU1389">
        <v>0.28000000000000003</v>
      </c>
      <c r="EW1389">
        <v>2016</v>
      </c>
      <c r="EX1389">
        <v>188</v>
      </c>
      <c r="EY1389">
        <v>1422</v>
      </c>
      <c r="EZ1389">
        <v>394</v>
      </c>
      <c r="FA1389">
        <v>4051.9</v>
      </c>
      <c r="FB1389" t="s">
        <v>139</v>
      </c>
      <c r="FC1389" t="s">
        <v>139</v>
      </c>
      <c r="FD1389" t="s">
        <v>139</v>
      </c>
      <c r="FE1389" t="s">
        <v>139</v>
      </c>
      <c r="FF1389" t="s">
        <v>139</v>
      </c>
      <c r="FG1389" t="s">
        <v>139</v>
      </c>
      <c r="FH1389" t="s">
        <v>139</v>
      </c>
      <c r="FI1389">
        <v>0</v>
      </c>
      <c r="FJ1389" t="s">
        <v>139</v>
      </c>
      <c r="FK1389" t="s">
        <v>139</v>
      </c>
      <c r="FL1389">
        <v>10.96</v>
      </c>
      <c r="FM1389">
        <v>8.1</v>
      </c>
      <c r="FN1389">
        <v>39.39</v>
      </c>
      <c r="FO1389">
        <v>1</v>
      </c>
      <c r="FP1389">
        <v>1</v>
      </c>
      <c r="FQ1389">
        <v>1</v>
      </c>
      <c r="FR1389">
        <v>0</v>
      </c>
      <c r="FS1389">
        <v>0</v>
      </c>
      <c r="FT1389">
        <v>0</v>
      </c>
      <c r="FU1389">
        <v>0.09</v>
      </c>
      <c r="FV1389">
        <v>37.880000000000003</v>
      </c>
      <c r="FW1389">
        <v>133.16</v>
      </c>
      <c r="FX1389">
        <v>235.73</v>
      </c>
      <c r="FY1389">
        <v>334.68</v>
      </c>
      <c r="FZ1389">
        <v>438.98</v>
      </c>
      <c r="GA1389">
        <v>545.53</v>
      </c>
      <c r="GB1389">
        <v>647.77</v>
      </c>
      <c r="GC1389">
        <v>740.29</v>
      </c>
      <c r="GD1389">
        <v>844.47</v>
      </c>
      <c r="GE1389">
        <v>948.99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18.54</v>
      </c>
      <c r="GQ1389">
        <v>111.67</v>
      </c>
      <c r="GR1389">
        <v>206.55</v>
      </c>
      <c r="GS1389">
        <v>311.04000000000002</v>
      </c>
      <c r="GT1389">
        <v>406.68</v>
      </c>
      <c r="GU1389">
        <v>522.59</v>
      </c>
      <c r="GV1389">
        <v>622.89</v>
      </c>
      <c r="GW1389">
        <v>716.9</v>
      </c>
      <c r="GX1389">
        <v>821.42</v>
      </c>
      <c r="GY1389">
        <v>914.05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 t="s">
        <v>139</v>
      </c>
      <c r="HK1389" t="s">
        <v>139</v>
      </c>
      <c r="HL1389" t="s">
        <v>139</v>
      </c>
      <c r="HM1389" t="s">
        <v>139</v>
      </c>
      <c r="HN1389" t="s">
        <v>139</v>
      </c>
      <c r="HO1389" t="s">
        <v>139</v>
      </c>
      <c r="HP1389" t="s">
        <v>139</v>
      </c>
      <c r="HQ1389" t="s">
        <v>139</v>
      </c>
      <c r="HR1389" t="s">
        <v>139</v>
      </c>
      <c r="HS1389" t="s">
        <v>139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 t="s">
        <v>139</v>
      </c>
      <c r="IE1389" t="s">
        <v>139</v>
      </c>
      <c r="IF1389" t="s">
        <v>139</v>
      </c>
      <c r="IG1389" t="s">
        <v>139</v>
      </c>
      <c r="IH1389" t="s">
        <v>139</v>
      </c>
      <c r="II1389" t="s">
        <v>139</v>
      </c>
      <c r="IJ1389" t="s">
        <v>139</v>
      </c>
      <c r="IK1389" t="s">
        <v>139</v>
      </c>
      <c r="IL1389" t="s">
        <v>139</v>
      </c>
      <c r="IM1389" t="s">
        <v>139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1</v>
      </c>
      <c r="IY1389">
        <v>1</v>
      </c>
      <c r="IZ1389">
        <v>1</v>
      </c>
      <c r="JA1389">
        <v>0.99</v>
      </c>
      <c r="JB1389">
        <v>0.98</v>
      </c>
      <c r="JC1389">
        <v>0.96</v>
      </c>
      <c r="JD1389">
        <v>0.94</v>
      </c>
      <c r="JE1389">
        <v>0.93</v>
      </c>
      <c r="JF1389">
        <v>0.91</v>
      </c>
      <c r="JG1389">
        <v>0.89</v>
      </c>
      <c r="JH1389">
        <v>0.79</v>
      </c>
      <c r="JI1389">
        <v>0.75</v>
      </c>
      <c r="JJ1389">
        <v>0.7</v>
      </c>
      <c r="JK1389">
        <v>0.65</v>
      </c>
      <c r="JL1389">
        <v>0.57999999999999996</v>
      </c>
      <c r="JM1389">
        <v>0.51</v>
      </c>
      <c r="JN1389">
        <v>0.42</v>
      </c>
      <c r="JO1389">
        <v>0.32</v>
      </c>
      <c r="JP1389">
        <v>0.19</v>
      </c>
      <c r="JQ1389">
        <v>0</v>
      </c>
    </row>
    <row r="1390" spans="1:277" x14ac:dyDescent="0.25">
      <c r="A1390">
        <v>2016</v>
      </c>
      <c r="B1390">
        <v>188</v>
      </c>
      <c r="C1390">
        <v>1422</v>
      </c>
      <c r="D1390">
        <v>394</v>
      </c>
      <c r="E1390">
        <v>4051.9</v>
      </c>
      <c r="F1390">
        <v>1.4</v>
      </c>
      <c r="G1390">
        <v>0.4</v>
      </c>
      <c r="H1390">
        <v>-3.8</v>
      </c>
      <c r="I1390">
        <v>0</v>
      </c>
      <c r="J1390">
        <v>0</v>
      </c>
      <c r="K1390">
        <v>0</v>
      </c>
      <c r="L1390">
        <v>0.88</v>
      </c>
      <c r="M1390">
        <v>1.26</v>
      </c>
      <c r="N1390">
        <v>4.62</v>
      </c>
      <c r="O1390">
        <v>-0.95</v>
      </c>
      <c r="P1390">
        <v>10.95</v>
      </c>
      <c r="Q1390">
        <v>8.1</v>
      </c>
      <c r="R1390">
        <v>39.39</v>
      </c>
      <c r="S1390">
        <v>29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0.09</v>
      </c>
      <c r="Z1390">
        <v>37.880000000000003</v>
      </c>
      <c r="AA1390">
        <v>133.16</v>
      </c>
      <c r="AB1390">
        <v>235.73</v>
      </c>
      <c r="AC1390">
        <v>334.68</v>
      </c>
      <c r="AD1390">
        <v>438.98</v>
      </c>
      <c r="AE1390">
        <v>545.53</v>
      </c>
      <c r="AF1390">
        <v>647.77</v>
      </c>
      <c r="AG1390">
        <v>740.29</v>
      </c>
      <c r="AH1390">
        <v>844.47</v>
      </c>
      <c r="AI1390">
        <v>948.99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52.68</v>
      </c>
      <c r="AU1390">
        <v>148.72</v>
      </c>
      <c r="AV1390">
        <v>245.59</v>
      </c>
      <c r="AW1390">
        <v>358.54</v>
      </c>
      <c r="AX1390">
        <v>453.33</v>
      </c>
      <c r="AY1390">
        <v>558.86</v>
      </c>
      <c r="AZ1390">
        <v>658.06</v>
      </c>
      <c r="BA1390">
        <v>753.99</v>
      </c>
      <c r="BB1390">
        <v>856.81</v>
      </c>
      <c r="BC1390">
        <v>956.59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22.5</v>
      </c>
      <c r="BO1390">
        <v>22.5</v>
      </c>
      <c r="BP1390">
        <v>22.5</v>
      </c>
      <c r="BQ1390">
        <v>22.5</v>
      </c>
      <c r="BR1390">
        <v>22.5</v>
      </c>
      <c r="BS1390">
        <v>22.5</v>
      </c>
      <c r="BT1390">
        <v>22.5</v>
      </c>
      <c r="BU1390">
        <v>22.5</v>
      </c>
      <c r="BV1390">
        <v>22.5</v>
      </c>
      <c r="BW1390">
        <v>22.5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22.5</v>
      </c>
      <c r="CI1390">
        <v>22.5</v>
      </c>
      <c r="CJ1390">
        <v>22.5</v>
      </c>
      <c r="CK1390">
        <v>22.5</v>
      </c>
      <c r="CL1390">
        <v>22.5</v>
      </c>
      <c r="CM1390">
        <v>22.5</v>
      </c>
      <c r="CN1390">
        <v>22.5</v>
      </c>
      <c r="CO1390">
        <v>22.5</v>
      </c>
      <c r="CP1390">
        <v>22.5</v>
      </c>
      <c r="CQ1390">
        <v>22.5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1</v>
      </c>
      <c r="DD1390">
        <v>1</v>
      </c>
      <c r="DE1390">
        <v>0.99</v>
      </c>
      <c r="DF1390">
        <v>0.98</v>
      </c>
      <c r="DG1390">
        <v>0.96</v>
      </c>
      <c r="DH1390">
        <v>0.95</v>
      </c>
      <c r="DI1390">
        <v>0.94</v>
      </c>
      <c r="DJ1390">
        <v>0.92</v>
      </c>
      <c r="DK1390">
        <v>0.9</v>
      </c>
      <c r="DL1390">
        <v>0.82</v>
      </c>
      <c r="DM1390">
        <v>0.78</v>
      </c>
      <c r="DN1390">
        <v>0.74</v>
      </c>
      <c r="DO1390">
        <v>0.7</v>
      </c>
      <c r="DP1390">
        <v>0.65</v>
      </c>
      <c r="DQ1390">
        <v>0.59</v>
      </c>
      <c r="DR1390">
        <v>0.53</v>
      </c>
      <c r="DS1390">
        <v>0.46</v>
      </c>
      <c r="DT1390">
        <v>0.38</v>
      </c>
      <c r="DU1390">
        <v>0.28000000000000003</v>
      </c>
      <c r="EW1390">
        <v>2016</v>
      </c>
      <c r="EX1390">
        <v>189</v>
      </c>
      <c r="EY1390">
        <v>1423</v>
      </c>
      <c r="EZ1390">
        <v>395</v>
      </c>
      <c r="FA1390">
        <v>4055.6</v>
      </c>
      <c r="FB1390" t="s">
        <v>139</v>
      </c>
      <c r="FC1390" t="s">
        <v>139</v>
      </c>
      <c r="FD1390" t="s">
        <v>139</v>
      </c>
      <c r="FE1390" t="s">
        <v>139</v>
      </c>
      <c r="FF1390" t="s">
        <v>139</v>
      </c>
      <c r="FG1390" t="s">
        <v>139</v>
      </c>
      <c r="FH1390" t="s">
        <v>139</v>
      </c>
      <c r="FI1390">
        <v>0</v>
      </c>
      <c r="FJ1390" t="s">
        <v>139</v>
      </c>
      <c r="FK1390" t="s">
        <v>139</v>
      </c>
      <c r="FL1390">
        <v>10.96</v>
      </c>
      <c r="FM1390">
        <v>8.1</v>
      </c>
      <c r="FN1390">
        <v>39.43</v>
      </c>
      <c r="FO1390">
        <v>1</v>
      </c>
      <c r="FP1390">
        <v>1</v>
      </c>
      <c r="FQ1390">
        <v>1</v>
      </c>
      <c r="FR1390">
        <v>0</v>
      </c>
      <c r="FS1390">
        <v>0</v>
      </c>
      <c r="FT1390">
        <v>0</v>
      </c>
      <c r="FU1390">
        <v>0.09</v>
      </c>
      <c r="FV1390">
        <v>41.66</v>
      </c>
      <c r="FW1390">
        <v>136.94</v>
      </c>
      <c r="FX1390">
        <v>239.51</v>
      </c>
      <c r="FY1390">
        <v>338.46</v>
      </c>
      <c r="FZ1390">
        <v>442.76</v>
      </c>
      <c r="GA1390">
        <v>549.30999999999995</v>
      </c>
      <c r="GB1390">
        <v>651.54</v>
      </c>
      <c r="GC1390">
        <v>744.07</v>
      </c>
      <c r="GD1390">
        <v>848.24</v>
      </c>
      <c r="GE1390">
        <v>952.77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22.32</v>
      </c>
      <c r="GQ1390">
        <v>115.45</v>
      </c>
      <c r="GR1390">
        <v>210.32</v>
      </c>
      <c r="GS1390">
        <v>314.82</v>
      </c>
      <c r="GT1390">
        <v>410.46</v>
      </c>
      <c r="GU1390">
        <v>526.36</v>
      </c>
      <c r="GV1390">
        <v>626.66999999999996</v>
      </c>
      <c r="GW1390">
        <v>720.68</v>
      </c>
      <c r="GX1390">
        <v>825.2</v>
      </c>
      <c r="GY1390">
        <v>917.83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 t="s">
        <v>139</v>
      </c>
      <c r="HK1390" t="s">
        <v>139</v>
      </c>
      <c r="HL1390" t="s">
        <v>139</v>
      </c>
      <c r="HM1390" t="s">
        <v>139</v>
      </c>
      <c r="HN1390" t="s">
        <v>139</v>
      </c>
      <c r="HO1390" t="s">
        <v>139</v>
      </c>
      <c r="HP1390" t="s">
        <v>139</v>
      </c>
      <c r="HQ1390" t="s">
        <v>139</v>
      </c>
      <c r="HR1390" t="s">
        <v>139</v>
      </c>
      <c r="HS1390" t="s">
        <v>139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 t="s">
        <v>139</v>
      </c>
      <c r="IE1390" t="s">
        <v>139</v>
      </c>
      <c r="IF1390" t="s">
        <v>139</v>
      </c>
      <c r="IG1390" t="s">
        <v>139</v>
      </c>
      <c r="IH1390" t="s">
        <v>139</v>
      </c>
      <c r="II1390" t="s">
        <v>139</v>
      </c>
      <c r="IJ1390" t="s">
        <v>139</v>
      </c>
      <c r="IK1390" t="s">
        <v>139</v>
      </c>
      <c r="IL1390" t="s">
        <v>139</v>
      </c>
      <c r="IM1390" t="s">
        <v>139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1</v>
      </c>
      <c r="IY1390">
        <v>1</v>
      </c>
      <c r="IZ1390">
        <v>1</v>
      </c>
      <c r="JA1390">
        <v>0.99</v>
      </c>
      <c r="JB1390">
        <v>0.98</v>
      </c>
      <c r="JC1390">
        <v>0.96</v>
      </c>
      <c r="JD1390">
        <v>0.94</v>
      </c>
      <c r="JE1390">
        <v>0.93</v>
      </c>
      <c r="JF1390">
        <v>0.91</v>
      </c>
      <c r="JG1390">
        <v>0.89</v>
      </c>
      <c r="JH1390">
        <v>0.79</v>
      </c>
      <c r="JI1390">
        <v>0.75</v>
      </c>
      <c r="JJ1390">
        <v>0.7</v>
      </c>
      <c r="JK1390">
        <v>0.65</v>
      </c>
      <c r="JL1390">
        <v>0.57999999999999996</v>
      </c>
      <c r="JM1390">
        <v>0.51</v>
      </c>
      <c r="JN1390">
        <v>0.42</v>
      </c>
      <c r="JO1390">
        <v>0.32</v>
      </c>
      <c r="JP1390">
        <v>0.19</v>
      </c>
      <c r="JQ1390">
        <v>0</v>
      </c>
    </row>
    <row r="1391" spans="1:277" x14ac:dyDescent="0.25">
      <c r="A1391">
        <v>2016</v>
      </c>
      <c r="B1391">
        <v>189</v>
      </c>
      <c r="C1391">
        <v>1423</v>
      </c>
      <c r="D1391">
        <v>395</v>
      </c>
      <c r="E1391">
        <v>4055.6</v>
      </c>
      <c r="F1391">
        <v>1.4</v>
      </c>
      <c r="G1391">
        <v>0.4</v>
      </c>
      <c r="H1391">
        <v>-3.8</v>
      </c>
      <c r="I1391">
        <v>0</v>
      </c>
      <c r="J1391">
        <v>0</v>
      </c>
      <c r="K1391">
        <v>0</v>
      </c>
      <c r="L1391">
        <v>0.88</v>
      </c>
      <c r="M1391">
        <v>1.26</v>
      </c>
      <c r="N1391">
        <v>4.62</v>
      </c>
      <c r="O1391">
        <v>-0.95</v>
      </c>
      <c r="P1391">
        <v>10.95</v>
      </c>
      <c r="Q1391">
        <v>8.1</v>
      </c>
      <c r="R1391">
        <v>39.43</v>
      </c>
      <c r="S1391">
        <v>29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41.66</v>
      </c>
      <c r="AA1391">
        <v>136.94</v>
      </c>
      <c r="AB1391">
        <v>239.51</v>
      </c>
      <c r="AC1391">
        <v>338.46</v>
      </c>
      <c r="AD1391">
        <v>442.76</v>
      </c>
      <c r="AE1391">
        <v>549.30999999999995</v>
      </c>
      <c r="AF1391">
        <v>651.54</v>
      </c>
      <c r="AG1391">
        <v>744.07</v>
      </c>
      <c r="AH1391">
        <v>848.24</v>
      </c>
      <c r="AI1391">
        <v>952.77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56.46</v>
      </c>
      <c r="AU1391">
        <v>152.5</v>
      </c>
      <c r="AV1391">
        <v>249.37</v>
      </c>
      <c r="AW1391">
        <v>362.31</v>
      </c>
      <c r="AX1391">
        <v>457.1</v>
      </c>
      <c r="AY1391">
        <v>562.64</v>
      </c>
      <c r="AZ1391">
        <v>661.84</v>
      </c>
      <c r="BA1391">
        <v>757.77</v>
      </c>
      <c r="BB1391">
        <v>860.59</v>
      </c>
      <c r="BC1391">
        <v>960.36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22.5</v>
      </c>
      <c r="BO1391">
        <v>22.5</v>
      </c>
      <c r="BP1391">
        <v>22.5</v>
      </c>
      <c r="BQ1391">
        <v>22.5</v>
      </c>
      <c r="BR1391">
        <v>22.5</v>
      </c>
      <c r="BS1391">
        <v>22.5</v>
      </c>
      <c r="BT1391">
        <v>22.5</v>
      </c>
      <c r="BU1391">
        <v>22.5</v>
      </c>
      <c r="BV1391">
        <v>22.5</v>
      </c>
      <c r="BW1391">
        <v>22.5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22.5</v>
      </c>
      <c r="CI1391">
        <v>22.5</v>
      </c>
      <c r="CJ1391">
        <v>22.5</v>
      </c>
      <c r="CK1391">
        <v>22.5</v>
      </c>
      <c r="CL1391">
        <v>22.5</v>
      </c>
      <c r="CM1391">
        <v>22.5</v>
      </c>
      <c r="CN1391">
        <v>22.5</v>
      </c>
      <c r="CO1391">
        <v>22.5</v>
      </c>
      <c r="CP1391">
        <v>22.5</v>
      </c>
      <c r="CQ1391">
        <v>22.5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1</v>
      </c>
      <c r="DD1391">
        <v>1</v>
      </c>
      <c r="DE1391">
        <v>0.99</v>
      </c>
      <c r="DF1391">
        <v>0.98</v>
      </c>
      <c r="DG1391">
        <v>0.96</v>
      </c>
      <c r="DH1391">
        <v>0.95</v>
      </c>
      <c r="DI1391">
        <v>0.94</v>
      </c>
      <c r="DJ1391">
        <v>0.92</v>
      </c>
      <c r="DK1391">
        <v>0.9</v>
      </c>
      <c r="DL1391">
        <v>0.82</v>
      </c>
      <c r="DM1391">
        <v>0.78</v>
      </c>
      <c r="DN1391">
        <v>0.74</v>
      </c>
      <c r="DO1391">
        <v>0.7</v>
      </c>
      <c r="DP1391">
        <v>0.65</v>
      </c>
      <c r="DQ1391">
        <v>0.59</v>
      </c>
      <c r="DR1391">
        <v>0.53</v>
      </c>
      <c r="DS1391">
        <v>0.46</v>
      </c>
      <c r="DT1391">
        <v>0.38</v>
      </c>
      <c r="DU1391">
        <v>0.28000000000000003</v>
      </c>
      <c r="EW1391">
        <v>2016</v>
      </c>
      <c r="EX1391">
        <v>190</v>
      </c>
      <c r="EY1391">
        <v>1424</v>
      </c>
      <c r="EZ1391">
        <v>396</v>
      </c>
      <c r="FA1391">
        <v>4058.3</v>
      </c>
      <c r="FB1391" t="s">
        <v>139</v>
      </c>
      <c r="FC1391" t="s">
        <v>139</v>
      </c>
      <c r="FD1391" t="s">
        <v>139</v>
      </c>
      <c r="FE1391" t="s">
        <v>139</v>
      </c>
      <c r="FF1391" t="s">
        <v>139</v>
      </c>
      <c r="FG1391" t="s">
        <v>139</v>
      </c>
      <c r="FH1391" t="s">
        <v>139</v>
      </c>
      <c r="FI1391">
        <v>0</v>
      </c>
      <c r="FJ1391" t="s">
        <v>139</v>
      </c>
      <c r="FK1391" t="s">
        <v>139</v>
      </c>
      <c r="FL1391">
        <v>10.96</v>
      </c>
      <c r="FM1391">
        <v>8.11</v>
      </c>
      <c r="FN1391">
        <v>39.46</v>
      </c>
      <c r="FO1391">
        <v>1</v>
      </c>
      <c r="FP1391">
        <v>1</v>
      </c>
      <c r="FQ1391">
        <v>1</v>
      </c>
      <c r="FR1391">
        <v>0</v>
      </c>
      <c r="FS1391">
        <v>0</v>
      </c>
      <c r="FT1391">
        <v>0</v>
      </c>
      <c r="FU1391">
        <v>0.09</v>
      </c>
      <c r="FV1391">
        <v>44.29</v>
      </c>
      <c r="FW1391">
        <v>139.57</v>
      </c>
      <c r="FX1391">
        <v>242.14</v>
      </c>
      <c r="FY1391">
        <v>341.09</v>
      </c>
      <c r="FZ1391">
        <v>445.39</v>
      </c>
      <c r="GA1391">
        <v>551.94000000000005</v>
      </c>
      <c r="GB1391">
        <v>654.17999999999995</v>
      </c>
      <c r="GC1391">
        <v>746.7</v>
      </c>
      <c r="GD1391">
        <v>850.88</v>
      </c>
      <c r="GE1391">
        <v>955.4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24.95</v>
      </c>
      <c r="GQ1391">
        <v>118.08</v>
      </c>
      <c r="GR1391">
        <v>212.95</v>
      </c>
      <c r="GS1391">
        <v>317.45</v>
      </c>
      <c r="GT1391">
        <v>413.09</v>
      </c>
      <c r="GU1391">
        <v>529</v>
      </c>
      <c r="GV1391">
        <v>629.29999999999995</v>
      </c>
      <c r="GW1391">
        <v>723.31</v>
      </c>
      <c r="GX1391">
        <v>827.83</v>
      </c>
      <c r="GY1391">
        <v>920.46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 t="s">
        <v>139</v>
      </c>
      <c r="HK1391" t="s">
        <v>139</v>
      </c>
      <c r="HL1391" t="s">
        <v>139</v>
      </c>
      <c r="HM1391" t="s">
        <v>139</v>
      </c>
      <c r="HN1391" t="s">
        <v>139</v>
      </c>
      <c r="HO1391" t="s">
        <v>139</v>
      </c>
      <c r="HP1391" t="s">
        <v>139</v>
      </c>
      <c r="HQ1391" t="s">
        <v>139</v>
      </c>
      <c r="HR1391" t="s">
        <v>139</v>
      </c>
      <c r="HS1391" t="s">
        <v>139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 t="s">
        <v>139</v>
      </c>
      <c r="IE1391" t="s">
        <v>139</v>
      </c>
      <c r="IF1391" t="s">
        <v>139</v>
      </c>
      <c r="IG1391" t="s">
        <v>139</v>
      </c>
      <c r="IH1391" t="s">
        <v>139</v>
      </c>
      <c r="II1391" t="s">
        <v>139</v>
      </c>
      <c r="IJ1391" t="s">
        <v>139</v>
      </c>
      <c r="IK1391" t="s">
        <v>139</v>
      </c>
      <c r="IL1391" t="s">
        <v>139</v>
      </c>
      <c r="IM1391" t="s">
        <v>139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1</v>
      </c>
      <c r="IY1391">
        <v>1</v>
      </c>
      <c r="IZ1391">
        <v>1</v>
      </c>
      <c r="JA1391">
        <v>0.99</v>
      </c>
      <c r="JB1391">
        <v>0.98</v>
      </c>
      <c r="JC1391">
        <v>0.96</v>
      </c>
      <c r="JD1391">
        <v>0.94</v>
      </c>
      <c r="JE1391">
        <v>0.93</v>
      </c>
      <c r="JF1391">
        <v>0.91</v>
      </c>
      <c r="JG1391">
        <v>0.89</v>
      </c>
      <c r="JH1391">
        <v>0.79</v>
      </c>
      <c r="JI1391">
        <v>0.75</v>
      </c>
      <c r="JJ1391">
        <v>0.7</v>
      </c>
      <c r="JK1391">
        <v>0.65</v>
      </c>
      <c r="JL1391">
        <v>0.57999999999999996</v>
      </c>
      <c r="JM1391">
        <v>0.51</v>
      </c>
      <c r="JN1391">
        <v>0.42</v>
      </c>
      <c r="JO1391">
        <v>0.32</v>
      </c>
      <c r="JP1391">
        <v>0.19</v>
      </c>
      <c r="JQ1391">
        <v>0</v>
      </c>
    </row>
    <row r="1392" spans="1:277" x14ac:dyDescent="0.25">
      <c r="A1392">
        <v>2016</v>
      </c>
      <c r="B1392">
        <v>190</v>
      </c>
      <c r="C1392">
        <v>1424</v>
      </c>
      <c r="D1392">
        <v>396</v>
      </c>
      <c r="E1392">
        <v>4058.3</v>
      </c>
      <c r="F1392">
        <v>1.4</v>
      </c>
      <c r="G1392">
        <v>0.4</v>
      </c>
      <c r="H1392">
        <v>-3.8</v>
      </c>
      <c r="I1392">
        <v>0</v>
      </c>
      <c r="J1392">
        <v>0</v>
      </c>
      <c r="K1392">
        <v>0</v>
      </c>
      <c r="L1392">
        <v>0.88</v>
      </c>
      <c r="M1392">
        <v>1.26</v>
      </c>
      <c r="N1392">
        <v>4.62</v>
      </c>
      <c r="O1392">
        <v>-0.95</v>
      </c>
      <c r="P1392">
        <v>10.95</v>
      </c>
      <c r="Q1392">
        <v>8.11</v>
      </c>
      <c r="R1392">
        <v>39.450000000000003</v>
      </c>
      <c r="S1392">
        <v>29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0.09</v>
      </c>
      <c r="Z1392">
        <v>44.29</v>
      </c>
      <c r="AA1392">
        <v>139.57</v>
      </c>
      <c r="AB1392">
        <v>242.14</v>
      </c>
      <c r="AC1392">
        <v>341.09</v>
      </c>
      <c r="AD1392">
        <v>445.39</v>
      </c>
      <c r="AE1392">
        <v>551.94000000000005</v>
      </c>
      <c r="AF1392">
        <v>654.17999999999995</v>
      </c>
      <c r="AG1392">
        <v>746.7</v>
      </c>
      <c r="AH1392">
        <v>850.88</v>
      </c>
      <c r="AI1392">
        <v>955.4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59.09</v>
      </c>
      <c r="AU1392">
        <v>155.13</v>
      </c>
      <c r="AV1392">
        <v>252</v>
      </c>
      <c r="AW1392">
        <v>364.95</v>
      </c>
      <c r="AX1392">
        <v>459.73</v>
      </c>
      <c r="AY1392">
        <v>565.27</v>
      </c>
      <c r="AZ1392">
        <v>664.47</v>
      </c>
      <c r="BA1392">
        <v>760.4</v>
      </c>
      <c r="BB1392">
        <v>863.22</v>
      </c>
      <c r="BC1392">
        <v>963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22.5</v>
      </c>
      <c r="BO1392">
        <v>22.5</v>
      </c>
      <c r="BP1392">
        <v>22.5</v>
      </c>
      <c r="BQ1392">
        <v>22.5</v>
      </c>
      <c r="BR1392">
        <v>22.5</v>
      </c>
      <c r="BS1392">
        <v>22.5</v>
      </c>
      <c r="BT1392">
        <v>22.5</v>
      </c>
      <c r="BU1392">
        <v>22.5</v>
      </c>
      <c r="BV1392">
        <v>22.5</v>
      </c>
      <c r="BW1392">
        <v>22.5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22.5</v>
      </c>
      <c r="CI1392">
        <v>22.5</v>
      </c>
      <c r="CJ1392">
        <v>22.5</v>
      </c>
      <c r="CK1392">
        <v>22.5</v>
      </c>
      <c r="CL1392">
        <v>22.5</v>
      </c>
      <c r="CM1392">
        <v>22.5</v>
      </c>
      <c r="CN1392">
        <v>22.5</v>
      </c>
      <c r="CO1392">
        <v>22.5</v>
      </c>
      <c r="CP1392">
        <v>22.5</v>
      </c>
      <c r="CQ1392">
        <v>22.5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1</v>
      </c>
      <c r="DE1392">
        <v>0.99</v>
      </c>
      <c r="DF1392">
        <v>0.98</v>
      </c>
      <c r="DG1392">
        <v>0.96</v>
      </c>
      <c r="DH1392">
        <v>0.95</v>
      </c>
      <c r="DI1392">
        <v>0.94</v>
      </c>
      <c r="DJ1392">
        <v>0.92</v>
      </c>
      <c r="DK1392">
        <v>0.9</v>
      </c>
      <c r="DL1392">
        <v>0.82</v>
      </c>
      <c r="DM1392">
        <v>0.78</v>
      </c>
      <c r="DN1392">
        <v>0.74</v>
      </c>
      <c r="DO1392">
        <v>0.7</v>
      </c>
      <c r="DP1392">
        <v>0.65</v>
      </c>
      <c r="DQ1392">
        <v>0.59</v>
      </c>
      <c r="DR1392">
        <v>0.53</v>
      </c>
      <c r="DS1392">
        <v>0.46</v>
      </c>
      <c r="DT1392">
        <v>0.38</v>
      </c>
      <c r="DU1392">
        <v>0.28000000000000003</v>
      </c>
      <c r="EW1392">
        <v>2016</v>
      </c>
      <c r="EX1392">
        <v>191</v>
      </c>
      <c r="EY1392">
        <v>1425</v>
      </c>
      <c r="EZ1392">
        <v>397</v>
      </c>
      <c r="FA1392">
        <v>4062.1</v>
      </c>
      <c r="FB1392" t="s">
        <v>139</v>
      </c>
      <c r="FC1392" t="s">
        <v>139</v>
      </c>
      <c r="FD1392" t="s">
        <v>139</v>
      </c>
      <c r="FE1392" t="s">
        <v>139</v>
      </c>
      <c r="FF1392" t="s">
        <v>139</v>
      </c>
      <c r="FG1392" t="s">
        <v>139</v>
      </c>
      <c r="FH1392" t="s">
        <v>139</v>
      </c>
      <c r="FI1392">
        <v>0</v>
      </c>
      <c r="FJ1392" t="s">
        <v>139</v>
      </c>
      <c r="FK1392" t="s">
        <v>139</v>
      </c>
      <c r="FL1392">
        <v>10.96</v>
      </c>
      <c r="FM1392">
        <v>8.1199999999999992</v>
      </c>
      <c r="FN1392">
        <v>39.5</v>
      </c>
      <c r="FO1392">
        <v>1</v>
      </c>
      <c r="FP1392">
        <v>1</v>
      </c>
      <c r="FQ1392">
        <v>1</v>
      </c>
      <c r="FR1392">
        <v>0</v>
      </c>
      <c r="FS1392">
        <v>0</v>
      </c>
      <c r="FT1392">
        <v>0</v>
      </c>
      <c r="FU1392">
        <v>0</v>
      </c>
      <c r="FV1392">
        <v>48.08</v>
      </c>
      <c r="FW1392">
        <v>143.36000000000001</v>
      </c>
      <c r="FX1392">
        <v>245.92</v>
      </c>
      <c r="FY1392">
        <v>344.88</v>
      </c>
      <c r="FZ1392">
        <v>449.17</v>
      </c>
      <c r="GA1392">
        <v>555.73</v>
      </c>
      <c r="GB1392">
        <v>657.96</v>
      </c>
      <c r="GC1392">
        <v>750.49</v>
      </c>
      <c r="GD1392">
        <v>854.66</v>
      </c>
      <c r="GE1392">
        <v>959.19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28.74</v>
      </c>
      <c r="GQ1392">
        <v>121.87</v>
      </c>
      <c r="GR1392">
        <v>216.74</v>
      </c>
      <c r="GS1392">
        <v>321.24</v>
      </c>
      <c r="GT1392">
        <v>416.87</v>
      </c>
      <c r="GU1392">
        <v>532.78</v>
      </c>
      <c r="GV1392">
        <v>633.09</v>
      </c>
      <c r="GW1392">
        <v>727.1</v>
      </c>
      <c r="GX1392">
        <v>831.62</v>
      </c>
      <c r="GY1392">
        <v>924.24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 t="s">
        <v>139</v>
      </c>
      <c r="HK1392" t="s">
        <v>139</v>
      </c>
      <c r="HL1392" t="s">
        <v>139</v>
      </c>
      <c r="HM1392" t="s">
        <v>139</v>
      </c>
      <c r="HN1392" t="s">
        <v>139</v>
      </c>
      <c r="HO1392" t="s">
        <v>139</v>
      </c>
      <c r="HP1392" t="s">
        <v>139</v>
      </c>
      <c r="HQ1392" t="s">
        <v>139</v>
      </c>
      <c r="HR1392" t="s">
        <v>139</v>
      </c>
      <c r="HS1392" t="s">
        <v>139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 t="s">
        <v>139</v>
      </c>
      <c r="IE1392" t="s">
        <v>139</v>
      </c>
      <c r="IF1392" t="s">
        <v>139</v>
      </c>
      <c r="IG1392" t="s">
        <v>139</v>
      </c>
      <c r="IH1392" t="s">
        <v>139</v>
      </c>
      <c r="II1392" t="s">
        <v>139</v>
      </c>
      <c r="IJ1392" t="s">
        <v>139</v>
      </c>
      <c r="IK1392" t="s">
        <v>139</v>
      </c>
      <c r="IL1392" t="s">
        <v>139</v>
      </c>
      <c r="IM1392" t="s">
        <v>139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1</v>
      </c>
      <c r="IY1392">
        <v>1</v>
      </c>
      <c r="IZ1392">
        <v>1</v>
      </c>
      <c r="JA1392">
        <v>0.99</v>
      </c>
      <c r="JB1392">
        <v>0.98</v>
      </c>
      <c r="JC1392">
        <v>0.96</v>
      </c>
      <c r="JD1392">
        <v>0.94</v>
      </c>
      <c r="JE1392">
        <v>0.93</v>
      </c>
      <c r="JF1392">
        <v>0.91</v>
      </c>
      <c r="JG1392">
        <v>0.89</v>
      </c>
      <c r="JH1392">
        <v>0.79</v>
      </c>
      <c r="JI1392">
        <v>0.75</v>
      </c>
      <c r="JJ1392">
        <v>0.7</v>
      </c>
      <c r="JK1392">
        <v>0.65</v>
      </c>
      <c r="JL1392">
        <v>0.57999999999999996</v>
      </c>
      <c r="JM1392">
        <v>0.51</v>
      </c>
      <c r="JN1392">
        <v>0.42</v>
      </c>
      <c r="JO1392">
        <v>0.32</v>
      </c>
      <c r="JP1392">
        <v>0.19</v>
      </c>
      <c r="JQ1392">
        <v>0</v>
      </c>
    </row>
    <row r="1393" spans="1:277" x14ac:dyDescent="0.25">
      <c r="A1393">
        <v>2016</v>
      </c>
      <c r="B1393">
        <v>191</v>
      </c>
      <c r="C1393">
        <v>1425</v>
      </c>
      <c r="D1393">
        <v>397</v>
      </c>
      <c r="E1393">
        <v>4062.1</v>
      </c>
      <c r="F1393">
        <v>1.4</v>
      </c>
      <c r="G1393">
        <v>0.4</v>
      </c>
      <c r="H1393">
        <v>-3.8</v>
      </c>
      <c r="I1393">
        <v>0</v>
      </c>
      <c r="J1393">
        <v>0</v>
      </c>
      <c r="K1393">
        <v>0</v>
      </c>
      <c r="L1393">
        <v>0.88</v>
      </c>
      <c r="M1393">
        <v>1.26</v>
      </c>
      <c r="N1393">
        <v>4.62</v>
      </c>
      <c r="O1393">
        <v>-0.95</v>
      </c>
      <c r="P1393">
        <v>10.95</v>
      </c>
      <c r="Q1393">
        <v>8.1199999999999992</v>
      </c>
      <c r="R1393">
        <v>39.49</v>
      </c>
      <c r="S1393">
        <v>29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48.08</v>
      </c>
      <c r="AA1393">
        <v>143.36000000000001</v>
      </c>
      <c r="AB1393">
        <v>245.92</v>
      </c>
      <c r="AC1393">
        <v>344.88</v>
      </c>
      <c r="AD1393">
        <v>449.17</v>
      </c>
      <c r="AE1393">
        <v>555.73</v>
      </c>
      <c r="AF1393">
        <v>657.96</v>
      </c>
      <c r="AG1393">
        <v>750.49</v>
      </c>
      <c r="AH1393">
        <v>854.66</v>
      </c>
      <c r="AI1393">
        <v>959.19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62.88</v>
      </c>
      <c r="AU1393">
        <v>158.91999999999999</v>
      </c>
      <c r="AV1393">
        <v>255.79</v>
      </c>
      <c r="AW1393">
        <v>368.73</v>
      </c>
      <c r="AX1393">
        <v>463.52</v>
      </c>
      <c r="AY1393">
        <v>569.05999999999995</v>
      </c>
      <c r="AZ1393">
        <v>668.26</v>
      </c>
      <c r="BA1393">
        <v>764.19</v>
      </c>
      <c r="BB1393">
        <v>867.01</v>
      </c>
      <c r="BC1393">
        <v>966.78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22.5</v>
      </c>
      <c r="BO1393">
        <v>22.5</v>
      </c>
      <c r="BP1393">
        <v>22.5</v>
      </c>
      <c r="BQ1393">
        <v>22.5</v>
      </c>
      <c r="BR1393">
        <v>22.5</v>
      </c>
      <c r="BS1393">
        <v>22.5</v>
      </c>
      <c r="BT1393">
        <v>22.5</v>
      </c>
      <c r="BU1393">
        <v>22.5</v>
      </c>
      <c r="BV1393">
        <v>22.5</v>
      </c>
      <c r="BW1393">
        <v>22.5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22.5</v>
      </c>
      <c r="CI1393">
        <v>22.5</v>
      </c>
      <c r="CJ1393">
        <v>22.5</v>
      </c>
      <c r="CK1393">
        <v>22.5</v>
      </c>
      <c r="CL1393">
        <v>22.5</v>
      </c>
      <c r="CM1393">
        <v>22.5</v>
      </c>
      <c r="CN1393">
        <v>22.5</v>
      </c>
      <c r="CO1393">
        <v>22.5</v>
      </c>
      <c r="CP1393">
        <v>22.5</v>
      </c>
      <c r="CQ1393">
        <v>22.5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1</v>
      </c>
      <c r="DD1393">
        <v>1</v>
      </c>
      <c r="DE1393">
        <v>0.99</v>
      </c>
      <c r="DF1393">
        <v>0.98</v>
      </c>
      <c r="DG1393">
        <v>0.97</v>
      </c>
      <c r="DH1393">
        <v>0.95</v>
      </c>
      <c r="DI1393">
        <v>0.94</v>
      </c>
      <c r="DJ1393">
        <v>0.92</v>
      </c>
      <c r="DK1393">
        <v>0.9</v>
      </c>
      <c r="DL1393">
        <v>0.82</v>
      </c>
      <c r="DM1393">
        <v>0.78</v>
      </c>
      <c r="DN1393">
        <v>0.74</v>
      </c>
      <c r="DO1393">
        <v>0.7</v>
      </c>
      <c r="DP1393">
        <v>0.65</v>
      </c>
      <c r="DQ1393">
        <v>0.59</v>
      </c>
      <c r="DR1393">
        <v>0.53</v>
      </c>
      <c r="DS1393">
        <v>0.46</v>
      </c>
      <c r="DT1393">
        <v>0.38</v>
      </c>
      <c r="DU1393">
        <v>0.28000000000000003</v>
      </c>
      <c r="EW1393">
        <v>2016</v>
      </c>
      <c r="EX1393">
        <v>192</v>
      </c>
      <c r="EY1393">
        <v>1426</v>
      </c>
      <c r="EZ1393">
        <v>398</v>
      </c>
      <c r="FA1393">
        <v>4068.8</v>
      </c>
      <c r="FB1393" t="s">
        <v>139</v>
      </c>
      <c r="FC1393" t="s">
        <v>139</v>
      </c>
      <c r="FD1393" t="s">
        <v>139</v>
      </c>
      <c r="FE1393" t="s">
        <v>139</v>
      </c>
      <c r="FF1393" t="s">
        <v>139</v>
      </c>
      <c r="FG1393" t="s">
        <v>139</v>
      </c>
      <c r="FH1393" t="s">
        <v>139</v>
      </c>
      <c r="FI1393">
        <v>0</v>
      </c>
      <c r="FJ1393" t="s">
        <v>139</v>
      </c>
      <c r="FK1393" t="s">
        <v>139</v>
      </c>
      <c r="FL1393">
        <v>10.96</v>
      </c>
      <c r="FM1393">
        <v>8.1300000000000008</v>
      </c>
      <c r="FN1393">
        <v>39.56</v>
      </c>
      <c r="FO1393">
        <v>1</v>
      </c>
      <c r="FP1393">
        <v>1</v>
      </c>
      <c r="FQ1393">
        <v>1</v>
      </c>
      <c r="FR1393">
        <v>0</v>
      </c>
      <c r="FS1393">
        <v>0</v>
      </c>
      <c r="FT1393">
        <v>0</v>
      </c>
      <c r="FU1393">
        <v>0</v>
      </c>
      <c r="FV1393">
        <v>54.82</v>
      </c>
      <c r="FW1393">
        <v>150.1</v>
      </c>
      <c r="FX1393">
        <v>252.67</v>
      </c>
      <c r="FY1393">
        <v>351.62</v>
      </c>
      <c r="FZ1393">
        <v>455.92</v>
      </c>
      <c r="GA1393">
        <v>562.47</v>
      </c>
      <c r="GB1393">
        <v>664.71</v>
      </c>
      <c r="GC1393">
        <v>757.23</v>
      </c>
      <c r="GD1393">
        <v>861.4</v>
      </c>
      <c r="GE1393">
        <v>965.93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35.479999999999997</v>
      </c>
      <c r="GQ1393">
        <v>128.61000000000001</v>
      </c>
      <c r="GR1393">
        <v>223.48</v>
      </c>
      <c r="GS1393">
        <v>327.98</v>
      </c>
      <c r="GT1393">
        <v>423.62</v>
      </c>
      <c r="GU1393">
        <v>539.53</v>
      </c>
      <c r="GV1393">
        <v>639.83000000000004</v>
      </c>
      <c r="GW1393">
        <v>733.84</v>
      </c>
      <c r="GX1393">
        <v>838.36</v>
      </c>
      <c r="GY1393">
        <v>930.99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 t="s">
        <v>139</v>
      </c>
      <c r="HK1393" t="s">
        <v>139</v>
      </c>
      <c r="HL1393" t="s">
        <v>139</v>
      </c>
      <c r="HM1393" t="s">
        <v>139</v>
      </c>
      <c r="HN1393" t="s">
        <v>139</v>
      </c>
      <c r="HO1393" t="s">
        <v>139</v>
      </c>
      <c r="HP1393" t="s">
        <v>139</v>
      </c>
      <c r="HQ1393" t="s">
        <v>139</v>
      </c>
      <c r="HR1393" t="s">
        <v>139</v>
      </c>
      <c r="HS1393" t="s">
        <v>139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 t="s">
        <v>139</v>
      </c>
      <c r="IE1393" t="s">
        <v>139</v>
      </c>
      <c r="IF1393" t="s">
        <v>139</v>
      </c>
      <c r="IG1393" t="s">
        <v>139</v>
      </c>
      <c r="IH1393" t="s">
        <v>139</v>
      </c>
      <c r="II1393" t="s">
        <v>139</v>
      </c>
      <c r="IJ1393" t="s">
        <v>139</v>
      </c>
      <c r="IK1393" t="s">
        <v>139</v>
      </c>
      <c r="IL1393" t="s">
        <v>139</v>
      </c>
      <c r="IM1393" t="s">
        <v>139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1</v>
      </c>
      <c r="IY1393">
        <v>1</v>
      </c>
      <c r="IZ1393">
        <v>1</v>
      </c>
      <c r="JA1393">
        <v>0.99</v>
      </c>
      <c r="JB1393">
        <v>0.98</v>
      </c>
      <c r="JC1393">
        <v>0.96</v>
      </c>
      <c r="JD1393">
        <v>0.94</v>
      </c>
      <c r="JE1393">
        <v>0.93</v>
      </c>
      <c r="JF1393">
        <v>0.91</v>
      </c>
      <c r="JG1393">
        <v>0.89</v>
      </c>
      <c r="JH1393">
        <v>0.79</v>
      </c>
      <c r="JI1393">
        <v>0.75</v>
      </c>
      <c r="JJ1393">
        <v>0.7</v>
      </c>
      <c r="JK1393">
        <v>0.65</v>
      </c>
      <c r="JL1393">
        <v>0.57999999999999996</v>
      </c>
      <c r="JM1393">
        <v>0.51</v>
      </c>
      <c r="JN1393">
        <v>0.42</v>
      </c>
      <c r="JO1393">
        <v>0.32</v>
      </c>
      <c r="JP1393">
        <v>0.19</v>
      </c>
      <c r="JQ1393">
        <v>0</v>
      </c>
    </row>
    <row r="1394" spans="1:277" x14ac:dyDescent="0.25">
      <c r="A1394">
        <v>2016</v>
      </c>
      <c r="B1394">
        <v>192</v>
      </c>
      <c r="C1394">
        <v>1426</v>
      </c>
      <c r="D1394">
        <v>398</v>
      </c>
      <c r="E1394">
        <v>4068.8</v>
      </c>
      <c r="F1394">
        <v>1.4</v>
      </c>
      <c r="G1394">
        <v>0.4</v>
      </c>
      <c r="H1394">
        <v>-3.8</v>
      </c>
      <c r="I1394">
        <v>0</v>
      </c>
      <c r="J1394">
        <v>0</v>
      </c>
      <c r="K1394">
        <v>0</v>
      </c>
      <c r="L1394">
        <v>0.88</v>
      </c>
      <c r="M1394">
        <v>1.26</v>
      </c>
      <c r="N1394">
        <v>4.63</v>
      </c>
      <c r="O1394">
        <v>-0.95</v>
      </c>
      <c r="P1394">
        <v>10.95</v>
      </c>
      <c r="Q1394">
        <v>8.1300000000000008</v>
      </c>
      <c r="R1394">
        <v>39.56</v>
      </c>
      <c r="S1394">
        <v>29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54.82</v>
      </c>
      <c r="AA1394">
        <v>150.1</v>
      </c>
      <c r="AB1394">
        <v>252.67</v>
      </c>
      <c r="AC1394">
        <v>351.62</v>
      </c>
      <c r="AD1394">
        <v>455.92</v>
      </c>
      <c r="AE1394">
        <v>562.47</v>
      </c>
      <c r="AF1394">
        <v>664.71</v>
      </c>
      <c r="AG1394">
        <v>757.23</v>
      </c>
      <c r="AH1394">
        <v>861.4</v>
      </c>
      <c r="AI1394">
        <v>965.93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69.62</v>
      </c>
      <c r="AU1394">
        <v>165.66</v>
      </c>
      <c r="AV1394">
        <v>262.52999999999997</v>
      </c>
      <c r="AW1394">
        <v>375.48</v>
      </c>
      <c r="AX1394">
        <v>470.26</v>
      </c>
      <c r="AY1394">
        <v>575.79999999999995</v>
      </c>
      <c r="AZ1394">
        <v>675</v>
      </c>
      <c r="BA1394">
        <v>770.93</v>
      </c>
      <c r="BB1394">
        <v>873.75</v>
      </c>
      <c r="BC1394">
        <v>973.52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22.5</v>
      </c>
      <c r="BO1394">
        <v>22.5</v>
      </c>
      <c r="BP1394">
        <v>22.5</v>
      </c>
      <c r="BQ1394">
        <v>22.5</v>
      </c>
      <c r="BR1394">
        <v>22.5</v>
      </c>
      <c r="BS1394">
        <v>22.5</v>
      </c>
      <c r="BT1394">
        <v>22.5</v>
      </c>
      <c r="BU1394">
        <v>22.5</v>
      </c>
      <c r="BV1394">
        <v>22.5</v>
      </c>
      <c r="BW1394">
        <v>22.5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22.5</v>
      </c>
      <c r="CI1394">
        <v>22.5</v>
      </c>
      <c r="CJ1394">
        <v>22.5</v>
      </c>
      <c r="CK1394">
        <v>22.5</v>
      </c>
      <c r="CL1394">
        <v>22.5</v>
      </c>
      <c r="CM1394">
        <v>22.5</v>
      </c>
      <c r="CN1394">
        <v>22.5</v>
      </c>
      <c r="CO1394">
        <v>22.5</v>
      </c>
      <c r="CP1394">
        <v>22.5</v>
      </c>
      <c r="CQ1394">
        <v>22.5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1</v>
      </c>
      <c r="DD1394">
        <v>1</v>
      </c>
      <c r="DE1394">
        <v>0.99</v>
      </c>
      <c r="DF1394">
        <v>0.98</v>
      </c>
      <c r="DG1394">
        <v>0.97</v>
      </c>
      <c r="DH1394">
        <v>0.95</v>
      </c>
      <c r="DI1394">
        <v>0.94</v>
      </c>
      <c r="DJ1394">
        <v>0.92</v>
      </c>
      <c r="DK1394">
        <v>0.91</v>
      </c>
      <c r="DL1394">
        <v>0.82</v>
      </c>
      <c r="DM1394">
        <v>0.78</v>
      </c>
      <c r="DN1394">
        <v>0.74</v>
      </c>
      <c r="DO1394">
        <v>0.7</v>
      </c>
      <c r="DP1394">
        <v>0.65</v>
      </c>
      <c r="DQ1394">
        <v>0.59</v>
      </c>
      <c r="DR1394">
        <v>0.53</v>
      </c>
      <c r="DS1394">
        <v>0.46</v>
      </c>
      <c r="DT1394">
        <v>0.38</v>
      </c>
      <c r="DU1394">
        <v>0.28000000000000003</v>
      </c>
      <c r="EW1394">
        <v>2016</v>
      </c>
      <c r="EX1394">
        <v>193</v>
      </c>
      <c r="EY1394">
        <v>1427</v>
      </c>
      <c r="EZ1394">
        <v>399</v>
      </c>
      <c r="FA1394">
        <v>4078</v>
      </c>
      <c r="FB1394" t="s">
        <v>139</v>
      </c>
      <c r="FC1394" t="s">
        <v>139</v>
      </c>
      <c r="FD1394" t="s">
        <v>139</v>
      </c>
      <c r="FE1394" t="s">
        <v>139</v>
      </c>
      <c r="FF1394" t="s">
        <v>139</v>
      </c>
      <c r="FG1394" t="s">
        <v>139</v>
      </c>
      <c r="FH1394" t="s">
        <v>139</v>
      </c>
      <c r="FI1394">
        <v>0</v>
      </c>
      <c r="FJ1394" t="s">
        <v>139</v>
      </c>
      <c r="FK1394" t="s">
        <v>139</v>
      </c>
      <c r="FL1394">
        <v>10.96</v>
      </c>
      <c r="FM1394">
        <v>8.15</v>
      </c>
      <c r="FN1394">
        <v>39.659999999999997</v>
      </c>
      <c r="FO1394">
        <v>1</v>
      </c>
      <c r="FP1394">
        <v>1</v>
      </c>
      <c r="FQ1394">
        <v>1</v>
      </c>
      <c r="FR1394">
        <v>0</v>
      </c>
      <c r="FS1394">
        <v>0</v>
      </c>
      <c r="FT1394">
        <v>0</v>
      </c>
      <c r="FU1394">
        <v>0</v>
      </c>
      <c r="FV1394">
        <v>63.99</v>
      </c>
      <c r="FW1394">
        <v>159.28</v>
      </c>
      <c r="FX1394">
        <v>261.83999999999997</v>
      </c>
      <c r="FY1394">
        <v>360.8</v>
      </c>
      <c r="FZ1394">
        <v>465.09</v>
      </c>
      <c r="GA1394">
        <v>571.65</v>
      </c>
      <c r="GB1394">
        <v>673.88</v>
      </c>
      <c r="GC1394">
        <v>766.41</v>
      </c>
      <c r="GD1394">
        <v>870.58</v>
      </c>
      <c r="GE1394">
        <v>975.1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44.66</v>
      </c>
      <c r="GQ1394">
        <v>137.79</v>
      </c>
      <c r="GR1394">
        <v>232.66</v>
      </c>
      <c r="GS1394">
        <v>337.16</v>
      </c>
      <c r="GT1394">
        <v>432.79</v>
      </c>
      <c r="GU1394">
        <v>548.70000000000005</v>
      </c>
      <c r="GV1394">
        <v>649.01</v>
      </c>
      <c r="GW1394">
        <v>743.01</v>
      </c>
      <c r="GX1394">
        <v>847.54</v>
      </c>
      <c r="GY1394">
        <v>940.16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 t="s">
        <v>139</v>
      </c>
      <c r="HK1394" t="s">
        <v>139</v>
      </c>
      <c r="HL1394" t="s">
        <v>139</v>
      </c>
      <c r="HM1394" t="s">
        <v>139</v>
      </c>
      <c r="HN1394" t="s">
        <v>139</v>
      </c>
      <c r="HO1394" t="s">
        <v>139</v>
      </c>
      <c r="HP1394" t="s">
        <v>139</v>
      </c>
      <c r="HQ1394" t="s">
        <v>139</v>
      </c>
      <c r="HR1394" t="s">
        <v>139</v>
      </c>
      <c r="HS1394" t="s">
        <v>139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 t="s">
        <v>139</v>
      </c>
      <c r="IE1394" t="s">
        <v>139</v>
      </c>
      <c r="IF1394" t="s">
        <v>139</v>
      </c>
      <c r="IG1394" t="s">
        <v>139</v>
      </c>
      <c r="IH1394" t="s">
        <v>139</v>
      </c>
      <c r="II1394" t="s">
        <v>139</v>
      </c>
      <c r="IJ1394" t="s">
        <v>139</v>
      </c>
      <c r="IK1394" t="s">
        <v>139</v>
      </c>
      <c r="IL1394" t="s">
        <v>139</v>
      </c>
      <c r="IM1394" t="s">
        <v>139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1</v>
      </c>
      <c r="IY1394">
        <v>1</v>
      </c>
      <c r="IZ1394">
        <v>1</v>
      </c>
      <c r="JA1394">
        <v>0.99</v>
      </c>
      <c r="JB1394">
        <v>0.98</v>
      </c>
      <c r="JC1394">
        <v>0.96</v>
      </c>
      <c r="JD1394">
        <v>0.94</v>
      </c>
      <c r="JE1394">
        <v>0.93</v>
      </c>
      <c r="JF1394">
        <v>0.91</v>
      </c>
      <c r="JG1394">
        <v>0.89</v>
      </c>
      <c r="JH1394">
        <v>0.79</v>
      </c>
      <c r="JI1394">
        <v>0.75</v>
      </c>
      <c r="JJ1394">
        <v>0.7</v>
      </c>
      <c r="JK1394">
        <v>0.65</v>
      </c>
      <c r="JL1394">
        <v>0.57999999999999996</v>
      </c>
      <c r="JM1394">
        <v>0.51</v>
      </c>
      <c r="JN1394">
        <v>0.42</v>
      </c>
      <c r="JO1394">
        <v>0.32</v>
      </c>
      <c r="JP1394">
        <v>0.19</v>
      </c>
      <c r="JQ1394">
        <v>0</v>
      </c>
    </row>
    <row r="1395" spans="1:277" x14ac:dyDescent="0.25">
      <c r="A1395">
        <v>2016</v>
      </c>
      <c r="B1395">
        <v>193</v>
      </c>
      <c r="C1395">
        <v>1427</v>
      </c>
      <c r="D1395">
        <v>399</v>
      </c>
      <c r="E1395">
        <v>4078</v>
      </c>
      <c r="F1395">
        <v>1.4</v>
      </c>
      <c r="G1395">
        <v>0.4</v>
      </c>
      <c r="H1395">
        <v>-3.8</v>
      </c>
      <c r="I1395">
        <v>0</v>
      </c>
      <c r="J1395">
        <v>0</v>
      </c>
      <c r="K1395">
        <v>0</v>
      </c>
      <c r="L1395">
        <v>0.88</v>
      </c>
      <c r="M1395">
        <v>1.26</v>
      </c>
      <c r="N1395">
        <v>4.63</v>
      </c>
      <c r="O1395">
        <v>-0.95</v>
      </c>
      <c r="P1395">
        <v>10.95</v>
      </c>
      <c r="Q1395">
        <v>8.15</v>
      </c>
      <c r="R1395">
        <v>39.65</v>
      </c>
      <c r="S1395">
        <v>29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0.09</v>
      </c>
      <c r="Z1395">
        <v>63.99</v>
      </c>
      <c r="AA1395">
        <v>159.28</v>
      </c>
      <c r="AB1395">
        <v>261.83999999999997</v>
      </c>
      <c r="AC1395">
        <v>360.8</v>
      </c>
      <c r="AD1395">
        <v>465.09</v>
      </c>
      <c r="AE1395">
        <v>571.65</v>
      </c>
      <c r="AF1395">
        <v>673.88</v>
      </c>
      <c r="AG1395">
        <v>766.41</v>
      </c>
      <c r="AH1395">
        <v>870.58</v>
      </c>
      <c r="AI1395">
        <v>975.1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78.8</v>
      </c>
      <c r="AU1395">
        <v>174.84</v>
      </c>
      <c r="AV1395">
        <v>271.70999999999998</v>
      </c>
      <c r="AW1395">
        <v>384.65</v>
      </c>
      <c r="AX1395">
        <v>479.44</v>
      </c>
      <c r="AY1395">
        <v>584.98</v>
      </c>
      <c r="AZ1395">
        <v>684.18</v>
      </c>
      <c r="BA1395">
        <v>780.11</v>
      </c>
      <c r="BB1395">
        <v>882.93</v>
      </c>
      <c r="BC1395">
        <v>982.7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22.5</v>
      </c>
      <c r="BO1395">
        <v>22.5</v>
      </c>
      <c r="BP1395">
        <v>22.5</v>
      </c>
      <c r="BQ1395">
        <v>22.5</v>
      </c>
      <c r="BR1395">
        <v>22.5</v>
      </c>
      <c r="BS1395">
        <v>22.5</v>
      </c>
      <c r="BT1395">
        <v>22.5</v>
      </c>
      <c r="BU1395">
        <v>22.5</v>
      </c>
      <c r="BV1395">
        <v>22.5</v>
      </c>
      <c r="BW1395">
        <v>22.5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22.5</v>
      </c>
      <c r="CI1395">
        <v>22.5</v>
      </c>
      <c r="CJ1395">
        <v>22.5</v>
      </c>
      <c r="CK1395">
        <v>22.5</v>
      </c>
      <c r="CL1395">
        <v>22.5</v>
      </c>
      <c r="CM1395">
        <v>22.5</v>
      </c>
      <c r="CN1395">
        <v>22.5</v>
      </c>
      <c r="CO1395">
        <v>22.5</v>
      </c>
      <c r="CP1395">
        <v>22.5</v>
      </c>
      <c r="CQ1395">
        <v>22.5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1</v>
      </c>
      <c r="DD1395">
        <v>1</v>
      </c>
      <c r="DE1395">
        <v>0.99</v>
      </c>
      <c r="DF1395">
        <v>0.98</v>
      </c>
      <c r="DG1395">
        <v>0.97</v>
      </c>
      <c r="DH1395">
        <v>0.95</v>
      </c>
      <c r="DI1395">
        <v>0.94</v>
      </c>
      <c r="DJ1395">
        <v>0.92</v>
      </c>
      <c r="DK1395">
        <v>0.91</v>
      </c>
      <c r="DL1395">
        <v>0.82</v>
      </c>
      <c r="DM1395">
        <v>0.78</v>
      </c>
      <c r="DN1395">
        <v>0.74</v>
      </c>
      <c r="DO1395">
        <v>0.7</v>
      </c>
      <c r="DP1395">
        <v>0.65</v>
      </c>
      <c r="DQ1395">
        <v>0.59</v>
      </c>
      <c r="DR1395">
        <v>0.53</v>
      </c>
      <c r="DS1395">
        <v>0.46</v>
      </c>
      <c r="DT1395">
        <v>0.38</v>
      </c>
      <c r="DU1395">
        <v>0.28000000000000003</v>
      </c>
      <c r="EW1395">
        <v>2016</v>
      </c>
      <c r="EX1395">
        <v>194</v>
      </c>
      <c r="EY1395">
        <v>1428</v>
      </c>
      <c r="EZ1395">
        <v>400</v>
      </c>
      <c r="FA1395">
        <v>4086.7</v>
      </c>
      <c r="FB1395" t="s">
        <v>139</v>
      </c>
      <c r="FC1395" t="s">
        <v>139</v>
      </c>
      <c r="FD1395" t="s">
        <v>139</v>
      </c>
      <c r="FE1395" t="s">
        <v>139</v>
      </c>
      <c r="FF1395" t="s">
        <v>139</v>
      </c>
      <c r="FG1395" t="s">
        <v>139</v>
      </c>
      <c r="FH1395" t="s">
        <v>139</v>
      </c>
      <c r="FI1395">
        <v>0</v>
      </c>
      <c r="FJ1395" t="s">
        <v>139</v>
      </c>
      <c r="FK1395" t="s">
        <v>139</v>
      </c>
      <c r="FL1395">
        <v>10.96</v>
      </c>
      <c r="FM1395">
        <v>8.17</v>
      </c>
      <c r="FN1395">
        <v>39.74</v>
      </c>
      <c r="FO1395">
        <v>1</v>
      </c>
      <c r="FP1395">
        <v>1</v>
      </c>
      <c r="FQ1395">
        <v>1</v>
      </c>
      <c r="FR1395">
        <v>0</v>
      </c>
      <c r="FS1395">
        <v>0</v>
      </c>
      <c r="FT1395">
        <v>0</v>
      </c>
      <c r="FU1395">
        <v>0</v>
      </c>
      <c r="FV1395">
        <v>72.739999999999995</v>
      </c>
      <c r="FW1395">
        <v>168.03</v>
      </c>
      <c r="FX1395">
        <v>270.58999999999997</v>
      </c>
      <c r="FY1395">
        <v>369.54</v>
      </c>
      <c r="FZ1395">
        <v>473.84</v>
      </c>
      <c r="GA1395">
        <v>580.39</v>
      </c>
      <c r="GB1395">
        <v>682.63</v>
      </c>
      <c r="GC1395">
        <v>775.16</v>
      </c>
      <c r="GD1395">
        <v>879.33</v>
      </c>
      <c r="GE1395">
        <v>983.85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53.41</v>
      </c>
      <c r="GQ1395">
        <v>146.53</v>
      </c>
      <c r="GR1395">
        <v>241.41</v>
      </c>
      <c r="GS1395">
        <v>345.9</v>
      </c>
      <c r="GT1395">
        <v>441.54</v>
      </c>
      <c r="GU1395">
        <v>557.45000000000005</v>
      </c>
      <c r="GV1395">
        <v>657.76</v>
      </c>
      <c r="GW1395">
        <v>751.76</v>
      </c>
      <c r="GX1395">
        <v>856.28</v>
      </c>
      <c r="GY1395">
        <v>948.91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 t="s">
        <v>139</v>
      </c>
      <c r="HK1395" t="s">
        <v>139</v>
      </c>
      <c r="HL1395" t="s">
        <v>139</v>
      </c>
      <c r="HM1395" t="s">
        <v>139</v>
      </c>
      <c r="HN1395" t="s">
        <v>139</v>
      </c>
      <c r="HO1395" t="s">
        <v>139</v>
      </c>
      <c r="HP1395" t="s">
        <v>139</v>
      </c>
      <c r="HQ1395" t="s">
        <v>139</v>
      </c>
      <c r="HR1395" t="s">
        <v>139</v>
      </c>
      <c r="HS1395" t="s">
        <v>139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 t="s">
        <v>139</v>
      </c>
      <c r="IE1395" t="s">
        <v>139</v>
      </c>
      <c r="IF1395" t="s">
        <v>139</v>
      </c>
      <c r="IG1395" t="s">
        <v>139</v>
      </c>
      <c r="IH1395" t="s">
        <v>139</v>
      </c>
      <c r="II1395" t="s">
        <v>139</v>
      </c>
      <c r="IJ1395" t="s">
        <v>139</v>
      </c>
      <c r="IK1395" t="s">
        <v>139</v>
      </c>
      <c r="IL1395" t="s">
        <v>139</v>
      </c>
      <c r="IM1395" t="s">
        <v>139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1</v>
      </c>
      <c r="IY1395">
        <v>1</v>
      </c>
      <c r="IZ1395">
        <v>1</v>
      </c>
      <c r="JA1395">
        <v>0.99</v>
      </c>
      <c r="JB1395">
        <v>0.98</v>
      </c>
      <c r="JC1395">
        <v>0.96</v>
      </c>
      <c r="JD1395">
        <v>0.94</v>
      </c>
      <c r="JE1395">
        <v>0.93</v>
      </c>
      <c r="JF1395">
        <v>0.91</v>
      </c>
      <c r="JG1395">
        <v>0.9</v>
      </c>
      <c r="JH1395">
        <v>0.79</v>
      </c>
      <c r="JI1395">
        <v>0.75</v>
      </c>
      <c r="JJ1395">
        <v>0.7</v>
      </c>
      <c r="JK1395">
        <v>0.65</v>
      </c>
      <c r="JL1395">
        <v>0.57999999999999996</v>
      </c>
      <c r="JM1395">
        <v>0.51</v>
      </c>
      <c r="JN1395">
        <v>0.42</v>
      </c>
      <c r="JO1395">
        <v>0.32</v>
      </c>
      <c r="JP1395">
        <v>0.19</v>
      </c>
      <c r="JQ1395">
        <v>0</v>
      </c>
    </row>
    <row r="1396" spans="1:277" x14ac:dyDescent="0.25">
      <c r="A1396">
        <v>2016</v>
      </c>
      <c r="B1396">
        <v>194</v>
      </c>
      <c r="C1396">
        <v>1428</v>
      </c>
      <c r="D1396">
        <v>400</v>
      </c>
      <c r="E1396">
        <v>4086.7</v>
      </c>
      <c r="F1396">
        <v>1.4</v>
      </c>
      <c r="G1396">
        <v>0.4</v>
      </c>
      <c r="H1396">
        <v>-3.8</v>
      </c>
      <c r="I1396">
        <v>0</v>
      </c>
      <c r="J1396">
        <v>0</v>
      </c>
      <c r="K1396">
        <v>0</v>
      </c>
      <c r="L1396">
        <v>0.88</v>
      </c>
      <c r="M1396">
        <v>1.26</v>
      </c>
      <c r="N1396">
        <v>4.6399999999999997</v>
      </c>
      <c r="O1396">
        <v>-0.95</v>
      </c>
      <c r="P1396">
        <v>10.95</v>
      </c>
      <c r="Q1396">
        <v>8.17</v>
      </c>
      <c r="R1396">
        <v>39.74</v>
      </c>
      <c r="S1396">
        <v>29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72.739999999999995</v>
      </c>
      <c r="AA1396">
        <v>168.03</v>
      </c>
      <c r="AB1396">
        <v>270.58999999999997</v>
      </c>
      <c r="AC1396">
        <v>369.54</v>
      </c>
      <c r="AD1396">
        <v>473.84</v>
      </c>
      <c r="AE1396">
        <v>580.39</v>
      </c>
      <c r="AF1396">
        <v>682.63</v>
      </c>
      <c r="AG1396">
        <v>775.16</v>
      </c>
      <c r="AH1396">
        <v>879.33</v>
      </c>
      <c r="AI1396">
        <v>983.85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87.55</v>
      </c>
      <c r="AU1396">
        <v>183.58</v>
      </c>
      <c r="AV1396">
        <v>280.45999999999998</v>
      </c>
      <c r="AW1396">
        <v>393.4</v>
      </c>
      <c r="AX1396">
        <v>488.19</v>
      </c>
      <c r="AY1396">
        <v>593.73</v>
      </c>
      <c r="AZ1396">
        <v>692.93</v>
      </c>
      <c r="BA1396">
        <v>788.85</v>
      </c>
      <c r="BB1396">
        <v>891.68</v>
      </c>
      <c r="BC1396">
        <v>991.45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22.5</v>
      </c>
      <c r="BO1396">
        <v>22.5</v>
      </c>
      <c r="BP1396">
        <v>22.5</v>
      </c>
      <c r="BQ1396">
        <v>22.5</v>
      </c>
      <c r="BR1396">
        <v>22.5</v>
      </c>
      <c r="BS1396">
        <v>22.5</v>
      </c>
      <c r="BT1396">
        <v>22.5</v>
      </c>
      <c r="BU1396">
        <v>22.5</v>
      </c>
      <c r="BV1396">
        <v>22.5</v>
      </c>
      <c r="BW1396">
        <v>22.5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22.5</v>
      </c>
      <c r="CI1396">
        <v>22.5</v>
      </c>
      <c r="CJ1396">
        <v>22.5</v>
      </c>
      <c r="CK1396">
        <v>22.5</v>
      </c>
      <c r="CL1396">
        <v>22.5</v>
      </c>
      <c r="CM1396">
        <v>22.5</v>
      </c>
      <c r="CN1396">
        <v>22.5</v>
      </c>
      <c r="CO1396">
        <v>22.5</v>
      </c>
      <c r="CP1396">
        <v>22.5</v>
      </c>
      <c r="CQ1396">
        <v>22.5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1</v>
      </c>
      <c r="DD1396">
        <v>1</v>
      </c>
      <c r="DE1396">
        <v>0.99</v>
      </c>
      <c r="DF1396">
        <v>0.98</v>
      </c>
      <c r="DG1396">
        <v>0.97</v>
      </c>
      <c r="DH1396">
        <v>0.95</v>
      </c>
      <c r="DI1396">
        <v>0.94</v>
      </c>
      <c r="DJ1396">
        <v>0.92</v>
      </c>
      <c r="DK1396">
        <v>0.91</v>
      </c>
      <c r="DL1396">
        <v>0.82</v>
      </c>
      <c r="DM1396">
        <v>0.78</v>
      </c>
      <c r="DN1396">
        <v>0.74</v>
      </c>
      <c r="DO1396">
        <v>0.7</v>
      </c>
      <c r="DP1396">
        <v>0.65</v>
      </c>
      <c r="DQ1396">
        <v>0.59</v>
      </c>
      <c r="DR1396">
        <v>0.53</v>
      </c>
      <c r="DS1396">
        <v>0.46</v>
      </c>
      <c r="DT1396">
        <v>0.38</v>
      </c>
      <c r="DU1396">
        <v>0.28000000000000003</v>
      </c>
      <c r="EW1396">
        <v>2016</v>
      </c>
      <c r="EX1396">
        <v>195</v>
      </c>
      <c r="EY1396">
        <v>1429</v>
      </c>
      <c r="EZ1396">
        <v>401</v>
      </c>
      <c r="FA1396">
        <v>4095.5</v>
      </c>
      <c r="FB1396" t="s">
        <v>139</v>
      </c>
      <c r="FC1396" t="s">
        <v>139</v>
      </c>
      <c r="FD1396" t="s">
        <v>139</v>
      </c>
      <c r="FE1396" t="s">
        <v>139</v>
      </c>
      <c r="FF1396" t="s">
        <v>139</v>
      </c>
      <c r="FG1396" t="s">
        <v>139</v>
      </c>
      <c r="FH1396" t="s">
        <v>139</v>
      </c>
      <c r="FI1396">
        <v>0</v>
      </c>
      <c r="FJ1396" t="s">
        <v>139</v>
      </c>
      <c r="FK1396" t="s">
        <v>139</v>
      </c>
      <c r="FL1396">
        <v>10.96</v>
      </c>
      <c r="FM1396">
        <v>8.19</v>
      </c>
      <c r="FN1396">
        <v>39.83</v>
      </c>
      <c r="FO1396">
        <v>1</v>
      </c>
      <c r="FP1396">
        <v>1</v>
      </c>
      <c r="FQ1396">
        <v>1</v>
      </c>
      <c r="FR1396">
        <v>0</v>
      </c>
      <c r="FS1396">
        <v>0</v>
      </c>
      <c r="FT1396">
        <v>0</v>
      </c>
      <c r="FU1396">
        <v>0.09</v>
      </c>
      <c r="FV1396">
        <v>81.510000000000005</v>
      </c>
      <c r="FW1396">
        <v>176.8</v>
      </c>
      <c r="FX1396">
        <v>279.36</v>
      </c>
      <c r="FY1396">
        <v>378.32</v>
      </c>
      <c r="FZ1396">
        <v>482.61</v>
      </c>
      <c r="GA1396">
        <v>589.16999999999996</v>
      </c>
      <c r="GB1396">
        <v>691.4</v>
      </c>
      <c r="GC1396">
        <v>783.93</v>
      </c>
      <c r="GD1396">
        <v>888.1</v>
      </c>
      <c r="GE1396">
        <v>992.62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62.18</v>
      </c>
      <c r="GQ1396">
        <v>155.31</v>
      </c>
      <c r="GR1396">
        <v>250.18</v>
      </c>
      <c r="GS1396">
        <v>354.67</v>
      </c>
      <c r="GT1396">
        <v>450.31</v>
      </c>
      <c r="GU1396">
        <v>566.22</v>
      </c>
      <c r="GV1396">
        <v>666.53</v>
      </c>
      <c r="GW1396">
        <v>760.53</v>
      </c>
      <c r="GX1396">
        <v>865.06</v>
      </c>
      <c r="GY1396">
        <v>957.68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 t="s">
        <v>139</v>
      </c>
      <c r="HK1396" t="s">
        <v>139</v>
      </c>
      <c r="HL1396" t="s">
        <v>139</v>
      </c>
      <c r="HM1396" t="s">
        <v>139</v>
      </c>
      <c r="HN1396" t="s">
        <v>139</v>
      </c>
      <c r="HO1396" t="s">
        <v>139</v>
      </c>
      <c r="HP1396" t="s">
        <v>139</v>
      </c>
      <c r="HQ1396" t="s">
        <v>139</v>
      </c>
      <c r="HR1396" t="s">
        <v>139</v>
      </c>
      <c r="HS1396" t="s">
        <v>139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 t="s">
        <v>139</v>
      </c>
      <c r="IE1396" t="s">
        <v>139</v>
      </c>
      <c r="IF1396" t="s">
        <v>139</v>
      </c>
      <c r="IG1396" t="s">
        <v>139</v>
      </c>
      <c r="IH1396" t="s">
        <v>139</v>
      </c>
      <c r="II1396" t="s">
        <v>139</v>
      </c>
      <c r="IJ1396" t="s">
        <v>139</v>
      </c>
      <c r="IK1396" t="s">
        <v>139</v>
      </c>
      <c r="IL1396" t="s">
        <v>139</v>
      </c>
      <c r="IM1396" t="s">
        <v>139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1</v>
      </c>
      <c r="IY1396">
        <v>1</v>
      </c>
      <c r="IZ1396">
        <v>1</v>
      </c>
      <c r="JA1396">
        <v>0.99</v>
      </c>
      <c r="JB1396">
        <v>0.98</v>
      </c>
      <c r="JC1396">
        <v>0.96</v>
      </c>
      <c r="JD1396">
        <v>0.94</v>
      </c>
      <c r="JE1396">
        <v>0.93</v>
      </c>
      <c r="JF1396">
        <v>0.91</v>
      </c>
      <c r="JG1396">
        <v>0.9</v>
      </c>
      <c r="JH1396">
        <v>0.79</v>
      </c>
      <c r="JI1396">
        <v>0.75</v>
      </c>
      <c r="JJ1396">
        <v>0.7</v>
      </c>
      <c r="JK1396">
        <v>0.65</v>
      </c>
      <c r="JL1396">
        <v>0.57999999999999996</v>
      </c>
      <c r="JM1396">
        <v>0.51</v>
      </c>
      <c r="JN1396">
        <v>0.42</v>
      </c>
      <c r="JO1396">
        <v>0.32</v>
      </c>
      <c r="JP1396">
        <v>0.19</v>
      </c>
      <c r="JQ1396">
        <v>0</v>
      </c>
    </row>
    <row r="1397" spans="1:277" x14ac:dyDescent="0.25">
      <c r="A1397">
        <v>2016</v>
      </c>
      <c r="B1397">
        <v>195</v>
      </c>
      <c r="C1397">
        <v>1429</v>
      </c>
      <c r="D1397">
        <v>401</v>
      </c>
      <c r="E1397">
        <v>4095.5</v>
      </c>
      <c r="F1397">
        <v>1.4</v>
      </c>
      <c r="G1397">
        <v>0.4</v>
      </c>
      <c r="H1397">
        <v>-3.8</v>
      </c>
      <c r="I1397">
        <v>0</v>
      </c>
      <c r="J1397">
        <v>0</v>
      </c>
      <c r="K1397">
        <v>0</v>
      </c>
      <c r="L1397">
        <v>0.88</v>
      </c>
      <c r="M1397">
        <v>1.26</v>
      </c>
      <c r="N1397">
        <v>4.6399999999999997</v>
      </c>
      <c r="O1397">
        <v>-0.95</v>
      </c>
      <c r="P1397">
        <v>10.95</v>
      </c>
      <c r="Q1397">
        <v>8.19</v>
      </c>
      <c r="R1397">
        <v>39.82</v>
      </c>
      <c r="S1397">
        <v>29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81.510000000000005</v>
      </c>
      <c r="AA1397">
        <v>176.8</v>
      </c>
      <c r="AB1397">
        <v>279.36</v>
      </c>
      <c r="AC1397">
        <v>378.32</v>
      </c>
      <c r="AD1397">
        <v>482.61</v>
      </c>
      <c r="AE1397">
        <v>589.16999999999996</v>
      </c>
      <c r="AF1397">
        <v>691.4</v>
      </c>
      <c r="AG1397">
        <v>783.93</v>
      </c>
      <c r="AH1397">
        <v>888.1</v>
      </c>
      <c r="AI1397">
        <v>992.62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96.32</v>
      </c>
      <c r="AU1397">
        <v>192.35</v>
      </c>
      <c r="AV1397">
        <v>289.23</v>
      </c>
      <c r="AW1397">
        <v>402.17</v>
      </c>
      <c r="AX1397">
        <v>496.96</v>
      </c>
      <c r="AY1397">
        <v>602.5</v>
      </c>
      <c r="AZ1397">
        <v>701.7</v>
      </c>
      <c r="BA1397">
        <v>797.62</v>
      </c>
      <c r="BB1397">
        <v>900.45</v>
      </c>
      <c r="BC1397">
        <v>1000.22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22.5</v>
      </c>
      <c r="BO1397">
        <v>22.5</v>
      </c>
      <c r="BP1397">
        <v>22.5</v>
      </c>
      <c r="BQ1397">
        <v>22.5</v>
      </c>
      <c r="BR1397">
        <v>22.5</v>
      </c>
      <c r="BS1397">
        <v>22.5</v>
      </c>
      <c r="BT1397">
        <v>22.5</v>
      </c>
      <c r="BU1397">
        <v>22.5</v>
      </c>
      <c r="BV1397">
        <v>22.5</v>
      </c>
      <c r="BW1397">
        <v>22.5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22.5</v>
      </c>
      <c r="CI1397">
        <v>22.5</v>
      </c>
      <c r="CJ1397">
        <v>22.5</v>
      </c>
      <c r="CK1397">
        <v>22.5</v>
      </c>
      <c r="CL1397">
        <v>22.5</v>
      </c>
      <c r="CM1397">
        <v>22.5</v>
      </c>
      <c r="CN1397">
        <v>22.5</v>
      </c>
      <c r="CO1397">
        <v>22.5</v>
      </c>
      <c r="CP1397">
        <v>22.5</v>
      </c>
      <c r="CQ1397">
        <v>22.5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1</v>
      </c>
      <c r="DD1397">
        <v>1</v>
      </c>
      <c r="DE1397">
        <v>0.99</v>
      </c>
      <c r="DF1397">
        <v>0.98</v>
      </c>
      <c r="DG1397">
        <v>0.97</v>
      </c>
      <c r="DH1397">
        <v>0.95</v>
      </c>
      <c r="DI1397">
        <v>0.94</v>
      </c>
      <c r="DJ1397">
        <v>0.92</v>
      </c>
      <c r="DK1397">
        <v>0.91</v>
      </c>
      <c r="DL1397">
        <v>0.82</v>
      </c>
      <c r="DM1397">
        <v>0.78</v>
      </c>
      <c r="DN1397">
        <v>0.74</v>
      </c>
      <c r="DO1397">
        <v>0.7</v>
      </c>
      <c r="DP1397">
        <v>0.65</v>
      </c>
      <c r="DQ1397">
        <v>0.59</v>
      </c>
      <c r="DR1397">
        <v>0.53</v>
      </c>
      <c r="DS1397">
        <v>0.46</v>
      </c>
      <c r="DT1397">
        <v>0.38</v>
      </c>
      <c r="DU1397">
        <v>0.28000000000000003</v>
      </c>
      <c r="EW1397">
        <v>2016</v>
      </c>
      <c r="EX1397">
        <v>196</v>
      </c>
      <c r="EY1397">
        <v>1430</v>
      </c>
      <c r="EZ1397">
        <v>402</v>
      </c>
      <c r="FA1397">
        <v>4104.6000000000004</v>
      </c>
      <c r="FB1397" t="s">
        <v>139</v>
      </c>
      <c r="FC1397" t="s">
        <v>139</v>
      </c>
      <c r="FD1397" t="s">
        <v>139</v>
      </c>
      <c r="FE1397" t="s">
        <v>139</v>
      </c>
      <c r="FF1397" t="s">
        <v>139</v>
      </c>
      <c r="FG1397" t="s">
        <v>139</v>
      </c>
      <c r="FH1397" t="s">
        <v>139</v>
      </c>
      <c r="FI1397">
        <v>0</v>
      </c>
      <c r="FJ1397" t="s">
        <v>139</v>
      </c>
      <c r="FK1397" t="s">
        <v>139</v>
      </c>
      <c r="FL1397">
        <v>10.96</v>
      </c>
      <c r="FM1397">
        <v>8.2100000000000009</v>
      </c>
      <c r="FN1397">
        <v>39.92</v>
      </c>
      <c r="FO1397">
        <v>1</v>
      </c>
      <c r="FP1397">
        <v>1</v>
      </c>
      <c r="FQ1397">
        <v>1</v>
      </c>
      <c r="FR1397">
        <v>0</v>
      </c>
      <c r="FS1397">
        <v>0</v>
      </c>
      <c r="FT1397">
        <v>0</v>
      </c>
      <c r="FU1397">
        <v>0</v>
      </c>
      <c r="FV1397">
        <v>90.6</v>
      </c>
      <c r="FW1397">
        <v>185.88</v>
      </c>
      <c r="FX1397">
        <v>288.44</v>
      </c>
      <c r="FY1397">
        <v>387.4</v>
      </c>
      <c r="FZ1397">
        <v>491.69</v>
      </c>
      <c r="GA1397">
        <v>598.25</v>
      </c>
      <c r="GB1397">
        <v>700.48</v>
      </c>
      <c r="GC1397">
        <v>793.01</v>
      </c>
      <c r="GD1397">
        <v>897.18</v>
      </c>
      <c r="GE1397">
        <v>1001.71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71.260000000000005</v>
      </c>
      <c r="GQ1397">
        <v>164.39</v>
      </c>
      <c r="GR1397">
        <v>259.26</v>
      </c>
      <c r="GS1397">
        <v>363.76</v>
      </c>
      <c r="GT1397">
        <v>459.39</v>
      </c>
      <c r="GU1397">
        <v>575.29999999999995</v>
      </c>
      <c r="GV1397">
        <v>675.61</v>
      </c>
      <c r="GW1397">
        <v>769.62</v>
      </c>
      <c r="GX1397">
        <v>874.14</v>
      </c>
      <c r="GY1397">
        <v>966.76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 t="s">
        <v>139</v>
      </c>
      <c r="HK1397" t="s">
        <v>139</v>
      </c>
      <c r="HL1397" t="s">
        <v>139</v>
      </c>
      <c r="HM1397" t="s">
        <v>139</v>
      </c>
      <c r="HN1397" t="s">
        <v>139</v>
      </c>
      <c r="HO1397" t="s">
        <v>139</v>
      </c>
      <c r="HP1397" t="s">
        <v>139</v>
      </c>
      <c r="HQ1397" t="s">
        <v>139</v>
      </c>
      <c r="HR1397" t="s">
        <v>139</v>
      </c>
      <c r="HS1397" t="s">
        <v>139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 t="s">
        <v>139</v>
      </c>
      <c r="IE1397" t="s">
        <v>139</v>
      </c>
      <c r="IF1397" t="s">
        <v>139</v>
      </c>
      <c r="IG1397" t="s">
        <v>139</v>
      </c>
      <c r="IH1397" t="s">
        <v>139</v>
      </c>
      <c r="II1397" t="s">
        <v>139</v>
      </c>
      <c r="IJ1397" t="s">
        <v>139</v>
      </c>
      <c r="IK1397" t="s">
        <v>139</v>
      </c>
      <c r="IL1397" t="s">
        <v>139</v>
      </c>
      <c r="IM1397" t="s">
        <v>139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1</v>
      </c>
      <c r="IY1397">
        <v>1</v>
      </c>
      <c r="IZ1397">
        <v>1</v>
      </c>
      <c r="JA1397">
        <v>0.99</v>
      </c>
      <c r="JB1397">
        <v>0.98</v>
      </c>
      <c r="JC1397">
        <v>0.96</v>
      </c>
      <c r="JD1397">
        <v>0.94</v>
      </c>
      <c r="JE1397">
        <v>0.93</v>
      </c>
      <c r="JF1397">
        <v>0.91</v>
      </c>
      <c r="JG1397">
        <v>0.9</v>
      </c>
      <c r="JH1397">
        <v>0.79</v>
      </c>
      <c r="JI1397">
        <v>0.75</v>
      </c>
      <c r="JJ1397">
        <v>0.7</v>
      </c>
      <c r="JK1397">
        <v>0.65</v>
      </c>
      <c r="JL1397">
        <v>0.57999999999999996</v>
      </c>
      <c r="JM1397">
        <v>0.51</v>
      </c>
      <c r="JN1397">
        <v>0.42</v>
      </c>
      <c r="JO1397">
        <v>0.32</v>
      </c>
      <c r="JP1397">
        <v>0.19</v>
      </c>
      <c r="JQ1397">
        <v>0</v>
      </c>
    </row>
    <row r="1398" spans="1:277" x14ac:dyDescent="0.25">
      <c r="A1398">
        <v>2016</v>
      </c>
      <c r="B1398">
        <v>196</v>
      </c>
      <c r="C1398">
        <v>1430</v>
      </c>
      <c r="D1398">
        <v>402</v>
      </c>
      <c r="E1398">
        <v>4104.6000000000004</v>
      </c>
      <c r="F1398">
        <v>1.4</v>
      </c>
      <c r="G1398">
        <v>0.4</v>
      </c>
      <c r="H1398">
        <v>-3.8</v>
      </c>
      <c r="I1398">
        <v>0</v>
      </c>
      <c r="J1398">
        <v>0</v>
      </c>
      <c r="K1398">
        <v>0</v>
      </c>
      <c r="L1398">
        <v>0.88</v>
      </c>
      <c r="M1398">
        <v>1.26</v>
      </c>
      <c r="N1398">
        <v>4.6500000000000004</v>
      </c>
      <c r="O1398">
        <v>-0.95</v>
      </c>
      <c r="P1398">
        <v>10.95</v>
      </c>
      <c r="Q1398">
        <v>8.2100000000000009</v>
      </c>
      <c r="R1398">
        <v>39.92</v>
      </c>
      <c r="S1398">
        <v>29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90.6</v>
      </c>
      <c r="AA1398">
        <v>185.88</v>
      </c>
      <c r="AB1398">
        <v>288.44</v>
      </c>
      <c r="AC1398">
        <v>387.4</v>
      </c>
      <c r="AD1398">
        <v>491.69</v>
      </c>
      <c r="AE1398">
        <v>598.25</v>
      </c>
      <c r="AF1398">
        <v>700.48</v>
      </c>
      <c r="AG1398">
        <v>793.01</v>
      </c>
      <c r="AH1398">
        <v>897.18</v>
      </c>
      <c r="AI1398">
        <v>1001.71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105.4</v>
      </c>
      <c r="AU1398">
        <v>201.44</v>
      </c>
      <c r="AV1398">
        <v>298.31</v>
      </c>
      <c r="AW1398">
        <v>411.25</v>
      </c>
      <c r="AX1398">
        <v>506.04</v>
      </c>
      <c r="AY1398">
        <v>611.58000000000004</v>
      </c>
      <c r="AZ1398">
        <v>710.78</v>
      </c>
      <c r="BA1398">
        <v>806.71</v>
      </c>
      <c r="BB1398">
        <v>909.53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22.5</v>
      </c>
      <c r="BO1398">
        <v>22.5</v>
      </c>
      <c r="BP1398">
        <v>22.5</v>
      </c>
      <c r="BQ1398">
        <v>22.5</v>
      </c>
      <c r="BR1398">
        <v>22.5</v>
      </c>
      <c r="BS1398">
        <v>22.5</v>
      </c>
      <c r="BT1398">
        <v>22.5</v>
      </c>
      <c r="BU1398">
        <v>22.5</v>
      </c>
      <c r="BV1398">
        <v>22.5</v>
      </c>
      <c r="BW1398">
        <v>22.5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22.5</v>
      </c>
      <c r="CI1398">
        <v>22.5</v>
      </c>
      <c r="CJ1398">
        <v>22.5</v>
      </c>
      <c r="CK1398">
        <v>22.5</v>
      </c>
      <c r="CL1398">
        <v>22.5</v>
      </c>
      <c r="CM1398">
        <v>22.5</v>
      </c>
      <c r="CN1398">
        <v>22.5</v>
      </c>
      <c r="CO1398">
        <v>22.5</v>
      </c>
      <c r="CP1398">
        <v>22.5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1</v>
      </c>
      <c r="DD1398">
        <v>1</v>
      </c>
      <c r="DE1398">
        <v>0.99</v>
      </c>
      <c r="DF1398">
        <v>0.98</v>
      </c>
      <c r="DG1398">
        <v>0.97</v>
      </c>
      <c r="DH1398">
        <v>0.95</v>
      </c>
      <c r="DI1398">
        <v>0.94</v>
      </c>
      <c r="DJ1398">
        <v>0.92</v>
      </c>
      <c r="DK1398">
        <v>0.91</v>
      </c>
      <c r="DL1398">
        <v>0.82</v>
      </c>
      <c r="DM1398">
        <v>0.78</v>
      </c>
      <c r="DN1398">
        <v>0.74</v>
      </c>
      <c r="DO1398">
        <v>0.7</v>
      </c>
      <c r="DP1398">
        <v>0.65</v>
      </c>
      <c r="DQ1398">
        <v>0.59</v>
      </c>
      <c r="DR1398">
        <v>0.53</v>
      </c>
      <c r="DS1398">
        <v>0.46</v>
      </c>
      <c r="DT1398">
        <v>0.38</v>
      </c>
      <c r="DU1398">
        <v>0.28000000000000003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9"/>
  <sheetViews>
    <sheetView topLeftCell="J1" workbookViewId="0">
      <selection activeCell="X11" sqref="X11"/>
    </sheetView>
  </sheetViews>
  <sheetFormatPr defaultRowHeight="15" x14ac:dyDescent="0.25"/>
  <cols>
    <col min="6" max="6" width="22.28515625" bestFit="1" customWidth="1"/>
  </cols>
  <sheetData>
    <row r="1" spans="1:14" x14ac:dyDescent="0.25">
      <c r="A1" t="s">
        <v>42</v>
      </c>
      <c r="B1">
        <v>5</v>
      </c>
      <c r="F1" t="s">
        <v>113</v>
      </c>
      <c r="G1" t="s">
        <v>114</v>
      </c>
      <c r="H1">
        <f>1/3</f>
        <v>0.33333333333333331</v>
      </c>
      <c r="I1">
        <f>SUMIFS(D:D,$F:$F,G1,$C:$C,"&lt;"&amp;$B$1)</f>
        <v>0.60253667403258104</v>
      </c>
      <c r="K1" t="s">
        <v>108</v>
      </c>
      <c r="L1" t="s">
        <v>42</v>
      </c>
      <c r="M1" t="s">
        <v>109</v>
      </c>
      <c r="N1" t="s">
        <v>110</v>
      </c>
    </row>
    <row r="2" spans="1:14" x14ac:dyDescent="0.25">
      <c r="A2" t="s">
        <v>105</v>
      </c>
      <c r="B2">
        <v>0.55000000000000004</v>
      </c>
      <c r="G2" t="s">
        <v>115</v>
      </c>
      <c r="H2">
        <f>1/3+H1</f>
        <v>0.66666666666666663</v>
      </c>
      <c r="I2">
        <f>SUMIFS(D:D,$F:$F,G2,$C:$C,"&lt;"&amp;$B$1)</f>
        <v>0.24048279133279654</v>
      </c>
      <c r="K2">
        <v>0</v>
      </c>
      <c r="L2">
        <f>K2*$B$1</f>
        <v>0</v>
      </c>
      <c r="M2">
        <f>VLOOKUP($L2,$C$6:$E$699,3,0)</f>
        <v>5.5000000000000005E-3</v>
      </c>
      <c r="N2">
        <f>VLOOKUP($L2,$C$6:$E$699,2,0)</f>
        <v>5.5000000000000005E-3</v>
      </c>
    </row>
    <row r="3" spans="1:14" x14ac:dyDescent="0.25">
      <c r="A3" t="s">
        <v>103</v>
      </c>
      <c r="B3">
        <v>12</v>
      </c>
      <c r="G3" t="s">
        <v>116</v>
      </c>
      <c r="H3">
        <f>1/3+H2</f>
        <v>1</v>
      </c>
      <c r="I3">
        <f>SUMIFS(D:D,$F:$F,G3,$C:$C,"&lt;"&amp;$B$1)</f>
        <v>9.5629231490256747E-2</v>
      </c>
      <c r="K3">
        <v>0.1</v>
      </c>
      <c r="L3">
        <f t="shared" ref="L3:L12" si="0">K3*$B$1</f>
        <v>0.5</v>
      </c>
      <c r="M3">
        <f>VLOOKUP(L3,$C$6:$E$699,3,0)</f>
        <v>0.24526730619220069</v>
      </c>
      <c r="N3">
        <f t="shared" ref="N3:N12" si="1">VLOOKUP($L3,$C$6:$E$699,2,0)</f>
        <v>4.1776466777373273E-3</v>
      </c>
    </row>
    <row r="4" spans="1:14" x14ac:dyDescent="0.25">
      <c r="C4">
        <v>0.01</v>
      </c>
      <c r="G4" t="s">
        <v>112</v>
      </c>
      <c r="I4">
        <f>SUM(I1:I3)</f>
        <v>0.93864869685563423</v>
      </c>
      <c r="K4">
        <v>0.2</v>
      </c>
      <c r="L4">
        <f t="shared" si="0"/>
        <v>1</v>
      </c>
      <c r="M4">
        <f t="shared" ref="M4:M12" si="2">VLOOKUP(L4,$C$6:$E$699,3,0)</f>
        <v>0.42738786803654161</v>
      </c>
      <c r="N4">
        <f t="shared" si="1"/>
        <v>3.173223957092677E-3</v>
      </c>
    </row>
    <row r="5" spans="1:14" x14ac:dyDescent="0.25">
      <c r="A5" t="s">
        <v>104</v>
      </c>
      <c r="C5" t="s">
        <v>42</v>
      </c>
      <c r="D5" t="s">
        <v>106</v>
      </c>
      <c r="E5" t="s">
        <v>107</v>
      </c>
      <c r="F5" t="s">
        <v>111</v>
      </c>
      <c r="K5">
        <v>0.3</v>
      </c>
      <c r="L5">
        <f t="shared" si="0"/>
        <v>1.5</v>
      </c>
      <c r="M5">
        <f t="shared" si="2"/>
        <v>0.56572156987957178</v>
      </c>
      <c r="N5">
        <f t="shared" si="1"/>
        <v>2.4102924585572209E-3</v>
      </c>
    </row>
    <row r="6" spans="1:14" x14ac:dyDescent="0.25">
      <c r="A6">
        <f>1-EXP(-$B$2*B1)</f>
        <v>0.93607213879329243</v>
      </c>
      <c r="C6">
        <v>0</v>
      </c>
      <c r="D6">
        <f>($B$2*EXP(-$B$2*C6))*$C$4</f>
        <v>5.5000000000000005E-3</v>
      </c>
      <c r="E6">
        <f>D6</f>
        <v>5.5000000000000005E-3</v>
      </c>
      <c r="F6" t="str">
        <f>IF(C6&lt;$H$1*$B$1,$G$1,IF(AND(C6&gt;=$H$1*$B$1,C6&lt;$H$2*$B$1),$G$2,$G$3))</f>
        <v>Cpy1 LI</v>
      </c>
      <c r="K6">
        <v>0.4</v>
      </c>
      <c r="L6">
        <f t="shared" si="0"/>
        <v>2</v>
      </c>
      <c r="M6">
        <f t="shared" si="2"/>
        <v>0.67079599350205232</v>
      </c>
      <c r="N6">
        <f t="shared" si="1"/>
        <v>1.8307909603394376E-3</v>
      </c>
    </row>
    <row r="7" spans="1:14" x14ac:dyDescent="0.25">
      <c r="C7">
        <f>ROUND(MIN(C6+$C$4,$B$1),2)</f>
        <v>0.01</v>
      </c>
      <c r="D7">
        <f t="shared" ref="D7:D70" si="3">($B$2*EXP(-$B$2*C7))*$C$4</f>
        <v>5.4698330351990558E-3</v>
      </c>
      <c r="E7">
        <f>D7+E6</f>
        <v>1.0969833035199057E-2</v>
      </c>
      <c r="F7" t="str">
        <f t="shared" ref="F7:F70" si="4">IF(C7&lt;$H$1*$B$1,$G$1,IF(AND(C7&gt;=$H$1*$B$1,C7&lt;$H$2*$B$1),$G$2,$G$3))</f>
        <v>Cpy1 LI</v>
      </c>
      <c r="K7">
        <v>0.5</v>
      </c>
      <c r="L7">
        <f t="shared" si="0"/>
        <v>2.5</v>
      </c>
      <c r="M7">
        <f t="shared" si="2"/>
        <v>0.75060759654961939</v>
      </c>
      <c r="N7">
        <f t="shared" si="1"/>
        <v>1.3906177769261057E-3</v>
      </c>
    </row>
    <row r="8" spans="1:14" x14ac:dyDescent="0.25">
      <c r="C8">
        <f t="shared" ref="C8:C71" si="5">ROUND(MIN(C7+$C$4,$B$1),2)</f>
        <v>0.02</v>
      </c>
      <c r="D8">
        <f t="shared" si="3"/>
        <v>5.4398315332645289E-3</v>
      </c>
      <c r="E8">
        <f t="shared" ref="E8:E71" si="6">D8+E7</f>
        <v>1.6409664568463586E-2</v>
      </c>
      <c r="F8" t="str">
        <f t="shared" si="4"/>
        <v>Cpy1 LI</v>
      </c>
      <c r="K8">
        <v>0.6</v>
      </c>
      <c r="L8">
        <f t="shared" si="0"/>
        <v>3</v>
      </c>
      <c r="M8">
        <f t="shared" si="2"/>
        <v>0.81123026533444864</v>
      </c>
      <c r="N8">
        <f t="shared" si="1"/>
        <v>1.0562744974141475E-3</v>
      </c>
    </row>
    <row r="9" spans="1:14" x14ac:dyDescent="0.25">
      <c r="C9">
        <f t="shared" si="5"/>
        <v>0.03</v>
      </c>
      <c r="D9">
        <f t="shared" si="3"/>
        <v>5.4099945866486988E-3</v>
      </c>
      <c r="E9">
        <f t="shared" si="6"/>
        <v>2.1819659155112286E-2</v>
      </c>
      <c r="F9" t="str">
        <f t="shared" si="4"/>
        <v>Cpy1 LI</v>
      </c>
      <c r="K9">
        <v>0.7</v>
      </c>
      <c r="L9">
        <f t="shared" si="0"/>
        <v>3.5</v>
      </c>
      <c r="M9">
        <f t="shared" si="2"/>
        <v>0.85727755457890498</v>
      </c>
      <c r="N9">
        <f t="shared" si="1"/>
        <v>8.023166627092504E-4</v>
      </c>
    </row>
    <row r="10" spans="1:14" x14ac:dyDescent="0.25">
      <c r="C10">
        <f t="shared" si="5"/>
        <v>0.04</v>
      </c>
      <c r="D10">
        <f t="shared" si="3"/>
        <v>5.3803212927816561E-3</v>
      </c>
      <c r="E10">
        <f t="shared" si="6"/>
        <v>2.7199980447893943E-2</v>
      </c>
      <c r="F10" t="str">
        <f t="shared" si="4"/>
        <v>Cpy1 LI</v>
      </c>
      <c r="K10">
        <v>0.8</v>
      </c>
      <c r="L10">
        <f t="shared" si="0"/>
        <v>4</v>
      </c>
      <c r="M10">
        <f t="shared" si="2"/>
        <v>0.89225379183907094</v>
      </c>
      <c r="N10">
        <f t="shared" si="1"/>
        <v>6.0941737099283629E-4</v>
      </c>
    </row>
    <row r="11" spans="1:14" x14ac:dyDescent="0.25">
      <c r="C11">
        <f t="shared" si="5"/>
        <v>0.05</v>
      </c>
      <c r="D11">
        <f t="shared" si="3"/>
        <v>5.3508107540439975E-3</v>
      </c>
      <c r="E11">
        <f t="shared" si="6"/>
        <v>3.2550791201937941E-2</v>
      </c>
      <c r="F11" t="str">
        <f t="shared" si="4"/>
        <v>Cpy1 LI</v>
      </c>
      <c r="K11">
        <v>0.9</v>
      </c>
      <c r="L11">
        <f t="shared" si="0"/>
        <v>4.5</v>
      </c>
      <c r="M11">
        <f t="shared" si="2"/>
        <v>0.9188207666371957</v>
      </c>
      <c r="N11">
        <f t="shared" si="1"/>
        <v>4.6289644641520701E-4</v>
      </c>
    </row>
    <row r="12" spans="1:14" x14ac:dyDescent="0.25">
      <c r="C12">
        <f t="shared" si="5"/>
        <v>0.06</v>
      </c>
      <c r="D12">
        <f t="shared" si="3"/>
        <v>5.3214620777396757E-3</v>
      </c>
      <c r="E12">
        <f t="shared" si="6"/>
        <v>3.7872253279677616E-2</v>
      </c>
      <c r="F12" t="str">
        <f t="shared" si="4"/>
        <v>Cpy1 LI</v>
      </c>
      <c r="K12">
        <v>1</v>
      </c>
      <c r="L12">
        <f t="shared" si="0"/>
        <v>5</v>
      </c>
      <c r="M12">
        <f t="shared" si="2"/>
        <v>0.93900030009227153</v>
      </c>
      <c r="N12">
        <f t="shared" si="1"/>
        <v>3.516032366368917E-4</v>
      </c>
    </row>
    <row r="13" spans="1:14" x14ac:dyDescent="0.25">
      <c r="C13">
        <f t="shared" si="5"/>
        <v>7.0000000000000007E-2</v>
      </c>
      <c r="D13">
        <f t="shared" si="3"/>
        <v>5.2922743760689976E-3</v>
      </c>
      <c r="E13">
        <f t="shared" si="6"/>
        <v>4.3164527655746611E-2</v>
      </c>
      <c r="F13" t="str">
        <f t="shared" si="4"/>
        <v>Cpy1 LI</v>
      </c>
    </row>
    <row r="14" spans="1:14" x14ac:dyDescent="0.25">
      <c r="C14">
        <f t="shared" si="5"/>
        <v>0.08</v>
      </c>
      <c r="D14">
        <f t="shared" si="3"/>
        <v>5.2632467661017568E-3</v>
      </c>
      <c r="E14">
        <f t="shared" si="6"/>
        <v>4.8427774421848369E-2</v>
      </c>
      <c r="F14" t="str">
        <f t="shared" si="4"/>
        <v>Cpy1 LI</v>
      </c>
    </row>
    <row r="15" spans="1:14" x14ac:dyDescent="0.25">
      <c r="C15">
        <f t="shared" si="5"/>
        <v>0.09</v>
      </c>
      <c r="D15">
        <f t="shared" si="3"/>
        <v>5.2343783697505423E-3</v>
      </c>
      <c r="E15">
        <f t="shared" si="6"/>
        <v>5.3662152791598909E-2</v>
      </c>
      <c r="F15" t="str">
        <f t="shared" si="4"/>
        <v>Cpy1 LI</v>
      </c>
    </row>
    <row r="16" spans="1:14" x14ac:dyDescent="0.25">
      <c r="C16">
        <f t="shared" si="5"/>
        <v>0.1</v>
      </c>
      <c r="D16">
        <f t="shared" si="3"/>
        <v>5.2056683137441618E-3</v>
      </c>
      <c r="E16">
        <f t="shared" si="6"/>
        <v>5.8867821105343068E-2</v>
      </c>
      <c r="F16" t="str">
        <f t="shared" si="4"/>
        <v>Cpy1 LI</v>
      </c>
    </row>
    <row r="17" spans="3:6" x14ac:dyDescent="0.25">
      <c r="C17">
        <f t="shared" si="5"/>
        <v>0.11</v>
      </c>
      <c r="D17">
        <f t="shared" si="3"/>
        <v>5.1771157296012314E-3</v>
      </c>
      <c r="E17">
        <f t="shared" si="6"/>
        <v>6.4044936834944305E-2</v>
      </c>
      <c r="F17" t="str">
        <f t="shared" si="4"/>
        <v>Cpy1 LI</v>
      </c>
    </row>
    <row r="18" spans="3:6" x14ac:dyDescent="0.25">
      <c r="C18">
        <f t="shared" si="5"/>
        <v>0.12</v>
      </c>
      <c r="D18">
        <f t="shared" si="3"/>
        <v>5.1487197536039045E-3</v>
      </c>
      <c r="E18">
        <f t="shared" si="6"/>
        <v>6.9193656588548202E-2</v>
      </c>
      <c r="F18" t="str">
        <f t="shared" si="4"/>
        <v>Cpy1 LI</v>
      </c>
    </row>
    <row r="19" spans="3:6" x14ac:dyDescent="0.25">
      <c r="C19">
        <f t="shared" si="5"/>
        <v>0.13</v>
      </c>
      <c r="D19">
        <f t="shared" si="3"/>
        <v>5.1204795267717406E-3</v>
      </c>
      <c r="E19">
        <f t="shared" si="6"/>
        <v>7.4314136115319937E-2</v>
      </c>
      <c r="F19" t="str">
        <f t="shared" si="4"/>
        <v>Cpy1 LI</v>
      </c>
    </row>
    <row r="20" spans="3:6" x14ac:dyDescent="0.25">
      <c r="C20">
        <f t="shared" si="5"/>
        <v>0.14000000000000001</v>
      </c>
      <c r="D20">
        <f t="shared" si="3"/>
        <v>5.092394194835724E-3</v>
      </c>
      <c r="E20">
        <f t="shared" si="6"/>
        <v>7.9406530310155654E-2</v>
      </c>
      <c r="F20" t="str">
        <f t="shared" si="4"/>
        <v>Cpy1 LI</v>
      </c>
    </row>
    <row r="21" spans="3:6" x14ac:dyDescent="0.25">
      <c r="C21">
        <f t="shared" si="5"/>
        <v>0.15</v>
      </c>
      <c r="D21">
        <f t="shared" si="3"/>
        <v>5.064462908212425E-3</v>
      </c>
      <c r="E21">
        <f t="shared" si="6"/>
        <v>8.4470993218368082E-2</v>
      </c>
      <c r="F21" t="str">
        <f t="shared" si="4"/>
        <v>Cpy1 LI</v>
      </c>
    </row>
    <row r="22" spans="3:6" x14ac:dyDescent="0.25">
      <c r="C22">
        <f t="shared" si="5"/>
        <v>0.16</v>
      </c>
      <c r="D22">
        <f t="shared" si="3"/>
        <v>5.0366848219782915E-3</v>
      </c>
      <c r="E22">
        <f t="shared" si="6"/>
        <v>8.9507678040346372E-2</v>
      </c>
      <c r="F22" t="str">
        <f t="shared" si="4"/>
        <v>Cpy1 LI</v>
      </c>
    </row>
    <row r="23" spans="3:6" x14ac:dyDescent="0.25">
      <c r="C23">
        <f t="shared" si="5"/>
        <v>0.17</v>
      </c>
      <c r="D23">
        <f t="shared" si="3"/>
        <v>5.0090590958440963E-3</v>
      </c>
      <c r="E23">
        <f t="shared" si="6"/>
        <v>9.4516737136190465E-2</v>
      </c>
      <c r="F23" t="str">
        <f t="shared" si="4"/>
        <v>Cpy1 LI</v>
      </c>
    </row>
    <row r="24" spans="3:6" x14ac:dyDescent="0.25">
      <c r="C24">
        <f t="shared" si="5"/>
        <v>0.18</v>
      </c>
      <c r="D24">
        <f t="shared" si="3"/>
        <v>4.9815848941295168E-3</v>
      </c>
      <c r="E24">
        <f t="shared" si="6"/>
        <v>9.9498322030319983E-2</v>
      </c>
      <c r="F24" t="str">
        <f t="shared" si="4"/>
        <v>Cpy1 LI</v>
      </c>
    </row>
    <row r="25" spans="3:6" x14ac:dyDescent="0.25">
      <c r="C25">
        <f t="shared" si="5"/>
        <v>0.19</v>
      </c>
      <c r="D25">
        <f t="shared" si="3"/>
        <v>4.9542613857378581E-3</v>
      </c>
      <c r="E25">
        <f t="shared" si="6"/>
        <v>0.10445258341605784</v>
      </c>
      <c r="F25" t="str">
        <f t="shared" si="4"/>
        <v>Cpy1 LI</v>
      </c>
    </row>
    <row r="26" spans="3:6" x14ac:dyDescent="0.25">
      <c r="C26">
        <f t="shared" si="5"/>
        <v>0.2</v>
      </c>
      <c r="D26">
        <f t="shared" si="3"/>
        <v>4.9270877441309055E-3</v>
      </c>
      <c r="E26">
        <f t="shared" si="6"/>
        <v>0.10937967116018875</v>
      </c>
      <c r="F26" t="str">
        <f t="shared" si="4"/>
        <v>Cpy1 LI</v>
      </c>
    </row>
    <row r="27" spans="3:6" x14ac:dyDescent="0.25">
      <c r="C27">
        <f t="shared" si="5"/>
        <v>0.21</v>
      </c>
      <c r="D27">
        <f t="shared" si="3"/>
        <v>4.90006314730393E-3</v>
      </c>
      <c r="E27">
        <f t="shared" si="6"/>
        <v>0.11427973430749268</v>
      </c>
      <c r="F27" t="str">
        <f t="shared" si="4"/>
        <v>Cpy1 LI</v>
      </c>
    </row>
    <row r="28" spans="3:6" x14ac:dyDescent="0.25">
      <c r="C28">
        <f t="shared" si="5"/>
        <v>0.22</v>
      </c>
      <c r="D28">
        <f t="shared" si="3"/>
        <v>4.8731867777608165E-3</v>
      </c>
      <c r="E28">
        <f t="shared" si="6"/>
        <v>0.11915292108525349</v>
      </c>
      <c r="F28" t="str">
        <f t="shared" si="4"/>
        <v>Cpy1 LI</v>
      </c>
    </row>
    <row r="29" spans="3:6" x14ac:dyDescent="0.25">
      <c r="C29">
        <f t="shared" si="5"/>
        <v>0.23</v>
      </c>
      <c r="D29">
        <f t="shared" si="3"/>
        <v>4.8464578224893355E-3</v>
      </c>
      <c r="E29">
        <f t="shared" si="6"/>
        <v>0.12399937890774283</v>
      </c>
      <c r="F29" t="str">
        <f t="shared" si="4"/>
        <v>Cpy1 LI</v>
      </c>
    </row>
    <row r="30" spans="3:6" x14ac:dyDescent="0.25">
      <c r="C30">
        <f t="shared" si="5"/>
        <v>0.24</v>
      </c>
      <c r="D30">
        <f t="shared" si="3"/>
        <v>4.8198754729365531E-3</v>
      </c>
      <c r="E30">
        <f t="shared" si="6"/>
        <v>0.1288192543806794</v>
      </c>
      <c r="F30" t="str">
        <f t="shared" si="4"/>
        <v>Cpy1 LI</v>
      </c>
    </row>
    <row r="31" spans="3:6" x14ac:dyDescent="0.25">
      <c r="C31">
        <f t="shared" si="5"/>
        <v>0.25</v>
      </c>
      <c r="D31">
        <f t="shared" si="3"/>
        <v>4.7934389249843683E-3</v>
      </c>
      <c r="E31">
        <f t="shared" si="6"/>
        <v>0.13361269330566378</v>
      </c>
      <c r="F31" t="str">
        <f t="shared" si="4"/>
        <v>Cpy1 LI</v>
      </c>
    </row>
    <row r="32" spans="3:6" x14ac:dyDescent="0.25">
      <c r="C32">
        <f t="shared" si="5"/>
        <v>0.26</v>
      </c>
      <c r="D32">
        <f t="shared" si="3"/>
        <v>4.7671473789251892E-3</v>
      </c>
      <c r="E32">
        <f t="shared" si="6"/>
        <v>0.13837984068458897</v>
      </c>
      <c r="F32" t="str">
        <f t="shared" si="4"/>
        <v>Cpy1 LI</v>
      </c>
    </row>
    <row r="33" spans="3:6" x14ac:dyDescent="0.25">
      <c r="C33">
        <f t="shared" si="5"/>
        <v>0.27</v>
      </c>
      <c r="D33">
        <f t="shared" si="3"/>
        <v>4.7410000394377434E-3</v>
      </c>
      <c r="E33">
        <f t="shared" si="6"/>
        <v>0.14312084072402673</v>
      </c>
      <c r="F33" t="str">
        <f t="shared" si="4"/>
        <v>Cpy1 LI</v>
      </c>
    </row>
    <row r="34" spans="3:6" x14ac:dyDescent="0.25">
      <c r="C34">
        <f t="shared" si="5"/>
        <v>0.28000000000000003</v>
      </c>
      <c r="D34">
        <f t="shared" si="3"/>
        <v>4.7149961155630157E-3</v>
      </c>
      <c r="E34">
        <f t="shared" si="6"/>
        <v>0.14783583683958973</v>
      </c>
      <c r="F34" t="str">
        <f t="shared" si="4"/>
        <v>Cpy1 LI</v>
      </c>
    </row>
    <row r="35" spans="3:6" x14ac:dyDescent="0.25">
      <c r="C35">
        <f t="shared" si="5"/>
        <v>0.28999999999999998</v>
      </c>
      <c r="D35">
        <f t="shared" si="3"/>
        <v>4.6891348206803286E-3</v>
      </c>
      <c r="E35">
        <f t="shared" si="6"/>
        <v>0.15252497166027007</v>
      </c>
      <c r="F35" t="str">
        <f t="shared" si="4"/>
        <v>Cpy1 LI</v>
      </c>
    </row>
    <row r="36" spans="3:6" x14ac:dyDescent="0.25">
      <c r="C36">
        <f t="shared" si="5"/>
        <v>0.3</v>
      </c>
      <c r="D36">
        <f t="shared" si="3"/>
        <v>4.6634153724835377E-3</v>
      </c>
      <c r="E36">
        <f t="shared" si="6"/>
        <v>0.15718838703275362</v>
      </c>
      <c r="F36" t="str">
        <f t="shared" si="4"/>
        <v>Cpy1 LI</v>
      </c>
    </row>
    <row r="37" spans="3:6" x14ac:dyDescent="0.25">
      <c r="C37">
        <f t="shared" si="5"/>
        <v>0.31</v>
      </c>
      <c r="D37">
        <f t="shared" si="3"/>
        <v>4.6378369929573737E-3</v>
      </c>
      <c r="E37">
        <f t="shared" si="6"/>
        <v>0.16182622402571098</v>
      </c>
      <c r="F37" t="str">
        <f t="shared" si="4"/>
        <v>Cpy1 LI</v>
      </c>
    </row>
    <row r="38" spans="3:6" x14ac:dyDescent="0.25">
      <c r="C38">
        <f t="shared" si="5"/>
        <v>0.32</v>
      </c>
      <c r="D38">
        <f t="shared" si="3"/>
        <v>4.612398908353907E-3</v>
      </c>
      <c r="E38">
        <f t="shared" si="6"/>
        <v>0.16643862293406489</v>
      </c>
      <c r="F38" t="str">
        <f t="shared" si="4"/>
        <v>Cpy1 LI</v>
      </c>
    </row>
    <row r="39" spans="3:6" x14ac:dyDescent="0.25">
      <c r="C39">
        <f t="shared" si="5"/>
        <v>0.33</v>
      </c>
      <c r="D39">
        <f t="shared" si="3"/>
        <v>4.5871003491691383E-3</v>
      </c>
      <c r="E39">
        <f t="shared" si="6"/>
        <v>0.17102572328323404</v>
      </c>
      <c r="F39" t="str">
        <f t="shared" si="4"/>
        <v>Cpy1 LI</v>
      </c>
    </row>
    <row r="40" spans="3:6" x14ac:dyDescent="0.25">
      <c r="C40">
        <f t="shared" si="5"/>
        <v>0.34</v>
      </c>
      <c r="D40">
        <f t="shared" si="3"/>
        <v>4.5619405501197219E-3</v>
      </c>
      <c r="E40">
        <f t="shared" si="6"/>
        <v>0.17558766383335375</v>
      </c>
      <c r="F40" t="str">
        <f t="shared" si="4"/>
        <v>Cpy1 LI</v>
      </c>
    </row>
    <row r="41" spans="3:6" x14ac:dyDescent="0.25">
      <c r="C41">
        <f t="shared" si="5"/>
        <v>0.35</v>
      </c>
      <c r="D41">
        <f t="shared" si="3"/>
        <v>4.5369187501198187E-3</v>
      </c>
      <c r="E41">
        <f t="shared" si="6"/>
        <v>0.18012458258347358</v>
      </c>
      <c r="F41" t="str">
        <f t="shared" si="4"/>
        <v>Cpy1 LI</v>
      </c>
    </row>
    <row r="42" spans="3:6" x14ac:dyDescent="0.25">
      <c r="C42">
        <f t="shared" si="5"/>
        <v>0.36</v>
      </c>
      <c r="D42">
        <f t="shared" si="3"/>
        <v>4.5120341922580713E-3</v>
      </c>
      <c r="E42">
        <f t="shared" si="6"/>
        <v>0.18463661677573165</v>
      </c>
      <c r="F42" t="str">
        <f t="shared" si="4"/>
        <v>Cpy1 LI</v>
      </c>
    </row>
    <row r="43" spans="3:6" x14ac:dyDescent="0.25">
      <c r="C43">
        <f t="shared" si="5"/>
        <v>0.37</v>
      </c>
      <c r="D43">
        <f t="shared" si="3"/>
        <v>4.4872861237747049E-3</v>
      </c>
      <c r="E43">
        <f t="shared" si="6"/>
        <v>0.18912390289950634</v>
      </c>
      <c r="F43" t="str">
        <f t="shared" si="4"/>
        <v>Cpy1 LI</v>
      </c>
    </row>
    <row r="44" spans="3:6" x14ac:dyDescent="0.25">
      <c r="C44">
        <f t="shared" si="5"/>
        <v>0.38</v>
      </c>
      <c r="D44">
        <f t="shared" si="3"/>
        <v>4.462673796038763E-3</v>
      </c>
      <c r="E44">
        <f t="shared" si="6"/>
        <v>0.1935865766955451</v>
      </c>
      <c r="F44" t="str">
        <f t="shared" si="4"/>
        <v>Cpy1 LI</v>
      </c>
    </row>
    <row r="45" spans="3:6" x14ac:dyDescent="0.25">
      <c r="C45">
        <f t="shared" si="5"/>
        <v>0.39</v>
      </c>
      <c r="D45">
        <f t="shared" si="3"/>
        <v>4.4381964645254538E-3</v>
      </c>
      <c r="E45">
        <f t="shared" si="6"/>
        <v>0.19802477316007056</v>
      </c>
      <c r="F45" t="str">
        <f t="shared" si="4"/>
        <v>Cpy1 LI</v>
      </c>
    </row>
    <row r="46" spans="3:6" x14ac:dyDescent="0.25">
      <c r="C46">
        <f t="shared" si="5"/>
        <v>0.4</v>
      </c>
      <c r="D46">
        <f t="shared" si="3"/>
        <v>4.4138533887936324E-3</v>
      </c>
      <c r="E46">
        <f t="shared" si="6"/>
        <v>0.20243862654886419</v>
      </c>
      <c r="F46" t="str">
        <f t="shared" si="4"/>
        <v>Cpy1 LI</v>
      </c>
    </row>
    <row r="47" spans="3:6" x14ac:dyDescent="0.25">
      <c r="C47">
        <f t="shared" si="5"/>
        <v>0.41</v>
      </c>
      <c r="D47">
        <f t="shared" si="3"/>
        <v>4.3896438324634007E-3</v>
      </c>
      <c r="E47">
        <f t="shared" si="6"/>
        <v>0.20682827038132759</v>
      </c>
      <c r="F47" t="str">
        <f t="shared" si="4"/>
        <v>Cpy1 LI</v>
      </c>
    </row>
    <row r="48" spans="3:6" x14ac:dyDescent="0.25">
      <c r="C48">
        <f t="shared" si="5"/>
        <v>0.42</v>
      </c>
      <c r="D48">
        <f t="shared" si="3"/>
        <v>4.3655670631938355E-3</v>
      </c>
      <c r="E48">
        <f t="shared" si="6"/>
        <v>0.21119383744452142</v>
      </c>
      <c r="F48" t="str">
        <f t="shared" si="4"/>
        <v>Cpy1 LI</v>
      </c>
    </row>
    <row r="49" spans="3:6" x14ac:dyDescent="0.25">
      <c r="C49">
        <f t="shared" si="5"/>
        <v>0.43</v>
      </c>
      <c r="D49">
        <f t="shared" si="3"/>
        <v>4.3416223526608292E-3</v>
      </c>
      <c r="E49">
        <f t="shared" si="6"/>
        <v>0.21553545979718225</v>
      </c>
      <c r="F49" t="str">
        <f t="shared" si="4"/>
        <v>Cpy1 LI</v>
      </c>
    </row>
    <row r="50" spans="3:6" x14ac:dyDescent="0.25">
      <c r="C50">
        <f t="shared" si="5"/>
        <v>0.44</v>
      </c>
      <c r="D50">
        <f t="shared" si="3"/>
        <v>4.3178089765350623E-3</v>
      </c>
      <c r="E50">
        <f t="shared" si="6"/>
        <v>0.2198532687737173</v>
      </c>
      <c r="F50" t="str">
        <f t="shared" si="4"/>
        <v>Cpy1 LI</v>
      </c>
    </row>
    <row r="51" spans="3:6" x14ac:dyDescent="0.25">
      <c r="C51">
        <f t="shared" si="5"/>
        <v>0.45</v>
      </c>
      <c r="D51">
        <f t="shared" si="3"/>
        <v>4.2941262144600917E-3</v>
      </c>
      <c r="E51">
        <f t="shared" si="6"/>
        <v>0.2241473949881774</v>
      </c>
      <c r="F51" t="str">
        <f t="shared" si="4"/>
        <v>Cpy1 LI</v>
      </c>
    </row>
    <row r="52" spans="3:6" x14ac:dyDescent="0.25">
      <c r="C52">
        <f t="shared" si="5"/>
        <v>0.46</v>
      </c>
      <c r="D52">
        <f t="shared" si="3"/>
        <v>4.2705733500305581E-3</v>
      </c>
      <c r="E52">
        <f t="shared" si="6"/>
        <v>0.22841796833820796</v>
      </c>
      <c r="F52" t="str">
        <f t="shared" si="4"/>
        <v>Cpy1 LI</v>
      </c>
    </row>
    <row r="53" spans="3:6" x14ac:dyDescent="0.25">
      <c r="C53">
        <f t="shared" si="5"/>
        <v>0.47</v>
      </c>
      <c r="D53">
        <f t="shared" si="3"/>
        <v>4.2471496707705168E-3</v>
      </c>
      <c r="E53">
        <f t="shared" si="6"/>
        <v>0.23266511800897849</v>
      </c>
      <c r="F53" t="str">
        <f t="shared" si="4"/>
        <v>Cpy1 LI</v>
      </c>
    </row>
    <row r="54" spans="3:6" x14ac:dyDescent="0.25">
      <c r="C54">
        <f t="shared" si="5"/>
        <v>0.48</v>
      </c>
      <c r="D54">
        <f t="shared" si="3"/>
        <v>4.2238544681118843E-3</v>
      </c>
      <c r="E54">
        <f t="shared" si="6"/>
        <v>0.23688897247709037</v>
      </c>
      <c r="F54" t="str">
        <f t="shared" si="4"/>
        <v>Cpy1 LI</v>
      </c>
    </row>
    <row r="55" spans="3:6" x14ac:dyDescent="0.25">
      <c r="C55">
        <f t="shared" si="5"/>
        <v>0.49</v>
      </c>
      <c r="D55">
        <f t="shared" si="3"/>
        <v>4.200687037373003E-3</v>
      </c>
      <c r="E55">
        <f t="shared" si="6"/>
        <v>0.24108965951446337</v>
      </c>
      <c r="F55" t="str">
        <f t="shared" si="4"/>
        <v>Cpy1 LI</v>
      </c>
    </row>
    <row r="56" spans="3:6" x14ac:dyDescent="0.25">
      <c r="C56">
        <f t="shared" si="5"/>
        <v>0.5</v>
      </c>
      <c r="D56">
        <f t="shared" si="3"/>
        <v>4.1776466777373273E-3</v>
      </c>
      <c r="E56">
        <f t="shared" si="6"/>
        <v>0.24526730619220069</v>
      </c>
      <c r="F56" t="str">
        <f t="shared" si="4"/>
        <v>Cpy1 LI</v>
      </c>
    </row>
    <row r="57" spans="3:6" x14ac:dyDescent="0.25">
      <c r="C57">
        <f t="shared" si="5"/>
        <v>0.51</v>
      </c>
      <c r="D57">
        <f t="shared" si="3"/>
        <v>4.1547326922322199E-3</v>
      </c>
      <c r="E57">
        <f t="shared" si="6"/>
        <v>0.2494220388844329</v>
      </c>
      <c r="F57" t="str">
        <f t="shared" si="4"/>
        <v>Cpy1 LI</v>
      </c>
    </row>
    <row r="58" spans="3:6" x14ac:dyDescent="0.25">
      <c r="C58">
        <f t="shared" si="5"/>
        <v>0.52</v>
      </c>
      <c r="D58">
        <f t="shared" si="3"/>
        <v>4.1319443877078739E-3</v>
      </c>
      <c r="E58">
        <f t="shared" si="6"/>
        <v>0.25355398327214079</v>
      </c>
      <c r="F58" t="str">
        <f t="shared" si="4"/>
        <v>Cpy1 LI</v>
      </c>
    </row>
    <row r="59" spans="3:6" x14ac:dyDescent="0.25">
      <c r="C59">
        <f t="shared" si="5"/>
        <v>0.53</v>
      </c>
      <c r="D59">
        <f t="shared" si="3"/>
        <v>4.1092810748163374E-3</v>
      </c>
      <c r="E59">
        <f t="shared" si="6"/>
        <v>0.25766326434695713</v>
      </c>
      <c r="F59" t="str">
        <f t="shared" si="4"/>
        <v>Cpy1 LI</v>
      </c>
    </row>
    <row r="60" spans="3:6" x14ac:dyDescent="0.25">
      <c r="C60">
        <f t="shared" si="5"/>
        <v>0.54</v>
      </c>
      <c r="D60">
        <f t="shared" si="3"/>
        <v>4.0867420679906695E-3</v>
      </c>
      <c r="E60">
        <f t="shared" si="6"/>
        <v>0.26175000641494778</v>
      </c>
      <c r="F60" t="str">
        <f t="shared" si="4"/>
        <v>Cpy1 LI</v>
      </c>
    </row>
    <row r="61" spans="3:6" x14ac:dyDescent="0.25">
      <c r="C61">
        <f t="shared" si="5"/>
        <v>0.55000000000000004</v>
      </c>
      <c r="D61">
        <f t="shared" si="3"/>
        <v>4.064326685424194E-3</v>
      </c>
      <c r="E61">
        <f t="shared" si="6"/>
        <v>0.26581433310037195</v>
      </c>
      <c r="F61" t="str">
        <f t="shared" si="4"/>
        <v>Cpy1 LI</v>
      </c>
    </row>
    <row r="62" spans="3:6" x14ac:dyDescent="0.25">
      <c r="C62">
        <f t="shared" si="5"/>
        <v>0.56000000000000005</v>
      </c>
      <c r="D62">
        <f t="shared" si="3"/>
        <v>4.0420342490498787E-3</v>
      </c>
      <c r="E62">
        <f t="shared" si="6"/>
        <v>0.26985636734942181</v>
      </c>
      <c r="F62" t="str">
        <f t="shared" si="4"/>
        <v>Cpy1 LI</v>
      </c>
    </row>
    <row r="63" spans="3:6" x14ac:dyDescent="0.25">
      <c r="C63">
        <f t="shared" si="5"/>
        <v>0.56999999999999995</v>
      </c>
      <c r="D63">
        <f t="shared" si="3"/>
        <v>4.0198640845198232E-3</v>
      </c>
      <c r="E63">
        <f t="shared" si="6"/>
        <v>0.27387623143394163</v>
      </c>
      <c r="F63" t="str">
        <f t="shared" si="4"/>
        <v>Cpy1 LI</v>
      </c>
    </row>
    <row r="64" spans="3:6" x14ac:dyDescent="0.25">
      <c r="C64">
        <f t="shared" si="5"/>
        <v>0.57999999999999996</v>
      </c>
      <c r="D64">
        <f t="shared" si="3"/>
        <v>3.9978155211848601E-3</v>
      </c>
      <c r="E64">
        <f t="shared" si="6"/>
        <v>0.27787404695512646</v>
      </c>
      <c r="F64" t="str">
        <f t="shared" si="4"/>
        <v>Cpy1 LI</v>
      </c>
    </row>
    <row r="65" spans="3:6" x14ac:dyDescent="0.25">
      <c r="C65">
        <f t="shared" si="5"/>
        <v>0.59</v>
      </c>
      <c r="D65">
        <f t="shared" si="3"/>
        <v>3.9758878920742695E-3</v>
      </c>
      <c r="E65">
        <f t="shared" si="6"/>
        <v>0.28184993484720072</v>
      </c>
      <c r="F65" t="str">
        <f t="shared" si="4"/>
        <v>Cpy1 LI</v>
      </c>
    </row>
    <row r="66" spans="3:6" x14ac:dyDescent="0.25">
      <c r="C66">
        <f t="shared" si="5"/>
        <v>0.6</v>
      </c>
      <c r="D66">
        <f t="shared" si="3"/>
        <v>3.9540805338755943E-3</v>
      </c>
      <c r="E66">
        <f t="shared" si="6"/>
        <v>0.2858040153810763</v>
      </c>
      <c r="F66" t="str">
        <f t="shared" si="4"/>
        <v>Cpy1 LI</v>
      </c>
    </row>
    <row r="67" spans="3:6" x14ac:dyDescent="0.25">
      <c r="C67">
        <f t="shared" si="5"/>
        <v>0.61</v>
      </c>
      <c r="D67">
        <f t="shared" si="3"/>
        <v>3.9323927869145889E-3</v>
      </c>
      <c r="E67">
        <f t="shared" si="6"/>
        <v>0.2897364081679909</v>
      </c>
      <c r="F67" t="str">
        <f t="shared" si="4"/>
        <v>Cpy1 LI</v>
      </c>
    </row>
    <row r="68" spans="3:6" x14ac:dyDescent="0.25">
      <c r="C68">
        <f t="shared" si="5"/>
        <v>0.62</v>
      </c>
      <c r="D68">
        <f t="shared" si="3"/>
        <v>3.9108239951352536E-3</v>
      </c>
      <c r="E68">
        <f t="shared" si="6"/>
        <v>0.29364723216312616</v>
      </c>
      <c r="F68" t="str">
        <f t="shared" si="4"/>
        <v>Cpy1 LI</v>
      </c>
    </row>
    <row r="69" spans="3:6" x14ac:dyDescent="0.25">
      <c r="C69">
        <f t="shared" si="5"/>
        <v>0.63</v>
      </c>
      <c r="D69">
        <f t="shared" si="3"/>
        <v>3.8893735060799928E-3</v>
      </c>
      <c r="E69">
        <f t="shared" si="6"/>
        <v>0.29753660566920614</v>
      </c>
      <c r="F69" t="str">
        <f t="shared" si="4"/>
        <v>Cpy1 LI</v>
      </c>
    </row>
    <row r="70" spans="3:6" x14ac:dyDescent="0.25">
      <c r="C70">
        <f t="shared" si="5"/>
        <v>0.64</v>
      </c>
      <c r="D70">
        <f t="shared" si="3"/>
        <v>3.8680406708698758E-3</v>
      </c>
      <c r="E70">
        <f t="shared" si="6"/>
        <v>0.30140464634007602</v>
      </c>
      <c r="F70" t="str">
        <f t="shared" si="4"/>
        <v>Cpy1 LI</v>
      </c>
    </row>
    <row r="71" spans="3:6" x14ac:dyDescent="0.25">
      <c r="C71">
        <f t="shared" si="5"/>
        <v>0.65</v>
      </c>
      <c r="D71">
        <f t="shared" ref="D71:D134" si="7">($B$2*EXP(-$B$2*C71))*$C$4</f>
        <v>3.8468248441850105E-3</v>
      </c>
      <c r="E71">
        <f t="shared" si="6"/>
        <v>0.30525147118426105</v>
      </c>
      <c r="F71" t="str">
        <f t="shared" ref="F71:F134" si="8">IF(C71&lt;$H$1*$B$1,$G$1,IF(AND(C71&gt;=$H$1*$B$1,C71&lt;$H$2*$B$1),$G$2,$G$3))</f>
        <v>Cpy1 LI</v>
      </c>
    </row>
    <row r="72" spans="3:6" x14ac:dyDescent="0.25">
      <c r="C72">
        <f t="shared" ref="C72:C135" si="9">ROUND(MIN(C71+$C$4,$B$1),2)</f>
        <v>0.66</v>
      </c>
      <c r="D72">
        <f t="shared" si="7"/>
        <v>3.8257253842450228E-3</v>
      </c>
      <c r="E72">
        <f>D72+E71</f>
        <v>0.30907719656850607</v>
      </c>
      <c r="F72" t="str">
        <f t="shared" si="8"/>
        <v>Cpy1 LI</v>
      </c>
    </row>
    <row r="73" spans="3:6" x14ac:dyDescent="0.25">
      <c r="C73">
        <f t="shared" si="9"/>
        <v>0.67</v>
      </c>
      <c r="D73">
        <f t="shared" si="7"/>
        <v>3.8047416527896404E-3</v>
      </c>
      <c r="E73">
        <f t="shared" ref="E73:E136" si="10">D73+E72</f>
        <v>0.31288193822129573</v>
      </c>
      <c r="F73" t="str">
        <f t="shared" si="8"/>
        <v>Cpy1 LI</v>
      </c>
    </row>
    <row r="74" spans="3:6" x14ac:dyDescent="0.25">
      <c r="C74">
        <f t="shared" si="9"/>
        <v>0.68</v>
      </c>
      <c r="D74">
        <f t="shared" si="7"/>
        <v>3.783873015059387E-3</v>
      </c>
      <c r="E74">
        <f t="shared" si="10"/>
        <v>0.31666581123635512</v>
      </c>
      <c r="F74" t="str">
        <f t="shared" si="8"/>
        <v>Cpy1 LI</v>
      </c>
    </row>
    <row r="75" spans="3:6" x14ac:dyDescent="0.25">
      <c r="C75">
        <f t="shared" si="9"/>
        <v>0.69</v>
      </c>
      <c r="D75">
        <f t="shared" si="7"/>
        <v>3.7631188397763793E-3</v>
      </c>
      <c r="E75">
        <f t="shared" si="10"/>
        <v>0.32042893007613149</v>
      </c>
      <c r="F75" t="str">
        <f t="shared" si="8"/>
        <v>Cpy1 LI</v>
      </c>
    </row>
    <row r="76" spans="3:6" x14ac:dyDescent="0.25">
      <c r="C76">
        <f t="shared" si="9"/>
        <v>0.7</v>
      </c>
      <c r="D76">
        <f t="shared" si="7"/>
        <v>3.7424784991252325E-3</v>
      </c>
      <c r="E76">
        <f t="shared" si="10"/>
        <v>0.32417140857525673</v>
      </c>
      <c r="F76" t="str">
        <f t="shared" si="8"/>
        <v>Cpy1 LI</v>
      </c>
    </row>
    <row r="77" spans="3:6" x14ac:dyDescent="0.25">
      <c r="C77">
        <f t="shared" si="9"/>
        <v>0.71</v>
      </c>
      <c r="D77">
        <f t="shared" si="7"/>
        <v>3.7219513687340678E-3</v>
      </c>
      <c r="E77">
        <f t="shared" si="10"/>
        <v>0.32789335994399077</v>
      </c>
      <c r="F77" t="str">
        <f t="shared" si="8"/>
        <v>Cpy1 LI</v>
      </c>
    </row>
    <row r="78" spans="3:6" x14ac:dyDescent="0.25">
      <c r="C78">
        <f t="shared" si="9"/>
        <v>0.72</v>
      </c>
      <c r="D78">
        <f t="shared" si="7"/>
        <v>3.7015368276556255E-3</v>
      </c>
      <c r="E78">
        <f t="shared" si="10"/>
        <v>0.33159489677164639</v>
      </c>
      <c r="F78" t="str">
        <f t="shared" si="8"/>
        <v>Cpy1 LI</v>
      </c>
    </row>
    <row r="79" spans="3:6" x14ac:dyDescent="0.25">
      <c r="C79">
        <f t="shared" si="9"/>
        <v>0.73</v>
      </c>
      <c r="D79">
        <f t="shared" si="7"/>
        <v>3.6812342583484822E-3</v>
      </c>
      <c r="E79">
        <f t="shared" si="10"/>
        <v>0.33527613102999487</v>
      </c>
      <c r="F79" t="str">
        <f t="shared" si="8"/>
        <v>Cpy1 LI</v>
      </c>
    </row>
    <row r="80" spans="3:6" x14ac:dyDescent="0.25">
      <c r="C80">
        <f t="shared" si="9"/>
        <v>0.74</v>
      </c>
      <c r="D80">
        <f t="shared" si="7"/>
        <v>3.6610430466583674E-3</v>
      </c>
      <c r="E80">
        <f t="shared" si="10"/>
        <v>0.33893717407665325</v>
      </c>
      <c r="F80" t="str">
        <f t="shared" si="8"/>
        <v>Cpy1 LI</v>
      </c>
    </row>
    <row r="81" spans="3:6" x14ac:dyDescent="0.25">
      <c r="C81">
        <f t="shared" si="9"/>
        <v>0.75</v>
      </c>
      <c r="D81">
        <f t="shared" si="7"/>
        <v>3.6409625817995874E-3</v>
      </c>
      <c r="E81">
        <f t="shared" si="10"/>
        <v>0.34257813665845283</v>
      </c>
      <c r="F81" t="str">
        <f t="shared" si="8"/>
        <v>Cpy1 LI</v>
      </c>
    </row>
    <row r="82" spans="3:6" x14ac:dyDescent="0.25">
      <c r="C82">
        <f t="shared" si="9"/>
        <v>0.76</v>
      </c>
      <c r="D82">
        <f t="shared" si="7"/>
        <v>3.62099225633655E-3</v>
      </c>
      <c r="E82">
        <f t="shared" si="10"/>
        <v>0.34619912891478938</v>
      </c>
      <c r="F82" t="str">
        <f t="shared" si="8"/>
        <v>Cpy1 LI</v>
      </c>
    </row>
    <row r="83" spans="3:6" x14ac:dyDescent="0.25">
      <c r="C83">
        <f t="shared" si="9"/>
        <v>0.77</v>
      </c>
      <c r="D83">
        <f t="shared" si="7"/>
        <v>3.6011314661653858E-3</v>
      </c>
      <c r="E83">
        <f t="shared" si="10"/>
        <v>0.34980026038095474</v>
      </c>
      <c r="F83" t="str">
        <f t="shared" si="8"/>
        <v>Cpy1 LI</v>
      </c>
    </row>
    <row r="84" spans="3:6" x14ac:dyDescent="0.25">
      <c r="C84">
        <f t="shared" si="9"/>
        <v>0.78</v>
      </c>
      <c r="D84">
        <f t="shared" si="7"/>
        <v>3.5813796104956792E-3</v>
      </c>
      <c r="E84">
        <f t="shared" si="10"/>
        <v>0.35338163999145045</v>
      </c>
      <c r="F84" t="str">
        <f t="shared" si="8"/>
        <v>Cpy1 LI</v>
      </c>
    </row>
    <row r="85" spans="3:6" x14ac:dyDescent="0.25">
      <c r="C85">
        <f t="shared" si="9"/>
        <v>0.79</v>
      </c>
      <c r="D85">
        <f t="shared" si="7"/>
        <v>3.561736091832289E-3</v>
      </c>
      <c r="E85">
        <f t="shared" si="10"/>
        <v>0.35694337608328275</v>
      </c>
      <c r="F85" t="str">
        <f t="shared" si="8"/>
        <v>Cpy1 LI</v>
      </c>
    </row>
    <row r="86" spans="3:6" x14ac:dyDescent="0.25">
      <c r="C86">
        <f t="shared" si="9"/>
        <v>0.8</v>
      </c>
      <c r="D86">
        <f t="shared" si="7"/>
        <v>3.5422003159572774E-3</v>
      </c>
      <c r="E86">
        <f t="shared" si="10"/>
        <v>0.36048557639924</v>
      </c>
      <c r="F86" t="str">
        <f t="shared" si="8"/>
        <v>Cpy1 LI</v>
      </c>
    </row>
    <row r="87" spans="3:6" x14ac:dyDescent="0.25">
      <c r="C87">
        <f t="shared" si="9"/>
        <v>0.81</v>
      </c>
      <c r="D87">
        <f t="shared" si="7"/>
        <v>3.5227716919119358E-3</v>
      </c>
      <c r="E87">
        <f t="shared" si="10"/>
        <v>0.36400834809115196</v>
      </c>
      <c r="F87" t="str">
        <f t="shared" si="8"/>
        <v>Cpy1 LI</v>
      </c>
    </row>
    <row r="88" spans="3:6" x14ac:dyDescent="0.25">
      <c r="C88">
        <f t="shared" si="9"/>
        <v>0.82</v>
      </c>
      <c r="D88">
        <f t="shared" si="7"/>
        <v>3.5034496319789046E-3</v>
      </c>
      <c r="E88">
        <f t="shared" si="10"/>
        <v>0.36751179772313086</v>
      </c>
      <c r="F88" t="str">
        <f t="shared" si="8"/>
        <v>Cpy1 LI</v>
      </c>
    </row>
    <row r="89" spans="3:6" x14ac:dyDescent="0.25">
      <c r="C89">
        <f t="shared" si="9"/>
        <v>0.83</v>
      </c>
      <c r="D89">
        <f t="shared" si="7"/>
        <v>3.4842335516643971E-3</v>
      </c>
      <c r="E89">
        <f t="shared" si="10"/>
        <v>0.37099603127479525</v>
      </c>
      <c r="F89" t="str">
        <f t="shared" si="8"/>
        <v>Cpy1 LI</v>
      </c>
    </row>
    <row r="90" spans="3:6" x14ac:dyDescent="0.25">
      <c r="C90">
        <f t="shared" si="9"/>
        <v>0.84</v>
      </c>
      <c r="D90">
        <f t="shared" si="7"/>
        <v>3.4651228696805174E-3</v>
      </c>
      <c r="E90">
        <f t="shared" si="10"/>
        <v>0.37446115414447578</v>
      </c>
      <c r="F90" t="str">
        <f t="shared" si="8"/>
        <v>Cpy1 LI</v>
      </c>
    </row>
    <row r="91" spans="3:6" x14ac:dyDescent="0.25">
      <c r="C91">
        <f t="shared" si="9"/>
        <v>0.85</v>
      </c>
      <c r="D91">
        <f t="shared" si="7"/>
        <v>3.4461170079276809E-3</v>
      </c>
      <c r="E91">
        <f t="shared" si="10"/>
        <v>0.37790727115240347</v>
      </c>
      <c r="F91" t="str">
        <f t="shared" si="8"/>
        <v>Cpy1 LI</v>
      </c>
    </row>
    <row r="92" spans="3:6" x14ac:dyDescent="0.25">
      <c r="C92">
        <f t="shared" si="9"/>
        <v>0.86</v>
      </c>
      <c r="D92">
        <f t="shared" si="7"/>
        <v>3.4272153914771189E-3</v>
      </c>
      <c r="E92">
        <f t="shared" si="10"/>
        <v>0.38133448654388058</v>
      </c>
      <c r="F92" t="str">
        <f t="shared" si="8"/>
        <v>Cpy1 LI</v>
      </c>
    </row>
    <row r="93" spans="3:6" x14ac:dyDescent="0.25">
      <c r="C93">
        <f t="shared" si="9"/>
        <v>0.87</v>
      </c>
      <c r="D93">
        <f t="shared" si="7"/>
        <v>3.4084174485534912E-3</v>
      </c>
      <c r="E93">
        <f t="shared" si="10"/>
        <v>0.38474290399243405</v>
      </c>
      <c r="F93" t="str">
        <f t="shared" si="8"/>
        <v>Cpy1 LI</v>
      </c>
    </row>
    <row r="94" spans="3:6" x14ac:dyDescent="0.25">
      <c r="C94">
        <f t="shared" si="9"/>
        <v>0.88</v>
      </c>
      <c r="D94">
        <f t="shared" si="7"/>
        <v>3.389722610517593E-3</v>
      </c>
      <c r="E94">
        <f t="shared" si="10"/>
        <v>0.38813262660295167</v>
      </c>
      <c r="F94" t="str">
        <f t="shared" si="8"/>
        <v>Cpy1 LI</v>
      </c>
    </row>
    <row r="95" spans="3:6" x14ac:dyDescent="0.25">
      <c r="C95">
        <f t="shared" si="9"/>
        <v>0.89</v>
      </c>
      <c r="D95">
        <f t="shared" si="7"/>
        <v>3.3711303118491472E-3</v>
      </c>
      <c r="E95">
        <f t="shared" si="10"/>
        <v>0.39150375691480083</v>
      </c>
      <c r="F95" t="str">
        <f t="shared" si="8"/>
        <v>Cpy1 LI</v>
      </c>
    </row>
    <row r="96" spans="3:6" x14ac:dyDescent="0.25">
      <c r="C96">
        <f t="shared" si="9"/>
        <v>0.9</v>
      </c>
      <c r="D96">
        <f t="shared" si="7"/>
        <v>3.352639990129701E-3</v>
      </c>
      <c r="E96">
        <f t="shared" si="10"/>
        <v>0.39485639690493052</v>
      </c>
      <c r="F96" t="str">
        <f t="shared" si="8"/>
        <v>Cpy1 LI</v>
      </c>
    </row>
    <row r="97" spans="3:6" x14ac:dyDescent="0.25">
      <c r="C97">
        <f t="shared" si="9"/>
        <v>0.91</v>
      </c>
      <c r="D97">
        <f t="shared" si="7"/>
        <v>3.3342510860256132E-3</v>
      </c>
      <c r="E97">
        <f t="shared" si="10"/>
        <v>0.3981906479909561</v>
      </c>
      <c r="F97" t="str">
        <f t="shared" si="8"/>
        <v>Cpy1 LI</v>
      </c>
    </row>
    <row r="98" spans="3:6" x14ac:dyDescent="0.25">
      <c r="C98">
        <f t="shared" si="9"/>
        <v>0.92</v>
      </c>
      <c r="D98">
        <f t="shared" si="7"/>
        <v>3.3159630432711318E-3</v>
      </c>
      <c r="E98">
        <f t="shared" si="10"/>
        <v>0.40150661103422725</v>
      </c>
      <c r="F98" t="str">
        <f t="shared" si="8"/>
        <v>Cpy1 LI</v>
      </c>
    </row>
    <row r="99" spans="3:6" x14ac:dyDescent="0.25">
      <c r="C99">
        <f t="shared" si="9"/>
        <v>0.93</v>
      </c>
      <c r="D99">
        <f t="shared" si="7"/>
        <v>3.2977753086515689E-3</v>
      </c>
      <c r="E99">
        <f t="shared" si="10"/>
        <v>0.4048043863428788</v>
      </c>
      <c r="F99" t="str">
        <f t="shared" si="8"/>
        <v>Cpy1 LI</v>
      </c>
    </row>
    <row r="100" spans="3:6" x14ac:dyDescent="0.25">
      <c r="C100">
        <f t="shared" si="9"/>
        <v>0.94</v>
      </c>
      <c r="D100">
        <f t="shared" si="7"/>
        <v>3.2796873319865657E-3</v>
      </c>
      <c r="E100">
        <f t="shared" si="10"/>
        <v>0.40808407367486538</v>
      </c>
      <c r="F100" t="str">
        <f t="shared" si="8"/>
        <v>Cpy1 LI</v>
      </c>
    </row>
    <row r="101" spans="3:6" x14ac:dyDescent="0.25">
      <c r="C101">
        <f t="shared" si="9"/>
        <v>0.95</v>
      </c>
      <c r="D101">
        <f t="shared" si="7"/>
        <v>3.2616985661134486E-3</v>
      </c>
      <c r="E101">
        <f t="shared" si="10"/>
        <v>0.41134577224097885</v>
      </c>
      <c r="F101" t="str">
        <f t="shared" si="8"/>
        <v>Cpy1 LI</v>
      </c>
    </row>
    <row r="102" spans="3:6" x14ac:dyDescent="0.25">
      <c r="C102">
        <f t="shared" si="9"/>
        <v>0.96</v>
      </c>
      <c r="D102">
        <f t="shared" si="7"/>
        <v>3.2438084668706775E-3</v>
      </c>
      <c r="E102">
        <f t="shared" si="10"/>
        <v>0.41458958070784951</v>
      </c>
      <c r="F102" t="str">
        <f t="shared" si="8"/>
        <v>Cpy1 LI</v>
      </c>
    </row>
    <row r="103" spans="3:6" x14ac:dyDescent="0.25">
      <c r="C103">
        <f t="shared" si="9"/>
        <v>0.97</v>
      </c>
      <c r="D103">
        <f t="shared" si="7"/>
        <v>3.2260164930813877E-3</v>
      </c>
      <c r="E103">
        <f t="shared" si="10"/>
        <v>0.41781559720093092</v>
      </c>
      <c r="F103" t="str">
        <f t="shared" si="8"/>
        <v>Cpy1 LI</v>
      </c>
    </row>
    <row r="104" spans="3:6" x14ac:dyDescent="0.25">
      <c r="C104">
        <f t="shared" si="9"/>
        <v>0.98</v>
      </c>
      <c r="D104">
        <f t="shared" si="7"/>
        <v>3.208322106537014E-3</v>
      </c>
      <c r="E104">
        <f t="shared" si="10"/>
        <v>0.42102391930746791</v>
      </c>
      <c r="F104" t="str">
        <f t="shared" si="8"/>
        <v>Cpy1 LI</v>
      </c>
    </row>
    <row r="105" spans="3:6" x14ac:dyDescent="0.25">
      <c r="C105">
        <f t="shared" si="9"/>
        <v>0.99</v>
      </c>
      <c r="D105">
        <f t="shared" si="7"/>
        <v>3.1907247719810145E-3</v>
      </c>
      <c r="E105">
        <f t="shared" si="10"/>
        <v>0.42421464407944892</v>
      </c>
      <c r="F105" t="str">
        <f t="shared" si="8"/>
        <v>Cpy1 LI</v>
      </c>
    </row>
    <row r="106" spans="3:6" x14ac:dyDescent="0.25">
      <c r="C106">
        <f t="shared" si="9"/>
        <v>1</v>
      </c>
      <c r="D106">
        <f t="shared" si="7"/>
        <v>3.173223957092677E-3</v>
      </c>
      <c r="E106">
        <f t="shared" si="10"/>
        <v>0.42738786803654161</v>
      </c>
      <c r="F106" t="str">
        <f t="shared" si="8"/>
        <v>Cpy1 LI</v>
      </c>
    </row>
    <row r="107" spans="3:6" x14ac:dyDescent="0.25">
      <c r="C107">
        <f t="shared" si="9"/>
        <v>1.01</v>
      </c>
      <c r="D107">
        <f t="shared" si="7"/>
        <v>3.1558191324710162E-3</v>
      </c>
      <c r="E107">
        <f t="shared" si="10"/>
        <v>0.43054368716901265</v>
      </c>
      <c r="F107" t="str">
        <f t="shared" si="8"/>
        <v>Cpy1 LI</v>
      </c>
    </row>
    <row r="108" spans="3:6" x14ac:dyDescent="0.25">
      <c r="C108">
        <f t="shared" si="9"/>
        <v>1.02</v>
      </c>
      <c r="D108">
        <f t="shared" si="7"/>
        <v>3.1385097716187618E-3</v>
      </c>
      <c r="E108">
        <f t="shared" si="10"/>
        <v>0.43368219694063143</v>
      </c>
      <c r="F108" t="str">
        <f t="shared" si="8"/>
        <v>Cpy1 LI</v>
      </c>
    </row>
    <row r="109" spans="3:6" x14ac:dyDescent="0.25">
      <c r="C109">
        <f t="shared" si="9"/>
        <v>1.03</v>
      </c>
      <c r="D109">
        <f t="shared" si="7"/>
        <v>3.121295350926426E-3</v>
      </c>
      <c r="E109">
        <f t="shared" si="10"/>
        <v>0.43680349229155785</v>
      </c>
      <c r="F109" t="str">
        <f t="shared" si="8"/>
        <v>Cpy1 LI</v>
      </c>
    </row>
    <row r="110" spans="3:6" x14ac:dyDescent="0.25">
      <c r="C110">
        <f t="shared" si="9"/>
        <v>1.04</v>
      </c>
      <c r="D110">
        <f t="shared" si="7"/>
        <v>3.1041753496564707E-3</v>
      </c>
      <c r="E110">
        <f t="shared" si="10"/>
        <v>0.43990766764121431</v>
      </c>
      <c r="F110" t="str">
        <f t="shared" si="8"/>
        <v>Cpy1 LI</v>
      </c>
    </row>
    <row r="111" spans="3:6" x14ac:dyDescent="0.25">
      <c r="C111">
        <f t="shared" si="9"/>
        <v>1.05</v>
      </c>
      <c r="D111">
        <f t="shared" si="7"/>
        <v>3.0871492499275526E-3</v>
      </c>
      <c r="E111">
        <f t="shared" si="10"/>
        <v>0.44299481689114184</v>
      </c>
      <c r="F111" t="str">
        <f t="shared" si="8"/>
        <v>Cpy1 LI</v>
      </c>
    </row>
    <row r="112" spans="3:6" x14ac:dyDescent="0.25">
      <c r="C112">
        <f t="shared" si="9"/>
        <v>1.06</v>
      </c>
      <c r="D112">
        <f t="shared" si="7"/>
        <v>3.070216536698857E-3</v>
      </c>
      <c r="E112">
        <f t="shared" si="10"/>
        <v>0.44606503342784071</v>
      </c>
      <c r="F112" t="str">
        <f t="shared" si="8"/>
        <v>Cpy1 LI</v>
      </c>
    </row>
    <row r="113" spans="3:6" x14ac:dyDescent="0.25">
      <c r="C113">
        <f t="shared" si="9"/>
        <v>1.07</v>
      </c>
      <c r="D113">
        <f t="shared" si="7"/>
        <v>3.0533766977545156E-3</v>
      </c>
      <c r="E113">
        <f t="shared" si="10"/>
        <v>0.44911841012559522</v>
      </c>
      <c r="F113" t="str">
        <f t="shared" si="8"/>
        <v>Cpy1 LI</v>
      </c>
    </row>
    <row r="114" spans="3:6" x14ac:dyDescent="0.25">
      <c r="C114">
        <f t="shared" si="9"/>
        <v>1.08</v>
      </c>
      <c r="D114">
        <f t="shared" si="7"/>
        <v>3.0366292236881187E-3</v>
      </c>
      <c r="E114">
        <f t="shared" si="10"/>
        <v>0.45215503934928336</v>
      </c>
      <c r="F114" t="str">
        <f t="shared" si="8"/>
        <v>Cpy1 LI</v>
      </c>
    </row>
    <row r="115" spans="3:6" x14ac:dyDescent="0.25">
      <c r="C115">
        <f t="shared" si="9"/>
        <v>1.0900000000000001</v>
      </c>
      <c r="D115">
        <f t="shared" si="7"/>
        <v>3.0199736078872965E-3</v>
      </c>
      <c r="E115">
        <f t="shared" si="10"/>
        <v>0.45517501295717067</v>
      </c>
      <c r="F115" t="str">
        <f t="shared" si="8"/>
        <v>Cpy1 LI</v>
      </c>
    </row>
    <row r="116" spans="3:6" x14ac:dyDescent="0.25">
      <c r="C116">
        <f t="shared" si="9"/>
        <v>1.1000000000000001</v>
      </c>
      <c r="D116">
        <f t="shared" si="7"/>
        <v>3.0034093465184019E-3</v>
      </c>
      <c r="E116">
        <f t="shared" si="10"/>
        <v>0.45817842230368905</v>
      </c>
      <c r="F116" t="str">
        <f t="shared" si="8"/>
        <v>Cpy1 LI</v>
      </c>
    </row>
    <row r="117" spans="3:6" x14ac:dyDescent="0.25">
      <c r="C117">
        <f t="shared" si="9"/>
        <v>1.1100000000000001</v>
      </c>
      <c r="D117">
        <f t="shared" si="7"/>
        <v>2.9869359385112653E-3</v>
      </c>
      <c r="E117">
        <f t="shared" si="10"/>
        <v>0.46116535824220034</v>
      </c>
      <c r="F117" t="str">
        <f t="shared" si="8"/>
        <v>Cpy1 LI</v>
      </c>
    </row>
    <row r="118" spans="3:6" x14ac:dyDescent="0.25">
      <c r="C118">
        <f t="shared" si="9"/>
        <v>1.1200000000000001</v>
      </c>
      <c r="D118">
        <f t="shared" si="7"/>
        <v>2.9705528855440383E-3</v>
      </c>
      <c r="E118">
        <f t="shared" si="10"/>
        <v>0.46413591112774438</v>
      </c>
      <c r="F118" t="str">
        <f t="shared" si="8"/>
        <v>Cpy1 LI</v>
      </c>
    </row>
    <row r="119" spans="3:6" x14ac:dyDescent="0.25">
      <c r="C119">
        <f t="shared" si="9"/>
        <v>1.1299999999999999</v>
      </c>
      <c r="D119">
        <f t="shared" si="7"/>
        <v>2.95425969202812E-3</v>
      </c>
      <c r="E119">
        <f t="shared" si="10"/>
        <v>0.4670901708197725</v>
      </c>
      <c r="F119" t="str">
        <f t="shared" si="8"/>
        <v>Cpy1 LI</v>
      </c>
    </row>
    <row r="120" spans="3:6" x14ac:dyDescent="0.25">
      <c r="C120">
        <f t="shared" si="9"/>
        <v>1.1399999999999999</v>
      </c>
      <c r="D120">
        <f t="shared" si="7"/>
        <v>2.9380558650931627E-3</v>
      </c>
      <c r="E120">
        <f t="shared" si="10"/>
        <v>0.47002822668486566</v>
      </c>
      <c r="F120" t="str">
        <f t="shared" si="8"/>
        <v>Cpy1 LI</v>
      </c>
    </row>
    <row r="121" spans="3:6" x14ac:dyDescent="0.25">
      <c r="C121">
        <f t="shared" si="9"/>
        <v>1.1499999999999999</v>
      </c>
      <c r="D121">
        <f t="shared" si="7"/>
        <v>2.9219409145721672E-3</v>
      </c>
      <c r="E121">
        <f t="shared" si="10"/>
        <v>0.47295016759943781</v>
      </c>
      <c r="F121" t="str">
        <f t="shared" si="8"/>
        <v>Cpy1 LI</v>
      </c>
    </row>
    <row r="122" spans="3:6" x14ac:dyDescent="0.25">
      <c r="C122">
        <f t="shared" si="9"/>
        <v>1.1599999999999999</v>
      </c>
      <c r="D122">
        <f t="shared" si="7"/>
        <v>2.9059143529866507E-3</v>
      </c>
      <c r="E122">
        <f t="shared" si="10"/>
        <v>0.47585608195242446</v>
      </c>
      <c r="F122" t="str">
        <f t="shared" si="8"/>
        <v>Cpy1 LI</v>
      </c>
    </row>
    <row r="123" spans="3:6" x14ac:dyDescent="0.25">
      <c r="C123">
        <f t="shared" si="9"/>
        <v>1.17</v>
      </c>
      <c r="D123">
        <f t="shared" si="7"/>
        <v>2.8899756955319033E-3</v>
      </c>
      <c r="E123">
        <f t="shared" si="10"/>
        <v>0.47874605764795636</v>
      </c>
      <c r="F123" t="str">
        <f t="shared" si="8"/>
        <v>Cpy1 LI</v>
      </c>
    </row>
    <row r="124" spans="3:6" x14ac:dyDescent="0.25">
      <c r="C124">
        <f t="shared" si="9"/>
        <v>1.18</v>
      </c>
      <c r="D124">
        <f t="shared" si="7"/>
        <v>2.8741244600623216E-3</v>
      </c>
      <c r="E124">
        <f t="shared" si="10"/>
        <v>0.48162018210801866</v>
      </c>
      <c r="F124" t="str">
        <f t="shared" si="8"/>
        <v>Cpy1 LI</v>
      </c>
    </row>
    <row r="125" spans="3:6" x14ac:dyDescent="0.25">
      <c r="C125">
        <f t="shared" si="9"/>
        <v>1.19</v>
      </c>
      <c r="D125">
        <f t="shared" si="7"/>
        <v>2.8583601670768245E-3</v>
      </c>
      <c r="E125">
        <f t="shared" si="10"/>
        <v>0.48447854227509546</v>
      </c>
      <c r="F125" t="str">
        <f t="shared" si="8"/>
        <v>Cpy1 LI</v>
      </c>
    </row>
    <row r="126" spans="3:6" x14ac:dyDescent="0.25">
      <c r="C126">
        <f t="shared" si="9"/>
        <v>1.2</v>
      </c>
      <c r="D126">
        <f t="shared" si="7"/>
        <v>2.8426823397043454E-3</v>
      </c>
      <c r="E126">
        <f t="shared" si="10"/>
        <v>0.48732122461479982</v>
      </c>
      <c r="F126" t="str">
        <f t="shared" si="8"/>
        <v>Cpy1 LI</v>
      </c>
    </row>
    <row r="127" spans="3:6" x14ac:dyDescent="0.25">
      <c r="C127">
        <f t="shared" si="9"/>
        <v>1.21</v>
      </c>
      <c r="D127">
        <f t="shared" si="7"/>
        <v>2.8270905036894135E-3</v>
      </c>
      <c r="E127">
        <f t="shared" si="10"/>
        <v>0.49014831511848922</v>
      </c>
      <c r="F127" t="str">
        <f t="shared" si="8"/>
        <v>Cpy1 LI</v>
      </c>
    </row>
    <row r="128" spans="3:6" x14ac:dyDescent="0.25">
      <c r="C128">
        <f t="shared" si="9"/>
        <v>1.22</v>
      </c>
      <c r="D128">
        <f t="shared" si="7"/>
        <v>2.8115841873777975E-3</v>
      </c>
      <c r="E128">
        <f t="shared" si="10"/>
        <v>0.49295989930586703</v>
      </c>
      <c r="F128" t="str">
        <f t="shared" si="8"/>
        <v>Cpy1 LI</v>
      </c>
    </row>
    <row r="129" spans="3:6" x14ac:dyDescent="0.25">
      <c r="C129">
        <f t="shared" si="9"/>
        <v>1.23</v>
      </c>
      <c r="D129">
        <f t="shared" si="7"/>
        <v>2.7961629217022489E-3</v>
      </c>
      <c r="E129">
        <f t="shared" si="10"/>
        <v>0.49575606222756929</v>
      </c>
      <c r="F129" t="str">
        <f t="shared" si="8"/>
        <v>Cpy1 LI</v>
      </c>
    </row>
    <row r="130" spans="3:6" x14ac:dyDescent="0.25">
      <c r="C130">
        <f t="shared" si="9"/>
        <v>1.24</v>
      </c>
      <c r="D130">
        <f t="shared" si="7"/>
        <v>2.7808262401683033E-3</v>
      </c>
      <c r="E130">
        <f t="shared" si="10"/>
        <v>0.49853688846773758</v>
      </c>
      <c r="F130" t="str">
        <f t="shared" si="8"/>
        <v>Cpy1 LI</v>
      </c>
    </row>
    <row r="131" spans="3:6" x14ac:dyDescent="0.25">
      <c r="C131">
        <f t="shared" si="9"/>
        <v>1.25</v>
      </c>
      <c r="D131">
        <f t="shared" si="7"/>
        <v>2.7655736788401754E-3</v>
      </c>
      <c r="E131">
        <f t="shared" si="10"/>
        <v>0.50130246214657781</v>
      </c>
      <c r="F131" t="str">
        <f t="shared" si="8"/>
        <v>Cpy1 LI</v>
      </c>
    </row>
    <row r="132" spans="3:6" x14ac:dyDescent="0.25">
      <c r="C132">
        <f t="shared" si="9"/>
        <v>1.26</v>
      </c>
      <c r="D132">
        <f t="shared" si="7"/>
        <v>2.7504047763267222E-3</v>
      </c>
      <c r="E132">
        <f t="shared" si="10"/>
        <v>0.50405286692290452</v>
      </c>
      <c r="F132" t="str">
        <f t="shared" si="8"/>
        <v>Cpy1 LI</v>
      </c>
    </row>
    <row r="133" spans="3:6" x14ac:dyDescent="0.25">
      <c r="C133">
        <f t="shared" si="9"/>
        <v>1.27</v>
      </c>
      <c r="D133">
        <f t="shared" si="7"/>
        <v>2.7353190737674856E-3</v>
      </c>
      <c r="E133">
        <f t="shared" si="10"/>
        <v>0.50678818599667197</v>
      </c>
      <c r="F133" t="str">
        <f t="shared" si="8"/>
        <v>Cpy1 LI</v>
      </c>
    </row>
    <row r="134" spans="3:6" x14ac:dyDescent="0.25">
      <c r="C134">
        <f t="shared" si="9"/>
        <v>1.28</v>
      </c>
      <c r="D134">
        <f t="shared" si="7"/>
        <v>2.7203161148188137E-3</v>
      </c>
      <c r="E134">
        <f t="shared" si="10"/>
        <v>0.50950850211149079</v>
      </c>
      <c r="F134" t="str">
        <f t="shared" si="8"/>
        <v>Cpy1 LI</v>
      </c>
    </row>
    <row r="135" spans="3:6" x14ac:dyDescent="0.25">
      <c r="C135">
        <f t="shared" si="9"/>
        <v>1.29</v>
      </c>
      <c r="D135">
        <f t="shared" ref="D135:D198" si="11">($B$2*EXP(-$B$2*C135))*$C$4</f>
        <v>2.7053954456400524E-3</v>
      </c>
      <c r="E135">
        <f t="shared" si="10"/>
        <v>0.51221389755713087</v>
      </c>
      <c r="F135" t="str">
        <f t="shared" ref="F135:F198" si="12">IF(C135&lt;$H$1*$B$1,$G$1,IF(AND(C135&gt;=$H$1*$B$1,C135&lt;$H$2*$B$1),$G$2,$G$3))</f>
        <v>Cpy1 LI</v>
      </c>
    </row>
    <row r="136" spans="3:6" x14ac:dyDescent="0.25">
      <c r="C136">
        <f t="shared" ref="C136:C199" si="13">ROUND(MIN(C135+$C$4,$B$1),2)</f>
        <v>1.3</v>
      </c>
      <c r="D136">
        <f t="shared" si="11"/>
        <v>2.6905566148798235E-3</v>
      </c>
      <c r="E136">
        <f t="shared" si="10"/>
        <v>0.51490445417201069</v>
      </c>
      <c r="F136" t="str">
        <f t="shared" si="12"/>
        <v>Cpy1 LI</v>
      </c>
    </row>
    <row r="137" spans="3:6" x14ac:dyDescent="0.25">
      <c r="C137">
        <f t="shared" si="13"/>
        <v>1.31</v>
      </c>
      <c r="D137">
        <f t="shared" si="11"/>
        <v>2.6757991736623631E-3</v>
      </c>
      <c r="E137">
        <f t="shared" ref="E137:E200" si="14">D137+E136</f>
        <v>0.51758025334567304</v>
      </c>
      <c r="F137" t="str">
        <f t="shared" si="12"/>
        <v>Cpy1 LI</v>
      </c>
    </row>
    <row r="138" spans="3:6" x14ac:dyDescent="0.25">
      <c r="C138">
        <f t="shared" si="13"/>
        <v>1.32</v>
      </c>
      <c r="D138">
        <f t="shared" si="11"/>
        <v>2.6611226755739502E-3</v>
      </c>
      <c r="E138">
        <f t="shared" si="14"/>
        <v>0.52024137602124698</v>
      </c>
      <c r="F138" t="str">
        <f t="shared" si="12"/>
        <v>Cpy1 LI</v>
      </c>
    </row>
    <row r="139" spans="3:6" x14ac:dyDescent="0.25">
      <c r="C139">
        <f t="shared" si="13"/>
        <v>1.33</v>
      </c>
      <c r="D139">
        <f t="shared" si="11"/>
        <v>2.6465266766493986E-3</v>
      </c>
      <c r="E139">
        <f t="shared" si="14"/>
        <v>0.52288790269789642</v>
      </c>
      <c r="F139" t="str">
        <f t="shared" si="12"/>
        <v>Cpy1 LI</v>
      </c>
    </row>
    <row r="140" spans="3:6" x14ac:dyDescent="0.25">
      <c r="C140">
        <f t="shared" si="13"/>
        <v>1.34</v>
      </c>
      <c r="D140">
        <f t="shared" si="11"/>
        <v>2.6320107353586266E-3</v>
      </c>
      <c r="E140">
        <f t="shared" si="14"/>
        <v>0.5255199134332551</v>
      </c>
      <c r="F140" t="str">
        <f t="shared" si="12"/>
        <v>Cpy1 LI</v>
      </c>
    </row>
    <row r="141" spans="3:6" x14ac:dyDescent="0.25">
      <c r="C141">
        <f t="shared" si="13"/>
        <v>1.35</v>
      </c>
      <c r="D141">
        <f t="shared" si="11"/>
        <v>2.6175744125933038E-3</v>
      </c>
      <c r="E141">
        <f t="shared" si="14"/>
        <v>0.52813748784584835</v>
      </c>
      <c r="F141" t="str">
        <f t="shared" si="12"/>
        <v>Cpy1 LI</v>
      </c>
    </row>
    <row r="142" spans="3:6" x14ac:dyDescent="0.25">
      <c r="C142">
        <f t="shared" si="13"/>
        <v>1.36</v>
      </c>
      <c r="D142">
        <f t="shared" si="11"/>
        <v>2.6032172716535661E-3</v>
      </c>
      <c r="E142">
        <f t="shared" si="14"/>
        <v>0.53074070511750193</v>
      </c>
      <c r="F142" t="str">
        <f t="shared" si="12"/>
        <v>Cpy1 LI</v>
      </c>
    </row>
    <row r="143" spans="3:6" x14ac:dyDescent="0.25">
      <c r="C143">
        <f t="shared" si="13"/>
        <v>1.37</v>
      </c>
      <c r="D143">
        <f t="shared" si="11"/>
        <v>2.588938878234805E-3</v>
      </c>
      <c r="E143">
        <f t="shared" si="14"/>
        <v>0.53332964399573679</v>
      </c>
      <c r="F143" t="str">
        <f t="shared" si="12"/>
        <v>Cpy1 LI</v>
      </c>
    </row>
    <row r="144" spans="3:6" x14ac:dyDescent="0.25">
      <c r="C144">
        <f t="shared" si="13"/>
        <v>1.38</v>
      </c>
      <c r="D144">
        <f t="shared" si="11"/>
        <v>2.5747388004145311E-3</v>
      </c>
      <c r="E144">
        <f t="shared" si="14"/>
        <v>0.53590438279615127</v>
      </c>
      <c r="F144" t="str">
        <f t="shared" si="12"/>
        <v>Cpy1 LI</v>
      </c>
    </row>
    <row r="145" spans="3:6" x14ac:dyDescent="0.25">
      <c r="C145">
        <f t="shared" si="13"/>
        <v>1.39</v>
      </c>
      <c r="D145">
        <f t="shared" si="11"/>
        <v>2.5606166086393069E-3</v>
      </c>
      <c r="E145">
        <f t="shared" si="14"/>
        <v>0.53846499940479053</v>
      </c>
      <c r="F145" t="str">
        <f t="shared" si="12"/>
        <v>Cpy1 LI</v>
      </c>
    </row>
    <row r="146" spans="3:6" x14ac:dyDescent="0.25">
      <c r="C146">
        <f t="shared" si="13"/>
        <v>1.4</v>
      </c>
      <c r="D146">
        <f t="shared" si="11"/>
        <v>2.5465718757117545E-3</v>
      </c>
      <c r="E146">
        <f t="shared" si="14"/>
        <v>0.54101157128050226</v>
      </c>
      <c r="F146" t="str">
        <f t="shared" si="12"/>
        <v>Cpy1 LI</v>
      </c>
    </row>
    <row r="147" spans="3:6" x14ac:dyDescent="0.25">
      <c r="C147">
        <f t="shared" si="13"/>
        <v>1.41</v>
      </c>
      <c r="D147">
        <f t="shared" si="11"/>
        <v>2.532604176777632E-3</v>
      </c>
      <c r="E147">
        <f t="shared" si="14"/>
        <v>0.54354417545727984</v>
      </c>
      <c r="F147" t="str">
        <f t="shared" si="12"/>
        <v>Cpy1 LI</v>
      </c>
    </row>
    <row r="148" spans="3:6" x14ac:dyDescent="0.25">
      <c r="C148">
        <f t="shared" si="13"/>
        <v>1.42</v>
      </c>
      <c r="D148">
        <f t="shared" si="11"/>
        <v>2.5187130893129816E-3</v>
      </c>
      <c r="E148">
        <f t="shared" si="14"/>
        <v>0.5460628885465928</v>
      </c>
      <c r="F148" t="str">
        <f t="shared" si="12"/>
        <v>Cpy1 LI</v>
      </c>
    </row>
    <row r="149" spans="3:6" x14ac:dyDescent="0.25">
      <c r="C149">
        <f t="shared" si="13"/>
        <v>1.43</v>
      </c>
      <c r="D149">
        <f t="shared" si="11"/>
        <v>2.5048981931113479E-3</v>
      </c>
      <c r="E149">
        <f t="shared" si="14"/>
        <v>0.54856778673970419</v>
      </c>
      <c r="F149" t="str">
        <f t="shared" si="12"/>
        <v>Cpy1 LI</v>
      </c>
    </row>
    <row r="150" spans="3:6" x14ac:dyDescent="0.25">
      <c r="C150">
        <f t="shared" si="13"/>
        <v>1.44</v>
      </c>
      <c r="D150">
        <f t="shared" si="11"/>
        <v>2.4911590702710678E-3</v>
      </c>
      <c r="E150">
        <f t="shared" si="14"/>
        <v>0.55105894580997528</v>
      </c>
      <c r="F150" t="str">
        <f t="shared" si="12"/>
        <v>Cpy1 LI</v>
      </c>
    </row>
    <row r="151" spans="3:6" x14ac:dyDescent="0.25">
      <c r="C151">
        <f t="shared" si="13"/>
        <v>1.45</v>
      </c>
      <c r="D151">
        <f t="shared" si="11"/>
        <v>2.4774953051826276E-3</v>
      </c>
      <c r="E151">
        <f t="shared" si="14"/>
        <v>0.55353644111515787</v>
      </c>
      <c r="F151" t="str">
        <f t="shared" si="12"/>
        <v>Cpy1 LI</v>
      </c>
    </row>
    <row r="152" spans="3:6" x14ac:dyDescent="0.25">
      <c r="C152">
        <f t="shared" si="13"/>
        <v>1.46</v>
      </c>
      <c r="D152">
        <f t="shared" si="11"/>
        <v>2.4639064845160905E-3</v>
      </c>
      <c r="E152">
        <f t="shared" si="14"/>
        <v>0.55600034759967398</v>
      </c>
      <c r="F152" t="str">
        <f t="shared" si="12"/>
        <v>Cpy1 LI</v>
      </c>
    </row>
    <row r="153" spans="3:6" x14ac:dyDescent="0.25">
      <c r="C153">
        <f t="shared" si="13"/>
        <v>1.47</v>
      </c>
      <c r="D153">
        <f t="shared" si="11"/>
        <v>2.4503921972085963E-3</v>
      </c>
      <c r="E153">
        <f t="shared" si="14"/>
        <v>0.55845073979688253</v>
      </c>
      <c r="F153" t="str">
        <f t="shared" si="12"/>
        <v>Cpy1 LI</v>
      </c>
    </row>
    <row r="154" spans="3:6" x14ac:dyDescent="0.25">
      <c r="C154">
        <f t="shared" si="13"/>
        <v>1.48</v>
      </c>
      <c r="D154">
        <f t="shared" si="11"/>
        <v>2.4369520344519231E-3</v>
      </c>
      <c r="E154">
        <f t="shared" si="14"/>
        <v>0.56088769183133447</v>
      </c>
      <c r="F154" t="str">
        <f t="shared" si="12"/>
        <v>Cpy1 LI</v>
      </c>
    </row>
    <row r="155" spans="3:6" x14ac:dyDescent="0.25">
      <c r="C155">
        <f t="shared" si="13"/>
        <v>1.49</v>
      </c>
      <c r="D155">
        <f t="shared" si="11"/>
        <v>2.4235855896801227E-3</v>
      </c>
      <c r="E155">
        <f t="shared" si="14"/>
        <v>0.56331127742101461</v>
      </c>
      <c r="F155" t="str">
        <f t="shared" si="12"/>
        <v>Cpy1 LI</v>
      </c>
    </row>
    <row r="156" spans="3:6" x14ac:dyDescent="0.25">
      <c r="C156">
        <f t="shared" si="13"/>
        <v>1.5</v>
      </c>
      <c r="D156">
        <f t="shared" si="11"/>
        <v>2.4102924585572209E-3</v>
      </c>
      <c r="E156">
        <f t="shared" si="14"/>
        <v>0.56572156987957178</v>
      </c>
      <c r="F156" t="str">
        <f t="shared" si="12"/>
        <v>Cpy1 LI</v>
      </c>
    </row>
    <row r="157" spans="3:6" x14ac:dyDescent="0.25">
      <c r="C157">
        <f t="shared" si="13"/>
        <v>1.51</v>
      </c>
      <c r="D157">
        <f t="shared" si="11"/>
        <v>2.3970722389649881E-3</v>
      </c>
      <c r="E157">
        <f t="shared" si="14"/>
        <v>0.5681186421185368</v>
      </c>
      <c r="F157" t="str">
        <f t="shared" si="12"/>
        <v>Cpy1 LI</v>
      </c>
    </row>
    <row r="158" spans="3:6" x14ac:dyDescent="0.25">
      <c r="C158">
        <f t="shared" si="13"/>
        <v>1.52</v>
      </c>
      <c r="D158">
        <f t="shared" si="11"/>
        <v>2.3839245309907739E-3</v>
      </c>
      <c r="E158">
        <f t="shared" si="14"/>
        <v>0.57050256664952759</v>
      </c>
      <c r="F158" t="str">
        <f t="shared" si="12"/>
        <v>Cpy1 LI</v>
      </c>
    </row>
    <row r="159" spans="3:6" x14ac:dyDescent="0.25">
      <c r="C159">
        <f t="shared" si="13"/>
        <v>1.53</v>
      </c>
      <c r="D159">
        <f t="shared" si="11"/>
        <v>2.3708489369154082E-3</v>
      </c>
      <c r="E159">
        <f t="shared" si="14"/>
        <v>0.572873415586443</v>
      </c>
      <c r="F159" t="str">
        <f t="shared" si="12"/>
        <v>Cpy1 LI</v>
      </c>
    </row>
    <row r="160" spans="3:6" x14ac:dyDescent="0.25">
      <c r="C160">
        <f t="shared" si="13"/>
        <v>1.54</v>
      </c>
      <c r="D160">
        <f t="shared" si="11"/>
        <v>2.3578450612011747E-3</v>
      </c>
      <c r="E160">
        <f t="shared" si="14"/>
        <v>0.57523126064764418</v>
      </c>
      <c r="F160" t="str">
        <f t="shared" si="12"/>
        <v>Cpy1 LI</v>
      </c>
    </row>
    <row r="161" spans="3:6" x14ac:dyDescent="0.25">
      <c r="C161">
        <f t="shared" si="13"/>
        <v>1.55</v>
      </c>
      <c r="D161">
        <f t="shared" si="11"/>
        <v>2.34491251047984E-3</v>
      </c>
      <c r="E161">
        <f t="shared" si="14"/>
        <v>0.57757617315812404</v>
      </c>
      <c r="F161" t="str">
        <f t="shared" si="12"/>
        <v>Cpy1 LI</v>
      </c>
    </row>
    <row r="162" spans="3:6" x14ac:dyDescent="0.25">
      <c r="C162">
        <f t="shared" si="13"/>
        <v>1.56</v>
      </c>
      <c r="D162">
        <f t="shared" si="11"/>
        <v>2.3320508935407601E-3</v>
      </c>
      <c r="E162">
        <f t="shared" si="14"/>
        <v>0.57990822405166476</v>
      </c>
      <c r="F162" t="str">
        <f t="shared" si="12"/>
        <v>Cpy1 LI</v>
      </c>
    </row>
    <row r="163" spans="3:6" x14ac:dyDescent="0.25">
      <c r="C163">
        <f t="shared" si="13"/>
        <v>1.57</v>
      </c>
      <c r="D163">
        <f t="shared" si="11"/>
        <v>2.3192598213190407E-3</v>
      </c>
      <c r="E163">
        <f t="shared" si="14"/>
        <v>0.58222748387298384</v>
      </c>
      <c r="F163" t="str">
        <f t="shared" si="12"/>
        <v>Cpy1 LI</v>
      </c>
    </row>
    <row r="164" spans="3:6" x14ac:dyDescent="0.25">
      <c r="C164">
        <f t="shared" si="13"/>
        <v>1.58</v>
      </c>
      <c r="D164">
        <f t="shared" si="11"/>
        <v>2.3065389068837715E-3</v>
      </c>
      <c r="E164">
        <f t="shared" si="14"/>
        <v>0.58453402277986766</v>
      </c>
      <c r="F164" t="str">
        <f t="shared" si="12"/>
        <v>Cpy1 LI</v>
      </c>
    </row>
    <row r="165" spans="3:6" x14ac:dyDescent="0.25">
      <c r="C165">
        <f t="shared" si="13"/>
        <v>1.59</v>
      </c>
      <c r="D165">
        <f t="shared" si="11"/>
        <v>2.2938877654263218E-3</v>
      </c>
      <c r="E165">
        <f t="shared" si="14"/>
        <v>0.58682791054529393</v>
      </c>
      <c r="F165" t="str">
        <f t="shared" si="12"/>
        <v>Cpy1 LI</v>
      </c>
    </row>
    <row r="166" spans="3:6" x14ac:dyDescent="0.25">
      <c r="C166">
        <f t="shared" si="13"/>
        <v>1.6</v>
      </c>
      <c r="D166">
        <f t="shared" si="11"/>
        <v>2.2813060142486976E-3</v>
      </c>
      <c r="E166">
        <f t="shared" si="14"/>
        <v>0.58910921655954263</v>
      </c>
      <c r="F166" t="str">
        <f t="shared" si="12"/>
        <v>Cpy1 LI</v>
      </c>
    </row>
    <row r="167" spans="3:6" x14ac:dyDescent="0.25">
      <c r="C167">
        <f t="shared" si="13"/>
        <v>1.61</v>
      </c>
      <c r="D167">
        <f t="shared" si="11"/>
        <v>2.2687932727519654E-3</v>
      </c>
      <c r="E167">
        <f t="shared" si="14"/>
        <v>0.5913780098322946</v>
      </c>
      <c r="F167" t="str">
        <f t="shared" si="12"/>
        <v>Cpy1 LI</v>
      </c>
    </row>
    <row r="168" spans="3:6" x14ac:dyDescent="0.25">
      <c r="C168">
        <f t="shared" si="13"/>
        <v>1.62</v>
      </c>
      <c r="D168">
        <f t="shared" si="11"/>
        <v>2.2563491624247416E-3</v>
      </c>
      <c r="E168">
        <f t="shared" si="14"/>
        <v>0.59363435899471939</v>
      </c>
      <c r="F168" t="str">
        <f t="shared" si="12"/>
        <v>Cpy1 LI</v>
      </c>
    </row>
    <row r="169" spans="3:6" x14ac:dyDescent="0.25">
      <c r="C169">
        <f t="shared" si="13"/>
        <v>1.63</v>
      </c>
      <c r="D169">
        <f t="shared" si="11"/>
        <v>2.2439733068317404E-3</v>
      </c>
      <c r="E169">
        <f t="shared" si="14"/>
        <v>0.59587833230155118</v>
      </c>
      <c r="F169" t="str">
        <f t="shared" si="12"/>
        <v>Cpy1 LI</v>
      </c>
    </row>
    <row r="170" spans="3:6" x14ac:dyDescent="0.25">
      <c r="C170">
        <f t="shared" si="13"/>
        <v>1.64</v>
      </c>
      <c r="D170">
        <f t="shared" si="11"/>
        <v>2.2316653316023852E-3</v>
      </c>
      <c r="E170">
        <f t="shared" si="14"/>
        <v>0.59810999763315353</v>
      </c>
      <c r="F170" t="str">
        <f t="shared" si="12"/>
        <v>Cpy1 LI</v>
      </c>
    </row>
    <row r="171" spans="3:6" x14ac:dyDescent="0.25">
      <c r="C171">
        <f t="shared" si="13"/>
        <v>1.65</v>
      </c>
      <c r="D171">
        <f t="shared" si="11"/>
        <v>2.2194248644194872E-3</v>
      </c>
      <c r="E171">
        <f t="shared" si="14"/>
        <v>0.60032942249757304</v>
      </c>
      <c r="F171" t="str">
        <f t="shared" si="12"/>
        <v>Cpy1 LI</v>
      </c>
    </row>
    <row r="172" spans="3:6" x14ac:dyDescent="0.25">
      <c r="C172">
        <f t="shared" si="13"/>
        <v>1.66</v>
      </c>
      <c r="D172">
        <f t="shared" si="11"/>
        <v>2.207251535007981E-3</v>
      </c>
      <c r="E172">
        <f t="shared" si="14"/>
        <v>0.60253667403258104</v>
      </c>
      <c r="F172" t="str">
        <f t="shared" si="12"/>
        <v>Cpy1 LI</v>
      </c>
    </row>
    <row r="173" spans="3:6" x14ac:dyDescent="0.25">
      <c r="C173">
        <f t="shared" si="13"/>
        <v>1.67</v>
      </c>
      <c r="D173">
        <f t="shared" si="11"/>
        <v>2.1951449751237231E-3</v>
      </c>
      <c r="E173">
        <f t="shared" si="14"/>
        <v>0.60473181900770479</v>
      </c>
      <c r="F173" t="str">
        <f t="shared" si="12"/>
        <v>Cpy2 LI</v>
      </c>
    </row>
    <row r="174" spans="3:6" x14ac:dyDescent="0.25">
      <c r="C174">
        <f t="shared" si="13"/>
        <v>1.68</v>
      </c>
      <c r="D174">
        <f t="shared" si="11"/>
        <v>2.1831048185423536E-3</v>
      </c>
      <c r="E174">
        <f t="shared" si="14"/>
        <v>0.60691492382624712</v>
      </c>
      <c r="F174" t="str">
        <f t="shared" si="12"/>
        <v>Cpy2 LI</v>
      </c>
    </row>
    <row r="175" spans="3:6" x14ac:dyDescent="0.25">
      <c r="C175">
        <f t="shared" si="13"/>
        <v>1.69</v>
      </c>
      <c r="D175">
        <f t="shared" si="11"/>
        <v>2.1711307010482189E-3</v>
      </c>
      <c r="E175">
        <f t="shared" si="14"/>
        <v>0.60908605452729536</v>
      </c>
      <c r="F175" t="str">
        <f t="shared" si="12"/>
        <v>Cpy2 LI</v>
      </c>
    </row>
    <row r="176" spans="3:6" x14ac:dyDescent="0.25">
      <c r="C176">
        <f t="shared" si="13"/>
        <v>1.7</v>
      </c>
      <c r="D176">
        <f t="shared" si="11"/>
        <v>2.1592222604233514E-3</v>
      </c>
      <c r="E176">
        <f t="shared" si="14"/>
        <v>0.61124527678771867</v>
      </c>
      <c r="F176" t="str">
        <f t="shared" si="12"/>
        <v>Cpy2 LI</v>
      </c>
    </row>
    <row r="177" spans="3:6" x14ac:dyDescent="0.25">
      <c r="C177">
        <f t="shared" si="13"/>
        <v>1.71</v>
      </c>
      <c r="D177">
        <f t="shared" si="11"/>
        <v>2.1473791364365132E-3</v>
      </c>
      <c r="E177">
        <f t="shared" si="14"/>
        <v>0.61339265592415515</v>
      </c>
      <c r="F177" t="str">
        <f t="shared" si="12"/>
        <v>Cpy2 LI</v>
      </c>
    </row>
    <row r="178" spans="3:6" x14ac:dyDescent="0.25">
      <c r="C178">
        <f t="shared" si="13"/>
        <v>1.72</v>
      </c>
      <c r="D178">
        <f t="shared" si="11"/>
        <v>2.1356009708323014E-3</v>
      </c>
      <c r="E178">
        <f t="shared" si="14"/>
        <v>0.61552825689498747</v>
      </c>
      <c r="F178" t="str">
        <f t="shared" si="12"/>
        <v>Cpy2 LI</v>
      </c>
    </row>
    <row r="179" spans="3:6" x14ac:dyDescent="0.25">
      <c r="C179">
        <f t="shared" si="13"/>
        <v>1.73</v>
      </c>
      <c r="D179">
        <f t="shared" si="11"/>
        <v>2.1238874073203082E-3</v>
      </c>
      <c r="E179">
        <f t="shared" si="14"/>
        <v>0.61765214430230775</v>
      </c>
      <c r="F179" t="str">
        <f t="shared" si="12"/>
        <v>Cpy2 LI</v>
      </c>
    </row>
    <row r="180" spans="3:6" x14ac:dyDescent="0.25">
      <c r="C180">
        <f t="shared" si="13"/>
        <v>1.74</v>
      </c>
      <c r="D180">
        <f t="shared" si="11"/>
        <v>2.112238091564344E-3</v>
      </c>
      <c r="E180">
        <f t="shared" si="14"/>
        <v>0.6197643823938721</v>
      </c>
      <c r="F180" t="str">
        <f t="shared" si="12"/>
        <v>Cpy2 LI</v>
      </c>
    </row>
    <row r="181" spans="3:6" x14ac:dyDescent="0.25">
      <c r="C181">
        <f t="shared" si="13"/>
        <v>1.75</v>
      </c>
      <c r="D181">
        <f t="shared" si="11"/>
        <v>2.1006526711717191E-3</v>
      </c>
      <c r="E181">
        <f t="shared" si="14"/>
        <v>0.62186503506504387</v>
      </c>
      <c r="F181" t="str">
        <f t="shared" si="12"/>
        <v>Cpy2 LI</v>
      </c>
    </row>
    <row r="182" spans="3:6" x14ac:dyDescent="0.25">
      <c r="C182">
        <f t="shared" si="13"/>
        <v>1.76</v>
      </c>
      <c r="D182">
        <f t="shared" si="11"/>
        <v>2.089130795682583E-3</v>
      </c>
      <c r="E182">
        <f t="shared" si="14"/>
        <v>0.6239541658607265</v>
      </c>
      <c r="F182" t="str">
        <f t="shared" si="12"/>
        <v>Cpy2 LI</v>
      </c>
    </row>
    <row r="183" spans="3:6" x14ac:dyDescent="0.25">
      <c r="C183">
        <f t="shared" si="13"/>
        <v>1.77</v>
      </c>
      <c r="D183">
        <f t="shared" si="11"/>
        <v>2.077672116559323E-3</v>
      </c>
      <c r="E183">
        <f t="shared" si="14"/>
        <v>0.62603183797728579</v>
      </c>
      <c r="F183" t="str">
        <f t="shared" si="12"/>
        <v>Cpy2 LI</v>
      </c>
    </row>
    <row r="184" spans="3:6" x14ac:dyDescent="0.25">
      <c r="C184">
        <f t="shared" si="13"/>
        <v>1.78</v>
      </c>
      <c r="D184">
        <f t="shared" si="11"/>
        <v>2.0662762871760231E-3</v>
      </c>
      <c r="E184">
        <f t="shared" si="14"/>
        <v>0.62809811426446183</v>
      </c>
      <c r="F184" t="str">
        <f t="shared" si="12"/>
        <v>Cpy2 LI</v>
      </c>
    </row>
    <row r="185" spans="3:6" x14ac:dyDescent="0.25">
      <c r="C185">
        <f t="shared" si="13"/>
        <v>1.79</v>
      </c>
      <c r="D185">
        <f t="shared" si="11"/>
        <v>2.0549429628079745E-3</v>
      </c>
      <c r="E185">
        <f t="shared" si="14"/>
        <v>0.63015305722726977</v>
      </c>
      <c r="F185" t="str">
        <f t="shared" si="12"/>
        <v>Cpy2 LI</v>
      </c>
    </row>
    <row r="186" spans="3:6" x14ac:dyDescent="0.25">
      <c r="C186">
        <f t="shared" si="13"/>
        <v>1.8</v>
      </c>
      <c r="D186">
        <f t="shared" si="11"/>
        <v>2.0436718006212511E-3</v>
      </c>
      <c r="E186">
        <f t="shared" si="14"/>
        <v>0.63219672902789104</v>
      </c>
      <c r="F186" t="str">
        <f t="shared" si="12"/>
        <v>Cpy2 LI</v>
      </c>
    </row>
    <row r="187" spans="3:6" x14ac:dyDescent="0.25">
      <c r="C187">
        <f t="shared" si="13"/>
        <v>1.81</v>
      </c>
      <c r="D187">
        <f t="shared" si="11"/>
        <v>2.0324624596623373E-3</v>
      </c>
      <c r="E187">
        <f t="shared" si="14"/>
        <v>0.63422919148755341</v>
      </c>
      <c r="F187" t="str">
        <f t="shared" si="12"/>
        <v>Cpy2 LI</v>
      </c>
    </row>
    <row r="188" spans="3:6" x14ac:dyDescent="0.25">
      <c r="C188">
        <f t="shared" si="13"/>
        <v>1.82</v>
      </c>
      <c r="D188">
        <f t="shared" si="11"/>
        <v>2.0213146008478144E-3</v>
      </c>
      <c r="E188">
        <f t="shared" si="14"/>
        <v>0.63625050608840128</v>
      </c>
      <c r="F188" t="str">
        <f t="shared" si="12"/>
        <v>Cpy2 LI</v>
      </c>
    </row>
    <row r="189" spans="3:6" x14ac:dyDescent="0.25">
      <c r="C189">
        <f t="shared" si="13"/>
        <v>1.83</v>
      </c>
      <c r="D189">
        <f t="shared" si="11"/>
        <v>2.0102278869541029E-3</v>
      </c>
      <c r="E189">
        <f t="shared" si="14"/>
        <v>0.63826073397535543</v>
      </c>
      <c r="F189" t="str">
        <f t="shared" si="12"/>
        <v>Cpy2 LI</v>
      </c>
    </row>
    <row r="190" spans="3:6" x14ac:dyDescent="0.25">
      <c r="C190">
        <f t="shared" si="13"/>
        <v>1.84</v>
      </c>
      <c r="D190">
        <f t="shared" si="11"/>
        <v>1.9992019826072624E-3</v>
      </c>
      <c r="E190">
        <f t="shared" si="14"/>
        <v>0.64025993595796271</v>
      </c>
      <c r="F190" t="str">
        <f t="shared" si="12"/>
        <v>Cpy2 LI</v>
      </c>
    </row>
    <row r="191" spans="3:6" x14ac:dyDescent="0.25">
      <c r="C191">
        <f t="shared" si="13"/>
        <v>1.85</v>
      </c>
      <c r="D191">
        <f t="shared" si="11"/>
        <v>1.9882365542728455E-3</v>
      </c>
      <c r="E191">
        <f t="shared" si="14"/>
        <v>0.64224817251223554</v>
      </c>
      <c r="F191" t="str">
        <f t="shared" si="12"/>
        <v>Cpy2 LI</v>
      </c>
    </row>
    <row r="192" spans="3:6" x14ac:dyDescent="0.25">
      <c r="C192">
        <f t="shared" si="13"/>
        <v>1.86</v>
      </c>
      <c r="D192">
        <f t="shared" si="11"/>
        <v>1.9773312702458089E-3</v>
      </c>
      <c r="E192">
        <f t="shared" si="14"/>
        <v>0.64422550378248133</v>
      </c>
      <c r="F192" t="str">
        <f t="shared" si="12"/>
        <v>Cpy2 LI</v>
      </c>
    </row>
    <row r="193" spans="3:6" x14ac:dyDescent="0.25">
      <c r="C193">
        <f t="shared" si="13"/>
        <v>1.87</v>
      </c>
      <c r="D193">
        <f t="shared" si="11"/>
        <v>1.9664858006404788E-3</v>
      </c>
      <c r="E193">
        <f t="shared" si="14"/>
        <v>0.64619198958312185</v>
      </c>
      <c r="F193" t="str">
        <f t="shared" si="12"/>
        <v>Cpy2 LI</v>
      </c>
    </row>
    <row r="194" spans="3:6" x14ac:dyDescent="0.25">
      <c r="C194">
        <f t="shared" si="13"/>
        <v>1.88</v>
      </c>
      <c r="D194">
        <f t="shared" si="11"/>
        <v>1.9556998173805738E-3</v>
      </c>
      <c r="E194">
        <f t="shared" si="14"/>
        <v>0.64814768940050238</v>
      </c>
      <c r="F194" t="str">
        <f t="shared" si="12"/>
        <v>Cpy2 LI</v>
      </c>
    </row>
    <row r="195" spans="3:6" x14ac:dyDescent="0.25">
      <c r="C195">
        <f t="shared" si="13"/>
        <v>1.89</v>
      </c>
      <c r="D195">
        <f t="shared" si="11"/>
        <v>1.9449729941892764E-3</v>
      </c>
      <c r="E195">
        <f t="shared" si="14"/>
        <v>0.65009266239469166</v>
      </c>
      <c r="F195" t="str">
        <f t="shared" si="12"/>
        <v>Cpy2 LI</v>
      </c>
    </row>
    <row r="196" spans="3:6" x14ac:dyDescent="0.25">
      <c r="C196">
        <f t="shared" si="13"/>
        <v>1.9</v>
      </c>
      <c r="D196">
        <f t="shared" si="11"/>
        <v>1.9343050065793682E-3</v>
      </c>
      <c r="E196">
        <f t="shared" si="14"/>
        <v>0.65202696740127097</v>
      </c>
      <c r="F196" t="str">
        <f t="shared" si="12"/>
        <v>Cpy2 LI</v>
      </c>
    </row>
    <row r="197" spans="3:6" x14ac:dyDescent="0.25">
      <c r="C197">
        <f t="shared" si="13"/>
        <v>1.91</v>
      </c>
      <c r="D197">
        <f t="shared" si="11"/>
        <v>1.9236955318434096E-3</v>
      </c>
      <c r="E197">
        <f t="shared" si="14"/>
        <v>0.65395066293311443</v>
      </c>
      <c r="F197" t="str">
        <f t="shared" si="12"/>
        <v>Cpy2 LI</v>
      </c>
    </row>
    <row r="198" spans="3:6" x14ac:dyDescent="0.25">
      <c r="C198">
        <f t="shared" si="13"/>
        <v>1.92</v>
      </c>
      <c r="D198">
        <f t="shared" si="11"/>
        <v>1.9131442490439811E-3</v>
      </c>
      <c r="E198">
        <f t="shared" si="14"/>
        <v>0.65586380718215842</v>
      </c>
      <c r="F198" t="str">
        <f t="shared" si="12"/>
        <v>Cpy2 LI</v>
      </c>
    </row>
    <row r="199" spans="3:6" x14ac:dyDescent="0.25">
      <c r="C199">
        <f t="shared" si="13"/>
        <v>1.93</v>
      </c>
      <c r="D199">
        <f t="shared" ref="D199:D262" si="15">($B$2*EXP(-$B$2*C199))*$C$4</f>
        <v>1.9026508390039738E-3</v>
      </c>
      <c r="E199">
        <f t="shared" si="14"/>
        <v>0.6577664580211624</v>
      </c>
      <c r="F199" t="str">
        <f t="shared" ref="F199:F262" si="16">IF(C199&lt;$H$1*$B$1,$G$1,IF(AND(C199&gt;=$H$1*$B$1,C199&lt;$H$2*$B$1),$G$2,$G$3))</f>
        <v>Cpy2 LI</v>
      </c>
    </row>
    <row r="200" spans="3:6" x14ac:dyDescent="0.25">
      <c r="C200">
        <f t="shared" ref="C200:C263" si="17">ROUND(MIN(C199+$C$4,$B$1),2)</f>
        <v>1.94</v>
      </c>
      <c r="D200">
        <f t="shared" si="15"/>
        <v>1.8922149842969336E-3</v>
      </c>
      <c r="E200">
        <f t="shared" si="14"/>
        <v>0.65965867300545933</v>
      </c>
      <c r="F200" t="str">
        <f t="shared" si="16"/>
        <v>Cpy2 LI</v>
      </c>
    </row>
    <row r="201" spans="3:6" x14ac:dyDescent="0.25">
      <c r="C201">
        <f t="shared" si="17"/>
        <v>1.95</v>
      </c>
      <c r="D201">
        <f t="shared" si="15"/>
        <v>1.8818363692374594E-3</v>
      </c>
      <c r="E201">
        <f t="shared" ref="E201:E264" si="18">D201+E200</f>
        <v>0.66154050937469677</v>
      </c>
      <c r="F201" t="str">
        <f t="shared" si="16"/>
        <v>Cpy2 LI</v>
      </c>
    </row>
    <row r="202" spans="3:6" x14ac:dyDescent="0.25">
      <c r="C202">
        <f t="shared" si="17"/>
        <v>1.96</v>
      </c>
      <c r="D202">
        <f t="shared" si="15"/>
        <v>1.8715146798716545E-3</v>
      </c>
      <c r="E202">
        <f t="shared" si="18"/>
        <v>0.66341202405456845</v>
      </c>
      <c r="F202" t="str">
        <f t="shared" si="16"/>
        <v>Cpy2 LI</v>
      </c>
    </row>
    <row r="203" spans="3:6" x14ac:dyDescent="0.25">
      <c r="C203">
        <f t="shared" si="17"/>
        <v>1.97</v>
      </c>
      <c r="D203">
        <f t="shared" si="15"/>
        <v>1.8612496039676291E-3</v>
      </c>
      <c r="E203">
        <f t="shared" si="18"/>
        <v>0.66527327365853606</v>
      </c>
      <c r="F203" t="str">
        <f t="shared" si="16"/>
        <v>Cpy2 LI</v>
      </c>
    </row>
    <row r="204" spans="3:6" x14ac:dyDescent="0.25">
      <c r="C204">
        <f t="shared" si="17"/>
        <v>1.98</v>
      </c>
      <c r="D204">
        <f t="shared" si="15"/>
        <v>1.8510408310060539E-3</v>
      </c>
      <c r="E204">
        <f t="shared" si="18"/>
        <v>0.66712431448954213</v>
      </c>
      <c r="F204" t="str">
        <f t="shared" si="16"/>
        <v>Cpy2 LI</v>
      </c>
    </row>
    <row r="205" spans="3:6" x14ac:dyDescent="0.25">
      <c r="C205">
        <f t="shared" si="17"/>
        <v>1.99</v>
      </c>
      <c r="D205">
        <f t="shared" si="15"/>
        <v>1.8408880521707676E-3</v>
      </c>
      <c r="E205">
        <f t="shared" si="18"/>
        <v>0.66896520254171288</v>
      </c>
      <c r="F205" t="str">
        <f t="shared" si="16"/>
        <v>Cpy2 LI</v>
      </c>
    </row>
    <row r="206" spans="3:6" x14ac:dyDescent="0.25">
      <c r="C206">
        <f t="shared" si="17"/>
        <v>2</v>
      </c>
      <c r="D206">
        <f t="shared" si="15"/>
        <v>1.8307909603394376E-3</v>
      </c>
      <c r="E206">
        <f t="shared" si="18"/>
        <v>0.67079599350205232</v>
      </c>
      <c r="F206" t="str">
        <f t="shared" si="16"/>
        <v>Cpy2 LI</v>
      </c>
    </row>
    <row r="207" spans="3:6" x14ac:dyDescent="0.25">
      <c r="C207">
        <f t="shared" si="17"/>
        <v>2.0099999999999998</v>
      </c>
      <c r="D207">
        <f t="shared" si="15"/>
        <v>1.8207492500742653E-3</v>
      </c>
      <c r="E207">
        <f t="shared" si="18"/>
        <v>0.67261674275212657</v>
      </c>
      <c r="F207" t="str">
        <f t="shared" si="16"/>
        <v>Cpy2 LI</v>
      </c>
    </row>
    <row r="208" spans="3:6" x14ac:dyDescent="0.25">
      <c r="C208">
        <f t="shared" si="17"/>
        <v>2.02</v>
      </c>
      <c r="D208">
        <f t="shared" si="15"/>
        <v>1.810762617612749E-3</v>
      </c>
      <c r="E208">
        <f t="shared" si="18"/>
        <v>0.67442750536973928</v>
      </c>
      <c r="F208" t="str">
        <f t="shared" si="16"/>
        <v>Cpy2 LI</v>
      </c>
    </row>
    <row r="209" spans="3:6" x14ac:dyDescent="0.25">
      <c r="C209">
        <f t="shared" si="17"/>
        <v>2.0299999999999998</v>
      </c>
      <c r="D209">
        <f t="shared" si="15"/>
        <v>1.8008307608584962E-3</v>
      </c>
      <c r="E209">
        <f t="shared" si="18"/>
        <v>0.67622833613059774</v>
      </c>
      <c r="F209" t="str">
        <f t="shared" si="16"/>
        <v>Cpy2 LI</v>
      </c>
    </row>
    <row r="210" spans="3:6" x14ac:dyDescent="0.25">
      <c r="C210">
        <f t="shared" si="17"/>
        <v>2.04</v>
      </c>
      <c r="D210">
        <f t="shared" si="15"/>
        <v>1.790953379372082E-3</v>
      </c>
      <c r="E210">
        <f t="shared" si="18"/>
        <v>0.67801928950996981</v>
      </c>
      <c r="F210" t="str">
        <f t="shared" si="16"/>
        <v>Cpy2 LI</v>
      </c>
    </row>
    <row r="211" spans="3:6" x14ac:dyDescent="0.25">
      <c r="C211">
        <f t="shared" si="17"/>
        <v>2.0499999999999998</v>
      </c>
      <c r="D211">
        <f t="shared" si="15"/>
        <v>1.7811301743619638E-3</v>
      </c>
      <c r="E211">
        <f t="shared" si="18"/>
        <v>0.6798004196843318</v>
      </c>
      <c r="F211" t="str">
        <f t="shared" si="16"/>
        <v>Cpy2 LI</v>
      </c>
    </row>
    <row r="212" spans="3:6" x14ac:dyDescent="0.25">
      <c r="C212">
        <f t="shared" si="17"/>
        <v>2.06</v>
      </c>
      <c r="D212">
        <f t="shared" si="15"/>
        <v>1.7713608486754399E-3</v>
      </c>
      <c r="E212">
        <f t="shared" si="18"/>
        <v>0.68157178053300727</v>
      </c>
      <c r="F212" t="str">
        <f t="shared" si="16"/>
        <v>Cpy2 LI</v>
      </c>
    </row>
    <row r="213" spans="3:6" x14ac:dyDescent="0.25">
      <c r="C213">
        <f t="shared" si="17"/>
        <v>2.0699999999999998</v>
      </c>
      <c r="D213">
        <f t="shared" si="15"/>
        <v>1.7616451067896646E-3</v>
      </c>
      <c r="E213">
        <f t="shared" si="18"/>
        <v>0.68333342563979693</v>
      </c>
      <c r="F213" t="str">
        <f t="shared" si="16"/>
        <v>Cpy2 LI</v>
      </c>
    </row>
    <row r="214" spans="3:6" x14ac:dyDescent="0.25">
      <c r="C214">
        <f t="shared" si="17"/>
        <v>2.08</v>
      </c>
      <c r="D214">
        <f t="shared" si="15"/>
        <v>1.7519826548027043E-3</v>
      </c>
      <c r="E214">
        <f t="shared" si="18"/>
        <v>0.68508540829459963</v>
      </c>
      <c r="F214" t="str">
        <f t="shared" si="16"/>
        <v>Cpy2 LI</v>
      </c>
    </row>
    <row r="215" spans="3:6" x14ac:dyDescent="0.25">
      <c r="C215">
        <f t="shared" si="17"/>
        <v>2.09</v>
      </c>
      <c r="D215">
        <f t="shared" si="15"/>
        <v>1.7423732004246502E-3</v>
      </c>
      <c r="E215">
        <f t="shared" si="18"/>
        <v>0.68682778149502433</v>
      </c>
      <c r="F215" t="str">
        <f t="shared" si="16"/>
        <v>Cpy2 LI</v>
      </c>
    </row>
    <row r="216" spans="3:6" x14ac:dyDescent="0.25">
      <c r="C216">
        <f t="shared" si="17"/>
        <v>2.1</v>
      </c>
      <c r="D216">
        <f t="shared" si="15"/>
        <v>1.7328164529687733E-3</v>
      </c>
      <c r="E216">
        <f t="shared" si="18"/>
        <v>0.68856059794799307</v>
      </c>
      <c r="F216" t="str">
        <f t="shared" si="16"/>
        <v>Cpy2 LI</v>
      </c>
    </row>
    <row r="217" spans="3:6" x14ac:dyDescent="0.25">
      <c r="C217">
        <f t="shared" si="17"/>
        <v>2.11</v>
      </c>
      <c r="D217">
        <f t="shared" si="15"/>
        <v>1.7233121233427356E-3</v>
      </c>
      <c r="E217">
        <f t="shared" si="18"/>
        <v>0.69028391007133583</v>
      </c>
      <c r="F217" t="str">
        <f t="shared" si="16"/>
        <v>Cpy2 LI</v>
      </c>
    </row>
    <row r="218" spans="3:6" x14ac:dyDescent="0.25">
      <c r="C218">
        <f t="shared" si="17"/>
        <v>2.12</v>
      </c>
      <c r="D218">
        <f t="shared" si="15"/>
        <v>1.7138599240398406E-3</v>
      </c>
      <c r="E218">
        <f t="shared" si="18"/>
        <v>0.69199776999537566</v>
      </c>
      <c r="F218" t="str">
        <f t="shared" si="16"/>
        <v>Cpy2 LI</v>
      </c>
    </row>
    <row r="219" spans="3:6" x14ac:dyDescent="0.25">
      <c r="C219">
        <f t="shared" si="17"/>
        <v>2.13</v>
      </c>
      <c r="D219">
        <f t="shared" si="15"/>
        <v>1.7044595691303387E-3</v>
      </c>
      <c r="E219">
        <f t="shared" si="18"/>
        <v>0.693702229564506</v>
      </c>
      <c r="F219" t="str">
        <f t="shared" si="16"/>
        <v>Cpy2 LI</v>
      </c>
    </row>
    <row r="220" spans="3:6" x14ac:dyDescent="0.25">
      <c r="C220">
        <f t="shared" si="17"/>
        <v>2.14</v>
      </c>
      <c r="D220">
        <f t="shared" si="15"/>
        <v>1.6951107742527766E-3</v>
      </c>
      <c r="E220">
        <f t="shared" si="18"/>
        <v>0.69539734033875877</v>
      </c>
      <c r="F220" t="str">
        <f t="shared" si="16"/>
        <v>Cpy2 LI</v>
      </c>
    </row>
    <row r="221" spans="3:6" x14ac:dyDescent="0.25">
      <c r="C221">
        <f t="shared" si="17"/>
        <v>2.15</v>
      </c>
      <c r="D221">
        <f t="shared" si="15"/>
        <v>1.6858132566053975E-3</v>
      </c>
      <c r="E221">
        <f t="shared" si="18"/>
        <v>0.69708315359536421</v>
      </c>
      <c r="F221" t="str">
        <f t="shared" si="16"/>
        <v>Cpy2 LI</v>
      </c>
    </row>
    <row r="222" spans="3:6" x14ac:dyDescent="0.25">
      <c r="C222">
        <f t="shared" si="17"/>
        <v>2.16</v>
      </c>
      <c r="D222">
        <f t="shared" si="15"/>
        <v>1.6765667349375824E-3</v>
      </c>
      <c r="E222">
        <f t="shared" si="18"/>
        <v>0.69875972033030176</v>
      </c>
      <c r="F222" t="str">
        <f t="shared" si="16"/>
        <v>Cpy2 LI</v>
      </c>
    </row>
    <row r="223" spans="3:6" x14ac:dyDescent="0.25">
      <c r="C223">
        <f t="shared" si="17"/>
        <v>2.17</v>
      </c>
      <c r="D223">
        <f t="shared" si="15"/>
        <v>1.6673709295413467E-3</v>
      </c>
      <c r="E223">
        <f t="shared" si="18"/>
        <v>0.70042709125984315</v>
      </c>
      <c r="F223" t="str">
        <f t="shared" si="16"/>
        <v>Cpy2 LI</v>
      </c>
    </row>
    <row r="224" spans="3:6" x14ac:dyDescent="0.25">
      <c r="C224">
        <f t="shared" si="17"/>
        <v>2.1800000000000002</v>
      </c>
      <c r="D224">
        <f t="shared" si="15"/>
        <v>1.6582255622428748E-3</v>
      </c>
      <c r="E224">
        <f t="shared" si="18"/>
        <v>0.70208531682208597</v>
      </c>
      <c r="F224" t="str">
        <f t="shared" si="16"/>
        <v>Cpy2 LI</v>
      </c>
    </row>
    <row r="225" spans="3:6" x14ac:dyDescent="0.25">
      <c r="C225">
        <f t="shared" si="17"/>
        <v>2.19</v>
      </c>
      <c r="D225">
        <f t="shared" si="15"/>
        <v>1.6491303563941099E-3</v>
      </c>
      <c r="E225">
        <f t="shared" si="18"/>
        <v>0.7037344471784801</v>
      </c>
      <c r="F225" t="str">
        <f t="shared" si="16"/>
        <v>Cpy2 LI</v>
      </c>
    </row>
    <row r="226" spans="3:6" x14ac:dyDescent="0.25">
      <c r="C226">
        <f t="shared" si="17"/>
        <v>2.2000000000000002</v>
      </c>
      <c r="D226">
        <f t="shared" si="15"/>
        <v>1.6400850368643806E-3</v>
      </c>
      <c r="E226">
        <f t="shared" si="18"/>
        <v>0.70537453221534452</v>
      </c>
      <c r="F226" t="str">
        <f t="shared" si="16"/>
        <v>Cpy2 LI</v>
      </c>
    </row>
    <row r="227" spans="3:6" x14ac:dyDescent="0.25">
      <c r="C227">
        <f t="shared" si="17"/>
        <v>2.21</v>
      </c>
      <c r="D227">
        <f t="shared" si="15"/>
        <v>1.6310893300320818E-3</v>
      </c>
      <c r="E227">
        <f t="shared" si="18"/>
        <v>0.70700562154537661</v>
      </c>
      <c r="F227" t="str">
        <f t="shared" si="16"/>
        <v>Cpy2 LI</v>
      </c>
    </row>
    <row r="228" spans="3:6" x14ac:dyDescent="0.25">
      <c r="C228">
        <f t="shared" si="17"/>
        <v>2.2200000000000002</v>
      </c>
      <c r="D228">
        <f t="shared" si="15"/>
        <v>1.6221429637763947E-3</v>
      </c>
      <c r="E228">
        <f t="shared" si="18"/>
        <v>0.70862776450915299</v>
      </c>
      <c r="F228" t="str">
        <f t="shared" si="16"/>
        <v>Cpy2 LI</v>
      </c>
    </row>
    <row r="229" spans="3:6" x14ac:dyDescent="0.25">
      <c r="C229">
        <f t="shared" si="17"/>
        <v>2.23</v>
      </c>
      <c r="D229">
        <f t="shared" si="15"/>
        <v>1.61324566746906E-3</v>
      </c>
      <c r="E229">
        <f t="shared" si="18"/>
        <v>0.710241010176622</v>
      </c>
      <c r="F229" t="str">
        <f t="shared" si="16"/>
        <v>Cpy2 LI</v>
      </c>
    </row>
    <row r="230" spans="3:6" x14ac:dyDescent="0.25">
      <c r="C230">
        <f t="shared" si="17"/>
        <v>2.2400000000000002</v>
      </c>
      <c r="D230">
        <f t="shared" si="15"/>
        <v>1.6043971719661839E-3</v>
      </c>
      <c r="E230">
        <f t="shared" si="18"/>
        <v>0.71184540734858814</v>
      </c>
      <c r="F230" t="str">
        <f t="shared" si="16"/>
        <v>Cpy2 LI</v>
      </c>
    </row>
    <row r="231" spans="3:6" x14ac:dyDescent="0.25">
      <c r="C231">
        <f t="shared" si="17"/>
        <v>2.25</v>
      </c>
      <c r="D231">
        <f t="shared" si="15"/>
        <v>1.5955972096001042E-3</v>
      </c>
      <c r="E231">
        <f t="shared" si="18"/>
        <v>0.71344100455818826</v>
      </c>
      <c r="F231" t="str">
        <f t="shared" si="16"/>
        <v>Cpy2 LI</v>
      </c>
    </row>
    <row r="232" spans="3:6" x14ac:dyDescent="0.25">
      <c r="C232">
        <f t="shared" si="17"/>
        <v>2.2599999999999998</v>
      </c>
      <c r="D232">
        <f t="shared" si="15"/>
        <v>1.5868455141712875E-3</v>
      </c>
      <c r="E232">
        <f t="shared" si="18"/>
        <v>0.71502785007235958</v>
      </c>
      <c r="F232" t="str">
        <f t="shared" si="16"/>
        <v>Cpy2 LI</v>
      </c>
    </row>
    <row r="233" spans="3:6" x14ac:dyDescent="0.25">
      <c r="C233">
        <f t="shared" si="17"/>
        <v>2.27</v>
      </c>
      <c r="D233">
        <f t="shared" si="15"/>
        <v>1.5781418209402792E-3</v>
      </c>
      <c r="E233">
        <f t="shared" si="18"/>
        <v>0.71660599189329988</v>
      </c>
      <c r="F233" t="str">
        <f t="shared" si="16"/>
        <v>Cpy2 LI</v>
      </c>
    </row>
    <row r="234" spans="3:6" x14ac:dyDescent="0.25">
      <c r="C234">
        <f t="shared" si="17"/>
        <v>2.2799999999999998</v>
      </c>
      <c r="D234">
        <f t="shared" si="15"/>
        <v>1.5694858666196968E-3</v>
      </c>
      <c r="E234">
        <f t="shared" si="18"/>
        <v>0.71817547775991952</v>
      </c>
      <c r="F234" t="str">
        <f t="shared" si="16"/>
        <v>Cpy2 LI</v>
      </c>
    </row>
    <row r="235" spans="3:6" x14ac:dyDescent="0.25">
      <c r="C235">
        <f t="shared" si="17"/>
        <v>2.29</v>
      </c>
      <c r="D235">
        <f t="shared" si="15"/>
        <v>1.5608773893662608E-3</v>
      </c>
      <c r="E235">
        <f t="shared" si="18"/>
        <v>0.7197363551492858</v>
      </c>
      <c r="F235" t="str">
        <f t="shared" si="16"/>
        <v>Cpy2 LI</v>
      </c>
    </row>
    <row r="236" spans="3:6" x14ac:dyDescent="0.25">
      <c r="C236">
        <f t="shared" si="17"/>
        <v>2.2999999999999998</v>
      </c>
      <c r="D236">
        <f t="shared" si="15"/>
        <v>1.5523161287728784E-3</v>
      </c>
      <c r="E236">
        <f t="shared" si="18"/>
        <v>0.72128867127805862</v>
      </c>
      <c r="F236" t="str">
        <f t="shared" si="16"/>
        <v>Cpy2 LI</v>
      </c>
    </row>
    <row r="237" spans="3:6" x14ac:dyDescent="0.25">
      <c r="C237">
        <f t="shared" si="17"/>
        <v>2.31</v>
      </c>
      <c r="D237">
        <f t="shared" si="15"/>
        <v>1.5438018258607637E-3</v>
      </c>
      <c r="E237">
        <f t="shared" si="18"/>
        <v>0.7228324731039194</v>
      </c>
      <c r="F237" t="str">
        <f t="shared" si="16"/>
        <v>Cpy2 LI</v>
      </c>
    </row>
    <row r="238" spans="3:6" x14ac:dyDescent="0.25">
      <c r="C238">
        <f t="shared" si="17"/>
        <v>2.3199999999999998</v>
      </c>
      <c r="D238">
        <f t="shared" si="15"/>
        <v>1.5353342230716043E-3</v>
      </c>
      <c r="E238">
        <f t="shared" si="18"/>
        <v>0.72436780732699102</v>
      </c>
      <c r="F238" t="str">
        <f t="shared" si="16"/>
        <v>Cpy2 LI</v>
      </c>
    </row>
    <row r="239" spans="3:6" x14ac:dyDescent="0.25">
      <c r="C239">
        <f t="shared" si="17"/>
        <v>2.33</v>
      </c>
      <c r="D239">
        <f t="shared" si="15"/>
        <v>1.52691306425977E-3</v>
      </c>
      <c r="E239">
        <f t="shared" si="18"/>
        <v>0.7258947203912508</v>
      </c>
      <c r="F239" t="str">
        <f t="shared" si="16"/>
        <v>Cpy2 LI</v>
      </c>
    </row>
    <row r="240" spans="3:6" x14ac:dyDescent="0.25">
      <c r="C240">
        <f t="shared" si="17"/>
        <v>2.34</v>
      </c>
      <c r="D240">
        <f t="shared" si="15"/>
        <v>1.5185380946845651E-3</v>
      </c>
      <c r="E240">
        <f t="shared" si="18"/>
        <v>0.72741325848593541</v>
      </c>
      <c r="F240" t="str">
        <f t="shared" si="16"/>
        <v>Cpy2 LI</v>
      </c>
    </row>
    <row r="241" spans="3:6" x14ac:dyDescent="0.25">
      <c r="C241">
        <f t="shared" si="17"/>
        <v>2.35</v>
      </c>
      <c r="D241">
        <f t="shared" si="15"/>
        <v>1.5102090610025205E-3</v>
      </c>
      <c r="E241">
        <f t="shared" si="18"/>
        <v>0.72892346754693793</v>
      </c>
      <c r="F241" t="str">
        <f t="shared" si="16"/>
        <v>Cpy2 LI</v>
      </c>
    </row>
    <row r="242" spans="3:6" x14ac:dyDescent="0.25">
      <c r="C242">
        <f t="shared" si="17"/>
        <v>2.36</v>
      </c>
      <c r="D242">
        <f t="shared" si="15"/>
        <v>1.5019257112597331E-3</v>
      </c>
      <c r="E242">
        <f t="shared" si="18"/>
        <v>0.73042539325819766</v>
      </c>
      <c r="F242" t="str">
        <f t="shared" si="16"/>
        <v>Cpy2 LI</v>
      </c>
    </row>
    <row r="243" spans="3:6" x14ac:dyDescent="0.25">
      <c r="C243">
        <f t="shared" si="17"/>
        <v>2.37</v>
      </c>
      <c r="D243">
        <f t="shared" si="15"/>
        <v>1.4936877948842409E-3</v>
      </c>
      <c r="E243">
        <f t="shared" si="18"/>
        <v>0.7319190810530819</v>
      </c>
      <c r="F243" t="str">
        <f t="shared" si="16"/>
        <v>Cpy2 LI</v>
      </c>
    </row>
    <row r="244" spans="3:6" x14ac:dyDescent="0.25">
      <c r="C244">
        <f t="shared" si="17"/>
        <v>2.38</v>
      </c>
      <c r="D244">
        <f t="shared" si="15"/>
        <v>1.4854950626784459E-3</v>
      </c>
      <c r="E244">
        <f t="shared" si="18"/>
        <v>0.73340457611576038</v>
      </c>
      <c r="F244" t="str">
        <f t="shared" si="16"/>
        <v>Cpy2 LI</v>
      </c>
    </row>
    <row r="245" spans="3:6" x14ac:dyDescent="0.25">
      <c r="C245">
        <f t="shared" si="17"/>
        <v>2.39</v>
      </c>
      <c r="D245">
        <f t="shared" si="15"/>
        <v>1.4773472668115728E-3</v>
      </c>
      <c r="E245">
        <f t="shared" si="18"/>
        <v>0.73488192338257197</v>
      </c>
      <c r="F245" t="str">
        <f t="shared" si="16"/>
        <v>Cpy2 LI</v>
      </c>
    </row>
    <row r="246" spans="3:6" x14ac:dyDescent="0.25">
      <c r="C246">
        <f t="shared" si="17"/>
        <v>2.4</v>
      </c>
      <c r="D246">
        <f t="shared" si="15"/>
        <v>1.4692441608121771E-3</v>
      </c>
      <c r="E246">
        <f t="shared" si="18"/>
        <v>0.73635116754338414</v>
      </c>
      <c r="F246" t="str">
        <f t="shared" si="16"/>
        <v>Cpy2 LI</v>
      </c>
    </row>
    <row r="247" spans="3:6" x14ac:dyDescent="0.25">
      <c r="C247">
        <f t="shared" si="17"/>
        <v>2.41</v>
      </c>
      <c r="D247">
        <f t="shared" si="15"/>
        <v>1.4611854995606832E-3</v>
      </c>
      <c r="E247">
        <f t="shared" si="18"/>
        <v>0.73781235304294479</v>
      </c>
      <c r="F247" t="str">
        <f t="shared" si="16"/>
        <v>Cpy2 LI</v>
      </c>
    </row>
    <row r="248" spans="3:6" x14ac:dyDescent="0.25">
      <c r="C248">
        <f t="shared" si="17"/>
        <v>2.42</v>
      </c>
      <c r="D248">
        <f t="shared" si="15"/>
        <v>1.4531710392819747E-3</v>
      </c>
      <c r="E248">
        <f t="shared" si="18"/>
        <v>0.73926552408222679</v>
      </c>
      <c r="F248" t="str">
        <f t="shared" si="16"/>
        <v>Cpy2 LI</v>
      </c>
    </row>
    <row r="249" spans="3:6" x14ac:dyDescent="0.25">
      <c r="C249">
        <f t="shared" si="17"/>
        <v>2.4300000000000002</v>
      </c>
      <c r="D249">
        <f t="shared" si="15"/>
        <v>1.4452005375380156E-3</v>
      </c>
      <c r="E249">
        <f t="shared" si="18"/>
        <v>0.74071072461976484</v>
      </c>
      <c r="F249" t="str">
        <f t="shared" si="16"/>
        <v>Cpy2 LI</v>
      </c>
    </row>
    <row r="250" spans="3:6" x14ac:dyDescent="0.25">
      <c r="C250">
        <f t="shared" si="17"/>
        <v>2.44</v>
      </c>
      <c r="D250">
        <f t="shared" si="15"/>
        <v>1.4372737532205217E-3</v>
      </c>
      <c r="E250">
        <f t="shared" si="18"/>
        <v>0.7421479983729854</v>
      </c>
      <c r="F250" t="str">
        <f t="shared" si="16"/>
        <v>Cpy2 LI</v>
      </c>
    </row>
    <row r="251" spans="3:6" x14ac:dyDescent="0.25">
      <c r="C251">
        <f t="shared" si="17"/>
        <v>2.4500000000000002</v>
      </c>
      <c r="D251">
        <f t="shared" si="15"/>
        <v>1.4293904465436625E-3</v>
      </c>
      <c r="E251">
        <f t="shared" si="18"/>
        <v>0.74357738881952906</v>
      </c>
      <c r="F251" t="str">
        <f t="shared" si="16"/>
        <v>Cpy2 LI</v>
      </c>
    </row>
    <row r="252" spans="3:6" x14ac:dyDescent="0.25">
      <c r="C252">
        <f t="shared" si="17"/>
        <v>2.46</v>
      </c>
      <c r="D252">
        <f t="shared" si="15"/>
        <v>1.4215503790368101E-3</v>
      </c>
      <c r="E252">
        <f t="shared" si="18"/>
        <v>0.74499893919856586</v>
      </c>
      <c r="F252" t="str">
        <f t="shared" si="16"/>
        <v>Cpy2 LI</v>
      </c>
    </row>
    <row r="253" spans="3:6" x14ac:dyDescent="0.25">
      <c r="C253">
        <f t="shared" si="17"/>
        <v>2.4700000000000002</v>
      </c>
      <c r="D253">
        <f t="shared" si="15"/>
        <v>1.4137533135373235E-3</v>
      </c>
      <c r="E253">
        <f t="shared" si="18"/>
        <v>0.74641269251210318</v>
      </c>
      <c r="F253" t="str">
        <f t="shared" si="16"/>
        <v>Cpy2 LI</v>
      </c>
    </row>
    <row r="254" spans="3:6" x14ac:dyDescent="0.25">
      <c r="C254">
        <f t="shared" si="17"/>
        <v>2.48</v>
      </c>
      <c r="D254">
        <f t="shared" si="15"/>
        <v>1.405999014183378E-3</v>
      </c>
      <c r="E254">
        <f t="shared" si="18"/>
        <v>0.74781869152628655</v>
      </c>
      <c r="F254" t="str">
        <f t="shared" si="16"/>
        <v>Cpy2 LI</v>
      </c>
    </row>
    <row r="255" spans="3:6" x14ac:dyDescent="0.25">
      <c r="C255">
        <f t="shared" si="17"/>
        <v>2.4900000000000002</v>
      </c>
      <c r="D255">
        <f t="shared" si="15"/>
        <v>1.3982872464068266E-3</v>
      </c>
      <c r="E255">
        <f t="shared" si="18"/>
        <v>0.74921697877269333</v>
      </c>
      <c r="F255" t="str">
        <f t="shared" si="16"/>
        <v>Cpy2 LI</v>
      </c>
    </row>
    <row r="256" spans="3:6" x14ac:dyDescent="0.25">
      <c r="C256">
        <f t="shared" si="17"/>
        <v>2.5</v>
      </c>
      <c r="D256">
        <f t="shared" si="15"/>
        <v>1.3906177769261057E-3</v>
      </c>
      <c r="E256">
        <f t="shared" si="18"/>
        <v>0.75060759654961939</v>
      </c>
      <c r="F256" t="str">
        <f t="shared" si="16"/>
        <v>Cpy2 LI</v>
      </c>
    </row>
    <row r="257" spans="3:6" x14ac:dyDescent="0.25">
      <c r="C257">
        <f t="shared" si="17"/>
        <v>2.5099999999999998</v>
      </c>
      <c r="D257">
        <f t="shared" si="15"/>
        <v>1.3829903737391787E-3</v>
      </c>
      <c r="E257">
        <f t="shared" si="18"/>
        <v>0.75199058692335852</v>
      </c>
      <c r="F257" t="str">
        <f t="shared" si="16"/>
        <v>Cpy2 LI</v>
      </c>
    </row>
    <row r="258" spans="3:6" x14ac:dyDescent="0.25">
      <c r="C258">
        <f t="shared" si="17"/>
        <v>2.52</v>
      </c>
      <c r="D258">
        <f t="shared" si="15"/>
        <v>1.3754048061165175E-3</v>
      </c>
      <c r="E258">
        <f t="shared" si="18"/>
        <v>0.75336599172947505</v>
      </c>
      <c r="F258" t="str">
        <f t="shared" si="16"/>
        <v>Cpy2 LI</v>
      </c>
    </row>
    <row r="259" spans="3:6" x14ac:dyDescent="0.25">
      <c r="C259">
        <f t="shared" si="17"/>
        <v>2.5299999999999998</v>
      </c>
      <c r="D259">
        <f t="shared" si="15"/>
        <v>1.3678608445941234E-3</v>
      </c>
      <c r="E259">
        <f t="shared" si="18"/>
        <v>0.75473385257406922</v>
      </c>
      <c r="F259" t="str">
        <f t="shared" si="16"/>
        <v>Cpy2 LI</v>
      </c>
    </row>
    <row r="260" spans="3:6" x14ac:dyDescent="0.25">
      <c r="C260">
        <f t="shared" si="17"/>
        <v>2.54</v>
      </c>
      <c r="D260">
        <f t="shared" si="15"/>
        <v>1.3603582609665846E-3</v>
      </c>
      <c r="E260">
        <f t="shared" si="18"/>
        <v>0.75609421083503581</v>
      </c>
      <c r="F260" t="str">
        <f t="shared" si="16"/>
        <v>Cpy2 LI</v>
      </c>
    </row>
    <row r="261" spans="3:6" x14ac:dyDescent="0.25">
      <c r="C261">
        <f t="shared" si="17"/>
        <v>2.5499999999999998</v>
      </c>
      <c r="D261">
        <f t="shared" si="15"/>
        <v>1.3528968282801748E-3</v>
      </c>
      <c r="E261">
        <f t="shared" si="18"/>
        <v>0.75744710766331602</v>
      </c>
      <c r="F261" t="str">
        <f t="shared" si="16"/>
        <v>Cpy2 LI</v>
      </c>
    </row>
    <row r="262" spans="3:6" x14ac:dyDescent="0.25">
      <c r="C262">
        <f t="shared" si="17"/>
        <v>2.56</v>
      </c>
      <c r="D262">
        <f t="shared" si="15"/>
        <v>1.345476320825986E-3</v>
      </c>
      <c r="E262">
        <f t="shared" si="18"/>
        <v>0.75879258398414196</v>
      </c>
      <c r="F262" t="str">
        <f t="shared" si="16"/>
        <v>Cpy2 LI</v>
      </c>
    </row>
    <row r="263" spans="3:6" x14ac:dyDescent="0.25">
      <c r="C263">
        <f t="shared" si="17"/>
        <v>2.57</v>
      </c>
      <c r="D263">
        <f t="shared" ref="D263:D326" si="19">($B$2*EXP(-$B$2*C263))*$C$4</f>
        <v>1.338096514133102E-3</v>
      </c>
      <c r="E263">
        <f t="shared" si="18"/>
        <v>0.76013068049827504</v>
      </c>
      <c r="F263" t="str">
        <f t="shared" ref="F263:F326" si="20">IF(C263&lt;$H$1*$B$1,$G$1,IF(AND(C263&gt;=$H$1*$B$1,C263&lt;$H$2*$B$1),$G$2,$G$3))</f>
        <v>Cpy2 LI</v>
      </c>
    </row>
    <row r="264" spans="3:6" x14ac:dyDescent="0.25">
      <c r="C264">
        <f t="shared" ref="C264:C327" si="21">ROUND(MIN(C263+$C$4,$B$1),2)</f>
        <v>2.58</v>
      </c>
      <c r="D264">
        <f t="shared" si="19"/>
        <v>1.3307571849618068E-3</v>
      </c>
      <c r="E264">
        <f t="shared" si="18"/>
        <v>0.76146143768323682</v>
      </c>
      <c r="F264" t="str">
        <f t="shared" si="20"/>
        <v>Cpy2 LI</v>
      </c>
    </row>
    <row r="265" spans="3:6" x14ac:dyDescent="0.25">
      <c r="C265">
        <f t="shared" si="21"/>
        <v>2.59</v>
      </c>
      <c r="D265">
        <f t="shared" si="19"/>
        <v>1.323458111296835E-3</v>
      </c>
      <c r="E265">
        <f t="shared" ref="E265:E328" si="22">D265+E264</f>
        <v>0.76278489579453368</v>
      </c>
      <c r="F265" t="str">
        <f t="shared" si="20"/>
        <v>Cpy2 LI</v>
      </c>
    </row>
    <row r="266" spans="3:6" x14ac:dyDescent="0.25">
      <c r="C266">
        <f t="shared" si="21"/>
        <v>2.6</v>
      </c>
      <c r="D266">
        <f t="shared" si="19"/>
        <v>1.3161990723406496E-3</v>
      </c>
      <c r="E266">
        <f t="shared" si="22"/>
        <v>0.76410109486687428</v>
      </c>
      <c r="F266" t="str">
        <f t="shared" si="20"/>
        <v>Cpy2 LI</v>
      </c>
    </row>
    <row r="267" spans="3:6" x14ac:dyDescent="0.25">
      <c r="C267">
        <f t="shared" si="21"/>
        <v>2.61</v>
      </c>
      <c r="D267">
        <f t="shared" si="19"/>
        <v>1.3089798485067705E-3</v>
      </c>
      <c r="E267">
        <f t="shared" si="22"/>
        <v>0.76541007471538103</v>
      </c>
      <c r="F267" t="str">
        <f t="shared" si="20"/>
        <v>Cpy2 LI</v>
      </c>
    </row>
    <row r="268" spans="3:6" x14ac:dyDescent="0.25">
      <c r="C268">
        <f t="shared" si="21"/>
        <v>2.62</v>
      </c>
      <c r="D268">
        <f t="shared" si="19"/>
        <v>1.3018002214131247E-3</v>
      </c>
      <c r="E268">
        <f t="shared" si="22"/>
        <v>0.76671187493679416</v>
      </c>
      <c r="F268" t="str">
        <f t="shared" si="20"/>
        <v>Cpy2 LI</v>
      </c>
    </row>
    <row r="269" spans="3:6" x14ac:dyDescent="0.25">
      <c r="C269">
        <f t="shared" si="21"/>
        <v>2.63</v>
      </c>
      <c r="D269">
        <f t="shared" si="19"/>
        <v>1.2946599738754461E-3</v>
      </c>
      <c r="E269">
        <f t="shared" si="22"/>
        <v>0.76800653491066961</v>
      </c>
      <c r="F269" t="str">
        <f t="shared" si="20"/>
        <v>Cpy2 LI</v>
      </c>
    </row>
    <row r="270" spans="3:6" x14ac:dyDescent="0.25">
      <c r="C270">
        <f t="shared" si="21"/>
        <v>2.64</v>
      </c>
      <c r="D270">
        <f t="shared" si="19"/>
        <v>1.2875588899007018E-3</v>
      </c>
      <c r="E270">
        <f t="shared" si="22"/>
        <v>0.76929409380057034</v>
      </c>
      <c r="F270" t="str">
        <f t="shared" si="20"/>
        <v>Cpy2 LI</v>
      </c>
    </row>
    <row r="271" spans="3:6" x14ac:dyDescent="0.25">
      <c r="C271">
        <f t="shared" si="21"/>
        <v>2.65</v>
      </c>
      <c r="D271">
        <f t="shared" si="19"/>
        <v>1.2804967546805603E-3</v>
      </c>
      <c r="E271">
        <f t="shared" si="22"/>
        <v>0.7705745905552509</v>
      </c>
      <c r="F271" t="str">
        <f t="shared" si="20"/>
        <v>Cpy2 LI</v>
      </c>
    </row>
    <row r="272" spans="3:6" x14ac:dyDescent="0.25">
      <c r="C272">
        <f t="shared" si="21"/>
        <v>2.66</v>
      </c>
      <c r="D272">
        <f t="shared" si="19"/>
        <v>1.2734733545848923E-3</v>
      </c>
      <c r="E272">
        <f t="shared" si="22"/>
        <v>0.77184806390983585</v>
      </c>
      <c r="F272" t="str">
        <f t="shared" si="20"/>
        <v>Cpy2 LI</v>
      </c>
    </row>
    <row r="273" spans="3:6" x14ac:dyDescent="0.25">
      <c r="C273">
        <f t="shared" si="21"/>
        <v>2.67</v>
      </c>
      <c r="D273">
        <f t="shared" si="19"/>
        <v>1.2664884771553101E-3</v>
      </c>
      <c r="E273">
        <f t="shared" si="22"/>
        <v>0.77311455238699112</v>
      </c>
      <c r="F273" t="str">
        <f t="shared" si="20"/>
        <v>Cpy2 LI</v>
      </c>
    </row>
    <row r="274" spans="3:6" x14ac:dyDescent="0.25">
      <c r="C274">
        <f t="shared" si="21"/>
        <v>2.68</v>
      </c>
      <c r="D274">
        <f t="shared" si="19"/>
        <v>1.2595419110987378E-3</v>
      </c>
      <c r="E274">
        <f t="shared" si="22"/>
        <v>0.7743740942980899</v>
      </c>
      <c r="F274" t="str">
        <f t="shared" si="20"/>
        <v>Cpy2 LI</v>
      </c>
    </row>
    <row r="275" spans="3:6" x14ac:dyDescent="0.25">
      <c r="C275">
        <f t="shared" si="21"/>
        <v>2.69</v>
      </c>
      <c r="D275">
        <f t="shared" si="19"/>
        <v>1.2526334462810232E-3</v>
      </c>
      <c r="E275">
        <f t="shared" si="22"/>
        <v>0.77562672774437091</v>
      </c>
      <c r="F275" t="str">
        <f t="shared" si="20"/>
        <v>Cpy2 LI</v>
      </c>
    </row>
    <row r="276" spans="3:6" x14ac:dyDescent="0.25">
      <c r="C276">
        <f t="shared" si="21"/>
        <v>2.7</v>
      </c>
      <c r="D276">
        <f t="shared" si="19"/>
        <v>1.245762873720578E-3</v>
      </c>
      <c r="E276">
        <f t="shared" si="22"/>
        <v>0.77687249061809149</v>
      </c>
      <c r="F276" t="str">
        <f t="shared" si="20"/>
        <v>Cpy2 LI</v>
      </c>
    </row>
    <row r="277" spans="3:6" x14ac:dyDescent="0.25">
      <c r="C277">
        <f t="shared" si="21"/>
        <v>2.71</v>
      </c>
      <c r="D277">
        <f t="shared" si="19"/>
        <v>1.2389299855820595E-3</v>
      </c>
      <c r="E277">
        <f t="shared" si="22"/>
        <v>0.77811142060367355</v>
      </c>
      <c r="F277" t="str">
        <f t="shared" si="20"/>
        <v>Cpy2 LI</v>
      </c>
    </row>
    <row r="278" spans="3:6" x14ac:dyDescent="0.25">
      <c r="C278">
        <f t="shared" si="21"/>
        <v>2.72</v>
      </c>
      <c r="D278">
        <f t="shared" si="19"/>
        <v>1.2321345751700793E-3</v>
      </c>
      <c r="E278">
        <f t="shared" si="22"/>
        <v>0.77934355517884368</v>
      </c>
      <c r="F278" t="str">
        <f t="shared" si="20"/>
        <v>Cpy2 LI</v>
      </c>
    </row>
    <row r="279" spans="3:6" x14ac:dyDescent="0.25">
      <c r="C279">
        <f t="shared" si="21"/>
        <v>2.73</v>
      </c>
      <c r="D279">
        <f t="shared" si="19"/>
        <v>1.2253764369229553E-3</v>
      </c>
      <c r="E279">
        <f t="shared" si="22"/>
        <v>0.78056893161576668</v>
      </c>
      <c r="F279" t="str">
        <f t="shared" si="20"/>
        <v>Cpy2 LI</v>
      </c>
    </row>
    <row r="280" spans="3:6" x14ac:dyDescent="0.25">
      <c r="C280">
        <f t="shared" si="21"/>
        <v>2.74</v>
      </c>
      <c r="D280">
        <f t="shared" si="19"/>
        <v>1.218655366406489E-3</v>
      </c>
      <c r="E280">
        <f t="shared" si="22"/>
        <v>0.78178758698217321</v>
      </c>
      <c r="F280" t="str">
        <f t="shared" si="20"/>
        <v>Cpy2 LI</v>
      </c>
    </row>
    <row r="281" spans="3:6" x14ac:dyDescent="0.25">
      <c r="C281">
        <f t="shared" si="21"/>
        <v>2.75</v>
      </c>
      <c r="D281">
        <f t="shared" si="19"/>
        <v>1.211971160307786E-3</v>
      </c>
      <c r="E281">
        <f t="shared" si="22"/>
        <v>0.78299955814248101</v>
      </c>
      <c r="F281" t="str">
        <f t="shared" si="20"/>
        <v>Cpy2 LI</v>
      </c>
    </row>
    <row r="282" spans="3:6" x14ac:dyDescent="0.25">
      <c r="C282">
        <f t="shared" si="21"/>
        <v>2.76</v>
      </c>
      <c r="D282">
        <f t="shared" si="19"/>
        <v>1.2053236164291015E-3</v>
      </c>
      <c r="E282">
        <f t="shared" si="22"/>
        <v>0.78420488175891012</v>
      </c>
      <c r="F282" t="str">
        <f t="shared" si="20"/>
        <v>Cpy2 LI</v>
      </c>
    </row>
    <row r="283" spans="3:6" x14ac:dyDescent="0.25">
      <c r="C283">
        <f t="shared" si="21"/>
        <v>2.77</v>
      </c>
      <c r="D283">
        <f t="shared" si="19"/>
        <v>1.198712533681726E-3</v>
      </c>
      <c r="E283">
        <f t="shared" si="22"/>
        <v>0.78540359429259188</v>
      </c>
      <c r="F283" t="str">
        <f t="shared" si="20"/>
        <v>Cpy2 LI</v>
      </c>
    </row>
    <row r="284" spans="3:6" x14ac:dyDescent="0.25">
      <c r="C284">
        <f t="shared" si="21"/>
        <v>2.78</v>
      </c>
      <c r="D284">
        <f t="shared" si="19"/>
        <v>1.1921377120799029E-3</v>
      </c>
      <c r="E284">
        <f t="shared" si="22"/>
        <v>0.78659573200467181</v>
      </c>
      <c r="F284" t="str">
        <f t="shared" si="20"/>
        <v>Cpy2 LI</v>
      </c>
    </row>
    <row r="285" spans="3:6" x14ac:dyDescent="0.25">
      <c r="C285">
        <f t="shared" si="21"/>
        <v>2.79</v>
      </c>
      <c r="D285">
        <f t="shared" si="19"/>
        <v>1.1855989527347764E-3</v>
      </c>
      <c r="E285">
        <f t="shared" si="22"/>
        <v>0.78778133095740654</v>
      </c>
      <c r="F285" t="str">
        <f t="shared" si="20"/>
        <v>Cpy2 LI</v>
      </c>
    </row>
    <row r="286" spans="3:6" x14ac:dyDescent="0.25">
      <c r="C286">
        <f t="shared" si="21"/>
        <v>2.8</v>
      </c>
      <c r="D286">
        <f t="shared" si="19"/>
        <v>1.1790960578483788E-3</v>
      </c>
      <c r="E286">
        <f t="shared" si="22"/>
        <v>0.78896042701525493</v>
      </c>
      <c r="F286" t="str">
        <f t="shared" si="20"/>
        <v>Cpy2 LI</v>
      </c>
    </row>
    <row r="287" spans="3:6" x14ac:dyDescent="0.25">
      <c r="C287">
        <f t="shared" si="21"/>
        <v>2.81</v>
      </c>
      <c r="D287">
        <f t="shared" si="19"/>
        <v>1.1726288307076433E-3</v>
      </c>
      <c r="E287">
        <f t="shared" si="22"/>
        <v>0.79013305584596261</v>
      </c>
      <c r="F287" t="str">
        <f t="shared" si="20"/>
        <v>Cpy2 LI</v>
      </c>
    </row>
    <row r="288" spans="3:6" x14ac:dyDescent="0.25">
      <c r="C288">
        <f t="shared" si="21"/>
        <v>2.82</v>
      </c>
      <c r="D288">
        <f t="shared" si="19"/>
        <v>1.1661970756784558E-3</v>
      </c>
      <c r="E288">
        <f t="shared" si="22"/>
        <v>0.79129925292164105</v>
      </c>
      <c r="F288" t="str">
        <f t="shared" si="20"/>
        <v>Cpy2 LI</v>
      </c>
    </row>
    <row r="289" spans="3:6" x14ac:dyDescent="0.25">
      <c r="C289">
        <f t="shared" si="21"/>
        <v>2.83</v>
      </c>
      <c r="D289">
        <f t="shared" si="19"/>
        <v>1.159800598199736E-3</v>
      </c>
      <c r="E289">
        <f t="shared" si="22"/>
        <v>0.79245905351984081</v>
      </c>
      <c r="F289" t="str">
        <f t="shared" si="20"/>
        <v>Cpy2 LI</v>
      </c>
    </row>
    <row r="290" spans="3:6" x14ac:dyDescent="0.25">
      <c r="C290">
        <f t="shared" si="21"/>
        <v>2.84</v>
      </c>
      <c r="D290">
        <f t="shared" si="19"/>
        <v>1.1534392047775532E-3</v>
      </c>
      <c r="E290">
        <f t="shared" si="22"/>
        <v>0.79361249272461831</v>
      </c>
      <c r="F290" t="str">
        <f t="shared" si="20"/>
        <v>Cpy2 LI</v>
      </c>
    </row>
    <row r="291" spans="3:6" x14ac:dyDescent="0.25">
      <c r="C291">
        <f t="shared" si="21"/>
        <v>2.85</v>
      </c>
      <c r="D291">
        <f t="shared" si="19"/>
        <v>1.1471127029792703E-3</v>
      </c>
      <c r="E291">
        <f t="shared" si="22"/>
        <v>0.7947596054275976</v>
      </c>
      <c r="F291" t="str">
        <f t="shared" si="20"/>
        <v>Cpy2 LI</v>
      </c>
    </row>
    <row r="292" spans="3:6" x14ac:dyDescent="0.25">
      <c r="C292">
        <f t="shared" si="21"/>
        <v>2.86</v>
      </c>
      <c r="D292">
        <f t="shared" si="19"/>
        <v>1.1408209014277266E-3</v>
      </c>
      <c r="E292">
        <f t="shared" si="22"/>
        <v>0.79590042632902536</v>
      </c>
      <c r="F292" t="str">
        <f t="shared" si="20"/>
        <v>Cpy2 LI</v>
      </c>
    </row>
    <row r="293" spans="3:6" x14ac:dyDescent="0.25">
      <c r="C293">
        <f t="shared" si="21"/>
        <v>2.87</v>
      </c>
      <c r="D293">
        <f t="shared" si="19"/>
        <v>1.1345636097954438E-3</v>
      </c>
      <c r="E293">
        <f t="shared" si="22"/>
        <v>0.79703498993882083</v>
      </c>
      <c r="F293" t="str">
        <f t="shared" si="20"/>
        <v>Cpy2 LI</v>
      </c>
    </row>
    <row r="294" spans="3:6" x14ac:dyDescent="0.25">
      <c r="C294">
        <f t="shared" si="21"/>
        <v>2.88</v>
      </c>
      <c r="D294">
        <f t="shared" si="19"/>
        <v>1.1283406387988745E-3</v>
      </c>
      <c r="E294">
        <f t="shared" si="22"/>
        <v>0.79816333057761968</v>
      </c>
      <c r="F294" t="str">
        <f t="shared" si="20"/>
        <v>Cpy2 LI</v>
      </c>
    </row>
    <row r="295" spans="3:6" x14ac:dyDescent="0.25">
      <c r="C295">
        <f t="shared" si="21"/>
        <v>2.89</v>
      </c>
      <c r="D295">
        <f t="shared" si="19"/>
        <v>1.1221518001926704E-3</v>
      </c>
      <c r="E295">
        <f t="shared" si="22"/>
        <v>0.79928548237781238</v>
      </c>
      <c r="F295" t="str">
        <f t="shared" si="20"/>
        <v>Cpy2 LI</v>
      </c>
    </row>
    <row r="296" spans="3:6" x14ac:dyDescent="0.25">
      <c r="C296">
        <f t="shared" si="21"/>
        <v>2.9</v>
      </c>
      <c r="D296">
        <f t="shared" si="19"/>
        <v>1.1159969067639924E-3</v>
      </c>
      <c r="E296">
        <f t="shared" si="22"/>
        <v>0.80040147928457639</v>
      </c>
      <c r="F296" t="str">
        <f t="shared" si="20"/>
        <v>Cpy2 LI</v>
      </c>
    </row>
    <row r="297" spans="3:6" x14ac:dyDescent="0.25">
      <c r="C297">
        <f t="shared" si="21"/>
        <v>2.91</v>
      </c>
      <c r="D297">
        <f t="shared" si="19"/>
        <v>1.1098757723268444E-3</v>
      </c>
      <c r="E297">
        <f t="shared" si="22"/>
        <v>0.80151135505690319</v>
      </c>
      <c r="F297" t="str">
        <f t="shared" si="20"/>
        <v>Cpy2 LI</v>
      </c>
    </row>
    <row r="298" spans="3:6" x14ac:dyDescent="0.25">
      <c r="C298">
        <f t="shared" si="21"/>
        <v>2.92</v>
      </c>
      <c r="D298">
        <f t="shared" si="19"/>
        <v>1.1037882117164435E-3</v>
      </c>
      <c r="E298">
        <f t="shared" si="22"/>
        <v>0.8026151432686196</v>
      </c>
      <c r="F298" t="str">
        <f t="shared" si="20"/>
        <v>Cpy2 LI</v>
      </c>
    </row>
    <row r="299" spans="3:6" x14ac:dyDescent="0.25">
      <c r="C299">
        <f t="shared" si="21"/>
        <v>2.93</v>
      </c>
      <c r="D299">
        <f t="shared" si="19"/>
        <v>1.0977340407836165E-3</v>
      </c>
      <c r="E299">
        <f t="shared" si="22"/>
        <v>0.80371287730940322</v>
      </c>
      <c r="F299" t="str">
        <f t="shared" si="20"/>
        <v>Cpy2 LI</v>
      </c>
    </row>
    <row r="300" spans="3:6" x14ac:dyDescent="0.25">
      <c r="C300">
        <f t="shared" si="21"/>
        <v>2.94</v>
      </c>
      <c r="D300">
        <f t="shared" si="19"/>
        <v>1.0917130763892313E-3</v>
      </c>
      <c r="E300">
        <f t="shared" si="22"/>
        <v>0.80480459038579244</v>
      </c>
      <c r="F300" t="str">
        <f t="shared" si="20"/>
        <v>Cpy2 LI</v>
      </c>
    </row>
    <row r="301" spans="3:6" x14ac:dyDescent="0.25">
      <c r="C301">
        <f t="shared" si="21"/>
        <v>2.95</v>
      </c>
      <c r="D301">
        <f t="shared" si="19"/>
        <v>1.0857251363986554E-3</v>
      </c>
      <c r="E301">
        <f t="shared" si="22"/>
        <v>0.80589031552219115</v>
      </c>
      <c r="F301" t="str">
        <f t="shared" si="20"/>
        <v>Cpy2 LI</v>
      </c>
    </row>
    <row r="302" spans="3:6" x14ac:dyDescent="0.25">
      <c r="C302">
        <f t="shared" si="21"/>
        <v>2.96</v>
      </c>
      <c r="D302">
        <f t="shared" si="19"/>
        <v>1.0797700396762483E-3</v>
      </c>
      <c r="E302">
        <f t="shared" si="22"/>
        <v>0.80697008556186745</v>
      </c>
      <c r="F302" t="str">
        <f t="shared" si="20"/>
        <v>Cpy2 LI</v>
      </c>
    </row>
    <row r="303" spans="3:6" x14ac:dyDescent="0.25">
      <c r="C303">
        <f t="shared" si="21"/>
        <v>2.97</v>
      </c>
      <c r="D303">
        <f t="shared" si="19"/>
        <v>1.0738476060798796E-3</v>
      </c>
      <c r="E303">
        <f t="shared" si="22"/>
        <v>0.80804393316794731</v>
      </c>
      <c r="F303" t="str">
        <f t="shared" si="20"/>
        <v>Cpy2 LI</v>
      </c>
    </row>
    <row r="304" spans="3:6" x14ac:dyDescent="0.25">
      <c r="C304">
        <f t="shared" si="21"/>
        <v>2.98</v>
      </c>
      <c r="D304">
        <f t="shared" si="19"/>
        <v>1.0679576564554811E-3</v>
      </c>
      <c r="E304">
        <f t="shared" si="22"/>
        <v>0.80911189082440282</v>
      </c>
      <c r="F304" t="str">
        <f t="shared" si="20"/>
        <v>Cpy2 LI</v>
      </c>
    </row>
    <row r="305" spans="3:6" x14ac:dyDescent="0.25">
      <c r="C305">
        <f t="shared" si="21"/>
        <v>2.99</v>
      </c>
      <c r="D305">
        <f t="shared" si="19"/>
        <v>1.0621000126316278E-3</v>
      </c>
      <c r="E305">
        <f t="shared" si="22"/>
        <v>0.81017399083703445</v>
      </c>
      <c r="F305" t="str">
        <f t="shared" si="20"/>
        <v>Cpy2 LI</v>
      </c>
    </row>
    <row r="306" spans="3:6" x14ac:dyDescent="0.25">
      <c r="C306">
        <f t="shared" si="21"/>
        <v>3</v>
      </c>
      <c r="D306">
        <f t="shared" si="19"/>
        <v>1.0562744974141475E-3</v>
      </c>
      <c r="E306">
        <f t="shared" si="22"/>
        <v>0.81123026533444864</v>
      </c>
      <c r="F306" t="str">
        <f t="shared" si="20"/>
        <v>Cpy2 LI</v>
      </c>
    </row>
    <row r="307" spans="3:6" x14ac:dyDescent="0.25">
      <c r="C307">
        <f t="shared" si="21"/>
        <v>3.01</v>
      </c>
      <c r="D307">
        <f t="shared" si="19"/>
        <v>1.0504809345807608E-3</v>
      </c>
      <c r="E307">
        <f t="shared" si="22"/>
        <v>0.81228074626902935</v>
      </c>
      <c r="F307" t="str">
        <f t="shared" si="20"/>
        <v>Cpy2 LI</v>
      </c>
    </row>
    <row r="308" spans="3:6" x14ac:dyDescent="0.25">
      <c r="C308">
        <f t="shared" si="21"/>
        <v>3.02</v>
      </c>
      <c r="D308">
        <f t="shared" si="19"/>
        <v>1.0447191488757491E-3</v>
      </c>
      <c r="E308">
        <f t="shared" si="22"/>
        <v>0.81332546541790507</v>
      </c>
      <c r="F308" t="str">
        <f t="shared" si="20"/>
        <v>Cpy2 LI</v>
      </c>
    </row>
    <row r="309" spans="3:6" x14ac:dyDescent="0.25">
      <c r="C309">
        <f t="shared" si="21"/>
        <v>3.03</v>
      </c>
      <c r="D309">
        <f t="shared" si="19"/>
        <v>1.0389889660046569E-3</v>
      </c>
      <c r="E309">
        <f t="shared" si="22"/>
        <v>0.8143644543839097</v>
      </c>
      <c r="F309" t="str">
        <f t="shared" si="20"/>
        <v>Cpy2 LI</v>
      </c>
    </row>
    <row r="310" spans="3:6" x14ac:dyDescent="0.25">
      <c r="C310">
        <f t="shared" si="21"/>
        <v>3.04</v>
      </c>
      <c r="D310">
        <f t="shared" si="19"/>
        <v>1.0332902126290145E-3</v>
      </c>
      <c r="E310">
        <f t="shared" si="22"/>
        <v>0.81539774459653869</v>
      </c>
      <c r="F310" t="str">
        <f t="shared" si="20"/>
        <v>Cpy2 LI</v>
      </c>
    </row>
    <row r="311" spans="3:6" x14ac:dyDescent="0.25">
      <c r="C311">
        <f t="shared" si="21"/>
        <v>3.05</v>
      </c>
      <c r="D311">
        <f t="shared" si="19"/>
        <v>1.027622716361098E-3</v>
      </c>
      <c r="E311">
        <f t="shared" si="22"/>
        <v>0.81642536731289983</v>
      </c>
      <c r="F311" t="str">
        <f t="shared" si="20"/>
        <v>Cpy2 LI</v>
      </c>
    </row>
    <row r="312" spans="3:6" x14ac:dyDescent="0.25">
      <c r="C312">
        <f t="shared" si="21"/>
        <v>3.06</v>
      </c>
      <c r="D312">
        <f t="shared" si="19"/>
        <v>1.0219863057587127E-3</v>
      </c>
      <c r="E312">
        <f t="shared" si="22"/>
        <v>0.8174473536186585</v>
      </c>
      <c r="F312" t="str">
        <f t="shared" si="20"/>
        <v>Cpy2 LI</v>
      </c>
    </row>
    <row r="313" spans="3:6" x14ac:dyDescent="0.25">
      <c r="C313">
        <f t="shared" si="21"/>
        <v>3.07</v>
      </c>
      <c r="D313">
        <f t="shared" si="19"/>
        <v>1.0163808103200093E-3</v>
      </c>
      <c r="E313">
        <f t="shared" si="22"/>
        <v>0.81846373442897846</v>
      </c>
      <c r="F313" t="str">
        <f t="shared" si="20"/>
        <v>Cpy2 LI</v>
      </c>
    </row>
    <row r="314" spans="3:6" x14ac:dyDescent="0.25">
      <c r="C314">
        <f t="shared" si="21"/>
        <v>3.08</v>
      </c>
      <c r="D314">
        <f t="shared" si="19"/>
        <v>1.0108060604783219E-3</v>
      </c>
      <c r="E314">
        <f t="shared" si="22"/>
        <v>0.81947454048945678</v>
      </c>
      <c r="F314" t="str">
        <f t="shared" si="20"/>
        <v>Cpy2 LI</v>
      </c>
    </row>
    <row r="315" spans="3:6" x14ac:dyDescent="0.25">
      <c r="C315">
        <f t="shared" si="21"/>
        <v>3.09</v>
      </c>
      <c r="D315">
        <f t="shared" si="19"/>
        <v>1.0052618875970435E-3</v>
      </c>
      <c r="E315">
        <f t="shared" si="22"/>
        <v>0.82047980237705387</v>
      </c>
      <c r="F315" t="str">
        <f t="shared" si="20"/>
        <v>Cpy2 LI</v>
      </c>
    </row>
    <row r="316" spans="3:6" x14ac:dyDescent="0.25">
      <c r="C316">
        <f t="shared" si="21"/>
        <v>3.1</v>
      </c>
      <c r="D316">
        <f t="shared" si="19"/>
        <v>9.9974812396452111E-4</v>
      </c>
      <c r="E316">
        <f t="shared" si="22"/>
        <v>0.8214795505010184</v>
      </c>
      <c r="F316" t="str">
        <f t="shared" si="20"/>
        <v>Cpy2 LI</v>
      </c>
    </row>
    <row r="317" spans="3:6" x14ac:dyDescent="0.25">
      <c r="C317">
        <f t="shared" si="21"/>
        <v>3.11</v>
      </c>
      <c r="D317">
        <f t="shared" si="19"/>
        <v>9.942646027889853E-4</v>
      </c>
      <c r="E317">
        <f t="shared" si="22"/>
        <v>0.82247381510380735</v>
      </c>
      <c r="F317" t="str">
        <f t="shared" si="20"/>
        <v>Cpy2 LI</v>
      </c>
    </row>
    <row r="318" spans="3:6" x14ac:dyDescent="0.25">
      <c r="C318">
        <f t="shared" si="21"/>
        <v>3.12</v>
      </c>
      <c r="D318">
        <f t="shared" si="19"/>
        <v>9.888111581935013E-4</v>
      </c>
      <c r="E318">
        <f t="shared" si="22"/>
        <v>0.82346262626200084</v>
      </c>
      <c r="F318" t="str">
        <f t="shared" si="20"/>
        <v>Cpy2 LI</v>
      </c>
    </row>
    <row r="319" spans="3:6" x14ac:dyDescent="0.25">
      <c r="C319">
        <f t="shared" si="21"/>
        <v>3.13</v>
      </c>
      <c r="D319">
        <f t="shared" si="19"/>
        <v>9.833876252109549E-4</v>
      </c>
      <c r="E319">
        <f t="shared" si="22"/>
        <v>0.82444601388721184</v>
      </c>
      <c r="F319" t="str">
        <f t="shared" si="20"/>
        <v>Cpy2 LI</v>
      </c>
    </row>
    <row r="320" spans="3:6" x14ac:dyDescent="0.25">
      <c r="C320">
        <f t="shared" si="21"/>
        <v>3.14</v>
      </c>
      <c r="D320">
        <f t="shared" si="19"/>
        <v>9.7799383977905936E-4</v>
      </c>
      <c r="E320">
        <f t="shared" si="22"/>
        <v>0.82542400772699087</v>
      </c>
      <c r="F320" t="str">
        <f t="shared" si="20"/>
        <v>Cpy2 LI</v>
      </c>
    </row>
    <row r="321" spans="3:6" x14ac:dyDescent="0.25">
      <c r="C321">
        <f t="shared" si="21"/>
        <v>3.15</v>
      </c>
      <c r="D321">
        <f t="shared" si="19"/>
        <v>9.7262963873539468E-4</v>
      </c>
      <c r="E321">
        <f t="shared" si="22"/>
        <v>0.82639663736572622</v>
      </c>
      <c r="F321" t="str">
        <f t="shared" si="20"/>
        <v>Cpy2 LI</v>
      </c>
    </row>
    <row r="322" spans="3:6" x14ac:dyDescent="0.25">
      <c r="C322">
        <f t="shared" si="21"/>
        <v>3.16</v>
      </c>
      <c r="D322">
        <f t="shared" si="19"/>
        <v>9.6729485981246997E-4</v>
      </c>
      <c r="E322">
        <f t="shared" si="22"/>
        <v>0.82736393222553872</v>
      </c>
      <c r="F322" t="str">
        <f t="shared" si="20"/>
        <v>Cpy2 LI</v>
      </c>
    </row>
    <row r="323" spans="3:6" x14ac:dyDescent="0.25">
      <c r="C323">
        <f t="shared" si="21"/>
        <v>3.17</v>
      </c>
      <c r="D323">
        <f t="shared" si="19"/>
        <v>9.6198934163281569E-4</v>
      </c>
      <c r="E323">
        <f t="shared" si="22"/>
        <v>0.82832592156717155</v>
      </c>
      <c r="F323" t="str">
        <f t="shared" si="20"/>
        <v>Cpy2 LI</v>
      </c>
    </row>
    <row r="324" spans="3:6" x14ac:dyDescent="0.25">
      <c r="C324">
        <f t="shared" si="21"/>
        <v>3.18</v>
      </c>
      <c r="D324">
        <f t="shared" si="19"/>
        <v>9.5671292370410254E-4</v>
      </c>
      <c r="E324">
        <f t="shared" si="22"/>
        <v>0.82928263449087569</v>
      </c>
      <c r="F324" t="str">
        <f t="shared" si="20"/>
        <v>Cpy2 LI</v>
      </c>
    </row>
    <row r="325" spans="3:6" x14ac:dyDescent="0.25">
      <c r="C325">
        <f t="shared" si="21"/>
        <v>3.19</v>
      </c>
      <c r="D325">
        <f t="shared" si="19"/>
        <v>9.5146544641428615E-4</v>
      </c>
      <c r="E325">
        <f t="shared" si="22"/>
        <v>0.83023409993729003</v>
      </c>
      <c r="F325" t="str">
        <f t="shared" si="20"/>
        <v>Cpy2 LI</v>
      </c>
    </row>
    <row r="326" spans="3:6" x14ac:dyDescent="0.25">
      <c r="C326">
        <f t="shared" si="21"/>
        <v>3.2</v>
      </c>
      <c r="D326">
        <f t="shared" si="19"/>
        <v>9.4624675102677775E-4</v>
      </c>
      <c r="E326">
        <f t="shared" si="22"/>
        <v>0.83118034668831675</v>
      </c>
      <c r="F326" t="str">
        <f t="shared" si="20"/>
        <v>Cpy2 LI</v>
      </c>
    </row>
    <row r="327" spans="3:6" x14ac:dyDescent="0.25">
      <c r="C327">
        <f t="shared" si="21"/>
        <v>3.21</v>
      </c>
      <c r="D327">
        <f t="shared" ref="D327:D390" si="23">($B$2*EXP(-$B$2*C327))*$C$4</f>
        <v>9.4105667967564455E-4</v>
      </c>
      <c r="E327">
        <f t="shared" si="22"/>
        <v>0.83212140336799234</v>
      </c>
      <c r="F327" t="str">
        <f t="shared" ref="F327:F390" si="24">IF(C327&lt;$H$1*$B$1,$G$1,IF(AND(C327&gt;=$H$1*$B$1,C327&lt;$H$2*$B$1),$G$2,$G$3))</f>
        <v>Cpy2 LI</v>
      </c>
    </row>
    <row r="328" spans="3:6" x14ac:dyDescent="0.25">
      <c r="C328">
        <f t="shared" ref="C328:C391" si="25">ROUND(MIN(C327+$C$4,$B$1),2)</f>
        <v>3.22</v>
      </c>
      <c r="D328">
        <f t="shared" si="23"/>
        <v>9.3589507536083157E-4</v>
      </c>
      <c r="E328">
        <f t="shared" si="22"/>
        <v>0.83305729844335319</v>
      </c>
      <c r="F328" t="str">
        <f t="shared" si="24"/>
        <v>Cpy2 LI</v>
      </c>
    </row>
    <row r="329" spans="3:6" x14ac:dyDescent="0.25">
      <c r="C329">
        <f t="shared" si="25"/>
        <v>3.23</v>
      </c>
      <c r="D329">
        <f t="shared" si="23"/>
        <v>9.3076178194341573E-4</v>
      </c>
      <c r="E329">
        <f t="shared" ref="E329:E392" si="26">D329+E328</f>
        <v>0.83398806022529659</v>
      </c>
      <c r="F329" t="str">
        <f t="shared" si="24"/>
        <v>Cpy2 LI</v>
      </c>
    </row>
    <row r="330" spans="3:6" x14ac:dyDescent="0.25">
      <c r="C330">
        <f t="shared" si="25"/>
        <v>3.24</v>
      </c>
      <c r="D330">
        <f t="shared" si="23"/>
        <v>9.2565664414087884E-4</v>
      </c>
      <c r="E330">
        <f t="shared" si="26"/>
        <v>0.83491371686943749</v>
      </c>
      <c r="F330" t="str">
        <f t="shared" si="24"/>
        <v>Cpy2 LI</v>
      </c>
    </row>
    <row r="331" spans="3:6" x14ac:dyDescent="0.25">
      <c r="C331">
        <f t="shared" si="25"/>
        <v>3.25</v>
      </c>
      <c r="D331">
        <f t="shared" si="23"/>
        <v>9.2057950752241367E-4</v>
      </c>
      <c r="E331">
        <f t="shared" si="26"/>
        <v>0.83583429637695994</v>
      </c>
      <c r="F331" t="str">
        <f t="shared" si="24"/>
        <v>Cpy2 LI</v>
      </c>
    </row>
    <row r="332" spans="3:6" x14ac:dyDescent="0.25">
      <c r="C332">
        <f t="shared" si="25"/>
        <v>3.26</v>
      </c>
      <c r="D332">
        <f t="shared" si="23"/>
        <v>9.1553021850425019E-4</v>
      </c>
      <c r="E332">
        <f t="shared" si="26"/>
        <v>0.83674982659546415</v>
      </c>
      <c r="F332" t="str">
        <f t="shared" si="24"/>
        <v>Cpy2 LI</v>
      </c>
    </row>
    <row r="333" spans="3:6" x14ac:dyDescent="0.25">
      <c r="C333">
        <f t="shared" si="25"/>
        <v>3.27</v>
      </c>
      <c r="D333">
        <f t="shared" si="23"/>
        <v>9.1050862434501002E-4</v>
      </c>
      <c r="E333">
        <f t="shared" si="26"/>
        <v>0.8376603352198092</v>
      </c>
      <c r="F333" t="str">
        <f t="shared" si="24"/>
        <v>Cpy2 LI</v>
      </c>
    </row>
    <row r="334" spans="3:6" x14ac:dyDescent="0.25">
      <c r="C334">
        <f t="shared" si="25"/>
        <v>3.28</v>
      </c>
      <c r="D334">
        <f t="shared" si="23"/>
        <v>9.0551457314108782E-4</v>
      </c>
      <c r="E334">
        <f t="shared" si="26"/>
        <v>0.83856584979295035</v>
      </c>
      <c r="F334" t="str">
        <f t="shared" si="24"/>
        <v>Cpy2 LI</v>
      </c>
    </row>
    <row r="335" spans="3:6" x14ac:dyDescent="0.25">
      <c r="C335">
        <f t="shared" si="25"/>
        <v>3.29</v>
      </c>
      <c r="D335">
        <f t="shared" si="23"/>
        <v>9.0054791382205321E-4</v>
      </c>
      <c r="E335">
        <f t="shared" si="26"/>
        <v>0.83946639770677245</v>
      </c>
      <c r="F335" t="str">
        <f t="shared" si="24"/>
        <v>Cpy2 LI</v>
      </c>
    </row>
    <row r="336" spans="3:6" x14ac:dyDescent="0.25">
      <c r="C336">
        <f t="shared" si="25"/>
        <v>3.3</v>
      </c>
      <c r="D336">
        <f t="shared" si="23"/>
        <v>8.9560849614608341E-4</v>
      </c>
      <c r="E336">
        <f t="shared" si="26"/>
        <v>0.84036200620291857</v>
      </c>
      <c r="F336" t="str">
        <f t="shared" si="24"/>
        <v>Cpy2 LI</v>
      </c>
    </row>
    <row r="337" spans="3:6" x14ac:dyDescent="0.25">
      <c r="C337">
        <f t="shared" si="25"/>
        <v>3.31</v>
      </c>
      <c r="D337">
        <f t="shared" si="23"/>
        <v>8.9069617069541674E-4</v>
      </c>
      <c r="E337">
        <f t="shared" si="26"/>
        <v>0.84125270237361394</v>
      </c>
      <c r="F337" t="str">
        <f t="shared" si="24"/>
        <v>Cpy2 LI</v>
      </c>
    </row>
    <row r="338" spans="3:6" x14ac:dyDescent="0.25">
      <c r="C338">
        <f t="shared" si="25"/>
        <v>3.32</v>
      </c>
      <c r="D338">
        <f t="shared" si="23"/>
        <v>8.8581078887183396E-4</v>
      </c>
      <c r="E338">
        <f t="shared" si="26"/>
        <v>0.84213851316248578</v>
      </c>
      <c r="F338" t="str">
        <f t="shared" si="24"/>
        <v>Cpy2 LI</v>
      </c>
    </row>
    <row r="339" spans="3:6" x14ac:dyDescent="0.25">
      <c r="C339">
        <f t="shared" si="25"/>
        <v>3.33</v>
      </c>
      <c r="D339">
        <f t="shared" si="23"/>
        <v>8.8095220289216222E-4</v>
      </c>
      <c r="E339">
        <f t="shared" si="26"/>
        <v>0.84301946536537797</v>
      </c>
      <c r="F339" t="str">
        <f t="shared" si="24"/>
        <v>Cpy2 LI</v>
      </c>
    </row>
    <row r="340" spans="3:6" x14ac:dyDescent="0.25">
      <c r="C340">
        <f t="shared" si="25"/>
        <v>3.34</v>
      </c>
      <c r="D340">
        <f t="shared" si="23"/>
        <v>8.7612026578380553E-4</v>
      </c>
      <c r="E340">
        <f t="shared" si="26"/>
        <v>0.84389558563116174</v>
      </c>
      <c r="F340" t="str">
        <f t="shared" si="24"/>
        <v>Cpy3 LI</v>
      </c>
    </row>
    <row r="341" spans="3:6" x14ac:dyDescent="0.25">
      <c r="C341">
        <f t="shared" si="25"/>
        <v>3.35</v>
      </c>
      <c r="D341">
        <f t="shared" si="23"/>
        <v>8.7131483138029695E-4</v>
      </c>
      <c r="E341">
        <f t="shared" si="26"/>
        <v>0.84476690046254199</v>
      </c>
      <c r="F341" t="str">
        <f t="shared" si="24"/>
        <v>Cpy3 LI</v>
      </c>
    </row>
    <row r="342" spans="3:6" x14ac:dyDescent="0.25">
      <c r="C342">
        <f t="shared" si="25"/>
        <v>3.36</v>
      </c>
      <c r="D342">
        <f t="shared" si="23"/>
        <v>8.6653575431688053E-4</v>
      </c>
      <c r="E342">
        <f t="shared" si="26"/>
        <v>0.84563343621685882</v>
      </c>
      <c r="F342" t="str">
        <f t="shared" si="24"/>
        <v>Cpy3 LI</v>
      </c>
    </row>
    <row r="343" spans="3:6" x14ac:dyDescent="0.25">
      <c r="C343">
        <f t="shared" si="25"/>
        <v>3.37</v>
      </c>
      <c r="D343">
        <f t="shared" si="23"/>
        <v>8.6178289002611006E-4</v>
      </c>
      <c r="E343">
        <f t="shared" si="26"/>
        <v>0.84649521910688497</v>
      </c>
      <c r="F343" t="str">
        <f t="shared" si="24"/>
        <v>Cpy3 LI</v>
      </c>
    </row>
    <row r="344" spans="3:6" x14ac:dyDescent="0.25">
      <c r="C344">
        <f t="shared" si="25"/>
        <v>3.38</v>
      </c>
      <c r="D344">
        <f t="shared" si="23"/>
        <v>8.5705609473347836E-4</v>
      </c>
      <c r="E344">
        <f t="shared" si="26"/>
        <v>0.84735227520161849</v>
      </c>
      <c r="F344" t="str">
        <f t="shared" si="24"/>
        <v>Cpy3 LI</v>
      </c>
    </row>
    <row r="345" spans="3:6" x14ac:dyDescent="0.25">
      <c r="C345">
        <f t="shared" si="25"/>
        <v>3.39</v>
      </c>
      <c r="D345">
        <f t="shared" si="23"/>
        <v>8.5235522545306708E-4</v>
      </c>
      <c r="E345">
        <f t="shared" si="26"/>
        <v>0.8482046304270715</v>
      </c>
      <c r="F345" t="str">
        <f t="shared" si="24"/>
        <v>Cpy3 LI</v>
      </c>
    </row>
    <row r="346" spans="3:6" x14ac:dyDescent="0.25">
      <c r="C346">
        <f t="shared" si="25"/>
        <v>3.4</v>
      </c>
      <c r="D346">
        <f t="shared" si="23"/>
        <v>8.4768013998322278E-4</v>
      </c>
      <c r="E346">
        <f t="shared" si="26"/>
        <v>0.84905231056705477</v>
      </c>
      <c r="F346" t="str">
        <f t="shared" si="24"/>
        <v>Cpy3 LI</v>
      </c>
    </row>
    <row r="347" spans="3:6" x14ac:dyDescent="0.25">
      <c r="C347">
        <f t="shared" si="25"/>
        <v>3.41</v>
      </c>
      <c r="D347">
        <f t="shared" si="23"/>
        <v>8.4303069690225307E-4</v>
      </c>
      <c r="E347">
        <f t="shared" si="26"/>
        <v>0.84989534126395705</v>
      </c>
      <c r="F347" t="str">
        <f t="shared" si="24"/>
        <v>Cpy3 LI</v>
      </c>
    </row>
    <row r="348" spans="3:6" x14ac:dyDescent="0.25">
      <c r="C348">
        <f t="shared" si="25"/>
        <v>3.42</v>
      </c>
      <c r="D348">
        <f t="shared" si="23"/>
        <v>8.3840675556415007E-4</v>
      </c>
      <c r="E348">
        <f t="shared" si="26"/>
        <v>0.85073374801952117</v>
      </c>
      <c r="F348" t="str">
        <f t="shared" si="24"/>
        <v>Cpy3 LI</v>
      </c>
    </row>
    <row r="349" spans="3:6" x14ac:dyDescent="0.25">
      <c r="C349">
        <f t="shared" si="25"/>
        <v>3.43</v>
      </c>
      <c r="D349">
        <f t="shared" si="23"/>
        <v>8.3380817609433552E-4</v>
      </c>
      <c r="E349">
        <f t="shared" si="26"/>
        <v>0.85156755619561553</v>
      </c>
      <c r="F349" t="str">
        <f t="shared" si="24"/>
        <v>Cpy3 LI</v>
      </c>
    </row>
    <row r="350" spans="3:6" x14ac:dyDescent="0.25">
      <c r="C350">
        <f t="shared" si="25"/>
        <v>3.44</v>
      </c>
      <c r="D350">
        <f t="shared" si="23"/>
        <v>8.2923481938543047E-4</v>
      </c>
      <c r="E350">
        <f t="shared" si="26"/>
        <v>0.85239679101500099</v>
      </c>
      <c r="F350" t="str">
        <f t="shared" si="24"/>
        <v>Cpy3 LI</v>
      </c>
    </row>
    <row r="351" spans="3:6" x14ac:dyDescent="0.25">
      <c r="C351">
        <f t="shared" si="25"/>
        <v>3.45</v>
      </c>
      <c r="D351">
        <f t="shared" si="23"/>
        <v>8.2468654709304538E-4</v>
      </c>
      <c r="E351">
        <f t="shared" si="26"/>
        <v>0.85322147756209399</v>
      </c>
      <c r="F351" t="str">
        <f t="shared" si="24"/>
        <v>Cpy3 LI</v>
      </c>
    </row>
    <row r="352" spans="3:6" x14ac:dyDescent="0.25">
      <c r="C352">
        <f t="shared" si="25"/>
        <v>3.46</v>
      </c>
      <c r="D352">
        <f t="shared" si="23"/>
        <v>8.2016322163159659E-4</v>
      </c>
      <c r="E352">
        <f t="shared" si="26"/>
        <v>0.85404164078372558</v>
      </c>
      <c r="F352" t="str">
        <f t="shared" si="24"/>
        <v>Cpy3 LI</v>
      </c>
    </row>
    <row r="353" spans="3:6" x14ac:dyDescent="0.25">
      <c r="C353">
        <f t="shared" si="25"/>
        <v>3.47</v>
      </c>
      <c r="D353">
        <f t="shared" si="23"/>
        <v>8.1566470617014364E-4</v>
      </c>
      <c r="E353">
        <f t="shared" si="26"/>
        <v>0.85485730548989569</v>
      </c>
      <c r="F353" t="str">
        <f t="shared" si="24"/>
        <v>Cpy3 LI</v>
      </c>
    </row>
    <row r="354" spans="3:6" x14ac:dyDescent="0.25">
      <c r="C354">
        <f t="shared" si="25"/>
        <v>3.48</v>
      </c>
      <c r="D354">
        <f t="shared" si="23"/>
        <v>8.111908646282512E-4</v>
      </c>
      <c r="E354">
        <f t="shared" si="26"/>
        <v>0.85566849635452391</v>
      </c>
      <c r="F354" t="str">
        <f t="shared" si="24"/>
        <v>Cpy3 LI</v>
      </c>
    </row>
    <row r="355" spans="3:6" x14ac:dyDescent="0.25">
      <c r="C355">
        <f t="shared" si="25"/>
        <v>3.49</v>
      </c>
      <c r="D355">
        <f t="shared" si="23"/>
        <v>8.0674156167187137E-4</v>
      </c>
      <c r="E355">
        <f t="shared" si="26"/>
        <v>0.85647523791619573</v>
      </c>
      <c r="F355" t="str">
        <f t="shared" si="24"/>
        <v>Cpy3 LI</v>
      </c>
    </row>
    <row r="356" spans="3:6" x14ac:dyDescent="0.25">
      <c r="C356">
        <f t="shared" si="25"/>
        <v>3.5</v>
      </c>
      <c r="D356">
        <f t="shared" si="23"/>
        <v>8.023166627092504E-4</v>
      </c>
      <c r="E356">
        <f t="shared" si="26"/>
        <v>0.85727755457890498</v>
      </c>
      <c r="F356" t="str">
        <f t="shared" si="24"/>
        <v>Cpy3 LI</v>
      </c>
    </row>
    <row r="357" spans="3:6" x14ac:dyDescent="0.25">
      <c r="C357">
        <f t="shared" si="25"/>
        <v>3.51</v>
      </c>
      <c r="D357">
        <f t="shared" si="23"/>
        <v>7.9791603388685759E-4</v>
      </c>
      <c r="E357">
        <f t="shared" si="26"/>
        <v>0.85807547061279188</v>
      </c>
      <c r="F357" t="str">
        <f t="shared" si="24"/>
        <v>Cpy3 LI</v>
      </c>
    </row>
    <row r="358" spans="3:6" x14ac:dyDescent="0.25">
      <c r="C358">
        <f t="shared" si="25"/>
        <v>3.52</v>
      </c>
      <c r="D358">
        <f t="shared" si="23"/>
        <v>7.9353954208533474E-4</v>
      </c>
      <c r="E358">
        <f t="shared" si="26"/>
        <v>0.85886901015487727</v>
      </c>
      <c r="F358" t="str">
        <f t="shared" si="24"/>
        <v>Cpy3 LI</v>
      </c>
    </row>
    <row r="359" spans="3:6" x14ac:dyDescent="0.25">
      <c r="C359">
        <f t="shared" si="25"/>
        <v>3.53</v>
      </c>
      <c r="D359">
        <f t="shared" si="23"/>
        <v>7.8918705491547181E-4</v>
      </c>
      <c r="E359">
        <f t="shared" si="26"/>
        <v>0.85965819720979275</v>
      </c>
      <c r="F359" t="str">
        <f t="shared" si="24"/>
        <v>Cpy3 LI</v>
      </c>
    </row>
    <row r="360" spans="3:6" x14ac:dyDescent="0.25">
      <c r="C360">
        <f t="shared" si="25"/>
        <v>3.54</v>
      </c>
      <c r="D360">
        <f t="shared" si="23"/>
        <v>7.8485844071419955E-4</v>
      </c>
      <c r="E360">
        <f t="shared" si="26"/>
        <v>0.86044305565050694</v>
      </c>
      <c r="F360" t="str">
        <f t="shared" si="24"/>
        <v>Cpy3 LI</v>
      </c>
    </row>
    <row r="361" spans="3:6" x14ac:dyDescent="0.25">
      <c r="C361">
        <f t="shared" si="25"/>
        <v>3.55</v>
      </c>
      <c r="D361">
        <f t="shared" si="23"/>
        <v>7.8055356854060871E-4</v>
      </c>
      <c r="E361">
        <f t="shared" si="26"/>
        <v>0.8612236092190475</v>
      </c>
      <c r="F361" t="str">
        <f t="shared" si="24"/>
        <v>Cpy3 LI</v>
      </c>
    </row>
    <row r="362" spans="3:6" x14ac:dyDescent="0.25">
      <c r="C362">
        <f t="shared" si="25"/>
        <v>3.56</v>
      </c>
      <c r="D362">
        <f t="shared" si="23"/>
        <v>7.7627230817198744E-4</v>
      </c>
      <c r="E362">
        <f t="shared" si="26"/>
        <v>0.86199988152721951</v>
      </c>
      <c r="F362" t="str">
        <f t="shared" si="24"/>
        <v>Cpy3 LI</v>
      </c>
    </row>
    <row r="363" spans="3:6" x14ac:dyDescent="0.25">
      <c r="C363">
        <f t="shared" si="25"/>
        <v>3.57</v>
      </c>
      <c r="D363">
        <f t="shared" si="23"/>
        <v>7.7201453009988349E-4</v>
      </c>
      <c r="E363">
        <f t="shared" si="26"/>
        <v>0.86277189605731941</v>
      </c>
      <c r="F363" t="str">
        <f t="shared" si="24"/>
        <v>Cpy3 LI</v>
      </c>
    </row>
    <row r="364" spans="3:6" x14ac:dyDescent="0.25">
      <c r="C364">
        <f t="shared" si="25"/>
        <v>3.58</v>
      </c>
      <c r="D364">
        <f t="shared" si="23"/>
        <v>7.6778010552618471E-4</v>
      </c>
      <c r="E364">
        <f t="shared" si="26"/>
        <v>0.86353967616284555</v>
      </c>
      <c r="F364" t="str">
        <f t="shared" si="24"/>
        <v>Cpy3 LI</v>
      </c>
    </row>
    <row r="365" spans="3:6" x14ac:dyDescent="0.25">
      <c r="C365">
        <f t="shared" si="25"/>
        <v>3.59</v>
      </c>
      <c r="D365">
        <f t="shared" si="23"/>
        <v>7.635689063592259E-4</v>
      </c>
      <c r="E365">
        <f t="shared" si="26"/>
        <v>0.86430324506920475</v>
      </c>
      <c r="F365" t="str">
        <f t="shared" si="24"/>
        <v>Cpy3 LI</v>
      </c>
    </row>
    <row r="366" spans="3:6" x14ac:dyDescent="0.25">
      <c r="C366">
        <f t="shared" si="25"/>
        <v>3.6</v>
      </c>
      <c r="D366">
        <f t="shared" si="23"/>
        <v>7.593808052099105E-4</v>
      </c>
      <c r="E366">
        <f t="shared" si="26"/>
        <v>0.86506262587441463</v>
      </c>
      <c r="F366" t="str">
        <f t="shared" si="24"/>
        <v>Cpy3 LI</v>
      </c>
    </row>
    <row r="367" spans="3:6" x14ac:dyDescent="0.25">
      <c r="C367">
        <f t="shared" si="25"/>
        <v>3.61</v>
      </c>
      <c r="D367">
        <f t="shared" si="23"/>
        <v>7.5521567538785941E-4</v>
      </c>
      <c r="E367">
        <f t="shared" si="26"/>
        <v>0.86581784154980246</v>
      </c>
      <c r="F367" t="str">
        <f t="shared" si="24"/>
        <v>Cpy3 LI</v>
      </c>
    </row>
    <row r="368" spans="3:6" x14ac:dyDescent="0.25">
      <c r="C368">
        <f t="shared" si="25"/>
        <v>3.62</v>
      </c>
      <c r="D368">
        <f t="shared" si="23"/>
        <v>7.5107339089757787E-4</v>
      </c>
      <c r="E368">
        <f t="shared" si="26"/>
        <v>0.86656891494069999</v>
      </c>
      <c r="F368" t="str">
        <f t="shared" si="24"/>
        <v>Cpy3 LI</v>
      </c>
    </row>
    <row r="369" spans="3:6" x14ac:dyDescent="0.25">
      <c r="C369">
        <f t="shared" si="25"/>
        <v>3.63</v>
      </c>
      <c r="D369">
        <f t="shared" si="23"/>
        <v>7.4695382643464453E-4</v>
      </c>
      <c r="E369">
        <f t="shared" si="26"/>
        <v>0.86731586876713462</v>
      </c>
      <c r="F369" t="str">
        <f t="shared" si="24"/>
        <v>Cpy3 LI</v>
      </c>
    </row>
    <row r="370" spans="3:6" x14ac:dyDescent="0.25">
      <c r="C370">
        <f t="shared" si="25"/>
        <v>3.64</v>
      </c>
      <c r="D370">
        <f t="shared" si="23"/>
        <v>7.4285685738191998E-4</v>
      </c>
      <c r="E370">
        <f t="shared" si="26"/>
        <v>0.86805872562451658</v>
      </c>
      <c r="F370" t="str">
        <f t="shared" si="24"/>
        <v>Cpy3 LI</v>
      </c>
    </row>
    <row r="371" spans="3:6" x14ac:dyDescent="0.25">
      <c r="C371">
        <f t="shared" si="25"/>
        <v>3.65</v>
      </c>
      <c r="D371">
        <f t="shared" si="23"/>
        <v>7.3878235980577773E-4</v>
      </c>
      <c r="E371">
        <f t="shared" si="26"/>
        <v>0.86879750798432231</v>
      </c>
      <c r="F371" t="str">
        <f t="shared" si="24"/>
        <v>Cpy3 LI</v>
      </c>
    </row>
    <row r="372" spans="3:6" x14ac:dyDescent="0.25">
      <c r="C372">
        <f t="shared" si="25"/>
        <v>3.66</v>
      </c>
      <c r="D372">
        <f t="shared" si="23"/>
        <v>7.347302104523558E-4</v>
      </c>
      <c r="E372">
        <f t="shared" si="26"/>
        <v>0.86953223819477465</v>
      </c>
      <c r="F372" t="str">
        <f t="shared" si="24"/>
        <v>Cpy3 LI</v>
      </c>
    </row>
    <row r="373" spans="3:6" x14ac:dyDescent="0.25">
      <c r="C373">
        <f t="shared" si="25"/>
        <v>3.67</v>
      </c>
      <c r="D373">
        <f t="shared" si="23"/>
        <v>7.307002867438275E-4</v>
      </c>
      <c r="E373">
        <f t="shared" si="26"/>
        <v>0.87026293848151848</v>
      </c>
      <c r="F373" t="str">
        <f t="shared" si="24"/>
        <v>Cpy3 LI</v>
      </c>
    </row>
    <row r="374" spans="3:6" x14ac:dyDescent="0.25">
      <c r="C374">
        <f t="shared" si="25"/>
        <v>3.68</v>
      </c>
      <c r="D374">
        <f t="shared" si="23"/>
        <v>7.2669246677469228E-4</v>
      </c>
      <c r="E374">
        <f t="shared" si="26"/>
        <v>0.87098963094829318</v>
      </c>
      <c r="F374" t="str">
        <f t="shared" si="24"/>
        <v>Cpy3 LI</v>
      </c>
    </row>
    <row r="375" spans="3:6" x14ac:dyDescent="0.25">
      <c r="C375">
        <f t="shared" si="25"/>
        <v>3.69</v>
      </c>
      <c r="D375">
        <f t="shared" si="23"/>
        <v>7.227066293080919E-4</v>
      </c>
      <c r="E375">
        <f t="shared" si="26"/>
        <v>0.87171233757760125</v>
      </c>
      <c r="F375" t="str">
        <f t="shared" si="24"/>
        <v>Cpy3 LI</v>
      </c>
    </row>
    <row r="376" spans="3:6" x14ac:dyDescent="0.25">
      <c r="C376">
        <f t="shared" si="25"/>
        <v>3.7</v>
      </c>
      <c r="D376">
        <f t="shared" si="23"/>
        <v>7.1874265377213763E-4</v>
      </c>
      <c r="E376">
        <f t="shared" si="26"/>
        <v>0.87243108023137339</v>
      </c>
      <c r="F376" t="str">
        <f t="shared" si="24"/>
        <v>Cpy3 LI</v>
      </c>
    </row>
    <row r="377" spans="3:6" x14ac:dyDescent="0.25">
      <c r="C377">
        <f t="shared" si="25"/>
        <v>3.71</v>
      </c>
      <c r="D377">
        <f t="shared" si="23"/>
        <v>7.1480042025626829E-4</v>
      </c>
      <c r="E377">
        <f t="shared" si="26"/>
        <v>0.87314588065162968</v>
      </c>
      <c r="F377" t="str">
        <f t="shared" si="24"/>
        <v>Cpy3 LI</v>
      </c>
    </row>
    <row r="378" spans="3:6" x14ac:dyDescent="0.25">
      <c r="C378">
        <f t="shared" si="25"/>
        <v>3.72</v>
      </c>
      <c r="D378">
        <f t="shared" si="23"/>
        <v>7.108798095076188E-4</v>
      </c>
      <c r="E378">
        <f t="shared" si="26"/>
        <v>0.87385676046113725</v>
      </c>
      <c r="F378" t="str">
        <f t="shared" si="24"/>
        <v>Cpy3 LI</v>
      </c>
    </row>
    <row r="379" spans="3:6" x14ac:dyDescent="0.25">
      <c r="C379">
        <f t="shared" si="25"/>
        <v>3.73</v>
      </c>
      <c r="D379">
        <f t="shared" si="23"/>
        <v>7.0698070292741523E-4</v>
      </c>
      <c r="E379">
        <f t="shared" si="26"/>
        <v>0.87456374116406466</v>
      </c>
      <c r="F379" t="str">
        <f t="shared" si="24"/>
        <v>Cpy3 LI</v>
      </c>
    </row>
    <row r="380" spans="3:6" x14ac:dyDescent="0.25">
      <c r="C380">
        <f t="shared" si="25"/>
        <v>3.74</v>
      </c>
      <c r="D380">
        <f t="shared" si="23"/>
        <v>7.0310298256738644E-4</v>
      </c>
      <c r="E380">
        <f t="shared" si="26"/>
        <v>0.87526684414663203</v>
      </c>
      <c r="F380" t="str">
        <f t="shared" si="24"/>
        <v>Cpy3 LI</v>
      </c>
    </row>
    <row r="381" spans="3:6" x14ac:dyDescent="0.25">
      <c r="C381">
        <f t="shared" si="25"/>
        <v>3.75</v>
      </c>
      <c r="D381">
        <f t="shared" si="23"/>
        <v>6.9924653112619581E-4</v>
      </c>
      <c r="E381">
        <f t="shared" si="26"/>
        <v>0.87596609067775821</v>
      </c>
      <c r="F381" t="str">
        <f t="shared" si="24"/>
        <v>Cpy3 LI</v>
      </c>
    </row>
    <row r="382" spans="3:6" x14ac:dyDescent="0.25">
      <c r="C382">
        <f t="shared" si="25"/>
        <v>3.76</v>
      </c>
      <c r="D382">
        <f t="shared" si="23"/>
        <v>6.9541123194589256E-4</v>
      </c>
      <c r="E382">
        <f t="shared" si="26"/>
        <v>0.87666150190970416</v>
      </c>
      <c r="F382" t="str">
        <f t="shared" si="24"/>
        <v>Cpy3 LI</v>
      </c>
    </row>
    <row r="383" spans="3:6" x14ac:dyDescent="0.25">
      <c r="C383">
        <f t="shared" si="25"/>
        <v>3.77</v>
      </c>
      <c r="D383">
        <f t="shared" si="23"/>
        <v>6.9159696900838465E-4</v>
      </c>
      <c r="E383">
        <f t="shared" si="26"/>
        <v>0.87735309887871249</v>
      </c>
      <c r="F383" t="str">
        <f t="shared" si="24"/>
        <v>Cpy3 LI</v>
      </c>
    </row>
    <row r="384" spans="3:6" x14ac:dyDescent="0.25">
      <c r="C384">
        <f t="shared" si="25"/>
        <v>3.78</v>
      </c>
      <c r="D384">
        <f t="shared" si="23"/>
        <v>6.8780362693192701E-4</v>
      </c>
      <c r="E384">
        <f t="shared" si="26"/>
        <v>0.87804090250564437</v>
      </c>
      <c r="F384" t="str">
        <f t="shared" si="24"/>
        <v>Cpy3 LI</v>
      </c>
    </row>
    <row r="385" spans="3:6" x14ac:dyDescent="0.25">
      <c r="C385">
        <f t="shared" si="25"/>
        <v>3.79</v>
      </c>
      <c r="D385">
        <f t="shared" si="23"/>
        <v>6.8403109096763282E-4</v>
      </c>
      <c r="E385">
        <f t="shared" si="26"/>
        <v>0.87872493359661197</v>
      </c>
      <c r="F385" t="str">
        <f t="shared" si="24"/>
        <v>Cpy3 LI</v>
      </c>
    </row>
    <row r="386" spans="3:6" x14ac:dyDescent="0.25">
      <c r="C386">
        <f t="shared" si="25"/>
        <v>3.8</v>
      </c>
      <c r="D386">
        <f t="shared" si="23"/>
        <v>6.8027924699600156E-4</v>
      </c>
      <c r="E386">
        <f t="shared" si="26"/>
        <v>0.87940521284360795</v>
      </c>
      <c r="F386" t="str">
        <f t="shared" si="24"/>
        <v>Cpy3 LI</v>
      </c>
    </row>
    <row r="387" spans="3:6" x14ac:dyDescent="0.25">
      <c r="C387">
        <f t="shared" si="25"/>
        <v>3.81</v>
      </c>
      <c r="D387">
        <f t="shared" si="23"/>
        <v>6.7654798152346634E-4</v>
      </c>
      <c r="E387">
        <f t="shared" si="26"/>
        <v>0.88008176082513145</v>
      </c>
      <c r="F387" t="str">
        <f t="shared" si="24"/>
        <v>Cpy3 LI</v>
      </c>
    </row>
    <row r="388" spans="3:6" x14ac:dyDescent="0.25">
      <c r="C388">
        <f t="shared" si="25"/>
        <v>3.82</v>
      </c>
      <c r="D388">
        <f t="shared" si="23"/>
        <v>6.7283718167896335E-4</v>
      </c>
      <c r="E388">
        <f t="shared" si="26"/>
        <v>0.88075459800681044</v>
      </c>
      <c r="F388" t="str">
        <f t="shared" si="24"/>
        <v>Cpy3 LI</v>
      </c>
    </row>
    <row r="389" spans="3:6" x14ac:dyDescent="0.25">
      <c r="C389">
        <f t="shared" si="25"/>
        <v>3.83</v>
      </c>
      <c r="D389">
        <f t="shared" si="23"/>
        <v>6.6914673521051293E-4</v>
      </c>
      <c r="E389">
        <f t="shared" si="26"/>
        <v>0.88142374474202101</v>
      </c>
      <c r="F389" t="str">
        <f t="shared" si="24"/>
        <v>Cpy3 LI</v>
      </c>
    </row>
    <row r="390" spans="3:6" x14ac:dyDescent="0.25">
      <c r="C390">
        <f t="shared" si="25"/>
        <v>3.84</v>
      </c>
      <c r="D390">
        <f t="shared" si="23"/>
        <v>6.6547653048182863E-4</v>
      </c>
      <c r="E390">
        <f t="shared" si="26"/>
        <v>0.88208922127250289</v>
      </c>
      <c r="F390" t="str">
        <f t="shared" si="24"/>
        <v>Cpy3 LI</v>
      </c>
    </row>
    <row r="391" spans="3:6" x14ac:dyDescent="0.25">
      <c r="C391">
        <f t="shared" si="25"/>
        <v>3.85</v>
      </c>
      <c r="D391">
        <f t="shared" ref="D391:D454" si="27">($B$2*EXP(-$B$2*C391))*$C$4</f>
        <v>6.6182645646893764E-4</v>
      </c>
      <c r="E391">
        <f t="shared" si="26"/>
        <v>0.88275104772897184</v>
      </c>
      <c r="F391" t="str">
        <f t="shared" ref="F391:F454" si="28">IF(C391&lt;$H$1*$B$1,$G$1,IF(AND(C391&gt;=$H$1*$B$1,C391&lt;$H$2*$B$1),$G$2,$G$3))</f>
        <v>Cpy3 LI</v>
      </c>
    </row>
    <row r="392" spans="3:6" x14ac:dyDescent="0.25">
      <c r="C392">
        <f t="shared" ref="C392:C455" si="29">ROUND(MIN(C391+$C$4,$B$1),2)</f>
        <v>3.86</v>
      </c>
      <c r="D392">
        <f t="shared" si="27"/>
        <v>6.5819640275682257E-4</v>
      </c>
      <c r="E392">
        <f t="shared" si="26"/>
        <v>0.88340924413172861</v>
      </c>
      <c r="F392" t="str">
        <f t="shared" si="28"/>
        <v>Cpy3 LI</v>
      </c>
    </row>
    <row r="393" spans="3:6" x14ac:dyDescent="0.25">
      <c r="C393">
        <f t="shared" si="29"/>
        <v>3.87</v>
      </c>
      <c r="D393">
        <f t="shared" si="27"/>
        <v>6.5458625953608183E-4</v>
      </c>
      <c r="E393">
        <f t="shared" ref="E393:E456" si="30">D393+E392</f>
        <v>0.88406383039126468</v>
      </c>
      <c r="F393" t="str">
        <f t="shared" si="28"/>
        <v>Cpy3 LI</v>
      </c>
    </row>
    <row r="394" spans="3:6" x14ac:dyDescent="0.25">
      <c r="C394">
        <f t="shared" si="29"/>
        <v>3.88</v>
      </c>
      <c r="D394">
        <f t="shared" si="27"/>
        <v>6.5099591759960797E-4</v>
      </c>
      <c r="E394">
        <f t="shared" si="30"/>
        <v>0.88471482630886433</v>
      </c>
      <c r="F394" t="str">
        <f t="shared" si="28"/>
        <v>Cpy3 LI</v>
      </c>
    </row>
    <row r="395" spans="3:6" x14ac:dyDescent="0.25">
      <c r="C395">
        <f t="shared" si="29"/>
        <v>3.89</v>
      </c>
      <c r="D395">
        <f t="shared" si="27"/>
        <v>6.4742526833928284E-4</v>
      </c>
      <c r="E395">
        <f t="shared" si="30"/>
        <v>0.88536225157720361</v>
      </c>
      <c r="F395" t="str">
        <f t="shared" si="28"/>
        <v>Cpy3 LI</v>
      </c>
    </row>
    <row r="396" spans="3:6" x14ac:dyDescent="0.25">
      <c r="C396">
        <f t="shared" si="29"/>
        <v>3.9</v>
      </c>
      <c r="D396">
        <f t="shared" si="27"/>
        <v>6.4387420374269503E-4</v>
      </c>
      <c r="E396">
        <f t="shared" si="30"/>
        <v>0.88600612578094629</v>
      </c>
      <c r="F396" t="str">
        <f t="shared" si="28"/>
        <v>Cpy3 LI</v>
      </c>
    </row>
    <row r="397" spans="3:6" x14ac:dyDescent="0.25">
      <c r="C397">
        <f t="shared" si="29"/>
        <v>3.91</v>
      </c>
      <c r="D397">
        <f t="shared" si="27"/>
        <v>6.4034261638986918E-4</v>
      </c>
      <c r="E397">
        <f t="shared" si="30"/>
        <v>0.88664646839733618</v>
      </c>
      <c r="F397" t="str">
        <f t="shared" si="28"/>
        <v>Cpy3 LI</v>
      </c>
    </row>
    <row r="398" spans="3:6" x14ac:dyDescent="0.25">
      <c r="C398">
        <f t="shared" si="29"/>
        <v>3.92</v>
      </c>
      <c r="D398">
        <f t="shared" si="27"/>
        <v>6.3683039945001854E-4</v>
      </c>
      <c r="E398">
        <f t="shared" si="30"/>
        <v>0.88728329879678625</v>
      </c>
      <c r="F398" t="str">
        <f t="shared" si="28"/>
        <v>Cpy3 LI</v>
      </c>
    </row>
    <row r="399" spans="3:6" x14ac:dyDescent="0.25">
      <c r="C399">
        <f t="shared" si="29"/>
        <v>3.93</v>
      </c>
      <c r="D399">
        <f t="shared" si="27"/>
        <v>6.3333744667831292E-4</v>
      </c>
      <c r="E399">
        <f t="shared" si="30"/>
        <v>0.88791663624346451</v>
      </c>
      <c r="F399" t="str">
        <f t="shared" si="28"/>
        <v>Cpy3 LI</v>
      </c>
    </row>
    <row r="400" spans="3:6" x14ac:dyDescent="0.25">
      <c r="C400">
        <f t="shared" si="29"/>
        <v>3.94</v>
      </c>
      <c r="D400">
        <f t="shared" si="27"/>
        <v>6.2986365241266473E-4</v>
      </c>
      <c r="E400">
        <f t="shared" si="30"/>
        <v>0.8885464998958772</v>
      </c>
      <c r="F400" t="str">
        <f t="shared" si="28"/>
        <v>Cpy3 LI</v>
      </c>
    </row>
    <row r="401" spans="3:6" x14ac:dyDescent="0.25">
      <c r="C401">
        <f t="shared" si="29"/>
        <v>3.95</v>
      </c>
      <c r="D401">
        <f t="shared" si="27"/>
        <v>6.2640891157053223E-4</v>
      </c>
      <c r="E401">
        <f t="shared" si="30"/>
        <v>0.8891729088074477</v>
      </c>
      <c r="F401" t="str">
        <f t="shared" si="28"/>
        <v>Cpy3 LI</v>
      </c>
    </row>
    <row r="402" spans="3:6" x14ac:dyDescent="0.25">
      <c r="C402">
        <f t="shared" si="29"/>
        <v>3.96</v>
      </c>
      <c r="D402">
        <f t="shared" si="27"/>
        <v>6.2297311964574218E-4</v>
      </c>
      <c r="E402">
        <f t="shared" si="30"/>
        <v>0.88979588192709347</v>
      </c>
      <c r="F402" t="str">
        <f t="shared" si="28"/>
        <v>Cpy3 LI</v>
      </c>
    </row>
    <row r="403" spans="3:6" x14ac:dyDescent="0.25">
      <c r="C403">
        <f t="shared" si="29"/>
        <v>3.97</v>
      </c>
      <c r="D403">
        <f t="shared" si="27"/>
        <v>6.195561727053259E-4</v>
      </c>
      <c r="E403">
        <f t="shared" si="30"/>
        <v>0.89041543809979884</v>
      </c>
      <c r="F403" t="str">
        <f t="shared" si="28"/>
        <v>Cpy3 LI</v>
      </c>
    </row>
    <row r="404" spans="3:6" x14ac:dyDescent="0.25">
      <c r="C404">
        <f t="shared" si="29"/>
        <v>3.98</v>
      </c>
      <c r="D404">
        <f t="shared" si="27"/>
        <v>6.1615796738637889E-4</v>
      </c>
      <c r="E404">
        <f t="shared" si="30"/>
        <v>0.89103159606718518</v>
      </c>
      <c r="F404" t="str">
        <f t="shared" si="28"/>
        <v>Cpy3 LI</v>
      </c>
    </row>
    <row r="405" spans="3:6" x14ac:dyDescent="0.25">
      <c r="C405">
        <f t="shared" si="29"/>
        <v>3.99</v>
      </c>
      <c r="D405">
        <f t="shared" si="27"/>
        <v>6.1277840089293031E-4</v>
      </c>
      <c r="E405">
        <f t="shared" si="30"/>
        <v>0.89164437446807809</v>
      </c>
      <c r="F405" t="str">
        <f t="shared" si="28"/>
        <v>Cpy3 LI</v>
      </c>
    </row>
    <row r="406" spans="3:6" x14ac:dyDescent="0.25">
      <c r="C406">
        <f t="shared" si="29"/>
        <v>4</v>
      </c>
      <c r="D406">
        <f t="shared" si="27"/>
        <v>6.0941737099283629E-4</v>
      </c>
      <c r="E406">
        <f t="shared" si="30"/>
        <v>0.89225379183907094</v>
      </c>
      <c r="F406" t="str">
        <f t="shared" si="28"/>
        <v>Cpy3 LI</v>
      </c>
    </row>
    <row r="407" spans="3:6" x14ac:dyDescent="0.25">
      <c r="C407">
        <f t="shared" si="29"/>
        <v>4.01</v>
      </c>
      <c r="D407">
        <f t="shared" si="27"/>
        <v>6.0607477601468617E-4</v>
      </c>
      <c r="E407">
        <f t="shared" si="30"/>
        <v>0.89285986661508565</v>
      </c>
      <c r="F407" t="str">
        <f t="shared" si="28"/>
        <v>Cpy3 LI</v>
      </c>
    </row>
    <row r="408" spans="3:6" x14ac:dyDescent="0.25">
      <c r="C408">
        <f t="shared" si="29"/>
        <v>4.0199999999999996</v>
      </c>
      <c r="D408">
        <f t="shared" si="27"/>
        <v>6.0275051484472717E-4</v>
      </c>
      <c r="E408">
        <f t="shared" si="30"/>
        <v>0.89346261712993036</v>
      </c>
      <c r="F408" t="str">
        <f t="shared" si="28"/>
        <v>Cpy3 LI</v>
      </c>
    </row>
    <row r="409" spans="3:6" x14ac:dyDescent="0.25">
      <c r="C409">
        <f t="shared" si="29"/>
        <v>4.03</v>
      </c>
      <c r="D409">
        <f t="shared" si="27"/>
        <v>5.9944448692380453E-4</v>
      </c>
      <c r="E409">
        <f t="shared" si="30"/>
        <v>0.8940620616168542</v>
      </c>
      <c r="F409" t="str">
        <f t="shared" si="28"/>
        <v>Cpy3 LI</v>
      </c>
    </row>
    <row r="410" spans="3:6" x14ac:dyDescent="0.25">
      <c r="C410">
        <f t="shared" si="29"/>
        <v>4.04</v>
      </c>
      <c r="D410">
        <f t="shared" si="27"/>
        <v>5.9615659224432252E-4</v>
      </c>
      <c r="E410">
        <f t="shared" si="30"/>
        <v>0.89465821820909852</v>
      </c>
      <c r="F410" t="str">
        <f t="shared" si="28"/>
        <v>Cpy3 LI</v>
      </c>
    </row>
    <row r="411" spans="3:6" x14ac:dyDescent="0.25">
      <c r="C411">
        <f t="shared" si="29"/>
        <v>4.05</v>
      </c>
      <c r="D411">
        <f t="shared" si="27"/>
        <v>5.9288673134721623E-4</v>
      </c>
      <c r="E411">
        <f t="shared" si="30"/>
        <v>0.89525110494044569</v>
      </c>
      <c r="F411" t="str">
        <f t="shared" si="28"/>
        <v>Cpy3 LI</v>
      </c>
    </row>
    <row r="412" spans="3:6" x14ac:dyDescent="0.25">
      <c r="C412">
        <f t="shared" si="29"/>
        <v>4.0599999999999996</v>
      </c>
      <c r="D412">
        <f t="shared" si="27"/>
        <v>5.8963480531894371E-4</v>
      </c>
      <c r="E412">
        <f t="shared" si="30"/>
        <v>0.89584073974576461</v>
      </c>
      <c r="F412" t="str">
        <f t="shared" si="28"/>
        <v>Cpy3 LI</v>
      </c>
    </row>
    <row r="413" spans="3:6" x14ac:dyDescent="0.25">
      <c r="C413">
        <f t="shared" si="29"/>
        <v>4.07</v>
      </c>
      <c r="D413">
        <f t="shared" si="27"/>
        <v>5.8640071578849482E-4</v>
      </c>
      <c r="E413">
        <f t="shared" si="30"/>
        <v>0.89642714046155314</v>
      </c>
      <c r="F413" t="str">
        <f t="shared" si="28"/>
        <v>Cpy3 LI</v>
      </c>
    </row>
    <row r="414" spans="3:6" x14ac:dyDescent="0.25">
      <c r="C414">
        <f t="shared" si="29"/>
        <v>4.08</v>
      </c>
      <c r="D414">
        <f t="shared" si="27"/>
        <v>5.8318436492441463E-4</v>
      </c>
      <c r="E414">
        <f t="shared" si="30"/>
        <v>0.89701032482647758</v>
      </c>
      <c r="F414" t="str">
        <f t="shared" si="28"/>
        <v>Cpy3 LI</v>
      </c>
    </row>
    <row r="415" spans="3:6" x14ac:dyDescent="0.25">
      <c r="C415">
        <f t="shared" si="29"/>
        <v>4.09</v>
      </c>
      <c r="D415">
        <f t="shared" si="27"/>
        <v>5.7998565543184431E-4</v>
      </c>
      <c r="E415">
        <f t="shared" si="30"/>
        <v>0.8975903104819094</v>
      </c>
      <c r="F415" t="str">
        <f t="shared" si="28"/>
        <v>Cpy3 LI</v>
      </c>
    </row>
    <row r="416" spans="3:6" x14ac:dyDescent="0.25">
      <c r="C416">
        <f t="shared" si="29"/>
        <v>4.0999999999999996</v>
      </c>
      <c r="D416">
        <f t="shared" si="27"/>
        <v>5.7680449054957805E-4</v>
      </c>
      <c r="E416">
        <f t="shared" si="30"/>
        <v>0.89816711497245894</v>
      </c>
      <c r="F416" t="str">
        <f t="shared" si="28"/>
        <v>Cpy3 LI</v>
      </c>
    </row>
    <row r="417" spans="3:6" x14ac:dyDescent="0.25">
      <c r="C417">
        <f t="shared" si="29"/>
        <v>4.1100000000000003</v>
      </c>
      <c r="D417">
        <f t="shared" si="27"/>
        <v>5.7364077404713481E-4</v>
      </c>
      <c r="E417">
        <f t="shared" si="30"/>
        <v>0.89874075574650603</v>
      </c>
      <c r="F417" t="str">
        <f t="shared" si="28"/>
        <v>Cpy3 LI</v>
      </c>
    </row>
    <row r="418" spans="3:6" x14ac:dyDescent="0.25">
      <c r="C418">
        <f t="shared" si="29"/>
        <v>4.12</v>
      </c>
      <c r="D418">
        <f t="shared" si="27"/>
        <v>5.7049441022184982E-4</v>
      </c>
      <c r="E418">
        <f t="shared" si="30"/>
        <v>0.89931125015672786</v>
      </c>
      <c r="F418" t="str">
        <f t="shared" si="28"/>
        <v>Cpy3 LI</v>
      </c>
    </row>
    <row r="419" spans="3:6" x14ac:dyDescent="0.25">
      <c r="C419">
        <f t="shared" si="29"/>
        <v>4.13</v>
      </c>
      <c r="D419">
        <f t="shared" si="27"/>
        <v>5.6736530389597751E-4</v>
      </c>
      <c r="E419">
        <f t="shared" si="30"/>
        <v>0.89987861546062387</v>
      </c>
      <c r="F419" t="str">
        <f t="shared" si="28"/>
        <v>Cpy3 LI</v>
      </c>
    </row>
    <row r="420" spans="3:6" x14ac:dyDescent="0.25">
      <c r="C420">
        <f t="shared" si="29"/>
        <v>4.1399999999999997</v>
      </c>
      <c r="D420">
        <f t="shared" si="27"/>
        <v>5.6425336041381253E-4</v>
      </c>
      <c r="E420">
        <f t="shared" si="30"/>
        <v>0.90044286882103763</v>
      </c>
      <c r="F420" t="str">
        <f t="shared" si="28"/>
        <v>Cpy3 LI</v>
      </c>
    </row>
    <row r="421" spans="3:6" x14ac:dyDescent="0.25">
      <c r="C421">
        <f t="shared" si="29"/>
        <v>4.1500000000000004</v>
      </c>
      <c r="D421">
        <f t="shared" si="27"/>
        <v>5.611584856388273E-4</v>
      </c>
      <c r="E421">
        <f t="shared" si="30"/>
        <v>0.9010040273066765</v>
      </c>
      <c r="F421" t="str">
        <f t="shared" si="28"/>
        <v>Cpy3 LI</v>
      </c>
    </row>
    <row r="422" spans="3:6" x14ac:dyDescent="0.25">
      <c r="C422">
        <f t="shared" si="29"/>
        <v>4.16</v>
      </c>
      <c r="D422">
        <f t="shared" si="27"/>
        <v>5.5808058595082396E-4</v>
      </c>
      <c r="E422">
        <f t="shared" si="30"/>
        <v>0.90156210789262736</v>
      </c>
      <c r="F422" t="str">
        <f t="shared" si="28"/>
        <v>Cpy3 LI</v>
      </c>
    </row>
    <row r="423" spans="3:6" x14ac:dyDescent="0.25">
      <c r="C423">
        <f t="shared" si="29"/>
        <v>4.17</v>
      </c>
      <c r="D423">
        <f t="shared" si="27"/>
        <v>5.5501956824310212E-4</v>
      </c>
      <c r="E423">
        <f t="shared" si="30"/>
        <v>0.90211712746087047</v>
      </c>
      <c r="F423" t="str">
        <f t="shared" si="28"/>
        <v>Cpy3 LI</v>
      </c>
    </row>
    <row r="424" spans="3:6" x14ac:dyDescent="0.25">
      <c r="C424">
        <f t="shared" si="29"/>
        <v>4.18</v>
      </c>
      <c r="D424">
        <f t="shared" si="27"/>
        <v>5.5197533991964323E-4</v>
      </c>
      <c r="E424">
        <f t="shared" si="30"/>
        <v>0.90266910280079016</v>
      </c>
      <c r="F424" t="str">
        <f t="shared" si="28"/>
        <v>Cpy3 LI</v>
      </c>
    </row>
    <row r="425" spans="3:6" x14ac:dyDescent="0.25">
      <c r="C425">
        <f t="shared" si="29"/>
        <v>4.1900000000000004</v>
      </c>
      <c r="D425">
        <f t="shared" si="27"/>
        <v>5.4894780889230734E-4</v>
      </c>
      <c r="E425">
        <f t="shared" si="30"/>
        <v>0.90321805060968241</v>
      </c>
      <c r="F425" t="str">
        <f t="shared" si="28"/>
        <v>Cpy3 LI</v>
      </c>
    </row>
    <row r="426" spans="3:6" x14ac:dyDescent="0.25">
      <c r="C426">
        <f t="shared" si="29"/>
        <v>4.2</v>
      </c>
      <c r="D426">
        <f t="shared" si="27"/>
        <v>5.4593688357805091E-4</v>
      </c>
      <c r="E426">
        <f t="shared" si="30"/>
        <v>0.90376398749326048</v>
      </c>
      <c r="F426" t="str">
        <f t="shared" si="28"/>
        <v>Cpy3 LI</v>
      </c>
    </row>
    <row r="427" spans="3:6" x14ac:dyDescent="0.25">
      <c r="C427">
        <f t="shared" si="29"/>
        <v>4.21</v>
      </c>
      <c r="D427">
        <f t="shared" si="27"/>
        <v>5.4294247289615348E-4</v>
      </c>
      <c r="E427">
        <f t="shared" si="30"/>
        <v>0.90430692996615658</v>
      </c>
      <c r="F427" t="str">
        <f t="shared" si="28"/>
        <v>Cpy3 LI</v>
      </c>
    </row>
    <row r="428" spans="3:6" x14ac:dyDescent="0.25">
      <c r="C428">
        <f t="shared" si="29"/>
        <v>4.22</v>
      </c>
      <c r="D428">
        <f t="shared" si="27"/>
        <v>5.3996448626546321E-4</v>
      </c>
      <c r="E428">
        <f t="shared" si="30"/>
        <v>0.90484689445242206</v>
      </c>
      <c r="F428" t="str">
        <f t="shared" si="28"/>
        <v>Cpy3 LI</v>
      </c>
    </row>
    <row r="429" spans="3:6" x14ac:dyDescent="0.25">
      <c r="C429">
        <f t="shared" si="29"/>
        <v>4.2300000000000004</v>
      </c>
      <c r="D429">
        <f t="shared" si="27"/>
        <v>5.3700283360165761E-4</v>
      </c>
      <c r="E429">
        <f t="shared" si="30"/>
        <v>0.90538389728602375</v>
      </c>
      <c r="F429" t="str">
        <f t="shared" si="28"/>
        <v>Cpy3 LI</v>
      </c>
    </row>
    <row r="430" spans="3:6" x14ac:dyDescent="0.25">
      <c r="C430">
        <f t="shared" si="29"/>
        <v>4.24</v>
      </c>
      <c r="D430">
        <f t="shared" si="27"/>
        <v>5.3405742531451776E-4</v>
      </c>
      <c r="E430">
        <f t="shared" si="30"/>
        <v>0.90591795471133829</v>
      </c>
      <c r="F430" t="str">
        <f t="shared" si="28"/>
        <v>Cpy3 LI</v>
      </c>
    </row>
    <row r="431" spans="3:6" x14ac:dyDescent="0.25">
      <c r="C431">
        <f t="shared" si="29"/>
        <v>4.25</v>
      </c>
      <c r="D431">
        <f t="shared" si="27"/>
        <v>5.3112817230521834E-4</v>
      </c>
      <c r="E431">
        <f t="shared" si="30"/>
        <v>0.90644908288364356</v>
      </c>
      <c r="F431" t="str">
        <f t="shared" si="28"/>
        <v>Cpy3 LI</v>
      </c>
    </row>
    <row r="432" spans="3:6" x14ac:dyDescent="0.25">
      <c r="C432">
        <f t="shared" si="29"/>
        <v>4.26</v>
      </c>
      <c r="D432">
        <f t="shared" si="27"/>
        <v>5.2821498596363262E-4</v>
      </c>
      <c r="E432">
        <f t="shared" si="30"/>
        <v>0.90697729786960724</v>
      </c>
      <c r="F432" t="str">
        <f t="shared" si="28"/>
        <v>Cpy3 LI</v>
      </c>
    </row>
    <row r="433" spans="3:6" x14ac:dyDescent="0.25">
      <c r="C433">
        <f t="shared" si="29"/>
        <v>4.2699999999999996</v>
      </c>
      <c r="D433">
        <f t="shared" si="27"/>
        <v>5.2531777816565146E-4</v>
      </c>
      <c r="E433">
        <f t="shared" si="30"/>
        <v>0.9075026156477729</v>
      </c>
      <c r="F433" t="str">
        <f t="shared" si="28"/>
        <v>Cpy3 LI</v>
      </c>
    </row>
    <row r="434" spans="3:6" x14ac:dyDescent="0.25">
      <c r="C434">
        <f t="shared" si="29"/>
        <v>4.28</v>
      </c>
      <c r="D434">
        <f t="shared" si="27"/>
        <v>5.224364612705178E-4</v>
      </c>
      <c r="E434">
        <f t="shared" si="30"/>
        <v>0.90802505210904338</v>
      </c>
      <c r="F434" t="str">
        <f t="shared" si="28"/>
        <v>Cpy3 LI</v>
      </c>
    </row>
    <row r="435" spans="3:6" x14ac:dyDescent="0.25">
      <c r="C435">
        <f t="shared" si="29"/>
        <v>4.29</v>
      </c>
      <c r="D435">
        <f t="shared" si="27"/>
        <v>5.1957094811817654E-4</v>
      </c>
      <c r="E435">
        <f t="shared" si="30"/>
        <v>0.90854462305716155</v>
      </c>
      <c r="F435" t="str">
        <f t="shared" si="28"/>
        <v>Cpy3 LI</v>
      </c>
    </row>
    <row r="436" spans="3:6" x14ac:dyDescent="0.25">
      <c r="C436">
        <f t="shared" si="29"/>
        <v>4.3</v>
      </c>
      <c r="D436">
        <f t="shared" si="27"/>
        <v>5.1672115202663546E-4</v>
      </c>
      <c r="E436">
        <f t="shared" si="30"/>
        <v>0.90906134420918816</v>
      </c>
      <c r="F436" t="str">
        <f t="shared" si="28"/>
        <v>Cpy3 LI</v>
      </c>
    </row>
    <row r="437" spans="3:6" x14ac:dyDescent="0.25">
      <c r="C437">
        <f t="shared" si="29"/>
        <v>4.3099999999999996</v>
      </c>
      <c r="D437">
        <f t="shared" si="27"/>
        <v>5.1388698678934638E-4</v>
      </c>
      <c r="E437">
        <f t="shared" si="30"/>
        <v>0.9095752311959775</v>
      </c>
      <c r="F437" t="str">
        <f t="shared" si="28"/>
        <v>Cpy3 LI</v>
      </c>
    </row>
    <row r="438" spans="3:6" x14ac:dyDescent="0.25">
      <c r="C438">
        <f t="shared" si="29"/>
        <v>4.32</v>
      </c>
      <c r="D438">
        <f t="shared" si="27"/>
        <v>5.1106836667259381E-4</v>
      </c>
      <c r="E438">
        <f t="shared" si="30"/>
        <v>0.91008629956265008</v>
      </c>
      <c r="F438" t="str">
        <f t="shared" si="28"/>
        <v>Cpy3 LI</v>
      </c>
    </row>
    <row r="439" spans="3:6" x14ac:dyDescent="0.25">
      <c r="C439">
        <f t="shared" si="29"/>
        <v>4.33</v>
      </c>
      <c r="D439">
        <f t="shared" si="27"/>
        <v>5.0826520641290482E-4</v>
      </c>
      <c r="E439">
        <f t="shared" si="30"/>
        <v>0.91059456476906298</v>
      </c>
      <c r="F439" t="str">
        <f t="shared" si="28"/>
        <v>Cpy3 LI</v>
      </c>
    </row>
    <row r="440" spans="3:6" x14ac:dyDescent="0.25">
      <c r="C440">
        <f t="shared" si="29"/>
        <v>4.34</v>
      </c>
      <c r="D440">
        <f t="shared" si="27"/>
        <v>5.0547742121446809E-4</v>
      </c>
      <c r="E440">
        <f t="shared" si="30"/>
        <v>0.9111000421902774</v>
      </c>
      <c r="F440" t="str">
        <f t="shared" si="28"/>
        <v>Cpy3 LI</v>
      </c>
    </row>
    <row r="441" spans="3:6" x14ac:dyDescent="0.25">
      <c r="C441">
        <f t="shared" si="29"/>
        <v>4.3499999999999996</v>
      </c>
      <c r="D441">
        <f t="shared" si="27"/>
        <v>5.0270492674656813E-4</v>
      </c>
      <c r="E441">
        <f t="shared" si="30"/>
        <v>0.91160274711702394</v>
      </c>
      <c r="F441" t="str">
        <f t="shared" si="28"/>
        <v>Cpy3 LI</v>
      </c>
    </row>
    <row r="442" spans="3:6" x14ac:dyDescent="0.25">
      <c r="C442">
        <f t="shared" si="29"/>
        <v>4.3600000000000003</v>
      </c>
      <c r="D442">
        <f t="shared" si="27"/>
        <v>4.9994763914103604E-4</v>
      </c>
      <c r="E442">
        <f t="shared" si="30"/>
        <v>0.91210269475616501</v>
      </c>
      <c r="F442" t="str">
        <f t="shared" si="28"/>
        <v>Cpy3 LI</v>
      </c>
    </row>
    <row r="443" spans="3:6" x14ac:dyDescent="0.25">
      <c r="C443">
        <f t="shared" si="29"/>
        <v>4.37</v>
      </c>
      <c r="D443">
        <f t="shared" si="27"/>
        <v>4.9720547498971197E-4</v>
      </c>
      <c r="E443">
        <f t="shared" si="30"/>
        <v>0.91259990023115467</v>
      </c>
      <c r="F443" t="str">
        <f t="shared" si="28"/>
        <v>Cpy3 LI</v>
      </c>
    </row>
    <row r="444" spans="3:6" x14ac:dyDescent="0.25">
      <c r="C444">
        <f t="shared" si="29"/>
        <v>4.38</v>
      </c>
      <c r="D444">
        <f t="shared" si="27"/>
        <v>4.9447835134192064E-4</v>
      </c>
      <c r="E444">
        <f t="shared" si="30"/>
        <v>0.91309437858249665</v>
      </c>
      <c r="F444" t="str">
        <f t="shared" si="28"/>
        <v>Cpy3 LI</v>
      </c>
    </row>
    <row r="445" spans="3:6" x14ac:dyDescent="0.25">
      <c r="C445">
        <f t="shared" si="29"/>
        <v>4.3899999999999997</v>
      </c>
      <c r="D445">
        <f t="shared" si="27"/>
        <v>4.9176618570196426E-4</v>
      </c>
      <c r="E445">
        <f t="shared" si="30"/>
        <v>0.91358614476819866</v>
      </c>
      <c r="F445" t="str">
        <f t="shared" si="28"/>
        <v>Cpy3 LI</v>
      </c>
    </row>
    <row r="446" spans="3:6" x14ac:dyDescent="0.25">
      <c r="C446">
        <f t="shared" si="29"/>
        <v>4.4000000000000004</v>
      </c>
      <c r="D446">
        <f t="shared" si="27"/>
        <v>4.890688960266247E-4</v>
      </c>
      <c r="E446">
        <f t="shared" si="30"/>
        <v>0.91407521366422528</v>
      </c>
      <c r="F446" t="str">
        <f t="shared" si="28"/>
        <v>Cpy3 LI</v>
      </c>
    </row>
    <row r="447" spans="3:6" x14ac:dyDescent="0.25">
      <c r="C447">
        <f t="shared" si="29"/>
        <v>4.41</v>
      </c>
      <c r="D447">
        <f t="shared" si="27"/>
        <v>4.863864007226842E-4</v>
      </c>
      <c r="E447">
        <f t="shared" si="30"/>
        <v>0.91456160006494802</v>
      </c>
      <c r="F447" t="str">
        <f t="shared" si="28"/>
        <v>Cpy3 LI</v>
      </c>
    </row>
    <row r="448" spans="3:6" x14ac:dyDescent="0.25">
      <c r="C448">
        <f t="shared" si="29"/>
        <v>4.42</v>
      </c>
      <c r="D448">
        <f t="shared" si="27"/>
        <v>4.8371861864445539E-4</v>
      </c>
      <c r="E448">
        <f t="shared" si="30"/>
        <v>0.91504531868359251</v>
      </c>
      <c r="F448" t="str">
        <f t="shared" si="28"/>
        <v>Cpy3 LI</v>
      </c>
    </row>
    <row r="449" spans="3:6" x14ac:dyDescent="0.25">
      <c r="C449">
        <f t="shared" si="29"/>
        <v>4.43</v>
      </c>
      <c r="D449">
        <f t="shared" si="27"/>
        <v>4.8106546909132636E-4</v>
      </c>
      <c r="E449">
        <f t="shared" si="30"/>
        <v>0.91552638415268384</v>
      </c>
      <c r="F449" t="str">
        <f t="shared" si="28"/>
        <v>Cpy3 LI</v>
      </c>
    </row>
    <row r="450" spans="3:6" x14ac:dyDescent="0.25">
      <c r="C450">
        <f t="shared" si="29"/>
        <v>4.4400000000000004</v>
      </c>
      <c r="D450">
        <f t="shared" si="27"/>
        <v>4.7842687180532097E-4</v>
      </c>
      <c r="E450">
        <f t="shared" si="30"/>
        <v>0.91600481102448916</v>
      </c>
      <c r="F450" t="str">
        <f t="shared" si="28"/>
        <v>Cpy3 LI</v>
      </c>
    </row>
    <row r="451" spans="3:6" x14ac:dyDescent="0.25">
      <c r="C451">
        <f t="shared" si="29"/>
        <v>4.45</v>
      </c>
      <c r="D451">
        <f t="shared" si="27"/>
        <v>4.7580274696867078E-4</v>
      </c>
      <c r="E451">
        <f t="shared" si="30"/>
        <v>0.91648061377145784</v>
      </c>
      <c r="F451" t="str">
        <f t="shared" si="28"/>
        <v>Cpy3 LI</v>
      </c>
    </row>
    <row r="452" spans="3:6" x14ac:dyDescent="0.25">
      <c r="C452">
        <f t="shared" si="29"/>
        <v>4.46</v>
      </c>
      <c r="D452">
        <f t="shared" si="27"/>
        <v>4.7319301520139858E-4</v>
      </c>
      <c r="E452">
        <f t="shared" si="30"/>
        <v>0.91695380678665928</v>
      </c>
      <c r="F452" t="str">
        <f t="shared" si="28"/>
        <v>Cpy3 LI</v>
      </c>
    </row>
    <row r="453" spans="3:6" x14ac:dyDescent="0.25">
      <c r="C453">
        <f t="shared" si="29"/>
        <v>4.47</v>
      </c>
      <c r="D453">
        <f t="shared" si="27"/>
        <v>4.7059759755891989E-4</v>
      </c>
      <c r="E453">
        <f t="shared" si="30"/>
        <v>0.91742440438421824</v>
      </c>
      <c r="F453" t="str">
        <f t="shared" si="28"/>
        <v>Cpy3 LI</v>
      </c>
    </row>
    <row r="454" spans="3:6" x14ac:dyDescent="0.25">
      <c r="C454">
        <f t="shared" si="29"/>
        <v>4.4800000000000004</v>
      </c>
      <c r="D454">
        <f t="shared" si="27"/>
        <v>4.6801641552965249E-4</v>
      </c>
      <c r="E454">
        <f t="shared" si="30"/>
        <v>0.91789242079974787</v>
      </c>
      <c r="F454" t="str">
        <f t="shared" si="28"/>
        <v>Cpy3 LI</v>
      </c>
    </row>
    <row r="455" spans="3:6" x14ac:dyDescent="0.25">
      <c r="C455">
        <f t="shared" si="29"/>
        <v>4.49</v>
      </c>
      <c r="D455">
        <f t="shared" ref="D455:D518" si="31">($B$2*EXP(-$B$2*C455))*$C$4</f>
        <v>4.6544939103264387E-4</v>
      </c>
      <c r="E455">
        <f t="shared" si="30"/>
        <v>0.91835787019078052</v>
      </c>
      <c r="F455" t="str">
        <f t="shared" ref="F455:F518" si="32">IF(C455&lt;$H$1*$B$1,$G$1,IF(AND(C455&gt;=$H$1*$B$1,C455&lt;$H$2*$B$1),$G$2,$G$3))</f>
        <v>Cpy3 LI</v>
      </c>
    </row>
    <row r="456" spans="3:6" x14ac:dyDescent="0.25">
      <c r="C456">
        <f t="shared" ref="C456:C519" si="33">ROUND(MIN(C455+$C$4,$B$1),2)</f>
        <v>4.5</v>
      </c>
      <c r="D456">
        <f t="shared" si="31"/>
        <v>4.6289644641520701E-4</v>
      </c>
      <c r="E456">
        <f t="shared" si="30"/>
        <v>0.9188207666371957</v>
      </c>
      <c r="F456" t="str">
        <f t="shared" si="32"/>
        <v>Cpy3 LI</v>
      </c>
    </row>
    <row r="457" spans="3:6" x14ac:dyDescent="0.25">
      <c r="C457">
        <f t="shared" si="33"/>
        <v>4.51</v>
      </c>
      <c r="D457">
        <f t="shared" si="31"/>
        <v>4.603575044505724E-4</v>
      </c>
      <c r="E457">
        <f t="shared" ref="E457:E520" si="34">D457+E456</f>
        <v>0.91928112414164631</v>
      </c>
      <c r="F457" t="str">
        <f t="shared" si="32"/>
        <v>Cpy3 LI</v>
      </c>
    </row>
    <row r="458" spans="3:6" x14ac:dyDescent="0.25">
      <c r="C458">
        <f t="shared" si="33"/>
        <v>4.5199999999999996</v>
      </c>
      <c r="D458">
        <f t="shared" si="31"/>
        <v>4.5783248833555231E-4</v>
      </c>
      <c r="E458">
        <f t="shared" si="34"/>
        <v>0.91973895662998184</v>
      </c>
      <c r="F458" t="str">
        <f t="shared" si="32"/>
        <v>Cpy3 LI</v>
      </c>
    </row>
    <row r="459" spans="3:6" x14ac:dyDescent="0.25">
      <c r="C459">
        <f t="shared" si="33"/>
        <v>4.53</v>
      </c>
      <c r="D459">
        <f t="shared" si="31"/>
        <v>4.5532132168821623E-4</v>
      </c>
      <c r="E459">
        <f t="shared" si="34"/>
        <v>0.92019427795167008</v>
      </c>
      <c r="F459" t="str">
        <f t="shared" si="32"/>
        <v>Cpy3 LI</v>
      </c>
    </row>
    <row r="460" spans="3:6" x14ac:dyDescent="0.25">
      <c r="C460">
        <f t="shared" si="33"/>
        <v>4.54</v>
      </c>
      <c r="D460">
        <f t="shared" si="31"/>
        <v>4.5282392854558188E-4</v>
      </c>
      <c r="E460">
        <f t="shared" si="34"/>
        <v>0.9206471018802157</v>
      </c>
      <c r="F460" t="str">
        <f t="shared" si="32"/>
        <v>Cpy3 LI</v>
      </c>
    </row>
    <row r="461" spans="3:6" x14ac:dyDescent="0.25">
      <c r="C461">
        <f t="shared" si="33"/>
        <v>4.55</v>
      </c>
      <c r="D461">
        <f t="shared" si="31"/>
        <v>4.5034023336131652E-4</v>
      </c>
      <c r="E461">
        <f t="shared" si="34"/>
        <v>0.92109744211357703</v>
      </c>
      <c r="F461" t="str">
        <f t="shared" si="32"/>
        <v>Cpy3 LI</v>
      </c>
    </row>
    <row r="462" spans="3:6" x14ac:dyDescent="0.25">
      <c r="C462">
        <f t="shared" si="33"/>
        <v>4.5599999999999996</v>
      </c>
      <c r="D462">
        <f t="shared" si="31"/>
        <v>4.4787016100345097E-4</v>
      </c>
      <c r="E462">
        <f t="shared" si="34"/>
        <v>0.92154531227458047</v>
      </c>
      <c r="F462" t="str">
        <f t="shared" si="32"/>
        <v>Cpy3 LI</v>
      </c>
    </row>
    <row r="463" spans="3:6" x14ac:dyDescent="0.25">
      <c r="C463">
        <f t="shared" si="33"/>
        <v>4.57</v>
      </c>
      <c r="D463">
        <f t="shared" si="31"/>
        <v>4.454136367521081E-4</v>
      </c>
      <c r="E463">
        <f t="shared" si="34"/>
        <v>0.92199072591133258</v>
      </c>
      <c r="F463" t="str">
        <f t="shared" si="32"/>
        <v>Cpy3 LI</v>
      </c>
    </row>
    <row r="464" spans="3:6" x14ac:dyDescent="0.25">
      <c r="C464">
        <f t="shared" si="33"/>
        <v>4.58</v>
      </c>
      <c r="D464">
        <f t="shared" si="31"/>
        <v>4.4297058629724247E-4</v>
      </c>
      <c r="E464">
        <f t="shared" si="34"/>
        <v>0.92243369649762985</v>
      </c>
      <c r="F464" t="str">
        <f t="shared" si="32"/>
        <v>Cpy3 LI</v>
      </c>
    </row>
    <row r="465" spans="3:6" x14ac:dyDescent="0.25">
      <c r="C465">
        <f t="shared" si="33"/>
        <v>4.59</v>
      </c>
      <c r="D465">
        <f t="shared" si="31"/>
        <v>4.4054093573639099E-4</v>
      </c>
      <c r="E465">
        <f t="shared" si="34"/>
        <v>0.92287423743336627</v>
      </c>
      <c r="F465" t="str">
        <f t="shared" si="32"/>
        <v>Cpy3 LI</v>
      </c>
    </row>
    <row r="466" spans="3:6" x14ac:dyDescent="0.25">
      <c r="C466">
        <f t="shared" si="33"/>
        <v>4.5999999999999996</v>
      </c>
      <c r="D466">
        <f t="shared" si="31"/>
        <v>4.3812461157243925E-4</v>
      </c>
      <c r="E466">
        <f t="shared" si="34"/>
        <v>0.92331236204493872</v>
      </c>
      <c r="F466" t="str">
        <f t="shared" si="32"/>
        <v>Cpy3 LI</v>
      </c>
    </row>
    <row r="467" spans="3:6" x14ac:dyDescent="0.25">
      <c r="C467">
        <f t="shared" si="33"/>
        <v>4.6100000000000003</v>
      </c>
      <c r="D467">
        <f t="shared" si="31"/>
        <v>4.3572154071139658E-4</v>
      </c>
      <c r="E467">
        <f t="shared" si="34"/>
        <v>0.92374808358565008</v>
      </c>
      <c r="F467" t="str">
        <f t="shared" si="32"/>
        <v>Cpy3 LI</v>
      </c>
    </row>
    <row r="468" spans="3:6" x14ac:dyDescent="0.25">
      <c r="C468">
        <f t="shared" si="33"/>
        <v>4.62</v>
      </c>
      <c r="D468">
        <f t="shared" si="31"/>
        <v>4.3333165046018671E-4</v>
      </c>
      <c r="E468">
        <f t="shared" si="34"/>
        <v>0.9241814152361103</v>
      </c>
      <c r="F468" t="str">
        <f t="shared" si="32"/>
        <v>Cpy3 LI</v>
      </c>
    </row>
    <row r="469" spans="3:6" x14ac:dyDescent="0.25">
      <c r="C469">
        <f t="shared" si="33"/>
        <v>4.63</v>
      </c>
      <c r="D469">
        <f t="shared" si="31"/>
        <v>4.3095486852444723E-4</v>
      </c>
      <c r="E469">
        <f t="shared" si="34"/>
        <v>0.92461237010463471</v>
      </c>
      <c r="F469" t="str">
        <f t="shared" si="32"/>
        <v>Cpy3 LI</v>
      </c>
    </row>
    <row r="470" spans="3:6" x14ac:dyDescent="0.25">
      <c r="C470">
        <f t="shared" si="33"/>
        <v>4.6399999999999997</v>
      </c>
      <c r="D470">
        <f t="shared" si="31"/>
        <v>4.2859112300634299E-4</v>
      </c>
      <c r="E470">
        <f t="shared" si="34"/>
        <v>0.92504096122764101</v>
      </c>
      <c r="F470" t="str">
        <f t="shared" si="32"/>
        <v>Cpy3 LI</v>
      </c>
    </row>
    <row r="471" spans="3:6" x14ac:dyDescent="0.25">
      <c r="C471">
        <f t="shared" si="33"/>
        <v>4.6500000000000004</v>
      </c>
      <c r="D471">
        <f t="shared" si="31"/>
        <v>4.2624034240239191E-4</v>
      </c>
      <c r="E471">
        <f t="shared" si="34"/>
        <v>0.92546720157004336</v>
      </c>
      <c r="F471" t="str">
        <f t="shared" si="32"/>
        <v>Cpy3 LI</v>
      </c>
    </row>
    <row r="472" spans="3:6" x14ac:dyDescent="0.25">
      <c r="C472">
        <f t="shared" si="33"/>
        <v>4.66</v>
      </c>
      <c r="D472">
        <f t="shared" si="31"/>
        <v>4.2390245560130184E-4</v>
      </c>
      <c r="E472">
        <f t="shared" si="34"/>
        <v>0.92589110402564467</v>
      </c>
      <c r="F472" t="str">
        <f t="shared" si="32"/>
        <v>Cpy3 LI</v>
      </c>
    </row>
    <row r="473" spans="3:6" x14ac:dyDescent="0.25">
      <c r="C473">
        <f t="shared" si="33"/>
        <v>4.67</v>
      </c>
      <c r="D473">
        <f t="shared" si="31"/>
        <v>4.2157739188181841E-4</v>
      </c>
      <c r="E473">
        <f t="shared" si="34"/>
        <v>0.92631268141752654</v>
      </c>
      <c r="F473" t="str">
        <f t="shared" si="32"/>
        <v>Cpy3 LI</v>
      </c>
    </row>
    <row r="474" spans="3:6" x14ac:dyDescent="0.25">
      <c r="C474">
        <f t="shared" si="33"/>
        <v>4.68</v>
      </c>
      <c r="D474">
        <f t="shared" si="31"/>
        <v>4.1926508091058709E-4</v>
      </c>
      <c r="E474">
        <f t="shared" si="34"/>
        <v>0.92673194649843715</v>
      </c>
      <c r="F474" t="str">
        <f t="shared" si="32"/>
        <v>Cpy3 LI</v>
      </c>
    </row>
    <row r="475" spans="3:6" x14ac:dyDescent="0.25">
      <c r="C475">
        <f t="shared" si="33"/>
        <v>4.6900000000000004</v>
      </c>
      <c r="D475">
        <f t="shared" si="31"/>
        <v>4.1696545274002412E-4</v>
      </c>
      <c r="E475">
        <f t="shared" si="34"/>
        <v>0.92714891195117721</v>
      </c>
      <c r="F475" t="str">
        <f t="shared" si="32"/>
        <v>Cpy3 LI</v>
      </c>
    </row>
    <row r="476" spans="3:6" x14ac:dyDescent="0.25">
      <c r="C476">
        <f t="shared" si="33"/>
        <v>4.7</v>
      </c>
      <c r="D476">
        <f t="shared" si="31"/>
        <v>4.1467843780620262E-4</v>
      </c>
      <c r="E476">
        <f t="shared" si="34"/>
        <v>0.92756359038898339</v>
      </c>
      <c r="F476" t="str">
        <f t="shared" si="32"/>
        <v>Cpy3 LI</v>
      </c>
    </row>
    <row r="477" spans="3:6" x14ac:dyDescent="0.25">
      <c r="C477">
        <f t="shared" si="33"/>
        <v>4.71</v>
      </c>
      <c r="D477">
        <f t="shared" si="31"/>
        <v>4.1240396692674623E-4</v>
      </c>
      <c r="E477">
        <f t="shared" si="34"/>
        <v>0.92797599435591016</v>
      </c>
      <c r="F477" t="str">
        <f t="shared" si="32"/>
        <v>Cpy3 LI</v>
      </c>
    </row>
    <row r="478" spans="3:6" x14ac:dyDescent="0.25">
      <c r="C478">
        <f t="shared" si="33"/>
        <v>4.72</v>
      </c>
      <c r="D478">
        <f t="shared" si="31"/>
        <v>4.1014197129873728E-4</v>
      </c>
      <c r="E478">
        <f t="shared" si="34"/>
        <v>0.9283861363272089</v>
      </c>
      <c r="F478" t="str">
        <f t="shared" si="32"/>
        <v>Cpy3 LI</v>
      </c>
    </row>
    <row r="479" spans="3:6" x14ac:dyDescent="0.25">
      <c r="C479">
        <f t="shared" si="33"/>
        <v>4.7300000000000004</v>
      </c>
      <c r="D479">
        <f t="shared" si="31"/>
        <v>4.0789238249663531E-4</v>
      </c>
      <c r="E479">
        <f t="shared" si="34"/>
        <v>0.92879402870970551</v>
      </c>
      <c r="F479" t="str">
        <f t="shared" si="32"/>
        <v>Cpy3 LI</v>
      </c>
    </row>
    <row r="480" spans="3:6" x14ac:dyDescent="0.25">
      <c r="C480">
        <f t="shared" si="33"/>
        <v>4.74</v>
      </c>
      <c r="D480">
        <f t="shared" si="31"/>
        <v>4.0565513247020824E-4</v>
      </c>
      <c r="E480">
        <f t="shared" si="34"/>
        <v>0.92919968384217577</v>
      </c>
      <c r="F480" t="str">
        <f t="shared" si="32"/>
        <v>Cpy3 LI</v>
      </c>
    </row>
    <row r="481" spans="3:6" x14ac:dyDescent="0.25">
      <c r="C481">
        <f t="shared" si="33"/>
        <v>4.75</v>
      </c>
      <c r="D481">
        <f t="shared" si="31"/>
        <v>4.0343015354247163E-4</v>
      </c>
      <c r="E481">
        <f t="shared" si="34"/>
        <v>0.92960311399571827</v>
      </c>
      <c r="F481" t="str">
        <f t="shared" si="32"/>
        <v>Cpy3 LI</v>
      </c>
    </row>
    <row r="482" spans="3:6" x14ac:dyDescent="0.25">
      <c r="C482">
        <f t="shared" si="33"/>
        <v>4.76</v>
      </c>
      <c r="D482">
        <f t="shared" si="31"/>
        <v>4.0121737840764348E-4</v>
      </c>
      <c r="E482">
        <f t="shared" si="34"/>
        <v>0.93000433137412586</v>
      </c>
      <c r="F482" t="str">
        <f t="shared" si="32"/>
        <v>Cpy3 LI</v>
      </c>
    </row>
    <row r="483" spans="3:6" x14ac:dyDescent="0.25">
      <c r="C483">
        <f t="shared" si="33"/>
        <v>4.7699999999999996</v>
      </c>
      <c r="D483">
        <f t="shared" si="31"/>
        <v>3.990167401291069E-4</v>
      </c>
      <c r="E483">
        <f t="shared" si="34"/>
        <v>0.93040334811425496</v>
      </c>
      <c r="F483" t="str">
        <f t="shared" si="32"/>
        <v>Cpy3 LI</v>
      </c>
    </row>
    <row r="484" spans="3:6" x14ac:dyDescent="0.25">
      <c r="C484">
        <f t="shared" si="33"/>
        <v>4.78</v>
      </c>
      <c r="D484">
        <f t="shared" si="31"/>
        <v>3.9682817213738622E-4</v>
      </c>
      <c r="E484">
        <f t="shared" si="34"/>
        <v>0.93080017628639233</v>
      </c>
      <c r="F484" t="str">
        <f t="shared" si="32"/>
        <v>Cpy3 LI</v>
      </c>
    </row>
    <row r="485" spans="3:6" x14ac:dyDescent="0.25">
      <c r="C485">
        <f t="shared" si="33"/>
        <v>4.79</v>
      </c>
      <c r="D485">
        <f t="shared" si="31"/>
        <v>3.9465160822813326E-4</v>
      </c>
      <c r="E485">
        <f t="shared" si="34"/>
        <v>0.93119482789462049</v>
      </c>
      <c r="F485" t="str">
        <f t="shared" si="32"/>
        <v>Cpy3 LI</v>
      </c>
    </row>
    <row r="486" spans="3:6" x14ac:dyDescent="0.25">
      <c r="C486">
        <f t="shared" si="33"/>
        <v>4.8</v>
      </c>
      <c r="D486">
        <f t="shared" si="31"/>
        <v>3.9248698256012337E-4</v>
      </c>
      <c r="E486">
        <f t="shared" si="34"/>
        <v>0.93158731487718061</v>
      </c>
      <c r="F486" t="str">
        <f t="shared" si="32"/>
        <v>Cpy3 LI</v>
      </c>
    </row>
    <row r="487" spans="3:6" x14ac:dyDescent="0.25">
      <c r="C487">
        <f t="shared" si="33"/>
        <v>4.8099999999999996</v>
      </c>
      <c r="D487">
        <f t="shared" si="31"/>
        <v>3.9033422965326504E-4</v>
      </c>
      <c r="E487">
        <f t="shared" si="34"/>
        <v>0.93197764910683389</v>
      </c>
      <c r="F487" t="str">
        <f t="shared" si="32"/>
        <v>Cpy3 LI</v>
      </c>
    </row>
    <row r="488" spans="3:6" x14ac:dyDescent="0.25">
      <c r="C488">
        <f t="shared" si="33"/>
        <v>4.82</v>
      </c>
      <c r="D488">
        <f t="shared" si="31"/>
        <v>3.881932843866188E-4</v>
      </c>
      <c r="E488">
        <f t="shared" si="34"/>
        <v>0.93236584239122056</v>
      </c>
      <c r="F488" t="str">
        <f t="shared" si="32"/>
        <v>Cpy3 LI</v>
      </c>
    </row>
    <row r="489" spans="3:6" x14ac:dyDescent="0.25">
      <c r="C489">
        <f t="shared" si="33"/>
        <v>4.83</v>
      </c>
      <c r="D489">
        <f t="shared" si="31"/>
        <v>3.8606408199642699E-4</v>
      </c>
      <c r="E489">
        <f t="shared" si="34"/>
        <v>0.93275190647321693</v>
      </c>
      <c r="F489" t="str">
        <f t="shared" si="32"/>
        <v>Cpy3 LI</v>
      </c>
    </row>
    <row r="490" spans="3:6" x14ac:dyDescent="0.25">
      <c r="C490">
        <f t="shared" si="33"/>
        <v>4.84</v>
      </c>
      <c r="D490">
        <f t="shared" si="31"/>
        <v>3.8394655807415533E-4</v>
      </c>
      <c r="E490">
        <f t="shared" si="34"/>
        <v>0.9331358530312911</v>
      </c>
      <c r="F490" t="str">
        <f t="shared" si="32"/>
        <v>Cpy3 LI</v>
      </c>
    </row>
    <row r="491" spans="3:6" x14ac:dyDescent="0.25">
      <c r="C491">
        <f t="shared" si="33"/>
        <v>4.8499999999999996</v>
      </c>
      <c r="D491">
        <f t="shared" si="31"/>
        <v>3.818406485645431E-4</v>
      </c>
      <c r="E491">
        <f t="shared" si="34"/>
        <v>0.9335176936798556</v>
      </c>
      <c r="F491" t="str">
        <f t="shared" si="32"/>
        <v>Cpy3 LI</v>
      </c>
    </row>
    <row r="492" spans="3:6" x14ac:dyDescent="0.25">
      <c r="C492">
        <f t="shared" si="33"/>
        <v>4.8600000000000003</v>
      </c>
      <c r="D492">
        <f t="shared" si="31"/>
        <v>3.7974628976366709E-4</v>
      </c>
      <c r="E492">
        <f t="shared" si="34"/>
        <v>0.93389743996961927</v>
      </c>
      <c r="F492" t="str">
        <f t="shared" si="32"/>
        <v>Cpy3 LI</v>
      </c>
    </row>
    <row r="493" spans="3:6" x14ac:dyDescent="0.25">
      <c r="C493">
        <f t="shared" si="33"/>
        <v>4.87</v>
      </c>
      <c r="D493">
        <f t="shared" si="31"/>
        <v>3.7766341831701452E-4</v>
      </c>
      <c r="E493">
        <f t="shared" si="34"/>
        <v>0.93427510338793629</v>
      </c>
      <c r="F493" t="str">
        <f t="shared" si="32"/>
        <v>Cpy3 LI</v>
      </c>
    </row>
    <row r="494" spans="3:6" x14ac:dyDescent="0.25">
      <c r="C494">
        <f t="shared" si="33"/>
        <v>4.88</v>
      </c>
      <c r="D494">
        <f t="shared" si="31"/>
        <v>3.7559197121756469E-4</v>
      </c>
      <c r="E494">
        <f t="shared" si="34"/>
        <v>0.9346506953591539</v>
      </c>
      <c r="F494" t="str">
        <f t="shared" si="32"/>
        <v>Cpy3 LI</v>
      </c>
    </row>
    <row r="495" spans="3:6" x14ac:dyDescent="0.25">
      <c r="C495">
        <f t="shared" si="33"/>
        <v>4.8899999999999997</v>
      </c>
      <c r="D495">
        <f t="shared" si="31"/>
        <v>3.7353188580388497E-4</v>
      </c>
      <c r="E495">
        <f t="shared" si="34"/>
        <v>0.93502422724495782</v>
      </c>
      <c r="F495" t="str">
        <f t="shared" si="32"/>
        <v>Cpy3 LI</v>
      </c>
    </row>
    <row r="496" spans="3:6" x14ac:dyDescent="0.25">
      <c r="C496">
        <f t="shared" si="33"/>
        <v>4.9000000000000004</v>
      </c>
      <c r="D496">
        <f t="shared" si="31"/>
        <v>3.7148309975823475E-4</v>
      </c>
      <c r="E496">
        <f t="shared" si="34"/>
        <v>0.93539571034471602</v>
      </c>
      <c r="F496" t="str">
        <f t="shared" si="32"/>
        <v>Cpy3 LI</v>
      </c>
    </row>
    <row r="497" spans="3:6" x14ac:dyDescent="0.25">
      <c r="C497">
        <f t="shared" si="33"/>
        <v>4.91</v>
      </c>
      <c r="D497">
        <f t="shared" si="31"/>
        <v>3.6944555110467967E-4</v>
      </c>
      <c r="E497">
        <f t="shared" si="34"/>
        <v>0.93576515589582066</v>
      </c>
      <c r="F497" t="str">
        <f t="shared" si="32"/>
        <v>Cpy3 LI</v>
      </c>
    </row>
    <row r="498" spans="3:6" x14ac:dyDescent="0.25">
      <c r="C498">
        <f t="shared" si="33"/>
        <v>4.92</v>
      </c>
      <c r="D498">
        <f t="shared" si="31"/>
        <v>3.6741917820721782E-4</v>
      </c>
      <c r="E498">
        <f t="shared" si="34"/>
        <v>0.93613257507402792</v>
      </c>
      <c r="F498" t="str">
        <f t="shared" si="32"/>
        <v>Cpy3 LI</v>
      </c>
    </row>
    <row r="499" spans="3:6" x14ac:dyDescent="0.25">
      <c r="C499">
        <f t="shared" si="33"/>
        <v>4.93</v>
      </c>
      <c r="D499">
        <f t="shared" si="31"/>
        <v>3.6540391976791432E-4</v>
      </c>
      <c r="E499">
        <f t="shared" si="34"/>
        <v>0.93649797899379583</v>
      </c>
      <c r="F499" t="str">
        <f t="shared" si="32"/>
        <v>Cpy3 LI</v>
      </c>
    </row>
    <row r="500" spans="3:6" x14ac:dyDescent="0.25">
      <c r="C500">
        <f t="shared" si="33"/>
        <v>4.9400000000000004</v>
      </c>
      <c r="D500">
        <f t="shared" si="31"/>
        <v>3.6339971482504755E-4</v>
      </c>
      <c r="E500">
        <f t="shared" si="34"/>
        <v>0.93686137870862085</v>
      </c>
      <c r="F500" t="str">
        <f t="shared" si="32"/>
        <v>Cpy3 LI</v>
      </c>
    </row>
    <row r="501" spans="3:6" x14ac:dyDescent="0.25">
      <c r="C501">
        <f t="shared" si="33"/>
        <v>4.95</v>
      </c>
      <c r="D501">
        <f t="shared" si="31"/>
        <v>3.6140650275126574E-4</v>
      </c>
      <c r="E501">
        <f t="shared" si="34"/>
        <v>0.93722278521137214</v>
      </c>
      <c r="F501" t="str">
        <f t="shared" si="32"/>
        <v>Cpy3 LI</v>
      </c>
    </row>
    <row r="502" spans="3:6" x14ac:dyDescent="0.25">
      <c r="C502">
        <f t="shared" si="33"/>
        <v>4.96</v>
      </c>
      <c r="D502">
        <f t="shared" si="31"/>
        <v>3.5942422325175113E-4</v>
      </c>
      <c r="E502">
        <f t="shared" si="34"/>
        <v>0.93758220943462389</v>
      </c>
      <c r="F502" t="str">
        <f t="shared" si="32"/>
        <v>Cpy3 LI</v>
      </c>
    </row>
    <row r="503" spans="3:6" x14ac:dyDescent="0.25">
      <c r="C503">
        <f t="shared" si="33"/>
        <v>4.97</v>
      </c>
      <c r="D503">
        <f t="shared" si="31"/>
        <v>3.5745281636239789E-4</v>
      </c>
      <c r="E503">
        <f t="shared" si="34"/>
        <v>0.93793966225098624</v>
      </c>
      <c r="F503" t="str">
        <f t="shared" si="32"/>
        <v>Cpy3 LI</v>
      </c>
    </row>
    <row r="504" spans="3:6" x14ac:dyDescent="0.25">
      <c r="C504">
        <f t="shared" si="33"/>
        <v>4.9800000000000004</v>
      </c>
      <c r="D504">
        <f t="shared" si="31"/>
        <v>3.5549222244799736E-4</v>
      </c>
      <c r="E504">
        <f t="shared" si="34"/>
        <v>0.93829515447343426</v>
      </c>
      <c r="F504" t="str">
        <f t="shared" si="32"/>
        <v>Cpy3 LI</v>
      </c>
    </row>
    <row r="505" spans="3:6" x14ac:dyDescent="0.25">
      <c r="C505">
        <f t="shared" si="33"/>
        <v>4.99</v>
      </c>
      <c r="D505">
        <f t="shared" si="31"/>
        <v>3.5354238220043388E-4</v>
      </c>
      <c r="E505">
        <f t="shared" si="34"/>
        <v>0.93864869685563468</v>
      </c>
      <c r="F505" t="str">
        <f t="shared" si="32"/>
        <v>Cpy3 LI</v>
      </c>
    </row>
    <row r="506" spans="3:6" x14ac:dyDescent="0.25">
      <c r="C506">
        <f t="shared" si="33"/>
        <v>5</v>
      </c>
      <c r="D506">
        <f t="shared" si="31"/>
        <v>3.516032366368917E-4</v>
      </c>
      <c r="E506">
        <f t="shared" si="34"/>
        <v>0.93900030009227153</v>
      </c>
      <c r="F506" t="str">
        <f t="shared" si="32"/>
        <v>Cpy3 LI</v>
      </c>
    </row>
    <row r="507" spans="3:6" x14ac:dyDescent="0.25">
      <c r="C507">
        <f t="shared" si="33"/>
        <v>5</v>
      </c>
      <c r="D507">
        <f t="shared" si="31"/>
        <v>3.516032366368917E-4</v>
      </c>
      <c r="E507">
        <f t="shared" si="34"/>
        <v>0.93935190332890839</v>
      </c>
      <c r="F507" t="str">
        <f t="shared" si="32"/>
        <v>Cpy3 LI</v>
      </c>
    </row>
    <row r="508" spans="3:6" x14ac:dyDescent="0.25">
      <c r="C508">
        <f t="shared" si="33"/>
        <v>5</v>
      </c>
      <c r="D508">
        <f t="shared" si="31"/>
        <v>3.516032366368917E-4</v>
      </c>
      <c r="E508">
        <f t="shared" si="34"/>
        <v>0.93970350656554524</v>
      </c>
      <c r="F508" t="str">
        <f t="shared" si="32"/>
        <v>Cpy3 LI</v>
      </c>
    </row>
    <row r="509" spans="3:6" x14ac:dyDescent="0.25">
      <c r="C509">
        <f t="shared" si="33"/>
        <v>5</v>
      </c>
      <c r="D509">
        <f t="shared" si="31"/>
        <v>3.516032366368917E-4</v>
      </c>
      <c r="E509">
        <f t="shared" si="34"/>
        <v>0.9400551098021821</v>
      </c>
      <c r="F509" t="str">
        <f t="shared" si="32"/>
        <v>Cpy3 LI</v>
      </c>
    </row>
    <row r="510" spans="3:6" x14ac:dyDescent="0.25">
      <c r="C510">
        <f t="shared" si="33"/>
        <v>5</v>
      </c>
      <c r="D510">
        <f t="shared" si="31"/>
        <v>3.516032366368917E-4</v>
      </c>
      <c r="E510">
        <f t="shared" si="34"/>
        <v>0.94040671303881895</v>
      </c>
      <c r="F510" t="str">
        <f t="shared" si="32"/>
        <v>Cpy3 LI</v>
      </c>
    </row>
    <row r="511" spans="3:6" x14ac:dyDescent="0.25">
      <c r="C511">
        <f t="shared" si="33"/>
        <v>5</v>
      </c>
      <c r="D511">
        <f t="shared" si="31"/>
        <v>3.516032366368917E-4</v>
      </c>
      <c r="E511">
        <f t="shared" si="34"/>
        <v>0.94075831627545581</v>
      </c>
      <c r="F511" t="str">
        <f t="shared" si="32"/>
        <v>Cpy3 LI</v>
      </c>
    </row>
    <row r="512" spans="3:6" x14ac:dyDescent="0.25">
      <c r="C512">
        <f t="shared" si="33"/>
        <v>5</v>
      </c>
      <c r="D512">
        <f t="shared" si="31"/>
        <v>3.516032366368917E-4</v>
      </c>
      <c r="E512">
        <f t="shared" si="34"/>
        <v>0.94110991951209266</v>
      </c>
      <c r="F512" t="str">
        <f t="shared" si="32"/>
        <v>Cpy3 LI</v>
      </c>
    </row>
    <row r="513" spans="3:6" x14ac:dyDescent="0.25">
      <c r="C513">
        <f t="shared" si="33"/>
        <v>5</v>
      </c>
      <c r="D513">
        <f t="shared" si="31"/>
        <v>3.516032366368917E-4</v>
      </c>
      <c r="E513">
        <f t="shared" si="34"/>
        <v>0.94146152274872952</v>
      </c>
      <c r="F513" t="str">
        <f t="shared" si="32"/>
        <v>Cpy3 LI</v>
      </c>
    </row>
    <row r="514" spans="3:6" x14ac:dyDescent="0.25">
      <c r="C514">
        <f t="shared" si="33"/>
        <v>5</v>
      </c>
      <c r="D514">
        <f t="shared" si="31"/>
        <v>3.516032366368917E-4</v>
      </c>
      <c r="E514">
        <f t="shared" si="34"/>
        <v>0.94181312598536637</v>
      </c>
      <c r="F514" t="str">
        <f t="shared" si="32"/>
        <v>Cpy3 LI</v>
      </c>
    </row>
    <row r="515" spans="3:6" x14ac:dyDescent="0.25">
      <c r="C515">
        <f t="shared" si="33"/>
        <v>5</v>
      </c>
      <c r="D515">
        <f t="shared" si="31"/>
        <v>3.516032366368917E-4</v>
      </c>
      <c r="E515">
        <f t="shared" si="34"/>
        <v>0.94216472922200323</v>
      </c>
      <c r="F515" t="str">
        <f t="shared" si="32"/>
        <v>Cpy3 LI</v>
      </c>
    </row>
    <row r="516" spans="3:6" x14ac:dyDescent="0.25">
      <c r="C516">
        <f t="shared" si="33"/>
        <v>5</v>
      </c>
      <c r="D516">
        <f t="shared" si="31"/>
        <v>3.516032366368917E-4</v>
      </c>
      <c r="E516">
        <f t="shared" si="34"/>
        <v>0.94251633245864008</v>
      </c>
      <c r="F516" t="str">
        <f t="shared" si="32"/>
        <v>Cpy3 LI</v>
      </c>
    </row>
    <row r="517" spans="3:6" x14ac:dyDescent="0.25">
      <c r="C517">
        <f t="shared" si="33"/>
        <v>5</v>
      </c>
      <c r="D517">
        <f t="shared" si="31"/>
        <v>3.516032366368917E-4</v>
      </c>
      <c r="E517">
        <f t="shared" si="34"/>
        <v>0.94286793569527694</v>
      </c>
      <c r="F517" t="str">
        <f t="shared" si="32"/>
        <v>Cpy3 LI</v>
      </c>
    </row>
    <row r="518" spans="3:6" x14ac:dyDescent="0.25">
      <c r="C518">
        <f t="shared" si="33"/>
        <v>5</v>
      </c>
      <c r="D518">
        <f t="shared" si="31"/>
        <v>3.516032366368917E-4</v>
      </c>
      <c r="E518">
        <f t="shared" si="34"/>
        <v>0.94321953893191379</v>
      </c>
      <c r="F518" t="str">
        <f t="shared" si="32"/>
        <v>Cpy3 LI</v>
      </c>
    </row>
    <row r="519" spans="3:6" x14ac:dyDescent="0.25">
      <c r="C519">
        <f t="shared" si="33"/>
        <v>5</v>
      </c>
      <c r="D519">
        <f t="shared" ref="D519:D582" si="35">($B$2*EXP(-$B$2*C519))*$C$4</f>
        <v>3.516032366368917E-4</v>
      </c>
      <c r="E519">
        <f t="shared" si="34"/>
        <v>0.94357114216855065</v>
      </c>
      <c r="F519" t="str">
        <f t="shared" ref="F519:F582" si="36">IF(C519&lt;$H$1*$B$1,$G$1,IF(AND(C519&gt;=$H$1*$B$1,C519&lt;$H$2*$B$1),$G$2,$G$3))</f>
        <v>Cpy3 LI</v>
      </c>
    </row>
    <row r="520" spans="3:6" x14ac:dyDescent="0.25">
      <c r="C520">
        <f t="shared" ref="C520:C583" si="37">ROUND(MIN(C519+$C$4,$B$1),2)</f>
        <v>5</v>
      </c>
      <c r="D520">
        <f t="shared" si="35"/>
        <v>3.516032366368917E-4</v>
      </c>
      <c r="E520">
        <f t="shared" si="34"/>
        <v>0.9439227454051875</v>
      </c>
      <c r="F520" t="str">
        <f t="shared" si="36"/>
        <v>Cpy3 LI</v>
      </c>
    </row>
    <row r="521" spans="3:6" x14ac:dyDescent="0.25">
      <c r="C521">
        <f t="shared" si="37"/>
        <v>5</v>
      </c>
      <c r="D521">
        <f t="shared" si="35"/>
        <v>3.516032366368917E-4</v>
      </c>
      <c r="E521">
        <f t="shared" ref="E521:E584" si="38">D521+E520</f>
        <v>0.94427434864182436</v>
      </c>
      <c r="F521" t="str">
        <f t="shared" si="36"/>
        <v>Cpy3 LI</v>
      </c>
    </row>
    <row r="522" spans="3:6" x14ac:dyDescent="0.25">
      <c r="C522">
        <f t="shared" si="37"/>
        <v>5</v>
      </c>
      <c r="D522">
        <f t="shared" si="35"/>
        <v>3.516032366368917E-4</v>
      </c>
      <c r="E522">
        <f t="shared" si="38"/>
        <v>0.94462595187846121</v>
      </c>
      <c r="F522" t="str">
        <f t="shared" si="36"/>
        <v>Cpy3 LI</v>
      </c>
    </row>
    <row r="523" spans="3:6" x14ac:dyDescent="0.25">
      <c r="C523">
        <f t="shared" si="37"/>
        <v>5</v>
      </c>
      <c r="D523">
        <f t="shared" si="35"/>
        <v>3.516032366368917E-4</v>
      </c>
      <c r="E523">
        <f t="shared" si="38"/>
        <v>0.94497755511509807</v>
      </c>
      <c r="F523" t="str">
        <f t="shared" si="36"/>
        <v>Cpy3 LI</v>
      </c>
    </row>
    <row r="524" spans="3:6" x14ac:dyDescent="0.25">
      <c r="C524">
        <f t="shared" si="37"/>
        <v>5</v>
      </c>
      <c r="D524">
        <f t="shared" si="35"/>
        <v>3.516032366368917E-4</v>
      </c>
      <c r="E524">
        <f t="shared" si="38"/>
        <v>0.94532915835173492</v>
      </c>
      <c r="F524" t="str">
        <f t="shared" si="36"/>
        <v>Cpy3 LI</v>
      </c>
    </row>
    <row r="525" spans="3:6" x14ac:dyDescent="0.25">
      <c r="C525">
        <f t="shared" si="37"/>
        <v>5</v>
      </c>
      <c r="D525">
        <f t="shared" si="35"/>
        <v>3.516032366368917E-4</v>
      </c>
      <c r="E525">
        <f t="shared" si="38"/>
        <v>0.94568076158837178</v>
      </c>
      <c r="F525" t="str">
        <f t="shared" si="36"/>
        <v>Cpy3 LI</v>
      </c>
    </row>
    <row r="526" spans="3:6" x14ac:dyDescent="0.25">
      <c r="C526">
        <f t="shared" si="37"/>
        <v>5</v>
      </c>
      <c r="D526">
        <f t="shared" si="35"/>
        <v>3.516032366368917E-4</v>
      </c>
      <c r="E526">
        <f t="shared" si="38"/>
        <v>0.94603236482500863</v>
      </c>
      <c r="F526" t="str">
        <f t="shared" si="36"/>
        <v>Cpy3 LI</v>
      </c>
    </row>
    <row r="527" spans="3:6" x14ac:dyDescent="0.25">
      <c r="C527">
        <f t="shared" si="37"/>
        <v>5</v>
      </c>
      <c r="D527">
        <f t="shared" si="35"/>
        <v>3.516032366368917E-4</v>
      </c>
      <c r="E527">
        <f t="shared" si="38"/>
        <v>0.94638396806164549</v>
      </c>
      <c r="F527" t="str">
        <f t="shared" si="36"/>
        <v>Cpy3 LI</v>
      </c>
    </row>
    <row r="528" spans="3:6" x14ac:dyDescent="0.25">
      <c r="C528">
        <f t="shared" si="37"/>
        <v>5</v>
      </c>
      <c r="D528">
        <f t="shared" si="35"/>
        <v>3.516032366368917E-4</v>
      </c>
      <c r="E528">
        <f t="shared" si="38"/>
        <v>0.94673557129828234</v>
      </c>
      <c r="F528" t="str">
        <f t="shared" si="36"/>
        <v>Cpy3 LI</v>
      </c>
    </row>
    <row r="529" spans="3:6" x14ac:dyDescent="0.25">
      <c r="C529">
        <f t="shared" si="37"/>
        <v>5</v>
      </c>
      <c r="D529">
        <f t="shared" si="35"/>
        <v>3.516032366368917E-4</v>
      </c>
      <c r="E529">
        <f t="shared" si="38"/>
        <v>0.9470871745349192</v>
      </c>
      <c r="F529" t="str">
        <f t="shared" si="36"/>
        <v>Cpy3 LI</v>
      </c>
    </row>
    <row r="530" spans="3:6" x14ac:dyDescent="0.25">
      <c r="C530">
        <f t="shared" si="37"/>
        <v>5</v>
      </c>
      <c r="D530">
        <f t="shared" si="35"/>
        <v>3.516032366368917E-4</v>
      </c>
      <c r="E530">
        <f t="shared" si="38"/>
        <v>0.94743877777155605</v>
      </c>
      <c r="F530" t="str">
        <f t="shared" si="36"/>
        <v>Cpy3 LI</v>
      </c>
    </row>
    <row r="531" spans="3:6" x14ac:dyDescent="0.25">
      <c r="C531">
        <f t="shared" si="37"/>
        <v>5</v>
      </c>
      <c r="D531">
        <f t="shared" si="35"/>
        <v>3.516032366368917E-4</v>
      </c>
      <c r="E531">
        <f t="shared" si="38"/>
        <v>0.94779038100819291</v>
      </c>
      <c r="F531" t="str">
        <f t="shared" si="36"/>
        <v>Cpy3 LI</v>
      </c>
    </row>
    <row r="532" spans="3:6" x14ac:dyDescent="0.25">
      <c r="C532">
        <f t="shared" si="37"/>
        <v>5</v>
      </c>
      <c r="D532">
        <f t="shared" si="35"/>
        <v>3.516032366368917E-4</v>
      </c>
      <c r="E532">
        <f t="shared" si="38"/>
        <v>0.94814198424482976</v>
      </c>
      <c r="F532" t="str">
        <f t="shared" si="36"/>
        <v>Cpy3 LI</v>
      </c>
    </row>
    <row r="533" spans="3:6" x14ac:dyDescent="0.25">
      <c r="C533">
        <f t="shared" si="37"/>
        <v>5</v>
      </c>
      <c r="D533">
        <f t="shared" si="35"/>
        <v>3.516032366368917E-4</v>
      </c>
      <c r="E533">
        <f t="shared" si="38"/>
        <v>0.94849358748146662</v>
      </c>
      <c r="F533" t="str">
        <f t="shared" si="36"/>
        <v>Cpy3 LI</v>
      </c>
    </row>
    <row r="534" spans="3:6" x14ac:dyDescent="0.25">
      <c r="C534">
        <f t="shared" si="37"/>
        <v>5</v>
      </c>
      <c r="D534">
        <f t="shared" si="35"/>
        <v>3.516032366368917E-4</v>
      </c>
      <c r="E534">
        <f t="shared" si="38"/>
        <v>0.94884519071810347</v>
      </c>
      <c r="F534" t="str">
        <f t="shared" si="36"/>
        <v>Cpy3 LI</v>
      </c>
    </row>
    <row r="535" spans="3:6" x14ac:dyDescent="0.25">
      <c r="C535">
        <f t="shared" si="37"/>
        <v>5</v>
      </c>
      <c r="D535">
        <f t="shared" si="35"/>
        <v>3.516032366368917E-4</v>
      </c>
      <c r="E535">
        <f t="shared" si="38"/>
        <v>0.94919679395474033</v>
      </c>
      <c r="F535" t="str">
        <f t="shared" si="36"/>
        <v>Cpy3 LI</v>
      </c>
    </row>
    <row r="536" spans="3:6" x14ac:dyDescent="0.25">
      <c r="C536">
        <f t="shared" si="37"/>
        <v>5</v>
      </c>
      <c r="D536">
        <f t="shared" si="35"/>
        <v>3.516032366368917E-4</v>
      </c>
      <c r="E536">
        <f t="shared" si="38"/>
        <v>0.94954839719137718</v>
      </c>
      <c r="F536" t="str">
        <f t="shared" si="36"/>
        <v>Cpy3 LI</v>
      </c>
    </row>
    <row r="537" spans="3:6" x14ac:dyDescent="0.25">
      <c r="C537">
        <f t="shared" si="37"/>
        <v>5</v>
      </c>
      <c r="D537">
        <f t="shared" si="35"/>
        <v>3.516032366368917E-4</v>
      </c>
      <c r="E537">
        <f t="shared" si="38"/>
        <v>0.94990000042801404</v>
      </c>
      <c r="F537" t="str">
        <f t="shared" si="36"/>
        <v>Cpy3 LI</v>
      </c>
    </row>
    <row r="538" spans="3:6" x14ac:dyDescent="0.25">
      <c r="C538">
        <f t="shared" si="37"/>
        <v>5</v>
      </c>
      <c r="D538">
        <f t="shared" si="35"/>
        <v>3.516032366368917E-4</v>
      </c>
      <c r="E538">
        <f t="shared" si="38"/>
        <v>0.95025160366465089</v>
      </c>
      <c r="F538" t="str">
        <f t="shared" si="36"/>
        <v>Cpy3 LI</v>
      </c>
    </row>
    <row r="539" spans="3:6" x14ac:dyDescent="0.25">
      <c r="C539">
        <f t="shared" si="37"/>
        <v>5</v>
      </c>
      <c r="D539">
        <f t="shared" si="35"/>
        <v>3.516032366368917E-4</v>
      </c>
      <c r="E539">
        <f t="shared" si="38"/>
        <v>0.95060320690128775</v>
      </c>
      <c r="F539" t="str">
        <f t="shared" si="36"/>
        <v>Cpy3 LI</v>
      </c>
    </row>
    <row r="540" spans="3:6" x14ac:dyDescent="0.25">
      <c r="C540">
        <f t="shared" si="37"/>
        <v>5</v>
      </c>
      <c r="D540">
        <f t="shared" si="35"/>
        <v>3.516032366368917E-4</v>
      </c>
      <c r="E540">
        <f t="shared" si="38"/>
        <v>0.9509548101379246</v>
      </c>
      <c r="F540" t="str">
        <f t="shared" si="36"/>
        <v>Cpy3 LI</v>
      </c>
    </row>
    <row r="541" spans="3:6" x14ac:dyDescent="0.25">
      <c r="C541">
        <f t="shared" si="37"/>
        <v>5</v>
      </c>
      <c r="D541">
        <f t="shared" si="35"/>
        <v>3.516032366368917E-4</v>
      </c>
      <c r="E541">
        <f t="shared" si="38"/>
        <v>0.95130641337456145</v>
      </c>
      <c r="F541" t="str">
        <f t="shared" si="36"/>
        <v>Cpy3 LI</v>
      </c>
    </row>
    <row r="542" spans="3:6" x14ac:dyDescent="0.25">
      <c r="C542">
        <f t="shared" si="37"/>
        <v>5</v>
      </c>
      <c r="D542">
        <f t="shared" si="35"/>
        <v>3.516032366368917E-4</v>
      </c>
      <c r="E542">
        <f t="shared" si="38"/>
        <v>0.95165801661119831</v>
      </c>
      <c r="F542" t="str">
        <f t="shared" si="36"/>
        <v>Cpy3 LI</v>
      </c>
    </row>
    <row r="543" spans="3:6" x14ac:dyDescent="0.25">
      <c r="C543">
        <f t="shared" si="37"/>
        <v>5</v>
      </c>
      <c r="D543">
        <f t="shared" si="35"/>
        <v>3.516032366368917E-4</v>
      </c>
      <c r="E543">
        <f t="shared" si="38"/>
        <v>0.95200961984783516</v>
      </c>
      <c r="F543" t="str">
        <f t="shared" si="36"/>
        <v>Cpy3 LI</v>
      </c>
    </row>
    <row r="544" spans="3:6" x14ac:dyDescent="0.25">
      <c r="C544">
        <f t="shared" si="37"/>
        <v>5</v>
      </c>
      <c r="D544">
        <f t="shared" si="35"/>
        <v>3.516032366368917E-4</v>
      </c>
      <c r="E544">
        <f t="shared" si="38"/>
        <v>0.95236122308447202</v>
      </c>
      <c r="F544" t="str">
        <f t="shared" si="36"/>
        <v>Cpy3 LI</v>
      </c>
    </row>
    <row r="545" spans="3:6" x14ac:dyDescent="0.25">
      <c r="C545">
        <f t="shared" si="37"/>
        <v>5</v>
      </c>
      <c r="D545">
        <f t="shared" si="35"/>
        <v>3.516032366368917E-4</v>
      </c>
      <c r="E545">
        <f t="shared" si="38"/>
        <v>0.95271282632110887</v>
      </c>
      <c r="F545" t="str">
        <f t="shared" si="36"/>
        <v>Cpy3 LI</v>
      </c>
    </row>
    <row r="546" spans="3:6" x14ac:dyDescent="0.25">
      <c r="C546">
        <f t="shared" si="37"/>
        <v>5</v>
      </c>
      <c r="D546">
        <f t="shared" si="35"/>
        <v>3.516032366368917E-4</v>
      </c>
      <c r="E546">
        <f t="shared" si="38"/>
        <v>0.95306442955774573</v>
      </c>
      <c r="F546" t="str">
        <f t="shared" si="36"/>
        <v>Cpy3 LI</v>
      </c>
    </row>
    <row r="547" spans="3:6" x14ac:dyDescent="0.25">
      <c r="C547">
        <f t="shared" si="37"/>
        <v>5</v>
      </c>
      <c r="D547">
        <f t="shared" si="35"/>
        <v>3.516032366368917E-4</v>
      </c>
      <c r="E547">
        <f t="shared" si="38"/>
        <v>0.95341603279438258</v>
      </c>
      <c r="F547" t="str">
        <f t="shared" si="36"/>
        <v>Cpy3 LI</v>
      </c>
    </row>
    <row r="548" spans="3:6" x14ac:dyDescent="0.25">
      <c r="C548">
        <f t="shared" si="37"/>
        <v>5</v>
      </c>
      <c r="D548">
        <f t="shared" si="35"/>
        <v>3.516032366368917E-4</v>
      </c>
      <c r="E548">
        <f t="shared" si="38"/>
        <v>0.95376763603101944</v>
      </c>
      <c r="F548" t="str">
        <f t="shared" si="36"/>
        <v>Cpy3 LI</v>
      </c>
    </row>
    <row r="549" spans="3:6" x14ac:dyDescent="0.25">
      <c r="C549">
        <f t="shared" si="37"/>
        <v>5</v>
      </c>
      <c r="D549">
        <f t="shared" si="35"/>
        <v>3.516032366368917E-4</v>
      </c>
      <c r="E549">
        <f t="shared" si="38"/>
        <v>0.95411923926765629</v>
      </c>
      <c r="F549" t="str">
        <f t="shared" si="36"/>
        <v>Cpy3 LI</v>
      </c>
    </row>
    <row r="550" spans="3:6" x14ac:dyDescent="0.25">
      <c r="C550">
        <f t="shared" si="37"/>
        <v>5</v>
      </c>
      <c r="D550">
        <f t="shared" si="35"/>
        <v>3.516032366368917E-4</v>
      </c>
      <c r="E550">
        <f t="shared" si="38"/>
        <v>0.95447084250429315</v>
      </c>
      <c r="F550" t="str">
        <f t="shared" si="36"/>
        <v>Cpy3 LI</v>
      </c>
    </row>
    <row r="551" spans="3:6" x14ac:dyDescent="0.25">
      <c r="C551">
        <f t="shared" si="37"/>
        <v>5</v>
      </c>
      <c r="D551">
        <f t="shared" si="35"/>
        <v>3.516032366368917E-4</v>
      </c>
      <c r="E551">
        <f t="shared" si="38"/>
        <v>0.95482244574093</v>
      </c>
      <c r="F551" t="str">
        <f t="shared" si="36"/>
        <v>Cpy3 LI</v>
      </c>
    </row>
    <row r="552" spans="3:6" x14ac:dyDescent="0.25">
      <c r="C552">
        <f t="shared" si="37"/>
        <v>5</v>
      </c>
      <c r="D552">
        <f t="shared" si="35"/>
        <v>3.516032366368917E-4</v>
      </c>
      <c r="E552">
        <f t="shared" si="38"/>
        <v>0.95517404897756686</v>
      </c>
      <c r="F552" t="str">
        <f t="shared" si="36"/>
        <v>Cpy3 LI</v>
      </c>
    </row>
    <row r="553" spans="3:6" x14ac:dyDescent="0.25">
      <c r="C553">
        <f t="shared" si="37"/>
        <v>5</v>
      </c>
      <c r="D553">
        <f t="shared" si="35"/>
        <v>3.516032366368917E-4</v>
      </c>
      <c r="E553">
        <f t="shared" si="38"/>
        <v>0.95552565221420371</v>
      </c>
      <c r="F553" t="str">
        <f t="shared" si="36"/>
        <v>Cpy3 LI</v>
      </c>
    </row>
    <row r="554" spans="3:6" x14ac:dyDescent="0.25">
      <c r="C554">
        <f t="shared" si="37"/>
        <v>5</v>
      </c>
      <c r="D554">
        <f t="shared" si="35"/>
        <v>3.516032366368917E-4</v>
      </c>
      <c r="E554">
        <f t="shared" si="38"/>
        <v>0.95587725545084057</v>
      </c>
      <c r="F554" t="str">
        <f t="shared" si="36"/>
        <v>Cpy3 LI</v>
      </c>
    </row>
    <row r="555" spans="3:6" x14ac:dyDescent="0.25">
      <c r="C555">
        <f t="shared" si="37"/>
        <v>5</v>
      </c>
      <c r="D555">
        <f t="shared" si="35"/>
        <v>3.516032366368917E-4</v>
      </c>
      <c r="E555">
        <f t="shared" si="38"/>
        <v>0.95622885868747742</v>
      </c>
      <c r="F555" t="str">
        <f t="shared" si="36"/>
        <v>Cpy3 LI</v>
      </c>
    </row>
    <row r="556" spans="3:6" x14ac:dyDescent="0.25">
      <c r="C556">
        <f t="shared" si="37"/>
        <v>5</v>
      </c>
      <c r="D556">
        <f t="shared" si="35"/>
        <v>3.516032366368917E-4</v>
      </c>
      <c r="E556">
        <f t="shared" si="38"/>
        <v>0.95658046192411428</v>
      </c>
      <c r="F556" t="str">
        <f t="shared" si="36"/>
        <v>Cpy3 LI</v>
      </c>
    </row>
    <row r="557" spans="3:6" x14ac:dyDescent="0.25">
      <c r="C557">
        <f t="shared" si="37"/>
        <v>5</v>
      </c>
      <c r="D557">
        <f t="shared" si="35"/>
        <v>3.516032366368917E-4</v>
      </c>
      <c r="E557">
        <f t="shared" si="38"/>
        <v>0.95693206516075113</v>
      </c>
      <c r="F557" t="str">
        <f t="shared" si="36"/>
        <v>Cpy3 LI</v>
      </c>
    </row>
    <row r="558" spans="3:6" x14ac:dyDescent="0.25">
      <c r="C558">
        <f t="shared" si="37"/>
        <v>5</v>
      </c>
      <c r="D558">
        <f t="shared" si="35"/>
        <v>3.516032366368917E-4</v>
      </c>
      <c r="E558">
        <f t="shared" si="38"/>
        <v>0.95728366839738799</v>
      </c>
      <c r="F558" t="str">
        <f t="shared" si="36"/>
        <v>Cpy3 LI</v>
      </c>
    </row>
    <row r="559" spans="3:6" x14ac:dyDescent="0.25">
      <c r="C559">
        <f t="shared" si="37"/>
        <v>5</v>
      </c>
      <c r="D559">
        <f t="shared" si="35"/>
        <v>3.516032366368917E-4</v>
      </c>
      <c r="E559">
        <f t="shared" si="38"/>
        <v>0.95763527163402484</v>
      </c>
      <c r="F559" t="str">
        <f t="shared" si="36"/>
        <v>Cpy3 LI</v>
      </c>
    </row>
    <row r="560" spans="3:6" x14ac:dyDescent="0.25">
      <c r="C560">
        <f t="shared" si="37"/>
        <v>5</v>
      </c>
      <c r="D560">
        <f t="shared" si="35"/>
        <v>3.516032366368917E-4</v>
      </c>
      <c r="E560">
        <f t="shared" si="38"/>
        <v>0.9579868748706617</v>
      </c>
      <c r="F560" t="str">
        <f t="shared" si="36"/>
        <v>Cpy3 LI</v>
      </c>
    </row>
    <row r="561" spans="3:6" x14ac:dyDescent="0.25">
      <c r="C561">
        <f t="shared" si="37"/>
        <v>5</v>
      </c>
      <c r="D561">
        <f t="shared" si="35"/>
        <v>3.516032366368917E-4</v>
      </c>
      <c r="E561">
        <f t="shared" si="38"/>
        <v>0.95833847810729855</v>
      </c>
      <c r="F561" t="str">
        <f t="shared" si="36"/>
        <v>Cpy3 LI</v>
      </c>
    </row>
    <row r="562" spans="3:6" x14ac:dyDescent="0.25">
      <c r="C562">
        <f t="shared" si="37"/>
        <v>5</v>
      </c>
      <c r="D562">
        <f t="shared" si="35"/>
        <v>3.516032366368917E-4</v>
      </c>
      <c r="E562">
        <f t="shared" si="38"/>
        <v>0.95869008134393541</v>
      </c>
      <c r="F562" t="str">
        <f t="shared" si="36"/>
        <v>Cpy3 LI</v>
      </c>
    </row>
    <row r="563" spans="3:6" x14ac:dyDescent="0.25">
      <c r="C563">
        <f t="shared" si="37"/>
        <v>5</v>
      </c>
      <c r="D563">
        <f t="shared" si="35"/>
        <v>3.516032366368917E-4</v>
      </c>
      <c r="E563">
        <f t="shared" si="38"/>
        <v>0.95904168458057226</v>
      </c>
      <c r="F563" t="str">
        <f t="shared" si="36"/>
        <v>Cpy3 LI</v>
      </c>
    </row>
    <row r="564" spans="3:6" x14ac:dyDescent="0.25">
      <c r="C564">
        <f t="shared" si="37"/>
        <v>5</v>
      </c>
      <c r="D564">
        <f t="shared" si="35"/>
        <v>3.516032366368917E-4</v>
      </c>
      <c r="E564">
        <f t="shared" si="38"/>
        <v>0.95939328781720912</v>
      </c>
      <c r="F564" t="str">
        <f t="shared" si="36"/>
        <v>Cpy3 LI</v>
      </c>
    </row>
    <row r="565" spans="3:6" x14ac:dyDescent="0.25">
      <c r="C565">
        <f t="shared" si="37"/>
        <v>5</v>
      </c>
      <c r="D565">
        <f t="shared" si="35"/>
        <v>3.516032366368917E-4</v>
      </c>
      <c r="E565">
        <f t="shared" si="38"/>
        <v>0.95974489105384597</v>
      </c>
      <c r="F565" t="str">
        <f t="shared" si="36"/>
        <v>Cpy3 LI</v>
      </c>
    </row>
    <row r="566" spans="3:6" x14ac:dyDescent="0.25">
      <c r="C566">
        <f t="shared" si="37"/>
        <v>5</v>
      </c>
      <c r="D566">
        <f t="shared" si="35"/>
        <v>3.516032366368917E-4</v>
      </c>
      <c r="E566">
        <f t="shared" si="38"/>
        <v>0.96009649429048283</v>
      </c>
      <c r="F566" t="str">
        <f t="shared" si="36"/>
        <v>Cpy3 LI</v>
      </c>
    </row>
    <row r="567" spans="3:6" x14ac:dyDescent="0.25">
      <c r="C567">
        <f t="shared" si="37"/>
        <v>5</v>
      </c>
      <c r="D567">
        <f t="shared" si="35"/>
        <v>3.516032366368917E-4</v>
      </c>
      <c r="E567">
        <f t="shared" si="38"/>
        <v>0.96044809752711968</v>
      </c>
      <c r="F567" t="str">
        <f t="shared" si="36"/>
        <v>Cpy3 LI</v>
      </c>
    </row>
    <row r="568" spans="3:6" x14ac:dyDescent="0.25">
      <c r="C568">
        <f t="shared" si="37"/>
        <v>5</v>
      </c>
      <c r="D568">
        <f t="shared" si="35"/>
        <v>3.516032366368917E-4</v>
      </c>
      <c r="E568">
        <f t="shared" si="38"/>
        <v>0.96079970076375654</v>
      </c>
      <c r="F568" t="str">
        <f t="shared" si="36"/>
        <v>Cpy3 LI</v>
      </c>
    </row>
    <row r="569" spans="3:6" x14ac:dyDescent="0.25">
      <c r="C569">
        <f t="shared" si="37"/>
        <v>5</v>
      </c>
      <c r="D569">
        <f t="shared" si="35"/>
        <v>3.516032366368917E-4</v>
      </c>
      <c r="E569">
        <f t="shared" si="38"/>
        <v>0.96115130400039339</v>
      </c>
      <c r="F569" t="str">
        <f t="shared" si="36"/>
        <v>Cpy3 LI</v>
      </c>
    </row>
    <row r="570" spans="3:6" x14ac:dyDescent="0.25">
      <c r="C570">
        <f t="shared" si="37"/>
        <v>5</v>
      </c>
      <c r="D570">
        <f t="shared" si="35"/>
        <v>3.516032366368917E-4</v>
      </c>
      <c r="E570">
        <f t="shared" si="38"/>
        <v>0.96150290723703025</v>
      </c>
      <c r="F570" t="str">
        <f t="shared" si="36"/>
        <v>Cpy3 LI</v>
      </c>
    </row>
    <row r="571" spans="3:6" x14ac:dyDescent="0.25">
      <c r="C571">
        <f t="shared" si="37"/>
        <v>5</v>
      </c>
      <c r="D571">
        <f t="shared" si="35"/>
        <v>3.516032366368917E-4</v>
      </c>
      <c r="E571">
        <f t="shared" si="38"/>
        <v>0.9618545104736671</v>
      </c>
      <c r="F571" t="str">
        <f t="shared" si="36"/>
        <v>Cpy3 LI</v>
      </c>
    </row>
    <row r="572" spans="3:6" x14ac:dyDescent="0.25">
      <c r="C572">
        <f t="shared" si="37"/>
        <v>5</v>
      </c>
      <c r="D572">
        <f t="shared" si="35"/>
        <v>3.516032366368917E-4</v>
      </c>
      <c r="E572">
        <f t="shared" si="38"/>
        <v>0.96220611371030396</v>
      </c>
      <c r="F572" t="str">
        <f t="shared" si="36"/>
        <v>Cpy3 LI</v>
      </c>
    </row>
    <row r="573" spans="3:6" x14ac:dyDescent="0.25">
      <c r="C573">
        <f t="shared" si="37"/>
        <v>5</v>
      </c>
      <c r="D573">
        <f t="shared" si="35"/>
        <v>3.516032366368917E-4</v>
      </c>
      <c r="E573">
        <f t="shared" si="38"/>
        <v>0.96255771694694081</v>
      </c>
      <c r="F573" t="str">
        <f t="shared" si="36"/>
        <v>Cpy3 LI</v>
      </c>
    </row>
    <row r="574" spans="3:6" x14ac:dyDescent="0.25">
      <c r="C574">
        <f t="shared" si="37"/>
        <v>5</v>
      </c>
      <c r="D574">
        <f t="shared" si="35"/>
        <v>3.516032366368917E-4</v>
      </c>
      <c r="E574">
        <f t="shared" si="38"/>
        <v>0.96290932018357767</v>
      </c>
      <c r="F574" t="str">
        <f t="shared" si="36"/>
        <v>Cpy3 LI</v>
      </c>
    </row>
    <row r="575" spans="3:6" x14ac:dyDescent="0.25">
      <c r="C575">
        <f t="shared" si="37"/>
        <v>5</v>
      </c>
      <c r="D575">
        <f t="shared" si="35"/>
        <v>3.516032366368917E-4</v>
      </c>
      <c r="E575">
        <f t="shared" si="38"/>
        <v>0.96326092342021452</v>
      </c>
      <c r="F575" t="str">
        <f t="shared" si="36"/>
        <v>Cpy3 LI</v>
      </c>
    </row>
    <row r="576" spans="3:6" x14ac:dyDescent="0.25">
      <c r="C576">
        <f t="shared" si="37"/>
        <v>5</v>
      </c>
      <c r="D576">
        <f t="shared" si="35"/>
        <v>3.516032366368917E-4</v>
      </c>
      <c r="E576">
        <f t="shared" si="38"/>
        <v>0.96361252665685138</v>
      </c>
      <c r="F576" t="str">
        <f t="shared" si="36"/>
        <v>Cpy3 LI</v>
      </c>
    </row>
    <row r="577" spans="3:6" x14ac:dyDescent="0.25">
      <c r="C577">
        <f t="shared" si="37"/>
        <v>5</v>
      </c>
      <c r="D577">
        <f t="shared" si="35"/>
        <v>3.516032366368917E-4</v>
      </c>
      <c r="E577">
        <f t="shared" si="38"/>
        <v>0.96396412989348823</v>
      </c>
      <c r="F577" t="str">
        <f t="shared" si="36"/>
        <v>Cpy3 LI</v>
      </c>
    </row>
    <row r="578" spans="3:6" x14ac:dyDescent="0.25">
      <c r="C578">
        <f t="shared" si="37"/>
        <v>5</v>
      </c>
      <c r="D578">
        <f t="shared" si="35"/>
        <v>3.516032366368917E-4</v>
      </c>
      <c r="E578">
        <f t="shared" si="38"/>
        <v>0.96431573313012509</v>
      </c>
      <c r="F578" t="str">
        <f t="shared" si="36"/>
        <v>Cpy3 LI</v>
      </c>
    </row>
    <row r="579" spans="3:6" x14ac:dyDescent="0.25">
      <c r="C579">
        <f t="shared" si="37"/>
        <v>5</v>
      </c>
      <c r="D579">
        <f t="shared" si="35"/>
        <v>3.516032366368917E-4</v>
      </c>
      <c r="E579">
        <f t="shared" si="38"/>
        <v>0.96466733636676194</v>
      </c>
      <c r="F579" t="str">
        <f t="shared" si="36"/>
        <v>Cpy3 LI</v>
      </c>
    </row>
    <row r="580" spans="3:6" x14ac:dyDescent="0.25">
      <c r="C580">
        <f t="shared" si="37"/>
        <v>5</v>
      </c>
      <c r="D580">
        <f t="shared" si="35"/>
        <v>3.516032366368917E-4</v>
      </c>
      <c r="E580">
        <f t="shared" si="38"/>
        <v>0.9650189396033988</v>
      </c>
      <c r="F580" t="str">
        <f t="shared" si="36"/>
        <v>Cpy3 LI</v>
      </c>
    </row>
    <row r="581" spans="3:6" x14ac:dyDescent="0.25">
      <c r="C581">
        <f t="shared" si="37"/>
        <v>5</v>
      </c>
      <c r="D581">
        <f t="shared" si="35"/>
        <v>3.516032366368917E-4</v>
      </c>
      <c r="E581">
        <f t="shared" si="38"/>
        <v>0.96537054284003565</v>
      </c>
      <c r="F581" t="str">
        <f t="shared" si="36"/>
        <v>Cpy3 LI</v>
      </c>
    </row>
    <row r="582" spans="3:6" x14ac:dyDescent="0.25">
      <c r="C582">
        <f t="shared" si="37"/>
        <v>5</v>
      </c>
      <c r="D582">
        <f t="shared" si="35"/>
        <v>3.516032366368917E-4</v>
      </c>
      <c r="E582">
        <f t="shared" si="38"/>
        <v>0.96572214607667251</v>
      </c>
      <c r="F582" t="str">
        <f t="shared" si="36"/>
        <v>Cpy3 LI</v>
      </c>
    </row>
    <row r="583" spans="3:6" x14ac:dyDescent="0.25">
      <c r="C583">
        <f t="shared" si="37"/>
        <v>5</v>
      </c>
      <c r="D583">
        <f t="shared" ref="D583:D646" si="39">($B$2*EXP(-$B$2*C583))*$C$4</f>
        <v>3.516032366368917E-4</v>
      </c>
      <c r="E583">
        <f t="shared" si="38"/>
        <v>0.96607374931330936</v>
      </c>
      <c r="F583" t="str">
        <f t="shared" ref="F583:F646" si="40">IF(C583&lt;$H$1*$B$1,$G$1,IF(AND(C583&gt;=$H$1*$B$1,C583&lt;$H$2*$B$1),$G$2,$G$3))</f>
        <v>Cpy3 LI</v>
      </c>
    </row>
    <row r="584" spans="3:6" x14ac:dyDescent="0.25">
      <c r="C584">
        <f t="shared" ref="C584:C647" si="41">ROUND(MIN(C583+$C$4,$B$1),2)</f>
        <v>5</v>
      </c>
      <c r="D584">
        <f t="shared" si="39"/>
        <v>3.516032366368917E-4</v>
      </c>
      <c r="E584">
        <f t="shared" si="38"/>
        <v>0.96642535254994621</v>
      </c>
      <c r="F584" t="str">
        <f t="shared" si="40"/>
        <v>Cpy3 LI</v>
      </c>
    </row>
    <row r="585" spans="3:6" x14ac:dyDescent="0.25">
      <c r="C585">
        <f t="shared" si="41"/>
        <v>5</v>
      </c>
      <c r="D585">
        <f t="shared" si="39"/>
        <v>3.516032366368917E-4</v>
      </c>
      <c r="E585">
        <f t="shared" ref="E585:E648" si="42">D585+E584</f>
        <v>0.96677695578658307</v>
      </c>
      <c r="F585" t="str">
        <f t="shared" si="40"/>
        <v>Cpy3 LI</v>
      </c>
    </row>
    <row r="586" spans="3:6" x14ac:dyDescent="0.25">
      <c r="C586">
        <f t="shared" si="41"/>
        <v>5</v>
      </c>
      <c r="D586">
        <f t="shared" si="39"/>
        <v>3.516032366368917E-4</v>
      </c>
      <c r="E586">
        <f t="shared" si="42"/>
        <v>0.96712855902321992</v>
      </c>
      <c r="F586" t="str">
        <f t="shared" si="40"/>
        <v>Cpy3 LI</v>
      </c>
    </row>
    <row r="587" spans="3:6" x14ac:dyDescent="0.25">
      <c r="C587">
        <f t="shared" si="41"/>
        <v>5</v>
      </c>
      <c r="D587">
        <f t="shared" si="39"/>
        <v>3.516032366368917E-4</v>
      </c>
      <c r="E587">
        <f t="shared" si="42"/>
        <v>0.96748016225985678</v>
      </c>
      <c r="F587" t="str">
        <f t="shared" si="40"/>
        <v>Cpy3 LI</v>
      </c>
    </row>
    <row r="588" spans="3:6" x14ac:dyDescent="0.25">
      <c r="C588">
        <f t="shared" si="41"/>
        <v>5</v>
      </c>
      <c r="D588">
        <f t="shared" si="39"/>
        <v>3.516032366368917E-4</v>
      </c>
      <c r="E588">
        <f t="shared" si="42"/>
        <v>0.96783176549649363</v>
      </c>
      <c r="F588" t="str">
        <f t="shared" si="40"/>
        <v>Cpy3 LI</v>
      </c>
    </row>
    <row r="589" spans="3:6" x14ac:dyDescent="0.25">
      <c r="C589">
        <f t="shared" si="41"/>
        <v>5</v>
      </c>
      <c r="D589">
        <f t="shared" si="39"/>
        <v>3.516032366368917E-4</v>
      </c>
      <c r="E589">
        <f t="shared" si="42"/>
        <v>0.96818336873313049</v>
      </c>
      <c r="F589" t="str">
        <f t="shared" si="40"/>
        <v>Cpy3 LI</v>
      </c>
    </row>
    <row r="590" spans="3:6" x14ac:dyDescent="0.25">
      <c r="C590">
        <f t="shared" si="41"/>
        <v>5</v>
      </c>
      <c r="D590">
        <f t="shared" si="39"/>
        <v>3.516032366368917E-4</v>
      </c>
      <c r="E590">
        <f t="shared" si="42"/>
        <v>0.96853497196976734</v>
      </c>
      <c r="F590" t="str">
        <f t="shared" si="40"/>
        <v>Cpy3 LI</v>
      </c>
    </row>
    <row r="591" spans="3:6" x14ac:dyDescent="0.25">
      <c r="C591">
        <f t="shared" si="41"/>
        <v>5</v>
      </c>
      <c r="D591">
        <f t="shared" si="39"/>
        <v>3.516032366368917E-4</v>
      </c>
      <c r="E591">
        <f t="shared" si="42"/>
        <v>0.9688865752064042</v>
      </c>
      <c r="F591" t="str">
        <f t="shared" si="40"/>
        <v>Cpy3 LI</v>
      </c>
    </row>
    <row r="592" spans="3:6" x14ac:dyDescent="0.25">
      <c r="C592">
        <f t="shared" si="41"/>
        <v>5</v>
      </c>
      <c r="D592">
        <f t="shared" si="39"/>
        <v>3.516032366368917E-4</v>
      </c>
      <c r="E592">
        <f t="shared" si="42"/>
        <v>0.96923817844304105</v>
      </c>
      <c r="F592" t="str">
        <f t="shared" si="40"/>
        <v>Cpy3 LI</v>
      </c>
    </row>
    <row r="593" spans="3:6" x14ac:dyDescent="0.25">
      <c r="C593">
        <f t="shared" si="41"/>
        <v>5</v>
      </c>
      <c r="D593">
        <f t="shared" si="39"/>
        <v>3.516032366368917E-4</v>
      </c>
      <c r="E593">
        <f t="shared" si="42"/>
        <v>0.96958978167967791</v>
      </c>
      <c r="F593" t="str">
        <f t="shared" si="40"/>
        <v>Cpy3 LI</v>
      </c>
    </row>
    <row r="594" spans="3:6" x14ac:dyDescent="0.25">
      <c r="C594">
        <f t="shared" si="41"/>
        <v>5</v>
      </c>
      <c r="D594">
        <f t="shared" si="39"/>
        <v>3.516032366368917E-4</v>
      </c>
      <c r="E594">
        <f t="shared" si="42"/>
        <v>0.96994138491631476</v>
      </c>
      <c r="F594" t="str">
        <f t="shared" si="40"/>
        <v>Cpy3 LI</v>
      </c>
    </row>
    <row r="595" spans="3:6" x14ac:dyDescent="0.25">
      <c r="C595">
        <f t="shared" si="41"/>
        <v>5</v>
      </c>
      <c r="D595">
        <f t="shared" si="39"/>
        <v>3.516032366368917E-4</v>
      </c>
      <c r="E595">
        <f t="shared" si="42"/>
        <v>0.97029298815295162</v>
      </c>
      <c r="F595" t="str">
        <f t="shared" si="40"/>
        <v>Cpy3 LI</v>
      </c>
    </row>
    <row r="596" spans="3:6" x14ac:dyDescent="0.25">
      <c r="C596">
        <f t="shared" si="41"/>
        <v>5</v>
      </c>
      <c r="D596">
        <f t="shared" si="39"/>
        <v>3.516032366368917E-4</v>
      </c>
      <c r="E596">
        <f t="shared" si="42"/>
        <v>0.97064459138958847</v>
      </c>
      <c r="F596" t="str">
        <f t="shared" si="40"/>
        <v>Cpy3 LI</v>
      </c>
    </row>
    <row r="597" spans="3:6" x14ac:dyDescent="0.25">
      <c r="C597">
        <f t="shared" si="41"/>
        <v>5</v>
      </c>
      <c r="D597">
        <f t="shared" si="39"/>
        <v>3.516032366368917E-4</v>
      </c>
      <c r="E597">
        <f t="shared" si="42"/>
        <v>0.97099619462622533</v>
      </c>
      <c r="F597" t="str">
        <f t="shared" si="40"/>
        <v>Cpy3 LI</v>
      </c>
    </row>
    <row r="598" spans="3:6" x14ac:dyDescent="0.25">
      <c r="C598">
        <f t="shared" si="41"/>
        <v>5</v>
      </c>
      <c r="D598">
        <f t="shared" si="39"/>
        <v>3.516032366368917E-4</v>
      </c>
      <c r="E598">
        <f t="shared" si="42"/>
        <v>0.97134779786286218</v>
      </c>
      <c r="F598" t="str">
        <f t="shared" si="40"/>
        <v>Cpy3 LI</v>
      </c>
    </row>
    <row r="599" spans="3:6" x14ac:dyDescent="0.25">
      <c r="C599">
        <f t="shared" si="41"/>
        <v>5</v>
      </c>
      <c r="D599">
        <f t="shared" si="39"/>
        <v>3.516032366368917E-4</v>
      </c>
      <c r="E599">
        <f t="shared" si="42"/>
        <v>0.97169940109949904</v>
      </c>
      <c r="F599" t="str">
        <f t="shared" si="40"/>
        <v>Cpy3 LI</v>
      </c>
    </row>
    <row r="600" spans="3:6" x14ac:dyDescent="0.25">
      <c r="C600">
        <f t="shared" si="41"/>
        <v>5</v>
      </c>
      <c r="D600">
        <f t="shared" si="39"/>
        <v>3.516032366368917E-4</v>
      </c>
      <c r="E600">
        <f t="shared" si="42"/>
        <v>0.97205100433613589</v>
      </c>
      <c r="F600" t="str">
        <f t="shared" si="40"/>
        <v>Cpy3 LI</v>
      </c>
    </row>
    <row r="601" spans="3:6" x14ac:dyDescent="0.25">
      <c r="C601">
        <f t="shared" si="41"/>
        <v>5</v>
      </c>
      <c r="D601">
        <f t="shared" si="39"/>
        <v>3.516032366368917E-4</v>
      </c>
      <c r="E601">
        <f t="shared" si="42"/>
        <v>0.97240260757277275</v>
      </c>
      <c r="F601" t="str">
        <f t="shared" si="40"/>
        <v>Cpy3 LI</v>
      </c>
    </row>
    <row r="602" spans="3:6" x14ac:dyDescent="0.25">
      <c r="C602">
        <f t="shared" si="41"/>
        <v>5</v>
      </c>
      <c r="D602">
        <f t="shared" si="39"/>
        <v>3.516032366368917E-4</v>
      </c>
      <c r="E602">
        <f t="shared" si="42"/>
        <v>0.9727542108094096</v>
      </c>
      <c r="F602" t="str">
        <f t="shared" si="40"/>
        <v>Cpy3 LI</v>
      </c>
    </row>
    <row r="603" spans="3:6" x14ac:dyDescent="0.25">
      <c r="C603">
        <f t="shared" si="41"/>
        <v>5</v>
      </c>
      <c r="D603">
        <f t="shared" si="39"/>
        <v>3.516032366368917E-4</v>
      </c>
      <c r="E603">
        <f t="shared" si="42"/>
        <v>0.97310581404604646</v>
      </c>
      <c r="F603" t="str">
        <f t="shared" si="40"/>
        <v>Cpy3 LI</v>
      </c>
    </row>
    <row r="604" spans="3:6" x14ac:dyDescent="0.25">
      <c r="C604">
        <f t="shared" si="41"/>
        <v>5</v>
      </c>
      <c r="D604">
        <f t="shared" si="39"/>
        <v>3.516032366368917E-4</v>
      </c>
      <c r="E604">
        <f t="shared" si="42"/>
        <v>0.97345741728268331</v>
      </c>
      <c r="F604" t="str">
        <f t="shared" si="40"/>
        <v>Cpy3 LI</v>
      </c>
    </row>
    <row r="605" spans="3:6" x14ac:dyDescent="0.25">
      <c r="C605">
        <f t="shared" si="41"/>
        <v>5</v>
      </c>
      <c r="D605">
        <f t="shared" si="39"/>
        <v>3.516032366368917E-4</v>
      </c>
      <c r="E605">
        <f t="shared" si="42"/>
        <v>0.97380902051932017</v>
      </c>
      <c r="F605" t="str">
        <f t="shared" si="40"/>
        <v>Cpy3 LI</v>
      </c>
    </row>
    <row r="606" spans="3:6" x14ac:dyDescent="0.25">
      <c r="C606">
        <f t="shared" si="41"/>
        <v>5</v>
      </c>
      <c r="D606">
        <f t="shared" si="39"/>
        <v>3.516032366368917E-4</v>
      </c>
      <c r="E606">
        <f t="shared" si="42"/>
        <v>0.97416062375595702</v>
      </c>
      <c r="F606" t="str">
        <f t="shared" si="40"/>
        <v>Cpy3 LI</v>
      </c>
    </row>
    <row r="607" spans="3:6" x14ac:dyDescent="0.25">
      <c r="C607">
        <f t="shared" si="41"/>
        <v>5</v>
      </c>
      <c r="D607">
        <f t="shared" si="39"/>
        <v>3.516032366368917E-4</v>
      </c>
      <c r="E607">
        <f t="shared" si="42"/>
        <v>0.97451222699259388</v>
      </c>
      <c r="F607" t="str">
        <f t="shared" si="40"/>
        <v>Cpy3 LI</v>
      </c>
    </row>
    <row r="608" spans="3:6" x14ac:dyDescent="0.25">
      <c r="C608">
        <f t="shared" si="41"/>
        <v>5</v>
      </c>
      <c r="D608">
        <f t="shared" si="39"/>
        <v>3.516032366368917E-4</v>
      </c>
      <c r="E608">
        <f t="shared" si="42"/>
        <v>0.97486383022923073</v>
      </c>
      <c r="F608" t="str">
        <f t="shared" si="40"/>
        <v>Cpy3 LI</v>
      </c>
    </row>
    <row r="609" spans="3:6" x14ac:dyDescent="0.25">
      <c r="C609">
        <f t="shared" si="41"/>
        <v>5</v>
      </c>
      <c r="D609">
        <f t="shared" si="39"/>
        <v>3.516032366368917E-4</v>
      </c>
      <c r="E609">
        <f t="shared" si="42"/>
        <v>0.97521543346586759</v>
      </c>
      <c r="F609" t="str">
        <f t="shared" si="40"/>
        <v>Cpy3 LI</v>
      </c>
    </row>
    <row r="610" spans="3:6" x14ac:dyDescent="0.25">
      <c r="C610">
        <f t="shared" si="41"/>
        <v>5</v>
      </c>
      <c r="D610">
        <f t="shared" si="39"/>
        <v>3.516032366368917E-4</v>
      </c>
      <c r="E610">
        <f t="shared" si="42"/>
        <v>0.97556703670250444</v>
      </c>
      <c r="F610" t="str">
        <f t="shared" si="40"/>
        <v>Cpy3 LI</v>
      </c>
    </row>
    <row r="611" spans="3:6" x14ac:dyDescent="0.25">
      <c r="C611">
        <f t="shared" si="41"/>
        <v>5</v>
      </c>
      <c r="D611">
        <f t="shared" si="39"/>
        <v>3.516032366368917E-4</v>
      </c>
      <c r="E611">
        <f t="shared" si="42"/>
        <v>0.9759186399391413</v>
      </c>
      <c r="F611" t="str">
        <f t="shared" si="40"/>
        <v>Cpy3 LI</v>
      </c>
    </row>
    <row r="612" spans="3:6" x14ac:dyDescent="0.25">
      <c r="C612">
        <f t="shared" si="41"/>
        <v>5</v>
      </c>
      <c r="D612">
        <f t="shared" si="39"/>
        <v>3.516032366368917E-4</v>
      </c>
      <c r="E612">
        <f t="shared" si="42"/>
        <v>0.97627024317577815</v>
      </c>
      <c r="F612" t="str">
        <f t="shared" si="40"/>
        <v>Cpy3 LI</v>
      </c>
    </row>
    <row r="613" spans="3:6" x14ac:dyDescent="0.25">
      <c r="C613">
        <f t="shared" si="41"/>
        <v>5</v>
      </c>
      <c r="D613">
        <f t="shared" si="39"/>
        <v>3.516032366368917E-4</v>
      </c>
      <c r="E613">
        <f t="shared" si="42"/>
        <v>0.97662184641241501</v>
      </c>
      <c r="F613" t="str">
        <f t="shared" si="40"/>
        <v>Cpy3 LI</v>
      </c>
    </row>
    <row r="614" spans="3:6" x14ac:dyDescent="0.25">
      <c r="C614">
        <f t="shared" si="41"/>
        <v>5</v>
      </c>
      <c r="D614">
        <f t="shared" si="39"/>
        <v>3.516032366368917E-4</v>
      </c>
      <c r="E614">
        <f t="shared" si="42"/>
        <v>0.97697344964905186</v>
      </c>
      <c r="F614" t="str">
        <f t="shared" si="40"/>
        <v>Cpy3 LI</v>
      </c>
    </row>
    <row r="615" spans="3:6" x14ac:dyDescent="0.25">
      <c r="C615">
        <f t="shared" si="41"/>
        <v>5</v>
      </c>
      <c r="D615">
        <f t="shared" si="39"/>
        <v>3.516032366368917E-4</v>
      </c>
      <c r="E615">
        <f t="shared" si="42"/>
        <v>0.97732505288568872</v>
      </c>
      <c r="F615" t="str">
        <f t="shared" si="40"/>
        <v>Cpy3 LI</v>
      </c>
    </row>
    <row r="616" spans="3:6" x14ac:dyDescent="0.25">
      <c r="C616">
        <f t="shared" si="41"/>
        <v>5</v>
      </c>
      <c r="D616">
        <f t="shared" si="39"/>
        <v>3.516032366368917E-4</v>
      </c>
      <c r="E616">
        <f t="shared" si="42"/>
        <v>0.97767665612232557</v>
      </c>
      <c r="F616" t="str">
        <f t="shared" si="40"/>
        <v>Cpy3 LI</v>
      </c>
    </row>
    <row r="617" spans="3:6" x14ac:dyDescent="0.25">
      <c r="C617">
        <f t="shared" si="41"/>
        <v>5</v>
      </c>
      <c r="D617">
        <f t="shared" si="39"/>
        <v>3.516032366368917E-4</v>
      </c>
      <c r="E617">
        <f t="shared" si="42"/>
        <v>0.97802825935896243</v>
      </c>
      <c r="F617" t="str">
        <f t="shared" si="40"/>
        <v>Cpy3 LI</v>
      </c>
    </row>
    <row r="618" spans="3:6" x14ac:dyDescent="0.25">
      <c r="C618">
        <f t="shared" si="41"/>
        <v>5</v>
      </c>
      <c r="D618">
        <f t="shared" si="39"/>
        <v>3.516032366368917E-4</v>
      </c>
      <c r="E618">
        <f t="shared" si="42"/>
        <v>0.97837986259559928</v>
      </c>
      <c r="F618" t="str">
        <f t="shared" si="40"/>
        <v>Cpy3 LI</v>
      </c>
    </row>
    <row r="619" spans="3:6" x14ac:dyDescent="0.25">
      <c r="C619">
        <f t="shared" si="41"/>
        <v>5</v>
      </c>
      <c r="D619">
        <f t="shared" si="39"/>
        <v>3.516032366368917E-4</v>
      </c>
      <c r="E619">
        <f t="shared" si="42"/>
        <v>0.97873146583223614</v>
      </c>
      <c r="F619" t="str">
        <f t="shared" si="40"/>
        <v>Cpy3 LI</v>
      </c>
    </row>
    <row r="620" spans="3:6" x14ac:dyDescent="0.25">
      <c r="C620">
        <f t="shared" si="41"/>
        <v>5</v>
      </c>
      <c r="D620">
        <f t="shared" si="39"/>
        <v>3.516032366368917E-4</v>
      </c>
      <c r="E620">
        <f t="shared" si="42"/>
        <v>0.97908306906887299</v>
      </c>
      <c r="F620" t="str">
        <f t="shared" si="40"/>
        <v>Cpy3 LI</v>
      </c>
    </row>
    <row r="621" spans="3:6" x14ac:dyDescent="0.25">
      <c r="C621">
        <f t="shared" si="41"/>
        <v>5</v>
      </c>
      <c r="D621">
        <f t="shared" si="39"/>
        <v>3.516032366368917E-4</v>
      </c>
      <c r="E621">
        <f t="shared" si="42"/>
        <v>0.97943467230550985</v>
      </c>
      <c r="F621" t="str">
        <f t="shared" si="40"/>
        <v>Cpy3 LI</v>
      </c>
    </row>
    <row r="622" spans="3:6" x14ac:dyDescent="0.25">
      <c r="C622">
        <f t="shared" si="41"/>
        <v>5</v>
      </c>
      <c r="D622">
        <f t="shared" si="39"/>
        <v>3.516032366368917E-4</v>
      </c>
      <c r="E622">
        <f t="shared" si="42"/>
        <v>0.9797862755421467</v>
      </c>
      <c r="F622" t="str">
        <f t="shared" si="40"/>
        <v>Cpy3 LI</v>
      </c>
    </row>
    <row r="623" spans="3:6" x14ac:dyDescent="0.25">
      <c r="C623">
        <f t="shared" si="41"/>
        <v>5</v>
      </c>
      <c r="D623">
        <f t="shared" si="39"/>
        <v>3.516032366368917E-4</v>
      </c>
      <c r="E623">
        <f t="shared" si="42"/>
        <v>0.98013787877878356</v>
      </c>
      <c r="F623" t="str">
        <f t="shared" si="40"/>
        <v>Cpy3 LI</v>
      </c>
    </row>
    <row r="624" spans="3:6" x14ac:dyDescent="0.25">
      <c r="C624">
        <f t="shared" si="41"/>
        <v>5</v>
      </c>
      <c r="D624">
        <f t="shared" si="39"/>
        <v>3.516032366368917E-4</v>
      </c>
      <c r="E624">
        <f t="shared" si="42"/>
        <v>0.98048948201542041</v>
      </c>
      <c r="F624" t="str">
        <f t="shared" si="40"/>
        <v>Cpy3 LI</v>
      </c>
    </row>
    <row r="625" spans="3:6" x14ac:dyDescent="0.25">
      <c r="C625">
        <f t="shared" si="41"/>
        <v>5</v>
      </c>
      <c r="D625">
        <f t="shared" si="39"/>
        <v>3.516032366368917E-4</v>
      </c>
      <c r="E625">
        <f t="shared" si="42"/>
        <v>0.98084108525205727</v>
      </c>
      <c r="F625" t="str">
        <f t="shared" si="40"/>
        <v>Cpy3 LI</v>
      </c>
    </row>
    <row r="626" spans="3:6" x14ac:dyDescent="0.25">
      <c r="C626">
        <f t="shared" si="41"/>
        <v>5</v>
      </c>
      <c r="D626">
        <f t="shared" si="39"/>
        <v>3.516032366368917E-4</v>
      </c>
      <c r="E626">
        <f t="shared" si="42"/>
        <v>0.98119268848869412</v>
      </c>
      <c r="F626" t="str">
        <f t="shared" si="40"/>
        <v>Cpy3 LI</v>
      </c>
    </row>
    <row r="627" spans="3:6" x14ac:dyDescent="0.25">
      <c r="C627">
        <f t="shared" si="41"/>
        <v>5</v>
      </c>
      <c r="D627">
        <f t="shared" si="39"/>
        <v>3.516032366368917E-4</v>
      </c>
      <c r="E627">
        <f t="shared" si="42"/>
        <v>0.98154429172533098</v>
      </c>
      <c r="F627" t="str">
        <f t="shared" si="40"/>
        <v>Cpy3 LI</v>
      </c>
    </row>
    <row r="628" spans="3:6" x14ac:dyDescent="0.25">
      <c r="C628">
        <f t="shared" si="41"/>
        <v>5</v>
      </c>
      <c r="D628">
        <f t="shared" si="39"/>
        <v>3.516032366368917E-4</v>
      </c>
      <c r="E628">
        <f t="shared" si="42"/>
        <v>0.98189589496196783</v>
      </c>
      <c r="F628" t="str">
        <f t="shared" si="40"/>
        <v>Cpy3 LI</v>
      </c>
    </row>
    <row r="629" spans="3:6" x14ac:dyDescent="0.25">
      <c r="C629">
        <f t="shared" si="41"/>
        <v>5</v>
      </c>
      <c r="D629">
        <f t="shared" si="39"/>
        <v>3.516032366368917E-4</v>
      </c>
      <c r="E629">
        <f t="shared" si="42"/>
        <v>0.98224749819860468</v>
      </c>
      <c r="F629" t="str">
        <f t="shared" si="40"/>
        <v>Cpy3 LI</v>
      </c>
    </row>
    <row r="630" spans="3:6" x14ac:dyDescent="0.25">
      <c r="C630">
        <f t="shared" si="41"/>
        <v>5</v>
      </c>
      <c r="D630">
        <f t="shared" si="39"/>
        <v>3.516032366368917E-4</v>
      </c>
      <c r="E630">
        <f t="shared" si="42"/>
        <v>0.98259910143524154</v>
      </c>
      <c r="F630" t="str">
        <f t="shared" si="40"/>
        <v>Cpy3 LI</v>
      </c>
    </row>
    <row r="631" spans="3:6" x14ac:dyDescent="0.25">
      <c r="C631">
        <f t="shared" si="41"/>
        <v>5</v>
      </c>
      <c r="D631">
        <f t="shared" si="39"/>
        <v>3.516032366368917E-4</v>
      </c>
      <c r="E631">
        <f t="shared" si="42"/>
        <v>0.98295070467187839</v>
      </c>
      <c r="F631" t="str">
        <f t="shared" si="40"/>
        <v>Cpy3 LI</v>
      </c>
    </row>
    <row r="632" spans="3:6" x14ac:dyDescent="0.25">
      <c r="C632">
        <f t="shared" si="41"/>
        <v>5</v>
      </c>
      <c r="D632">
        <f t="shared" si="39"/>
        <v>3.516032366368917E-4</v>
      </c>
      <c r="E632">
        <f t="shared" si="42"/>
        <v>0.98330230790851525</v>
      </c>
      <c r="F632" t="str">
        <f t="shared" si="40"/>
        <v>Cpy3 LI</v>
      </c>
    </row>
    <row r="633" spans="3:6" x14ac:dyDescent="0.25">
      <c r="C633">
        <f t="shared" si="41"/>
        <v>5</v>
      </c>
      <c r="D633">
        <f t="shared" si="39"/>
        <v>3.516032366368917E-4</v>
      </c>
      <c r="E633">
        <f t="shared" si="42"/>
        <v>0.9836539111451521</v>
      </c>
      <c r="F633" t="str">
        <f t="shared" si="40"/>
        <v>Cpy3 LI</v>
      </c>
    </row>
    <row r="634" spans="3:6" x14ac:dyDescent="0.25">
      <c r="C634">
        <f t="shared" si="41"/>
        <v>5</v>
      </c>
      <c r="D634">
        <f t="shared" si="39"/>
        <v>3.516032366368917E-4</v>
      </c>
      <c r="E634">
        <f t="shared" si="42"/>
        <v>0.98400551438178896</v>
      </c>
      <c r="F634" t="str">
        <f t="shared" si="40"/>
        <v>Cpy3 LI</v>
      </c>
    </row>
    <row r="635" spans="3:6" x14ac:dyDescent="0.25">
      <c r="C635">
        <f t="shared" si="41"/>
        <v>5</v>
      </c>
      <c r="D635">
        <f t="shared" si="39"/>
        <v>3.516032366368917E-4</v>
      </c>
      <c r="E635">
        <f t="shared" si="42"/>
        <v>0.98435711761842581</v>
      </c>
      <c r="F635" t="str">
        <f t="shared" si="40"/>
        <v>Cpy3 LI</v>
      </c>
    </row>
    <row r="636" spans="3:6" x14ac:dyDescent="0.25">
      <c r="C636">
        <f t="shared" si="41"/>
        <v>5</v>
      </c>
      <c r="D636">
        <f t="shared" si="39"/>
        <v>3.516032366368917E-4</v>
      </c>
      <c r="E636">
        <f t="shared" si="42"/>
        <v>0.98470872085506267</v>
      </c>
      <c r="F636" t="str">
        <f t="shared" si="40"/>
        <v>Cpy3 LI</v>
      </c>
    </row>
    <row r="637" spans="3:6" x14ac:dyDescent="0.25">
      <c r="C637">
        <f t="shared" si="41"/>
        <v>5</v>
      </c>
      <c r="D637">
        <f t="shared" si="39"/>
        <v>3.516032366368917E-4</v>
      </c>
      <c r="E637">
        <f t="shared" si="42"/>
        <v>0.98506032409169952</v>
      </c>
      <c r="F637" t="str">
        <f t="shared" si="40"/>
        <v>Cpy3 LI</v>
      </c>
    </row>
    <row r="638" spans="3:6" x14ac:dyDescent="0.25">
      <c r="C638">
        <f t="shared" si="41"/>
        <v>5</v>
      </c>
      <c r="D638">
        <f t="shared" si="39"/>
        <v>3.516032366368917E-4</v>
      </c>
      <c r="E638">
        <f t="shared" si="42"/>
        <v>0.98541192732833638</v>
      </c>
      <c r="F638" t="str">
        <f t="shared" si="40"/>
        <v>Cpy3 LI</v>
      </c>
    </row>
    <row r="639" spans="3:6" x14ac:dyDescent="0.25">
      <c r="C639">
        <f t="shared" si="41"/>
        <v>5</v>
      </c>
      <c r="D639">
        <f t="shared" si="39"/>
        <v>3.516032366368917E-4</v>
      </c>
      <c r="E639">
        <f t="shared" si="42"/>
        <v>0.98576353056497323</v>
      </c>
      <c r="F639" t="str">
        <f t="shared" si="40"/>
        <v>Cpy3 LI</v>
      </c>
    </row>
    <row r="640" spans="3:6" x14ac:dyDescent="0.25">
      <c r="C640">
        <f t="shared" si="41"/>
        <v>5</v>
      </c>
      <c r="D640">
        <f t="shared" si="39"/>
        <v>3.516032366368917E-4</v>
      </c>
      <c r="E640">
        <f t="shared" si="42"/>
        <v>0.98611513380161009</v>
      </c>
      <c r="F640" t="str">
        <f t="shared" si="40"/>
        <v>Cpy3 LI</v>
      </c>
    </row>
    <row r="641" spans="3:6" x14ac:dyDescent="0.25">
      <c r="C641">
        <f t="shared" si="41"/>
        <v>5</v>
      </c>
      <c r="D641">
        <f t="shared" si="39"/>
        <v>3.516032366368917E-4</v>
      </c>
      <c r="E641">
        <f t="shared" si="42"/>
        <v>0.98646673703824694</v>
      </c>
      <c r="F641" t="str">
        <f t="shared" si="40"/>
        <v>Cpy3 LI</v>
      </c>
    </row>
    <row r="642" spans="3:6" x14ac:dyDescent="0.25">
      <c r="C642">
        <f t="shared" si="41"/>
        <v>5</v>
      </c>
      <c r="D642">
        <f t="shared" si="39"/>
        <v>3.516032366368917E-4</v>
      </c>
      <c r="E642">
        <f t="shared" si="42"/>
        <v>0.9868183402748838</v>
      </c>
      <c r="F642" t="str">
        <f t="shared" si="40"/>
        <v>Cpy3 LI</v>
      </c>
    </row>
    <row r="643" spans="3:6" x14ac:dyDescent="0.25">
      <c r="C643">
        <f t="shared" si="41"/>
        <v>5</v>
      </c>
      <c r="D643">
        <f t="shared" si="39"/>
        <v>3.516032366368917E-4</v>
      </c>
      <c r="E643">
        <f t="shared" si="42"/>
        <v>0.98716994351152065</v>
      </c>
      <c r="F643" t="str">
        <f t="shared" si="40"/>
        <v>Cpy3 LI</v>
      </c>
    </row>
    <row r="644" spans="3:6" x14ac:dyDescent="0.25">
      <c r="C644">
        <f t="shared" si="41"/>
        <v>5</v>
      </c>
      <c r="D644">
        <f t="shared" si="39"/>
        <v>3.516032366368917E-4</v>
      </c>
      <c r="E644">
        <f t="shared" si="42"/>
        <v>0.98752154674815751</v>
      </c>
      <c r="F644" t="str">
        <f t="shared" si="40"/>
        <v>Cpy3 LI</v>
      </c>
    </row>
    <row r="645" spans="3:6" x14ac:dyDescent="0.25">
      <c r="C645">
        <f t="shared" si="41"/>
        <v>5</v>
      </c>
      <c r="D645">
        <f t="shared" si="39"/>
        <v>3.516032366368917E-4</v>
      </c>
      <c r="E645">
        <f t="shared" si="42"/>
        <v>0.98787314998479436</v>
      </c>
      <c r="F645" t="str">
        <f t="shared" si="40"/>
        <v>Cpy3 LI</v>
      </c>
    </row>
    <row r="646" spans="3:6" x14ac:dyDescent="0.25">
      <c r="C646">
        <f t="shared" si="41"/>
        <v>5</v>
      </c>
      <c r="D646">
        <f t="shared" si="39"/>
        <v>3.516032366368917E-4</v>
      </c>
      <c r="E646">
        <f t="shared" si="42"/>
        <v>0.98822475322143122</v>
      </c>
      <c r="F646" t="str">
        <f t="shared" si="40"/>
        <v>Cpy3 LI</v>
      </c>
    </row>
    <row r="647" spans="3:6" x14ac:dyDescent="0.25">
      <c r="C647">
        <f t="shared" si="41"/>
        <v>5</v>
      </c>
      <c r="D647">
        <f t="shared" ref="D647:D699" si="43">($B$2*EXP(-$B$2*C647))*$C$4</f>
        <v>3.516032366368917E-4</v>
      </c>
      <c r="E647">
        <f t="shared" si="42"/>
        <v>0.98857635645806807</v>
      </c>
      <c r="F647" t="str">
        <f t="shared" ref="F647:F699" si="44">IF(C647&lt;$H$1*$B$1,$G$1,IF(AND(C647&gt;=$H$1*$B$1,C647&lt;$H$2*$B$1),$G$2,$G$3))</f>
        <v>Cpy3 LI</v>
      </c>
    </row>
    <row r="648" spans="3:6" x14ac:dyDescent="0.25">
      <c r="C648">
        <f t="shared" ref="C648:C699" si="45">ROUND(MIN(C647+$C$4,$B$1),2)</f>
        <v>5</v>
      </c>
      <c r="D648">
        <f t="shared" si="43"/>
        <v>3.516032366368917E-4</v>
      </c>
      <c r="E648">
        <f t="shared" si="42"/>
        <v>0.98892795969470493</v>
      </c>
      <c r="F648" t="str">
        <f t="shared" si="44"/>
        <v>Cpy3 LI</v>
      </c>
    </row>
    <row r="649" spans="3:6" x14ac:dyDescent="0.25">
      <c r="C649">
        <f t="shared" si="45"/>
        <v>5</v>
      </c>
      <c r="D649">
        <f t="shared" si="43"/>
        <v>3.516032366368917E-4</v>
      </c>
      <c r="E649">
        <f t="shared" ref="E649:E699" si="46">D649+E648</f>
        <v>0.98927956293134178</v>
      </c>
      <c r="F649" t="str">
        <f t="shared" si="44"/>
        <v>Cpy3 LI</v>
      </c>
    </row>
    <row r="650" spans="3:6" x14ac:dyDescent="0.25">
      <c r="C650">
        <f t="shared" si="45"/>
        <v>5</v>
      </c>
      <c r="D650">
        <f t="shared" si="43"/>
        <v>3.516032366368917E-4</v>
      </c>
      <c r="E650">
        <f t="shared" si="46"/>
        <v>0.98963116616797864</v>
      </c>
      <c r="F650" t="str">
        <f t="shared" si="44"/>
        <v>Cpy3 LI</v>
      </c>
    </row>
    <row r="651" spans="3:6" x14ac:dyDescent="0.25">
      <c r="C651">
        <f t="shared" si="45"/>
        <v>5</v>
      </c>
      <c r="D651">
        <f t="shared" si="43"/>
        <v>3.516032366368917E-4</v>
      </c>
      <c r="E651">
        <f t="shared" si="46"/>
        <v>0.98998276940461549</v>
      </c>
      <c r="F651" t="str">
        <f t="shared" si="44"/>
        <v>Cpy3 LI</v>
      </c>
    </row>
    <row r="652" spans="3:6" x14ac:dyDescent="0.25">
      <c r="C652">
        <f t="shared" si="45"/>
        <v>5</v>
      </c>
      <c r="D652">
        <f t="shared" si="43"/>
        <v>3.516032366368917E-4</v>
      </c>
      <c r="E652">
        <f t="shared" si="46"/>
        <v>0.99033437264125235</v>
      </c>
      <c r="F652" t="str">
        <f t="shared" si="44"/>
        <v>Cpy3 LI</v>
      </c>
    </row>
    <row r="653" spans="3:6" x14ac:dyDescent="0.25">
      <c r="C653">
        <f t="shared" si="45"/>
        <v>5</v>
      </c>
      <c r="D653">
        <f t="shared" si="43"/>
        <v>3.516032366368917E-4</v>
      </c>
      <c r="E653">
        <f t="shared" si="46"/>
        <v>0.9906859758778892</v>
      </c>
      <c r="F653" t="str">
        <f t="shared" si="44"/>
        <v>Cpy3 LI</v>
      </c>
    </row>
    <row r="654" spans="3:6" x14ac:dyDescent="0.25">
      <c r="C654">
        <f t="shared" si="45"/>
        <v>5</v>
      </c>
      <c r="D654">
        <f t="shared" si="43"/>
        <v>3.516032366368917E-4</v>
      </c>
      <c r="E654">
        <f t="shared" si="46"/>
        <v>0.99103757911452606</v>
      </c>
      <c r="F654" t="str">
        <f t="shared" si="44"/>
        <v>Cpy3 LI</v>
      </c>
    </row>
    <row r="655" spans="3:6" x14ac:dyDescent="0.25">
      <c r="C655">
        <f t="shared" si="45"/>
        <v>5</v>
      </c>
      <c r="D655">
        <f t="shared" si="43"/>
        <v>3.516032366368917E-4</v>
      </c>
      <c r="E655">
        <f t="shared" si="46"/>
        <v>0.99138918235116291</v>
      </c>
      <c r="F655" t="str">
        <f t="shared" si="44"/>
        <v>Cpy3 LI</v>
      </c>
    </row>
    <row r="656" spans="3:6" x14ac:dyDescent="0.25">
      <c r="C656">
        <f t="shared" si="45"/>
        <v>5</v>
      </c>
      <c r="D656">
        <f t="shared" si="43"/>
        <v>3.516032366368917E-4</v>
      </c>
      <c r="E656">
        <f t="shared" si="46"/>
        <v>0.99174078558779977</v>
      </c>
      <c r="F656" t="str">
        <f t="shared" si="44"/>
        <v>Cpy3 LI</v>
      </c>
    </row>
    <row r="657" spans="3:6" x14ac:dyDescent="0.25">
      <c r="C657">
        <f t="shared" si="45"/>
        <v>5</v>
      </c>
      <c r="D657">
        <f t="shared" si="43"/>
        <v>3.516032366368917E-4</v>
      </c>
      <c r="E657">
        <f t="shared" si="46"/>
        <v>0.99209238882443662</v>
      </c>
      <c r="F657" t="str">
        <f t="shared" si="44"/>
        <v>Cpy3 LI</v>
      </c>
    </row>
    <row r="658" spans="3:6" x14ac:dyDescent="0.25">
      <c r="C658">
        <f t="shared" si="45"/>
        <v>5</v>
      </c>
      <c r="D658">
        <f t="shared" si="43"/>
        <v>3.516032366368917E-4</v>
      </c>
      <c r="E658">
        <f t="shared" si="46"/>
        <v>0.99244399206107348</v>
      </c>
      <c r="F658" t="str">
        <f t="shared" si="44"/>
        <v>Cpy3 LI</v>
      </c>
    </row>
    <row r="659" spans="3:6" x14ac:dyDescent="0.25">
      <c r="C659">
        <f t="shared" si="45"/>
        <v>5</v>
      </c>
      <c r="D659">
        <f t="shared" si="43"/>
        <v>3.516032366368917E-4</v>
      </c>
      <c r="E659">
        <f t="shared" si="46"/>
        <v>0.99279559529771033</v>
      </c>
      <c r="F659" t="str">
        <f t="shared" si="44"/>
        <v>Cpy3 LI</v>
      </c>
    </row>
    <row r="660" spans="3:6" x14ac:dyDescent="0.25">
      <c r="C660">
        <f t="shared" si="45"/>
        <v>5</v>
      </c>
      <c r="D660">
        <f t="shared" si="43"/>
        <v>3.516032366368917E-4</v>
      </c>
      <c r="E660">
        <f t="shared" si="46"/>
        <v>0.99314719853434719</v>
      </c>
      <c r="F660" t="str">
        <f t="shared" si="44"/>
        <v>Cpy3 LI</v>
      </c>
    </row>
    <row r="661" spans="3:6" x14ac:dyDescent="0.25">
      <c r="C661">
        <f t="shared" si="45"/>
        <v>5</v>
      </c>
      <c r="D661">
        <f t="shared" si="43"/>
        <v>3.516032366368917E-4</v>
      </c>
      <c r="E661">
        <f t="shared" si="46"/>
        <v>0.99349880177098404</v>
      </c>
      <c r="F661" t="str">
        <f t="shared" si="44"/>
        <v>Cpy3 LI</v>
      </c>
    </row>
    <row r="662" spans="3:6" x14ac:dyDescent="0.25">
      <c r="C662">
        <f t="shared" si="45"/>
        <v>5</v>
      </c>
      <c r="D662">
        <f t="shared" si="43"/>
        <v>3.516032366368917E-4</v>
      </c>
      <c r="E662">
        <f t="shared" si="46"/>
        <v>0.9938504050076209</v>
      </c>
      <c r="F662" t="str">
        <f t="shared" si="44"/>
        <v>Cpy3 LI</v>
      </c>
    </row>
    <row r="663" spans="3:6" x14ac:dyDescent="0.25">
      <c r="C663">
        <f t="shared" si="45"/>
        <v>5</v>
      </c>
      <c r="D663">
        <f t="shared" si="43"/>
        <v>3.516032366368917E-4</v>
      </c>
      <c r="E663">
        <f t="shared" si="46"/>
        <v>0.99420200824425775</v>
      </c>
      <c r="F663" t="str">
        <f t="shared" si="44"/>
        <v>Cpy3 LI</v>
      </c>
    </row>
    <row r="664" spans="3:6" x14ac:dyDescent="0.25">
      <c r="C664">
        <f t="shared" si="45"/>
        <v>5</v>
      </c>
      <c r="D664">
        <f t="shared" si="43"/>
        <v>3.516032366368917E-4</v>
      </c>
      <c r="E664">
        <f t="shared" si="46"/>
        <v>0.99455361148089461</v>
      </c>
      <c r="F664" t="str">
        <f t="shared" si="44"/>
        <v>Cpy3 LI</v>
      </c>
    </row>
    <row r="665" spans="3:6" x14ac:dyDescent="0.25">
      <c r="C665">
        <f t="shared" si="45"/>
        <v>5</v>
      </c>
      <c r="D665">
        <f t="shared" si="43"/>
        <v>3.516032366368917E-4</v>
      </c>
      <c r="E665">
        <f t="shared" si="46"/>
        <v>0.99490521471753146</v>
      </c>
      <c r="F665" t="str">
        <f t="shared" si="44"/>
        <v>Cpy3 LI</v>
      </c>
    </row>
    <row r="666" spans="3:6" x14ac:dyDescent="0.25">
      <c r="C666">
        <f t="shared" si="45"/>
        <v>5</v>
      </c>
      <c r="D666">
        <f t="shared" si="43"/>
        <v>3.516032366368917E-4</v>
      </c>
      <c r="E666">
        <f t="shared" si="46"/>
        <v>0.99525681795416832</v>
      </c>
      <c r="F666" t="str">
        <f t="shared" si="44"/>
        <v>Cpy3 LI</v>
      </c>
    </row>
    <row r="667" spans="3:6" x14ac:dyDescent="0.25">
      <c r="C667">
        <f t="shared" si="45"/>
        <v>5</v>
      </c>
      <c r="D667">
        <f t="shared" si="43"/>
        <v>3.516032366368917E-4</v>
      </c>
      <c r="E667">
        <f t="shared" si="46"/>
        <v>0.99560842119080517</v>
      </c>
      <c r="F667" t="str">
        <f t="shared" si="44"/>
        <v>Cpy3 LI</v>
      </c>
    </row>
    <row r="668" spans="3:6" x14ac:dyDescent="0.25">
      <c r="C668">
        <f t="shared" si="45"/>
        <v>5</v>
      </c>
      <c r="D668">
        <f t="shared" si="43"/>
        <v>3.516032366368917E-4</v>
      </c>
      <c r="E668">
        <f t="shared" si="46"/>
        <v>0.99596002442744203</v>
      </c>
      <c r="F668" t="str">
        <f t="shared" si="44"/>
        <v>Cpy3 LI</v>
      </c>
    </row>
    <row r="669" spans="3:6" x14ac:dyDescent="0.25">
      <c r="C669">
        <f t="shared" si="45"/>
        <v>5</v>
      </c>
      <c r="D669">
        <f t="shared" si="43"/>
        <v>3.516032366368917E-4</v>
      </c>
      <c r="E669">
        <f t="shared" si="46"/>
        <v>0.99631162766407888</v>
      </c>
      <c r="F669" t="str">
        <f t="shared" si="44"/>
        <v>Cpy3 LI</v>
      </c>
    </row>
    <row r="670" spans="3:6" x14ac:dyDescent="0.25">
      <c r="C670">
        <f t="shared" si="45"/>
        <v>5</v>
      </c>
      <c r="D670">
        <f t="shared" si="43"/>
        <v>3.516032366368917E-4</v>
      </c>
      <c r="E670">
        <f t="shared" si="46"/>
        <v>0.99666323090071574</v>
      </c>
      <c r="F670" t="str">
        <f t="shared" si="44"/>
        <v>Cpy3 LI</v>
      </c>
    </row>
    <row r="671" spans="3:6" x14ac:dyDescent="0.25">
      <c r="C671">
        <f t="shared" si="45"/>
        <v>5</v>
      </c>
      <c r="D671">
        <f t="shared" si="43"/>
        <v>3.516032366368917E-4</v>
      </c>
      <c r="E671">
        <f t="shared" si="46"/>
        <v>0.99701483413735259</v>
      </c>
      <c r="F671" t="str">
        <f t="shared" si="44"/>
        <v>Cpy3 LI</v>
      </c>
    </row>
    <row r="672" spans="3:6" x14ac:dyDescent="0.25">
      <c r="C672">
        <f t="shared" si="45"/>
        <v>5</v>
      </c>
      <c r="D672">
        <f t="shared" si="43"/>
        <v>3.516032366368917E-4</v>
      </c>
      <c r="E672">
        <f t="shared" si="46"/>
        <v>0.99736643737398945</v>
      </c>
      <c r="F672" t="str">
        <f t="shared" si="44"/>
        <v>Cpy3 LI</v>
      </c>
    </row>
    <row r="673" spans="3:6" x14ac:dyDescent="0.25">
      <c r="C673">
        <f t="shared" si="45"/>
        <v>5</v>
      </c>
      <c r="D673">
        <f t="shared" si="43"/>
        <v>3.516032366368917E-4</v>
      </c>
      <c r="E673">
        <f t="shared" si="46"/>
        <v>0.9977180406106263</v>
      </c>
      <c r="F673" t="str">
        <f t="shared" si="44"/>
        <v>Cpy3 LI</v>
      </c>
    </row>
    <row r="674" spans="3:6" x14ac:dyDescent="0.25">
      <c r="C674">
        <f t="shared" si="45"/>
        <v>5</v>
      </c>
      <c r="D674">
        <f t="shared" si="43"/>
        <v>3.516032366368917E-4</v>
      </c>
      <c r="E674">
        <f t="shared" si="46"/>
        <v>0.99806964384726315</v>
      </c>
      <c r="F674" t="str">
        <f t="shared" si="44"/>
        <v>Cpy3 LI</v>
      </c>
    </row>
    <row r="675" spans="3:6" x14ac:dyDescent="0.25">
      <c r="C675">
        <f t="shared" si="45"/>
        <v>5</v>
      </c>
      <c r="D675">
        <f t="shared" si="43"/>
        <v>3.516032366368917E-4</v>
      </c>
      <c r="E675">
        <f t="shared" si="46"/>
        <v>0.99842124708390001</v>
      </c>
      <c r="F675" t="str">
        <f t="shared" si="44"/>
        <v>Cpy3 LI</v>
      </c>
    </row>
    <row r="676" spans="3:6" x14ac:dyDescent="0.25">
      <c r="C676">
        <f t="shared" si="45"/>
        <v>5</v>
      </c>
      <c r="D676">
        <f t="shared" si="43"/>
        <v>3.516032366368917E-4</v>
      </c>
      <c r="E676">
        <f t="shared" si="46"/>
        <v>0.99877285032053686</v>
      </c>
      <c r="F676" t="str">
        <f t="shared" si="44"/>
        <v>Cpy3 LI</v>
      </c>
    </row>
    <row r="677" spans="3:6" x14ac:dyDescent="0.25">
      <c r="C677">
        <f t="shared" si="45"/>
        <v>5</v>
      </c>
      <c r="D677">
        <f t="shared" si="43"/>
        <v>3.516032366368917E-4</v>
      </c>
      <c r="E677">
        <f t="shared" si="46"/>
        <v>0.99912445355717372</v>
      </c>
      <c r="F677" t="str">
        <f t="shared" si="44"/>
        <v>Cpy3 LI</v>
      </c>
    </row>
    <row r="678" spans="3:6" x14ac:dyDescent="0.25">
      <c r="C678">
        <f t="shared" si="45"/>
        <v>5</v>
      </c>
      <c r="D678">
        <f t="shared" si="43"/>
        <v>3.516032366368917E-4</v>
      </c>
      <c r="E678">
        <f t="shared" si="46"/>
        <v>0.99947605679381057</v>
      </c>
      <c r="F678" t="str">
        <f t="shared" si="44"/>
        <v>Cpy3 LI</v>
      </c>
    </row>
    <row r="679" spans="3:6" x14ac:dyDescent="0.25">
      <c r="C679">
        <f t="shared" si="45"/>
        <v>5</v>
      </c>
      <c r="D679">
        <f t="shared" si="43"/>
        <v>3.516032366368917E-4</v>
      </c>
      <c r="E679">
        <f t="shared" si="46"/>
        <v>0.99982766003044743</v>
      </c>
      <c r="F679" t="str">
        <f t="shared" si="44"/>
        <v>Cpy3 LI</v>
      </c>
    </row>
    <row r="680" spans="3:6" x14ac:dyDescent="0.25">
      <c r="C680">
        <f t="shared" si="45"/>
        <v>5</v>
      </c>
      <c r="D680">
        <f t="shared" si="43"/>
        <v>3.516032366368917E-4</v>
      </c>
      <c r="E680">
        <f t="shared" si="46"/>
        <v>1.0001792632670843</v>
      </c>
      <c r="F680" t="str">
        <f t="shared" si="44"/>
        <v>Cpy3 LI</v>
      </c>
    </row>
    <row r="681" spans="3:6" x14ac:dyDescent="0.25">
      <c r="C681">
        <f t="shared" si="45"/>
        <v>5</v>
      </c>
      <c r="D681">
        <f t="shared" si="43"/>
        <v>3.516032366368917E-4</v>
      </c>
      <c r="E681">
        <f t="shared" si="46"/>
        <v>1.0005308665037211</v>
      </c>
      <c r="F681" t="str">
        <f t="shared" si="44"/>
        <v>Cpy3 LI</v>
      </c>
    </row>
    <row r="682" spans="3:6" x14ac:dyDescent="0.25">
      <c r="C682">
        <f t="shared" si="45"/>
        <v>5</v>
      </c>
      <c r="D682">
        <f t="shared" si="43"/>
        <v>3.516032366368917E-4</v>
      </c>
      <c r="E682">
        <f t="shared" si="46"/>
        <v>1.000882469740358</v>
      </c>
      <c r="F682" t="str">
        <f t="shared" si="44"/>
        <v>Cpy3 LI</v>
      </c>
    </row>
    <row r="683" spans="3:6" x14ac:dyDescent="0.25">
      <c r="C683">
        <f t="shared" si="45"/>
        <v>5</v>
      </c>
      <c r="D683">
        <f t="shared" si="43"/>
        <v>3.516032366368917E-4</v>
      </c>
      <c r="E683">
        <f t="shared" si="46"/>
        <v>1.0012340729769948</v>
      </c>
      <c r="F683" t="str">
        <f t="shared" si="44"/>
        <v>Cpy3 LI</v>
      </c>
    </row>
    <row r="684" spans="3:6" x14ac:dyDescent="0.25">
      <c r="C684">
        <f t="shared" si="45"/>
        <v>5</v>
      </c>
      <c r="D684">
        <f t="shared" si="43"/>
        <v>3.516032366368917E-4</v>
      </c>
      <c r="E684">
        <f t="shared" si="46"/>
        <v>1.0015856762136317</v>
      </c>
      <c r="F684" t="str">
        <f t="shared" si="44"/>
        <v>Cpy3 LI</v>
      </c>
    </row>
    <row r="685" spans="3:6" x14ac:dyDescent="0.25">
      <c r="C685">
        <f t="shared" si="45"/>
        <v>5</v>
      </c>
      <c r="D685">
        <f t="shared" si="43"/>
        <v>3.516032366368917E-4</v>
      </c>
      <c r="E685">
        <f t="shared" si="46"/>
        <v>1.0019372794502686</v>
      </c>
      <c r="F685" t="str">
        <f t="shared" si="44"/>
        <v>Cpy3 LI</v>
      </c>
    </row>
    <row r="686" spans="3:6" x14ac:dyDescent="0.25">
      <c r="C686">
        <f t="shared" si="45"/>
        <v>5</v>
      </c>
      <c r="D686">
        <f t="shared" si="43"/>
        <v>3.516032366368917E-4</v>
      </c>
      <c r="E686">
        <f t="shared" si="46"/>
        <v>1.0022888826869054</v>
      </c>
      <c r="F686" t="str">
        <f t="shared" si="44"/>
        <v>Cpy3 LI</v>
      </c>
    </row>
    <row r="687" spans="3:6" x14ac:dyDescent="0.25">
      <c r="C687">
        <f t="shared" si="45"/>
        <v>5</v>
      </c>
      <c r="D687">
        <f t="shared" si="43"/>
        <v>3.516032366368917E-4</v>
      </c>
      <c r="E687">
        <f t="shared" si="46"/>
        <v>1.0026404859235423</v>
      </c>
      <c r="F687" t="str">
        <f t="shared" si="44"/>
        <v>Cpy3 LI</v>
      </c>
    </row>
    <row r="688" spans="3:6" x14ac:dyDescent="0.25">
      <c r="C688">
        <f t="shared" si="45"/>
        <v>5</v>
      </c>
      <c r="D688">
        <f t="shared" si="43"/>
        <v>3.516032366368917E-4</v>
      </c>
      <c r="E688">
        <f t="shared" si="46"/>
        <v>1.0029920891601791</v>
      </c>
      <c r="F688" t="str">
        <f t="shared" si="44"/>
        <v>Cpy3 LI</v>
      </c>
    </row>
    <row r="689" spans="3:6" x14ac:dyDescent="0.25">
      <c r="C689">
        <f t="shared" si="45"/>
        <v>5</v>
      </c>
      <c r="D689">
        <f t="shared" si="43"/>
        <v>3.516032366368917E-4</v>
      </c>
      <c r="E689">
        <f t="shared" si="46"/>
        <v>1.003343692396816</v>
      </c>
      <c r="F689" t="str">
        <f t="shared" si="44"/>
        <v>Cpy3 LI</v>
      </c>
    </row>
    <row r="690" spans="3:6" x14ac:dyDescent="0.25">
      <c r="C690">
        <f t="shared" si="45"/>
        <v>5</v>
      </c>
      <c r="D690">
        <f t="shared" si="43"/>
        <v>3.516032366368917E-4</v>
      </c>
      <c r="E690">
        <f t="shared" si="46"/>
        <v>1.0036952956334528</v>
      </c>
      <c r="F690" t="str">
        <f t="shared" si="44"/>
        <v>Cpy3 LI</v>
      </c>
    </row>
    <row r="691" spans="3:6" x14ac:dyDescent="0.25">
      <c r="C691">
        <f t="shared" si="45"/>
        <v>5</v>
      </c>
      <c r="D691">
        <f t="shared" si="43"/>
        <v>3.516032366368917E-4</v>
      </c>
      <c r="E691">
        <f t="shared" si="46"/>
        <v>1.0040468988700897</v>
      </c>
      <c r="F691" t="str">
        <f t="shared" si="44"/>
        <v>Cpy3 LI</v>
      </c>
    </row>
    <row r="692" spans="3:6" x14ac:dyDescent="0.25">
      <c r="C692">
        <f t="shared" si="45"/>
        <v>5</v>
      </c>
      <c r="D692">
        <f t="shared" si="43"/>
        <v>3.516032366368917E-4</v>
      </c>
      <c r="E692">
        <f t="shared" si="46"/>
        <v>1.0043985021067265</v>
      </c>
      <c r="F692" t="str">
        <f t="shared" si="44"/>
        <v>Cpy3 LI</v>
      </c>
    </row>
    <row r="693" spans="3:6" x14ac:dyDescent="0.25">
      <c r="C693">
        <f t="shared" si="45"/>
        <v>5</v>
      </c>
      <c r="D693">
        <f t="shared" si="43"/>
        <v>3.516032366368917E-4</v>
      </c>
      <c r="E693">
        <f t="shared" si="46"/>
        <v>1.0047501053433634</v>
      </c>
      <c r="F693" t="str">
        <f t="shared" si="44"/>
        <v>Cpy3 LI</v>
      </c>
    </row>
    <row r="694" spans="3:6" x14ac:dyDescent="0.25">
      <c r="C694">
        <f t="shared" si="45"/>
        <v>5</v>
      </c>
      <c r="D694">
        <f t="shared" si="43"/>
        <v>3.516032366368917E-4</v>
      </c>
      <c r="E694">
        <f t="shared" si="46"/>
        <v>1.0051017085800003</v>
      </c>
      <c r="F694" t="str">
        <f t="shared" si="44"/>
        <v>Cpy3 LI</v>
      </c>
    </row>
    <row r="695" spans="3:6" x14ac:dyDescent="0.25">
      <c r="C695">
        <f t="shared" si="45"/>
        <v>5</v>
      </c>
      <c r="D695">
        <f t="shared" si="43"/>
        <v>3.516032366368917E-4</v>
      </c>
      <c r="E695">
        <f t="shared" si="46"/>
        <v>1.0054533118166371</v>
      </c>
      <c r="F695" t="str">
        <f t="shared" si="44"/>
        <v>Cpy3 LI</v>
      </c>
    </row>
    <row r="696" spans="3:6" x14ac:dyDescent="0.25">
      <c r="C696">
        <f t="shared" si="45"/>
        <v>5</v>
      </c>
      <c r="D696">
        <f t="shared" si="43"/>
        <v>3.516032366368917E-4</v>
      </c>
      <c r="E696">
        <f t="shared" si="46"/>
        <v>1.005804915053274</v>
      </c>
      <c r="F696" t="str">
        <f t="shared" si="44"/>
        <v>Cpy3 LI</v>
      </c>
    </row>
    <row r="697" spans="3:6" x14ac:dyDescent="0.25">
      <c r="C697">
        <f t="shared" si="45"/>
        <v>5</v>
      </c>
      <c r="D697">
        <f t="shared" si="43"/>
        <v>3.516032366368917E-4</v>
      </c>
      <c r="E697">
        <f t="shared" si="46"/>
        <v>1.0061565182899108</v>
      </c>
      <c r="F697" t="str">
        <f t="shared" si="44"/>
        <v>Cpy3 LI</v>
      </c>
    </row>
    <row r="698" spans="3:6" x14ac:dyDescent="0.25">
      <c r="C698">
        <f t="shared" si="45"/>
        <v>5</v>
      </c>
      <c r="D698">
        <f t="shared" si="43"/>
        <v>3.516032366368917E-4</v>
      </c>
      <c r="E698">
        <f t="shared" si="46"/>
        <v>1.0065081215265477</v>
      </c>
      <c r="F698" t="str">
        <f t="shared" si="44"/>
        <v>Cpy3 LI</v>
      </c>
    </row>
    <row r="699" spans="3:6" x14ac:dyDescent="0.25">
      <c r="C699">
        <f t="shared" si="45"/>
        <v>5</v>
      </c>
      <c r="D699">
        <f t="shared" si="43"/>
        <v>3.516032366368917E-4</v>
      </c>
      <c r="E699">
        <f t="shared" si="46"/>
        <v>1.0068597247631845</v>
      </c>
      <c r="F699" t="str">
        <f t="shared" si="44"/>
        <v>Cpy3 LI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06"/>
  <sheetViews>
    <sheetView topLeftCell="V4" workbookViewId="0">
      <selection activeCell="Z24" sqref="Z24:Z25"/>
    </sheetView>
  </sheetViews>
  <sheetFormatPr defaultRowHeight="15" x14ac:dyDescent="0.25"/>
  <cols>
    <col min="1" max="1" width="11.7109375" bestFit="1" customWidth="1"/>
  </cols>
  <sheetData>
    <row r="1" spans="1:36" x14ac:dyDescent="0.25">
      <c r="N1" t="s">
        <v>119</v>
      </c>
      <c r="O1">
        <v>1</v>
      </c>
      <c r="R1" s="1" t="s">
        <v>121</v>
      </c>
      <c r="S1">
        <f>1-EXP(-O3*A3)</f>
        <v>0.93607213879329243</v>
      </c>
      <c r="U1" s="1" t="s">
        <v>123</v>
      </c>
      <c r="V1">
        <f>S1*O2*O1</f>
        <v>0.93607213879329243</v>
      </c>
      <c r="W1" s="1" t="s">
        <v>125</v>
      </c>
      <c r="X1" s="1" t="s">
        <v>126</v>
      </c>
      <c r="Y1" s="1" t="s">
        <v>127</v>
      </c>
    </row>
    <row r="2" spans="1:36" x14ac:dyDescent="0.25">
      <c r="A2" t="s">
        <v>42</v>
      </c>
      <c r="B2" t="s">
        <v>117</v>
      </c>
      <c r="N2" t="s">
        <v>103</v>
      </c>
      <c r="O2">
        <v>1</v>
      </c>
      <c r="R2" s="1" t="s">
        <v>122</v>
      </c>
      <c r="S2">
        <f>SUM(N6:N206)</f>
        <v>0.94340139080417995</v>
      </c>
      <c r="U2" s="1" t="s">
        <v>124</v>
      </c>
      <c r="V2">
        <f>SUM(O6:O206)</f>
        <v>0.94340139080417995</v>
      </c>
      <c r="W2">
        <f>V2-V1</f>
        <v>7.3292520108875214E-3</v>
      </c>
      <c r="X2">
        <f>W2/10^6*10^4</f>
        <v>7.3292520108875214E-5</v>
      </c>
      <c r="Y2">
        <f>X2*365</f>
        <v>2.6751769839739453E-2</v>
      </c>
    </row>
    <row r="3" spans="1:36" x14ac:dyDescent="0.25">
      <c r="A3">
        <v>5</v>
      </c>
      <c r="B3">
        <f>A3*A4</f>
        <v>2.5000000000000001E-2</v>
      </c>
      <c r="N3" t="s">
        <v>105</v>
      </c>
      <c r="O3">
        <v>0.55000000000000004</v>
      </c>
      <c r="AA3">
        <v>0.12982547927887442</v>
      </c>
      <c r="AB3">
        <v>0.12982547927887442</v>
      </c>
      <c r="AC3">
        <v>0.12982547927887442</v>
      </c>
      <c r="AD3">
        <v>0.12017521035697178</v>
      </c>
      <c r="AE3">
        <v>0.10628345646525478</v>
      </c>
      <c r="AF3">
        <v>9.0718460963937805E-2</v>
      </c>
      <c r="AG3">
        <v>8.264703383171236E-2</v>
      </c>
      <c r="AH3">
        <v>7.6098903057335104E-2</v>
      </c>
      <c r="AI3">
        <v>7.0675908098130555E-2</v>
      </c>
      <c r="AJ3">
        <v>6.3924589390033704E-2</v>
      </c>
    </row>
    <row r="4" spans="1:36" x14ac:dyDescent="0.25">
      <c r="A4">
        <v>5.0000000000000001E-3</v>
      </c>
      <c r="Q4">
        <f>SUM(Q6:Q206)</f>
        <v>0.14864299637899103</v>
      </c>
      <c r="R4">
        <f>SUM(R6:R206)</f>
        <v>0.14864299637899103</v>
      </c>
      <c r="S4">
        <f>SUM(S6:S206)</f>
        <v>0.14864299637899103</v>
      </c>
      <c r="T4">
        <f>SUM(T6:T206)</f>
        <v>0.13068179311588357</v>
      </c>
      <c r="U4">
        <f t="shared" ref="U4:Z4" si="0">SUM(U6:U206)</f>
        <v>0.10007462251907641</v>
      </c>
      <c r="V4">
        <f t="shared" si="0"/>
        <v>7.8734462094004101E-2</v>
      </c>
      <c r="W4">
        <f t="shared" si="0"/>
        <v>6.323555972325369E-2</v>
      </c>
      <c r="X4">
        <f t="shared" si="0"/>
        <v>4.9526778879750696E-2</v>
      </c>
      <c r="Y4">
        <f t="shared" si="0"/>
        <v>4.0936878538810881E-2</v>
      </c>
      <c r="Z4">
        <f t="shared" si="0"/>
        <v>3.4282306796427423E-2</v>
      </c>
      <c r="AA4">
        <f>Q4/$V$2</f>
        <v>0.15756071363461088</v>
      </c>
      <c r="AB4">
        <f t="shared" ref="AB4:AJ4" si="1">R4/$V$2</f>
        <v>0.15756071363461088</v>
      </c>
      <c r="AC4">
        <f t="shared" si="1"/>
        <v>0.15756071363461088</v>
      </c>
      <c r="AD4">
        <f t="shared" si="1"/>
        <v>0.1385219423987567</v>
      </c>
      <c r="AE4">
        <f t="shared" si="1"/>
        <v>0.10607851916962958</v>
      </c>
      <c r="AF4">
        <f t="shared" si="1"/>
        <v>8.3458072949085638E-2</v>
      </c>
      <c r="AG4">
        <f t="shared" si="1"/>
        <v>6.7029326371196088E-2</v>
      </c>
      <c r="AH4">
        <f t="shared" si="1"/>
        <v>5.2498098224693923E-2</v>
      </c>
      <c r="AI4">
        <f t="shared" si="1"/>
        <v>4.3392853707704647E-2</v>
      </c>
      <c r="AJ4">
        <f t="shared" si="1"/>
        <v>3.6339046275100664E-2</v>
      </c>
    </row>
    <row r="5" spans="1:36" x14ac:dyDescent="0.25">
      <c r="A5" s="1" t="s">
        <v>118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N5" s="1" t="s">
        <v>120</v>
      </c>
      <c r="Q5">
        <v>1</v>
      </c>
      <c r="R5">
        <v>2</v>
      </c>
      <c r="S5">
        <v>3</v>
      </c>
      <c r="T5">
        <v>4</v>
      </c>
      <c r="U5">
        <v>5</v>
      </c>
      <c r="V5">
        <v>6</v>
      </c>
      <c r="W5">
        <v>7</v>
      </c>
      <c r="X5">
        <v>8</v>
      </c>
      <c r="Y5">
        <v>9</v>
      </c>
      <c r="Z5">
        <v>10</v>
      </c>
    </row>
    <row r="6" spans="1:36" x14ac:dyDescent="0.25">
      <c r="A6">
        <v>0</v>
      </c>
      <c r="B6">
        <v>1</v>
      </c>
      <c r="C6">
        <v>1</v>
      </c>
      <c r="D6">
        <v>1</v>
      </c>
      <c r="E6">
        <v>0.98</v>
      </c>
      <c r="F6">
        <v>0.93</v>
      </c>
      <c r="G6">
        <v>0.88</v>
      </c>
      <c r="H6">
        <v>0.83</v>
      </c>
      <c r="I6">
        <v>0.77</v>
      </c>
      <c r="J6">
        <v>0.72</v>
      </c>
      <c r="K6">
        <v>0.67</v>
      </c>
      <c r="L6">
        <f>($A$3-A6)/$A$3</f>
        <v>1</v>
      </c>
      <c r="M6">
        <f>COUNTIFS(B6:K6,"&gt;="&amp;L6)</f>
        <v>3</v>
      </c>
      <c r="N6">
        <f>$O$3*EXP(-$O$3*A6)*$B$3</f>
        <v>1.3750000000000002E-2</v>
      </c>
      <c r="O6">
        <f>N6*$O$2*$O$1</f>
        <v>1.3750000000000002E-2</v>
      </c>
      <c r="P6">
        <f>O6/M6</f>
        <v>4.5833333333333342E-3</v>
      </c>
      <c r="Q6">
        <f>IF(Q$5&lt;=$M6,$P6,0)</f>
        <v>4.5833333333333342E-3</v>
      </c>
      <c r="R6">
        <f>IF(R$5&lt;=$M6,$P6,0)</f>
        <v>4.5833333333333342E-3</v>
      </c>
      <c r="S6">
        <f>IF(S$5&lt;=$M6,$P6,0)</f>
        <v>4.5833333333333342E-3</v>
      </c>
      <c r="T6">
        <f t="shared" ref="R6:Z21" si="2">IF(T$5&lt;=$M6,$P6,0)</f>
        <v>0</v>
      </c>
      <c r="U6">
        <f t="shared" si="2"/>
        <v>0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</row>
    <row r="7" spans="1:36" x14ac:dyDescent="0.25">
      <c r="A7">
        <f>A6+$A$4*$A$3</f>
        <v>2.5000000000000001E-2</v>
      </c>
      <c r="B7">
        <v>1</v>
      </c>
      <c r="C7">
        <v>1</v>
      </c>
      <c r="D7">
        <v>1</v>
      </c>
      <c r="E7">
        <v>0.98</v>
      </c>
      <c r="F7">
        <v>0.93</v>
      </c>
      <c r="G7">
        <v>0.88</v>
      </c>
      <c r="H7">
        <v>0.83</v>
      </c>
      <c r="I7">
        <v>0.77</v>
      </c>
      <c r="J7">
        <v>0.72</v>
      </c>
      <c r="K7">
        <v>0.67</v>
      </c>
      <c r="L7">
        <f t="shared" ref="L7:L70" si="3">($A$3-A7)/$A$3</f>
        <v>0.99499999999999988</v>
      </c>
      <c r="M7">
        <f t="shared" ref="M7:M70" si="4">COUNTIFS(B7:K7,"&gt;="&amp;L7)</f>
        <v>3</v>
      </c>
      <c r="N7">
        <f t="shared" ref="N7:N70" si="5">$O$3*EXP(-$O$3*A7)*$B$3</f>
        <v>1.3562231367671857E-2</v>
      </c>
      <c r="O7">
        <f t="shared" ref="O7:O70" si="6">N7*$O$2*$O$1</f>
        <v>1.3562231367671857E-2</v>
      </c>
      <c r="P7">
        <f t="shared" ref="P7:P70" si="7">O7/M7</f>
        <v>4.5207437892239525E-3</v>
      </c>
      <c r="Q7">
        <f>IF(Q$5&lt;=$M7,$P7,0)</f>
        <v>4.5207437892239525E-3</v>
      </c>
      <c r="R7">
        <f>IF(R$5&lt;=$M7,$P7,0)</f>
        <v>4.5207437892239525E-3</v>
      </c>
      <c r="S7">
        <f t="shared" si="2"/>
        <v>4.5207437892239525E-3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  <c r="X7">
        <f t="shared" si="2"/>
        <v>0</v>
      </c>
      <c r="Y7">
        <f t="shared" si="2"/>
        <v>0</v>
      </c>
      <c r="Z7">
        <f t="shared" si="2"/>
        <v>0</v>
      </c>
    </row>
    <row r="8" spans="1:36" x14ac:dyDescent="0.25">
      <c r="A8">
        <f t="shared" ref="A8:A71" si="8">A7+$A$4*$A$3</f>
        <v>0.05</v>
      </c>
      <c r="B8">
        <v>1</v>
      </c>
      <c r="C8">
        <v>1</v>
      </c>
      <c r="D8">
        <v>1</v>
      </c>
      <c r="E8">
        <v>0.98</v>
      </c>
      <c r="F8">
        <v>0.93</v>
      </c>
      <c r="G8">
        <v>0.88</v>
      </c>
      <c r="H8">
        <v>0.83</v>
      </c>
      <c r="I8">
        <v>0.77</v>
      </c>
      <c r="J8">
        <v>0.72</v>
      </c>
      <c r="K8">
        <v>0.67</v>
      </c>
      <c r="L8">
        <f t="shared" si="3"/>
        <v>0.99</v>
      </c>
      <c r="M8">
        <f t="shared" si="4"/>
        <v>3</v>
      </c>
      <c r="N8">
        <f t="shared" si="5"/>
        <v>1.3377026885109994E-2</v>
      </c>
      <c r="O8">
        <f t="shared" si="6"/>
        <v>1.3377026885109994E-2</v>
      </c>
      <c r="P8">
        <f t="shared" si="7"/>
        <v>4.4590089617033311E-3</v>
      </c>
      <c r="Q8">
        <f t="shared" ref="Q8:Z38" si="9">IF(Q$5&lt;=$M8,$P8,0)</f>
        <v>4.4590089617033311E-3</v>
      </c>
      <c r="R8">
        <f t="shared" si="2"/>
        <v>4.4590089617033311E-3</v>
      </c>
      <c r="S8">
        <f t="shared" si="2"/>
        <v>4.4590089617033311E-3</v>
      </c>
      <c r="T8">
        <f t="shared" si="2"/>
        <v>0</v>
      </c>
      <c r="U8">
        <f t="shared" si="2"/>
        <v>0</v>
      </c>
      <c r="V8">
        <f t="shared" si="2"/>
        <v>0</v>
      </c>
      <c r="W8">
        <f t="shared" si="2"/>
        <v>0</v>
      </c>
      <c r="X8">
        <f t="shared" si="2"/>
        <v>0</v>
      </c>
      <c r="Y8">
        <f t="shared" si="2"/>
        <v>0</v>
      </c>
      <c r="Z8">
        <f t="shared" si="2"/>
        <v>0</v>
      </c>
    </row>
    <row r="9" spans="1:36" x14ac:dyDescent="0.25">
      <c r="A9">
        <f t="shared" si="8"/>
        <v>7.5000000000000011E-2</v>
      </c>
      <c r="B9">
        <v>1</v>
      </c>
      <c r="C9">
        <v>1</v>
      </c>
      <c r="D9">
        <v>1</v>
      </c>
      <c r="E9">
        <v>0.98</v>
      </c>
      <c r="F9">
        <v>0.93</v>
      </c>
      <c r="G9">
        <v>0.88</v>
      </c>
      <c r="H9">
        <v>0.83</v>
      </c>
      <c r="I9">
        <v>0.77</v>
      </c>
      <c r="J9">
        <v>0.72</v>
      </c>
      <c r="K9">
        <v>0.67</v>
      </c>
      <c r="L9">
        <f t="shared" si="3"/>
        <v>0.98499999999999999</v>
      </c>
      <c r="M9">
        <f t="shared" si="4"/>
        <v>3</v>
      </c>
      <c r="N9">
        <f t="shared" si="5"/>
        <v>1.3194351536540253E-2</v>
      </c>
      <c r="O9">
        <f t="shared" si="6"/>
        <v>1.3194351536540253E-2</v>
      </c>
      <c r="P9">
        <f t="shared" si="7"/>
        <v>4.3981171788467508E-3</v>
      </c>
      <c r="Q9">
        <f t="shared" si="9"/>
        <v>4.3981171788467508E-3</v>
      </c>
      <c r="R9">
        <f t="shared" si="2"/>
        <v>4.3981171788467508E-3</v>
      </c>
      <c r="S9">
        <f t="shared" si="2"/>
        <v>4.3981171788467508E-3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f t="shared" si="2"/>
        <v>0</v>
      </c>
      <c r="Z9">
        <f t="shared" si="2"/>
        <v>0</v>
      </c>
    </row>
    <row r="10" spans="1:36" x14ac:dyDescent="0.25">
      <c r="A10">
        <f t="shared" si="8"/>
        <v>0.1</v>
      </c>
      <c r="B10">
        <v>1</v>
      </c>
      <c r="C10">
        <v>1</v>
      </c>
      <c r="D10">
        <v>1</v>
      </c>
      <c r="E10">
        <v>0.98</v>
      </c>
      <c r="F10">
        <v>0.93</v>
      </c>
      <c r="G10">
        <v>0.88</v>
      </c>
      <c r="H10">
        <v>0.83</v>
      </c>
      <c r="I10">
        <v>0.77</v>
      </c>
      <c r="J10">
        <v>0.72</v>
      </c>
      <c r="K10">
        <v>0.67</v>
      </c>
      <c r="L10">
        <f t="shared" si="3"/>
        <v>0.98000000000000009</v>
      </c>
      <c r="M10">
        <f t="shared" si="4"/>
        <v>4</v>
      </c>
      <c r="N10">
        <f t="shared" si="5"/>
        <v>1.3014170784360405E-2</v>
      </c>
      <c r="O10">
        <f t="shared" si="6"/>
        <v>1.3014170784360405E-2</v>
      </c>
      <c r="P10">
        <f t="shared" si="7"/>
        <v>3.2535426960901013E-3</v>
      </c>
      <c r="Q10">
        <f t="shared" si="9"/>
        <v>3.2535426960901013E-3</v>
      </c>
      <c r="R10">
        <f t="shared" si="2"/>
        <v>3.2535426960901013E-3</v>
      </c>
      <c r="S10">
        <f t="shared" si="2"/>
        <v>3.2535426960901013E-3</v>
      </c>
      <c r="T10">
        <f t="shared" si="2"/>
        <v>3.2535426960901013E-3</v>
      </c>
      <c r="U10">
        <f t="shared" si="2"/>
        <v>0</v>
      </c>
      <c r="V10">
        <f t="shared" si="2"/>
        <v>0</v>
      </c>
      <c r="W10">
        <f t="shared" si="2"/>
        <v>0</v>
      </c>
      <c r="X10">
        <f t="shared" si="2"/>
        <v>0</v>
      </c>
      <c r="Y10">
        <f t="shared" si="2"/>
        <v>0</v>
      </c>
      <c r="Z10">
        <f t="shared" si="2"/>
        <v>0</v>
      </c>
    </row>
    <row r="11" spans="1:36" x14ac:dyDescent="0.25">
      <c r="A11">
        <f t="shared" si="8"/>
        <v>0.125</v>
      </c>
      <c r="B11">
        <v>1</v>
      </c>
      <c r="C11">
        <v>1</v>
      </c>
      <c r="D11">
        <v>1</v>
      </c>
      <c r="E11">
        <v>0.98</v>
      </c>
      <c r="F11">
        <v>0.93</v>
      </c>
      <c r="G11">
        <v>0.88</v>
      </c>
      <c r="H11">
        <v>0.83</v>
      </c>
      <c r="I11">
        <v>0.77</v>
      </c>
      <c r="J11">
        <v>0.72</v>
      </c>
      <c r="K11">
        <v>0.67</v>
      </c>
      <c r="L11">
        <f t="shared" si="3"/>
        <v>0.97499999999999998</v>
      </c>
      <c r="M11">
        <f t="shared" si="4"/>
        <v>4</v>
      </c>
      <c r="N11">
        <f t="shared" si="5"/>
        <v>1.2836450562610277E-2</v>
      </c>
      <c r="O11">
        <f t="shared" si="6"/>
        <v>1.2836450562610277E-2</v>
      </c>
      <c r="P11">
        <f t="shared" si="7"/>
        <v>3.2091126406525693E-3</v>
      </c>
      <c r="Q11">
        <f t="shared" si="9"/>
        <v>3.2091126406525693E-3</v>
      </c>
      <c r="R11">
        <f t="shared" si="2"/>
        <v>3.2091126406525693E-3</v>
      </c>
      <c r="S11">
        <f t="shared" si="2"/>
        <v>3.2091126406525693E-3</v>
      </c>
      <c r="T11">
        <f t="shared" si="2"/>
        <v>3.2091126406525693E-3</v>
      </c>
      <c r="U11">
        <f t="shared" si="2"/>
        <v>0</v>
      </c>
      <c r="V11">
        <f t="shared" si="2"/>
        <v>0</v>
      </c>
      <c r="W11">
        <f t="shared" si="2"/>
        <v>0</v>
      </c>
      <c r="X11">
        <f t="shared" si="2"/>
        <v>0</v>
      </c>
      <c r="Y11">
        <f t="shared" si="2"/>
        <v>0</v>
      </c>
      <c r="Z11">
        <f t="shared" si="2"/>
        <v>0</v>
      </c>
    </row>
    <row r="12" spans="1:36" x14ac:dyDescent="0.25">
      <c r="A12">
        <f t="shared" si="8"/>
        <v>0.15</v>
      </c>
      <c r="B12">
        <v>1</v>
      </c>
      <c r="C12">
        <v>1</v>
      </c>
      <c r="D12">
        <v>1</v>
      </c>
      <c r="E12">
        <v>0.98</v>
      </c>
      <c r="F12">
        <v>0.93</v>
      </c>
      <c r="G12">
        <v>0.88</v>
      </c>
      <c r="H12">
        <v>0.83</v>
      </c>
      <c r="I12">
        <v>0.77</v>
      </c>
      <c r="J12">
        <v>0.72</v>
      </c>
      <c r="K12">
        <v>0.67</v>
      </c>
      <c r="L12">
        <f t="shared" si="3"/>
        <v>0.97</v>
      </c>
      <c r="M12">
        <f t="shared" si="4"/>
        <v>4</v>
      </c>
      <c r="N12">
        <f t="shared" si="5"/>
        <v>1.2661157270531062E-2</v>
      </c>
      <c r="O12">
        <f t="shared" si="6"/>
        <v>1.2661157270531062E-2</v>
      </c>
      <c r="P12">
        <f t="shared" si="7"/>
        <v>3.1652893176327655E-3</v>
      </c>
      <c r="Q12">
        <f t="shared" si="9"/>
        <v>3.1652893176327655E-3</v>
      </c>
      <c r="R12">
        <f t="shared" si="2"/>
        <v>3.1652893176327655E-3</v>
      </c>
      <c r="S12">
        <f t="shared" si="2"/>
        <v>3.1652893176327655E-3</v>
      </c>
      <c r="T12">
        <f t="shared" si="2"/>
        <v>3.1652893176327655E-3</v>
      </c>
      <c r="U12">
        <f t="shared" si="2"/>
        <v>0</v>
      </c>
      <c r="V12">
        <f t="shared" si="2"/>
        <v>0</v>
      </c>
      <c r="W12">
        <f t="shared" si="2"/>
        <v>0</v>
      </c>
      <c r="X12">
        <f t="shared" si="2"/>
        <v>0</v>
      </c>
      <c r="Y12">
        <f t="shared" si="2"/>
        <v>0</v>
      </c>
      <c r="Z12">
        <f t="shared" si="2"/>
        <v>0</v>
      </c>
    </row>
    <row r="13" spans="1:36" x14ac:dyDescent="0.25">
      <c r="A13">
        <f t="shared" si="8"/>
        <v>0.17499999999999999</v>
      </c>
      <c r="B13">
        <v>1</v>
      </c>
      <c r="C13">
        <v>1</v>
      </c>
      <c r="D13">
        <v>1</v>
      </c>
      <c r="E13">
        <v>0.98</v>
      </c>
      <c r="F13">
        <v>0.93</v>
      </c>
      <c r="G13">
        <v>0.88</v>
      </c>
      <c r="H13">
        <v>0.83</v>
      </c>
      <c r="I13">
        <v>0.77</v>
      </c>
      <c r="J13">
        <v>0.72</v>
      </c>
      <c r="K13">
        <v>0.67</v>
      </c>
      <c r="L13">
        <f t="shared" si="3"/>
        <v>0.96500000000000008</v>
      </c>
      <c r="M13">
        <f t="shared" si="4"/>
        <v>4</v>
      </c>
      <c r="N13">
        <f t="shared" si="5"/>
        <v>1.2488257766212579E-2</v>
      </c>
      <c r="O13">
        <f t="shared" si="6"/>
        <v>1.2488257766212579E-2</v>
      </c>
      <c r="P13">
        <f t="shared" si="7"/>
        <v>3.1220644415531447E-3</v>
      </c>
      <c r="Q13">
        <f t="shared" si="9"/>
        <v>3.1220644415531447E-3</v>
      </c>
      <c r="R13">
        <f t="shared" si="2"/>
        <v>3.1220644415531447E-3</v>
      </c>
      <c r="S13">
        <f t="shared" si="2"/>
        <v>3.1220644415531447E-3</v>
      </c>
      <c r="T13">
        <f t="shared" si="2"/>
        <v>3.1220644415531447E-3</v>
      </c>
      <c r="U13">
        <f t="shared" si="2"/>
        <v>0</v>
      </c>
      <c r="V13">
        <f t="shared" si="2"/>
        <v>0</v>
      </c>
      <c r="W13">
        <f t="shared" si="2"/>
        <v>0</v>
      </c>
      <c r="X13">
        <f t="shared" si="2"/>
        <v>0</v>
      </c>
      <c r="Y13">
        <f t="shared" si="2"/>
        <v>0</v>
      </c>
      <c r="Z13">
        <f t="shared" si="2"/>
        <v>0</v>
      </c>
    </row>
    <row r="14" spans="1:36" x14ac:dyDescent="0.25">
      <c r="A14">
        <f t="shared" si="8"/>
        <v>0.19999999999999998</v>
      </c>
      <c r="B14">
        <v>1</v>
      </c>
      <c r="C14">
        <v>1</v>
      </c>
      <c r="D14">
        <v>1</v>
      </c>
      <c r="E14">
        <v>0.98</v>
      </c>
      <c r="F14">
        <v>0.93</v>
      </c>
      <c r="G14">
        <v>0.88</v>
      </c>
      <c r="H14">
        <v>0.83</v>
      </c>
      <c r="I14">
        <v>0.77</v>
      </c>
      <c r="J14">
        <v>0.72</v>
      </c>
      <c r="K14">
        <v>0.67</v>
      </c>
      <c r="L14">
        <f t="shared" si="3"/>
        <v>0.96</v>
      </c>
      <c r="M14">
        <f t="shared" si="4"/>
        <v>4</v>
      </c>
      <c r="N14">
        <f t="shared" si="5"/>
        <v>1.2317719360327266E-2</v>
      </c>
      <c r="O14">
        <f t="shared" si="6"/>
        <v>1.2317719360327266E-2</v>
      </c>
      <c r="P14">
        <f t="shared" si="7"/>
        <v>3.0794298400818165E-3</v>
      </c>
      <c r="Q14">
        <f t="shared" si="9"/>
        <v>3.0794298400818165E-3</v>
      </c>
      <c r="R14">
        <f t="shared" si="2"/>
        <v>3.0794298400818165E-3</v>
      </c>
      <c r="S14">
        <f t="shared" si="2"/>
        <v>3.0794298400818165E-3</v>
      </c>
      <c r="T14">
        <f t="shared" si="2"/>
        <v>3.0794298400818165E-3</v>
      </c>
      <c r="U14">
        <f t="shared" si="2"/>
        <v>0</v>
      </c>
      <c r="V14">
        <f t="shared" si="2"/>
        <v>0</v>
      </c>
      <c r="W14">
        <f t="shared" si="2"/>
        <v>0</v>
      </c>
      <c r="X14">
        <f t="shared" si="2"/>
        <v>0</v>
      </c>
      <c r="Y14">
        <f t="shared" si="2"/>
        <v>0</v>
      </c>
      <c r="Z14">
        <f t="shared" si="2"/>
        <v>0</v>
      </c>
    </row>
    <row r="15" spans="1:36" x14ac:dyDescent="0.25">
      <c r="A15">
        <f t="shared" si="8"/>
        <v>0.22499999999999998</v>
      </c>
      <c r="B15">
        <v>1</v>
      </c>
      <c r="C15">
        <v>1</v>
      </c>
      <c r="D15">
        <v>1</v>
      </c>
      <c r="E15">
        <v>0.98</v>
      </c>
      <c r="F15">
        <v>0.93</v>
      </c>
      <c r="G15">
        <v>0.88</v>
      </c>
      <c r="H15">
        <v>0.83</v>
      </c>
      <c r="I15">
        <v>0.77</v>
      </c>
      <c r="J15">
        <v>0.72</v>
      </c>
      <c r="K15">
        <v>0.67</v>
      </c>
      <c r="L15">
        <f t="shared" si="3"/>
        <v>0.95500000000000007</v>
      </c>
      <c r="M15">
        <f t="shared" si="4"/>
        <v>4</v>
      </c>
      <c r="N15">
        <f t="shared" si="5"/>
        <v>1.214950980994977E-2</v>
      </c>
      <c r="O15">
        <f t="shared" si="6"/>
        <v>1.214950980994977E-2</v>
      </c>
      <c r="P15">
        <f t="shared" si="7"/>
        <v>3.0373774524874424E-3</v>
      </c>
      <c r="Q15">
        <f t="shared" si="9"/>
        <v>3.0373774524874424E-3</v>
      </c>
      <c r="R15">
        <f t="shared" si="2"/>
        <v>3.0373774524874424E-3</v>
      </c>
      <c r="S15">
        <f t="shared" si="2"/>
        <v>3.0373774524874424E-3</v>
      </c>
      <c r="T15">
        <f t="shared" si="2"/>
        <v>3.0373774524874424E-3</v>
      </c>
      <c r="U15">
        <f t="shared" si="2"/>
        <v>0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</row>
    <row r="16" spans="1:36" x14ac:dyDescent="0.25">
      <c r="A16">
        <f t="shared" si="8"/>
        <v>0.24999999999999997</v>
      </c>
      <c r="B16">
        <v>1</v>
      </c>
      <c r="C16">
        <v>1</v>
      </c>
      <c r="D16">
        <v>1</v>
      </c>
      <c r="E16">
        <v>0.98</v>
      </c>
      <c r="F16">
        <v>0.93</v>
      </c>
      <c r="G16">
        <v>0.88</v>
      </c>
      <c r="H16">
        <v>0.83</v>
      </c>
      <c r="I16">
        <v>0.77</v>
      </c>
      <c r="J16">
        <v>0.72</v>
      </c>
      <c r="K16">
        <v>0.67</v>
      </c>
      <c r="L16">
        <f t="shared" si="3"/>
        <v>0.95</v>
      </c>
      <c r="M16">
        <f t="shared" si="4"/>
        <v>4</v>
      </c>
      <c r="N16">
        <f t="shared" si="5"/>
        <v>1.1983597312460922E-2</v>
      </c>
      <c r="O16">
        <f t="shared" si="6"/>
        <v>1.1983597312460922E-2</v>
      </c>
      <c r="P16">
        <f t="shared" si="7"/>
        <v>2.9958993281152305E-3</v>
      </c>
      <c r="Q16">
        <f t="shared" si="9"/>
        <v>2.9958993281152305E-3</v>
      </c>
      <c r="R16">
        <f t="shared" si="2"/>
        <v>2.9958993281152305E-3</v>
      </c>
      <c r="S16">
        <f t="shared" si="2"/>
        <v>2.9958993281152305E-3</v>
      </c>
      <c r="T16">
        <f t="shared" si="2"/>
        <v>2.9958993281152305E-3</v>
      </c>
      <c r="U16">
        <f t="shared" si="2"/>
        <v>0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</row>
    <row r="17" spans="1:26" x14ac:dyDescent="0.25">
      <c r="A17">
        <f t="shared" si="8"/>
        <v>0.27499999999999997</v>
      </c>
      <c r="B17">
        <v>1</v>
      </c>
      <c r="C17">
        <v>1</v>
      </c>
      <c r="D17">
        <v>1</v>
      </c>
      <c r="E17">
        <v>0.98</v>
      </c>
      <c r="F17">
        <v>0.93</v>
      </c>
      <c r="G17">
        <v>0.88</v>
      </c>
      <c r="H17">
        <v>0.83</v>
      </c>
      <c r="I17">
        <v>0.77</v>
      </c>
      <c r="J17">
        <v>0.72</v>
      </c>
      <c r="K17">
        <v>0.67</v>
      </c>
      <c r="L17">
        <f t="shared" si="3"/>
        <v>0.94499999999999995</v>
      </c>
      <c r="M17">
        <f t="shared" si="4"/>
        <v>4</v>
      </c>
      <c r="N17">
        <f t="shared" si="5"/>
        <v>1.1819950499534958E-2</v>
      </c>
      <c r="O17">
        <f t="shared" si="6"/>
        <v>1.1819950499534958E-2</v>
      </c>
      <c r="P17">
        <f t="shared" si="7"/>
        <v>2.9549876248837394E-3</v>
      </c>
      <c r="Q17">
        <f t="shared" si="9"/>
        <v>2.9549876248837394E-3</v>
      </c>
      <c r="R17">
        <f t="shared" si="2"/>
        <v>2.9549876248837394E-3</v>
      </c>
      <c r="S17">
        <f t="shared" si="2"/>
        <v>2.9549876248837394E-3</v>
      </c>
      <c r="T17">
        <f t="shared" si="2"/>
        <v>2.9549876248837394E-3</v>
      </c>
      <c r="U17">
        <f t="shared" si="2"/>
        <v>0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</row>
    <row r="18" spans="1:26" x14ac:dyDescent="0.25">
      <c r="A18">
        <f t="shared" si="8"/>
        <v>0.3</v>
      </c>
      <c r="B18">
        <v>1</v>
      </c>
      <c r="C18">
        <v>1</v>
      </c>
      <c r="D18">
        <v>1</v>
      </c>
      <c r="E18">
        <v>0.98</v>
      </c>
      <c r="F18">
        <v>0.93</v>
      </c>
      <c r="G18">
        <v>0.88</v>
      </c>
      <c r="H18">
        <v>0.83</v>
      </c>
      <c r="I18">
        <v>0.77</v>
      </c>
      <c r="J18">
        <v>0.72</v>
      </c>
      <c r="K18">
        <v>0.67</v>
      </c>
      <c r="L18">
        <f t="shared" si="3"/>
        <v>0.94000000000000006</v>
      </c>
      <c r="M18">
        <f t="shared" si="4"/>
        <v>4</v>
      </c>
      <c r="N18">
        <f t="shared" si="5"/>
        <v>1.1658538431208844E-2</v>
      </c>
      <c r="O18">
        <f t="shared" si="6"/>
        <v>1.1658538431208844E-2</v>
      </c>
      <c r="P18">
        <f t="shared" si="7"/>
        <v>2.9146346078022111E-3</v>
      </c>
      <c r="Q18">
        <f t="shared" si="9"/>
        <v>2.9146346078022111E-3</v>
      </c>
      <c r="R18">
        <f t="shared" si="2"/>
        <v>2.9146346078022111E-3</v>
      </c>
      <c r="S18">
        <f t="shared" si="2"/>
        <v>2.9146346078022111E-3</v>
      </c>
      <c r="T18">
        <f t="shared" si="2"/>
        <v>2.9146346078022111E-3</v>
      </c>
      <c r="U18">
        <f t="shared" si="2"/>
        <v>0</v>
      </c>
      <c r="V18">
        <f t="shared" si="2"/>
        <v>0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</row>
    <row r="19" spans="1:26" x14ac:dyDescent="0.25">
      <c r="A19">
        <f t="shared" si="8"/>
        <v>0.32500000000000001</v>
      </c>
      <c r="B19">
        <v>1</v>
      </c>
      <c r="C19">
        <v>1</v>
      </c>
      <c r="D19">
        <v>1</v>
      </c>
      <c r="E19">
        <v>0.98</v>
      </c>
      <c r="F19">
        <v>0.93</v>
      </c>
      <c r="G19">
        <v>0.88</v>
      </c>
      <c r="H19">
        <v>0.83</v>
      </c>
      <c r="I19">
        <v>0.77</v>
      </c>
      <c r="J19">
        <v>0.72</v>
      </c>
      <c r="K19">
        <v>0.67</v>
      </c>
      <c r="L19">
        <f t="shared" si="3"/>
        <v>0.93499999999999994</v>
      </c>
      <c r="M19">
        <f t="shared" si="4"/>
        <v>4</v>
      </c>
      <c r="N19">
        <f t="shared" si="5"/>
        <v>1.1499330590032612E-2</v>
      </c>
      <c r="O19">
        <f t="shared" si="6"/>
        <v>1.1499330590032612E-2</v>
      </c>
      <c r="P19">
        <f t="shared" si="7"/>
        <v>2.8748326475081529E-3</v>
      </c>
      <c r="Q19">
        <f t="shared" si="9"/>
        <v>2.8748326475081529E-3</v>
      </c>
      <c r="R19">
        <f t="shared" si="2"/>
        <v>2.8748326475081529E-3</v>
      </c>
      <c r="S19">
        <f t="shared" si="2"/>
        <v>2.8748326475081529E-3</v>
      </c>
      <c r="T19">
        <f t="shared" si="2"/>
        <v>2.8748326475081529E-3</v>
      </c>
      <c r="U19">
        <f t="shared" si="2"/>
        <v>0</v>
      </c>
      <c r="V19">
        <f t="shared" si="2"/>
        <v>0</v>
      </c>
      <c r="W19">
        <f t="shared" si="2"/>
        <v>0</v>
      </c>
      <c r="X19">
        <f t="shared" si="2"/>
        <v>0</v>
      </c>
      <c r="Y19">
        <f t="shared" si="2"/>
        <v>0</v>
      </c>
      <c r="Z19">
        <f t="shared" si="2"/>
        <v>0</v>
      </c>
    </row>
    <row r="20" spans="1:26" x14ac:dyDescent="0.25">
      <c r="A20">
        <f t="shared" si="8"/>
        <v>0.35000000000000003</v>
      </c>
      <c r="B20">
        <v>1</v>
      </c>
      <c r="C20">
        <v>1</v>
      </c>
      <c r="D20">
        <v>1</v>
      </c>
      <c r="E20">
        <v>0.98</v>
      </c>
      <c r="F20">
        <v>0.93</v>
      </c>
      <c r="G20">
        <v>0.88</v>
      </c>
      <c r="H20">
        <v>0.83</v>
      </c>
      <c r="I20">
        <v>0.77</v>
      </c>
      <c r="J20">
        <v>0.72</v>
      </c>
      <c r="K20">
        <v>0.67</v>
      </c>
      <c r="L20">
        <f t="shared" si="3"/>
        <v>0.93</v>
      </c>
      <c r="M20">
        <f t="shared" si="4"/>
        <v>5</v>
      </c>
      <c r="N20">
        <f t="shared" si="5"/>
        <v>1.1342296875299548E-2</v>
      </c>
      <c r="O20">
        <f t="shared" si="6"/>
        <v>1.1342296875299548E-2</v>
      </c>
      <c r="P20">
        <f t="shared" si="7"/>
        <v>2.2684593750599098E-3</v>
      </c>
      <c r="Q20">
        <f t="shared" si="9"/>
        <v>2.2684593750599098E-3</v>
      </c>
      <c r="R20">
        <f t="shared" si="2"/>
        <v>2.2684593750599098E-3</v>
      </c>
      <c r="S20">
        <f t="shared" si="2"/>
        <v>2.2684593750599098E-3</v>
      </c>
      <c r="T20">
        <f t="shared" si="2"/>
        <v>2.2684593750599098E-3</v>
      </c>
      <c r="U20">
        <f t="shared" si="2"/>
        <v>2.2684593750599098E-3</v>
      </c>
      <c r="V20">
        <f t="shared" si="2"/>
        <v>0</v>
      </c>
      <c r="W20">
        <f t="shared" si="2"/>
        <v>0</v>
      </c>
      <c r="X20">
        <f t="shared" si="2"/>
        <v>0</v>
      </c>
      <c r="Y20">
        <f t="shared" si="2"/>
        <v>0</v>
      </c>
      <c r="Z20">
        <f t="shared" si="2"/>
        <v>0</v>
      </c>
    </row>
    <row r="21" spans="1:26" x14ac:dyDescent="0.25">
      <c r="A21">
        <f t="shared" si="8"/>
        <v>0.37500000000000006</v>
      </c>
      <c r="B21">
        <v>1</v>
      </c>
      <c r="C21">
        <v>1</v>
      </c>
      <c r="D21">
        <v>1</v>
      </c>
      <c r="E21">
        <v>0.98</v>
      </c>
      <c r="F21">
        <v>0.93</v>
      </c>
      <c r="G21">
        <v>0.88</v>
      </c>
      <c r="H21">
        <v>0.83</v>
      </c>
      <c r="I21">
        <v>0.77</v>
      </c>
      <c r="J21">
        <v>0.72</v>
      </c>
      <c r="K21">
        <v>0.67</v>
      </c>
      <c r="L21">
        <f t="shared" si="3"/>
        <v>0.92500000000000004</v>
      </c>
      <c r="M21">
        <f t="shared" si="4"/>
        <v>5</v>
      </c>
      <c r="N21">
        <f t="shared" si="5"/>
        <v>1.1187407597355198E-2</v>
      </c>
      <c r="O21">
        <f t="shared" si="6"/>
        <v>1.1187407597355198E-2</v>
      </c>
      <c r="P21">
        <f t="shared" si="7"/>
        <v>2.2374815194710395E-3</v>
      </c>
      <c r="Q21">
        <f t="shared" si="9"/>
        <v>2.2374815194710395E-3</v>
      </c>
      <c r="R21">
        <f t="shared" si="2"/>
        <v>2.2374815194710395E-3</v>
      </c>
      <c r="S21">
        <f t="shared" si="2"/>
        <v>2.2374815194710395E-3</v>
      </c>
      <c r="T21">
        <f t="shared" si="2"/>
        <v>2.2374815194710395E-3</v>
      </c>
      <c r="U21">
        <f t="shared" si="2"/>
        <v>2.2374815194710395E-3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Z21">
        <f t="shared" si="2"/>
        <v>0</v>
      </c>
    </row>
    <row r="22" spans="1:26" x14ac:dyDescent="0.25">
      <c r="A22">
        <f t="shared" si="8"/>
        <v>0.40000000000000008</v>
      </c>
      <c r="B22">
        <v>1</v>
      </c>
      <c r="C22">
        <v>1</v>
      </c>
      <c r="D22">
        <v>1</v>
      </c>
      <c r="E22">
        <v>0.98</v>
      </c>
      <c r="F22">
        <v>0.93</v>
      </c>
      <c r="G22">
        <v>0.88</v>
      </c>
      <c r="H22">
        <v>0.83</v>
      </c>
      <c r="I22">
        <v>0.77</v>
      </c>
      <c r="J22">
        <v>0.72</v>
      </c>
      <c r="K22">
        <v>0.67</v>
      </c>
      <c r="L22">
        <f t="shared" si="3"/>
        <v>0.91999999999999993</v>
      </c>
      <c r="M22">
        <f t="shared" si="4"/>
        <v>5</v>
      </c>
      <c r="N22">
        <f t="shared" si="5"/>
        <v>1.1034633471984081E-2</v>
      </c>
      <c r="O22">
        <f t="shared" si="6"/>
        <v>1.1034633471984081E-2</v>
      </c>
      <c r="P22">
        <f t="shared" si="7"/>
        <v>2.2069266943968162E-3</v>
      </c>
      <c r="Q22">
        <f t="shared" si="9"/>
        <v>2.2069266943968162E-3</v>
      </c>
      <c r="R22">
        <f t="shared" si="9"/>
        <v>2.2069266943968162E-3</v>
      </c>
      <c r="S22">
        <f t="shared" si="9"/>
        <v>2.2069266943968162E-3</v>
      </c>
      <c r="T22">
        <f t="shared" si="9"/>
        <v>2.2069266943968162E-3</v>
      </c>
      <c r="U22">
        <f t="shared" si="9"/>
        <v>2.2069266943968162E-3</v>
      </c>
      <c r="V22">
        <f t="shared" si="9"/>
        <v>0</v>
      </c>
      <c r="W22">
        <f t="shared" si="9"/>
        <v>0</v>
      </c>
      <c r="X22">
        <f t="shared" si="9"/>
        <v>0</v>
      </c>
      <c r="Y22">
        <f t="shared" si="9"/>
        <v>0</v>
      </c>
      <c r="Z22">
        <f t="shared" si="9"/>
        <v>0</v>
      </c>
    </row>
    <row r="23" spans="1:26" x14ac:dyDescent="0.25">
      <c r="A23">
        <f t="shared" si="8"/>
        <v>0.4250000000000001</v>
      </c>
      <c r="B23">
        <v>1</v>
      </c>
      <c r="C23">
        <v>1</v>
      </c>
      <c r="D23">
        <v>1</v>
      </c>
      <c r="E23">
        <v>0.98</v>
      </c>
      <c r="F23">
        <v>0.93</v>
      </c>
      <c r="G23">
        <v>0.88</v>
      </c>
      <c r="H23">
        <v>0.83</v>
      </c>
      <c r="I23">
        <v>0.77</v>
      </c>
      <c r="J23">
        <v>0.72</v>
      </c>
      <c r="K23">
        <v>0.67</v>
      </c>
      <c r="L23">
        <f t="shared" si="3"/>
        <v>0.91500000000000004</v>
      </c>
      <c r="M23">
        <f t="shared" si="4"/>
        <v>5</v>
      </c>
      <c r="N23">
        <f t="shared" si="5"/>
        <v>1.0883945614873039E-2</v>
      </c>
      <c r="O23">
        <f t="shared" si="6"/>
        <v>1.0883945614873039E-2</v>
      </c>
      <c r="P23">
        <f t="shared" si="7"/>
        <v>2.1767891229746076E-3</v>
      </c>
      <c r="Q23">
        <f t="shared" si="9"/>
        <v>2.1767891229746076E-3</v>
      </c>
      <c r="R23">
        <f t="shared" si="9"/>
        <v>2.1767891229746076E-3</v>
      </c>
      <c r="S23">
        <f t="shared" si="9"/>
        <v>2.1767891229746076E-3</v>
      </c>
      <c r="T23">
        <f t="shared" si="9"/>
        <v>2.1767891229746076E-3</v>
      </c>
      <c r="U23">
        <f t="shared" si="9"/>
        <v>2.1767891229746076E-3</v>
      </c>
      <c r="V23">
        <f t="shared" si="9"/>
        <v>0</v>
      </c>
      <c r="W23">
        <f t="shared" si="9"/>
        <v>0</v>
      </c>
      <c r="X23">
        <f t="shared" si="9"/>
        <v>0</v>
      </c>
      <c r="Y23">
        <f t="shared" si="9"/>
        <v>0</v>
      </c>
      <c r="Z23">
        <f t="shared" si="9"/>
        <v>0</v>
      </c>
    </row>
    <row r="24" spans="1:26" x14ac:dyDescent="0.25">
      <c r="A24">
        <f t="shared" si="8"/>
        <v>0.45000000000000012</v>
      </c>
      <c r="B24">
        <v>1</v>
      </c>
      <c r="C24">
        <v>1</v>
      </c>
      <c r="D24">
        <v>1</v>
      </c>
      <c r="E24">
        <v>0.98</v>
      </c>
      <c r="F24">
        <v>0.93</v>
      </c>
      <c r="G24">
        <v>0.88</v>
      </c>
      <c r="H24">
        <v>0.83</v>
      </c>
      <c r="I24">
        <v>0.77</v>
      </c>
      <c r="J24">
        <v>0.72</v>
      </c>
      <c r="K24">
        <v>0.67</v>
      </c>
      <c r="L24">
        <f t="shared" si="3"/>
        <v>0.90999999999999992</v>
      </c>
      <c r="M24">
        <f t="shared" si="4"/>
        <v>5</v>
      </c>
      <c r="N24">
        <f t="shared" si="5"/>
        <v>1.0735315536150231E-2</v>
      </c>
      <c r="O24">
        <f t="shared" si="6"/>
        <v>1.0735315536150231E-2</v>
      </c>
      <c r="P24">
        <f t="shared" si="7"/>
        <v>2.1470631072300463E-3</v>
      </c>
      <c r="Q24">
        <f t="shared" si="9"/>
        <v>2.1470631072300463E-3</v>
      </c>
      <c r="R24">
        <f t="shared" si="9"/>
        <v>2.1470631072300463E-3</v>
      </c>
      <c r="S24">
        <f t="shared" si="9"/>
        <v>2.1470631072300463E-3</v>
      </c>
      <c r="T24">
        <f t="shared" si="9"/>
        <v>2.1470631072300463E-3</v>
      </c>
      <c r="U24">
        <f t="shared" si="9"/>
        <v>2.1470631072300463E-3</v>
      </c>
      <c r="V24">
        <f t="shared" si="9"/>
        <v>0</v>
      </c>
      <c r="W24">
        <f t="shared" si="9"/>
        <v>0</v>
      </c>
      <c r="X24">
        <f t="shared" si="9"/>
        <v>0</v>
      </c>
      <c r="Y24">
        <f t="shared" si="9"/>
        <v>0</v>
      </c>
      <c r="Z24">
        <f t="shared" si="9"/>
        <v>0</v>
      </c>
    </row>
    <row r="25" spans="1:26" x14ac:dyDescent="0.25">
      <c r="A25">
        <f t="shared" si="8"/>
        <v>0.47500000000000014</v>
      </c>
      <c r="B25">
        <v>1</v>
      </c>
      <c r="C25">
        <v>1</v>
      </c>
      <c r="D25">
        <v>1</v>
      </c>
      <c r="E25">
        <v>0.98</v>
      </c>
      <c r="F25">
        <v>0.93</v>
      </c>
      <c r="G25">
        <v>0.88</v>
      </c>
      <c r="H25">
        <v>0.83</v>
      </c>
      <c r="I25">
        <v>0.77</v>
      </c>
      <c r="J25">
        <v>0.72</v>
      </c>
      <c r="K25">
        <v>0.67</v>
      </c>
      <c r="L25">
        <f t="shared" si="3"/>
        <v>0.90499999999999992</v>
      </c>
      <c r="M25">
        <f t="shared" si="4"/>
        <v>5</v>
      </c>
      <c r="N25">
        <f t="shared" si="5"/>
        <v>1.0588715134998665E-2</v>
      </c>
      <c r="O25">
        <f t="shared" si="6"/>
        <v>1.0588715134998665E-2</v>
      </c>
      <c r="P25">
        <f t="shared" si="7"/>
        <v>2.1177430269997332E-3</v>
      </c>
      <c r="Q25">
        <f t="shared" si="9"/>
        <v>2.1177430269997332E-3</v>
      </c>
      <c r="R25">
        <f t="shared" si="9"/>
        <v>2.1177430269997332E-3</v>
      </c>
      <c r="S25">
        <f t="shared" si="9"/>
        <v>2.1177430269997332E-3</v>
      </c>
      <c r="T25">
        <f t="shared" si="9"/>
        <v>2.1177430269997332E-3</v>
      </c>
      <c r="U25">
        <f t="shared" si="9"/>
        <v>2.1177430269997332E-3</v>
      </c>
      <c r="V25">
        <f t="shared" si="9"/>
        <v>0</v>
      </c>
      <c r="W25">
        <f t="shared" si="9"/>
        <v>0</v>
      </c>
      <c r="X25">
        <f t="shared" si="9"/>
        <v>0</v>
      </c>
      <c r="Y25">
        <f t="shared" si="9"/>
        <v>0</v>
      </c>
      <c r="Z25">
        <f t="shared" si="9"/>
        <v>0</v>
      </c>
    </row>
    <row r="26" spans="1:26" x14ac:dyDescent="0.25">
      <c r="A26">
        <f t="shared" si="8"/>
        <v>0.50000000000000011</v>
      </c>
      <c r="B26">
        <v>1</v>
      </c>
      <c r="C26">
        <v>1</v>
      </c>
      <c r="D26">
        <v>1</v>
      </c>
      <c r="E26">
        <v>0.98</v>
      </c>
      <c r="F26">
        <v>0.93</v>
      </c>
      <c r="G26">
        <v>0.88</v>
      </c>
      <c r="H26">
        <v>0.83</v>
      </c>
      <c r="I26">
        <v>0.77</v>
      </c>
      <c r="J26">
        <v>0.72</v>
      </c>
      <c r="K26">
        <v>0.67</v>
      </c>
      <c r="L26">
        <f t="shared" si="3"/>
        <v>0.9</v>
      </c>
      <c r="M26">
        <f t="shared" si="4"/>
        <v>5</v>
      </c>
      <c r="N26">
        <f t="shared" si="5"/>
        <v>1.0444116694343315E-2</v>
      </c>
      <c r="O26">
        <f t="shared" si="6"/>
        <v>1.0444116694343315E-2</v>
      </c>
      <c r="P26">
        <f t="shared" si="7"/>
        <v>2.0888233388686632E-3</v>
      </c>
      <c r="Q26">
        <f t="shared" si="9"/>
        <v>2.0888233388686632E-3</v>
      </c>
      <c r="R26">
        <f t="shared" si="9"/>
        <v>2.0888233388686632E-3</v>
      </c>
      <c r="S26">
        <f t="shared" si="9"/>
        <v>2.0888233388686632E-3</v>
      </c>
      <c r="T26">
        <f t="shared" si="9"/>
        <v>2.0888233388686632E-3</v>
      </c>
      <c r="U26">
        <f t="shared" si="9"/>
        <v>2.0888233388686632E-3</v>
      </c>
      <c r="V26">
        <f t="shared" si="9"/>
        <v>0</v>
      </c>
      <c r="W26">
        <f t="shared" si="9"/>
        <v>0</v>
      </c>
      <c r="X26">
        <f t="shared" si="9"/>
        <v>0</v>
      </c>
      <c r="Y26">
        <f t="shared" si="9"/>
        <v>0</v>
      </c>
      <c r="Z26">
        <f t="shared" si="9"/>
        <v>0</v>
      </c>
    </row>
    <row r="27" spans="1:26" x14ac:dyDescent="0.25">
      <c r="A27">
        <f t="shared" si="8"/>
        <v>0.52500000000000013</v>
      </c>
      <c r="B27">
        <v>1</v>
      </c>
      <c r="C27">
        <v>1</v>
      </c>
      <c r="D27">
        <v>1</v>
      </c>
      <c r="E27">
        <v>0.98</v>
      </c>
      <c r="F27">
        <v>0.93</v>
      </c>
      <c r="G27">
        <v>0.88</v>
      </c>
      <c r="H27">
        <v>0.83</v>
      </c>
      <c r="I27">
        <v>0.77</v>
      </c>
      <c r="J27">
        <v>0.72</v>
      </c>
      <c r="K27">
        <v>0.67</v>
      </c>
      <c r="L27">
        <f t="shared" si="3"/>
        <v>0.89499999999999991</v>
      </c>
      <c r="M27">
        <f t="shared" si="4"/>
        <v>5</v>
      </c>
      <c r="N27">
        <f t="shared" si="5"/>
        <v>1.0301492875610779E-2</v>
      </c>
      <c r="O27">
        <f t="shared" si="6"/>
        <v>1.0301492875610779E-2</v>
      </c>
      <c r="P27">
        <f t="shared" si="7"/>
        <v>2.060298575122156E-3</v>
      </c>
      <c r="Q27">
        <f t="shared" si="9"/>
        <v>2.060298575122156E-3</v>
      </c>
      <c r="R27">
        <f t="shared" si="9"/>
        <v>2.060298575122156E-3</v>
      </c>
      <c r="S27">
        <f t="shared" si="9"/>
        <v>2.060298575122156E-3</v>
      </c>
      <c r="T27">
        <f t="shared" si="9"/>
        <v>2.060298575122156E-3</v>
      </c>
      <c r="U27">
        <f t="shared" si="9"/>
        <v>2.060298575122156E-3</v>
      </c>
      <c r="V27">
        <f t="shared" si="9"/>
        <v>0</v>
      </c>
      <c r="W27">
        <f t="shared" si="9"/>
        <v>0</v>
      </c>
      <c r="X27">
        <f t="shared" si="9"/>
        <v>0</v>
      </c>
      <c r="Y27">
        <f t="shared" si="9"/>
        <v>0</v>
      </c>
      <c r="Z27">
        <f t="shared" si="9"/>
        <v>0</v>
      </c>
    </row>
    <row r="28" spans="1:26" x14ac:dyDescent="0.25">
      <c r="A28">
        <f t="shared" si="8"/>
        <v>0.55000000000000016</v>
      </c>
      <c r="B28">
        <v>1</v>
      </c>
      <c r="C28">
        <v>1</v>
      </c>
      <c r="D28">
        <v>1</v>
      </c>
      <c r="E28">
        <v>0.98</v>
      </c>
      <c r="F28">
        <v>0.93</v>
      </c>
      <c r="G28">
        <v>0.88</v>
      </c>
      <c r="H28">
        <v>0.83</v>
      </c>
      <c r="I28">
        <v>0.77</v>
      </c>
      <c r="J28">
        <v>0.72</v>
      </c>
      <c r="K28">
        <v>0.67</v>
      </c>
      <c r="L28">
        <f t="shared" si="3"/>
        <v>0.89</v>
      </c>
      <c r="M28">
        <f t="shared" si="4"/>
        <v>5</v>
      </c>
      <c r="N28">
        <f t="shared" si="5"/>
        <v>1.0160816713560483E-2</v>
      </c>
      <c r="O28">
        <f t="shared" si="6"/>
        <v>1.0160816713560483E-2</v>
      </c>
      <c r="P28">
        <f t="shared" si="7"/>
        <v>2.0321633427120966E-3</v>
      </c>
      <c r="Q28">
        <f t="shared" si="9"/>
        <v>2.0321633427120966E-3</v>
      </c>
      <c r="R28">
        <f t="shared" si="9"/>
        <v>2.0321633427120966E-3</v>
      </c>
      <c r="S28">
        <f t="shared" si="9"/>
        <v>2.0321633427120966E-3</v>
      </c>
      <c r="T28">
        <f t="shared" si="9"/>
        <v>2.0321633427120966E-3</v>
      </c>
      <c r="U28">
        <f t="shared" si="9"/>
        <v>2.0321633427120966E-3</v>
      </c>
      <c r="V28">
        <f t="shared" si="9"/>
        <v>0</v>
      </c>
      <c r="W28">
        <f t="shared" si="9"/>
        <v>0</v>
      </c>
      <c r="X28">
        <f t="shared" si="9"/>
        <v>0</v>
      </c>
      <c r="Y28">
        <f t="shared" si="9"/>
        <v>0</v>
      </c>
      <c r="Z28">
        <f t="shared" si="9"/>
        <v>0</v>
      </c>
    </row>
    <row r="29" spans="1:26" x14ac:dyDescent="0.25">
      <c r="A29">
        <f t="shared" si="8"/>
        <v>0.57500000000000018</v>
      </c>
      <c r="B29">
        <v>1</v>
      </c>
      <c r="C29">
        <v>1</v>
      </c>
      <c r="D29">
        <v>1</v>
      </c>
      <c r="E29">
        <v>0.98</v>
      </c>
      <c r="F29">
        <v>0.93</v>
      </c>
      <c r="G29">
        <v>0.88</v>
      </c>
      <c r="H29">
        <v>0.83</v>
      </c>
      <c r="I29">
        <v>0.77</v>
      </c>
      <c r="J29">
        <v>0.72</v>
      </c>
      <c r="K29">
        <v>0.67</v>
      </c>
      <c r="L29">
        <f t="shared" si="3"/>
        <v>0.88500000000000001</v>
      </c>
      <c r="M29">
        <f t="shared" si="4"/>
        <v>5</v>
      </c>
      <c r="N29">
        <f t="shared" si="5"/>
        <v>1.0022061611186503E-2</v>
      </c>
      <c r="O29">
        <f t="shared" si="6"/>
        <v>1.0022061611186503E-2</v>
      </c>
      <c r="P29">
        <f t="shared" si="7"/>
        <v>2.0044123222373008E-3</v>
      </c>
      <c r="Q29">
        <f t="shared" si="9"/>
        <v>2.0044123222373008E-3</v>
      </c>
      <c r="R29">
        <f t="shared" si="9"/>
        <v>2.0044123222373008E-3</v>
      </c>
      <c r="S29">
        <f t="shared" si="9"/>
        <v>2.0044123222373008E-3</v>
      </c>
      <c r="T29">
        <f t="shared" si="9"/>
        <v>2.0044123222373008E-3</v>
      </c>
      <c r="U29">
        <f t="shared" si="9"/>
        <v>2.0044123222373008E-3</v>
      </c>
      <c r="V29">
        <f t="shared" si="9"/>
        <v>0</v>
      </c>
      <c r="W29">
        <f t="shared" si="9"/>
        <v>0</v>
      </c>
      <c r="X29">
        <f t="shared" si="9"/>
        <v>0</v>
      </c>
      <c r="Y29">
        <f t="shared" si="9"/>
        <v>0</v>
      </c>
      <c r="Z29">
        <f t="shared" si="9"/>
        <v>0</v>
      </c>
    </row>
    <row r="30" spans="1:26" x14ac:dyDescent="0.25">
      <c r="A30">
        <f t="shared" si="8"/>
        <v>0.6000000000000002</v>
      </c>
      <c r="B30">
        <v>1</v>
      </c>
      <c r="C30">
        <v>1</v>
      </c>
      <c r="D30">
        <v>1</v>
      </c>
      <c r="E30">
        <v>0.98</v>
      </c>
      <c r="F30">
        <v>0.93</v>
      </c>
      <c r="G30">
        <v>0.88</v>
      </c>
      <c r="H30">
        <v>0.83</v>
      </c>
      <c r="I30">
        <v>0.77</v>
      </c>
      <c r="J30">
        <v>0.72</v>
      </c>
      <c r="K30">
        <v>0.67</v>
      </c>
      <c r="L30">
        <f t="shared" si="3"/>
        <v>0.87999999999999989</v>
      </c>
      <c r="M30">
        <f t="shared" si="4"/>
        <v>6</v>
      </c>
      <c r="N30">
        <f t="shared" si="5"/>
        <v>9.8852013346889846E-3</v>
      </c>
      <c r="O30">
        <f t="shared" si="6"/>
        <v>9.8852013346889846E-3</v>
      </c>
      <c r="P30">
        <f t="shared" si="7"/>
        <v>1.6475335557814975E-3</v>
      </c>
      <c r="Q30">
        <f t="shared" si="9"/>
        <v>1.6475335557814975E-3</v>
      </c>
      <c r="R30">
        <f t="shared" si="9"/>
        <v>1.6475335557814975E-3</v>
      </c>
      <c r="S30">
        <f t="shared" si="9"/>
        <v>1.6475335557814975E-3</v>
      </c>
      <c r="T30">
        <f t="shared" si="9"/>
        <v>1.6475335557814975E-3</v>
      </c>
      <c r="U30">
        <f t="shared" si="9"/>
        <v>1.6475335557814975E-3</v>
      </c>
      <c r="V30">
        <f t="shared" si="9"/>
        <v>1.6475335557814975E-3</v>
      </c>
      <c r="W30">
        <f t="shared" si="9"/>
        <v>0</v>
      </c>
      <c r="X30">
        <f t="shared" si="9"/>
        <v>0</v>
      </c>
      <c r="Y30">
        <f t="shared" si="9"/>
        <v>0</v>
      </c>
      <c r="Z30">
        <f t="shared" si="9"/>
        <v>0</v>
      </c>
    </row>
    <row r="31" spans="1:26" x14ac:dyDescent="0.25">
      <c r="A31">
        <f t="shared" si="8"/>
        <v>0.62500000000000022</v>
      </c>
      <c r="B31">
        <v>1</v>
      </c>
      <c r="C31">
        <v>1</v>
      </c>
      <c r="D31">
        <v>1</v>
      </c>
      <c r="E31">
        <v>0.98</v>
      </c>
      <c r="F31">
        <v>0.93</v>
      </c>
      <c r="G31">
        <v>0.88</v>
      </c>
      <c r="H31">
        <v>0.83</v>
      </c>
      <c r="I31">
        <v>0.77</v>
      </c>
      <c r="J31">
        <v>0.72</v>
      </c>
      <c r="K31">
        <v>0.67</v>
      </c>
      <c r="L31">
        <f t="shared" si="3"/>
        <v>0.875</v>
      </c>
      <c r="M31">
        <f t="shared" si="4"/>
        <v>6</v>
      </c>
      <c r="N31">
        <f t="shared" si="5"/>
        <v>9.750210008514228E-3</v>
      </c>
      <c r="O31">
        <f t="shared" si="6"/>
        <v>9.750210008514228E-3</v>
      </c>
      <c r="P31">
        <f t="shared" si="7"/>
        <v>1.625035001419038E-3</v>
      </c>
      <c r="Q31">
        <f t="shared" si="9"/>
        <v>1.625035001419038E-3</v>
      </c>
      <c r="R31">
        <f t="shared" si="9"/>
        <v>1.625035001419038E-3</v>
      </c>
      <c r="S31">
        <f t="shared" si="9"/>
        <v>1.625035001419038E-3</v>
      </c>
      <c r="T31">
        <f t="shared" si="9"/>
        <v>1.625035001419038E-3</v>
      </c>
      <c r="U31">
        <f t="shared" si="9"/>
        <v>1.625035001419038E-3</v>
      </c>
      <c r="V31">
        <f t="shared" si="9"/>
        <v>1.625035001419038E-3</v>
      </c>
      <c r="W31">
        <f t="shared" si="9"/>
        <v>0</v>
      </c>
      <c r="X31">
        <f t="shared" si="9"/>
        <v>0</v>
      </c>
      <c r="Y31">
        <f t="shared" si="9"/>
        <v>0</v>
      </c>
      <c r="Z31">
        <f t="shared" si="9"/>
        <v>0</v>
      </c>
    </row>
    <row r="32" spans="1:26" x14ac:dyDescent="0.25">
      <c r="A32">
        <f t="shared" si="8"/>
        <v>0.65000000000000024</v>
      </c>
      <c r="B32">
        <v>1</v>
      </c>
      <c r="C32">
        <v>1</v>
      </c>
      <c r="D32">
        <v>1</v>
      </c>
      <c r="E32">
        <v>0.98</v>
      </c>
      <c r="F32">
        <v>0.93</v>
      </c>
      <c r="G32">
        <v>0.88</v>
      </c>
      <c r="H32">
        <v>0.83</v>
      </c>
      <c r="I32">
        <v>0.77</v>
      </c>
      <c r="J32">
        <v>0.72</v>
      </c>
      <c r="K32">
        <v>0.67</v>
      </c>
      <c r="L32">
        <f t="shared" si="3"/>
        <v>0.86999999999999988</v>
      </c>
      <c r="M32">
        <f t="shared" si="4"/>
        <v>6</v>
      </c>
      <c r="N32">
        <f t="shared" si="5"/>
        <v>9.6170621104625254E-3</v>
      </c>
      <c r="O32">
        <f t="shared" si="6"/>
        <v>9.6170621104625254E-3</v>
      </c>
      <c r="P32">
        <f t="shared" si="7"/>
        <v>1.6028436850770876E-3</v>
      </c>
      <c r="Q32">
        <f t="shared" si="9"/>
        <v>1.6028436850770876E-3</v>
      </c>
      <c r="R32">
        <f t="shared" si="9"/>
        <v>1.6028436850770876E-3</v>
      </c>
      <c r="S32">
        <f t="shared" si="9"/>
        <v>1.6028436850770876E-3</v>
      </c>
      <c r="T32">
        <f t="shared" si="9"/>
        <v>1.6028436850770876E-3</v>
      </c>
      <c r="U32">
        <f t="shared" si="9"/>
        <v>1.6028436850770876E-3</v>
      </c>
      <c r="V32">
        <f t="shared" si="9"/>
        <v>1.6028436850770876E-3</v>
      </c>
      <c r="W32">
        <f t="shared" si="9"/>
        <v>0</v>
      </c>
      <c r="X32">
        <f t="shared" si="9"/>
        <v>0</v>
      </c>
      <c r="Y32">
        <f t="shared" si="9"/>
        <v>0</v>
      </c>
      <c r="Z32">
        <f t="shared" si="9"/>
        <v>0</v>
      </c>
    </row>
    <row r="33" spans="1:26" x14ac:dyDescent="0.25">
      <c r="A33">
        <f t="shared" si="8"/>
        <v>0.67500000000000027</v>
      </c>
      <c r="B33">
        <v>1</v>
      </c>
      <c r="C33">
        <v>1</v>
      </c>
      <c r="D33">
        <v>1</v>
      </c>
      <c r="E33">
        <v>0.98</v>
      </c>
      <c r="F33">
        <v>0.93</v>
      </c>
      <c r="G33">
        <v>0.88</v>
      </c>
      <c r="H33">
        <v>0.83</v>
      </c>
      <c r="I33">
        <v>0.77</v>
      </c>
      <c r="J33">
        <v>0.72</v>
      </c>
      <c r="K33">
        <v>0.67</v>
      </c>
      <c r="L33">
        <f t="shared" si="3"/>
        <v>0.86499999999999988</v>
      </c>
      <c r="M33">
        <f t="shared" si="4"/>
        <v>6</v>
      </c>
      <c r="N33">
        <f t="shared" si="5"/>
        <v>9.4857324668627899E-3</v>
      </c>
      <c r="O33">
        <f t="shared" si="6"/>
        <v>9.4857324668627899E-3</v>
      </c>
      <c r="P33">
        <f t="shared" si="7"/>
        <v>1.5809554111437983E-3</v>
      </c>
      <c r="Q33">
        <f t="shared" si="9"/>
        <v>1.5809554111437983E-3</v>
      </c>
      <c r="R33">
        <f t="shared" si="9"/>
        <v>1.5809554111437983E-3</v>
      </c>
      <c r="S33">
        <f t="shared" si="9"/>
        <v>1.5809554111437983E-3</v>
      </c>
      <c r="T33">
        <f t="shared" si="9"/>
        <v>1.5809554111437983E-3</v>
      </c>
      <c r="U33">
        <f t="shared" si="9"/>
        <v>1.5809554111437983E-3</v>
      </c>
      <c r="V33">
        <f t="shared" si="9"/>
        <v>1.5809554111437983E-3</v>
      </c>
      <c r="W33">
        <f t="shared" si="9"/>
        <v>0</v>
      </c>
      <c r="X33">
        <f t="shared" si="9"/>
        <v>0</v>
      </c>
      <c r="Y33">
        <f t="shared" si="9"/>
        <v>0</v>
      </c>
      <c r="Z33">
        <f t="shared" si="9"/>
        <v>0</v>
      </c>
    </row>
    <row r="34" spans="1:26" x14ac:dyDescent="0.25">
      <c r="A34">
        <f t="shared" si="8"/>
        <v>0.70000000000000029</v>
      </c>
      <c r="B34">
        <v>1</v>
      </c>
      <c r="C34">
        <v>1</v>
      </c>
      <c r="D34">
        <v>1</v>
      </c>
      <c r="E34">
        <v>0.98</v>
      </c>
      <c r="F34">
        <v>0.93</v>
      </c>
      <c r="G34">
        <v>0.88</v>
      </c>
      <c r="H34">
        <v>0.83</v>
      </c>
      <c r="I34">
        <v>0.77</v>
      </c>
      <c r="J34">
        <v>0.72</v>
      </c>
      <c r="K34">
        <v>0.67</v>
      </c>
      <c r="L34">
        <f t="shared" si="3"/>
        <v>0.86</v>
      </c>
      <c r="M34">
        <f t="shared" si="4"/>
        <v>6</v>
      </c>
      <c r="N34">
        <f t="shared" si="5"/>
        <v>9.3561962478130797E-3</v>
      </c>
      <c r="O34">
        <f t="shared" si="6"/>
        <v>9.3561962478130797E-3</v>
      </c>
      <c r="P34">
        <f t="shared" si="7"/>
        <v>1.55936604130218E-3</v>
      </c>
      <c r="Q34">
        <f t="shared" si="9"/>
        <v>1.55936604130218E-3</v>
      </c>
      <c r="R34">
        <f t="shared" si="9"/>
        <v>1.55936604130218E-3</v>
      </c>
      <c r="S34">
        <f t="shared" si="9"/>
        <v>1.55936604130218E-3</v>
      </c>
      <c r="T34">
        <f t="shared" si="9"/>
        <v>1.55936604130218E-3</v>
      </c>
      <c r="U34">
        <f t="shared" si="9"/>
        <v>1.55936604130218E-3</v>
      </c>
      <c r="V34">
        <f t="shared" si="9"/>
        <v>1.55936604130218E-3</v>
      </c>
      <c r="W34">
        <f t="shared" si="9"/>
        <v>0</v>
      </c>
      <c r="X34">
        <f t="shared" si="9"/>
        <v>0</v>
      </c>
      <c r="Y34">
        <f t="shared" si="9"/>
        <v>0</v>
      </c>
      <c r="Z34">
        <f t="shared" si="9"/>
        <v>0</v>
      </c>
    </row>
    <row r="35" spans="1:26" x14ac:dyDescent="0.25">
      <c r="A35">
        <f t="shared" si="8"/>
        <v>0.72500000000000031</v>
      </c>
      <c r="B35">
        <v>1</v>
      </c>
      <c r="C35">
        <v>1</v>
      </c>
      <c r="D35">
        <v>1</v>
      </c>
      <c r="E35">
        <v>0.98</v>
      </c>
      <c r="F35">
        <v>0.93</v>
      </c>
      <c r="G35">
        <v>0.88</v>
      </c>
      <c r="H35">
        <v>0.83</v>
      </c>
      <c r="I35">
        <v>0.77</v>
      </c>
      <c r="J35">
        <v>0.72</v>
      </c>
      <c r="K35">
        <v>0.67</v>
      </c>
      <c r="L35">
        <f t="shared" si="3"/>
        <v>0.85499999999999987</v>
      </c>
      <c r="M35">
        <f t="shared" si="4"/>
        <v>6</v>
      </c>
      <c r="N35">
        <f t="shared" si="5"/>
        <v>9.2284289624861276E-3</v>
      </c>
      <c r="O35">
        <f t="shared" si="6"/>
        <v>9.2284289624861276E-3</v>
      </c>
      <c r="P35">
        <f t="shared" si="7"/>
        <v>1.5380714937476879E-3</v>
      </c>
      <c r="Q35">
        <f t="shared" si="9"/>
        <v>1.5380714937476879E-3</v>
      </c>
      <c r="R35">
        <f t="shared" si="9"/>
        <v>1.5380714937476879E-3</v>
      </c>
      <c r="S35">
        <f t="shared" si="9"/>
        <v>1.5380714937476879E-3</v>
      </c>
      <c r="T35">
        <f t="shared" si="9"/>
        <v>1.5380714937476879E-3</v>
      </c>
      <c r="U35">
        <f t="shared" si="9"/>
        <v>1.5380714937476879E-3</v>
      </c>
      <c r="V35">
        <f t="shared" si="9"/>
        <v>1.5380714937476879E-3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</row>
    <row r="36" spans="1:26" x14ac:dyDescent="0.25">
      <c r="A36">
        <f t="shared" si="8"/>
        <v>0.75000000000000033</v>
      </c>
      <c r="B36">
        <v>1</v>
      </c>
      <c r="C36">
        <v>1</v>
      </c>
      <c r="D36">
        <v>1</v>
      </c>
      <c r="E36">
        <v>0.98</v>
      </c>
      <c r="F36">
        <v>0.93</v>
      </c>
      <c r="G36">
        <v>0.88</v>
      </c>
      <c r="H36">
        <v>0.83</v>
      </c>
      <c r="I36">
        <v>0.77</v>
      </c>
      <c r="J36">
        <v>0.72</v>
      </c>
      <c r="K36">
        <v>0.67</v>
      </c>
      <c r="L36">
        <f t="shared" si="3"/>
        <v>0.85</v>
      </c>
      <c r="M36">
        <f t="shared" si="4"/>
        <v>6</v>
      </c>
      <c r="N36">
        <f t="shared" si="5"/>
        <v>9.1024064544989666E-3</v>
      </c>
      <c r="O36">
        <f t="shared" si="6"/>
        <v>9.1024064544989666E-3</v>
      </c>
      <c r="P36">
        <f t="shared" si="7"/>
        <v>1.5170677424164944E-3</v>
      </c>
      <c r="Q36">
        <f t="shared" si="9"/>
        <v>1.5170677424164944E-3</v>
      </c>
      <c r="R36">
        <f t="shared" si="9"/>
        <v>1.5170677424164944E-3</v>
      </c>
      <c r="S36">
        <f t="shared" si="9"/>
        <v>1.5170677424164944E-3</v>
      </c>
      <c r="T36">
        <f t="shared" si="9"/>
        <v>1.5170677424164944E-3</v>
      </c>
      <c r="U36">
        <f t="shared" si="9"/>
        <v>1.5170677424164944E-3</v>
      </c>
      <c r="V36">
        <f t="shared" si="9"/>
        <v>1.5170677424164944E-3</v>
      </c>
      <c r="W36">
        <f t="shared" si="9"/>
        <v>0</v>
      </c>
      <c r="X36">
        <f t="shared" si="9"/>
        <v>0</v>
      </c>
      <c r="Y36">
        <f t="shared" si="9"/>
        <v>0</v>
      </c>
      <c r="Z36">
        <f t="shared" si="9"/>
        <v>0</v>
      </c>
    </row>
    <row r="37" spans="1:26" x14ac:dyDescent="0.25">
      <c r="A37">
        <f t="shared" si="8"/>
        <v>0.77500000000000036</v>
      </c>
      <c r="B37">
        <v>1</v>
      </c>
      <c r="C37">
        <v>1</v>
      </c>
      <c r="D37">
        <v>1</v>
      </c>
      <c r="E37">
        <v>0.98</v>
      </c>
      <c r="F37">
        <v>0.93</v>
      </c>
      <c r="G37">
        <v>0.88</v>
      </c>
      <c r="H37">
        <v>0.83</v>
      </c>
      <c r="I37">
        <v>0.77</v>
      </c>
      <c r="J37">
        <v>0.72</v>
      </c>
      <c r="K37">
        <v>0.67</v>
      </c>
      <c r="L37">
        <f t="shared" si="3"/>
        <v>0.84499999999999997</v>
      </c>
      <c r="M37">
        <f t="shared" si="4"/>
        <v>6</v>
      </c>
      <c r="N37">
        <f t="shared" si="5"/>
        <v>8.9781048973457921E-3</v>
      </c>
      <c r="O37">
        <f t="shared" si="6"/>
        <v>8.9781048973457921E-3</v>
      </c>
      <c r="P37">
        <f t="shared" si="7"/>
        <v>1.4963508162242987E-3</v>
      </c>
      <c r="Q37">
        <f t="shared" si="9"/>
        <v>1.4963508162242987E-3</v>
      </c>
      <c r="R37">
        <f t="shared" si="9"/>
        <v>1.4963508162242987E-3</v>
      </c>
      <c r="S37">
        <f t="shared" si="9"/>
        <v>1.4963508162242987E-3</v>
      </c>
      <c r="T37">
        <f t="shared" si="9"/>
        <v>1.4963508162242987E-3</v>
      </c>
      <c r="U37">
        <f t="shared" si="9"/>
        <v>1.4963508162242987E-3</v>
      </c>
      <c r="V37">
        <f t="shared" si="9"/>
        <v>1.4963508162242987E-3</v>
      </c>
      <c r="W37">
        <f t="shared" si="9"/>
        <v>0</v>
      </c>
      <c r="X37">
        <f t="shared" si="9"/>
        <v>0</v>
      </c>
      <c r="Y37">
        <f t="shared" si="9"/>
        <v>0</v>
      </c>
      <c r="Z37">
        <f t="shared" si="9"/>
        <v>0</v>
      </c>
    </row>
    <row r="38" spans="1:26" x14ac:dyDescent="0.25">
      <c r="A38">
        <f t="shared" si="8"/>
        <v>0.80000000000000038</v>
      </c>
      <c r="B38">
        <v>1</v>
      </c>
      <c r="C38">
        <v>1</v>
      </c>
      <c r="D38">
        <v>1</v>
      </c>
      <c r="E38">
        <v>0.98</v>
      </c>
      <c r="F38">
        <v>0.93</v>
      </c>
      <c r="G38">
        <v>0.88</v>
      </c>
      <c r="H38">
        <v>0.83</v>
      </c>
      <c r="I38">
        <v>0.77</v>
      </c>
      <c r="J38">
        <v>0.72</v>
      </c>
      <c r="K38">
        <v>0.67</v>
      </c>
      <c r="L38">
        <f t="shared" si="3"/>
        <v>0.83999999999999986</v>
      </c>
      <c r="M38">
        <f t="shared" si="4"/>
        <v>6</v>
      </c>
      <c r="N38">
        <f t="shared" si="5"/>
        <v>8.855500789893193E-3</v>
      </c>
      <c r="O38">
        <f t="shared" si="6"/>
        <v>8.855500789893193E-3</v>
      </c>
      <c r="P38">
        <f t="shared" si="7"/>
        <v>1.4759167983155322E-3</v>
      </c>
      <c r="Q38">
        <f t="shared" si="9"/>
        <v>1.4759167983155322E-3</v>
      </c>
      <c r="R38">
        <f t="shared" si="9"/>
        <v>1.4759167983155322E-3</v>
      </c>
      <c r="S38">
        <f t="shared" si="9"/>
        <v>1.4759167983155322E-3</v>
      </c>
      <c r="T38">
        <f t="shared" si="9"/>
        <v>1.4759167983155322E-3</v>
      </c>
      <c r="U38">
        <f t="shared" si="9"/>
        <v>1.4759167983155322E-3</v>
      </c>
      <c r="V38">
        <f t="shared" si="9"/>
        <v>1.4759167983155322E-3</v>
      </c>
      <c r="W38">
        <f t="shared" si="9"/>
        <v>0</v>
      </c>
      <c r="X38">
        <f t="shared" si="9"/>
        <v>0</v>
      </c>
      <c r="Y38">
        <f t="shared" si="9"/>
        <v>0</v>
      </c>
      <c r="Z38">
        <f t="shared" si="9"/>
        <v>0</v>
      </c>
    </row>
    <row r="39" spans="1:26" x14ac:dyDescent="0.25">
      <c r="A39">
        <f t="shared" si="8"/>
        <v>0.8250000000000004</v>
      </c>
      <c r="B39">
        <v>1</v>
      </c>
      <c r="C39">
        <v>1</v>
      </c>
      <c r="D39">
        <v>1</v>
      </c>
      <c r="E39">
        <v>0.98</v>
      </c>
      <c r="F39">
        <v>0.93</v>
      </c>
      <c r="G39">
        <v>0.88</v>
      </c>
      <c r="H39">
        <v>0.83</v>
      </c>
      <c r="I39">
        <v>0.77</v>
      </c>
      <c r="J39">
        <v>0.72</v>
      </c>
      <c r="K39">
        <v>0.67</v>
      </c>
      <c r="L39">
        <f t="shared" si="3"/>
        <v>0.83499999999999996</v>
      </c>
      <c r="M39">
        <f t="shared" si="4"/>
        <v>6</v>
      </c>
      <c r="N39">
        <f t="shared" si="5"/>
        <v>8.7345709519368979E-3</v>
      </c>
      <c r="O39">
        <f t="shared" si="6"/>
        <v>8.7345709519368979E-3</v>
      </c>
      <c r="P39">
        <f t="shared" si="7"/>
        <v>1.4557618253228162E-3</v>
      </c>
      <c r="Q39">
        <f t="shared" ref="Q39:Z64" si="10">IF(Q$5&lt;=$M39,$P39,0)</f>
        <v>1.4557618253228162E-3</v>
      </c>
      <c r="R39">
        <f t="shared" si="10"/>
        <v>1.4557618253228162E-3</v>
      </c>
      <c r="S39">
        <f t="shared" si="10"/>
        <v>1.4557618253228162E-3</v>
      </c>
      <c r="T39">
        <f t="shared" si="10"/>
        <v>1.4557618253228162E-3</v>
      </c>
      <c r="U39">
        <f t="shared" si="10"/>
        <v>1.4557618253228162E-3</v>
      </c>
      <c r="V39">
        <f t="shared" si="10"/>
        <v>1.4557618253228162E-3</v>
      </c>
      <c r="W39">
        <f t="shared" si="10"/>
        <v>0</v>
      </c>
      <c r="X39">
        <f t="shared" si="10"/>
        <v>0</v>
      </c>
      <c r="Y39">
        <f t="shared" si="10"/>
        <v>0</v>
      </c>
      <c r="Z39">
        <f t="shared" si="10"/>
        <v>0</v>
      </c>
    </row>
    <row r="40" spans="1:26" x14ac:dyDescent="0.25">
      <c r="A40">
        <f t="shared" si="8"/>
        <v>0.85000000000000042</v>
      </c>
      <c r="B40">
        <v>1</v>
      </c>
      <c r="C40">
        <v>1</v>
      </c>
      <c r="D40">
        <v>1</v>
      </c>
      <c r="E40">
        <v>0.98</v>
      </c>
      <c r="F40">
        <v>0.93</v>
      </c>
      <c r="G40">
        <v>0.88</v>
      </c>
      <c r="H40">
        <v>0.83</v>
      </c>
      <c r="I40">
        <v>0.77</v>
      </c>
      <c r="J40">
        <v>0.72</v>
      </c>
      <c r="K40">
        <v>0.67</v>
      </c>
      <c r="L40">
        <f t="shared" si="3"/>
        <v>0.82999999999999985</v>
      </c>
      <c r="M40">
        <f t="shared" si="4"/>
        <v>7</v>
      </c>
      <c r="N40">
        <f t="shared" si="5"/>
        <v>8.6152925198192017E-3</v>
      </c>
      <c r="O40">
        <f t="shared" si="6"/>
        <v>8.6152925198192017E-3</v>
      </c>
      <c r="P40">
        <f t="shared" si="7"/>
        <v>1.230756074259886E-3</v>
      </c>
      <c r="Q40">
        <f t="shared" si="10"/>
        <v>1.230756074259886E-3</v>
      </c>
      <c r="R40">
        <f t="shared" si="10"/>
        <v>1.230756074259886E-3</v>
      </c>
      <c r="S40">
        <f t="shared" si="10"/>
        <v>1.230756074259886E-3</v>
      </c>
      <c r="T40">
        <f t="shared" si="10"/>
        <v>1.230756074259886E-3</v>
      </c>
      <c r="U40">
        <f t="shared" si="10"/>
        <v>1.230756074259886E-3</v>
      </c>
      <c r="V40">
        <f t="shared" si="10"/>
        <v>1.230756074259886E-3</v>
      </c>
      <c r="W40">
        <f t="shared" si="10"/>
        <v>1.230756074259886E-3</v>
      </c>
      <c r="X40">
        <f t="shared" si="10"/>
        <v>0</v>
      </c>
      <c r="Y40">
        <f t="shared" si="10"/>
        <v>0</v>
      </c>
      <c r="Z40">
        <f t="shared" si="10"/>
        <v>0</v>
      </c>
    </row>
    <row r="41" spans="1:26" x14ac:dyDescent="0.25">
      <c r="A41">
        <f t="shared" si="8"/>
        <v>0.87500000000000044</v>
      </c>
      <c r="B41">
        <v>1</v>
      </c>
      <c r="C41">
        <v>1</v>
      </c>
      <c r="D41">
        <v>1</v>
      </c>
      <c r="E41">
        <v>0.98</v>
      </c>
      <c r="F41">
        <v>0.93</v>
      </c>
      <c r="G41">
        <v>0.88</v>
      </c>
      <c r="H41">
        <v>0.83</v>
      </c>
      <c r="I41">
        <v>0.77</v>
      </c>
      <c r="J41">
        <v>0.72</v>
      </c>
      <c r="K41">
        <v>0.67</v>
      </c>
      <c r="L41">
        <f t="shared" si="3"/>
        <v>0.82499999999999996</v>
      </c>
      <c r="M41">
        <f t="shared" si="4"/>
        <v>7</v>
      </c>
      <c r="N41">
        <f t="shared" si="5"/>
        <v>8.4976429421062295E-3</v>
      </c>
      <c r="O41">
        <f t="shared" si="6"/>
        <v>8.4976429421062295E-3</v>
      </c>
      <c r="P41">
        <f t="shared" si="7"/>
        <v>1.2139489917294614E-3</v>
      </c>
      <c r="Q41">
        <f t="shared" si="10"/>
        <v>1.2139489917294614E-3</v>
      </c>
      <c r="R41">
        <f t="shared" si="10"/>
        <v>1.2139489917294614E-3</v>
      </c>
      <c r="S41">
        <f t="shared" si="10"/>
        <v>1.2139489917294614E-3</v>
      </c>
      <c r="T41">
        <f t="shared" si="10"/>
        <v>1.2139489917294614E-3</v>
      </c>
      <c r="U41">
        <f t="shared" si="10"/>
        <v>1.2139489917294614E-3</v>
      </c>
      <c r="V41">
        <f t="shared" si="10"/>
        <v>1.2139489917294614E-3</v>
      </c>
      <c r="W41">
        <f t="shared" si="10"/>
        <v>1.2139489917294614E-3</v>
      </c>
      <c r="X41">
        <f t="shared" si="10"/>
        <v>0</v>
      </c>
      <c r="Y41">
        <f t="shared" si="10"/>
        <v>0</v>
      </c>
      <c r="Z41">
        <f t="shared" si="10"/>
        <v>0</v>
      </c>
    </row>
    <row r="42" spans="1:26" x14ac:dyDescent="0.25">
      <c r="A42">
        <f t="shared" si="8"/>
        <v>0.90000000000000047</v>
      </c>
      <c r="B42">
        <v>1</v>
      </c>
      <c r="C42">
        <v>1</v>
      </c>
      <c r="D42">
        <v>1</v>
      </c>
      <c r="E42">
        <v>0.98</v>
      </c>
      <c r="F42">
        <v>0.93</v>
      </c>
      <c r="G42">
        <v>0.88</v>
      </c>
      <c r="H42">
        <v>0.83</v>
      </c>
      <c r="I42">
        <v>0.77</v>
      </c>
      <c r="J42">
        <v>0.72</v>
      </c>
      <c r="K42">
        <v>0.67</v>
      </c>
      <c r="L42">
        <f t="shared" si="3"/>
        <v>0.82</v>
      </c>
      <c r="M42">
        <f t="shared" si="4"/>
        <v>7</v>
      </c>
      <c r="N42">
        <f t="shared" si="5"/>
        <v>8.3815999753242519E-3</v>
      </c>
      <c r="O42">
        <f t="shared" si="6"/>
        <v>8.3815999753242519E-3</v>
      </c>
      <c r="P42">
        <f t="shared" si="7"/>
        <v>1.1973714250463217E-3</v>
      </c>
      <c r="Q42">
        <f t="shared" si="10"/>
        <v>1.1973714250463217E-3</v>
      </c>
      <c r="R42">
        <f t="shared" si="10"/>
        <v>1.1973714250463217E-3</v>
      </c>
      <c r="S42">
        <f t="shared" si="10"/>
        <v>1.1973714250463217E-3</v>
      </c>
      <c r="T42">
        <f t="shared" si="10"/>
        <v>1.1973714250463217E-3</v>
      </c>
      <c r="U42">
        <f t="shared" si="10"/>
        <v>1.1973714250463217E-3</v>
      </c>
      <c r="V42">
        <f t="shared" si="10"/>
        <v>1.1973714250463217E-3</v>
      </c>
      <c r="W42">
        <f t="shared" si="10"/>
        <v>1.1973714250463217E-3</v>
      </c>
      <c r="X42">
        <f t="shared" si="10"/>
        <v>0</v>
      </c>
      <c r="Y42">
        <f t="shared" si="10"/>
        <v>0</v>
      </c>
      <c r="Z42">
        <f t="shared" si="10"/>
        <v>0</v>
      </c>
    </row>
    <row r="43" spans="1:26" x14ac:dyDescent="0.25">
      <c r="A43">
        <f t="shared" si="8"/>
        <v>0.92500000000000049</v>
      </c>
      <c r="B43">
        <v>1</v>
      </c>
      <c r="C43">
        <v>1</v>
      </c>
      <c r="D43">
        <v>1</v>
      </c>
      <c r="E43">
        <v>0.98</v>
      </c>
      <c r="F43">
        <v>0.93</v>
      </c>
      <c r="G43">
        <v>0.88</v>
      </c>
      <c r="H43">
        <v>0.83</v>
      </c>
      <c r="I43">
        <v>0.77</v>
      </c>
      <c r="J43">
        <v>0.72</v>
      </c>
      <c r="K43">
        <v>0.67</v>
      </c>
      <c r="L43">
        <f t="shared" si="3"/>
        <v>0.81499999999999984</v>
      </c>
      <c r="M43">
        <f t="shared" si="4"/>
        <v>7</v>
      </c>
      <c r="N43">
        <f t="shared" si="5"/>
        <v>8.2671416797541978E-3</v>
      </c>
      <c r="O43">
        <f t="shared" si="6"/>
        <v>8.2671416797541978E-3</v>
      </c>
      <c r="P43">
        <f t="shared" si="7"/>
        <v>1.1810202399648855E-3</v>
      </c>
      <c r="Q43">
        <f t="shared" si="10"/>
        <v>1.1810202399648855E-3</v>
      </c>
      <c r="R43">
        <f t="shared" si="10"/>
        <v>1.1810202399648855E-3</v>
      </c>
      <c r="S43">
        <f t="shared" si="10"/>
        <v>1.1810202399648855E-3</v>
      </c>
      <c r="T43">
        <f t="shared" si="10"/>
        <v>1.1810202399648855E-3</v>
      </c>
      <c r="U43">
        <f t="shared" si="10"/>
        <v>1.1810202399648855E-3</v>
      </c>
      <c r="V43">
        <f t="shared" si="10"/>
        <v>1.1810202399648855E-3</v>
      </c>
      <c r="W43">
        <f t="shared" si="10"/>
        <v>1.1810202399648855E-3</v>
      </c>
      <c r="X43">
        <f t="shared" si="10"/>
        <v>0</v>
      </c>
      <c r="Y43">
        <f t="shared" si="10"/>
        <v>0</v>
      </c>
      <c r="Z43">
        <f t="shared" si="10"/>
        <v>0</v>
      </c>
    </row>
    <row r="44" spans="1:26" x14ac:dyDescent="0.25">
      <c r="A44">
        <f t="shared" si="8"/>
        <v>0.95000000000000051</v>
      </c>
      <c r="B44">
        <v>1</v>
      </c>
      <c r="C44">
        <v>1</v>
      </c>
      <c r="D44">
        <v>1</v>
      </c>
      <c r="E44">
        <v>0.98</v>
      </c>
      <c r="F44">
        <v>0.93</v>
      </c>
      <c r="G44">
        <v>0.88</v>
      </c>
      <c r="H44">
        <v>0.83</v>
      </c>
      <c r="I44">
        <v>0.77</v>
      </c>
      <c r="J44">
        <v>0.72</v>
      </c>
      <c r="K44">
        <v>0.67</v>
      </c>
      <c r="L44">
        <f t="shared" si="3"/>
        <v>0.80999999999999994</v>
      </c>
      <c r="M44">
        <f t="shared" si="4"/>
        <v>7</v>
      </c>
      <c r="N44">
        <f t="shared" si="5"/>
        <v>8.1542464152836187E-3</v>
      </c>
      <c r="O44">
        <f t="shared" si="6"/>
        <v>8.1542464152836187E-3</v>
      </c>
      <c r="P44">
        <f t="shared" si="7"/>
        <v>1.164892345040517E-3</v>
      </c>
      <c r="Q44">
        <f t="shared" si="10"/>
        <v>1.164892345040517E-3</v>
      </c>
      <c r="R44">
        <f t="shared" si="10"/>
        <v>1.164892345040517E-3</v>
      </c>
      <c r="S44">
        <f t="shared" si="10"/>
        <v>1.164892345040517E-3</v>
      </c>
      <c r="T44">
        <f t="shared" si="10"/>
        <v>1.164892345040517E-3</v>
      </c>
      <c r="U44">
        <f t="shared" si="10"/>
        <v>1.164892345040517E-3</v>
      </c>
      <c r="V44">
        <f t="shared" si="10"/>
        <v>1.164892345040517E-3</v>
      </c>
      <c r="W44">
        <f t="shared" si="10"/>
        <v>1.164892345040517E-3</v>
      </c>
      <c r="X44">
        <f t="shared" si="10"/>
        <v>0</v>
      </c>
      <c r="Y44">
        <f t="shared" si="10"/>
        <v>0</v>
      </c>
      <c r="Z44">
        <f t="shared" si="10"/>
        <v>0</v>
      </c>
    </row>
    <row r="45" spans="1:26" x14ac:dyDescent="0.25">
      <c r="A45">
        <f t="shared" si="8"/>
        <v>0.97500000000000053</v>
      </c>
      <c r="B45">
        <v>1</v>
      </c>
      <c r="C45">
        <v>1</v>
      </c>
      <c r="D45">
        <v>1</v>
      </c>
      <c r="E45">
        <v>0.98</v>
      </c>
      <c r="F45">
        <v>0.93</v>
      </c>
      <c r="G45">
        <v>0.88</v>
      </c>
      <c r="H45">
        <v>0.83</v>
      </c>
      <c r="I45">
        <v>0.77</v>
      </c>
      <c r="J45">
        <v>0.72</v>
      </c>
      <c r="K45">
        <v>0.67</v>
      </c>
      <c r="L45">
        <f t="shared" si="3"/>
        <v>0.80499999999999994</v>
      </c>
      <c r="M45">
        <f t="shared" si="4"/>
        <v>7</v>
      </c>
      <c r="N45">
        <f t="shared" si="5"/>
        <v>8.0428928373152929E-3</v>
      </c>
      <c r="O45">
        <f t="shared" si="6"/>
        <v>8.0428928373152929E-3</v>
      </c>
      <c r="P45">
        <f t="shared" si="7"/>
        <v>1.1489846910450417E-3</v>
      </c>
      <c r="Q45">
        <f t="shared" si="10"/>
        <v>1.1489846910450417E-3</v>
      </c>
      <c r="R45">
        <f t="shared" si="10"/>
        <v>1.1489846910450417E-3</v>
      </c>
      <c r="S45">
        <f t="shared" si="10"/>
        <v>1.1489846910450417E-3</v>
      </c>
      <c r="T45">
        <f t="shared" si="10"/>
        <v>1.1489846910450417E-3</v>
      </c>
      <c r="U45">
        <f t="shared" si="10"/>
        <v>1.1489846910450417E-3</v>
      </c>
      <c r="V45">
        <f t="shared" si="10"/>
        <v>1.1489846910450417E-3</v>
      </c>
      <c r="W45">
        <f t="shared" si="10"/>
        <v>1.1489846910450417E-3</v>
      </c>
      <c r="X45">
        <f t="shared" si="10"/>
        <v>0</v>
      </c>
      <c r="Y45">
        <f t="shared" si="10"/>
        <v>0</v>
      </c>
      <c r="Z45">
        <f t="shared" si="10"/>
        <v>0</v>
      </c>
    </row>
    <row r="46" spans="1:26" x14ac:dyDescent="0.25">
      <c r="A46">
        <f t="shared" si="8"/>
        <v>1.0000000000000004</v>
      </c>
      <c r="B46">
        <v>1</v>
      </c>
      <c r="C46">
        <v>1</v>
      </c>
      <c r="D46">
        <v>1</v>
      </c>
      <c r="E46">
        <v>0.98</v>
      </c>
      <c r="F46">
        <v>0.93</v>
      </c>
      <c r="G46">
        <v>0.88</v>
      </c>
      <c r="H46">
        <v>0.83</v>
      </c>
      <c r="I46">
        <v>0.77</v>
      </c>
      <c r="J46">
        <v>0.72</v>
      </c>
      <c r="K46">
        <v>0.67</v>
      </c>
      <c r="L46">
        <f t="shared" si="3"/>
        <v>0.79999999999999993</v>
      </c>
      <c r="M46">
        <f t="shared" si="4"/>
        <v>7</v>
      </c>
      <c r="N46">
        <f t="shared" si="5"/>
        <v>7.9330598927316916E-3</v>
      </c>
      <c r="O46">
        <f t="shared" si="6"/>
        <v>7.9330598927316916E-3</v>
      </c>
      <c r="P46">
        <f t="shared" si="7"/>
        <v>1.1332942703902416E-3</v>
      </c>
      <c r="Q46">
        <f t="shared" si="10"/>
        <v>1.1332942703902416E-3</v>
      </c>
      <c r="R46">
        <f t="shared" si="10"/>
        <v>1.1332942703902416E-3</v>
      </c>
      <c r="S46">
        <f t="shared" si="10"/>
        <v>1.1332942703902416E-3</v>
      </c>
      <c r="T46">
        <f t="shared" si="10"/>
        <v>1.1332942703902416E-3</v>
      </c>
      <c r="U46">
        <f t="shared" si="10"/>
        <v>1.1332942703902416E-3</v>
      </c>
      <c r="V46">
        <f t="shared" si="10"/>
        <v>1.1332942703902416E-3</v>
      </c>
      <c r="W46">
        <f t="shared" si="10"/>
        <v>1.1332942703902416E-3</v>
      </c>
      <c r="X46">
        <f t="shared" si="10"/>
        <v>0</v>
      </c>
      <c r="Y46">
        <f t="shared" si="10"/>
        <v>0</v>
      </c>
      <c r="Z46">
        <f t="shared" si="10"/>
        <v>0</v>
      </c>
    </row>
    <row r="47" spans="1:26" x14ac:dyDescent="0.25">
      <c r="A47">
        <f t="shared" si="8"/>
        <v>1.0250000000000004</v>
      </c>
      <c r="B47">
        <v>1</v>
      </c>
      <c r="C47">
        <v>1</v>
      </c>
      <c r="D47">
        <v>1</v>
      </c>
      <c r="E47">
        <v>0.98</v>
      </c>
      <c r="F47">
        <v>0.93</v>
      </c>
      <c r="G47">
        <v>0.88</v>
      </c>
      <c r="H47">
        <v>0.83</v>
      </c>
      <c r="I47">
        <v>0.77</v>
      </c>
      <c r="J47">
        <v>0.72</v>
      </c>
      <c r="K47">
        <v>0.67</v>
      </c>
      <c r="L47">
        <f t="shared" si="3"/>
        <v>0.79499999999999993</v>
      </c>
      <c r="M47">
        <f t="shared" si="4"/>
        <v>7</v>
      </c>
      <c r="N47">
        <f t="shared" si="5"/>
        <v>7.8247268159145639E-3</v>
      </c>
      <c r="O47">
        <f t="shared" si="6"/>
        <v>7.8247268159145639E-3</v>
      </c>
      <c r="P47">
        <f t="shared" si="7"/>
        <v>1.1178181165592235E-3</v>
      </c>
      <c r="Q47">
        <f t="shared" si="10"/>
        <v>1.1178181165592235E-3</v>
      </c>
      <c r="R47">
        <f t="shared" si="10"/>
        <v>1.1178181165592235E-3</v>
      </c>
      <c r="S47">
        <f t="shared" si="10"/>
        <v>1.1178181165592235E-3</v>
      </c>
      <c r="T47">
        <f t="shared" si="10"/>
        <v>1.1178181165592235E-3</v>
      </c>
      <c r="U47">
        <f t="shared" si="10"/>
        <v>1.1178181165592235E-3</v>
      </c>
      <c r="V47">
        <f t="shared" si="10"/>
        <v>1.1178181165592235E-3</v>
      </c>
      <c r="W47">
        <f t="shared" si="10"/>
        <v>1.1178181165592235E-3</v>
      </c>
      <c r="X47">
        <f t="shared" si="10"/>
        <v>0</v>
      </c>
      <c r="Y47">
        <f t="shared" si="10"/>
        <v>0</v>
      </c>
      <c r="Z47">
        <f t="shared" si="10"/>
        <v>0</v>
      </c>
    </row>
    <row r="48" spans="1:26" x14ac:dyDescent="0.25">
      <c r="A48">
        <f t="shared" si="8"/>
        <v>1.0500000000000003</v>
      </c>
      <c r="B48">
        <v>1</v>
      </c>
      <c r="C48">
        <v>1</v>
      </c>
      <c r="D48">
        <v>1</v>
      </c>
      <c r="E48">
        <v>0.98</v>
      </c>
      <c r="F48">
        <v>0.93</v>
      </c>
      <c r="G48">
        <v>0.88</v>
      </c>
      <c r="H48">
        <v>0.83</v>
      </c>
      <c r="I48">
        <v>0.77</v>
      </c>
      <c r="J48">
        <v>0.72</v>
      </c>
      <c r="K48">
        <v>0.67</v>
      </c>
      <c r="L48">
        <f t="shared" si="3"/>
        <v>0.78999999999999992</v>
      </c>
      <c r="M48">
        <f t="shared" si="4"/>
        <v>7</v>
      </c>
      <c r="N48">
        <f t="shared" si="5"/>
        <v>7.717873124818881E-3</v>
      </c>
      <c r="O48">
        <f t="shared" si="6"/>
        <v>7.717873124818881E-3</v>
      </c>
      <c r="P48">
        <f t="shared" si="7"/>
        <v>1.1025533035455544E-3</v>
      </c>
      <c r="Q48">
        <f t="shared" si="10"/>
        <v>1.1025533035455544E-3</v>
      </c>
      <c r="R48">
        <f t="shared" si="10"/>
        <v>1.1025533035455544E-3</v>
      </c>
      <c r="S48">
        <f t="shared" si="10"/>
        <v>1.1025533035455544E-3</v>
      </c>
      <c r="T48">
        <f t="shared" si="10"/>
        <v>1.1025533035455544E-3</v>
      </c>
      <c r="U48">
        <f t="shared" si="10"/>
        <v>1.1025533035455544E-3</v>
      </c>
      <c r="V48">
        <f t="shared" si="10"/>
        <v>1.1025533035455544E-3</v>
      </c>
      <c r="W48">
        <f t="shared" si="10"/>
        <v>1.1025533035455544E-3</v>
      </c>
      <c r="X48">
        <f t="shared" si="10"/>
        <v>0</v>
      </c>
      <c r="Y48">
        <f t="shared" si="10"/>
        <v>0</v>
      </c>
      <c r="Z48">
        <f t="shared" si="10"/>
        <v>0</v>
      </c>
    </row>
    <row r="49" spans="1:26" x14ac:dyDescent="0.25">
      <c r="A49">
        <f t="shared" si="8"/>
        <v>1.0750000000000002</v>
      </c>
      <c r="B49">
        <v>1</v>
      </c>
      <c r="C49">
        <v>1</v>
      </c>
      <c r="D49">
        <v>1</v>
      </c>
      <c r="E49">
        <v>0.98</v>
      </c>
      <c r="F49">
        <v>0.93</v>
      </c>
      <c r="G49">
        <v>0.88</v>
      </c>
      <c r="H49">
        <v>0.83</v>
      </c>
      <c r="I49">
        <v>0.77</v>
      </c>
      <c r="J49">
        <v>0.72</v>
      </c>
      <c r="K49">
        <v>0.67</v>
      </c>
      <c r="L49">
        <f t="shared" si="3"/>
        <v>0.78499999999999992</v>
      </c>
      <c r="M49">
        <f t="shared" si="4"/>
        <v>7</v>
      </c>
      <c r="N49">
        <f t="shared" si="5"/>
        <v>7.6124786171003827E-3</v>
      </c>
      <c r="O49">
        <f t="shared" si="6"/>
        <v>7.6124786171003827E-3</v>
      </c>
      <c r="P49">
        <f t="shared" si="7"/>
        <v>1.0874969453000547E-3</v>
      </c>
      <c r="Q49">
        <f t="shared" si="10"/>
        <v>1.0874969453000547E-3</v>
      </c>
      <c r="R49">
        <f t="shared" si="10"/>
        <v>1.0874969453000547E-3</v>
      </c>
      <c r="S49">
        <f t="shared" si="10"/>
        <v>1.0874969453000547E-3</v>
      </c>
      <c r="T49">
        <f t="shared" si="10"/>
        <v>1.0874969453000547E-3</v>
      </c>
      <c r="U49">
        <f t="shared" si="10"/>
        <v>1.0874969453000547E-3</v>
      </c>
      <c r="V49">
        <f t="shared" si="10"/>
        <v>1.0874969453000547E-3</v>
      </c>
      <c r="W49">
        <f t="shared" si="10"/>
        <v>1.0874969453000547E-3</v>
      </c>
      <c r="X49">
        <f t="shared" si="10"/>
        <v>0</v>
      </c>
      <c r="Y49">
        <f t="shared" si="10"/>
        <v>0</v>
      </c>
      <c r="Z49">
        <f t="shared" si="10"/>
        <v>0</v>
      </c>
    </row>
    <row r="50" spans="1:26" x14ac:dyDescent="0.25">
      <c r="A50">
        <f t="shared" si="8"/>
        <v>1.1000000000000001</v>
      </c>
      <c r="B50">
        <v>1</v>
      </c>
      <c r="C50">
        <v>1</v>
      </c>
      <c r="D50">
        <v>1</v>
      </c>
      <c r="E50">
        <v>0.98</v>
      </c>
      <c r="F50">
        <v>0.93</v>
      </c>
      <c r="G50">
        <v>0.88</v>
      </c>
      <c r="H50">
        <v>0.83</v>
      </c>
      <c r="I50">
        <v>0.77</v>
      </c>
      <c r="J50">
        <v>0.72</v>
      </c>
      <c r="K50">
        <v>0.67</v>
      </c>
      <c r="L50">
        <f t="shared" si="3"/>
        <v>0.78</v>
      </c>
      <c r="M50">
        <f t="shared" si="4"/>
        <v>7</v>
      </c>
      <c r="N50">
        <f t="shared" si="5"/>
        <v>7.5085233662960053E-3</v>
      </c>
      <c r="O50">
        <f t="shared" si="6"/>
        <v>7.5085233662960053E-3</v>
      </c>
      <c r="P50">
        <f t="shared" si="7"/>
        <v>1.0726461951851437E-3</v>
      </c>
      <c r="Q50">
        <f t="shared" si="10"/>
        <v>1.0726461951851437E-3</v>
      </c>
      <c r="R50">
        <f t="shared" si="10"/>
        <v>1.0726461951851437E-3</v>
      </c>
      <c r="S50">
        <f t="shared" si="10"/>
        <v>1.0726461951851437E-3</v>
      </c>
      <c r="T50">
        <f t="shared" si="10"/>
        <v>1.0726461951851437E-3</v>
      </c>
      <c r="U50">
        <f t="shared" si="10"/>
        <v>1.0726461951851437E-3</v>
      </c>
      <c r="V50">
        <f t="shared" si="10"/>
        <v>1.0726461951851437E-3</v>
      </c>
      <c r="W50">
        <f t="shared" si="10"/>
        <v>1.0726461951851437E-3</v>
      </c>
      <c r="X50">
        <f t="shared" si="10"/>
        <v>0</v>
      </c>
      <c r="Y50">
        <f t="shared" si="10"/>
        <v>0</v>
      </c>
      <c r="Z50">
        <f t="shared" si="10"/>
        <v>0</v>
      </c>
    </row>
    <row r="51" spans="1:26" x14ac:dyDescent="0.25">
      <c r="A51">
        <f t="shared" si="8"/>
        <v>1.125</v>
      </c>
      <c r="B51">
        <v>1</v>
      </c>
      <c r="C51">
        <v>1</v>
      </c>
      <c r="D51">
        <v>1</v>
      </c>
      <c r="E51">
        <v>0.98</v>
      </c>
      <c r="F51">
        <v>0.93</v>
      </c>
      <c r="G51">
        <v>0.88</v>
      </c>
      <c r="H51">
        <v>0.83</v>
      </c>
      <c r="I51">
        <v>0.77</v>
      </c>
      <c r="J51">
        <v>0.72</v>
      </c>
      <c r="K51">
        <v>0.67</v>
      </c>
      <c r="L51">
        <f t="shared" si="3"/>
        <v>0.77500000000000002</v>
      </c>
      <c r="M51">
        <f t="shared" si="4"/>
        <v>7</v>
      </c>
      <c r="N51">
        <f t="shared" si="5"/>
        <v>7.4059877180564912E-3</v>
      </c>
      <c r="O51">
        <f t="shared" si="6"/>
        <v>7.4059877180564912E-3</v>
      </c>
      <c r="P51">
        <f t="shared" si="7"/>
        <v>1.0579982454366416E-3</v>
      </c>
      <c r="Q51">
        <f t="shared" si="10"/>
        <v>1.0579982454366416E-3</v>
      </c>
      <c r="R51">
        <f t="shared" si="10"/>
        <v>1.0579982454366416E-3</v>
      </c>
      <c r="S51">
        <f t="shared" si="10"/>
        <v>1.0579982454366416E-3</v>
      </c>
      <c r="T51">
        <f t="shared" si="10"/>
        <v>1.0579982454366416E-3</v>
      </c>
      <c r="U51">
        <f t="shared" si="10"/>
        <v>1.0579982454366416E-3</v>
      </c>
      <c r="V51">
        <f t="shared" si="10"/>
        <v>1.0579982454366416E-3</v>
      </c>
      <c r="W51">
        <f t="shared" si="10"/>
        <v>1.0579982454366416E-3</v>
      </c>
      <c r="X51">
        <f t="shared" si="10"/>
        <v>0</v>
      </c>
      <c r="Y51">
        <f t="shared" si="10"/>
        <v>0</v>
      </c>
      <c r="Z51">
        <f t="shared" si="10"/>
        <v>0</v>
      </c>
    </row>
    <row r="52" spans="1:26" x14ac:dyDescent="0.25">
      <c r="A52">
        <f t="shared" si="8"/>
        <v>1.1499999999999999</v>
      </c>
      <c r="B52">
        <v>1</v>
      </c>
      <c r="C52">
        <v>1</v>
      </c>
      <c r="D52">
        <v>1</v>
      </c>
      <c r="E52">
        <v>0.98</v>
      </c>
      <c r="F52">
        <v>0.93</v>
      </c>
      <c r="G52">
        <v>0.88</v>
      </c>
      <c r="H52">
        <v>0.83</v>
      </c>
      <c r="I52">
        <v>0.77</v>
      </c>
      <c r="J52">
        <v>0.72</v>
      </c>
      <c r="K52">
        <v>0.67</v>
      </c>
      <c r="L52">
        <f t="shared" si="3"/>
        <v>0.77</v>
      </c>
      <c r="M52">
        <f t="shared" si="4"/>
        <v>8</v>
      </c>
      <c r="N52">
        <f t="shared" si="5"/>
        <v>7.3048522864304181E-3</v>
      </c>
      <c r="O52">
        <f t="shared" si="6"/>
        <v>7.3048522864304181E-3</v>
      </c>
      <c r="P52">
        <f t="shared" si="7"/>
        <v>9.1310653580380227E-4</v>
      </c>
      <c r="Q52">
        <f t="shared" si="10"/>
        <v>9.1310653580380227E-4</v>
      </c>
      <c r="R52">
        <f t="shared" si="10"/>
        <v>9.1310653580380227E-4</v>
      </c>
      <c r="S52">
        <f t="shared" si="10"/>
        <v>9.1310653580380227E-4</v>
      </c>
      <c r="T52">
        <f t="shared" si="10"/>
        <v>9.1310653580380227E-4</v>
      </c>
      <c r="U52">
        <f t="shared" si="10"/>
        <v>9.1310653580380227E-4</v>
      </c>
      <c r="V52">
        <f t="shared" si="10"/>
        <v>9.1310653580380227E-4</v>
      </c>
      <c r="W52">
        <f t="shared" si="10"/>
        <v>9.1310653580380227E-4</v>
      </c>
      <c r="X52">
        <f t="shared" si="10"/>
        <v>9.1310653580380227E-4</v>
      </c>
      <c r="Y52">
        <f t="shared" si="10"/>
        <v>0</v>
      </c>
      <c r="Z52">
        <f t="shared" si="10"/>
        <v>0</v>
      </c>
    </row>
    <row r="53" spans="1:26" x14ac:dyDescent="0.25">
      <c r="A53">
        <f t="shared" si="8"/>
        <v>1.1749999999999998</v>
      </c>
      <c r="B53">
        <v>1</v>
      </c>
      <c r="C53">
        <v>1</v>
      </c>
      <c r="D53">
        <v>1</v>
      </c>
      <c r="E53">
        <v>0.98</v>
      </c>
      <c r="F53">
        <v>0.93</v>
      </c>
      <c r="G53">
        <v>0.88</v>
      </c>
      <c r="H53">
        <v>0.83</v>
      </c>
      <c r="I53">
        <v>0.77</v>
      </c>
      <c r="J53">
        <v>0.72</v>
      </c>
      <c r="K53">
        <v>0.67</v>
      </c>
      <c r="L53">
        <f t="shared" si="3"/>
        <v>0.76500000000000001</v>
      </c>
      <c r="M53">
        <f t="shared" si="4"/>
        <v>8</v>
      </c>
      <c r="N53">
        <f t="shared" si="5"/>
        <v>7.2050979501989887E-3</v>
      </c>
      <c r="O53">
        <f t="shared" si="6"/>
        <v>7.2050979501989887E-3</v>
      </c>
      <c r="P53">
        <f t="shared" si="7"/>
        <v>9.0063724377487358E-4</v>
      </c>
      <c r="Q53">
        <f t="shared" si="10"/>
        <v>9.0063724377487358E-4</v>
      </c>
      <c r="R53">
        <f t="shared" si="10"/>
        <v>9.0063724377487358E-4</v>
      </c>
      <c r="S53">
        <f t="shared" si="10"/>
        <v>9.0063724377487358E-4</v>
      </c>
      <c r="T53">
        <f t="shared" si="10"/>
        <v>9.0063724377487358E-4</v>
      </c>
      <c r="U53">
        <f t="shared" si="10"/>
        <v>9.0063724377487358E-4</v>
      </c>
      <c r="V53">
        <f t="shared" si="10"/>
        <v>9.0063724377487358E-4</v>
      </c>
      <c r="W53">
        <f t="shared" si="10"/>
        <v>9.0063724377487358E-4</v>
      </c>
      <c r="X53">
        <f t="shared" si="10"/>
        <v>9.0063724377487358E-4</v>
      </c>
      <c r="Y53">
        <f t="shared" si="10"/>
        <v>0</v>
      </c>
      <c r="Z53">
        <f t="shared" si="10"/>
        <v>0</v>
      </c>
    </row>
    <row r="54" spans="1:26" x14ac:dyDescent="0.25">
      <c r="A54">
        <f t="shared" si="8"/>
        <v>1.1999999999999997</v>
      </c>
      <c r="B54">
        <v>1</v>
      </c>
      <c r="C54">
        <v>1</v>
      </c>
      <c r="D54">
        <v>1</v>
      </c>
      <c r="E54">
        <v>0.98</v>
      </c>
      <c r="F54">
        <v>0.93</v>
      </c>
      <c r="G54">
        <v>0.88</v>
      </c>
      <c r="H54">
        <v>0.83</v>
      </c>
      <c r="I54">
        <v>0.77</v>
      </c>
      <c r="J54">
        <v>0.72</v>
      </c>
      <c r="K54">
        <v>0.67</v>
      </c>
      <c r="L54">
        <f t="shared" si="3"/>
        <v>0.76</v>
      </c>
      <c r="M54">
        <f t="shared" si="4"/>
        <v>8</v>
      </c>
      <c r="N54">
        <f t="shared" si="5"/>
        <v>7.106705849260867E-3</v>
      </c>
      <c r="O54">
        <f t="shared" si="6"/>
        <v>7.106705849260867E-3</v>
      </c>
      <c r="P54">
        <f t="shared" si="7"/>
        <v>8.8833823115760837E-4</v>
      </c>
      <c r="Q54">
        <f t="shared" si="10"/>
        <v>8.8833823115760837E-4</v>
      </c>
      <c r="R54">
        <f t="shared" si="10"/>
        <v>8.8833823115760837E-4</v>
      </c>
      <c r="S54">
        <f t="shared" si="10"/>
        <v>8.8833823115760837E-4</v>
      </c>
      <c r="T54">
        <f t="shared" si="10"/>
        <v>8.8833823115760837E-4</v>
      </c>
      <c r="U54">
        <f t="shared" si="10"/>
        <v>8.8833823115760837E-4</v>
      </c>
      <c r="V54">
        <f t="shared" si="10"/>
        <v>8.8833823115760837E-4</v>
      </c>
      <c r="W54">
        <f t="shared" si="10"/>
        <v>8.8833823115760837E-4</v>
      </c>
      <c r="X54">
        <f t="shared" si="10"/>
        <v>8.8833823115760837E-4</v>
      </c>
      <c r="Y54">
        <f t="shared" si="10"/>
        <v>0</v>
      </c>
      <c r="Z54">
        <f t="shared" si="10"/>
        <v>0</v>
      </c>
    </row>
    <row r="55" spans="1:26" x14ac:dyDescent="0.25">
      <c r="A55">
        <f t="shared" si="8"/>
        <v>1.2249999999999996</v>
      </c>
      <c r="B55">
        <v>1</v>
      </c>
      <c r="C55">
        <v>1</v>
      </c>
      <c r="D55">
        <v>1</v>
      </c>
      <c r="E55">
        <v>0.98</v>
      </c>
      <c r="F55">
        <v>0.93</v>
      </c>
      <c r="G55">
        <v>0.88</v>
      </c>
      <c r="H55">
        <v>0.83</v>
      </c>
      <c r="I55">
        <v>0.77</v>
      </c>
      <c r="J55">
        <v>0.72</v>
      </c>
      <c r="K55">
        <v>0.67</v>
      </c>
      <c r="L55">
        <f t="shared" si="3"/>
        <v>0.75500000000000012</v>
      </c>
      <c r="M55">
        <f t="shared" si="4"/>
        <v>8</v>
      </c>
      <c r="N55">
        <f t="shared" si="5"/>
        <v>7.009657381066384E-3</v>
      </c>
      <c r="O55">
        <f t="shared" si="6"/>
        <v>7.009657381066384E-3</v>
      </c>
      <c r="P55">
        <f t="shared" si="7"/>
        <v>8.7620717263329801E-4</v>
      </c>
      <c r="Q55">
        <f t="shared" si="10"/>
        <v>8.7620717263329801E-4</v>
      </c>
      <c r="R55">
        <f t="shared" si="10"/>
        <v>8.7620717263329801E-4</v>
      </c>
      <c r="S55">
        <f t="shared" si="10"/>
        <v>8.7620717263329801E-4</v>
      </c>
      <c r="T55">
        <f t="shared" si="10"/>
        <v>8.7620717263329801E-4</v>
      </c>
      <c r="U55">
        <f t="shared" si="10"/>
        <v>8.7620717263329801E-4</v>
      </c>
      <c r="V55">
        <f t="shared" si="10"/>
        <v>8.7620717263329801E-4</v>
      </c>
      <c r="W55">
        <f t="shared" si="10"/>
        <v>8.7620717263329801E-4</v>
      </c>
      <c r="X55">
        <f t="shared" si="10"/>
        <v>8.7620717263329801E-4</v>
      </c>
      <c r="Y55">
        <f t="shared" si="10"/>
        <v>0</v>
      </c>
      <c r="Z55">
        <f t="shared" si="10"/>
        <v>0</v>
      </c>
    </row>
    <row r="56" spans="1:26" x14ac:dyDescent="0.25">
      <c r="A56">
        <f t="shared" si="8"/>
        <v>1.2499999999999996</v>
      </c>
      <c r="B56">
        <v>1</v>
      </c>
      <c r="C56">
        <v>1</v>
      </c>
      <c r="D56">
        <v>1</v>
      </c>
      <c r="E56">
        <v>0.98</v>
      </c>
      <c r="F56">
        <v>0.93</v>
      </c>
      <c r="G56">
        <v>0.88</v>
      </c>
      <c r="H56">
        <v>0.83</v>
      </c>
      <c r="I56">
        <v>0.77</v>
      </c>
      <c r="J56">
        <v>0.72</v>
      </c>
      <c r="K56">
        <v>0.67</v>
      </c>
      <c r="L56">
        <f t="shared" si="3"/>
        <v>0.75000000000000011</v>
      </c>
      <c r="M56">
        <f t="shared" si="4"/>
        <v>8</v>
      </c>
      <c r="N56">
        <f t="shared" si="5"/>
        <v>6.9139341971004402E-3</v>
      </c>
      <c r="O56">
        <f t="shared" si="6"/>
        <v>6.9139341971004402E-3</v>
      </c>
      <c r="P56">
        <f t="shared" si="7"/>
        <v>8.6424177463755502E-4</v>
      </c>
      <c r="Q56">
        <f t="shared" si="10"/>
        <v>8.6424177463755502E-4</v>
      </c>
      <c r="R56">
        <f t="shared" si="10"/>
        <v>8.6424177463755502E-4</v>
      </c>
      <c r="S56">
        <f t="shared" si="10"/>
        <v>8.6424177463755502E-4</v>
      </c>
      <c r="T56">
        <f t="shared" si="10"/>
        <v>8.6424177463755502E-4</v>
      </c>
      <c r="U56">
        <f t="shared" si="10"/>
        <v>8.6424177463755502E-4</v>
      </c>
      <c r="V56">
        <f t="shared" si="10"/>
        <v>8.6424177463755502E-4</v>
      </c>
      <c r="W56">
        <f t="shared" si="10"/>
        <v>8.6424177463755502E-4</v>
      </c>
      <c r="X56">
        <f t="shared" si="10"/>
        <v>8.6424177463755502E-4</v>
      </c>
      <c r="Y56">
        <f t="shared" si="10"/>
        <v>0</v>
      </c>
      <c r="Z56">
        <f t="shared" si="10"/>
        <v>0</v>
      </c>
    </row>
    <row r="57" spans="1:26" x14ac:dyDescent="0.25">
      <c r="A57">
        <f t="shared" si="8"/>
        <v>1.2749999999999995</v>
      </c>
      <c r="B57">
        <v>1</v>
      </c>
      <c r="C57">
        <v>1</v>
      </c>
      <c r="D57">
        <v>1</v>
      </c>
      <c r="E57">
        <v>0.98</v>
      </c>
      <c r="F57">
        <v>0.93</v>
      </c>
      <c r="G57">
        <v>0.88</v>
      </c>
      <c r="H57">
        <v>0.83</v>
      </c>
      <c r="I57">
        <v>0.77</v>
      </c>
      <c r="J57">
        <v>0.72</v>
      </c>
      <c r="K57">
        <v>0.67</v>
      </c>
      <c r="L57">
        <f t="shared" si="3"/>
        <v>0.74500000000000011</v>
      </c>
      <c r="M57">
        <f t="shared" si="4"/>
        <v>8</v>
      </c>
      <c r="N57">
        <f t="shared" si="5"/>
        <v>6.8195181994134338E-3</v>
      </c>
      <c r="O57">
        <f t="shared" si="6"/>
        <v>6.8195181994134338E-3</v>
      </c>
      <c r="P57">
        <f t="shared" si="7"/>
        <v>8.5243977492667922E-4</v>
      </c>
      <c r="Q57">
        <f t="shared" si="10"/>
        <v>8.5243977492667922E-4</v>
      </c>
      <c r="R57">
        <f t="shared" si="10"/>
        <v>8.5243977492667922E-4</v>
      </c>
      <c r="S57">
        <f t="shared" si="10"/>
        <v>8.5243977492667922E-4</v>
      </c>
      <c r="T57">
        <f t="shared" si="10"/>
        <v>8.5243977492667922E-4</v>
      </c>
      <c r="U57">
        <f t="shared" si="10"/>
        <v>8.5243977492667922E-4</v>
      </c>
      <c r="V57">
        <f t="shared" si="10"/>
        <v>8.5243977492667922E-4</v>
      </c>
      <c r="W57">
        <f t="shared" si="10"/>
        <v>8.5243977492667922E-4</v>
      </c>
      <c r="X57">
        <f t="shared" si="10"/>
        <v>8.5243977492667922E-4</v>
      </c>
      <c r="Y57">
        <f t="shared" si="10"/>
        <v>0</v>
      </c>
      <c r="Z57">
        <f t="shared" si="10"/>
        <v>0</v>
      </c>
    </row>
    <row r="58" spans="1:26" x14ac:dyDescent="0.25">
      <c r="A58">
        <f t="shared" si="8"/>
        <v>1.2999999999999994</v>
      </c>
      <c r="B58">
        <v>1</v>
      </c>
      <c r="C58">
        <v>1</v>
      </c>
      <c r="D58">
        <v>1</v>
      </c>
      <c r="E58">
        <v>0.98</v>
      </c>
      <c r="F58">
        <v>0.93</v>
      </c>
      <c r="G58">
        <v>0.88</v>
      </c>
      <c r="H58">
        <v>0.83</v>
      </c>
      <c r="I58">
        <v>0.77</v>
      </c>
      <c r="J58">
        <v>0.72</v>
      </c>
      <c r="K58">
        <v>0.67</v>
      </c>
      <c r="L58">
        <f t="shared" si="3"/>
        <v>0.7400000000000001</v>
      </c>
      <c r="M58">
        <f t="shared" si="4"/>
        <v>8</v>
      </c>
      <c r="N58">
        <f t="shared" si="5"/>
        <v>6.7263915371995608E-3</v>
      </c>
      <c r="O58">
        <f t="shared" si="6"/>
        <v>6.7263915371995608E-3</v>
      </c>
      <c r="P58">
        <f t="shared" si="7"/>
        <v>8.4079894214994511E-4</v>
      </c>
      <c r="Q58">
        <f t="shared" si="10"/>
        <v>8.4079894214994511E-4</v>
      </c>
      <c r="R58">
        <f t="shared" si="10"/>
        <v>8.4079894214994511E-4</v>
      </c>
      <c r="S58">
        <f t="shared" si="10"/>
        <v>8.4079894214994511E-4</v>
      </c>
      <c r="T58">
        <f t="shared" si="10"/>
        <v>8.4079894214994511E-4</v>
      </c>
      <c r="U58">
        <f t="shared" si="10"/>
        <v>8.4079894214994511E-4</v>
      </c>
      <c r="V58">
        <f t="shared" si="10"/>
        <v>8.4079894214994511E-4</v>
      </c>
      <c r="W58">
        <f t="shared" si="10"/>
        <v>8.4079894214994511E-4</v>
      </c>
      <c r="X58">
        <f t="shared" si="10"/>
        <v>8.4079894214994511E-4</v>
      </c>
      <c r="Y58">
        <f t="shared" si="10"/>
        <v>0</v>
      </c>
      <c r="Z58">
        <f t="shared" si="10"/>
        <v>0</v>
      </c>
    </row>
    <row r="59" spans="1:26" x14ac:dyDescent="0.25">
      <c r="A59">
        <f t="shared" si="8"/>
        <v>1.3249999999999993</v>
      </c>
      <c r="B59">
        <v>1</v>
      </c>
      <c r="C59">
        <v>1</v>
      </c>
      <c r="D59">
        <v>1</v>
      </c>
      <c r="E59">
        <v>0.98</v>
      </c>
      <c r="F59">
        <v>0.93</v>
      </c>
      <c r="G59">
        <v>0.88</v>
      </c>
      <c r="H59">
        <v>0.83</v>
      </c>
      <c r="I59">
        <v>0.77</v>
      </c>
      <c r="J59">
        <v>0.72</v>
      </c>
      <c r="K59">
        <v>0.67</v>
      </c>
      <c r="L59">
        <f t="shared" si="3"/>
        <v>0.7350000000000001</v>
      </c>
      <c r="M59">
        <f t="shared" si="4"/>
        <v>8</v>
      </c>
      <c r="N59">
        <f t="shared" si="5"/>
        <v>6.634536603421848E-3</v>
      </c>
      <c r="O59">
        <f t="shared" si="6"/>
        <v>6.634536603421848E-3</v>
      </c>
      <c r="P59">
        <f t="shared" si="7"/>
        <v>8.29317075427731E-4</v>
      </c>
      <c r="Q59">
        <f t="shared" si="10"/>
        <v>8.29317075427731E-4</v>
      </c>
      <c r="R59">
        <f t="shared" si="10"/>
        <v>8.29317075427731E-4</v>
      </c>
      <c r="S59">
        <f t="shared" si="10"/>
        <v>8.29317075427731E-4</v>
      </c>
      <c r="T59">
        <f t="shared" si="10"/>
        <v>8.29317075427731E-4</v>
      </c>
      <c r="U59">
        <f t="shared" si="10"/>
        <v>8.29317075427731E-4</v>
      </c>
      <c r="V59">
        <f t="shared" si="10"/>
        <v>8.29317075427731E-4</v>
      </c>
      <c r="W59">
        <f t="shared" si="10"/>
        <v>8.29317075427731E-4</v>
      </c>
      <c r="X59">
        <f t="shared" si="10"/>
        <v>8.29317075427731E-4</v>
      </c>
      <c r="Y59">
        <f t="shared" si="10"/>
        <v>0</v>
      </c>
      <c r="Z59">
        <f t="shared" si="10"/>
        <v>0</v>
      </c>
    </row>
    <row r="60" spans="1:26" x14ac:dyDescent="0.25">
      <c r="A60">
        <f t="shared" si="8"/>
        <v>1.3499999999999992</v>
      </c>
      <c r="B60">
        <v>1</v>
      </c>
      <c r="C60">
        <v>1</v>
      </c>
      <c r="D60">
        <v>1</v>
      </c>
      <c r="E60">
        <v>0.98</v>
      </c>
      <c r="F60">
        <v>0.93</v>
      </c>
      <c r="G60">
        <v>0.88</v>
      </c>
      <c r="H60">
        <v>0.83</v>
      </c>
      <c r="I60">
        <v>0.77</v>
      </c>
      <c r="J60">
        <v>0.72</v>
      </c>
      <c r="K60">
        <v>0.67</v>
      </c>
      <c r="L60">
        <f t="shared" si="3"/>
        <v>0.7300000000000002</v>
      </c>
      <c r="M60">
        <f t="shared" si="4"/>
        <v>8</v>
      </c>
      <c r="N60">
        <f t="shared" si="5"/>
        <v>6.5439360314832641E-3</v>
      </c>
      <c r="O60">
        <f t="shared" si="6"/>
        <v>6.5439360314832641E-3</v>
      </c>
      <c r="P60">
        <f t="shared" si="7"/>
        <v>8.1799200393540801E-4</v>
      </c>
      <c r="Q60">
        <f t="shared" si="10"/>
        <v>8.1799200393540801E-4</v>
      </c>
      <c r="R60">
        <f t="shared" si="10"/>
        <v>8.1799200393540801E-4</v>
      </c>
      <c r="S60">
        <f t="shared" si="10"/>
        <v>8.1799200393540801E-4</v>
      </c>
      <c r="T60">
        <f t="shared" si="10"/>
        <v>8.1799200393540801E-4</v>
      </c>
      <c r="U60">
        <f t="shared" si="10"/>
        <v>8.1799200393540801E-4</v>
      </c>
      <c r="V60">
        <f t="shared" si="10"/>
        <v>8.1799200393540801E-4</v>
      </c>
      <c r="W60">
        <f t="shared" si="10"/>
        <v>8.1799200393540801E-4</v>
      </c>
      <c r="X60">
        <f t="shared" si="10"/>
        <v>8.1799200393540801E-4</v>
      </c>
      <c r="Y60">
        <f t="shared" si="10"/>
        <v>0</v>
      </c>
      <c r="Z60">
        <f t="shared" si="10"/>
        <v>0</v>
      </c>
    </row>
    <row r="61" spans="1:26" x14ac:dyDescent="0.25">
      <c r="A61">
        <f t="shared" si="8"/>
        <v>1.3749999999999991</v>
      </c>
      <c r="B61">
        <v>1</v>
      </c>
      <c r="C61">
        <v>1</v>
      </c>
      <c r="D61">
        <v>1</v>
      </c>
      <c r="E61">
        <v>0.98</v>
      </c>
      <c r="F61">
        <v>0.93</v>
      </c>
      <c r="G61">
        <v>0.88</v>
      </c>
      <c r="H61">
        <v>0.83</v>
      </c>
      <c r="I61">
        <v>0.77</v>
      </c>
      <c r="J61">
        <v>0.72</v>
      </c>
      <c r="K61">
        <v>0.67</v>
      </c>
      <c r="L61">
        <f t="shared" si="3"/>
        <v>0.7250000000000002</v>
      </c>
      <c r="M61">
        <f t="shared" si="4"/>
        <v>8</v>
      </c>
      <c r="N61">
        <f t="shared" si="5"/>
        <v>6.4545726919433017E-3</v>
      </c>
      <c r="O61">
        <f t="shared" si="6"/>
        <v>6.4545726919433017E-3</v>
      </c>
      <c r="P61">
        <f t="shared" si="7"/>
        <v>8.0682158649291271E-4</v>
      </c>
      <c r="Q61">
        <f t="shared" si="10"/>
        <v>8.0682158649291271E-4</v>
      </c>
      <c r="R61">
        <f t="shared" si="10"/>
        <v>8.0682158649291271E-4</v>
      </c>
      <c r="S61">
        <f t="shared" si="10"/>
        <v>8.0682158649291271E-4</v>
      </c>
      <c r="T61">
        <f t="shared" si="10"/>
        <v>8.0682158649291271E-4</v>
      </c>
      <c r="U61">
        <f t="shared" si="10"/>
        <v>8.0682158649291271E-4</v>
      </c>
      <c r="V61">
        <f t="shared" si="10"/>
        <v>8.0682158649291271E-4</v>
      </c>
      <c r="W61">
        <f t="shared" si="10"/>
        <v>8.0682158649291271E-4</v>
      </c>
      <c r="X61">
        <f t="shared" si="10"/>
        <v>8.0682158649291271E-4</v>
      </c>
      <c r="Y61">
        <f t="shared" si="10"/>
        <v>0</v>
      </c>
      <c r="Z61">
        <f t="shared" si="10"/>
        <v>0</v>
      </c>
    </row>
    <row r="62" spans="1:26" x14ac:dyDescent="0.25">
      <c r="A62">
        <f t="shared" si="8"/>
        <v>1.399999999999999</v>
      </c>
      <c r="B62">
        <v>1</v>
      </c>
      <c r="C62">
        <v>1</v>
      </c>
      <c r="D62">
        <v>1</v>
      </c>
      <c r="E62">
        <v>0.98</v>
      </c>
      <c r="F62">
        <v>0.93</v>
      </c>
      <c r="G62">
        <v>0.88</v>
      </c>
      <c r="H62">
        <v>0.83</v>
      </c>
      <c r="I62">
        <v>0.77</v>
      </c>
      <c r="J62">
        <v>0.72</v>
      </c>
      <c r="K62">
        <v>0.67</v>
      </c>
      <c r="L62">
        <f t="shared" si="3"/>
        <v>0.7200000000000002</v>
      </c>
      <c r="M62">
        <f t="shared" si="4"/>
        <v>9</v>
      </c>
      <c r="N62">
        <f t="shared" si="5"/>
        <v>6.3664296892793895E-3</v>
      </c>
      <c r="O62">
        <f t="shared" si="6"/>
        <v>6.3664296892793895E-3</v>
      </c>
      <c r="P62">
        <f t="shared" si="7"/>
        <v>7.0738107658659881E-4</v>
      </c>
      <c r="Q62">
        <f t="shared" si="10"/>
        <v>7.0738107658659881E-4</v>
      </c>
      <c r="R62">
        <f t="shared" si="10"/>
        <v>7.0738107658659881E-4</v>
      </c>
      <c r="S62">
        <f t="shared" si="10"/>
        <v>7.0738107658659881E-4</v>
      </c>
      <c r="T62">
        <f t="shared" si="10"/>
        <v>7.0738107658659881E-4</v>
      </c>
      <c r="U62">
        <f t="shared" si="10"/>
        <v>7.0738107658659881E-4</v>
      </c>
      <c r="V62">
        <f t="shared" si="10"/>
        <v>7.0738107658659881E-4</v>
      </c>
      <c r="W62">
        <f t="shared" si="10"/>
        <v>7.0738107658659881E-4</v>
      </c>
      <c r="X62">
        <f t="shared" si="10"/>
        <v>7.0738107658659881E-4</v>
      </c>
      <c r="Y62">
        <f t="shared" si="10"/>
        <v>7.0738107658659881E-4</v>
      </c>
      <c r="Z62">
        <f t="shared" si="10"/>
        <v>0</v>
      </c>
    </row>
    <row r="63" spans="1:26" x14ac:dyDescent="0.25">
      <c r="A63">
        <f t="shared" si="8"/>
        <v>1.4249999999999989</v>
      </c>
      <c r="B63">
        <v>1</v>
      </c>
      <c r="C63">
        <v>1</v>
      </c>
      <c r="D63">
        <v>1</v>
      </c>
      <c r="E63">
        <v>0.98</v>
      </c>
      <c r="F63">
        <v>0.93</v>
      </c>
      <c r="G63">
        <v>0.88</v>
      </c>
      <c r="H63">
        <v>0.83</v>
      </c>
      <c r="I63">
        <v>0.77</v>
      </c>
      <c r="J63">
        <v>0.72</v>
      </c>
      <c r="K63">
        <v>0.67</v>
      </c>
      <c r="L63">
        <f t="shared" si="3"/>
        <v>0.71500000000000019</v>
      </c>
      <c r="M63">
        <f t="shared" si="4"/>
        <v>9</v>
      </c>
      <c r="N63">
        <f t="shared" si="5"/>
        <v>6.2794903586925327E-3</v>
      </c>
      <c r="O63">
        <f t="shared" si="6"/>
        <v>6.2794903586925327E-3</v>
      </c>
      <c r="P63">
        <f t="shared" si="7"/>
        <v>6.9772115096583694E-4</v>
      </c>
      <c r="Q63">
        <f t="shared" si="10"/>
        <v>6.9772115096583694E-4</v>
      </c>
      <c r="R63">
        <f t="shared" si="10"/>
        <v>6.9772115096583694E-4</v>
      </c>
      <c r="S63">
        <f t="shared" si="10"/>
        <v>6.9772115096583694E-4</v>
      </c>
      <c r="T63">
        <f t="shared" si="10"/>
        <v>6.9772115096583694E-4</v>
      </c>
      <c r="U63">
        <f t="shared" si="10"/>
        <v>6.9772115096583694E-4</v>
      </c>
      <c r="V63">
        <f t="shared" si="10"/>
        <v>6.9772115096583694E-4</v>
      </c>
      <c r="W63">
        <f t="shared" si="10"/>
        <v>6.9772115096583694E-4</v>
      </c>
      <c r="X63">
        <f t="shared" si="10"/>
        <v>6.9772115096583694E-4</v>
      </c>
      <c r="Y63">
        <f t="shared" si="10"/>
        <v>6.9772115096583694E-4</v>
      </c>
      <c r="Z63">
        <f t="shared" si="10"/>
        <v>0</v>
      </c>
    </row>
    <row r="64" spans="1:26" x14ac:dyDescent="0.25">
      <c r="A64">
        <f t="shared" si="8"/>
        <v>1.4499999999999988</v>
      </c>
      <c r="B64">
        <v>1</v>
      </c>
      <c r="C64">
        <v>1</v>
      </c>
      <c r="D64">
        <v>1</v>
      </c>
      <c r="E64">
        <v>0.98</v>
      </c>
      <c r="F64">
        <v>0.93</v>
      </c>
      <c r="G64">
        <v>0.88</v>
      </c>
      <c r="H64">
        <v>0.83</v>
      </c>
      <c r="I64">
        <v>0.77</v>
      </c>
      <c r="J64">
        <v>0.72</v>
      </c>
      <c r="K64">
        <v>0.67</v>
      </c>
      <c r="L64">
        <f t="shared" si="3"/>
        <v>0.71000000000000019</v>
      </c>
      <c r="M64">
        <f t="shared" si="4"/>
        <v>9</v>
      </c>
      <c r="N64">
        <f t="shared" si="5"/>
        <v>6.1937382629565713E-3</v>
      </c>
      <c r="O64">
        <f t="shared" si="6"/>
        <v>6.1937382629565713E-3</v>
      </c>
      <c r="P64">
        <f t="shared" si="7"/>
        <v>6.8819314032850796E-4</v>
      </c>
      <c r="Q64">
        <f t="shared" si="10"/>
        <v>6.8819314032850796E-4</v>
      </c>
      <c r="R64">
        <f t="shared" si="10"/>
        <v>6.8819314032850796E-4</v>
      </c>
      <c r="S64">
        <f t="shared" si="10"/>
        <v>6.8819314032850796E-4</v>
      </c>
      <c r="T64">
        <f t="shared" si="10"/>
        <v>6.8819314032850796E-4</v>
      </c>
      <c r="U64">
        <f t="shared" si="10"/>
        <v>6.8819314032850796E-4</v>
      </c>
      <c r="V64">
        <f t="shared" ref="R64:Z92" si="11">IF(V$5&lt;=$M64,$P64,0)</f>
        <v>6.8819314032850796E-4</v>
      </c>
      <c r="W64">
        <f t="shared" si="11"/>
        <v>6.8819314032850796E-4</v>
      </c>
      <c r="X64">
        <f t="shared" si="11"/>
        <v>6.8819314032850796E-4</v>
      </c>
      <c r="Y64">
        <f t="shared" si="11"/>
        <v>6.8819314032850796E-4</v>
      </c>
      <c r="Z64">
        <f t="shared" si="11"/>
        <v>0</v>
      </c>
    </row>
    <row r="65" spans="1:26" x14ac:dyDescent="0.25">
      <c r="A65">
        <f t="shared" si="8"/>
        <v>1.4749999999999988</v>
      </c>
      <c r="B65">
        <v>1</v>
      </c>
      <c r="C65">
        <v>1</v>
      </c>
      <c r="D65">
        <v>1</v>
      </c>
      <c r="E65">
        <v>0.98</v>
      </c>
      <c r="F65">
        <v>0.93</v>
      </c>
      <c r="G65">
        <v>0.88</v>
      </c>
      <c r="H65">
        <v>0.83</v>
      </c>
      <c r="I65">
        <v>0.77</v>
      </c>
      <c r="J65">
        <v>0.72</v>
      </c>
      <c r="K65">
        <v>0.67</v>
      </c>
      <c r="L65">
        <f t="shared" si="3"/>
        <v>0.70500000000000029</v>
      </c>
      <c r="M65">
        <f t="shared" si="4"/>
        <v>9</v>
      </c>
      <c r="N65">
        <f t="shared" si="5"/>
        <v>6.109157189310474E-3</v>
      </c>
      <c r="O65">
        <f t="shared" si="6"/>
        <v>6.109157189310474E-3</v>
      </c>
      <c r="P65">
        <f t="shared" si="7"/>
        <v>6.7879524325671929E-4</v>
      </c>
      <c r="Q65">
        <f t="shared" ref="Q65:Q108" si="12">IF(Q$5&lt;=$M65,$P65,0)</f>
        <v>6.7879524325671929E-4</v>
      </c>
      <c r="R65">
        <f t="shared" si="11"/>
        <v>6.7879524325671929E-4</v>
      </c>
      <c r="S65">
        <f t="shared" si="11"/>
        <v>6.7879524325671929E-4</v>
      </c>
      <c r="T65">
        <f t="shared" si="11"/>
        <v>6.7879524325671929E-4</v>
      </c>
      <c r="U65">
        <f t="shared" si="11"/>
        <v>6.7879524325671929E-4</v>
      </c>
      <c r="V65">
        <f t="shared" si="11"/>
        <v>6.7879524325671929E-4</v>
      </c>
      <c r="W65">
        <f t="shared" si="11"/>
        <v>6.7879524325671929E-4</v>
      </c>
      <c r="X65">
        <f t="shared" si="11"/>
        <v>6.7879524325671929E-4</v>
      </c>
      <c r="Y65">
        <f t="shared" si="11"/>
        <v>6.7879524325671929E-4</v>
      </c>
      <c r="Z65">
        <f t="shared" si="11"/>
        <v>0</v>
      </c>
    </row>
    <row r="66" spans="1:26" x14ac:dyDescent="0.25">
      <c r="A66">
        <f t="shared" si="8"/>
        <v>1.4999999999999987</v>
      </c>
      <c r="B66">
        <v>1</v>
      </c>
      <c r="C66">
        <v>1</v>
      </c>
      <c r="D66">
        <v>1</v>
      </c>
      <c r="E66">
        <v>0.98</v>
      </c>
      <c r="F66">
        <v>0.93</v>
      </c>
      <c r="G66">
        <v>0.88</v>
      </c>
      <c r="H66">
        <v>0.83</v>
      </c>
      <c r="I66">
        <v>0.77</v>
      </c>
      <c r="J66">
        <v>0.72</v>
      </c>
      <c r="K66">
        <v>0.67</v>
      </c>
      <c r="L66">
        <f t="shared" si="3"/>
        <v>0.70000000000000029</v>
      </c>
      <c r="M66">
        <f t="shared" si="4"/>
        <v>9</v>
      </c>
      <c r="N66">
        <f t="shared" si="5"/>
        <v>6.0257311463930568E-3</v>
      </c>
      <c r="O66">
        <f t="shared" si="6"/>
        <v>6.0257311463930568E-3</v>
      </c>
      <c r="P66">
        <f t="shared" si="7"/>
        <v>6.6952568293256187E-4</v>
      </c>
      <c r="Q66">
        <f t="shared" si="12"/>
        <v>6.6952568293256187E-4</v>
      </c>
      <c r="R66">
        <f t="shared" si="11"/>
        <v>6.6952568293256187E-4</v>
      </c>
      <c r="S66">
        <f t="shared" si="11"/>
        <v>6.6952568293256187E-4</v>
      </c>
      <c r="T66">
        <f t="shared" si="11"/>
        <v>6.6952568293256187E-4</v>
      </c>
      <c r="U66">
        <f t="shared" si="11"/>
        <v>6.6952568293256187E-4</v>
      </c>
      <c r="V66">
        <f t="shared" si="11"/>
        <v>6.6952568293256187E-4</v>
      </c>
      <c r="W66">
        <f t="shared" si="11"/>
        <v>6.6952568293256187E-4</v>
      </c>
      <c r="X66">
        <f t="shared" si="11"/>
        <v>6.6952568293256187E-4</v>
      </c>
      <c r="Y66">
        <f t="shared" si="11"/>
        <v>6.6952568293256187E-4</v>
      </c>
      <c r="Z66">
        <f t="shared" si="11"/>
        <v>0</v>
      </c>
    </row>
    <row r="67" spans="1:26" x14ac:dyDescent="0.25">
      <c r="A67">
        <f t="shared" si="8"/>
        <v>1.5249999999999986</v>
      </c>
      <c r="B67">
        <v>1</v>
      </c>
      <c r="C67">
        <v>1</v>
      </c>
      <c r="D67">
        <v>1</v>
      </c>
      <c r="E67">
        <v>0.98</v>
      </c>
      <c r="F67">
        <v>0.93</v>
      </c>
      <c r="G67">
        <v>0.88</v>
      </c>
      <c r="H67">
        <v>0.83</v>
      </c>
      <c r="I67">
        <v>0.77</v>
      </c>
      <c r="J67">
        <v>0.72</v>
      </c>
      <c r="K67">
        <v>0.67</v>
      </c>
      <c r="L67">
        <f t="shared" si="3"/>
        <v>0.69500000000000028</v>
      </c>
      <c r="M67">
        <f t="shared" si="4"/>
        <v>9</v>
      </c>
      <c r="N67">
        <f t="shared" si="5"/>
        <v>5.9434443612195777E-3</v>
      </c>
      <c r="O67">
        <f t="shared" si="6"/>
        <v>5.9434443612195777E-3</v>
      </c>
      <c r="P67">
        <f t="shared" si="7"/>
        <v>6.6038270680217532E-4</v>
      </c>
      <c r="Q67">
        <f t="shared" si="12"/>
        <v>6.6038270680217532E-4</v>
      </c>
      <c r="R67">
        <f t="shared" si="11"/>
        <v>6.6038270680217532E-4</v>
      </c>
      <c r="S67">
        <f t="shared" si="11"/>
        <v>6.6038270680217532E-4</v>
      </c>
      <c r="T67">
        <f t="shared" si="11"/>
        <v>6.6038270680217532E-4</v>
      </c>
      <c r="U67">
        <f t="shared" si="11"/>
        <v>6.6038270680217532E-4</v>
      </c>
      <c r="V67">
        <f t="shared" si="11"/>
        <v>6.6038270680217532E-4</v>
      </c>
      <c r="W67">
        <f t="shared" si="11"/>
        <v>6.6038270680217532E-4</v>
      </c>
      <c r="X67">
        <f t="shared" si="11"/>
        <v>6.6038270680217532E-4</v>
      </c>
      <c r="Y67">
        <f t="shared" si="11"/>
        <v>6.6038270680217532E-4</v>
      </c>
      <c r="Z67">
        <f t="shared" si="11"/>
        <v>0</v>
      </c>
    </row>
    <row r="68" spans="1:26" x14ac:dyDescent="0.25">
      <c r="A68">
        <f t="shared" si="8"/>
        <v>1.5499999999999985</v>
      </c>
      <c r="B68">
        <v>1</v>
      </c>
      <c r="C68">
        <v>1</v>
      </c>
      <c r="D68">
        <v>1</v>
      </c>
      <c r="E68">
        <v>0.98</v>
      </c>
      <c r="F68">
        <v>0.93</v>
      </c>
      <c r="G68">
        <v>0.88</v>
      </c>
      <c r="H68">
        <v>0.83</v>
      </c>
      <c r="I68">
        <v>0.77</v>
      </c>
      <c r="J68">
        <v>0.72</v>
      </c>
      <c r="K68">
        <v>0.67</v>
      </c>
      <c r="L68">
        <f t="shared" si="3"/>
        <v>0.69000000000000028</v>
      </c>
      <c r="M68">
        <f t="shared" si="4"/>
        <v>9</v>
      </c>
      <c r="N68">
        <f t="shared" si="5"/>
        <v>5.8622812761996062E-3</v>
      </c>
      <c r="O68">
        <f t="shared" si="6"/>
        <v>5.8622812761996062E-3</v>
      </c>
      <c r="P68">
        <f t="shared" si="7"/>
        <v>6.5136458624440066E-4</v>
      </c>
      <c r="Q68">
        <f t="shared" si="12"/>
        <v>6.5136458624440066E-4</v>
      </c>
      <c r="R68">
        <f t="shared" si="11"/>
        <v>6.5136458624440066E-4</v>
      </c>
      <c r="S68">
        <f t="shared" si="11"/>
        <v>6.5136458624440066E-4</v>
      </c>
      <c r="T68">
        <f t="shared" si="11"/>
        <v>6.5136458624440066E-4</v>
      </c>
      <c r="U68">
        <f t="shared" si="11"/>
        <v>6.5136458624440066E-4</v>
      </c>
      <c r="V68">
        <f t="shared" si="11"/>
        <v>6.5136458624440066E-4</v>
      </c>
      <c r="W68">
        <f t="shared" si="11"/>
        <v>6.5136458624440066E-4</v>
      </c>
      <c r="X68">
        <f t="shared" si="11"/>
        <v>6.5136458624440066E-4</v>
      </c>
      <c r="Y68">
        <f t="shared" si="11"/>
        <v>6.5136458624440066E-4</v>
      </c>
      <c r="Z68">
        <f t="shared" si="11"/>
        <v>0</v>
      </c>
    </row>
    <row r="69" spans="1:26" x14ac:dyDescent="0.25">
      <c r="A69">
        <f t="shared" si="8"/>
        <v>1.5749999999999984</v>
      </c>
      <c r="B69">
        <v>1</v>
      </c>
      <c r="C69">
        <v>1</v>
      </c>
      <c r="D69">
        <v>1</v>
      </c>
      <c r="E69">
        <v>0.98</v>
      </c>
      <c r="F69">
        <v>0.93</v>
      </c>
      <c r="G69">
        <v>0.88</v>
      </c>
      <c r="H69">
        <v>0.83</v>
      </c>
      <c r="I69">
        <v>0.77</v>
      </c>
      <c r="J69">
        <v>0.72</v>
      </c>
      <c r="K69">
        <v>0.67</v>
      </c>
      <c r="L69">
        <f t="shared" si="3"/>
        <v>0.68500000000000028</v>
      </c>
      <c r="M69">
        <f t="shared" si="4"/>
        <v>9</v>
      </c>
      <c r="N69">
        <f t="shared" si="5"/>
        <v>5.7822265461956145E-3</v>
      </c>
      <c r="O69">
        <f t="shared" si="6"/>
        <v>5.7822265461956145E-3</v>
      </c>
      <c r="P69">
        <f t="shared" si="7"/>
        <v>6.4246961624395713E-4</v>
      </c>
      <c r="Q69">
        <f t="shared" si="12"/>
        <v>6.4246961624395713E-4</v>
      </c>
      <c r="R69">
        <f t="shared" si="11"/>
        <v>6.4246961624395713E-4</v>
      </c>
      <c r="S69">
        <f t="shared" si="11"/>
        <v>6.4246961624395713E-4</v>
      </c>
      <c r="T69">
        <f t="shared" si="11"/>
        <v>6.4246961624395713E-4</v>
      </c>
      <c r="U69">
        <f t="shared" si="11"/>
        <v>6.4246961624395713E-4</v>
      </c>
      <c r="V69">
        <f t="shared" si="11"/>
        <v>6.4246961624395713E-4</v>
      </c>
      <c r="W69">
        <f t="shared" si="11"/>
        <v>6.4246961624395713E-4</v>
      </c>
      <c r="X69">
        <f t="shared" si="11"/>
        <v>6.4246961624395713E-4</v>
      </c>
      <c r="Y69">
        <f t="shared" si="11"/>
        <v>6.4246961624395713E-4</v>
      </c>
      <c r="Z69">
        <f t="shared" si="11"/>
        <v>0</v>
      </c>
    </row>
    <row r="70" spans="1:26" x14ac:dyDescent="0.25">
      <c r="A70">
        <f t="shared" si="8"/>
        <v>1.5999999999999983</v>
      </c>
      <c r="B70">
        <v>1</v>
      </c>
      <c r="C70">
        <v>1</v>
      </c>
      <c r="D70">
        <v>1</v>
      </c>
      <c r="E70">
        <v>0.98</v>
      </c>
      <c r="F70">
        <v>0.93</v>
      </c>
      <c r="G70">
        <v>0.88</v>
      </c>
      <c r="H70">
        <v>0.83</v>
      </c>
      <c r="I70">
        <v>0.77</v>
      </c>
      <c r="J70">
        <v>0.72</v>
      </c>
      <c r="K70">
        <v>0.67</v>
      </c>
      <c r="L70">
        <f t="shared" si="3"/>
        <v>0.68000000000000038</v>
      </c>
      <c r="M70">
        <f t="shared" si="4"/>
        <v>9</v>
      </c>
      <c r="N70">
        <f t="shared" si="5"/>
        <v>5.7032650356217494E-3</v>
      </c>
      <c r="O70">
        <f t="shared" si="6"/>
        <v>5.7032650356217494E-3</v>
      </c>
      <c r="P70">
        <f t="shared" si="7"/>
        <v>6.3369611506908328E-4</v>
      </c>
      <c r="Q70">
        <f t="shared" si="12"/>
        <v>6.3369611506908328E-4</v>
      </c>
      <c r="R70">
        <f t="shared" si="11"/>
        <v>6.3369611506908328E-4</v>
      </c>
      <c r="S70">
        <f t="shared" si="11"/>
        <v>6.3369611506908328E-4</v>
      </c>
      <c r="T70">
        <f t="shared" si="11"/>
        <v>6.3369611506908328E-4</v>
      </c>
      <c r="U70">
        <f t="shared" si="11"/>
        <v>6.3369611506908328E-4</v>
      </c>
      <c r="V70">
        <f t="shared" si="11"/>
        <v>6.3369611506908328E-4</v>
      </c>
      <c r="W70">
        <f t="shared" si="11"/>
        <v>6.3369611506908328E-4</v>
      </c>
      <c r="X70">
        <f t="shared" si="11"/>
        <v>6.3369611506908328E-4</v>
      </c>
      <c r="Y70">
        <f t="shared" si="11"/>
        <v>6.3369611506908328E-4</v>
      </c>
      <c r="Z70">
        <f t="shared" si="11"/>
        <v>0</v>
      </c>
    </row>
    <row r="71" spans="1:26" x14ac:dyDescent="0.25">
      <c r="A71">
        <f t="shared" si="8"/>
        <v>1.6249999999999982</v>
      </c>
      <c r="B71">
        <v>1</v>
      </c>
      <c r="C71">
        <v>1</v>
      </c>
      <c r="D71">
        <v>1</v>
      </c>
      <c r="E71">
        <v>0.98</v>
      </c>
      <c r="F71">
        <v>0.93</v>
      </c>
      <c r="G71">
        <v>0.88</v>
      </c>
      <c r="H71">
        <v>0.83</v>
      </c>
      <c r="I71">
        <v>0.77</v>
      </c>
      <c r="J71">
        <v>0.72</v>
      </c>
      <c r="K71">
        <v>0.67</v>
      </c>
      <c r="L71">
        <f t="shared" ref="L71:L106" si="13">($A$3-A71)/$A$3</f>
        <v>0.67500000000000038</v>
      </c>
      <c r="M71">
        <f t="shared" ref="M71:M106" si="14">COUNTIFS(B71:K71,"&gt;="&amp;L71)</f>
        <v>9</v>
      </c>
      <c r="N71">
        <f t="shared" ref="N71:N106" si="15">$O$3*EXP(-$O$3*A71)*$B$3</f>
        <v>5.6253818155822134E-3</v>
      </c>
      <c r="O71">
        <f t="shared" ref="O71:O134" si="16">N71*$O$2*$O$1</f>
        <v>5.6253818155822134E-3</v>
      </c>
      <c r="P71">
        <f t="shared" ref="P71:P106" si="17">O71/M71</f>
        <v>6.250424239535793E-4</v>
      </c>
      <c r="Q71">
        <f t="shared" si="12"/>
        <v>6.250424239535793E-4</v>
      </c>
      <c r="R71">
        <f t="shared" si="11"/>
        <v>6.250424239535793E-4</v>
      </c>
      <c r="S71">
        <f t="shared" si="11"/>
        <v>6.250424239535793E-4</v>
      </c>
      <c r="T71">
        <f t="shared" si="11"/>
        <v>6.250424239535793E-4</v>
      </c>
      <c r="U71">
        <f t="shared" si="11"/>
        <v>6.250424239535793E-4</v>
      </c>
      <c r="V71">
        <f t="shared" si="11"/>
        <v>6.250424239535793E-4</v>
      </c>
      <c r="W71">
        <f t="shared" si="11"/>
        <v>6.250424239535793E-4</v>
      </c>
      <c r="X71">
        <f t="shared" si="11"/>
        <v>6.250424239535793E-4</v>
      </c>
      <c r="Y71">
        <f t="shared" si="11"/>
        <v>6.250424239535793E-4</v>
      </c>
      <c r="Z71">
        <f t="shared" si="11"/>
        <v>0</v>
      </c>
    </row>
    <row r="72" spans="1:26" x14ac:dyDescent="0.25">
      <c r="A72">
        <f t="shared" ref="A72:A106" si="18">A71+$A$4*$A$3</f>
        <v>1.6499999999999981</v>
      </c>
      <c r="B72">
        <v>1</v>
      </c>
      <c r="C72">
        <v>1</v>
      </c>
      <c r="D72">
        <v>1</v>
      </c>
      <c r="E72">
        <v>0.98</v>
      </c>
      <c r="F72">
        <v>0.93</v>
      </c>
      <c r="G72">
        <v>0.88</v>
      </c>
      <c r="H72">
        <v>0.83</v>
      </c>
      <c r="I72">
        <v>0.77</v>
      </c>
      <c r="J72">
        <v>0.72</v>
      </c>
      <c r="K72">
        <v>0.67</v>
      </c>
      <c r="L72">
        <f t="shared" si="13"/>
        <v>0.67000000000000037</v>
      </c>
      <c r="M72">
        <f t="shared" si="14"/>
        <v>10</v>
      </c>
      <c r="N72">
        <f t="shared" si="15"/>
        <v>5.5485621610487229E-3</v>
      </c>
      <c r="O72">
        <f t="shared" si="16"/>
        <v>5.5485621610487229E-3</v>
      </c>
      <c r="P72">
        <f t="shared" si="17"/>
        <v>5.5485621610487233E-4</v>
      </c>
      <c r="Q72">
        <f t="shared" si="12"/>
        <v>5.5485621610487233E-4</v>
      </c>
      <c r="R72">
        <f t="shared" si="11"/>
        <v>5.5485621610487233E-4</v>
      </c>
      <c r="S72">
        <f t="shared" si="11"/>
        <v>5.5485621610487233E-4</v>
      </c>
      <c r="T72">
        <f t="shared" si="11"/>
        <v>5.5485621610487233E-4</v>
      </c>
      <c r="U72">
        <f t="shared" si="11"/>
        <v>5.5485621610487233E-4</v>
      </c>
      <c r="V72">
        <f t="shared" si="11"/>
        <v>5.5485621610487233E-4</v>
      </c>
      <c r="W72">
        <f t="shared" si="11"/>
        <v>5.5485621610487233E-4</v>
      </c>
      <c r="X72">
        <f t="shared" si="11"/>
        <v>5.5485621610487233E-4</v>
      </c>
      <c r="Y72">
        <f t="shared" si="11"/>
        <v>5.5485621610487233E-4</v>
      </c>
      <c r="Z72">
        <f t="shared" si="11"/>
        <v>5.5485621610487233E-4</v>
      </c>
    </row>
    <row r="73" spans="1:26" x14ac:dyDescent="0.25">
      <c r="A73">
        <f t="shared" si="18"/>
        <v>1.674999999999998</v>
      </c>
      <c r="B73">
        <v>1</v>
      </c>
      <c r="C73">
        <v>1</v>
      </c>
      <c r="D73">
        <v>1</v>
      </c>
      <c r="E73">
        <v>0.98</v>
      </c>
      <c r="F73">
        <v>0.93</v>
      </c>
      <c r="G73">
        <v>0.88</v>
      </c>
      <c r="H73">
        <v>0.83</v>
      </c>
      <c r="I73">
        <v>0.77</v>
      </c>
      <c r="J73">
        <v>0.72</v>
      </c>
      <c r="K73">
        <v>0.67</v>
      </c>
      <c r="L73">
        <f t="shared" si="13"/>
        <v>0.66500000000000037</v>
      </c>
      <c r="M73">
        <f t="shared" si="14"/>
        <v>10</v>
      </c>
      <c r="N73">
        <f t="shared" si="15"/>
        <v>5.4727915480765194E-3</v>
      </c>
      <c r="O73">
        <f t="shared" si="16"/>
        <v>5.4727915480765194E-3</v>
      </c>
      <c r="P73">
        <f t="shared" si="17"/>
        <v>5.4727915480765196E-4</v>
      </c>
      <c r="Q73">
        <f t="shared" si="12"/>
        <v>5.4727915480765196E-4</v>
      </c>
      <c r="R73">
        <f t="shared" si="11"/>
        <v>5.4727915480765196E-4</v>
      </c>
      <c r="S73">
        <f t="shared" si="11"/>
        <v>5.4727915480765196E-4</v>
      </c>
      <c r="T73">
        <f t="shared" si="11"/>
        <v>5.4727915480765196E-4</v>
      </c>
      <c r="U73">
        <f t="shared" si="11"/>
        <v>5.4727915480765196E-4</v>
      </c>
      <c r="V73">
        <f t="shared" si="11"/>
        <v>5.4727915480765196E-4</v>
      </c>
      <c r="W73">
        <f t="shared" si="11"/>
        <v>5.4727915480765196E-4</v>
      </c>
      <c r="X73">
        <f t="shared" si="11"/>
        <v>5.4727915480765196E-4</v>
      </c>
      <c r="Y73">
        <f t="shared" si="11"/>
        <v>5.4727915480765196E-4</v>
      </c>
      <c r="Z73">
        <f t="shared" si="11"/>
        <v>5.4727915480765196E-4</v>
      </c>
    </row>
    <row r="74" spans="1:26" x14ac:dyDescent="0.25">
      <c r="A74">
        <f t="shared" si="18"/>
        <v>1.699999999999998</v>
      </c>
      <c r="B74">
        <v>1</v>
      </c>
      <c r="C74">
        <v>1</v>
      </c>
      <c r="D74">
        <v>1</v>
      </c>
      <c r="E74">
        <v>0.98</v>
      </c>
      <c r="F74">
        <v>0.93</v>
      </c>
      <c r="G74">
        <v>0.88</v>
      </c>
      <c r="H74">
        <v>0.83</v>
      </c>
      <c r="I74">
        <v>0.77</v>
      </c>
      <c r="J74">
        <v>0.72</v>
      </c>
      <c r="K74">
        <v>0.67</v>
      </c>
      <c r="L74">
        <f t="shared" si="13"/>
        <v>0.66000000000000036</v>
      </c>
      <c r="M74">
        <f t="shared" si="14"/>
        <v>10</v>
      </c>
      <c r="N74">
        <f t="shared" si="15"/>
        <v>5.398055651058384E-3</v>
      </c>
      <c r="O74">
        <f t="shared" si="16"/>
        <v>5.398055651058384E-3</v>
      </c>
      <c r="P74">
        <f t="shared" si="17"/>
        <v>5.398055651058384E-4</v>
      </c>
      <c r="Q74">
        <f t="shared" si="12"/>
        <v>5.398055651058384E-4</v>
      </c>
      <c r="R74">
        <f t="shared" si="11"/>
        <v>5.398055651058384E-4</v>
      </c>
      <c r="S74">
        <f t="shared" si="11"/>
        <v>5.398055651058384E-4</v>
      </c>
      <c r="T74">
        <f t="shared" si="11"/>
        <v>5.398055651058384E-4</v>
      </c>
      <c r="U74">
        <f t="shared" si="11"/>
        <v>5.398055651058384E-4</v>
      </c>
      <c r="V74">
        <f t="shared" si="11"/>
        <v>5.398055651058384E-4</v>
      </c>
      <c r="W74">
        <f t="shared" si="11"/>
        <v>5.398055651058384E-4</v>
      </c>
      <c r="X74">
        <f t="shared" si="11"/>
        <v>5.398055651058384E-4</v>
      </c>
      <c r="Y74">
        <f t="shared" si="11"/>
        <v>5.398055651058384E-4</v>
      </c>
      <c r="Z74">
        <f t="shared" si="11"/>
        <v>5.398055651058384E-4</v>
      </c>
    </row>
    <row r="75" spans="1:26" x14ac:dyDescent="0.25">
      <c r="A75">
        <f t="shared" si="18"/>
        <v>1.7249999999999979</v>
      </c>
      <c r="B75">
        <v>1</v>
      </c>
      <c r="C75">
        <v>1</v>
      </c>
      <c r="D75">
        <v>1</v>
      </c>
      <c r="E75">
        <v>0.98</v>
      </c>
      <c r="F75">
        <v>0.93</v>
      </c>
      <c r="G75">
        <v>0.88</v>
      </c>
      <c r="H75">
        <v>0.83</v>
      </c>
      <c r="I75">
        <v>0.77</v>
      </c>
      <c r="J75">
        <v>0.72</v>
      </c>
      <c r="K75">
        <v>0.67</v>
      </c>
      <c r="L75">
        <f t="shared" si="13"/>
        <v>0.65500000000000047</v>
      </c>
      <c r="M75">
        <f t="shared" si="14"/>
        <v>10</v>
      </c>
      <c r="N75">
        <f t="shared" si="15"/>
        <v>5.3243403400161701E-3</v>
      </c>
      <c r="O75">
        <f t="shared" si="16"/>
        <v>5.3243403400161701E-3</v>
      </c>
      <c r="P75">
        <f t="shared" si="17"/>
        <v>5.3243403400161698E-4</v>
      </c>
      <c r="Q75">
        <f t="shared" si="12"/>
        <v>5.3243403400161698E-4</v>
      </c>
      <c r="R75">
        <f t="shared" si="11"/>
        <v>5.3243403400161698E-4</v>
      </c>
      <c r="S75">
        <f t="shared" si="11"/>
        <v>5.3243403400161698E-4</v>
      </c>
      <c r="T75">
        <f t="shared" si="11"/>
        <v>5.3243403400161698E-4</v>
      </c>
      <c r="U75">
        <f t="shared" si="11"/>
        <v>5.3243403400161698E-4</v>
      </c>
      <c r="V75">
        <f t="shared" si="11"/>
        <v>5.3243403400161698E-4</v>
      </c>
      <c r="W75">
        <f t="shared" si="11"/>
        <v>5.3243403400161698E-4</v>
      </c>
      <c r="X75">
        <f t="shared" si="11"/>
        <v>5.3243403400161698E-4</v>
      </c>
      <c r="Y75">
        <f t="shared" si="11"/>
        <v>5.3243403400161698E-4</v>
      </c>
      <c r="Z75">
        <f t="shared" si="11"/>
        <v>5.3243403400161698E-4</v>
      </c>
    </row>
    <row r="76" spans="1:26" x14ac:dyDescent="0.25">
      <c r="A76">
        <f t="shared" si="18"/>
        <v>1.7499999999999978</v>
      </c>
      <c r="B76">
        <v>1</v>
      </c>
      <c r="C76">
        <v>1</v>
      </c>
      <c r="D76">
        <v>1</v>
      </c>
      <c r="E76">
        <v>0.98</v>
      </c>
      <c r="F76">
        <v>0.93</v>
      </c>
      <c r="G76">
        <v>0.88</v>
      </c>
      <c r="H76">
        <v>0.83</v>
      </c>
      <c r="I76">
        <v>0.77</v>
      </c>
      <c r="J76">
        <v>0.72</v>
      </c>
      <c r="K76">
        <v>0.67</v>
      </c>
      <c r="L76">
        <f t="shared" si="13"/>
        <v>0.65000000000000047</v>
      </c>
      <c r="M76">
        <f t="shared" si="14"/>
        <v>10</v>
      </c>
      <c r="N76">
        <f t="shared" si="15"/>
        <v>5.2516316779293052E-3</v>
      </c>
      <c r="O76">
        <f t="shared" si="16"/>
        <v>5.2516316779293052E-3</v>
      </c>
      <c r="P76">
        <f t="shared" si="17"/>
        <v>5.2516316779293052E-4</v>
      </c>
      <c r="Q76">
        <f t="shared" si="12"/>
        <v>5.2516316779293052E-4</v>
      </c>
      <c r="R76">
        <f t="shared" si="11"/>
        <v>5.2516316779293052E-4</v>
      </c>
      <c r="S76">
        <f t="shared" si="11"/>
        <v>5.2516316779293052E-4</v>
      </c>
      <c r="T76">
        <f t="shared" si="11"/>
        <v>5.2516316779293052E-4</v>
      </c>
      <c r="U76">
        <f t="shared" si="11"/>
        <v>5.2516316779293052E-4</v>
      </c>
      <c r="V76">
        <f t="shared" si="11"/>
        <v>5.2516316779293052E-4</v>
      </c>
      <c r="W76">
        <f t="shared" si="11"/>
        <v>5.2516316779293052E-4</v>
      </c>
      <c r="X76">
        <f t="shared" si="11"/>
        <v>5.2516316779293052E-4</v>
      </c>
      <c r="Y76">
        <f t="shared" si="11"/>
        <v>5.2516316779293052E-4</v>
      </c>
      <c r="Z76">
        <f t="shared" si="11"/>
        <v>5.2516316779293052E-4</v>
      </c>
    </row>
    <row r="77" spans="1:26" x14ac:dyDescent="0.25">
      <c r="A77">
        <f t="shared" si="18"/>
        <v>1.7749999999999977</v>
      </c>
      <c r="B77">
        <v>1</v>
      </c>
      <c r="C77">
        <v>1</v>
      </c>
      <c r="D77">
        <v>1</v>
      </c>
      <c r="E77">
        <v>0.98</v>
      </c>
      <c r="F77">
        <v>0.93</v>
      </c>
      <c r="G77">
        <v>0.88</v>
      </c>
      <c r="H77">
        <v>0.83</v>
      </c>
      <c r="I77">
        <v>0.77</v>
      </c>
      <c r="J77">
        <v>0.72</v>
      </c>
      <c r="K77">
        <v>0.67</v>
      </c>
      <c r="L77">
        <f t="shared" si="13"/>
        <v>0.64500000000000046</v>
      </c>
      <c r="M77">
        <f t="shared" si="14"/>
        <v>10</v>
      </c>
      <c r="N77">
        <f t="shared" si="15"/>
        <v>5.1799159180997813E-3</v>
      </c>
      <c r="O77">
        <f t="shared" si="16"/>
        <v>5.1799159180997813E-3</v>
      </c>
      <c r="P77">
        <f t="shared" si="17"/>
        <v>5.1799159180997817E-4</v>
      </c>
      <c r="Q77">
        <f t="shared" si="12"/>
        <v>5.1799159180997817E-4</v>
      </c>
      <c r="R77">
        <f t="shared" si="11"/>
        <v>5.1799159180997817E-4</v>
      </c>
      <c r="S77">
        <f t="shared" si="11"/>
        <v>5.1799159180997817E-4</v>
      </c>
      <c r="T77">
        <f t="shared" si="11"/>
        <v>5.1799159180997817E-4</v>
      </c>
      <c r="U77">
        <f t="shared" si="11"/>
        <v>5.1799159180997817E-4</v>
      </c>
      <c r="V77">
        <f t="shared" si="11"/>
        <v>5.1799159180997817E-4</v>
      </c>
      <c r="W77">
        <f t="shared" si="11"/>
        <v>5.1799159180997817E-4</v>
      </c>
      <c r="X77">
        <f t="shared" si="11"/>
        <v>5.1799159180997817E-4</v>
      </c>
      <c r="Y77">
        <f t="shared" si="11"/>
        <v>5.1799159180997817E-4</v>
      </c>
      <c r="Z77">
        <f t="shared" si="11"/>
        <v>5.1799159180997817E-4</v>
      </c>
    </row>
    <row r="78" spans="1:26" x14ac:dyDescent="0.25">
      <c r="A78">
        <f t="shared" si="18"/>
        <v>1.7999999999999976</v>
      </c>
      <c r="B78">
        <v>1</v>
      </c>
      <c r="C78">
        <v>1</v>
      </c>
      <c r="D78">
        <v>1</v>
      </c>
      <c r="E78">
        <v>0.98</v>
      </c>
      <c r="F78">
        <v>0.93</v>
      </c>
      <c r="G78">
        <v>0.88</v>
      </c>
      <c r="H78">
        <v>0.83</v>
      </c>
      <c r="I78">
        <v>0.77</v>
      </c>
      <c r="J78">
        <v>0.72</v>
      </c>
      <c r="K78">
        <v>0.67</v>
      </c>
      <c r="L78">
        <f t="shared" si="13"/>
        <v>0.64000000000000046</v>
      </c>
      <c r="M78">
        <f t="shared" si="14"/>
        <v>10</v>
      </c>
      <c r="N78">
        <f t="shared" si="15"/>
        <v>5.1091795015531351E-3</v>
      </c>
      <c r="O78">
        <f t="shared" si="16"/>
        <v>5.1091795015531351E-3</v>
      </c>
      <c r="P78">
        <f t="shared" si="17"/>
        <v>5.1091795015531353E-4</v>
      </c>
      <c r="Q78">
        <f t="shared" si="12"/>
        <v>5.1091795015531353E-4</v>
      </c>
      <c r="R78">
        <f t="shared" si="11"/>
        <v>5.1091795015531353E-4</v>
      </c>
      <c r="S78">
        <f t="shared" si="11"/>
        <v>5.1091795015531353E-4</v>
      </c>
      <c r="T78">
        <f t="shared" si="11"/>
        <v>5.1091795015531353E-4</v>
      </c>
      <c r="U78">
        <f t="shared" si="11"/>
        <v>5.1091795015531353E-4</v>
      </c>
      <c r="V78">
        <f t="shared" si="11"/>
        <v>5.1091795015531353E-4</v>
      </c>
      <c r="W78">
        <f t="shared" si="11"/>
        <v>5.1091795015531353E-4</v>
      </c>
      <c r="X78">
        <f t="shared" si="11"/>
        <v>5.1091795015531353E-4</v>
      </c>
      <c r="Y78">
        <f t="shared" si="11"/>
        <v>5.1091795015531353E-4</v>
      </c>
      <c r="Z78">
        <f t="shared" si="11"/>
        <v>5.1091795015531353E-4</v>
      </c>
    </row>
    <row r="79" spans="1:26" x14ac:dyDescent="0.25">
      <c r="A79">
        <f t="shared" si="18"/>
        <v>1.8249999999999975</v>
      </c>
      <c r="B79">
        <v>1</v>
      </c>
      <c r="C79">
        <v>1</v>
      </c>
      <c r="D79">
        <v>1</v>
      </c>
      <c r="E79">
        <v>0.98</v>
      </c>
      <c r="F79">
        <v>0.93</v>
      </c>
      <c r="G79">
        <v>0.88</v>
      </c>
      <c r="H79">
        <v>0.83</v>
      </c>
      <c r="I79">
        <v>0.77</v>
      </c>
      <c r="J79">
        <v>0.72</v>
      </c>
      <c r="K79">
        <v>0.67</v>
      </c>
      <c r="L79">
        <f t="shared" si="13"/>
        <v>0.63500000000000045</v>
      </c>
      <c r="M79">
        <f t="shared" si="14"/>
        <v>10</v>
      </c>
      <c r="N79">
        <f t="shared" si="15"/>
        <v>5.039409054474908E-3</v>
      </c>
      <c r="O79">
        <f t="shared" si="16"/>
        <v>5.039409054474908E-3</v>
      </c>
      <c r="P79">
        <f t="shared" si="17"/>
        <v>5.0394090544749078E-4</v>
      </c>
      <c r="Q79">
        <f t="shared" si="12"/>
        <v>5.0394090544749078E-4</v>
      </c>
      <c r="R79">
        <f t="shared" si="11"/>
        <v>5.0394090544749078E-4</v>
      </c>
      <c r="S79">
        <f t="shared" si="11"/>
        <v>5.0394090544749078E-4</v>
      </c>
      <c r="T79">
        <f t="shared" si="11"/>
        <v>5.0394090544749078E-4</v>
      </c>
      <c r="U79">
        <f t="shared" si="11"/>
        <v>5.0394090544749078E-4</v>
      </c>
      <c r="V79">
        <f t="shared" si="11"/>
        <v>5.0394090544749078E-4</v>
      </c>
      <c r="W79">
        <f t="shared" si="11"/>
        <v>5.0394090544749078E-4</v>
      </c>
      <c r="X79">
        <f t="shared" si="11"/>
        <v>5.0394090544749078E-4</v>
      </c>
      <c r="Y79">
        <f t="shared" si="11"/>
        <v>5.0394090544749078E-4</v>
      </c>
      <c r="Z79">
        <f t="shared" si="11"/>
        <v>5.0394090544749078E-4</v>
      </c>
    </row>
    <row r="80" spans="1:26" x14ac:dyDescent="0.25">
      <c r="A80">
        <f t="shared" si="18"/>
        <v>1.8499999999999974</v>
      </c>
      <c r="B80">
        <v>1</v>
      </c>
      <c r="C80">
        <v>1</v>
      </c>
      <c r="D80">
        <v>1</v>
      </c>
      <c r="E80">
        <v>0.98</v>
      </c>
      <c r="F80">
        <v>0.93</v>
      </c>
      <c r="G80">
        <v>0.88</v>
      </c>
      <c r="H80">
        <v>0.83</v>
      </c>
      <c r="I80">
        <v>0.77</v>
      </c>
      <c r="J80">
        <v>0.72</v>
      </c>
      <c r="K80">
        <v>0.67</v>
      </c>
      <c r="L80">
        <f t="shared" si="13"/>
        <v>0.63000000000000056</v>
      </c>
      <c r="M80">
        <f t="shared" si="14"/>
        <v>10</v>
      </c>
      <c r="N80">
        <f t="shared" si="15"/>
        <v>4.9705913856821216E-3</v>
      </c>
      <c r="O80">
        <f t="shared" si="16"/>
        <v>4.9705913856821216E-3</v>
      </c>
      <c r="P80">
        <f t="shared" si="17"/>
        <v>4.9705913856821213E-4</v>
      </c>
      <c r="Q80">
        <f t="shared" si="12"/>
        <v>4.9705913856821213E-4</v>
      </c>
      <c r="R80">
        <f t="shared" si="11"/>
        <v>4.9705913856821213E-4</v>
      </c>
      <c r="S80">
        <f t="shared" si="11"/>
        <v>4.9705913856821213E-4</v>
      </c>
      <c r="T80">
        <f t="shared" si="11"/>
        <v>4.9705913856821213E-4</v>
      </c>
      <c r="U80">
        <f t="shared" si="11"/>
        <v>4.9705913856821213E-4</v>
      </c>
      <c r="V80">
        <f t="shared" si="11"/>
        <v>4.9705913856821213E-4</v>
      </c>
      <c r="W80">
        <f t="shared" si="11"/>
        <v>4.9705913856821213E-4</v>
      </c>
      <c r="X80">
        <f t="shared" si="11"/>
        <v>4.9705913856821213E-4</v>
      </c>
      <c r="Y80">
        <f t="shared" si="11"/>
        <v>4.9705913856821213E-4</v>
      </c>
      <c r="Z80">
        <f t="shared" si="11"/>
        <v>4.9705913856821213E-4</v>
      </c>
    </row>
    <row r="81" spans="1:26" x14ac:dyDescent="0.25">
      <c r="A81">
        <f t="shared" si="18"/>
        <v>1.8749999999999973</v>
      </c>
      <c r="B81">
        <v>1</v>
      </c>
      <c r="C81">
        <v>1</v>
      </c>
      <c r="D81">
        <v>1</v>
      </c>
      <c r="E81">
        <v>0.98</v>
      </c>
      <c r="F81">
        <v>0.93</v>
      </c>
      <c r="G81">
        <v>0.88</v>
      </c>
      <c r="H81">
        <v>0.83</v>
      </c>
      <c r="I81">
        <v>0.77</v>
      </c>
      <c r="J81">
        <v>0.72</v>
      </c>
      <c r="K81">
        <v>0.67</v>
      </c>
      <c r="L81">
        <f t="shared" si="13"/>
        <v>0.62500000000000056</v>
      </c>
      <c r="M81">
        <f t="shared" si="14"/>
        <v>10</v>
      </c>
      <c r="N81">
        <f t="shared" si="15"/>
        <v>4.9027134841292787E-3</v>
      </c>
      <c r="O81">
        <f t="shared" si="16"/>
        <v>4.9027134841292787E-3</v>
      </c>
      <c r="P81">
        <f t="shared" si="17"/>
        <v>4.9027134841292787E-4</v>
      </c>
      <c r="Q81">
        <f t="shared" si="12"/>
        <v>4.9027134841292787E-4</v>
      </c>
      <c r="R81">
        <f t="shared" si="11"/>
        <v>4.9027134841292787E-4</v>
      </c>
      <c r="S81">
        <f t="shared" si="11"/>
        <v>4.9027134841292787E-4</v>
      </c>
      <c r="T81">
        <f t="shared" si="11"/>
        <v>4.9027134841292787E-4</v>
      </c>
      <c r="U81">
        <f t="shared" si="11"/>
        <v>4.9027134841292787E-4</v>
      </c>
      <c r="V81">
        <f t="shared" si="11"/>
        <v>4.9027134841292787E-4</v>
      </c>
      <c r="W81">
        <f t="shared" si="11"/>
        <v>4.9027134841292787E-4</v>
      </c>
      <c r="X81">
        <f t="shared" si="11"/>
        <v>4.9027134841292787E-4</v>
      </c>
      <c r="Y81">
        <f t="shared" si="11"/>
        <v>4.9027134841292787E-4</v>
      </c>
      <c r="Z81">
        <f t="shared" si="11"/>
        <v>4.9027134841292787E-4</v>
      </c>
    </row>
    <row r="82" spans="1:26" x14ac:dyDescent="0.25">
      <c r="A82">
        <f t="shared" si="18"/>
        <v>1.8999999999999972</v>
      </c>
      <c r="B82">
        <v>1</v>
      </c>
      <c r="C82">
        <v>1</v>
      </c>
      <c r="D82">
        <v>1</v>
      </c>
      <c r="E82">
        <v>0.98</v>
      </c>
      <c r="F82">
        <v>0.93</v>
      </c>
      <c r="G82">
        <v>0.88</v>
      </c>
      <c r="H82">
        <v>0.83</v>
      </c>
      <c r="I82">
        <v>0.77</v>
      </c>
      <c r="J82">
        <v>0.72</v>
      </c>
      <c r="K82">
        <v>0.67</v>
      </c>
      <c r="L82">
        <f t="shared" si="13"/>
        <v>0.62000000000000055</v>
      </c>
      <c r="M82">
        <f t="shared" si="14"/>
        <v>10</v>
      </c>
      <c r="N82">
        <f t="shared" si="15"/>
        <v>4.835762516448427E-3</v>
      </c>
      <c r="O82">
        <f t="shared" si="16"/>
        <v>4.835762516448427E-3</v>
      </c>
      <c r="P82">
        <f t="shared" si="17"/>
        <v>4.8357625164484271E-4</v>
      </c>
      <c r="Q82">
        <f t="shared" si="12"/>
        <v>4.8357625164484271E-4</v>
      </c>
      <c r="R82">
        <f t="shared" si="11"/>
        <v>4.8357625164484271E-4</v>
      </c>
      <c r="S82">
        <f t="shared" si="11"/>
        <v>4.8357625164484271E-4</v>
      </c>
      <c r="T82">
        <f t="shared" si="11"/>
        <v>4.8357625164484271E-4</v>
      </c>
      <c r="U82">
        <f t="shared" si="11"/>
        <v>4.8357625164484271E-4</v>
      </c>
      <c r="V82">
        <f t="shared" si="11"/>
        <v>4.8357625164484271E-4</v>
      </c>
      <c r="W82">
        <f t="shared" si="11"/>
        <v>4.8357625164484271E-4</v>
      </c>
      <c r="X82">
        <f t="shared" si="11"/>
        <v>4.8357625164484271E-4</v>
      </c>
      <c r="Y82">
        <f t="shared" si="11"/>
        <v>4.8357625164484271E-4</v>
      </c>
      <c r="Z82">
        <f t="shared" si="11"/>
        <v>4.8357625164484271E-4</v>
      </c>
    </row>
    <row r="83" spans="1:26" x14ac:dyDescent="0.25">
      <c r="A83">
        <f t="shared" si="18"/>
        <v>1.9249999999999972</v>
      </c>
      <c r="B83">
        <v>1</v>
      </c>
      <c r="C83">
        <v>1</v>
      </c>
      <c r="D83">
        <v>1</v>
      </c>
      <c r="E83">
        <v>0.98</v>
      </c>
      <c r="F83">
        <v>0.93</v>
      </c>
      <c r="G83">
        <v>0.88</v>
      </c>
      <c r="H83">
        <v>0.83</v>
      </c>
      <c r="I83">
        <v>0.77</v>
      </c>
      <c r="J83">
        <v>0.72</v>
      </c>
      <c r="K83">
        <v>0.67</v>
      </c>
      <c r="L83">
        <f t="shared" si="13"/>
        <v>0.61500000000000055</v>
      </c>
      <c r="M83">
        <f t="shared" si="14"/>
        <v>10</v>
      </c>
      <c r="N83">
        <f t="shared" si="15"/>
        <v>4.7697258245228101E-3</v>
      </c>
      <c r="O83">
        <f t="shared" si="16"/>
        <v>4.7697258245228101E-3</v>
      </c>
      <c r="P83">
        <f t="shared" si="17"/>
        <v>4.76972582452281E-4</v>
      </c>
      <c r="Q83">
        <f t="shared" si="12"/>
        <v>4.76972582452281E-4</v>
      </c>
      <c r="R83">
        <f t="shared" si="11"/>
        <v>4.76972582452281E-4</v>
      </c>
      <c r="S83">
        <f t="shared" si="11"/>
        <v>4.76972582452281E-4</v>
      </c>
      <c r="T83">
        <f t="shared" si="11"/>
        <v>4.76972582452281E-4</v>
      </c>
      <c r="U83">
        <f t="shared" si="11"/>
        <v>4.76972582452281E-4</v>
      </c>
      <c r="V83">
        <f t="shared" si="11"/>
        <v>4.76972582452281E-4</v>
      </c>
      <c r="W83">
        <f t="shared" si="11"/>
        <v>4.76972582452281E-4</v>
      </c>
      <c r="X83">
        <f t="shared" si="11"/>
        <v>4.76972582452281E-4</v>
      </c>
      <c r="Y83">
        <f t="shared" si="11"/>
        <v>4.76972582452281E-4</v>
      </c>
      <c r="Z83">
        <f t="shared" si="11"/>
        <v>4.76972582452281E-4</v>
      </c>
    </row>
    <row r="84" spans="1:26" x14ac:dyDescent="0.25">
      <c r="A84">
        <f t="shared" si="18"/>
        <v>1.9499999999999971</v>
      </c>
      <c r="B84">
        <v>1</v>
      </c>
      <c r="C84">
        <v>1</v>
      </c>
      <c r="D84">
        <v>1</v>
      </c>
      <c r="E84">
        <v>0.98</v>
      </c>
      <c r="F84">
        <v>0.93</v>
      </c>
      <c r="G84">
        <v>0.88</v>
      </c>
      <c r="H84">
        <v>0.83</v>
      </c>
      <c r="I84">
        <v>0.77</v>
      </c>
      <c r="J84">
        <v>0.72</v>
      </c>
      <c r="K84">
        <v>0.67</v>
      </c>
      <c r="L84">
        <f t="shared" si="13"/>
        <v>0.61000000000000054</v>
      </c>
      <c r="M84">
        <f t="shared" si="14"/>
        <v>10</v>
      </c>
      <c r="N84">
        <f t="shared" si="15"/>
        <v>4.704590923093656E-3</v>
      </c>
      <c r="O84">
        <f t="shared" si="16"/>
        <v>4.704590923093656E-3</v>
      </c>
      <c r="P84">
        <f t="shared" si="17"/>
        <v>4.7045909230936561E-4</v>
      </c>
      <c r="Q84">
        <f t="shared" si="12"/>
        <v>4.7045909230936561E-4</v>
      </c>
      <c r="R84">
        <f t="shared" si="11"/>
        <v>4.7045909230936561E-4</v>
      </c>
      <c r="S84">
        <f t="shared" si="11"/>
        <v>4.7045909230936561E-4</v>
      </c>
      <c r="T84">
        <f t="shared" si="11"/>
        <v>4.7045909230936561E-4</v>
      </c>
      <c r="U84">
        <f t="shared" si="11"/>
        <v>4.7045909230936561E-4</v>
      </c>
      <c r="V84">
        <f t="shared" si="11"/>
        <v>4.7045909230936561E-4</v>
      </c>
      <c r="W84">
        <f t="shared" si="11"/>
        <v>4.7045909230936561E-4</v>
      </c>
      <c r="X84">
        <f t="shared" si="11"/>
        <v>4.7045909230936561E-4</v>
      </c>
      <c r="Y84">
        <f t="shared" si="11"/>
        <v>4.7045909230936561E-4</v>
      </c>
      <c r="Z84">
        <f t="shared" si="11"/>
        <v>4.7045909230936561E-4</v>
      </c>
    </row>
    <row r="85" spans="1:26" x14ac:dyDescent="0.25">
      <c r="A85">
        <f t="shared" si="18"/>
        <v>1.974999999999997</v>
      </c>
      <c r="B85">
        <v>1</v>
      </c>
      <c r="C85">
        <v>1</v>
      </c>
      <c r="D85">
        <v>1</v>
      </c>
      <c r="E85">
        <v>0.98</v>
      </c>
      <c r="F85">
        <v>0.93</v>
      </c>
      <c r="G85">
        <v>0.88</v>
      </c>
      <c r="H85">
        <v>0.83</v>
      </c>
      <c r="I85">
        <v>0.77</v>
      </c>
      <c r="J85">
        <v>0.72</v>
      </c>
      <c r="K85">
        <v>0.67</v>
      </c>
      <c r="L85">
        <f t="shared" si="13"/>
        <v>0.60500000000000065</v>
      </c>
      <c r="M85">
        <f t="shared" si="14"/>
        <v>10</v>
      </c>
      <c r="N85">
        <f t="shared" si="15"/>
        <v>4.640345497399642E-3</v>
      </c>
      <c r="O85">
        <f t="shared" si="16"/>
        <v>4.640345497399642E-3</v>
      </c>
      <c r="P85">
        <f t="shared" si="17"/>
        <v>4.6403454973996421E-4</v>
      </c>
      <c r="Q85">
        <f t="shared" si="12"/>
        <v>4.6403454973996421E-4</v>
      </c>
      <c r="R85">
        <f t="shared" si="11"/>
        <v>4.6403454973996421E-4</v>
      </c>
      <c r="S85">
        <f t="shared" si="11"/>
        <v>4.6403454973996421E-4</v>
      </c>
      <c r="T85">
        <f t="shared" si="11"/>
        <v>4.6403454973996421E-4</v>
      </c>
      <c r="U85">
        <f t="shared" si="11"/>
        <v>4.6403454973996421E-4</v>
      </c>
      <c r="V85">
        <f t="shared" si="11"/>
        <v>4.6403454973996421E-4</v>
      </c>
      <c r="W85">
        <f t="shared" si="11"/>
        <v>4.6403454973996421E-4</v>
      </c>
      <c r="X85">
        <f t="shared" si="11"/>
        <v>4.6403454973996421E-4</v>
      </c>
      <c r="Y85">
        <f t="shared" si="11"/>
        <v>4.6403454973996421E-4</v>
      </c>
      <c r="Z85">
        <f t="shared" si="11"/>
        <v>4.6403454973996421E-4</v>
      </c>
    </row>
    <row r="86" spans="1:26" x14ac:dyDescent="0.25">
      <c r="A86">
        <f t="shared" si="18"/>
        <v>1.9999999999999969</v>
      </c>
      <c r="B86">
        <v>1</v>
      </c>
      <c r="C86">
        <v>1</v>
      </c>
      <c r="D86">
        <v>1</v>
      </c>
      <c r="E86">
        <v>0.98</v>
      </c>
      <c r="F86">
        <v>0.93</v>
      </c>
      <c r="G86">
        <v>0.88</v>
      </c>
      <c r="H86">
        <v>0.83</v>
      </c>
      <c r="I86">
        <v>0.77</v>
      </c>
      <c r="J86">
        <v>0.72</v>
      </c>
      <c r="K86">
        <v>0.67</v>
      </c>
      <c r="L86">
        <f t="shared" si="13"/>
        <v>0.60000000000000064</v>
      </c>
      <c r="M86">
        <f t="shared" si="14"/>
        <v>10</v>
      </c>
      <c r="N86">
        <f t="shared" si="15"/>
        <v>4.576977400848602E-3</v>
      </c>
      <c r="O86">
        <f t="shared" si="16"/>
        <v>4.576977400848602E-3</v>
      </c>
      <c r="P86">
        <f t="shared" si="17"/>
        <v>4.5769774008486022E-4</v>
      </c>
      <c r="Q86">
        <f t="shared" si="12"/>
        <v>4.5769774008486022E-4</v>
      </c>
      <c r="R86">
        <f t="shared" si="11"/>
        <v>4.5769774008486022E-4</v>
      </c>
      <c r="S86">
        <f t="shared" si="11"/>
        <v>4.5769774008486022E-4</v>
      </c>
      <c r="T86">
        <f t="shared" si="11"/>
        <v>4.5769774008486022E-4</v>
      </c>
      <c r="U86">
        <f t="shared" si="11"/>
        <v>4.5769774008486022E-4</v>
      </c>
      <c r="V86">
        <f t="shared" si="11"/>
        <v>4.5769774008486022E-4</v>
      </c>
      <c r="W86">
        <f t="shared" si="11"/>
        <v>4.5769774008486022E-4</v>
      </c>
      <c r="X86">
        <f t="shared" si="11"/>
        <v>4.5769774008486022E-4</v>
      </c>
      <c r="Y86">
        <f t="shared" si="11"/>
        <v>4.5769774008486022E-4</v>
      </c>
      <c r="Z86">
        <f t="shared" si="11"/>
        <v>4.5769774008486022E-4</v>
      </c>
    </row>
    <row r="87" spans="1:26" x14ac:dyDescent="0.25">
      <c r="A87">
        <f t="shared" si="18"/>
        <v>2.0249999999999968</v>
      </c>
      <c r="B87">
        <v>1</v>
      </c>
      <c r="C87">
        <v>1</v>
      </c>
      <c r="D87">
        <v>1</v>
      </c>
      <c r="E87">
        <v>0.98</v>
      </c>
      <c r="F87">
        <v>0.93</v>
      </c>
      <c r="G87">
        <v>0.88</v>
      </c>
      <c r="H87">
        <v>0.83</v>
      </c>
      <c r="I87">
        <v>0.77</v>
      </c>
      <c r="J87">
        <v>0.72</v>
      </c>
      <c r="K87">
        <v>0.67</v>
      </c>
      <c r="L87">
        <f t="shared" si="13"/>
        <v>0.59500000000000064</v>
      </c>
      <c r="M87">
        <f t="shared" si="14"/>
        <v>10</v>
      </c>
      <c r="N87">
        <f t="shared" si="15"/>
        <v>4.5144746527210266E-3</v>
      </c>
      <c r="O87">
        <f t="shared" si="16"/>
        <v>4.5144746527210266E-3</v>
      </c>
      <c r="P87">
        <f t="shared" si="17"/>
        <v>4.5144746527210264E-4</v>
      </c>
      <c r="Q87">
        <f t="shared" si="12"/>
        <v>4.5144746527210264E-4</v>
      </c>
      <c r="R87">
        <f t="shared" si="11"/>
        <v>4.5144746527210264E-4</v>
      </c>
      <c r="S87">
        <f t="shared" si="11"/>
        <v>4.5144746527210264E-4</v>
      </c>
      <c r="T87">
        <f t="shared" si="11"/>
        <v>4.5144746527210264E-4</v>
      </c>
      <c r="U87">
        <f t="shared" si="11"/>
        <v>4.5144746527210264E-4</v>
      </c>
      <c r="V87">
        <f t="shared" si="11"/>
        <v>4.5144746527210264E-4</v>
      </c>
      <c r="W87">
        <f t="shared" si="11"/>
        <v>4.5144746527210264E-4</v>
      </c>
      <c r="X87">
        <f t="shared" si="11"/>
        <v>4.5144746527210264E-4</v>
      </c>
      <c r="Y87">
        <f t="shared" si="11"/>
        <v>4.5144746527210264E-4</v>
      </c>
      <c r="Z87">
        <f t="shared" si="11"/>
        <v>4.5144746527210264E-4</v>
      </c>
    </row>
    <row r="88" spans="1:26" x14ac:dyDescent="0.25">
      <c r="A88">
        <f t="shared" si="18"/>
        <v>2.0499999999999967</v>
      </c>
      <c r="B88">
        <v>1</v>
      </c>
      <c r="C88">
        <v>1</v>
      </c>
      <c r="D88">
        <v>1</v>
      </c>
      <c r="E88">
        <v>0.98</v>
      </c>
      <c r="F88">
        <v>0.93</v>
      </c>
      <c r="G88">
        <v>0.88</v>
      </c>
      <c r="H88">
        <v>0.83</v>
      </c>
      <c r="I88">
        <v>0.77</v>
      </c>
      <c r="J88">
        <v>0.72</v>
      </c>
      <c r="K88">
        <v>0.67</v>
      </c>
      <c r="L88">
        <f t="shared" si="13"/>
        <v>0.59000000000000064</v>
      </c>
      <c r="M88">
        <f t="shared" si="14"/>
        <v>10</v>
      </c>
      <c r="N88">
        <f t="shared" si="15"/>
        <v>4.452825435904916E-3</v>
      </c>
      <c r="O88">
        <f t="shared" si="16"/>
        <v>4.452825435904916E-3</v>
      </c>
      <c r="P88">
        <f t="shared" si="17"/>
        <v>4.452825435904916E-4</v>
      </c>
      <c r="Q88">
        <f t="shared" si="12"/>
        <v>4.452825435904916E-4</v>
      </c>
      <c r="R88">
        <f t="shared" si="11"/>
        <v>4.452825435904916E-4</v>
      </c>
      <c r="S88">
        <f t="shared" si="11"/>
        <v>4.452825435904916E-4</v>
      </c>
      <c r="T88">
        <f t="shared" si="11"/>
        <v>4.452825435904916E-4</v>
      </c>
      <c r="U88">
        <f t="shared" si="11"/>
        <v>4.452825435904916E-4</v>
      </c>
      <c r="V88">
        <f t="shared" si="11"/>
        <v>4.452825435904916E-4</v>
      </c>
      <c r="W88">
        <f t="shared" si="11"/>
        <v>4.452825435904916E-4</v>
      </c>
      <c r="X88">
        <f t="shared" si="11"/>
        <v>4.452825435904916E-4</v>
      </c>
      <c r="Y88">
        <f t="shared" si="11"/>
        <v>4.452825435904916E-4</v>
      </c>
      <c r="Z88">
        <f t="shared" si="11"/>
        <v>4.452825435904916E-4</v>
      </c>
    </row>
    <row r="89" spans="1:26" x14ac:dyDescent="0.25">
      <c r="A89">
        <f t="shared" si="18"/>
        <v>2.0749999999999966</v>
      </c>
      <c r="B89">
        <v>1</v>
      </c>
      <c r="C89">
        <v>1</v>
      </c>
      <c r="D89">
        <v>1</v>
      </c>
      <c r="E89">
        <v>0.98</v>
      </c>
      <c r="F89">
        <v>0.93</v>
      </c>
      <c r="G89">
        <v>0.88</v>
      </c>
      <c r="H89">
        <v>0.83</v>
      </c>
      <c r="I89">
        <v>0.77</v>
      </c>
      <c r="J89">
        <v>0.72</v>
      </c>
      <c r="K89">
        <v>0.67</v>
      </c>
      <c r="L89">
        <f t="shared" si="13"/>
        <v>0.58500000000000063</v>
      </c>
      <c r="M89">
        <f t="shared" si="14"/>
        <v>10</v>
      </c>
      <c r="N89">
        <f t="shared" si="15"/>
        <v>4.3920180946615825E-3</v>
      </c>
      <c r="O89">
        <f t="shared" si="16"/>
        <v>4.3920180946615825E-3</v>
      </c>
      <c r="P89">
        <f t="shared" si="17"/>
        <v>4.3920180946615823E-4</v>
      </c>
      <c r="Q89">
        <f t="shared" si="12"/>
        <v>4.3920180946615823E-4</v>
      </c>
      <c r="R89">
        <f t="shared" si="11"/>
        <v>4.3920180946615823E-4</v>
      </c>
      <c r="S89">
        <f t="shared" si="11"/>
        <v>4.3920180946615823E-4</v>
      </c>
      <c r="T89">
        <f t="shared" si="11"/>
        <v>4.3920180946615823E-4</v>
      </c>
      <c r="U89">
        <f t="shared" si="11"/>
        <v>4.3920180946615823E-4</v>
      </c>
      <c r="V89">
        <f t="shared" si="11"/>
        <v>4.3920180946615823E-4</v>
      </c>
      <c r="W89">
        <f t="shared" si="11"/>
        <v>4.3920180946615823E-4</v>
      </c>
      <c r="X89">
        <f t="shared" si="11"/>
        <v>4.3920180946615823E-4</v>
      </c>
      <c r="Y89">
        <f t="shared" si="11"/>
        <v>4.3920180946615823E-4</v>
      </c>
      <c r="Z89">
        <f t="shared" si="11"/>
        <v>4.3920180946615823E-4</v>
      </c>
    </row>
    <row r="90" spans="1:26" x14ac:dyDescent="0.25">
      <c r="A90">
        <f t="shared" si="18"/>
        <v>2.0999999999999965</v>
      </c>
      <c r="B90">
        <v>1</v>
      </c>
      <c r="C90">
        <v>1</v>
      </c>
      <c r="D90">
        <v>1</v>
      </c>
      <c r="E90">
        <v>0.98</v>
      </c>
      <c r="F90">
        <v>0.93</v>
      </c>
      <c r="G90">
        <v>0.88</v>
      </c>
      <c r="H90">
        <v>0.83</v>
      </c>
      <c r="I90">
        <v>0.77</v>
      </c>
      <c r="J90">
        <v>0.72</v>
      </c>
      <c r="K90">
        <v>0.67</v>
      </c>
      <c r="L90">
        <f t="shared" si="13"/>
        <v>0.58000000000000074</v>
      </c>
      <c r="M90">
        <f t="shared" si="14"/>
        <v>10</v>
      </c>
      <c r="N90">
        <f t="shared" si="15"/>
        <v>4.3320411324219415E-3</v>
      </c>
      <c r="O90">
        <f t="shared" si="16"/>
        <v>4.3320411324219415E-3</v>
      </c>
      <c r="P90">
        <f t="shared" si="17"/>
        <v>4.3320411324219413E-4</v>
      </c>
      <c r="Q90">
        <f t="shared" si="12"/>
        <v>4.3320411324219413E-4</v>
      </c>
      <c r="R90">
        <f t="shared" si="11"/>
        <v>4.3320411324219413E-4</v>
      </c>
      <c r="S90">
        <f t="shared" si="11"/>
        <v>4.3320411324219413E-4</v>
      </c>
      <c r="T90">
        <f t="shared" si="11"/>
        <v>4.3320411324219413E-4</v>
      </c>
      <c r="U90">
        <f t="shared" si="11"/>
        <v>4.3320411324219413E-4</v>
      </c>
      <c r="V90">
        <f t="shared" si="11"/>
        <v>4.3320411324219413E-4</v>
      </c>
      <c r="W90">
        <f t="shared" si="11"/>
        <v>4.3320411324219413E-4</v>
      </c>
      <c r="X90">
        <f t="shared" si="11"/>
        <v>4.3320411324219413E-4</v>
      </c>
      <c r="Y90">
        <f t="shared" si="11"/>
        <v>4.3320411324219413E-4</v>
      </c>
      <c r="Z90">
        <f t="shared" si="11"/>
        <v>4.3320411324219413E-4</v>
      </c>
    </row>
    <row r="91" spans="1:26" x14ac:dyDescent="0.25">
      <c r="A91">
        <f t="shared" si="18"/>
        <v>2.1249999999999964</v>
      </c>
      <c r="B91">
        <v>1</v>
      </c>
      <c r="C91">
        <v>1</v>
      </c>
      <c r="D91">
        <v>1</v>
      </c>
      <c r="E91">
        <v>0.98</v>
      </c>
      <c r="F91">
        <v>0.93</v>
      </c>
      <c r="G91">
        <v>0.88</v>
      </c>
      <c r="H91">
        <v>0.83</v>
      </c>
      <c r="I91">
        <v>0.77</v>
      </c>
      <c r="J91">
        <v>0.72</v>
      </c>
      <c r="K91">
        <v>0.67</v>
      </c>
      <c r="L91">
        <f t="shared" si="13"/>
        <v>0.57500000000000073</v>
      </c>
      <c r="M91">
        <f t="shared" si="14"/>
        <v>10</v>
      </c>
      <c r="N91">
        <f t="shared" si="15"/>
        <v>4.2728832096129146E-3</v>
      </c>
      <c r="O91">
        <f t="shared" si="16"/>
        <v>4.2728832096129146E-3</v>
      </c>
      <c r="P91">
        <f t="shared" si="17"/>
        <v>4.2728832096129146E-4</v>
      </c>
      <c r="Q91">
        <f t="shared" si="12"/>
        <v>4.2728832096129146E-4</v>
      </c>
      <c r="R91">
        <f t="shared" si="11"/>
        <v>4.2728832096129146E-4</v>
      </c>
      <c r="S91">
        <f t="shared" si="11"/>
        <v>4.2728832096129146E-4</v>
      </c>
      <c r="T91">
        <f t="shared" si="11"/>
        <v>4.2728832096129146E-4</v>
      </c>
      <c r="U91">
        <f t="shared" si="11"/>
        <v>4.2728832096129146E-4</v>
      </c>
      <c r="V91">
        <f t="shared" si="11"/>
        <v>4.2728832096129146E-4</v>
      </c>
      <c r="W91">
        <f t="shared" si="11"/>
        <v>4.2728832096129146E-4</v>
      </c>
      <c r="X91">
        <f t="shared" si="11"/>
        <v>4.2728832096129146E-4</v>
      </c>
      <c r="Y91">
        <f t="shared" si="11"/>
        <v>4.2728832096129146E-4</v>
      </c>
      <c r="Z91">
        <f t="shared" si="11"/>
        <v>4.2728832096129146E-4</v>
      </c>
    </row>
    <row r="92" spans="1:26" x14ac:dyDescent="0.25">
      <c r="A92">
        <f t="shared" si="18"/>
        <v>2.1499999999999964</v>
      </c>
      <c r="B92">
        <v>1</v>
      </c>
      <c r="C92">
        <v>1</v>
      </c>
      <c r="D92">
        <v>1</v>
      </c>
      <c r="E92">
        <v>0.98</v>
      </c>
      <c r="F92">
        <v>0.93</v>
      </c>
      <c r="G92">
        <v>0.88</v>
      </c>
      <c r="H92">
        <v>0.83</v>
      </c>
      <c r="I92">
        <v>0.77</v>
      </c>
      <c r="J92">
        <v>0.72</v>
      </c>
      <c r="K92">
        <v>0.67</v>
      </c>
      <c r="L92">
        <f t="shared" si="13"/>
        <v>0.57000000000000073</v>
      </c>
      <c r="M92">
        <f t="shared" si="14"/>
        <v>10</v>
      </c>
      <c r="N92">
        <f t="shared" si="15"/>
        <v>4.2145331415135026E-3</v>
      </c>
      <c r="O92">
        <f t="shared" si="16"/>
        <v>4.2145331415135026E-3</v>
      </c>
      <c r="P92">
        <f t="shared" si="17"/>
        <v>4.2145331415135024E-4</v>
      </c>
      <c r="Q92">
        <f t="shared" si="12"/>
        <v>4.2145331415135024E-4</v>
      </c>
      <c r="R92">
        <f t="shared" si="11"/>
        <v>4.2145331415135024E-4</v>
      </c>
      <c r="S92">
        <f t="shared" si="11"/>
        <v>4.2145331415135024E-4</v>
      </c>
      <c r="T92">
        <f t="shared" si="11"/>
        <v>4.2145331415135024E-4</v>
      </c>
      <c r="U92">
        <f t="shared" si="11"/>
        <v>4.2145331415135024E-4</v>
      </c>
      <c r="V92">
        <f t="shared" si="11"/>
        <v>4.2145331415135024E-4</v>
      </c>
      <c r="W92">
        <f t="shared" si="11"/>
        <v>4.2145331415135024E-4</v>
      </c>
      <c r="X92">
        <f t="shared" si="11"/>
        <v>4.2145331415135024E-4</v>
      </c>
      <c r="Y92">
        <f t="shared" ref="R92:Z107" si="19">IF(Y$5&lt;=$M92,$P92,0)</f>
        <v>4.2145331415135024E-4</v>
      </c>
      <c r="Z92">
        <f t="shared" si="19"/>
        <v>4.2145331415135024E-4</v>
      </c>
    </row>
    <row r="93" spans="1:26" x14ac:dyDescent="0.25">
      <c r="A93">
        <f t="shared" si="18"/>
        <v>2.1749999999999963</v>
      </c>
      <c r="B93">
        <v>1</v>
      </c>
      <c r="C93">
        <v>1</v>
      </c>
      <c r="D93">
        <v>1</v>
      </c>
      <c r="E93">
        <v>0.98</v>
      </c>
      <c r="F93">
        <v>0.93</v>
      </c>
      <c r="G93">
        <v>0.88</v>
      </c>
      <c r="H93">
        <v>0.83</v>
      </c>
      <c r="I93">
        <v>0.77</v>
      </c>
      <c r="J93">
        <v>0.72</v>
      </c>
      <c r="K93">
        <v>0.67</v>
      </c>
      <c r="L93">
        <f t="shared" si="13"/>
        <v>0.56500000000000072</v>
      </c>
      <c r="M93">
        <f t="shared" si="14"/>
        <v>10</v>
      </c>
      <c r="N93">
        <f t="shared" si="15"/>
        <v>4.1569798961401472E-3</v>
      </c>
      <c r="O93">
        <f t="shared" si="16"/>
        <v>4.1569798961401472E-3</v>
      </c>
      <c r="P93">
        <f t="shared" si="17"/>
        <v>4.1569798961401473E-4</v>
      </c>
      <c r="Q93">
        <f t="shared" si="12"/>
        <v>4.1569798961401473E-4</v>
      </c>
      <c r="R93">
        <f t="shared" si="19"/>
        <v>4.1569798961401473E-4</v>
      </c>
      <c r="S93">
        <f t="shared" si="19"/>
        <v>4.1569798961401473E-4</v>
      </c>
      <c r="T93">
        <f t="shared" si="19"/>
        <v>4.1569798961401473E-4</v>
      </c>
      <c r="U93">
        <f t="shared" si="19"/>
        <v>4.1569798961401473E-4</v>
      </c>
      <c r="V93">
        <f t="shared" si="19"/>
        <v>4.1569798961401473E-4</v>
      </c>
      <c r="W93">
        <f t="shared" si="19"/>
        <v>4.1569798961401473E-4</v>
      </c>
      <c r="X93">
        <f t="shared" si="19"/>
        <v>4.1569798961401473E-4</v>
      </c>
      <c r="Y93">
        <f t="shared" si="19"/>
        <v>4.1569798961401473E-4</v>
      </c>
      <c r="Z93">
        <f t="shared" si="19"/>
        <v>4.1569798961401473E-4</v>
      </c>
    </row>
    <row r="94" spans="1:26" x14ac:dyDescent="0.25">
      <c r="A94">
        <f t="shared" si="18"/>
        <v>2.1999999999999962</v>
      </c>
      <c r="B94">
        <v>1</v>
      </c>
      <c r="C94">
        <v>1</v>
      </c>
      <c r="D94">
        <v>1</v>
      </c>
      <c r="E94">
        <v>0.98</v>
      </c>
      <c r="F94">
        <v>0.93</v>
      </c>
      <c r="G94">
        <v>0.88</v>
      </c>
      <c r="H94">
        <v>0.83</v>
      </c>
      <c r="I94">
        <v>0.77</v>
      </c>
      <c r="J94">
        <v>0.72</v>
      </c>
      <c r="K94">
        <v>0.67</v>
      </c>
      <c r="L94">
        <f t="shared" si="13"/>
        <v>0.56000000000000072</v>
      </c>
      <c r="M94">
        <f t="shared" si="14"/>
        <v>10</v>
      </c>
      <c r="N94">
        <f t="shared" si="15"/>
        <v>4.1002125921609607E-3</v>
      </c>
      <c r="O94">
        <f t="shared" si="16"/>
        <v>4.1002125921609607E-3</v>
      </c>
      <c r="P94">
        <f t="shared" si="17"/>
        <v>4.1002125921609607E-4</v>
      </c>
      <c r="Q94">
        <f t="shared" si="12"/>
        <v>4.1002125921609607E-4</v>
      </c>
      <c r="R94">
        <f t="shared" si="19"/>
        <v>4.1002125921609607E-4</v>
      </c>
      <c r="S94">
        <f t="shared" si="19"/>
        <v>4.1002125921609607E-4</v>
      </c>
      <c r="T94">
        <f t="shared" si="19"/>
        <v>4.1002125921609607E-4</v>
      </c>
      <c r="U94">
        <f t="shared" si="19"/>
        <v>4.1002125921609607E-4</v>
      </c>
      <c r="V94">
        <f t="shared" si="19"/>
        <v>4.1002125921609607E-4</v>
      </c>
      <c r="W94">
        <f t="shared" si="19"/>
        <v>4.1002125921609607E-4</v>
      </c>
      <c r="X94">
        <f t="shared" si="19"/>
        <v>4.1002125921609607E-4</v>
      </c>
      <c r="Y94">
        <f t="shared" si="19"/>
        <v>4.1002125921609607E-4</v>
      </c>
      <c r="Z94">
        <f t="shared" si="19"/>
        <v>4.1002125921609607E-4</v>
      </c>
    </row>
    <row r="95" spans="1:26" x14ac:dyDescent="0.25">
      <c r="A95">
        <f t="shared" si="18"/>
        <v>2.2249999999999961</v>
      </c>
      <c r="B95">
        <v>1</v>
      </c>
      <c r="C95">
        <v>1</v>
      </c>
      <c r="D95">
        <v>1</v>
      </c>
      <c r="E95">
        <v>0.98</v>
      </c>
      <c r="F95">
        <v>0.93</v>
      </c>
      <c r="G95">
        <v>0.88</v>
      </c>
      <c r="H95">
        <v>0.83</v>
      </c>
      <c r="I95">
        <v>0.77</v>
      </c>
      <c r="J95">
        <v>0.72</v>
      </c>
      <c r="K95">
        <v>0.67</v>
      </c>
      <c r="L95">
        <f t="shared" si="13"/>
        <v>0.55500000000000083</v>
      </c>
      <c r="M95">
        <f t="shared" si="14"/>
        <v>10</v>
      </c>
      <c r="N95">
        <f t="shared" si="15"/>
        <v>4.044220496838437E-3</v>
      </c>
      <c r="O95">
        <f t="shared" si="16"/>
        <v>4.044220496838437E-3</v>
      </c>
      <c r="P95">
        <f t="shared" si="17"/>
        <v>4.0442204968384372E-4</v>
      </c>
      <c r="Q95">
        <f t="shared" si="12"/>
        <v>4.0442204968384372E-4</v>
      </c>
      <c r="R95">
        <f t="shared" si="19"/>
        <v>4.0442204968384372E-4</v>
      </c>
      <c r="S95">
        <f t="shared" si="19"/>
        <v>4.0442204968384372E-4</v>
      </c>
      <c r="T95">
        <f t="shared" si="19"/>
        <v>4.0442204968384372E-4</v>
      </c>
      <c r="U95">
        <f t="shared" si="19"/>
        <v>4.0442204968384372E-4</v>
      </c>
      <c r="V95">
        <f t="shared" si="19"/>
        <v>4.0442204968384372E-4</v>
      </c>
      <c r="W95">
        <f t="shared" si="19"/>
        <v>4.0442204968384372E-4</v>
      </c>
      <c r="X95">
        <f t="shared" si="19"/>
        <v>4.0442204968384372E-4</v>
      </c>
      <c r="Y95">
        <f t="shared" si="19"/>
        <v>4.0442204968384372E-4</v>
      </c>
      <c r="Z95">
        <f t="shared" si="19"/>
        <v>4.0442204968384372E-4</v>
      </c>
    </row>
    <row r="96" spans="1:26" x14ac:dyDescent="0.25">
      <c r="A96">
        <f t="shared" si="18"/>
        <v>2.249999999999996</v>
      </c>
      <c r="B96">
        <v>1</v>
      </c>
      <c r="C96">
        <v>1</v>
      </c>
      <c r="D96">
        <v>1</v>
      </c>
      <c r="E96">
        <v>0.98</v>
      </c>
      <c r="F96">
        <v>0.93</v>
      </c>
      <c r="G96">
        <v>0.88</v>
      </c>
      <c r="H96">
        <v>0.83</v>
      </c>
      <c r="I96">
        <v>0.77</v>
      </c>
      <c r="J96">
        <v>0.72</v>
      </c>
      <c r="K96">
        <v>0.67</v>
      </c>
      <c r="L96">
        <f t="shared" si="13"/>
        <v>0.55000000000000082</v>
      </c>
      <c r="M96">
        <f t="shared" si="14"/>
        <v>10</v>
      </c>
      <c r="N96">
        <f t="shared" si="15"/>
        <v>3.9889930240002694E-3</v>
      </c>
      <c r="O96">
        <f t="shared" si="16"/>
        <v>3.9889930240002694E-3</v>
      </c>
      <c r="P96">
        <f t="shared" si="17"/>
        <v>3.9889930240002693E-4</v>
      </c>
      <c r="Q96">
        <f t="shared" si="12"/>
        <v>3.9889930240002693E-4</v>
      </c>
      <c r="R96">
        <f t="shared" si="19"/>
        <v>3.9889930240002693E-4</v>
      </c>
      <c r="S96">
        <f t="shared" si="19"/>
        <v>3.9889930240002693E-4</v>
      </c>
      <c r="T96">
        <f t="shared" si="19"/>
        <v>3.9889930240002693E-4</v>
      </c>
      <c r="U96">
        <f t="shared" si="19"/>
        <v>3.9889930240002693E-4</v>
      </c>
      <c r="V96">
        <f t="shared" si="19"/>
        <v>3.9889930240002693E-4</v>
      </c>
      <c r="W96">
        <f t="shared" si="19"/>
        <v>3.9889930240002693E-4</v>
      </c>
      <c r="X96">
        <f t="shared" si="19"/>
        <v>3.9889930240002693E-4</v>
      </c>
      <c r="Y96">
        <f t="shared" si="19"/>
        <v>3.9889930240002693E-4</v>
      </c>
      <c r="Z96">
        <f t="shared" si="19"/>
        <v>3.9889930240002693E-4</v>
      </c>
    </row>
    <row r="97" spans="1:26" x14ac:dyDescent="0.25">
      <c r="A97">
        <f t="shared" si="18"/>
        <v>2.2749999999999959</v>
      </c>
      <c r="B97">
        <v>1</v>
      </c>
      <c r="C97">
        <v>1</v>
      </c>
      <c r="D97">
        <v>1</v>
      </c>
      <c r="E97">
        <v>0.98</v>
      </c>
      <c r="F97">
        <v>0.93</v>
      </c>
      <c r="G97">
        <v>0.88</v>
      </c>
      <c r="H97">
        <v>0.83</v>
      </c>
      <c r="I97">
        <v>0.77</v>
      </c>
      <c r="J97">
        <v>0.72</v>
      </c>
      <c r="K97">
        <v>0.67</v>
      </c>
      <c r="L97">
        <f t="shared" si="13"/>
        <v>0.54500000000000082</v>
      </c>
      <c r="M97">
        <f t="shared" si="14"/>
        <v>10</v>
      </c>
      <c r="N97">
        <f t="shared" si="15"/>
        <v>3.934519732037867E-3</v>
      </c>
      <c r="O97">
        <f t="shared" si="16"/>
        <v>3.934519732037867E-3</v>
      </c>
      <c r="P97">
        <f t="shared" si="17"/>
        <v>3.9345197320378672E-4</v>
      </c>
      <c r="Q97">
        <f t="shared" si="12"/>
        <v>3.9345197320378672E-4</v>
      </c>
      <c r="R97">
        <f t="shared" si="19"/>
        <v>3.9345197320378672E-4</v>
      </c>
      <c r="S97">
        <f t="shared" si="19"/>
        <v>3.9345197320378672E-4</v>
      </c>
      <c r="T97">
        <f t="shared" si="19"/>
        <v>3.9345197320378672E-4</v>
      </c>
      <c r="U97">
        <f t="shared" si="19"/>
        <v>3.9345197320378672E-4</v>
      </c>
      <c r="V97">
        <f t="shared" si="19"/>
        <v>3.9345197320378672E-4</v>
      </c>
      <c r="W97">
        <f t="shared" si="19"/>
        <v>3.9345197320378672E-4</v>
      </c>
      <c r="X97">
        <f t="shared" si="19"/>
        <v>3.9345197320378672E-4</v>
      </c>
      <c r="Y97">
        <f t="shared" si="19"/>
        <v>3.9345197320378672E-4</v>
      </c>
      <c r="Z97">
        <f t="shared" si="19"/>
        <v>3.9345197320378672E-4</v>
      </c>
    </row>
    <row r="98" spans="1:26" x14ac:dyDescent="0.25">
      <c r="A98">
        <f t="shared" si="18"/>
        <v>2.2999999999999958</v>
      </c>
      <c r="B98">
        <v>1</v>
      </c>
      <c r="C98">
        <v>1</v>
      </c>
      <c r="D98">
        <v>1</v>
      </c>
      <c r="E98">
        <v>0.98</v>
      </c>
      <c r="F98">
        <v>0.93</v>
      </c>
      <c r="G98">
        <v>0.88</v>
      </c>
      <c r="H98">
        <v>0.83</v>
      </c>
      <c r="I98">
        <v>0.77</v>
      </c>
      <c r="J98">
        <v>0.72</v>
      </c>
      <c r="K98">
        <v>0.67</v>
      </c>
      <c r="L98">
        <f t="shared" si="13"/>
        <v>0.54000000000000081</v>
      </c>
      <c r="M98">
        <f t="shared" si="14"/>
        <v>10</v>
      </c>
      <c r="N98">
        <f t="shared" si="15"/>
        <v>3.8807903219322038E-3</v>
      </c>
      <c r="O98">
        <f t="shared" si="16"/>
        <v>3.8807903219322038E-3</v>
      </c>
      <c r="P98">
        <f t="shared" si="17"/>
        <v>3.8807903219322036E-4</v>
      </c>
      <c r="Q98">
        <f t="shared" si="12"/>
        <v>3.8807903219322036E-4</v>
      </c>
      <c r="R98">
        <f t="shared" si="19"/>
        <v>3.8807903219322036E-4</v>
      </c>
      <c r="S98">
        <f t="shared" si="19"/>
        <v>3.8807903219322036E-4</v>
      </c>
      <c r="T98">
        <f t="shared" si="19"/>
        <v>3.8807903219322036E-4</v>
      </c>
      <c r="U98">
        <f t="shared" si="19"/>
        <v>3.8807903219322036E-4</v>
      </c>
      <c r="V98">
        <f t="shared" si="19"/>
        <v>3.8807903219322036E-4</v>
      </c>
      <c r="W98">
        <f t="shared" si="19"/>
        <v>3.8807903219322036E-4</v>
      </c>
      <c r="X98">
        <f t="shared" si="19"/>
        <v>3.8807903219322036E-4</v>
      </c>
      <c r="Y98">
        <f t="shared" si="19"/>
        <v>3.8807903219322036E-4</v>
      </c>
      <c r="Z98">
        <f t="shared" si="19"/>
        <v>3.8807903219322036E-4</v>
      </c>
    </row>
    <row r="99" spans="1:26" x14ac:dyDescent="0.25">
      <c r="A99">
        <f t="shared" si="18"/>
        <v>2.3249999999999957</v>
      </c>
      <c r="B99">
        <v>1</v>
      </c>
      <c r="C99">
        <v>1</v>
      </c>
      <c r="D99">
        <v>1</v>
      </c>
      <c r="E99">
        <v>0.98</v>
      </c>
      <c r="F99">
        <v>0.93</v>
      </c>
      <c r="G99">
        <v>0.88</v>
      </c>
      <c r="H99">
        <v>0.83</v>
      </c>
      <c r="I99">
        <v>0.77</v>
      </c>
      <c r="J99">
        <v>0.72</v>
      </c>
      <c r="K99">
        <v>0.67</v>
      </c>
      <c r="L99">
        <f t="shared" si="13"/>
        <v>0.53500000000000081</v>
      </c>
      <c r="M99">
        <f t="shared" si="14"/>
        <v>10</v>
      </c>
      <c r="N99">
        <f t="shared" si="15"/>
        <v>3.8277946353066396E-3</v>
      </c>
      <c r="O99">
        <f t="shared" si="16"/>
        <v>3.8277946353066396E-3</v>
      </c>
      <c r="P99">
        <f t="shared" si="17"/>
        <v>3.8277946353066397E-4</v>
      </c>
      <c r="Q99">
        <f t="shared" si="12"/>
        <v>3.8277946353066397E-4</v>
      </c>
      <c r="R99">
        <f t="shared" si="19"/>
        <v>3.8277946353066397E-4</v>
      </c>
      <c r="S99">
        <f t="shared" si="19"/>
        <v>3.8277946353066397E-4</v>
      </c>
      <c r="T99">
        <f t="shared" si="19"/>
        <v>3.8277946353066397E-4</v>
      </c>
      <c r="U99">
        <f t="shared" si="19"/>
        <v>3.8277946353066397E-4</v>
      </c>
      <c r="V99">
        <f t="shared" si="19"/>
        <v>3.8277946353066397E-4</v>
      </c>
      <c r="W99">
        <f t="shared" si="19"/>
        <v>3.8277946353066397E-4</v>
      </c>
      <c r="X99">
        <f t="shared" si="19"/>
        <v>3.8277946353066397E-4</v>
      </c>
      <c r="Y99">
        <f t="shared" si="19"/>
        <v>3.8277946353066397E-4</v>
      </c>
      <c r="Z99">
        <f t="shared" si="19"/>
        <v>3.8277946353066397E-4</v>
      </c>
    </row>
    <row r="100" spans="1:26" x14ac:dyDescent="0.25">
      <c r="A100">
        <f t="shared" si="18"/>
        <v>2.3499999999999956</v>
      </c>
      <c r="B100">
        <v>1</v>
      </c>
      <c r="C100">
        <v>1</v>
      </c>
      <c r="D100">
        <v>1</v>
      </c>
      <c r="E100">
        <v>0.98</v>
      </c>
      <c r="F100">
        <v>0.93</v>
      </c>
      <c r="G100">
        <v>0.88</v>
      </c>
      <c r="H100">
        <v>0.83</v>
      </c>
      <c r="I100">
        <v>0.77</v>
      </c>
      <c r="J100">
        <v>0.72</v>
      </c>
      <c r="K100">
        <v>0.67</v>
      </c>
      <c r="L100">
        <f t="shared" si="13"/>
        <v>0.53000000000000091</v>
      </c>
      <c r="M100">
        <f t="shared" si="14"/>
        <v>10</v>
      </c>
      <c r="N100">
        <f t="shared" si="15"/>
        <v>3.7755226525063102E-3</v>
      </c>
      <c r="O100">
        <f t="shared" si="16"/>
        <v>3.7755226525063102E-3</v>
      </c>
      <c r="P100">
        <f t="shared" si="17"/>
        <v>3.77552265250631E-4</v>
      </c>
      <c r="Q100">
        <f t="shared" si="12"/>
        <v>3.77552265250631E-4</v>
      </c>
      <c r="R100">
        <f t="shared" si="19"/>
        <v>3.77552265250631E-4</v>
      </c>
      <c r="S100">
        <f t="shared" si="19"/>
        <v>3.77552265250631E-4</v>
      </c>
      <c r="T100">
        <f t="shared" si="19"/>
        <v>3.77552265250631E-4</v>
      </c>
      <c r="U100">
        <f t="shared" si="19"/>
        <v>3.77552265250631E-4</v>
      </c>
      <c r="V100">
        <f t="shared" si="19"/>
        <v>3.77552265250631E-4</v>
      </c>
      <c r="W100">
        <f t="shared" si="19"/>
        <v>3.77552265250631E-4</v>
      </c>
      <c r="X100">
        <f t="shared" si="19"/>
        <v>3.77552265250631E-4</v>
      </c>
      <c r="Y100">
        <f t="shared" si="19"/>
        <v>3.77552265250631E-4</v>
      </c>
      <c r="Z100">
        <f t="shared" si="19"/>
        <v>3.77552265250631E-4</v>
      </c>
    </row>
    <row r="101" spans="1:26" x14ac:dyDescent="0.25">
      <c r="A101">
        <f t="shared" si="18"/>
        <v>2.3749999999999956</v>
      </c>
      <c r="B101">
        <v>1</v>
      </c>
      <c r="C101">
        <v>1</v>
      </c>
      <c r="D101">
        <v>1</v>
      </c>
      <c r="E101">
        <v>0.98</v>
      </c>
      <c r="F101">
        <v>0.93</v>
      </c>
      <c r="G101">
        <v>0.88</v>
      </c>
      <c r="H101">
        <v>0.83</v>
      </c>
      <c r="I101">
        <v>0.77</v>
      </c>
      <c r="J101">
        <v>0.72</v>
      </c>
      <c r="K101">
        <v>0.67</v>
      </c>
      <c r="L101">
        <f t="shared" si="13"/>
        <v>0.52500000000000091</v>
      </c>
      <c r="M101">
        <f t="shared" si="14"/>
        <v>10</v>
      </c>
      <c r="N101">
        <f t="shared" si="15"/>
        <v>3.7239644907037621E-3</v>
      </c>
      <c r="O101">
        <f t="shared" si="16"/>
        <v>3.7239644907037621E-3</v>
      </c>
      <c r="P101">
        <f t="shared" si="17"/>
        <v>3.723964490703762E-4</v>
      </c>
      <c r="Q101">
        <f t="shared" si="12"/>
        <v>3.723964490703762E-4</v>
      </c>
      <c r="R101">
        <f t="shared" si="19"/>
        <v>3.723964490703762E-4</v>
      </c>
      <c r="S101">
        <f t="shared" si="19"/>
        <v>3.723964490703762E-4</v>
      </c>
      <c r="T101">
        <f t="shared" si="19"/>
        <v>3.723964490703762E-4</v>
      </c>
      <c r="U101">
        <f t="shared" si="19"/>
        <v>3.723964490703762E-4</v>
      </c>
      <c r="V101">
        <f t="shared" si="19"/>
        <v>3.723964490703762E-4</v>
      </c>
      <c r="W101">
        <f t="shared" si="19"/>
        <v>3.723964490703762E-4</v>
      </c>
      <c r="X101">
        <f t="shared" si="19"/>
        <v>3.723964490703762E-4</v>
      </c>
      <c r="Y101">
        <f t="shared" si="19"/>
        <v>3.723964490703762E-4</v>
      </c>
      <c r="Z101">
        <f t="shared" si="19"/>
        <v>3.723964490703762E-4</v>
      </c>
    </row>
    <row r="102" spans="1:26" x14ac:dyDescent="0.25">
      <c r="A102">
        <f t="shared" si="18"/>
        <v>2.3999999999999955</v>
      </c>
      <c r="B102">
        <v>1</v>
      </c>
      <c r="C102">
        <v>1</v>
      </c>
      <c r="D102">
        <v>1</v>
      </c>
      <c r="E102">
        <v>0.98</v>
      </c>
      <c r="F102">
        <v>0.93</v>
      </c>
      <c r="G102">
        <v>0.88</v>
      </c>
      <c r="H102">
        <v>0.83</v>
      </c>
      <c r="I102">
        <v>0.77</v>
      </c>
      <c r="J102">
        <v>0.72</v>
      </c>
      <c r="K102">
        <v>0.67</v>
      </c>
      <c r="L102">
        <f t="shared" si="13"/>
        <v>0.52000000000000091</v>
      </c>
      <c r="M102">
        <f t="shared" si="14"/>
        <v>10</v>
      </c>
      <c r="N102">
        <f t="shared" si="15"/>
        <v>3.6731104020304517E-3</v>
      </c>
      <c r="O102">
        <f t="shared" si="16"/>
        <v>3.6731104020304517E-3</v>
      </c>
      <c r="P102">
        <f t="shared" si="17"/>
        <v>3.6731104020304515E-4</v>
      </c>
      <c r="Q102">
        <f t="shared" si="12"/>
        <v>3.6731104020304515E-4</v>
      </c>
      <c r="R102">
        <f t="shared" si="19"/>
        <v>3.6731104020304515E-4</v>
      </c>
      <c r="S102">
        <f t="shared" si="19"/>
        <v>3.6731104020304515E-4</v>
      </c>
      <c r="T102">
        <f t="shared" si="19"/>
        <v>3.6731104020304515E-4</v>
      </c>
      <c r="U102">
        <f t="shared" si="19"/>
        <v>3.6731104020304515E-4</v>
      </c>
      <c r="V102">
        <f t="shared" si="19"/>
        <v>3.6731104020304515E-4</v>
      </c>
      <c r="W102">
        <f t="shared" si="19"/>
        <v>3.6731104020304515E-4</v>
      </c>
      <c r="X102">
        <f t="shared" si="19"/>
        <v>3.6731104020304515E-4</v>
      </c>
      <c r="Y102">
        <f t="shared" si="19"/>
        <v>3.6731104020304515E-4</v>
      </c>
      <c r="Z102">
        <f t="shared" si="19"/>
        <v>3.6731104020304515E-4</v>
      </c>
    </row>
    <row r="103" spans="1:26" x14ac:dyDescent="0.25">
      <c r="A103">
        <f t="shared" si="18"/>
        <v>2.4249999999999954</v>
      </c>
      <c r="B103">
        <v>1</v>
      </c>
      <c r="C103">
        <v>1</v>
      </c>
      <c r="D103">
        <v>1</v>
      </c>
      <c r="E103">
        <v>0.98</v>
      </c>
      <c r="F103">
        <v>0.93</v>
      </c>
      <c r="G103">
        <v>0.88</v>
      </c>
      <c r="H103">
        <v>0.83</v>
      </c>
      <c r="I103">
        <v>0.77</v>
      </c>
      <c r="J103">
        <v>0.72</v>
      </c>
      <c r="K103">
        <v>0.67</v>
      </c>
      <c r="L103">
        <f t="shared" si="13"/>
        <v>0.5150000000000009</v>
      </c>
      <c r="M103">
        <f t="shared" si="14"/>
        <v>10</v>
      </c>
      <c r="N103">
        <f t="shared" si="15"/>
        <v>3.6229507717337583E-3</v>
      </c>
      <c r="O103">
        <f t="shared" si="16"/>
        <v>3.6229507717337583E-3</v>
      </c>
      <c r="P103">
        <f t="shared" si="17"/>
        <v>3.6229507717337582E-4</v>
      </c>
      <c r="Q103">
        <f t="shared" si="12"/>
        <v>3.6229507717337582E-4</v>
      </c>
      <c r="R103">
        <f t="shared" si="19"/>
        <v>3.6229507717337582E-4</v>
      </c>
      <c r="S103">
        <f t="shared" si="19"/>
        <v>3.6229507717337582E-4</v>
      </c>
      <c r="T103">
        <f t="shared" si="19"/>
        <v>3.6229507717337582E-4</v>
      </c>
      <c r="U103">
        <f t="shared" si="19"/>
        <v>3.6229507717337582E-4</v>
      </c>
      <c r="V103">
        <f t="shared" si="19"/>
        <v>3.6229507717337582E-4</v>
      </c>
      <c r="W103">
        <f t="shared" si="19"/>
        <v>3.6229507717337582E-4</v>
      </c>
      <c r="X103">
        <f t="shared" si="19"/>
        <v>3.6229507717337582E-4</v>
      </c>
      <c r="Y103">
        <f t="shared" si="19"/>
        <v>3.6229507717337582E-4</v>
      </c>
      <c r="Z103">
        <f t="shared" si="19"/>
        <v>3.6229507717337582E-4</v>
      </c>
    </row>
    <row r="104" spans="1:26" x14ac:dyDescent="0.25">
      <c r="A104">
        <f t="shared" si="18"/>
        <v>2.4499999999999953</v>
      </c>
      <c r="B104">
        <v>1</v>
      </c>
      <c r="C104">
        <v>1</v>
      </c>
      <c r="D104">
        <v>1</v>
      </c>
      <c r="E104">
        <v>0.98</v>
      </c>
      <c r="F104">
        <v>0.93</v>
      </c>
      <c r="G104">
        <v>0.88</v>
      </c>
      <c r="H104">
        <v>0.83</v>
      </c>
      <c r="I104">
        <v>0.77</v>
      </c>
      <c r="J104">
        <v>0.72</v>
      </c>
      <c r="K104">
        <v>0.67</v>
      </c>
      <c r="L104">
        <f t="shared" si="13"/>
        <v>0.5100000000000009</v>
      </c>
      <c r="M104">
        <f t="shared" si="14"/>
        <v>10</v>
      </c>
      <c r="N104">
        <f t="shared" si="15"/>
        <v>3.5734761163591666E-3</v>
      </c>
      <c r="O104">
        <f t="shared" si="16"/>
        <v>3.5734761163591666E-3</v>
      </c>
      <c r="P104">
        <f t="shared" si="17"/>
        <v>3.5734761163591666E-4</v>
      </c>
      <c r="Q104">
        <f t="shared" si="12"/>
        <v>3.5734761163591666E-4</v>
      </c>
      <c r="R104">
        <f t="shared" si="19"/>
        <v>3.5734761163591666E-4</v>
      </c>
      <c r="S104">
        <f t="shared" si="19"/>
        <v>3.5734761163591666E-4</v>
      </c>
      <c r="T104">
        <f t="shared" si="19"/>
        <v>3.5734761163591666E-4</v>
      </c>
      <c r="U104">
        <f t="shared" si="19"/>
        <v>3.5734761163591666E-4</v>
      </c>
      <c r="V104">
        <f t="shared" si="19"/>
        <v>3.5734761163591666E-4</v>
      </c>
      <c r="W104">
        <f t="shared" si="19"/>
        <v>3.5734761163591666E-4</v>
      </c>
      <c r="X104">
        <f t="shared" si="19"/>
        <v>3.5734761163591666E-4</v>
      </c>
      <c r="Y104">
        <f t="shared" si="19"/>
        <v>3.5734761163591666E-4</v>
      </c>
      <c r="Z104">
        <f t="shared" si="19"/>
        <v>3.5734761163591666E-4</v>
      </c>
    </row>
    <row r="105" spans="1:26" x14ac:dyDescent="0.25">
      <c r="A105">
        <f t="shared" si="18"/>
        <v>2.4749999999999952</v>
      </c>
      <c r="B105">
        <v>1</v>
      </c>
      <c r="C105">
        <v>1</v>
      </c>
      <c r="D105">
        <v>1</v>
      </c>
      <c r="E105">
        <v>0.98</v>
      </c>
      <c r="F105">
        <v>0.93</v>
      </c>
      <c r="G105">
        <v>0.88</v>
      </c>
      <c r="H105">
        <v>0.83</v>
      </c>
      <c r="I105">
        <v>0.77</v>
      </c>
      <c r="J105">
        <v>0.72</v>
      </c>
      <c r="K105">
        <v>0.67</v>
      </c>
      <c r="L105">
        <f t="shared" si="13"/>
        <v>0.505000000000001</v>
      </c>
      <c r="M105">
        <f t="shared" si="14"/>
        <v>10</v>
      </c>
      <c r="N105">
        <f t="shared" si="15"/>
        <v>3.5246770819572712E-3</v>
      </c>
      <c r="O105">
        <f t="shared" si="16"/>
        <v>3.5246770819572712E-3</v>
      </c>
      <c r="P105">
        <f t="shared" si="17"/>
        <v>3.5246770819572713E-4</v>
      </c>
      <c r="Q105">
        <f t="shared" si="12"/>
        <v>3.5246770819572713E-4</v>
      </c>
      <c r="R105">
        <f t="shared" si="19"/>
        <v>3.5246770819572713E-4</v>
      </c>
      <c r="S105">
        <f t="shared" si="19"/>
        <v>3.5246770819572713E-4</v>
      </c>
      <c r="T105">
        <f t="shared" si="19"/>
        <v>3.5246770819572713E-4</v>
      </c>
      <c r="U105">
        <f t="shared" si="19"/>
        <v>3.5246770819572713E-4</v>
      </c>
      <c r="V105">
        <f t="shared" si="19"/>
        <v>3.5246770819572713E-4</v>
      </c>
      <c r="W105">
        <f t="shared" si="19"/>
        <v>3.5246770819572713E-4</v>
      </c>
      <c r="X105">
        <f t="shared" si="19"/>
        <v>3.5246770819572713E-4</v>
      </c>
      <c r="Y105">
        <f t="shared" si="19"/>
        <v>3.5246770819572713E-4</v>
      </c>
      <c r="Z105">
        <f t="shared" si="19"/>
        <v>3.5246770819572713E-4</v>
      </c>
    </row>
    <row r="106" spans="1:26" x14ac:dyDescent="0.25">
      <c r="A106">
        <f t="shared" si="18"/>
        <v>2.4999999999999951</v>
      </c>
      <c r="B106">
        <v>1</v>
      </c>
      <c r="C106">
        <v>1</v>
      </c>
      <c r="D106">
        <v>1</v>
      </c>
      <c r="E106">
        <v>0.98</v>
      </c>
      <c r="F106">
        <v>0.93</v>
      </c>
      <c r="G106">
        <v>0.88</v>
      </c>
      <c r="H106">
        <v>0.83</v>
      </c>
      <c r="I106">
        <v>0.77</v>
      </c>
      <c r="J106">
        <v>0.72</v>
      </c>
      <c r="K106">
        <v>0.67</v>
      </c>
      <c r="L106">
        <f t="shared" si="13"/>
        <v>0.500000000000001</v>
      </c>
      <c r="M106">
        <f t="shared" si="14"/>
        <v>10</v>
      </c>
      <c r="N106">
        <f t="shared" si="15"/>
        <v>3.4765444423152736E-3</v>
      </c>
      <c r="O106">
        <f t="shared" si="16"/>
        <v>3.4765444423152736E-3</v>
      </c>
      <c r="P106">
        <f t="shared" si="17"/>
        <v>3.4765444423152735E-4</v>
      </c>
      <c r="Q106">
        <f t="shared" si="12"/>
        <v>3.4765444423152735E-4</v>
      </c>
      <c r="R106">
        <f t="shared" si="19"/>
        <v>3.4765444423152735E-4</v>
      </c>
      <c r="S106">
        <f t="shared" si="19"/>
        <v>3.4765444423152735E-4</v>
      </c>
      <c r="T106">
        <f t="shared" si="19"/>
        <v>3.4765444423152735E-4</v>
      </c>
      <c r="U106">
        <f t="shared" si="19"/>
        <v>3.4765444423152735E-4</v>
      </c>
      <c r="V106">
        <f t="shared" si="19"/>
        <v>3.4765444423152735E-4</v>
      </c>
      <c r="W106">
        <f t="shared" si="19"/>
        <v>3.4765444423152735E-4</v>
      </c>
      <c r="X106">
        <f t="shared" si="19"/>
        <v>3.4765444423152735E-4</v>
      </c>
      <c r="Y106">
        <f t="shared" si="19"/>
        <v>3.4765444423152735E-4</v>
      </c>
      <c r="Z106">
        <f t="shared" si="19"/>
        <v>3.4765444423152735E-4</v>
      </c>
    </row>
    <row r="107" spans="1:26" x14ac:dyDescent="0.25">
      <c r="A107">
        <f t="shared" ref="A107:A170" si="20">A106+$A$4*$A$3</f>
        <v>2.524999999999995</v>
      </c>
      <c r="B107">
        <v>1</v>
      </c>
      <c r="C107">
        <v>1</v>
      </c>
      <c r="D107">
        <v>1</v>
      </c>
      <c r="E107">
        <v>0.98</v>
      </c>
      <c r="F107">
        <v>0.93</v>
      </c>
      <c r="G107">
        <v>0.88</v>
      </c>
      <c r="H107">
        <v>0.83</v>
      </c>
      <c r="I107">
        <v>0.77</v>
      </c>
      <c r="J107">
        <v>0.72</v>
      </c>
      <c r="K107">
        <v>0.67</v>
      </c>
      <c r="L107">
        <f t="shared" ref="L107:L170" si="21">($A$3-A107)/$A$3</f>
        <v>0.49500000000000099</v>
      </c>
      <c r="M107">
        <f t="shared" ref="M107:M170" si="22">COUNTIFS(B107:K107,"&gt;="&amp;L107)</f>
        <v>10</v>
      </c>
      <c r="N107">
        <f t="shared" ref="N107:N170" si="23">$O$3*EXP(-$O$3*A107)*$B$3</f>
        <v>3.429069097212615E-3</v>
      </c>
      <c r="O107">
        <f t="shared" si="16"/>
        <v>3.429069097212615E-3</v>
      </c>
      <c r="P107">
        <f t="shared" ref="P107:P170" si="24">O107/M107</f>
        <v>3.4290690972126151E-4</v>
      </c>
      <c r="Q107">
        <f t="shared" si="12"/>
        <v>3.4290690972126151E-4</v>
      </c>
      <c r="R107">
        <f t="shared" si="19"/>
        <v>3.4290690972126151E-4</v>
      </c>
      <c r="S107">
        <f t="shared" si="19"/>
        <v>3.4290690972126151E-4</v>
      </c>
      <c r="T107">
        <f t="shared" si="19"/>
        <v>3.4290690972126151E-4</v>
      </c>
      <c r="U107">
        <f t="shared" si="19"/>
        <v>3.4290690972126151E-4</v>
      </c>
      <c r="V107">
        <f t="shared" si="19"/>
        <v>3.4290690972126151E-4</v>
      </c>
      <c r="W107">
        <f t="shared" si="19"/>
        <v>3.4290690972126151E-4</v>
      </c>
      <c r="X107">
        <f t="shared" si="19"/>
        <v>3.4290690972126151E-4</v>
      </c>
      <c r="Y107">
        <f t="shared" si="19"/>
        <v>3.4290690972126151E-4</v>
      </c>
      <c r="Z107">
        <f t="shared" si="19"/>
        <v>3.4290690972126151E-4</v>
      </c>
    </row>
    <row r="108" spans="1:26" x14ac:dyDescent="0.25">
      <c r="A108">
        <f t="shared" si="20"/>
        <v>2.5499999999999949</v>
      </c>
      <c r="B108">
        <v>1</v>
      </c>
      <c r="C108">
        <v>1</v>
      </c>
      <c r="D108">
        <v>1</v>
      </c>
      <c r="E108">
        <v>0.98</v>
      </c>
      <c r="F108">
        <v>0.93</v>
      </c>
      <c r="G108">
        <v>0.88</v>
      </c>
      <c r="H108">
        <v>0.83</v>
      </c>
      <c r="I108">
        <v>0.77</v>
      </c>
      <c r="J108">
        <v>0.72</v>
      </c>
      <c r="K108">
        <v>0.67</v>
      </c>
      <c r="L108">
        <f t="shared" si="21"/>
        <v>0.49000000000000099</v>
      </c>
      <c r="M108">
        <f t="shared" si="22"/>
        <v>10</v>
      </c>
      <c r="N108">
        <f t="shared" si="23"/>
        <v>3.3822420707004461E-3</v>
      </c>
      <c r="O108">
        <f t="shared" si="16"/>
        <v>3.3822420707004461E-3</v>
      </c>
      <c r="P108">
        <f t="shared" si="24"/>
        <v>3.3822420707004463E-4</v>
      </c>
      <c r="Q108">
        <f t="shared" si="12"/>
        <v>3.3822420707004463E-4</v>
      </c>
      <c r="R108">
        <f t="shared" ref="R108:Z108" si="25">IF(R$5&lt;=$M108,$P108,0)</f>
        <v>3.3822420707004463E-4</v>
      </c>
      <c r="S108">
        <f t="shared" si="25"/>
        <v>3.3822420707004463E-4</v>
      </c>
      <c r="T108">
        <f t="shared" si="25"/>
        <v>3.3822420707004463E-4</v>
      </c>
      <c r="U108">
        <f t="shared" si="25"/>
        <v>3.3822420707004463E-4</v>
      </c>
      <c r="V108">
        <f t="shared" si="25"/>
        <v>3.3822420707004463E-4</v>
      </c>
      <c r="W108">
        <f t="shared" si="25"/>
        <v>3.3822420707004463E-4</v>
      </c>
      <c r="X108">
        <f t="shared" si="25"/>
        <v>3.3822420707004463E-4</v>
      </c>
      <c r="Y108">
        <f t="shared" si="25"/>
        <v>3.3822420707004463E-4</v>
      </c>
      <c r="Z108">
        <f t="shared" si="25"/>
        <v>3.3822420707004463E-4</v>
      </c>
    </row>
    <row r="109" spans="1:26" x14ac:dyDescent="0.25">
      <c r="A109">
        <f t="shared" si="20"/>
        <v>2.5749999999999948</v>
      </c>
      <c r="B109">
        <v>1</v>
      </c>
      <c r="C109">
        <v>1</v>
      </c>
      <c r="D109">
        <v>1</v>
      </c>
      <c r="E109">
        <v>0.98</v>
      </c>
      <c r="F109">
        <v>0.93</v>
      </c>
      <c r="G109">
        <v>0.88</v>
      </c>
      <c r="H109">
        <v>0.83</v>
      </c>
      <c r="I109">
        <v>0.77</v>
      </c>
      <c r="J109">
        <v>0.72</v>
      </c>
      <c r="K109">
        <v>0.67</v>
      </c>
      <c r="L109">
        <f t="shared" si="21"/>
        <v>0.48500000000000104</v>
      </c>
      <c r="M109">
        <f t="shared" si="22"/>
        <v>10</v>
      </c>
      <c r="N109">
        <f t="shared" si="23"/>
        <v>3.3360545094045821E-3</v>
      </c>
      <c r="O109">
        <f t="shared" si="16"/>
        <v>3.3360545094045821E-3</v>
      </c>
      <c r="P109">
        <f t="shared" si="24"/>
        <v>3.3360545094045821E-4</v>
      </c>
      <c r="Q109">
        <f t="shared" ref="Q109:Z134" si="26">IF(Q$5&lt;=$M109,$P109,0)</f>
        <v>3.3360545094045821E-4</v>
      </c>
      <c r="R109">
        <f t="shared" si="26"/>
        <v>3.3360545094045821E-4</v>
      </c>
      <c r="S109">
        <f t="shared" si="26"/>
        <v>3.3360545094045821E-4</v>
      </c>
      <c r="T109">
        <f t="shared" si="26"/>
        <v>3.3360545094045821E-4</v>
      </c>
      <c r="U109">
        <f t="shared" si="26"/>
        <v>3.3360545094045821E-4</v>
      </c>
      <c r="V109">
        <f t="shared" si="26"/>
        <v>3.3360545094045821E-4</v>
      </c>
      <c r="W109">
        <f t="shared" si="26"/>
        <v>3.3360545094045821E-4</v>
      </c>
      <c r="X109">
        <f t="shared" si="26"/>
        <v>3.3360545094045821E-4</v>
      </c>
      <c r="Y109">
        <f t="shared" si="26"/>
        <v>3.3360545094045821E-4</v>
      </c>
      <c r="Z109">
        <f t="shared" si="26"/>
        <v>3.3360545094045821E-4</v>
      </c>
    </row>
    <row r="110" spans="1:26" x14ac:dyDescent="0.25">
      <c r="A110">
        <f t="shared" si="20"/>
        <v>2.5999999999999948</v>
      </c>
      <c r="B110">
        <v>1</v>
      </c>
      <c r="C110">
        <v>1</v>
      </c>
      <c r="D110">
        <v>1</v>
      </c>
      <c r="E110">
        <v>0.98</v>
      </c>
      <c r="F110">
        <v>0.93</v>
      </c>
      <c r="G110">
        <v>0.88</v>
      </c>
      <c r="H110">
        <v>0.83</v>
      </c>
      <c r="I110">
        <v>0.77</v>
      </c>
      <c r="J110">
        <v>0.72</v>
      </c>
      <c r="K110">
        <v>0.67</v>
      </c>
      <c r="L110">
        <f t="shared" si="21"/>
        <v>0.48000000000000104</v>
      </c>
      <c r="M110">
        <f t="shared" si="22"/>
        <v>10</v>
      </c>
      <c r="N110">
        <f t="shared" si="23"/>
        <v>3.2904976808516341E-3</v>
      </c>
      <c r="O110">
        <f t="shared" si="16"/>
        <v>3.2904976808516341E-3</v>
      </c>
      <c r="P110">
        <f t="shared" si="24"/>
        <v>3.2904976808516338E-4</v>
      </c>
      <c r="Q110">
        <f t="shared" si="26"/>
        <v>3.2904976808516338E-4</v>
      </c>
      <c r="R110">
        <f t="shared" si="26"/>
        <v>3.2904976808516338E-4</v>
      </c>
      <c r="S110">
        <f t="shared" si="26"/>
        <v>3.2904976808516338E-4</v>
      </c>
      <c r="T110">
        <f t="shared" si="26"/>
        <v>3.2904976808516338E-4</v>
      </c>
      <c r="U110">
        <f t="shared" si="26"/>
        <v>3.2904976808516338E-4</v>
      </c>
      <c r="V110">
        <f t="shared" si="26"/>
        <v>3.2904976808516338E-4</v>
      </c>
      <c r="W110">
        <f t="shared" si="26"/>
        <v>3.2904976808516338E-4</v>
      </c>
      <c r="X110">
        <f t="shared" si="26"/>
        <v>3.2904976808516338E-4</v>
      </c>
      <c r="Y110">
        <f t="shared" si="26"/>
        <v>3.2904976808516338E-4</v>
      </c>
      <c r="Z110">
        <f t="shared" si="26"/>
        <v>3.2904976808516338E-4</v>
      </c>
    </row>
    <row r="111" spans="1:26" x14ac:dyDescent="0.25">
      <c r="A111">
        <f t="shared" si="20"/>
        <v>2.6249999999999947</v>
      </c>
      <c r="B111">
        <v>1</v>
      </c>
      <c r="C111">
        <v>1</v>
      </c>
      <c r="D111">
        <v>1</v>
      </c>
      <c r="E111">
        <v>0.98</v>
      </c>
      <c r="F111">
        <v>0.93</v>
      </c>
      <c r="G111">
        <v>0.88</v>
      </c>
      <c r="H111">
        <v>0.83</v>
      </c>
      <c r="I111">
        <v>0.77</v>
      </c>
      <c r="J111">
        <v>0.72</v>
      </c>
      <c r="K111">
        <v>0.67</v>
      </c>
      <c r="L111">
        <f t="shared" si="21"/>
        <v>0.47500000000000109</v>
      </c>
      <c r="M111">
        <f t="shared" si="22"/>
        <v>10</v>
      </c>
      <c r="N111">
        <f t="shared" si="23"/>
        <v>3.2455629718180024E-3</v>
      </c>
      <c r="O111">
        <f t="shared" si="16"/>
        <v>3.2455629718180024E-3</v>
      </c>
      <c r="P111">
        <f t="shared" si="24"/>
        <v>3.2455629718180026E-4</v>
      </c>
      <c r="Q111">
        <f t="shared" si="26"/>
        <v>3.2455629718180026E-4</v>
      </c>
      <c r="R111">
        <f t="shared" si="26"/>
        <v>3.2455629718180026E-4</v>
      </c>
      <c r="S111">
        <f t="shared" si="26"/>
        <v>3.2455629718180026E-4</v>
      </c>
      <c r="T111">
        <f t="shared" si="26"/>
        <v>3.2455629718180026E-4</v>
      </c>
      <c r="U111">
        <f t="shared" si="26"/>
        <v>3.2455629718180026E-4</v>
      </c>
      <c r="V111">
        <f t="shared" si="26"/>
        <v>3.2455629718180026E-4</v>
      </c>
      <c r="W111">
        <f t="shared" si="26"/>
        <v>3.2455629718180026E-4</v>
      </c>
      <c r="X111">
        <f t="shared" si="26"/>
        <v>3.2455629718180026E-4</v>
      </c>
      <c r="Y111">
        <f t="shared" si="26"/>
        <v>3.2455629718180026E-4</v>
      </c>
      <c r="Z111">
        <f t="shared" si="26"/>
        <v>3.2455629718180026E-4</v>
      </c>
    </row>
    <row r="112" spans="1:26" x14ac:dyDescent="0.25">
      <c r="A112">
        <f t="shared" si="20"/>
        <v>2.6499999999999946</v>
      </c>
      <c r="B112">
        <v>1</v>
      </c>
      <c r="C112">
        <v>1</v>
      </c>
      <c r="D112">
        <v>1</v>
      </c>
      <c r="E112">
        <v>0.98</v>
      </c>
      <c r="F112">
        <v>0.93</v>
      </c>
      <c r="G112">
        <v>0.88</v>
      </c>
      <c r="H112">
        <v>0.83</v>
      </c>
      <c r="I112">
        <v>0.77</v>
      </c>
      <c r="J112">
        <v>0.72</v>
      </c>
      <c r="K112">
        <v>0.67</v>
      </c>
      <c r="L112">
        <f t="shared" si="21"/>
        <v>0.47000000000000108</v>
      </c>
      <c r="M112">
        <f t="shared" si="22"/>
        <v>10</v>
      </c>
      <c r="N112">
        <f t="shared" si="23"/>
        <v>3.2012418867014107E-3</v>
      </c>
      <c r="O112">
        <f t="shared" si="16"/>
        <v>3.2012418867014107E-3</v>
      </c>
      <c r="P112">
        <f t="shared" si="24"/>
        <v>3.2012418867014106E-4</v>
      </c>
      <c r="Q112">
        <f t="shared" si="26"/>
        <v>3.2012418867014106E-4</v>
      </c>
      <c r="R112">
        <f t="shared" si="26"/>
        <v>3.2012418867014106E-4</v>
      </c>
      <c r="S112">
        <f t="shared" si="26"/>
        <v>3.2012418867014106E-4</v>
      </c>
      <c r="T112">
        <f t="shared" si="26"/>
        <v>3.2012418867014106E-4</v>
      </c>
      <c r="U112">
        <f t="shared" si="26"/>
        <v>3.2012418867014106E-4</v>
      </c>
      <c r="V112">
        <f t="shared" si="26"/>
        <v>3.2012418867014106E-4</v>
      </c>
      <c r="W112">
        <f t="shared" si="26"/>
        <v>3.2012418867014106E-4</v>
      </c>
      <c r="X112">
        <f t="shared" si="26"/>
        <v>3.2012418867014106E-4</v>
      </c>
      <c r="Y112">
        <f t="shared" si="26"/>
        <v>3.2012418867014106E-4</v>
      </c>
      <c r="Z112">
        <f t="shared" si="26"/>
        <v>3.2012418867014106E-4</v>
      </c>
    </row>
    <row r="113" spans="1:26" x14ac:dyDescent="0.25">
      <c r="A113">
        <f t="shared" si="20"/>
        <v>2.6749999999999945</v>
      </c>
      <c r="B113">
        <v>1</v>
      </c>
      <c r="C113">
        <v>1</v>
      </c>
      <c r="D113">
        <v>1</v>
      </c>
      <c r="E113">
        <v>0.98</v>
      </c>
      <c r="F113">
        <v>0.93</v>
      </c>
      <c r="G113">
        <v>0.88</v>
      </c>
      <c r="H113">
        <v>0.83</v>
      </c>
      <c r="I113">
        <v>0.77</v>
      </c>
      <c r="J113">
        <v>0.72</v>
      </c>
      <c r="K113">
        <v>0.67</v>
      </c>
      <c r="L113">
        <f t="shared" si="21"/>
        <v>0.46500000000000108</v>
      </c>
      <c r="M113">
        <f t="shared" si="22"/>
        <v>10</v>
      </c>
      <c r="N113">
        <f t="shared" si="23"/>
        <v>3.1575260459146843E-3</v>
      </c>
      <c r="O113">
        <f t="shared" si="16"/>
        <v>3.1575260459146843E-3</v>
      </c>
      <c r="P113">
        <f t="shared" si="24"/>
        <v>3.1575260459146845E-4</v>
      </c>
      <c r="Q113">
        <f t="shared" si="26"/>
        <v>3.1575260459146845E-4</v>
      </c>
      <c r="R113">
        <f t="shared" si="26"/>
        <v>3.1575260459146845E-4</v>
      </c>
      <c r="S113">
        <f t="shared" si="26"/>
        <v>3.1575260459146845E-4</v>
      </c>
      <c r="T113">
        <f t="shared" si="26"/>
        <v>3.1575260459146845E-4</v>
      </c>
      <c r="U113">
        <f t="shared" si="26"/>
        <v>3.1575260459146845E-4</v>
      </c>
      <c r="V113">
        <f t="shared" si="26"/>
        <v>3.1575260459146845E-4</v>
      </c>
      <c r="W113">
        <f t="shared" si="26"/>
        <v>3.1575260459146845E-4</v>
      </c>
      <c r="X113">
        <f t="shared" si="26"/>
        <v>3.1575260459146845E-4</v>
      </c>
      <c r="Y113">
        <f t="shared" si="26"/>
        <v>3.1575260459146845E-4</v>
      </c>
      <c r="Z113">
        <f t="shared" si="26"/>
        <v>3.1575260459146845E-4</v>
      </c>
    </row>
    <row r="114" spans="1:26" x14ac:dyDescent="0.25">
      <c r="A114">
        <f t="shared" si="20"/>
        <v>2.6999999999999944</v>
      </c>
      <c r="B114">
        <v>1</v>
      </c>
      <c r="C114">
        <v>1</v>
      </c>
      <c r="D114">
        <v>1</v>
      </c>
      <c r="E114">
        <v>0.98</v>
      </c>
      <c r="F114">
        <v>0.93</v>
      </c>
      <c r="G114">
        <v>0.88</v>
      </c>
      <c r="H114">
        <v>0.83</v>
      </c>
      <c r="I114">
        <v>0.77</v>
      </c>
      <c r="J114">
        <v>0.72</v>
      </c>
      <c r="K114">
        <v>0.67</v>
      </c>
      <c r="L114">
        <f t="shared" si="21"/>
        <v>0.46000000000000113</v>
      </c>
      <c r="M114">
        <f t="shared" si="22"/>
        <v>10</v>
      </c>
      <c r="N114">
        <f t="shared" si="23"/>
        <v>3.1144071843014556E-3</v>
      </c>
      <c r="O114">
        <f t="shared" si="16"/>
        <v>3.1144071843014556E-3</v>
      </c>
      <c r="P114">
        <f t="shared" si="24"/>
        <v>3.1144071843014557E-4</v>
      </c>
      <c r="Q114">
        <f t="shared" si="26"/>
        <v>3.1144071843014557E-4</v>
      </c>
      <c r="R114">
        <f t="shared" si="26"/>
        <v>3.1144071843014557E-4</v>
      </c>
      <c r="S114">
        <f t="shared" si="26"/>
        <v>3.1144071843014557E-4</v>
      </c>
      <c r="T114">
        <f t="shared" si="26"/>
        <v>3.1144071843014557E-4</v>
      </c>
      <c r="U114">
        <f t="shared" si="26"/>
        <v>3.1144071843014557E-4</v>
      </c>
      <c r="V114">
        <f t="shared" si="26"/>
        <v>3.1144071843014557E-4</v>
      </c>
      <c r="W114">
        <f t="shared" si="26"/>
        <v>3.1144071843014557E-4</v>
      </c>
      <c r="X114">
        <f t="shared" si="26"/>
        <v>3.1144071843014557E-4</v>
      </c>
      <c r="Y114">
        <f t="shared" si="26"/>
        <v>3.1144071843014557E-4</v>
      </c>
      <c r="Z114">
        <f t="shared" si="26"/>
        <v>3.1144071843014557E-4</v>
      </c>
    </row>
    <row r="115" spans="1:26" x14ac:dyDescent="0.25">
      <c r="A115">
        <f t="shared" si="20"/>
        <v>2.7249999999999943</v>
      </c>
      <c r="B115">
        <v>1</v>
      </c>
      <c r="C115">
        <v>1</v>
      </c>
      <c r="D115">
        <v>1</v>
      </c>
      <c r="E115">
        <v>0.98</v>
      </c>
      <c r="F115">
        <v>0.93</v>
      </c>
      <c r="G115">
        <v>0.88</v>
      </c>
      <c r="H115">
        <v>0.83</v>
      </c>
      <c r="I115">
        <v>0.77</v>
      </c>
      <c r="J115">
        <v>0.72</v>
      </c>
      <c r="K115">
        <v>0.67</v>
      </c>
      <c r="L115">
        <f t="shared" si="21"/>
        <v>0.45500000000000113</v>
      </c>
      <c r="M115">
        <f t="shared" si="22"/>
        <v>10</v>
      </c>
      <c r="N115">
        <f t="shared" si="23"/>
        <v>3.0718771495735113E-3</v>
      </c>
      <c r="O115">
        <f t="shared" si="16"/>
        <v>3.0718771495735113E-3</v>
      </c>
      <c r="P115">
        <f t="shared" si="24"/>
        <v>3.0718771495735113E-4</v>
      </c>
      <c r="Q115">
        <f t="shared" si="26"/>
        <v>3.0718771495735113E-4</v>
      </c>
      <c r="R115">
        <f t="shared" si="26"/>
        <v>3.0718771495735113E-4</v>
      </c>
      <c r="S115">
        <f t="shared" si="26"/>
        <v>3.0718771495735113E-4</v>
      </c>
      <c r="T115">
        <f t="shared" si="26"/>
        <v>3.0718771495735113E-4</v>
      </c>
      <c r="U115">
        <f t="shared" si="26"/>
        <v>3.0718771495735113E-4</v>
      </c>
      <c r="V115">
        <f t="shared" si="26"/>
        <v>3.0718771495735113E-4</v>
      </c>
      <c r="W115">
        <f t="shared" si="26"/>
        <v>3.0718771495735113E-4</v>
      </c>
      <c r="X115">
        <f t="shared" si="26"/>
        <v>3.0718771495735113E-4</v>
      </c>
      <c r="Y115">
        <f t="shared" si="26"/>
        <v>3.0718771495735113E-4</v>
      </c>
      <c r="Z115">
        <f t="shared" si="26"/>
        <v>3.0718771495735113E-4</v>
      </c>
    </row>
    <row r="116" spans="1:26" x14ac:dyDescent="0.25">
      <c r="A116">
        <f t="shared" si="20"/>
        <v>2.7499999999999942</v>
      </c>
      <c r="B116">
        <v>1</v>
      </c>
      <c r="C116">
        <v>1</v>
      </c>
      <c r="D116">
        <v>1</v>
      </c>
      <c r="E116">
        <v>0.98</v>
      </c>
      <c r="F116">
        <v>0.93</v>
      </c>
      <c r="G116">
        <v>0.88</v>
      </c>
      <c r="H116">
        <v>0.83</v>
      </c>
      <c r="I116">
        <v>0.77</v>
      </c>
      <c r="J116">
        <v>0.72</v>
      </c>
      <c r="K116">
        <v>0.67</v>
      </c>
      <c r="L116">
        <f t="shared" si="21"/>
        <v>0.45000000000000118</v>
      </c>
      <c r="M116">
        <f t="shared" si="22"/>
        <v>10</v>
      </c>
      <c r="N116">
        <f t="shared" si="23"/>
        <v>3.0299279007694755E-3</v>
      </c>
      <c r="O116">
        <f t="shared" si="16"/>
        <v>3.0299279007694755E-3</v>
      </c>
      <c r="P116">
        <f t="shared" si="24"/>
        <v>3.0299279007694753E-4</v>
      </c>
      <c r="Q116">
        <f t="shared" si="26"/>
        <v>3.0299279007694753E-4</v>
      </c>
      <c r="R116">
        <f t="shared" si="26"/>
        <v>3.0299279007694753E-4</v>
      </c>
      <c r="S116">
        <f t="shared" si="26"/>
        <v>3.0299279007694753E-4</v>
      </c>
      <c r="T116">
        <f t="shared" si="26"/>
        <v>3.0299279007694753E-4</v>
      </c>
      <c r="U116">
        <f t="shared" si="26"/>
        <v>3.0299279007694753E-4</v>
      </c>
      <c r="V116">
        <f t="shared" si="26"/>
        <v>3.0299279007694753E-4</v>
      </c>
      <c r="W116">
        <f t="shared" si="26"/>
        <v>3.0299279007694753E-4</v>
      </c>
      <c r="X116">
        <f t="shared" si="26"/>
        <v>3.0299279007694753E-4</v>
      </c>
      <c r="Y116">
        <f t="shared" si="26"/>
        <v>3.0299279007694753E-4</v>
      </c>
      <c r="Z116">
        <f t="shared" si="26"/>
        <v>3.0299279007694753E-4</v>
      </c>
    </row>
    <row r="117" spans="1:26" x14ac:dyDescent="0.25">
      <c r="A117">
        <f t="shared" si="20"/>
        <v>2.7749999999999941</v>
      </c>
      <c r="B117">
        <v>1</v>
      </c>
      <c r="C117">
        <v>1</v>
      </c>
      <c r="D117">
        <v>1</v>
      </c>
      <c r="E117">
        <v>0.98</v>
      </c>
      <c r="F117">
        <v>0.93</v>
      </c>
      <c r="G117">
        <v>0.88</v>
      </c>
      <c r="H117">
        <v>0.83</v>
      </c>
      <c r="I117">
        <v>0.77</v>
      </c>
      <c r="J117">
        <v>0.72</v>
      </c>
      <c r="K117">
        <v>0.67</v>
      </c>
      <c r="L117">
        <f t="shared" si="21"/>
        <v>0.44500000000000117</v>
      </c>
      <c r="M117">
        <f t="shared" si="22"/>
        <v>10</v>
      </c>
      <c r="N117">
        <f t="shared" si="23"/>
        <v>2.9885515067345388E-3</v>
      </c>
      <c r="O117">
        <f t="shared" si="16"/>
        <v>2.9885515067345388E-3</v>
      </c>
      <c r="P117">
        <f t="shared" si="24"/>
        <v>2.9885515067345385E-4</v>
      </c>
      <c r="Q117">
        <f t="shared" si="26"/>
        <v>2.9885515067345385E-4</v>
      </c>
      <c r="R117">
        <f t="shared" si="26"/>
        <v>2.9885515067345385E-4</v>
      </c>
      <c r="S117">
        <f t="shared" si="26"/>
        <v>2.9885515067345385E-4</v>
      </c>
      <c r="T117">
        <f t="shared" si="26"/>
        <v>2.9885515067345385E-4</v>
      </c>
      <c r="U117">
        <f t="shared" si="26"/>
        <v>2.9885515067345385E-4</v>
      </c>
      <c r="V117">
        <f t="shared" si="26"/>
        <v>2.9885515067345385E-4</v>
      </c>
      <c r="W117">
        <f t="shared" si="26"/>
        <v>2.9885515067345385E-4</v>
      </c>
      <c r="X117">
        <f t="shared" si="26"/>
        <v>2.9885515067345385E-4</v>
      </c>
      <c r="Y117">
        <f t="shared" si="26"/>
        <v>2.9885515067345385E-4</v>
      </c>
      <c r="Z117">
        <f t="shared" si="26"/>
        <v>2.9885515067345385E-4</v>
      </c>
    </row>
    <row r="118" spans="1:26" x14ac:dyDescent="0.25">
      <c r="A118">
        <f t="shared" si="20"/>
        <v>2.799999999999994</v>
      </c>
      <c r="B118">
        <v>1</v>
      </c>
      <c r="C118">
        <v>1</v>
      </c>
      <c r="D118">
        <v>1</v>
      </c>
      <c r="E118">
        <v>0.98</v>
      </c>
      <c r="F118">
        <v>0.93</v>
      </c>
      <c r="G118">
        <v>0.88</v>
      </c>
      <c r="H118">
        <v>0.83</v>
      </c>
      <c r="I118">
        <v>0.77</v>
      </c>
      <c r="J118">
        <v>0.72</v>
      </c>
      <c r="K118">
        <v>0.67</v>
      </c>
      <c r="L118">
        <f t="shared" si="21"/>
        <v>0.44000000000000117</v>
      </c>
      <c r="M118">
        <f t="shared" si="22"/>
        <v>10</v>
      </c>
      <c r="N118">
        <f t="shared" si="23"/>
        <v>2.9477401446209566E-3</v>
      </c>
      <c r="O118">
        <f t="shared" si="16"/>
        <v>2.9477401446209566E-3</v>
      </c>
      <c r="P118">
        <f t="shared" si="24"/>
        <v>2.9477401446209567E-4</v>
      </c>
      <c r="Q118">
        <f t="shared" si="26"/>
        <v>2.9477401446209567E-4</v>
      </c>
      <c r="R118">
        <f t="shared" si="26"/>
        <v>2.9477401446209567E-4</v>
      </c>
      <c r="S118">
        <f t="shared" si="26"/>
        <v>2.9477401446209567E-4</v>
      </c>
      <c r="T118">
        <f t="shared" si="26"/>
        <v>2.9477401446209567E-4</v>
      </c>
      <c r="U118">
        <f t="shared" si="26"/>
        <v>2.9477401446209567E-4</v>
      </c>
      <c r="V118">
        <f t="shared" si="26"/>
        <v>2.9477401446209567E-4</v>
      </c>
      <c r="W118">
        <f t="shared" si="26"/>
        <v>2.9477401446209567E-4</v>
      </c>
      <c r="X118">
        <f t="shared" si="26"/>
        <v>2.9477401446209567E-4</v>
      </c>
      <c r="Y118">
        <f t="shared" si="26"/>
        <v>2.9477401446209567E-4</v>
      </c>
      <c r="Z118">
        <f t="shared" si="26"/>
        <v>2.9477401446209567E-4</v>
      </c>
    </row>
    <row r="119" spans="1:26" x14ac:dyDescent="0.25">
      <c r="A119">
        <f t="shared" si="20"/>
        <v>2.824999999999994</v>
      </c>
      <c r="B119">
        <v>1</v>
      </c>
      <c r="C119">
        <v>1</v>
      </c>
      <c r="D119">
        <v>1</v>
      </c>
      <c r="E119">
        <v>0.98</v>
      </c>
      <c r="F119">
        <v>0.93</v>
      </c>
      <c r="G119">
        <v>0.88</v>
      </c>
      <c r="H119">
        <v>0.83</v>
      </c>
      <c r="I119">
        <v>0.77</v>
      </c>
      <c r="J119">
        <v>0.72</v>
      </c>
      <c r="K119">
        <v>0.67</v>
      </c>
      <c r="L119">
        <f t="shared" si="21"/>
        <v>0.43500000000000122</v>
      </c>
      <c r="M119">
        <f t="shared" si="22"/>
        <v>10</v>
      </c>
      <c r="N119">
        <f t="shared" si="23"/>
        <v>2.9074860984090113E-3</v>
      </c>
      <c r="O119">
        <f t="shared" si="16"/>
        <v>2.9074860984090113E-3</v>
      </c>
      <c r="P119">
        <f t="shared" si="24"/>
        <v>2.9074860984090116E-4</v>
      </c>
      <c r="Q119">
        <f t="shared" si="26"/>
        <v>2.9074860984090116E-4</v>
      </c>
      <c r="R119">
        <f t="shared" si="26"/>
        <v>2.9074860984090116E-4</v>
      </c>
      <c r="S119">
        <f t="shared" si="26"/>
        <v>2.9074860984090116E-4</v>
      </c>
      <c r="T119">
        <f t="shared" si="26"/>
        <v>2.9074860984090116E-4</v>
      </c>
      <c r="U119">
        <f t="shared" si="26"/>
        <v>2.9074860984090116E-4</v>
      </c>
      <c r="V119">
        <f t="shared" si="26"/>
        <v>2.9074860984090116E-4</v>
      </c>
      <c r="W119">
        <f t="shared" si="26"/>
        <v>2.9074860984090116E-4</v>
      </c>
      <c r="X119">
        <f t="shared" si="26"/>
        <v>2.9074860984090116E-4</v>
      </c>
      <c r="Y119">
        <f t="shared" si="26"/>
        <v>2.9074860984090116E-4</v>
      </c>
      <c r="Z119">
        <f t="shared" si="26"/>
        <v>2.9074860984090116E-4</v>
      </c>
    </row>
    <row r="120" spans="1:26" x14ac:dyDescent="0.25">
      <c r="A120">
        <f t="shared" si="20"/>
        <v>2.8499999999999939</v>
      </c>
      <c r="B120">
        <v>1</v>
      </c>
      <c r="C120">
        <v>1</v>
      </c>
      <c r="D120">
        <v>1</v>
      </c>
      <c r="E120">
        <v>0.98</v>
      </c>
      <c r="F120">
        <v>0.93</v>
      </c>
      <c r="G120">
        <v>0.88</v>
      </c>
      <c r="H120">
        <v>0.83</v>
      </c>
      <c r="I120">
        <v>0.77</v>
      </c>
      <c r="J120">
        <v>0.72</v>
      </c>
      <c r="K120">
        <v>0.67</v>
      </c>
      <c r="L120">
        <f t="shared" si="21"/>
        <v>0.43000000000000121</v>
      </c>
      <c r="M120">
        <f t="shared" si="22"/>
        <v>10</v>
      </c>
      <c r="N120">
        <f t="shared" si="23"/>
        <v>2.867781757448186E-3</v>
      </c>
      <c r="O120">
        <f t="shared" si="16"/>
        <v>2.867781757448186E-3</v>
      </c>
      <c r="P120">
        <f t="shared" si="24"/>
        <v>2.8677817574481861E-4</v>
      </c>
      <c r="Q120">
        <f t="shared" si="26"/>
        <v>2.8677817574481861E-4</v>
      </c>
      <c r="R120">
        <f t="shared" si="26"/>
        <v>2.8677817574481861E-4</v>
      </c>
      <c r="S120">
        <f t="shared" si="26"/>
        <v>2.8677817574481861E-4</v>
      </c>
      <c r="T120">
        <f t="shared" si="26"/>
        <v>2.8677817574481861E-4</v>
      </c>
      <c r="U120">
        <f t="shared" si="26"/>
        <v>2.8677817574481861E-4</v>
      </c>
      <c r="V120">
        <f t="shared" si="26"/>
        <v>2.8677817574481861E-4</v>
      </c>
      <c r="W120">
        <f t="shared" si="26"/>
        <v>2.8677817574481861E-4</v>
      </c>
      <c r="X120">
        <f t="shared" si="26"/>
        <v>2.8677817574481861E-4</v>
      </c>
      <c r="Y120">
        <f t="shared" si="26"/>
        <v>2.8677817574481861E-4</v>
      </c>
      <c r="Z120">
        <f t="shared" si="26"/>
        <v>2.8677817574481861E-4</v>
      </c>
    </row>
    <row r="121" spans="1:26" x14ac:dyDescent="0.25">
      <c r="A121">
        <f t="shared" si="20"/>
        <v>2.8749999999999938</v>
      </c>
      <c r="B121">
        <v>1</v>
      </c>
      <c r="C121">
        <v>1</v>
      </c>
      <c r="D121">
        <v>1</v>
      </c>
      <c r="E121">
        <v>0.98</v>
      </c>
      <c r="F121">
        <v>0.93</v>
      </c>
      <c r="G121">
        <v>0.88</v>
      </c>
      <c r="H121">
        <v>0.83</v>
      </c>
      <c r="I121">
        <v>0.77</v>
      </c>
      <c r="J121">
        <v>0.72</v>
      </c>
      <c r="K121">
        <v>0.67</v>
      </c>
      <c r="L121">
        <f t="shared" si="21"/>
        <v>0.42500000000000127</v>
      </c>
      <c r="M121">
        <f t="shared" si="22"/>
        <v>10</v>
      </c>
      <c r="N121">
        <f t="shared" si="23"/>
        <v>2.8286196150182478E-3</v>
      </c>
      <c r="O121">
        <f t="shared" si="16"/>
        <v>2.8286196150182478E-3</v>
      </c>
      <c r="P121">
        <f t="shared" si="24"/>
        <v>2.828619615018248E-4</v>
      </c>
      <c r="Q121">
        <f t="shared" si="26"/>
        <v>2.828619615018248E-4</v>
      </c>
      <c r="R121">
        <f t="shared" si="26"/>
        <v>2.828619615018248E-4</v>
      </c>
      <c r="S121">
        <f t="shared" si="26"/>
        <v>2.828619615018248E-4</v>
      </c>
      <c r="T121">
        <f t="shared" si="26"/>
        <v>2.828619615018248E-4</v>
      </c>
      <c r="U121">
        <f t="shared" si="26"/>
        <v>2.828619615018248E-4</v>
      </c>
      <c r="V121">
        <f t="shared" si="26"/>
        <v>2.828619615018248E-4</v>
      </c>
      <c r="W121">
        <f t="shared" si="26"/>
        <v>2.828619615018248E-4</v>
      </c>
      <c r="X121">
        <f t="shared" si="26"/>
        <v>2.828619615018248E-4</v>
      </c>
      <c r="Y121">
        <f t="shared" si="26"/>
        <v>2.828619615018248E-4</v>
      </c>
      <c r="Z121">
        <f t="shared" si="26"/>
        <v>2.828619615018248E-4</v>
      </c>
    </row>
    <row r="122" spans="1:26" x14ac:dyDescent="0.25">
      <c r="A122">
        <f t="shared" si="20"/>
        <v>2.8999999999999937</v>
      </c>
      <c r="B122">
        <v>1</v>
      </c>
      <c r="C122">
        <v>1</v>
      </c>
      <c r="D122">
        <v>1</v>
      </c>
      <c r="E122">
        <v>0.98</v>
      </c>
      <c r="F122">
        <v>0.93</v>
      </c>
      <c r="G122">
        <v>0.88</v>
      </c>
      <c r="H122">
        <v>0.83</v>
      </c>
      <c r="I122">
        <v>0.77</v>
      </c>
      <c r="J122">
        <v>0.72</v>
      </c>
      <c r="K122">
        <v>0.67</v>
      </c>
      <c r="L122">
        <f t="shared" si="21"/>
        <v>0.42000000000000126</v>
      </c>
      <c r="M122">
        <f t="shared" si="22"/>
        <v>10</v>
      </c>
      <c r="N122">
        <f t="shared" si="23"/>
        <v>2.7899922669099905E-3</v>
      </c>
      <c r="O122">
        <f t="shared" si="16"/>
        <v>2.7899922669099905E-3</v>
      </c>
      <c r="P122">
        <f t="shared" si="24"/>
        <v>2.7899922669099902E-4</v>
      </c>
      <c r="Q122">
        <f t="shared" si="26"/>
        <v>2.7899922669099902E-4</v>
      </c>
      <c r="R122">
        <f t="shared" si="26"/>
        <v>2.7899922669099902E-4</v>
      </c>
      <c r="S122">
        <f t="shared" si="26"/>
        <v>2.7899922669099902E-4</v>
      </c>
      <c r="T122">
        <f t="shared" si="26"/>
        <v>2.7899922669099902E-4</v>
      </c>
      <c r="U122">
        <f t="shared" si="26"/>
        <v>2.7899922669099902E-4</v>
      </c>
      <c r="V122">
        <f t="shared" si="26"/>
        <v>2.7899922669099902E-4</v>
      </c>
      <c r="W122">
        <f t="shared" si="26"/>
        <v>2.7899922669099902E-4</v>
      </c>
      <c r="X122">
        <f t="shared" si="26"/>
        <v>2.7899922669099902E-4</v>
      </c>
      <c r="Y122">
        <f t="shared" si="26"/>
        <v>2.7899922669099902E-4</v>
      </c>
      <c r="Z122">
        <f t="shared" si="26"/>
        <v>2.7899922669099902E-4</v>
      </c>
    </row>
    <row r="123" spans="1:26" x14ac:dyDescent="0.25">
      <c r="A123">
        <f t="shared" si="20"/>
        <v>2.9249999999999936</v>
      </c>
      <c r="B123">
        <v>1</v>
      </c>
      <c r="C123">
        <v>1</v>
      </c>
      <c r="D123">
        <v>1</v>
      </c>
      <c r="E123">
        <v>0.98</v>
      </c>
      <c r="F123">
        <v>0.93</v>
      </c>
      <c r="G123">
        <v>0.88</v>
      </c>
      <c r="H123">
        <v>0.83</v>
      </c>
      <c r="I123">
        <v>0.77</v>
      </c>
      <c r="J123">
        <v>0.72</v>
      </c>
      <c r="K123">
        <v>0.67</v>
      </c>
      <c r="L123">
        <f t="shared" si="21"/>
        <v>0.41500000000000126</v>
      </c>
      <c r="M123">
        <f t="shared" si="22"/>
        <v>10</v>
      </c>
      <c r="N123">
        <f t="shared" si="23"/>
        <v>2.7518924100253515E-3</v>
      </c>
      <c r="O123">
        <f t="shared" si="16"/>
        <v>2.7518924100253515E-3</v>
      </c>
      <c r="P123">
        <f t="shared" si="24"/>
        <v>2.7518924100253516E-4</v>
      </c>
      <c r="Q123">
        <f t="shared" si="26"/>
        <v>2.7518924100253516E-4</v>
      </c>
      <c r="R123">
        <f t="shared" si="26"/>
        <v>2.7518924100253516E-4</v>
      </c>
      <c r="S123">
        <f t="shared" si="26"/>
        <v>2.7518924100253516E-4</v>
      </c>
      <c r="T123">
        <f t="shared" si="26"/>
        <v>2.7518924100253516E-4</v>
      </c>
      <c r="U123">
        <f t="shared" si="26"/>
        <v>2.7518924100253516E-4</v>
      </c>
      <c r="V123">
        <f t="shared" si="26"/>
        <v>2.7518924100253516E-4</v>
      </c>
      <c r="W123">
        <f t="shared" si="26"/>
        <v>2.7518924100253516E-4</v>
      </c>
      <c r="X123">
        <f t="shared" si="26"/>
        <v>2.7518924100253516E-4</v>
      </c>
      <c r="Y123">
        <f t="shared" si="26"/>
        <v>2.7518924100253516E-4</v>
      </c>
      <c r="Z123">
        <f t="shared" si="26"/>
        <v>2.7518924100253516E-4</v>
      </c>
    </row>
    <row r="124" spans="1:26" x14ac:dyDescent="0.25">
      <c r="A124">
        <f t="shared" si="20"/>
        <v>2.9499999999999935</v>
      </c>
      <c r="B124">
        <v>1</v>
      </c>
      <c r="C124">
        <v>1</v>
      </c>
      <c r="D124">
        <v>1</v>
      </c>
      <c r="E124">
        <v>0.98</v>
      </c>
      <c r="F124">
        <v>0.93</v>
      </c>
      <c r="G124">
        <v>0.88</v>
      </c>
      <c r="H124">
        <v>0.83</v>
      </c>
      <c r="I124">
        <v>0.77</v>
      </c>
      <c r="J124">
        <v>0.72</v>
      </c>
      <c r="K124">
        <v>0.67</v>
      </c>
      <c r="L124">
        <f t="shared" si="21"/>
        <v>0.41000000000000131</v>
      </c>
      <c r="M124">
        <f t="shared" si="22"/>
        <v>10</v>
      </c>
      <c r="N124">
        <f t="shared" si="23"/>
        <v>2.714312840996649E-3</v>
      </c>
      <c r="O124">
        <f t="shared" si="16"/>
        <v>2.714312840996649E-3</v>
      </c>
      <c r="P124">
        <f t="shared" si="24"/>
        <v>2.7143128409966489E-4</v>
      </c>
      <c r="Q124">
        <f t="shared" si="26"/>
        <v>2.7143128409966489E-4</v>
      </c>
      <c r="R124">
        <f t="shared" si="26"/>
        <v>2.7143128409966489E-4</v>
      </c>
      <c r="S124">
        <f t="shared" si="26"/>
        <v>2.7143128409966489E-4</v>
      </c>
      <c r="T124">
        <f t="shared" si="26"/>
        <v>2.7143128409966489E-4</v>
      </c>
      <c r="U124">
        <f t="shared" si="26"/>
        <v>2.7143128409966489E-4</v>
      </c>
      <c r="V124">
        <f t="shared" si="26"/>
        <v>2.7143128409966489E-4</v>
      </c>
      <c r="W124">
        <f t="shared" si="26"/>
        <v>2.7143128409966489E-4</v>
      </c>
      <c r="X124">
        <f t="shared" si="26"/>
        <v>2.7143128409966489E-4</v>
      </c>
      <c r="Y124">
        <f t="shared" si="26"/>
        <v>2.7143128409966489E-4</v>
      </c>
      <c r="Z124">
        <f t="shared" si="26"/>
        <v>2.7143128409966489E-4</v>
      </c>
    </row>
    <row r="125" spans="1:26" x14ac:dyDescent="0.25">
      <c r="A125">
        <f t="shared" si="20"/>
        <v>2.9749999999999934</v>
      </c>
      <c r="B125">
        <v>1</v>
      </c>
      <c r="C125">
        <v>1</v>
      </c>
      <c r="D125">
        <v>1</v>
      </c>
      <c r="E125">
        <v>0.98</v>
      </c>
      <c r="F125">
        <v>0.93</v>
      </c>
      <c r="G125">
        <v>0.88</v>
      </c>
      <c r="H125">
        <v>0.83</v>
      </c>
      <c r="I125">
        <v>0.77</v>
      </c>
      <c r="J125">
        <v>0.72</v>
      </c>
      <c r="K125">
        <v>0.67</v>
      </c>
      <c r="L125">
        <f t="shared" si="21"/>
        <v>0.4050000000000013</v>
      </c>
      <c r="M125">
        <f t="shared" si="22"/>
        <v>10</v>
      </c>
      <c r="N125">
        <f t="shared" si="23"/>
        <v>2.6772464548246739E-3</v>
      </c>
      <c r="O125">
        <f t="shared" si="16"/>
        <v>2.6772464548246739E-3</v>
      </c>
      <c r="P125">
        <f t="shared" si="24"/>
        <v>2.6772464548246739E-4</v>
      </c>
      <c r="Q125">
        <f t="shared" si="26"/>
        <v>2.6772464548246739E-4</v>
      </c>
      <c r="R125">
        <f t="shared" si="26"/>
        <v>2.6772464548246739E-4</v>
      </c>
      <c r="S125">
        <f t="shared" si="26"/>
        <v>2.6772464548246739E-4</v>
      </c>
      <c r="T125">
        <f t="shared" si="26"/>
        <v>2.6772464548246739E-4</v>
      </c>
      <c r="U125">
        <f t="shared" si="26"/>
        <v>2.6772464548246739E-4</v>
      </c>
      <c r="V125">
        <f t="shared" si="26"/>
        <v>2.6772464548246739E-4</v>
      </c>
      <c r="W125">
        <f t="shared" si="26"/>
        <v>2.6772464548246739E-4</v>
      </c>
      <c r="X125">
        <f t="shared" si="26"/>
        <v>2.6772464548246739E-4</v>
      </c>
      <c r="Y125">
        <f t="shared" si="26"/>
        <v>2.6772464548246739E-4</v>
      </c>
      <c r="Z125">
        <f t="shared" si="26"/>
        <v>2.6772464548246739E-4</v>
      </c>
    </row>
    <row r="126" spans="1:26" x14ac:dyDescent="0.25">
      <c r="A126">
        <f t="shared" si="20"/>
        <v>2.9999999999999933</v>
      </c>
      <c r="B126">
        <v>1</v>
      </c>
      <c r="C126">
        <v>1</v>
      </c>
      <c r="D126">
        <v>1</v>
      </c>
      <c r="E126">
        <v>0.98</v>
      </c>
      <c r="F126">
        <v>0.93</v>
      </c>
      <c r="G126">
        <v>0.88</v>
      </c>
      <c r="H126">
        <v>0.83</v>
      </c>
      <c r="I126">
        <v>0.77</v>
      </c>
      <c r="J126">
        <v>0.72</v>
      </c>
      <c r="K126">
        <v>0.67</v>
      </c>
      <c r="L126">
        <f t="shared" si="21"/>
        <v>0.40000000000000135</v>
      </c>
      <c r="M126">
        <f t="shared" si="22"/>
        <v>10</v>
      </c>
      <c r="N126">
        <f t="shared" si="23"/>
        <v>2.6406862435353791E-3</v>
      </c>
      <c r="O126">
        <f t="shared" si="16"/>
        <v>2.6406862435353791E-3</v>
      </c>
      <c r="P126">
        <f t="shared" si="24"/>
        <v>2.640686243535379E-4</v>
      </c>
      <c r="Q126">
        <f t="shared" si="26"/>
        <v>2.640686243535379E-4</v>
      </c>
      <c r="R126">
        <f t="shared" si="26"/>
        <v>2.640686243535379E-4</v>
      </c>
      <c r="S126">
        <f t="shared" si="26"/>
        <v>2.640686243535379E-4</v>
      </c>
      <c r="T126">
        <f t="shared" si="26"/>
        <v>2.640686243535379E-4</v>
      </c>
      <c r="U126">
        <f t="shared" si="26"/>
        <v>2.640686243535379E-4</v>
      </c>
      <c r="V126">
        <f t="shared" si="26"/>
        <v>2.640686243535379E-4</v>
      </c>
      <c r="W126">
        <f t="shared" si="26"/>
        <v>2.640686243535379E-4</v>
      </c>
      <c r="X126">
        <f t="shared" si="26"/>
        <v>2.640686243535379E-4</v>
      </c>
      <c r="Y126">
        <f t="shared" si="26"/>
        <v>2.640686243535379E-4</v>
      </c>
      <c r="Z126">
        <f t="shared" si="26"/>
        <v>2.640686243535379E-4</v>
      </c>
    </row>
    <row r="127" spans="1:26" x14ac:dyDescent="0.25">
      <c r="A127">
        <f t="shared" si="20"/>
        <v>3.0249999999999932</v>
      </c>
      <c r="B127">
        <v>1</v>
      </c>
      <c r="C127">
        <v>1</v>
      </c>
      <c r="D127">
        <v>1</v>
      </c>
      <c r="E127">
        <v>0.98</v>
      </c>
      <c r="F127">
        <v>0.93</v>
      </c>
      <c r="G127">
        <v>0.88</v>
      </c>
      <c r="H127">
        <v>0.83</v>
      </c>
      <c r="I127">
        <v>0.77</v>
      </c>
      <c r="J127">
        <v>0.72</v>
      </c>
      <c r="K127">
        <v>0.67</v>
      </c>
      <c r="L127">
        <f t="shared" si="21"/>
        <v>0.39500000000000135</v>
      </c>
      <c r="M127">
        <f t="shared" si="22"/>
        <v>10</v>
      </c>
      <c r="N127">
        <f t="shared" si="23"/>
        <v>2.6046252948549141E-3</v>
      </c>
      <c r="O127">
        <f t="shared" si="16"/>
        <v>2.6046252948549141E-3</v>
      </c>
      <c r="P127">
        <f t="shared" si="24"/>
        <v>2.6046252948549141E-4</v>
      </c>
      <c r="Q127">
        <f t="shared" si="26"/>
        <v>2.6046252948549141E-4</v>
      </c>
      <c r="R127">
        <f t="shared" si="26"/>
        <v>2.6046252948549141E-4</v>
      </c>
      <c r="S127">
        <f t="shared" si="26"/>
        <v>2.6046252948549141E-4</v>
      </c>
      <c r="T127">
        <f t="shared" si="26"/>
        <v>2.6046252948549141E-4</v>
      </c>
      <c r="U127">
        <f t="shared" si="26"/>
        <v>2.6046252948549141E-4</v>
      </c>
      <c r="V127">
        <f t="shared" si="26"/>
        <v>2.6046252948549141E-4</v>
      </c>
      <c r="W127">
        <f t="shared" si="26"/>
        <v>2.6046252948549141E-4</v>
      </c>
      <c r="X127">
        <f t="shared" si="26"/>
        <v>2.6046252948549141E-4</v>
      </c>
      <c r="Y127">
        <f t="shared" si="26"/>
        <v>2.6046252948549141E-4</v>
      </c>
      <c r="Z127">
        <f t="shared" si="26"/>
        <v>2.6046252948549141E-4</v>
      </c>
    </row>
    <row r="128" spans="1:26" x14ac:dyDescent="0.25">
      <c r="A128">
        <f t="shared" si="20"/>
        <v>3.0499999999999932</v>
      </c>
      <c r="B128">
        <v>1</v>
      </c>
      <c r="C128">
        <v>1</v>
      </c>
      <c r="D128">
        <v>1</v>
      </c>
      <c r="E128">
        <v>0.98</v>
      </c>
      <c r="F128">
        <v>0.93</v>
      </c>
      <c r="G128">
        <v>0.88</v>
      </c>
      <c r="H128">
        <v>0.83</v>
      </c>
      <c r="I128">
        <v>0.77</v>
      </c>
      <c r="J128">
        <v>0.72</v>
      </c>
      <c r="K128">
        <v>0.67</v>
      </c>
      <c r="L128">
        <f t="shared" si="21"/>
        <v>0.39000000000000135</v>
      </c>
      <c r="M128">
        <f t="shared" si="22"/>
        <v>10</v>
      </c>
      <c r="N128">
        <f t="shared" si="23"/>
        <v>2.5690567909027549E-3</v>
      </c>
      <c r="O128">
        <f t="shared" si="16"/>
        <v>2.5690567909027549E-3</v>
      </c>
      <c r="P128">
        <f t="shared" si="24"/>
        <v>2.5690567909027548E-4</v>
      </c>
      <c r="Q128">
        <f t="shared" si="26"/>
        <v>2.5690567909027548E-4</v>
      </c>
      <c r="R128">
        <f t="shared" si="26"/>
        <v>2.5690567909027548E-4</v>
      </c>
      <c r="S128">
        <f t="shared" si="26"/>
        <v>2.5690567909027548E-4</v>
      </c>
      <c r="T128">
        <f t="shared" si="26"/>
        <v>2.5690567909027548E-4</v>
      </c>
      <c r="U128">
        <f t="shared" si="26"/>
        <v>2.5690567909027548E-4</v>
      </c>
      <c r="V128">
        <f t="shared" si="26"/>
        <v>2.5690567909027548E-4</v>
      </c>
      <c r="W128">
        <f t="shared" si="26"/>
        <v>2.5690567909027548E-4</v>
      </c>
      <c r="X128">
        <f t="shared" si="26"/>
        <v>2.5690567909027548E-4</v>
      </c>
      <c r="Y128">
        <f t="shared" si="26"/>
        <v>2.5690567909027548E-4</v>
      </c>
      <c r="Z128">
        <f t="shared" si="26"/>
        <v>2.5690567909027548E-4</v>
      </c>
    </row>
    <row r="129" spans="1:26" x14ac:dyDescent="0.25">
      <c r="A129">
        <f t="shared" si="20"/>
        <v>3.0749999999999931</v>
      </c>
      <c r="B129">
        <v>1</v>
      </c>
      <c r="C129">
        <v>1</v>
      </c>
      <c r="D129">
        <v>1</v>
      </c>
      <c r="E129">
        <v>0.98</v>
      </c>
      <c r="F129">
        <v>0.93</v>
      </c>
      <c r="G129">
        <v>0.88</v>
      </c>
      <c r="H129">
        <v>0.83</v>
      </c>
      <c r="I129">
        <v>0.77</v>
      </c>
      <c r="J129">
        <v>0.72</v>
      </c>
      <c r="K129">
        <v>0.67</v>
      </c>
      <c r="L129">
        <f t="shared" si="21"/>
        <v>0.3850000000000014</v>
      </c>
      <c r="M129">
        <f t="shared" si="22"/>
        <v>10</v>
      </c>
      <c r="N129">
        <f t="shared" si="23"/>
        <v>2.5339740069026716E-3</v>
      </c>
      <c r="O129">
        <f t="shared" si="16"/>
        <v>2.5339740069026716E-3</v>
      </c>
      <c r="P129">
        <f t="shared" si="24"/>
        <v>2.5339740069026714E-4</v>
      </c>
      <c r="Q129">
        <f t="shared" si="26"/>
        <v>2.5339740069026714E-4</v>
      </c>
      <c r="R129">
        <f t="shared" si="26"/>
        <v>2.5339740069026714E-4</v>
      </c>
      <c r="S129">
        <f t="shared" si="26"/>
        <v>2.5339740069026714E-4</v>
      </c>
      <c r="T129">
        <f t="shared" si="26"/>
        <v>2.5339740069026714E-4</v>
      </c>
      <c r="U129">
        <f t="shared" si="26"/>
        <v>2.5339740069026714E-4</v>
      </c>
      <c r="V129">
        <f t="shared" si="26"/>
        <v>2.5339740069026714E-4</v>
      </c>
      <c r="W129">
        <f t="shared" si="26"/>
        <v>2.5339740069026714E-4</v>
      </c>
      <c r="X129">
        <f t="shared" si="26"/>
        <v>2.5339740069026714E-4</v>
      </c>
      <c r="Y129">
        <f t="shared" si="26"/>
        <v>2.5339740069026714E-4</v>
      </c>
      <c r="Z129">
        <f t="shared" si="26"/>
        <v>2.5339740069026714E-4</v>
      </c>
    </row>
    <row r="130" spans="1:26" x14ac:dyDescent="0.25">
      <c r="A130">
        <f t="shared" si="20"/>
        <v>3.099999999999993</v>
      </c>
      <c r="B130">
        <v>1</v>
      </c>
      <c r="C130">
        <v>1</v>
      </c>
      <c r="D130">
        <v>1</v>
      </c>
      <c r="E130">
        <v>0.98</v>
      </c>
      <c r="F130">
        <v>0.93</v>
      </c>
      <c r="G130">
        <v>0.88</v>
      </c>
      <c r="H130">
        <v>0.83</v>
      </c>
      <c r="I130">
        <v>0.77</v>
      </c>
      <c r="J130">
        <v>0.72</v>
      </c>
      <c r="K130">
        <v>0.67</v>
      </c>
      <c r="L130">
        <f t="shared" si="21"/>
        <v>0.38000000000000139</v>
      </c>
      <c r="M130">
        <f t="shared" si="22"/>
        <v>10</v>
      </c>
      <c r="N130">
        <f t="shared" si="23"/>
        <v>2.4993703099113131E-3</v>
      </c>
      <c r="O130">
        <f t="shared" si="16"/>
        <v>2.4993703099113131E-3</v>
      </c>
      <c r="P130">
        <f t="shared" si="24"/>
        <v>2.4993703099113131E-4</v>
      </c>
      <c r="Q130">
        <f t="shared" si="26"/>
        <v>2.4993703099113131E-4</v>
      </c>
      <c r="R130">
        <f t="shared" si="26"/>
        <v>2.4993703099113131E-4</v>
      </c>
      <c r="S130">
        <f t="shared" si="26"/>
        <v>2.4993703099113131E-4</v>
      </c>
      <c r="T130">
        <f t="shared" si="26"/>
        <v>2.4993703099113131E-4</v>
      </c>
      <c r="U130">
        <f t="shared" si="26"/>
        <v>2.4993703099113131E-4</v>
      </c>
      <c r="V130">
        <f t="shared" si="26"/>
        <v>2.4993703099113131E-4</v>
      </c>
      <c r="W130">
        <f t="shared" si="26"/>
        <v>2.4993703099113131E-4</v>
      </c>
      <c r="X130">
        <f t="shared" si="26"/>
        <v>2.4993703099113131E-4</v>
      </c>
      <c r="Y130">
        <f t="shared" si="26"/>
        <v>2.4993703099113131E-4</v>
      </c>
      <c r="Z130">
        <f t="shared" si="26"/>
        <v>2.4993703099113131E-4</v>
      </c>
    </row>
    <row r="131" spans="1:26" x14ac:dyDescent="0.25">
      <c r="A131">
        <f t="shared" si="20"/>
        <v>3.1249999999999929</v>
      </c>
      <c r="B131">
        <v>1</v>
      </c>
      <c r="C131">
        <v>1</v>
      </c>
      <c r="D131">
        <v>1</v>
      </c>
      <c r="E131">
        <v>0.98</v>
      </c>
      <c r="F131">
        <v>0.93</v>
      </c>
      <c r="G131">
        <v>0.88</v>
      </c>
      <c r="H131">
        <v>0.83</v>
      </c>
      <c r="I131">
        <v>0.77</v>
      </c>
      <c r="J131">
        <v>0.72</v>
      </c>
      <c r="K131">
        <v>0.67</v>
      </c>
      <c r="L131">
        <f t="shared" si="21"/>
        <v>0.37500000000000144</v>
      </c>
      <c r="M131">
        <f t="shared" si="22"/>
        <v>10</v>
      </c>
      <c r="N131">
        <f t="shared" si="23"/>
        <v>2.4652391575641407E-3</v>
      </c>
      <c r="O131">
        <f t="shared" si="16"/>
        <v>2.4652391575641407E-3</v>
      </c>
      <c r="P131">
        <f t="shared" si="24"/>
        <v>2.4652391575641407E-4</v>
      </c>
      <c r="Q131">
        <f t="shared" si="26"/>
        <v>2.4652391575641407E-4</v>
      </c>
      <c r="R131">
        <f t="shared" si="26"/>
        <v>2.4652391575641407E-4</v>
      </c>
      <c r="S131">
        <f t="shared" si="26"/>
        <v>2.4652391575641407E-4</v>
      </c>
      <c r="T131">
        <f t="shared" si="26"/>
        <v>2.4652391575641407E-4</v>
      </c>
      <c r="U131">
        <f t="shared" si="26"/>
        <v>2.4652391575641407E-4</v>
      </c>
      <c r="V131">
        <f t="shared" si="26"/>
        <v>2.4652391575641407E-4</v>
      </c>
      <c r="W131">
        <f t="shared" si="26"/>
        <v>2.4652391575641407E-4</v>
      </c>
      <c r="X131">
        <f t="shared" si="26"/>
        <v>2.4652391575641407E-4</v>
      </c>
      <c r="Y131">
        <f t="shared" si="26"/>
        <v>2.4652391575641407E-4</v>
      </c>
      <c r="Z131">
        <f t="shared" si="26"/>
        <v>2.4652391575641407E-4</v>
      </c>
    </row>
    <row r="132" spans="1:26" x14ac:dyDescent="0.25">
      <c r="A132">
        <f t="shared" si="20"/>
        <v>3.1499999999999928</v>
      </c>
      <c r="B132">
        <v>1</v>
      </c>
      <c r="C132">
        <v>1</v>
      </c>
      <c r="D132">
        <v>1</v>
      </c>
      <c r="E132">
        <v>0.98</v>
      </c>
      <c r="F132">
        <v>0.93</v>
      </c>
      <c r="G132">
        <v>0.88</v>
      </c>
      <c r="H132">
        <v>0.83</v>
      </c>
      <c r="I132">
        <v>0.77</v>
      </c>
      <c r="J132">
        <v>0.72</v>
      </c>
      <c r="K132">
        <v>0.67</v>
      </c>
      <c r="L132">
        <f t="shared" si="21"/>
        <v>0.37000000000000144</v>
      </c>
      <c r="M132">
        <f t="shared" si="22"/>
        <v>10</v>
      </c>
      <c r="N132">
        <f t="shared" si="23"/>
        <v>2.431574096838497E-3</v>
      </c>
      <c r="O132">
        <f t="shared" si="16"/>
        <v>2.431574096838497E-3</v>
      </c>
      <c r="P132">
        <f t="shared" si="24"/>
        <v>2.431574096838497E-4</v>
      </c>
      <c r="Q132">
        <f t="shared" si="26"/>
        <v>2.431574096838497E-4</v>
      </c>
      <c r="R132">
        <f t="shared" si="26"/>
        <v>2.431574096838497E-4</v>
      </c>
      <c r="S132">
        <f t="shared" si="26"/>
        <v>2.431574096838497E-4</v>
      </c>
      <c r="T132">
        <f t="shared" si="26"/>
        <v>2.431574096838497E-4</v>
      </c>
      <c r="U132">
        <f t="shared" si="26"/>
        <v>2.431574096838497E-4</v>
      </c>
      <c r="V132">
        <f t="shared" si="26"/>
        <v>2.431574096838497E-4</v>
      </c>
      <c r="W132">
        <f t="shared" si="26"/>
        <v>2.431574096838497E-4</v>
      </c>
      <c r="X132">
        <f t="shared" si="26"/>
        <v>2.431574096838497E-4</v>
      </c>
      <c r="Y132">
        <f t="shared" si="26"/>
        <v>2.431574096838497E-4</v>
      </c>
      <c r="Z132">
        <f t="shared" si="26"/>
        <v>2.431574096838497E-4</v>
      </c>
    </row>
    <row r="133" spans="1:26" x14ac:dyDescent="0.25">
      <c r="A133">
        <f t="shared" si="20"/>
        <v>3.1749999999999927</v>
      </c>
      <c r="B133">
        <v>1</v>
      </c>
      <c r="C133">
        <v>1</v>
      </c>
      <c r="D133">
        <v>1</v>
      </c>
      <c r="E133">
        <v>0.98</v>
      </c>
      <c r="F133">
        <v>0.93</v>
      </c>
      <c r="G133">
        <v>0.88</v>
      </c>
      <c r="H133">
        <v>0.83</v>
      </c>
      <c r="I133">
        <v>0.77</v>
      </c>
      <c r="J133">
        <v>0.72</v>
      </c>
      <c r="K133">
        <v>0.67</v>
      </c>
      <c r="L133">
        <f t="shared" si="21"/>
        <v>0.36500000000000143</v>
      </c>
      <c r="M133">
        <f t="shared" si="22"/>
        <v>10</v>
      </c>
      <c r="N133">
        <f t="shared" si="23"/>
        <v>2.3983687628335582E-3</v>
      </c>
      <c r="O133">
        <f t="shared" si="16"/>
        <v>2.3983687628335582E-3</v>
      </c>
      <c r="P133">
        <f t="shared" si="24"/>
        <v>2.3983687628335583E-4</v>
      </c>
      <c r="Q133">
        <f t="shared" si="26"/>
        <v>2.3983687628335583E-4</v>
      </c>
      <c r="R133">
        <f t="shared" si="26"/>
        <v>2.3983687628335583E-4</v>
      </c>
      <c r="S133">
        <f t="shared" si="26"/>
        <v>2.3983687628335583E-4</v>
      </c>
      <c r="T133">
        <f t="shared" si="26"/>
        <v>2.3983687628335583E-4</v>
      </c>
      <c r="U133">
        <f t="shared" si="26"/>
        <v>2.3983687628335583E-4</v>
      </c>
      <c r="V133">
        <f t="shared" si="26"/>
        <v>2.3983687628335583E-4</v>
      </c>
      <c r="W133">
        <f t="shared" si="26"/>
        <v>2.3983687628335583E-4</v>
      </c>
      <c r="X133">
        <f t="shared" si="26"/>
        <v>2.3983687628335583E-4</v>
      </c>
      <c r="Y133">
        <f t="shared" si="26"/>
        <v>2.3983687628335583E-4</v>
      </c>
      <c r="Z133">
        <f t="shared" si="26"/>
        <v>2.3983687628335583E-4</v>
      </c>
    </row>
    <row r="134" spans="1:26" x14ac:dyDescent="0.25">
      <c r="A134">
        <f t="shared" si="20"/>
        <v>3.1999999999999926</v>
      </c>
      <c r="B134">
        <v>1</v>
      </c>
      <c r="C134">
        <v>1</v>
      </c>
      <c r="D134">
        <v>1</v>
      </c>
      <c r="E134">
        <v>0.98</v>
      </c>
      <c r="F134">
        <v>0.93</v>
      </c>
      <c r="G134">
        <v>0.88</v>
      </c>
      <c r="H134">
        <v>0.83</v>
      </c>
      <c r="I134">
        <v>0.77</v>
      </c>
      <c r="J134">
        <v>0.72</v>
      </c>
      <c r="K134">
        <v>0.67</v>
      </c>
      <c r="L134">
        <f t="shared" si="21"/>
        <v>0.36000000000000149</v>
      </c>
      <c r="M134">
        <f t="shared" si="22"/>
        <v>10</v>
      </c>
      <c r="N134">
        <f t="shared" si="23"/>
        <v>2.3656168775669541E-3</v>
      </c>
      <c r="O134">
        <f t="shared" si="16"/>
        <v>2.3656168775669541E-3</v>
      </c>
      <c r="P134">
        <f t="shared" si="24"/>
        <v>2.3656168775669541E-4</v>
      </c>
      <c r="Q134">
        <f t="shared" si="26"/>
        <v>2.3656168775669541E-4</v>
      </c>
      <c r="R134">
        <f t="shared" si="26"/>
        <v>2.3656168775669541E-4</v>
      </c>
      <c r="S134">
        <f t="shared" si="26"/>
        <v>2.3656168775669541E-4</v>
      </c>
      <c r="T134">
        <f t="shared" si="26"/>
        <v>2.3656168775669541E-4</v>
      </c>
      <c r="U134">
        <f t="shared" si="26"/>
        <v>2.3656168775669541E-4</v>
      </c>
      <c r="V134">
        <f t="shared" ref="R134:Z162" si="27">IF(V$5&lt;=$M134,$P134,0)</f>
        <v>2.3656168775669541E-4</v>
      </c>
      <c r="W134">
        <f t="shared" si="27"/>
        <v>2.3656168775669541E-4</v>
      </c>
      <c r="X134">
        <f t="shared" si="27"/>
        <v>2.3656168775669541E-4</v>
      </c>
      <c r="Y134">
        <f t="shared" si="27"/>
        <v>2.3656168775669541E-4</v>
      </c>
      <c r="Z134">
        <f t="shared" si="27"/>
        <v>2.3656168775669541E-4</v>
      </c>
    </row>
    <row r="135" spans="1:26" x14ac:dyDescent="0.25">
      <c r="A135">
        <f t="shared" si="20"/>
        <v>3.2249999999999925</v>
      </c>
      <c r="B135">
        <v>1</v>
      </c>
      <c r="C135">
        <v>1</v>
      </c>
      <c r="D135">
        <v>1</v>
      </c>
      <c r="E135">
        <v>0.98</v>
      </c>
      <c r="F135">
        <v>0.93</v>
      </c>
      <c r="G135">
        <v>0.88</v>
      </c>
      <c r="H135">
        <v>0.83</v>
      </c>
      <c r="I135">
        <v>0.77</v>
      </c>
      <c r="J135">
        <v>0.72</v>
      </c>
      <c r="K135">
        <v>0.67</v>
      </c>
      <c r="L135">
        <f t="shared" si="21"/>
        <v>0.35500000000000148</v>
      </c>
      <c r="M135">
        <f t="shared" si="22"/>
        <v>10</v>
      </c>
      <c r="N135">
        <f t="shared" si="23"/>
        <v>2.3333122487878186E-3</v>
      </c>
      <c r="O135">
        <f t="shared" ref="O135:O198" si="28">N135*$O$2*$O$1</f>
        <v>2.3333122487878186E-3</v>
      </c>
      <c r="P135">
        <f t="shared" si="24"/>
        <v>2.3333122487878186E-4</v>
      </c>
      <c r="Q135">
        <f t="shared" ref="Q135:Q198" si="29">IF(Q$5&lt;=$M135,$P135,0)</f>
        <v>2.3333122487878186E-4</v>
      </c>
      <c r="R135">
        <f t="shared" si="27"/>
        <v>2.3333122487878186E-4</v>
      </c>
      <c r="S135">
        <f t="shared" si="27"/>
        <v>2.3333122487878186E-4</v>
      </c>
      <c r="T135">
        <f t="shared" si="27"/>
        <v>2.3333122487878186E-4</v>
      </c>
      <c r="U135">
        <f t="shared" si="27"/>
        <v>2.3333122487878186E-4</v>
      </c>
      <c r="V135">
        <f t="shared" si="27"/>
        <v>2.3333122487878186E-4</v>
      </c>
      <c r="W135">
        <f t="shared" si="27"/>
        <v>2.3333122487878186E-4</v>
      </c>
      <c r="X135">
        <f t="shared" si="27"/>
        <v>2.3333122487878186E-4</v>
      </c>
      <c r="Y135">
        <f t="shared" si="27"/>
        <v>2.3333122487878186E-4</v>
      </c>
      <c r="Z135">
        <f t="shared" si="27"/>
        <v>2.3333122487878186E-4</v>
      </c>
    </row>
    <row r="136" spans="1:26" x14ac:dyDescent="0.25">
      <c r="A136">
        <f t="shared" si="20"/>
        <v>3.2499999999999925</v>
      </c>
      <c r="B136">
        <v>1</v>
      </c>
      <c r="C136">
        <v>1</v>
      </c>
      <c r="D136">
        <v>1</v>
      </c>
      <c r="E136">
        <v>0.98</v>
      </c>
      <c r="F136">
        <v>0.93</v>
      </c>
      <c r="G136">
        <v>0.88</v>
      </c>
      <c r="H136">
        <v>0.83</v>
      </c>
      <c r="I136">
        <v>0.77</v>
      </c>
      <c r="J136">
        <v>0.72</v>
      </c>
      <c r="K136">
        <v>0.67</v>
      </c>
      <c r="L136">
        <f t="shared" si="21"/>
        <v>0.35000000000000153</v>
      </c>
      <c r="M136">
        <f t="shared" si="22"/>
        <v>10</v>
      </c>
      <c r="N136">
        <f t="shared" si="23"/>
        <v>2.3014487688060438E-3</v>
      </c>
      <c r="O136">
        <f t="shared" si="28"/>
        <v>2.3014487688060438E-3</v>
      </c>
      <c r="P136">
        <f t="shared" si="24"/>
        <v>2.3014487688060437E-4</v>
      </c>
      <c r="Q136">
        <f t="shared" si="29"/>
        <v>2.3014487688060437E-4</v>
      </c>
      <c r="R136">
        <f t="shared" si="27"/>
        <v>2.3014487688060437E-4</v>
      </c>
      <c r="S136">
        <f t="shared" si="27"/>
        <v>2.3014487688060437E-4</v>
      </c>
      <c r="T136">
        <f t="shared" si="27"/>
        <v>2.3014487688060437E-4</v>
      </c>
      <c r="U136">
        <f t="shared" si="27"/>
        <v>2.3014487688060437E-4</v>
      </c>
      <c r="V136">
        <f t="shared" si="27"/>
        <v>2.3014487688060437E-4</v>
      </c>
      <c r="W136">
        <f t="shared" si="27"/>
        <v>2.3014487688060437E-4</v>
      </c>
      <c r="X136">
        <f t="shared" si="27"/>
        <v>2.3014487688060437E-4</v>
      </c>
      <c r="Y136">
        <f t="shared" si="27"/>
        <v>2.3014487688060437E-4</v>
      </c>
      <c r="Z136">
        <f t="shared" si="27"/>
        <v>2.3014487688060437E-4</v>
      </c>
    </row>
    <row r="137" spans="1:26" x14ac:dyDescent="0.25">
      <c r="A137">
        <f t="shared" si="20"/>
        <v>3.2749999999999924</v>
      </c>
      <c r="B137">
        <v>1</v>
      </c>
      <c r="C137">
        <v>1</v>
      </c>
      <c r="D137">
        <v>1</v>
      </c>
      <c r="E137">
        <v>0.98</v>
      </c>
      <c r="F137">
        <v>0.93</v>
      </c>
      <c r="G137">
        <v>0.88</v>
      </c>
      <c r="H137">
        <v>0.83</v>
      </c>
      <c r="I137">
        <v>0.77</v>
      </c>
      <c r="J137">
        <v>0.72</v>
      </c>
      <c r="K137">
        <v>0.67</v>
      </c>
      <c r="L137">
        <f t="shared" si="21"/>
        <v>0.34500000000000153</v>
      </c>
      <c r="M137">
        <f t="shared" si="22"/>
        <v>10</v>
      </c>
      <c r="N137">
        <f t="shared" si="23"/>
        <v>2.2700204133375345E-3</v>
      </c>
      <c r="O137">
        <f t="shared" si="28"/>
        <v>2.2700204133375345E-3</v>
      </c>
      <c r="P137">
        <f t="shared" si="24"/>
        <v>2.2700204133375344E-4</v>
      </c>
      <c r="Q137">
        <f t="shared" si="29"/>
        <v>2.2700204133375344E-4</v>
      </c>
      <c r="R137">
        <f t="shared" si="27"/>
        <v>2.2700204133375344E-4</v>
      </c>
      <c r="S137">
        <f t="shared" si="27"/>
        <v>2.2700204133375344E-4</v>
      </c>
      <c r="T137">
        <f t="shared" si="27"/>
        <v>2.2700204133375344E-4</v>
      </c>
      <c r="U137">
        <f t="shared" si="27"/>
        <v>2.2700204133375344E-4</v>
      </c>
      <c r="V137">
        <f t="shared" si="27"/>
        <v>2.2700204133375344E-4</v>
      </c>
      <c r="W137">
        <f t="shared" si="27"/>
        <v>2.2700204133375344E-4</v>
      </c>
      <c r="X137">
        <f t="shared" si="27"/>
        <v>2.2700204133375344E-4</v>
      </c>
      <c r="Y137">
        <f t="shared" si="27"/>
        <v>2.2700204133375344E-4</v>
      </c>
      <c r="Z137">
        <f t="shared" si="27"/>
        <v>2.2700204133375344E-4</v>
      </c>
    </row>
    <row r="138" spans="1:26" x14ac:dyDescent="0.25">
      <c r="A138">
        <f t="shared" si="20"/>
        <v>3.2999999999999923</v>
      </c>
      <c r="B138">
        <v>1</v>
      </c>
      <c r="C138">
        <v>1</v>
      </c>
      <c r="D138">
        <v>1</v>
      </c>
      <c r="E138">
        <v>0.98</v>
      </c>
      <c r="F138">
        <v>0.93</v>
      </c>
      <c r="G138">
        <v>0.88</v>
      </c>
      <c r="H138">
        <v>0.83</v>
      </c>
      <c r="I138">
        <v>0.77</v>
      </c>
      <c r="J138">
        <v>0.72</v>
      </c>
      <c r="K138">
        <v>0.67</v>
      </c>
      <c r="L138">
        <f t="shared" si="21"/>
        <v>0.34000000000000152</v>
      </c>
      <c r="M138">
        <f t="shared" si="22"/>
        <v>10</v>
      </c>
      <c r="N138">
        <f t="shared" si="23"/>
        <v>2.2390212403652176E-3</v>
      </c>
      <c r="O138">
        <f t="shared" si="28"/>
        <v>2.2390212403652176E-3</v>
      </c>
      <c r="P138">
        <f t="shared" si="24"/>
        <v>2.2390212403652177E-4</v>
      </c>
      <c r="Q138">
        <f t="shared" si="29"/>
        <v>2.2390212403652177E-4</v>
      </c>
      <c r="R138">
        <f t="shared" si="27"/>
        <v>2.2390212403652177E-4</v>
      </c>
      <c r="S138">
        <f t="shared" si="27"/>
        <v>2.2390212403652177E-4</v>
      </c>
      <c r="T138">
        <f t="shared" si="27"/>
        <v>2.2390212403652177E-4</v>
      </c>
      <c r="U138">
        <f t="shared" si="27"/>
        <v>2.2390212403652177E-4</v>
      </c>
      <c r="V138">
        <f t="shared" si="27"/>
        <v>2.2390212403652177E-4</v>
      </c>
      <c r="W138">
        <f t="shared" si="27"/>
        <v>2.2390212403652177E-4</v>
      </c>
      <c r="X138">
        <f t="shared" si="27"/>
        <v>2.2390212403652177E-4</v>
      </c>
      <c r="Y138">
        <f t="shared" si="27"/>
        <v>2.2390212403652177E-4</v>
      </c>
      <c r="Z138">
        <f t="shared" si="27"/>
        <v>2.2390212403652177E-4</v>
      </c>
    </row>
    <row r="139" spans="1:26" x14ac:dyDescent="0.25">
      <c r="A139">
        <f t="shared" si="20"/>
        <v>3.3249999999999922</v>
      </c>
      <c r="B139">
        <v>1</v>
      </c>
      <c r="C139">
        <v>1</v>
      </c>
      <c r="D139">
        <v>1</v>
      </c>
      <c r="E139">
        <v>0.98</v>
      </c>
      <c r="F139">
        <v>0.93</v>
      </c>
      <c r="G139">
        <v>0.88</v>
      </c>
      <c r="H139">
        <v>0.83</v>
      </c>
      <c r="I139">
        <v>0.77</v>
      </c>
      <c r="J139">
        <v>0.72</v>
      </c>
      <c r="K139">
        <v>0.67</v>
      </c>
      <c r="L139">
        <f t="shared" si="21"/>
        <v>0.33500000000000157</v>
      </c>
      <c r="M139">
        <f t="shared" si="22"/>
        <v>10</v>
      </c>
      <c r="N139">
        <f t="shared" si="23"/>
        <v>2.2084453890156147E-3</v>
      </c>
      <c r="O139">
        <f t="shared" si="28"/>
        <v>2.2084453890156147E-3</v>
      </c>
      <c r="P139">
        <f t="shared" si="24"/>
        <v>2.2084453890156147E-4</v>
      </c>
      <c r="Q139">
        <f t="shared" si="29"/>
        <v>2.2084453890156147E-4</v>
      </c>
      <c r="R139">
        <f t="shared" si="27"/>
        <v>2.2084453890156147E-4</v>
      </c>
      <c r="S139">
        <f t="shared" si="27"/>
        <v>2.2084453890156147E-4</v>
      </c>
      <c r="T139">
        <f t="shared" si="27"/>
        <v>2.2084453890156147E-4</v>
      </c>
      <c r="U139">
        <f t="shared" si="27"/>
        <v>2.2084453890156147E-4</v>
      </c>
      <c r="V139">
        <f t="shared" si="27"/>
        <v>2.2084453890156147E-4</v>
      </c>
      <c r="W139">
        <f t="shared" si="27"/>
        <v>2.2084453890156147E-4</v>
      </c>
      <c r="X139">
        <f t="shared" si="27"/>
        <v>2.2084453890156147E-4</v>
      </c>
      <c r="Y139">
        <f t="shared" si="27"/>
        <v>2.2084453890156147E-4</v>
      </c>
      <c r="Z139">
        <f t="shared" si="27"/>
        <v>2.2084453890156147E-4</v>
      </c>
    </row>
    <row r="140" spans="1:26" x14ac:dyDescent="0.25">
      <c r="A140">
        <f t="shared" si="20"/>
        <v>3.3499999999999921</v>
      </c>
      <c r="B140">
        <v>1</v>
      </c>
      <c r="C140">
        <v>1</v>
      </c>
      <c r="D140">
        <v>1</v>
      </c>
      <c r="E140">
        <v>0.98</v>
      </c>
      <c r="F140">
        <v>0.93</v>
      </c>
      <c r="G140">
        <v>0.88</v>
      </c>
      <c r="H140">
        <v>0.83</v>
      </c>
      <c r="I140">
        <v>0.77</v>
      </c>
      <c r="J140">
        <v>0.72</v>
      </c>
      <c r="K140">
        <v>0.67</v>
      </c>
      <c r="L140">
        <f t="shared" si="21"/>
        <v>0.33000000000000157</v>
      </c>
      <c r="M140">
        <f t="shared" si="22"/>
        <v>10</v>
      </c>
      <c r="N140">
        <f t="shared" si="23"/>
        <v>2.1782870784507521E-3</v>
      </c>
      <c r="O140">
        <f t="shared" si="28"/>
        <v>2.1782870784507521E-3</v>
      </c>
      <c r="P140">
        <f t="shared" si="24"/>
        <v>2.1782870784507521E-4</v>
      </c>
      <c r="Q140">
        <f t="shared" si="29"/>
        <v>2.1782870784507521E-4</v>
      </c>
      <c r="R140">
        <f t="shared" si="27"/>
        <v>2.1782870784507521E-4</v>
      </c>
      <c r="S140">
        <f t="shared" si="27"/>
        <v>2.1782870784507521E-4</v>
      </c>
      <c r="T140">
        <f t="shared" si="27"/>
        <v>2.1782870784507521E-4</v>
      </c>
      <c r="U140">
        <f t="shared" si="27"/>
        <v>2.1782870784507521E-4</v>
      </c>
      <c r="V140">
        <f t="shared" si="27"/>
        <v>2.1782870784507521E-4</v>
      </c>
      <c r="W140">
        <f t="shared" si="27"/>
        <v>2.1782870784507521E-4</v>
      </c>
      <c r="X140">
        <f t="shared" si="27"/>
        <v>2.1782870784507521E-4</v>
      </c>
      <c r="Y140">
        <f t="shared" si="27"/>
        <v>2.1782870784507521E-4</v>
      </c>
      <c r="Z140">
        <f t="shared" si="27"/>
        <v>2.1782870784507521E-4</v>
      </c>
    </row>
    <row r="141" spans="1:26" x14ac:dyDescent="0.25">
      <c r="A141">
        <f t="shared" si="20"/>
        <v>3.374999999999992</v>
      </c>
      <c r="B141">
        <v>1</v>
      </c>
      <c r="C141">
        <v>1</v>
      </c>
      <c r="D141">
        <v>1</v>
      </c>
      <c r="E141">
        <v>0.98</v>
      </c>
      <c r="F141">
        <v>0.93</v>
      </c>
      <c r="G141">
        <v>0.88</v>
      </c>
      <c r="H141">
        <v>0.83</v>
      </c>
      <c r="I141">
        <v>0.77</v>
      </c>
      <c r="J141">
        <v>0.72</v>
      </c>
      <c r="K141">
        <v>0.67</v>
      </c>
      <c r="L141">
        <f t="shared" si="21"/>
        <v>0.32500000000000162</v>
      </c>
      <c r="M141">
        <f t="shared" si="22"/>
        <v>10</v>
      </c>
      <c r="N141">
        <f t="shared" si="23"/>
        <v>2.1485406067752052E-3</v>
      </c>
      <c r="O141">
        <f t="shared" si="28"/>
        <v>2.1485406067752052E-3</v>
      </c>
      <c r="P141">
        <f t="shared" si="24"/>
        <v>2.1485406067752052E-4</v>
      </c>
      <c r="Q141">
        <f t="shared" si="29"/>
        <v>2.1485406067752052E-4</v>
      </c>
      <c r="R141">
        <f t="shared" si="27"/>
        <v>2.1485406067752052E-4</v>
      </c>
      <c r="S141">
        <f t="shared" si="27"/>
        <v>2.1485406067752052E-4</v>
      </c>
      <c r="T141">
        <f t="shared" si="27"/>
        <v>2.1485406067752052E-4</v>
      </c>
      <c r="U141">
        <f t="shared" si="27"/>
        <v>2.1485406067752052E-4</v>
      </c>
      <c r="V141">
        <f t="shared" si="27"/>
        <v>2.1485406067752052E-4</v>
      </c>
      <c r="W141">
        <f t="shared" si="27"/>
        <v>2.1485406067752052E-4</v>
      </c>
      <c r="X141">
        <f t="shared" si="27"/>
        <v>2.1485406067752052E-4</v>
      </c>
      <c r="Y141">
        <f t="shared" si="27"/>
        <v>2.1485406067752052E-4</v>
      </c>
      <c r="Z141">
        <f t="shared" si="27"/>
        <v>2.1485406067752052E-4</v>
      </c>
    </row>
    <row r="142" spans="1:26" x14ac:dyDescent="0.25">
      <c r="A142">
        <f t="shared" si="20"/>
        <v>3.3999999999999919</v>
      </c>
      <c r="B142">
        <v>1</v>
      </c>
      <c r="C142">
        <v>1</v>
      </c>
      <c r="D142">
        <v>1</v>
      </c>
      <c r="E142">
        <v>0.98</v>
      </c>
      <c r="F142">
        <v>0.93</v>
      </c>
      <c r="G142">
        <v>0.88</v>
      </c>
      <c r="H142">
        <v>0.83</v>
      </c>
      <c r="I142">
        <v>0.77</v>
      </c>
      <c r="J142">
        <v>0.72</v>
      </c>
      <c r="K142">
        <v>0.67</v>
      </c>
      <c r="L142">
        <f t="shared" si="21"/>
        <v>0.32000000000000162</v>
      </c>
      <c r="M142">
        <f t="shared" si="22"/>
        <v>10</v>
      </c>
      <c r="N142">
        <f t="shared" si="23"/>
        <v>2.1192003499580668E-3</v>
      </c>
      <c r="O142">
        <f t="shared" si="28"/>
        <v>2.1192003499580668E-3</v>
      </c>
      <c r="P142">
        <f t="shared" si="24"/>
        <v>2.1192003499580667E-4</v>
      </c>
      <c r="Q142">
        <f t="shared" si="29"/>
        <v>2.1192003499580667E-4</v>
      </c>
      <c r="R142">
        <f t="shared" si="27"/>
        <v>2.1192003499580667E-4</v>
      </c>
      <c r="S142">
        <f t="shared" si="27"/>
        <v>2.1192003499580667E-4</v>
      </c>
      <c r="T142">
        <f t="shared" si="27"/>
        <v>2.1192003499580667E-4</v>
      </c>
      <c r="U142">
        <f t="shared" si="27"/>
        <v>2.1192003499580667E-4</v>
      </c>
      <c r="V142">
        <f t="shared" si="27"/>
        <v>2.1192003499580667E-4</v>
      </c>
      <c r="W142">
        <f t="shared" si="27"/>
        <v>2.1192003499580667E-4</v>
      </c>
      <c r="X142">
        <f t="shared" si="27"/>
        <v>2.1192003499580667E-4</v>
      </c>
      <c r="Y142">
        <f t="shared" si="27"/>
        <v>2.1192003499580667E-4</v>
      </c>
      <c r="Z142">
        <f t="shared" si="27"/>
        <v>2.1192003499580667E-4</v>
      </c>
    </row>
    <row r="143" spans="1:26" x14ac:dyDescent="0.25">
      <c r="A143">
        <f t="shared" si="20"/>
        <v>3.4249999999999918</v>
      </c>
      <c r="B143">
        <v>1</v>
      </c>
      <c r="C143">
        <v>1</v>
      </c>
      <c r="D143">
        <v>1</v>
      </c>
      <c r="E143">
        <v>0.98</v>
      </c>
      <c r="F143">
        <v>0.93</v>
      </c>
      <c r="G143">
        <v>0.88</v>
      </c>
      <c r="H143">
        <v>0.83</v>
      </c>
      <c r="I143">
        <v>0.77</v>
      </c>
      <c r="J143">
        <v>0.72</v>
      </c>
      <c r="K143">
        <v>0.67</v>
      </c>
      <c r="L143">
        <f t="shared" si="21"/>
        <v>0.31500000000000161</v>
      </c>
      <c r="M143">
        <f t="shared" si="22"/>
        <v>10</v>
      </c>
      <c r="N143">
        <f t="shared" si="23"/>
        <v>2.090260760769634E-3</v>
      </c>
      <c r="O143">
        <f t="shared" si="28"/>
        <v>2.090260760769634E-3</v>
      </c>
      <c r="P143">
        <f t="shared" si="24"/>
        <v>2.090260760769634E-4</v>
      </c>
      <c r="Q143">
        <f t="shared" si="29"/>
        <v>2.090260760769634E-4</v>
      </c>
      <c r="R143">
        <f t="shared" si="27"/>
        <v>2.090260760769634E-4</v>
      </c>
      <c r="S143">
        <f t="shared" si="27"/>
        <v>2.090260760769634E-4</v>
      </c>
      <c r="T143">
        <f t="shared" si="27"/>
        <v>2.090260760769634E-4</v>
      </c>
      <c r="U143">
        <f t="shared" si="27"/>
        <v>2.090260760769634E-4</v>
      </c>
      <c r="V143">
        <f t="shared" si="27"/>
        <v>2.090260760769634E-4</v>
      </c>
      <c r="W143">
        <f t="shared" si="27"/>
        <v>2.090260760769634E-4</v>
      </c>
      <c r="X143">
        <f t="shared" si="27"/>
        <v>2.090260760769634E-4</v>
      </c>
      <c r="Y143">
        <f t="shared" si="27"/>
        <v>2.090260760769634E-4</v>
      </c>
      <c r="Z143">
        <f t="shared" si="27"/>
        <v>2.090260760769634E-4</v>
      </c>
    </row>
    <row r="144" spans="1:26" x14ac:dyDescent="0.25">
      <c r="A144">
        <f t="shared" si="20"/>
        <v>3.4499999999999917</v>
      </c>
      <c r="B144">
        <v>1</v>
      </c>
      <c r="C144">
        <v>1</v>
      </c>
      <c r="D144">
        <v>1</v>
      </c>
      <c r="E144">
        <v>0.98</v>
      </c>
      <c r="F144">
        <v>0.93</v>
      </c>
      <c r="G144">
        <v>0.88</v>
      </c>
      <c r="H144">
        <v>0.83</v>
      </c>
      <c r="I144">
        <v>0.77</v>
      </c>
      <c r="J144">
        <v>0.72</v>
      </c>
      <c r="K144">
        <v>0.67</v>
      </c>
      <c r="L144">
        <f t="shared" si="21"/>
        <v>0.31000000000000166</v>
      </c>
      <c r="M144">
        <f t="shared" si="22"/>
        <v>10</v>
      </c>
      <c r="N144">
        <f t="shared" si="23"/>
        <v>2.0617163677326229E-3</v>
      </c>
      <c r="O144">
        <f t="shared" si="28"/>
        <v>2.0617163677326229E-3</v>
      </c>
      <c r="P144">
        <f t="shared" si="24"/>
        <v>2.0617163677326229E-4</v>
      </c>
      <c r="Q144">
        <f t="shared" si="29"/>
        <v>2.0617163677326229E-4</v>
      </c>
      <c r="R144">
        <f t="shared" si="27"/>
        <v>2.0617163677326229E-4</v>
      </c>
      <c r="S144">
        <f t="shared" si="27"/>
        <v>2.0617163677326229E-4</v>
      </c>
      <c r="T144">
        <f t="shared" si="27"/>
        <v>2.0617163677326229E-4</v>
      </c>
      <c r="U144">
        <f t="shared" si="27"/>
        <v>2.0617163677326229E-4</v>
      </c>
      <c r="V144">
        <f t="shared" si="27"/>
        <v>2.0617163677326229E-4</v>
      </c>
      <c r="W144">
        <f t="shared" si="27"/>
        <v>2.0617163677326229E-4</v>
      </c>
      <c r="X144">
        <f t="shared" si="27"/>
        <v>2.0617163677326229E-4</v>
      </c>
      <c r="Y144">
        <f t="shared" si="27"/>
        <v>2.0617163677326229E-4</v>
      </c>
      <c r="Z144">
        <f t="shared" si="27"/>
        <v>2.0617163677326229E-4</v>
      </c>
    </row>
    <row r="145" spans="1:26" x14ac:dyDescent="0.25">
      <c r="A145">
        <f t="shared" si="20"/>
        <v>3.4749999999999917</v>
      </c>
      <c r="B145">
        <v>1</v>
      </c>
      <c r="C145">
        <v>1</v>
      </c>
      <c r="D145">
        <v>1</v>
      </c>
      <c r="E145">
        <v>0.98</v>
      </c>
      <c r="F145">
        <v>0.93</v>
      </c>
      <c r="G145">
        <v>0.88</v>
      </c>
      <c r="H145">
        <v>0.83</v>
      </c>
      <c r="I145">
        <v>0.77</v>
      </c>
      <c r="J145">
        <v>0.72</v>
      </c>
      <c r="K145">
        <v>0.67</v>
      </c>
      <c r="L145">
        <f t="shared" si="21"/>
        <v>0.30500000000000166</v>
      </c>
      <c r="M145">
        <f t="shared" si="22"/>
        <v>10</v>
      </c>
      <c r="N145">
        <f t="shared" si="23"/>
        <v>2.033561774087699E-3</v>
      </c>
      <c r="O145">
        <f t="shared" si="28"/>
        <v>2.033561774087699E-3</v>
      </c>
      <c r="P145">
        <f t="shared" si="24"/>
        <v>2.0335617740876991E-4</v>
      </c>
      <c r="Q145">
        <f t="shared" si="29"/>
        <v>2.0335617740876991E-4</v>
      </c>
      <c r="R145">
        <f t="shared" si="27"/>
        <v>2.0335617740876991E-4</v>
      </c>
      <c r="S145">
        <f t="shared" si="27"/>
        <v>2.0335617740876991E-4</v>
      </c>
      <c r="T145">
        <f t="shared" si="27"/>
        <v>2.0335617740876991E-4</v>
      </c>
      <c r="U145">
        <f t="shared" si="27"/>
        <v>2.0335617740876991E-4</v>
      </c>
      <c r="V145">
        <f t="shared" si="27"/>
        <v>2.0335617740876991E-4</v>
      </c>
      <c r="W145">
        <f t="shared" si="27"/>
        <v>2.0335617740876991E-4</v>
      </c>
      <c r="X145">
        <f t="shared" si="27"/>
        <v>2.0335617740876991E-4</v>
      </c>
      <c r="Y145">
        <f t="shared" si="27"/>
        <v>2.0335617740876991E-4</v>
      </c>
      <c r="Z145">
        <f t="shared" si="27"/>
        <v>2.0335617740876991E-4</v>
      </c>
    </row>
    <row r="146" spans="1:26" x14ac:dyDescent="0.25">
      <c r="A146">
        <f t="shared" si="20"/>
        <v>3.4999999999999916</v>
      </c>
      <c r="B146">
        <v>1</v>
      </c>
      <c r="C146">
        <v>1</v>
      </c>
      <c r="D146">
        <v>1</v>
      </c>
      <c r="E146">
        <v>0.98</v>
      </c>
      <c r="F146">
        <v>0.93</v>
      </c>
      <c r="G146">
        <v>0.88</v>
      </c>
      <c r="H146">
        <v>0.83</v>
      </c>
      <c r="I146">
        <v>0.77</v>
      </c>
      <c r="J146">
        <v>0.72</v>
      </c>
      <c r="K146">
        <v>0.67</v>
      </c>
      <c r="L146">
        <f t="shared" si="21"/>
        <v>0.30000000000000171</v>
      </c>
      <c r="M146">
        <f t="shared" si="22"/>
        <v>10</v>
      </c>
      <c r="N146">
        <f t="shared" si="23"/>
        <v>2.0057916567731357E-3</v>
      </c>
      <c r="O146">
        <f t="shared" si="28"/>
        <v>2.0057916567731357E-3</v>
      </c>
      <c r="P146">
        <f t="shared" si="24"/>
        <v>2.0057916567731358E-4</v>
      </c>
      <c r="Q146">
        <f t="shared" si="29"/>
        <v>2.0057916567731358E-4</v>
      </c>
      <c r="R146">
        <f t="shared" si="27"/>
        <v>2.0057916567731358E-4</v>
      </c>
      <c r="S146">
        <f t="shared" si="27"/>
        <v>2.0057916567731358E-4</v>
      </c>
      <c r="T146">
        <f t="shared" si="27"/>
        <v>2.0057916567731358E-4</v>
      </c>
      <c r="U146">
        <f t="shared" si="27"/>
        <v>2.0057916567731358E-4</v>
      </c>
      <c r="V146">
        <f t="shared" si="27"/>
        <v>2.0057916567731358E-4</v>
      </c>
      <c r="W146">
        <f t="shared" si="27"/>
        <v>2.0057916567731358E-4</v>
      </c>
      <c r="X146">
        <f t="shared" si="27"/>
        <v>2.0057916567731358E-4</v>
      </c>
      <c r="Y146">
        <f t="shared" si="27"/>
        <v>2.0057916567731358E-4</v>
      </c>
      <c r="Z146">
        <f t="shared" si="27"/>
        <v>2.0057916567731358E-4</v>
      </c>
    </row>
    <row r="147" spans="1:26" x14ac:dyDescent="0.25">
      <c r="A147">
        <f t="shared" si="20"/>
        <v>3.5249999999999915</v>
      </c>
      <c r="B147">
        <v>1</v>
      </c>
      <c r="C147">
        <v>1</v>
      </c>
      <c r="D147">
        <v>1</v>
      </c>
      <c r="E147">
        <v>0.98</v>
      </c>
      <c r="F147">
        <v>0.93</v>
      </c>
      <c r="G147">
        <v>0.88</v>
      </c>
      <c r="H147">
        <v>0.83</v>
      </c>
      <c r="I147">
        <v>0.77</v>
      </c>
      <c r="J147">
        <v>0.72</v>
      </c>
      <c r="K147">
        <v>0.67</v>
      </c>
      <c r="L147">
        <f t="shared" si="21"/>
        <v>0.29500000000000171</v>
      </c>
      <c r="M147">
        <f t="shared" si="22"/>
        <v>10</v>
      </c>
      <c r="N147">
        <f t="shared" si="23"/>
        <v>1.9784007654184087E-3</v>
      </c>
      <c r="O147">
        <f t="shared" si="28"/>
        <v>1.9784007654184087E-3</v>
      </c>
      <c r="P147">
        <f t="shared" si="24"/>
        <v>1.9784007654184086E-4</v>
      </c>
      <c r="Q147">
        <f t="shared" si="29"/>
        <v>1.9784007654184086E-4</v>
      </c>
      <c r="R147">
        <f t="shared" si="27"/>
        <v>1.9784007654184086E-4</v>
      </c>
      <c r="S147">
        <f t="shared" si="27"/>
        <v>1.9784007654184086E-4</v>
      </c>
      <c r="T147">
        <f t="shared" si="27"/>
        <v>1.9784007654184086E-4</v>
      </c>
      <c r="U147">
        <f t="shared" si="27"/>
        <v>1.9784007654184086E-4</v>
      </c>
      <c r="V147">
        <f t="shared" si="27"/>
        <v>1.9784007654184086E-4</v>
      </c>
      <c r="W147">
        <f t="shared" si="27"/>
        <v>1.9784007654184086E-4</v>
      </c>
      <c r="X147">
        <f t="shared" si="27"/>
        <v>1.9784007654184086E-4</v>
      </c>
      <c r="Y147">
        <f t="shared" si="27"/>
        <v>1.9784007654184086E-4</v>
      </c>
      <c r="Z147">
        <f t="shared" si="27"/>
        <v>1.9784007654184086E-4</v>
      </c>
    </row>
    <row r="148" spans="1:26" x14ac:dyDescent="0.25">
      <c r="A148">
        <f t="shared" si="20"/>
        <v>3.5499999999999914</v>
      </c>
      <c r="B148">
        <v>1</v>
      </c>
      <c r="C148">
        <v>1</v>
      </c>
      <c r="D148">
        <v>1</v>
      </c>
      <c r="E148">
        <v>0.98</v>
      </c>
      <c r="F148">
        <v>0.93</v>
      </c>
      <c r="G148">
        <v>0.88</v>
      </c>
      <c r="H148">
        <v>0.83</v>
      </c>
      <c r="I148">
        <v>0.77</v>
      </c>
      <c r="J148">
        <v>0.72</v>
      </c>
      <c r="K148">
        <v>0.67</v>
      </c>
      <c r="L148">
        <f t="shared" si="21"/>
        <v>0.2900000000000017</v>
      </c>
      <c r="M148">
        <f t="shared" si="22"/>
        <v>10</v>
      </c>
      <c r="N148">
        <f t="shared" si="23"/>
        <v>1.9513839213515308E-3</v>
      </c>
      <c r="O148">
        <f t="shared" si="28"/>
        <v>1.9513839213515308E-3</v>
      </c>
      <c r="P148">
        <f t="shared" si="24"/>
        <v>1.9513839213515307E-4</v>
      </c>
      <c r="Q148">
        <f t="shared" si="29"/>
        <v>1.9513839213515307E-4</v>
      </c>
      <c r="R148">
        <f t="shared" si="27"/>
        <v>1.9513839213515307E-4</v>
      </c>
      <c r="S148">
        <f t="shared" si="27"/>
        <v>1.9513839213515307E-4</v>
      </c>
      <c r="T148">
        <f t="shared" si="27"/>
        <v>1.9513839213515307E-4</v>
      </c>
      <c r="U148">
        <f t="shared" si="27"/>
        <v>1.9513839213515307E-4</v>
      </c>
      <c r="V148">
        <f t="shared" si="27"/>
        <v>1.9513839213515307E-4</v>
      </c>
      <c r="W148">
        <f t="shared" si="27"/>
        <v>1.9513839213515307E-4</v>
      </c>
      <c r="X148">
        <f t="shared" si="27"/>
        <v>1.9513839213515307E-4</v>
      </c>
      <c r="Y148">
        <f t="shared" si="27"/>
        <v>1.9513839213515307E-4</v>
      </c>
      <c r="Z148">
        <f t="shared" si="27"/>
        <v>1.9513839213515307E-4</v>
      </c>
    </row>
    <row r="149" spans="1:26" x14ac:dyDescent="0.25">
      <c r="A149">
        <f t="shared" si="20"/>
        <v>3.5749999999999913</v>
      </c>
      <c r="B149">
        <v>1</v>
      </c>
      <c r="C149">
        <v>1</v>
      </c>
      <c r="D149">
        <v>1</v>
      </c>
      <c r="E149">
        <v>0.98</v>
      </c>
      <c r="F149">
        <v>0.93</v>
      </c>
      <c r="G149">
        <v>0.88</v>
      </c>
      <c r="H149">
        <v>0.83</v>
      </c>
      <c r="I149">
        <v>0.77</v>
      </c>
      <c r="J149">
        <v>0.72</v>
      </c>
      <c r="K149">
        <v>0.67</v>
      </c>
      <c r="L149">
        <f t="shared" si="21"/>
        <v>0.28500000000000175</v>
      </c>
      <c r="M149">
        <f t="shared" si="22"/>
        <v>10</v>
      </c>
      <c r="N149">
        <f t="shared" si="23"/>
        <v>1.9247360166199448E-3</v>
      </c>
      <c r="O149">
        <f t="shared" si="28"/>
        <v>1.9247360166199448E-3</v>
      </c>
      <c r="P149">
        <f t="shared" si="24"/>
        <v>1.9247360166199448E-4</v>
      </c>
      <c r="Q149">
        <f t="shared" si="29"/>
        <v>1.9247360166199448E-4</v>
      </c>
      <c r="R149">
        <f t="shared" si="27"/>
        <v>1.9247360166199448E-4</v>
      </c>
      <c r="S149">
        <f t="shared" si="27"/>
        <v>1.9247360166199448E-4</v>
      </c>
      <c r="T149">
        <f t="shared" si="27"/>
        <v>1.9247360166199448E-4</v>
      </c>
      <c r="U149">
        <f t="shared" si="27"/>
        <v>1.9247360166199448E-4</v>
      </c>
      <c r="V149">
        <f t="shared" si="27"/>
        <v>1.9247360166199448E-4</v>
      </c>
      <c r="W149">
        <f t="shared" si="27"/>
        <v>1.9247360166199448E-4</v>
      </c>
      <c r="X149">
        <f t="shared" si="27"/>
        <v>1.9247360166199448E-4</v>
      </c>
      <c r="Y149">
        <f t="shared" si="27"/>
        <v>1.9247360166199448E-4</v>
      </c>
      <c r="Z149">
        <f t="shared" si="27"/>
        <v>1.9247360166199448E-4</v>
      </c>
    </row>
    <row r="150" spans="1:26" x14ac:dyDescent="0.25">
      <c r="A150">
        <f t="shared" si="20"/>
        <v>3.5999999999999912</v>
      </c>
      <c r="B150">
        <v>1</v>
      </c>
      <c r="C150">
        <v>1</v>
      </c>
      <c r="D150">
        <v>1</v>
      </c>
      <c r="E150">
        <v>0.98</v>
      </c>
      <c r="F150">
        <v>0.93</v>
      </c>
      <c r="G150">
        <v>0.88</v>
      </c>
      <c r="H150">
        <v>0.83</v>
      </c>
      <c r="I150">
        <v>0.77</v>
      </c>
      <c r="J150">
        <v>0.72</v>
      </c>
      <c r="K150">
        <v>0.67</v>
      </c>
      <c r="L150">
        <f t="shared" si="21"/>
        <v>0.28000000000000175</v>
      </c>
      <c r="M150">
        <f t="shared" si="22"/>
        <v>10</v>
      </c>
      <c r="N150">
        <f t="shared" si="23"/>
        <v>1.8984520130247854E-3</v>
      </c>
      <c r="O150">
        <f t="shared" si="28"/>
        <v>1.8984520130247854E-3</v>
      </c>
      <c r="P150">
        <f t="shared" si="24"/>
        <v>1.8984520130247855E-4</v>
      </c>
      <c r="Q150">
        <f t="shared" si="29"/>
        <v>1.8984520130247855E-4</v>
      </c>
      <c r="R150">
        <f t="shared" si="27"/>
        <v>1.8984520130247855E-4</v>
      </c>
      <c r="S150">
        <f t="shared" si="27"/>
        <v>1.8984520130247855E-4</v>
      </c>
      <c r="T150">
        <f t="shared" si="27"/>
        <v>1.8984520130247855E-4</v>
      </c>
      <c r="U150">
        <f t="shared" si="27"/>
        <v>1.8984520130247855E-4</v>
      </c>
      <c r="V150">
        <f t="shared" si="27"/>
        <v>1.8984520130247855E-4</v>
      </c>
      <c r="W150">
        <f t="shared" si="27"/>
        <v>1.8984520130247855E-4</v>
      </c>
      <c r="X150">
        <f t="shared" si="27"/>
        <v>1.8984520130247855E-4</v>
      </c>
      <c r="Y150">
        <f t="shared" si="27"/>
        <v>1.8984520130247855E-4</v>
      </c>
      <c r="Z150">
        <f t="shared" si="27"/>
        <v>1.8984520130247855E-4</v>
      </c>
    </row>
    <row r="151" spans="1:26" x14ac:dyDescent="0.25">
      <c r="A151">
        <f t="shared" si="20"/>
        <v>3.6249999999999911</v>
      </c>
      <c r="B151">
        <v>1</v>
      </c>
      <c r="C151">
        <v>1</v>
      </c>
      <c r="D151">
        <v>1</v>
      </c>
      <c r="E151">
        <v>0.98</v>
      </c>
      <c r="F151">
        <v>0.93</v>
      </c>
      <c r="G151">
        <v>0.88</v>
      </c>
      <c r="H151">
        <v>0.83</v>
      </c>
      <c r="I151">
        <v>0.77</v>
      </c>
      <c r="J151">
        <v>0.72</v>
      </c>
      <c r="K151">
        <v>0.67</v>
      </c>
      <c r="L151">
        <f t="shared" si="21"/>
        <v>0.2750000000000018</v>
      </c>
      <c r="M151">
        <f t="shared" si="22"/>
        <v>10</v>
      </c>
      <c r="N151">
        <f t="shared" si="23"/>
        <v>1.8725269411683288E-3</v>
      </c>
      <c r="O151">
        <f t="shared" si="28"/>
        <v>1.8725269411683288E-3</v>
      </c>
      <c r="P151">
        <f t="shared" si="24"/>
        <v>1.8725269411683289E-4</v>
      </c>
      <c r="Q151">
        <f t="shared" si="29"/>
        <v>1.8725269411683289E-4</v>
      </c>
      <c r="R151">
        <f t="shared" si="27"/>
        <v>1.8725269411683289E-4</v>
      </c>
      <c r="S151">
        <f t="shared" si="27"/>
        <v>1.8725269411683289E-4</v>
      </c>
      <c r="T151">
        <f t="shared" si="27"/>
        <v>1.8725269411683289E-4</v>
      </c>
      <c r="U151">
        <f t="shared" si="27"/>
        <v>1.8725269411683289E-4</v>
      </c>
      <c r="V151">
        <f t="shared" si="27"/>
        <v>1.8725269411683289E-4</v>
      </c>
      <c r="W151">
        <f t="shared" si="27"/>
        <v>1.8725269411683289E-4</v>
      </c>
      <c r="X151">
        <f t="shared" si="27"/>
        <v>1.8725269411683289E-4</v>
      </c>
      <c r="Y151">
        <f t="shared" si="27"/>
        <v>1.8725269411683289E-4</v>
      </c>
      <c r="Z151">
        <f t="shared" si="27"/>
        <v>1.8725269411683289E-4</v>
      </c>
    </row>
    <row r="152" spans="1:26" x14ac:dyDescent="0.25">
      <c r="A152">
        <f t="shared" si="20"/>
        <v>3.649999999999991</v>
      </c>
      <c r="B152">
        <v>1</v>
      </c>
      <c r="C152">
        <v>1</v>
      </c>
      <c r="D152">
        <v>1</v>
      </c>
      <c r="E152">
        <v>0.98</v>
      </c>
      <c r="F152">
        <v>0.93</v>
      </c>
      <c r="G152">
        <v>0.88</v>
      </c>
      <c r="H152">
        <v>0.83</v>
      </c>
      <c r="I152">
        <v>0.77</v>
      </c>
      <c r="J152">
        <v>0.72</v>
      </c>
      <c r="K152">
        <v>0.67</v>
      </c>
      <c r="L152">
        <f t="shared" si="21"/>
        <v>0.27000000000000179</v>
      </c>
      <c r="M152">
        <f t="shared" si="22"/>
        <v>10</v>
      </c>
      <c r="N152">
        <f t="shared" si="23"/>
        <v>1.8469558995144538E-3</v>
      </c>
      <c r="O152">
        <f t="shared" si="28"/>
        <v>1.8469558995144538E-3</v>
      </c>
      <c r="P152">
        <f t="shared" si="24"/>
        <v>1.8469558995144538E-4</v>
      </c>
      <c r="Q152">
        <f t="shared" si="29"/>
        <v>1.8469558995144538E-4</v>
      </c>
      <c r="R152">
        <f t="shared" si="27"/>
        <v>1.8469558995144538E-4</v>
      </c>
      <c r="S152">
        <f t="shared" si="27"/>
        <v>1.8469558995144538E-4</v>
      </c>
      <c r="T152">
        <f t="shared" si="27"/>
        <v>1.8469558995144538E-4</v>
      </c>
      <c r="U152">
        <f t="shared" si="27"/>
        <v>1.8469558995144538E-4</v>
      </c>
      <c r="V152">
        <f t="shared" si="27"/>
        <v>1.8469558995144538E-4</v>
      </c>
      <c r="W152">
        <f t="shared" si="27"/>
        <v>1.8469558995144538E-4</v>
      </c>
      <c r="X152">
        <f t="shared" si="27"/>
        <v>1.8469558995144538E-4</v>
      </c>
      <c r="Y152">
        <f t="shared" si="27"/>
        <v>1.8469558995144538E-4</v>
      </c>
      <c r="Z152">
        <f t="shared" si="27"/>
        <v>1.8469558995144538E-4</v>
      </c>
    </row>
    <row r="153" spans="1:26" x14ac:dyDescent="0.25">
      <c r="A153">
        <f t="shared" si="20"/>
        <v>3.6749999999999909</v>
      </c>
      <c r="B153">
        <v>1</v>
      </c>
      <c r="C153">
        <v>1</v>
      </c>
      <c r="D153">
        <v>1</v>
      </c>
      <c r="E153">
        <v>0.98</v>
      </c>
      <c r="F153">
        <v>0.93</v>
      </c>
      <c r="G153">
        <v>0.88</v>
      </c>
      <c r="H153">
        <v>0.83</v>
      </c>
      <c r="I153">
        <v>0.77</v>
      </c>
      <c r="J153">
        <v>0.72</v>
      </c>
      <c r="K153">
        <v>0.67</v>
      </c>
      <c r="L153">
        <f t="shared" si="21"/>
        <v>0.26500000000000179</v>
      </c>
      <c r="M153">
        <f t="shared" si="22"/>
        <v>10</v>
      </c>
      <c r="N153">
        <f t="shared" si="23"/>
        <v>1.8217340534619278E-3</v>
      </c>
      <c r="O153">
        <f t="shared" si="28"/>
        <v>1.8217340534619278E-3</v>
      </c>
      <c r="P153">
        <f t="shared" si="24"/>
        <v>1.8217340534619277E-4</v>
      </c>
      <c r="Q153">
        <f t="shared" si="29"/>
        <v>1.8217340534619277E-4</v>
      </c>
      <c r="R153">
        <f t="shared" si="27"/>
        <v>1.8217340534619277E-4</v>
      </c>
      <c r="S153">
        <f t="shared" si="27"/>
        <v>1.8217340534619277E-4</v>
      </c>
      <c r="T153">
        <f t="shared" si="27"/>
        <v>1.8217340534619277E-4</v>
      </c>
      <c r="U153">
        <f t="shared" si="27"/>
        <v>1.8217340534619277E-4</v>
      </c>
      <c r="V153">
        <f t="shared" si="27"/>
        <v>1.8217340534619277E-4</v>
      </c>
      <c r="W153">
        <f t="shared" si="27"/>
        <v>1.8217340534619277E-4</v>
      </c>
      <c r="X153">
        <f t="shared" si="27"/>
        <v>1.8217340534619277E-4</v>
      </c>
      <c r="Y153">
        <f t="shared" si="27"/>
        <v>1.8217340534619277E-4</v>
      </c>
      <c r="Z153">
        <f t="shared" si="27"/>
        <v>1.8217340534619277E-4</v>
      </c>
    </row>
    <row r="154" spans="1:26" x14ac:dyDescent="0.25">
      <c r="A154">
        <f t="shared" si="20"/>
        <v>3.6999999999999909</v>
      </c>
      <c r="B154">
        <v>1</v>
      </c>
      <c r="C154">
        <v>1</v>
      </c>
      <c r="D154">
        <v>1</v>
      </c>
      <c r="E154">
        <v>0.98</v>
      </c>
      <c r="F154">
        <v>0.93</v>
      </c>
      <c r="G154">
        <v>0.88</v>
      </c>
      <c r="H154">
        <v>0.83</v>
      </c>
      <c r="I154">
        <v>0.77</v>
      </c>
      <c r="J154">
        <v>0.72</v>
      </c>
      <c r="K154">
        <v>0.67</v>
      </c>
      <c r="L154">
        <f t="shared" si="21"/>
        <v>0.26000000000000184</v>
      </c>
      <c r="M154">
        <f t="shared" si="22"/>
        <v>10</v>
      </c>
      <c r="N154">
        <f t="shared" si="23"/>
        <v>1.7968566344303532E-3</v>
      </c>
      <c r="O154">
        <f t="shared" si="28"/>
        <v>1.7968566344303532E-3</v>
      </c>
      <c r="P154">
        <f t="shared" si="24"/>
        <v>1.7968566344303533E-4</v>
      </c>
      <c r="Q154">
        <f t="shared" si="29"/>
        <v>1.7968566344303533E-4</v>
      </c>
      <c r="R154">
        <f t="shared" si="27"/>
        <v>1.7968566344303533E-4</v>
      </c>
      <c r="S154">
        <f t="shared" si="27"/>
        <v>1.7968566344303533E-4</v>
      </c>
      <c r="T154">
        <f t="shared" si="27"/>
        <v>1.7968566344303533E-4</v>
      </c>
      <c r="U154">
        <f t="shared" si="27"/>
        <v>1.7968566344303533E-4</v>
      </c>
      <c r="V154">
        <f t="shared" si="27"/>
        <v>1.7968566344303533E-4</v>
      </c>
      <c r="W154">
        <f t="shared" si="27"/>
        <v>1.7968566344303533E-4</v>
      </c>
      <c r="X154">
        <f t="shared" si="27"/>
        <v>1.7968566344303533E-4</v>
      </c>
      <c r="Y154">
        <f t="shared" si="27"/>
        <v>1.7968566344303533E-4</v>
      </c>
      <c r="Z154">
        <f t="shared" si="27"/>
        <v>1.7968566344303533E-4</v>
      </c>
    </row>
    <row r="155" spans="1:26" x14ac:dyDescent="0.25">
      <c r="A155">
        <f t="shared" si="20"/>
        <v>3.7249999999999908</v>
      </c>
      <c r="B155">
        <v>1</v>
      </c>
      <c r="C155">
        <v>1</v>
      </c>
      <c r="D155">
        <v>1</v>
      </c>
      <c r="E155">
        <v>0.98</v>
      </c>
      <c r="F155">
        <v>0.93</v>
      </c>
      <c r="G155">
        <v>0.88</v>
      </c>
      <c r="H155">
        <v>0.83</v>
      </c>
      <c r="I155">
        <v>0.77</v>
      </c>
      <c r="J155">
        <v>0.72</v>
      </c>
      <c r="K155">
        <v>0.67</v>
      </c>
      <c r="L155">
        <f t="shared" si="21"/>
        <v>0.25500000000000184</v>
      </c>
      <c r="M155">
        <f t="shared" si="22"/>
        <v>10</v>
      </c>
      <c r="N155">
        <f t="shared" si="23"/>
        <v>1.7723189389585907E-3</v>
      </c>
      <c r="O155">
        <f t="shared" si="28"/>
        <v>1.7723189389585907E-3</v>
      </c>
      <c r="P155">
        <f t="shared" si="24"/>
        <v>1.7723189389585908E-4</v>
      </c>
      <c r="Q155">
        <f t="shared" si="29"/>
        <v>1.7723189389585908E-4</v>
      </c>
      <c r="R155">
        <f t="shared" si="27"/>
        <v>1.7723189389585908E-4</v>
      </c>
      <c r="S155">
        <f t="shared" si="27"/>
        <v>1.7723189389585908E-4</v>
      </c>
      <c r="T155">
        <f t="shared" si="27"/>
        <v>1.7723189389585908E-4</v>
      </c>
      <c r="U155">
        <f t="shared" si="27"/>
        <v>1.7723189389585908E-4</v>
      </c>
      <c r="V155">
        <f t="shared" si="27"/>
        <v>1.7723189389585908E-4</v>
      </c>
      <c r="W155">
        <f t="shared" si="27"/>
        <v>1.7723189389585908E-4</v>
      </c>
      <c r="X155">
        <f t="shared" si="27"/>
        <v>1.7723189389585908E-4</v>
      </c>
      <c r="Y155">
        <f t="shared" si="27"/>
        <v>1.7723189389585908E-4</v>
      </c>
      <c r="Z155">
        <f t="shared" si="27"/>
        <v>1.7723189389585908E-4</v>
      </c>
    </row>
    <row r="156" spans="1:26" x14ac:dyDescent="0.25">
      <c r="A156">
        <f t="shared" si="20"/>
        <v>3.7499999999999907</v>
      </c>
      <c r="B156">
        <v>1</v>
      </c>
      <c r="C156">
        <v>1</v>
      </c>
      <c r="D156">
        <v>1</v>
      </c>
      <c r="E156">
        <v>0.98</v>
      </c>
      <c r="F156">
        <v>0.93</v>
      </c>
      <c r="G156">
        <v>0.88</v>
      </c>
      <c r="H156">
        <v>0.83</v>
      </c>
      <c r="I156">
        <v>0.77</v>
      </c>
      <c r="J156">
        <v>0.72</v>
      </c>
      <c r="K156">
        <v>0.67</v>
      </c>
      <c r="L156">
        <f t="shared" si="21"/>
        <v>0.25000000000000189</v>
      </c>
      <c r="M156">
        <f t="shared" si="22"/>
        <v>10</v>
      </c>
      <c r="N156">
        <f t="shared" si="23"/>
        <v>1.7481163278154979E-3</v>
      </c>
      <c r="O156">
        <f t="shared" si="28"/>
        <v>1.7481163278154979E-3</v>
      </c>
      <c r="P156">
        <f t="shared" si="24"/>
        <v>1.7481163278154979E-4</v>
      </c>
      <c r="Q156">
        <f t="shared" si="29"/>
        <v>1.7481163278154979E-4</v>
      </c>
      <c r="R156">
        <f t="shared" si="27"/>
        <v>1.7481163278154979E-4</v>
      </c>
      <c r="S156">
        <f t="shared" si="27"/>
        <v>1.7481163278154979E-4</v>
      </c>
      <c r="T156">
        <f t="shared" si="27"/>
        <v>1.7481163278154979E-4</v>
      </c>
      <c r="U156">
        <f t="shared" si="27"/>
        <v>1.7481163278154979E-4</v>
      </c>
      <c r="V156">
        <f t="shared" si="27"/>
        <v>1.7481163278154979E-4</v>
      </c>
      <c r="W156">
        <f t="shared" si="27"/>
        <v>1.7481163278154979E-4</v>
      </c>
      <c r="X156">
        <f t="shared" si="27"/>
        <v>1.7481163278154979E-4</v>
      </c>
      <c r="Y156">
        <f t="shared" si="27"/>
        <v>1.7481163278154979E-4</v>
      </c>
      <c r="Z156">
        <f t="shared" si="27"/>
        <v>1.7481163278154979E-4</v>
      </c>
    </row>
    <row r="157" spans="1:26" x14ac:dyDescent="0.25">
      <c r="A157">
        <f t="shared" si="20"/>
        <v>3.7749999999999906</v>
      </c>
      <c r="B157">
        <v>1</v>
      </c>
      <c r="C157">
        <v>1</v>
      </c>
      <c r="D157">
        <v>1</v>
      </c>
      <c r="E157">
        <v>0.98</v>
      </c>
      <c r="F157">
        <v>0.93</v>
      </c>
      <c r="G157">
        <v>0.88</v>
      </c>
      <c r="H157">
        <v>0.83</v>
      </c>
      <c r="I157">
        <v>0.77</v>
      </c>
      <c r="J157">
        <v>0.72</v>
      </c>
      <c r="K157">
        <v>0.67</v>
      </c>
      <c r="L157">
        <f t="shared" si="21"/>
        <v>0.24500000000000188</v>
      </c>
      <c r="M157">
        <f t="shared" si="22"/>
        <v>10</v>
      </c>
      <c r="N157">
        <f t="shared" si="23"/>
        <v>1.7242442251228134E-3</v>
      </c>
      <c r="O157">
        <f t="shared" si="28"/>
        <v>1.7242442251228134E-3</v>
      </c>
      <c r="P157">
        <f t="shared" si="24"/>
        <v>1.7242442251228133E-4</v>
      </c>
      <c r="Q157">
        <f t="shared" si="29"/>
        <v>1.7242442251228133E-4</v>
      </c>
      <c r="R157">
        <f t="shared" si="27"/>
        <v>1.7242442251228133E-4</v>
      </c>
      <c r="S157">
        <f t="shared" si="27"/>
        <v>1.7242442251228133E-4</v>
      </c>
      <c r="T157">
        <f t="shared" si="27"/>
        <v>1.7242442251228133E-4</v>
      </c>
      <c r="U157">
        <f t="shared" si="27"/>
        <v>1.7242442251228133E-4</v>
      </c>
      <c r="V157">
        <f t="shared" si="27"/>
        <v>1.7242442251228133E-4</v>
      </c>
      <c r="W157">
        <f t="shared" si="27"/>
        <v>1.7242442251228133E-4</v>
      </c>
      <c r="X157">
        <f t="shared" si="27"/>
        <v>1.7242442251228133E-4</v>
      </c>
      <c r="Y157">
        <f t="shared" si="27"/>
        <v>1.7242442251228133E-4</v>
      </c>
      <c r="Z157">
        <f t="shared" si="27"/>
        <v>1.7242442251228133E-4</v>
      </c>
    </row>
    <row r="158" spans="1:26" x14ac:dyDescent="0.25">
      <c r="A158">
        <f t="shared" si="20"/>
        <v>3.7999999999999905</v>
      </c>
      <c r="B158">
        <v>1</v>
      </c>
      <c r="C158">
        <v>1</v>
      </c>
      <c r="D158">
        <v>1</v>
      </c>
      <c r="E158">
        <v>0.98</v>
      </c>
      <c r="F158">
        <v>0.93</v>
      </c>
      <c r="G158">
        <v>0.88</v>
      </c>
      <c r="H158">
        <v>0.83</v>
      </c>
      <c r="I158">
        <v>0.77</v>
      </c>
      <c r="J158">
        <v>0.72</v>
      </c>
      <c r="K158">
        <v>0.67</v>
      </c>
      <c r="L158">
        <f t="shared" si="21"/>
        <v>0.24000000000000191</v>
      </c>
      <c r="M158">
        <f t="shared" si="22"/>
        <v>10</v>
      </c>
      <c r="N158">
        <f t="shared" si="23"/>
        <v>1.7006981174900123E-3</v>
      </c>
      <c r="O158">
        <f t="shared" si="28"/>
        <v>1.7006981174900123E-3</v>
      </c>
      <c r="P158">
        <f t="shared" si="24"/>
        <v>1.7006981174900123E-4</v>
      </c>
      <c r="Q158">
        <f t="shared" si="29"/>
        <v>1.7006981174900123E-4</v>
      </c>
      <c r="R158">
        <f t="shared" si="27"/>
        <v>1.7006981174900123E-4</v>
      </c>
      <c r="S158">
        <f t="shared" si="27"/>
        <v>1.7006981174900123E-4</v>
      </c>
      <c r="T158">
        <f t="shared" si="27"/>
        <v>1.7006981174900123E-4</v>
      </c>
      <c r="U158">
        <f t="shared" si="27"/>
        <v>1.7006981174900123E-4</v>
      </c>
      <c r="V158">
        <f t="shared" si="27"/>
        <v>1.7006981174900123E-4</v>
      </c>
      <c r="W158">
        <f t="shared" si="27"/>
        <v>1.7006981174900123E-4</v>
      </c>
      <c r="X158">
        <f t="shared" si="27"/>
        <v>1.7006981174900123E-4</v>
      </c>
      <c r="Y158">
        <f t="shared" si="27"/>
        <v>1.7006981174900123E-4</v>
      </c>
      <c r="Z158">
        <f t="shared" si="27"/>
        <v>1.7006981174900123E-4</v>
      </c>
    </row>
    <row r="159" spans="1:26" x14ac:dyDescent="0.25">
      <c r="A159">
        <f t="shared" si="20"/>
        <v>3.8249999999999904</v>
      </c>
      <c r="B159">
        <v>1</v>
      </c>
      <c r="C159">
        <v>1</v>
      </c>
      <c r="D159">
        <v>1</v>
      </c>
      <c r="E159">
        <v>0.98</v>
      </c>
      <c r="F159">
        <v>0.93</v>
      </c>
      <c r="G159">
        <v>0.88</v>
      </c>
      <c r="H159">
        <v>0.83</v>
      </c>
      <c r="I159">
        <v>0.77</v>
      </c>
      <c r="J159">
        <v>0.72</v>
      </c>
      <c r="K159">
        <v>0.67</v>
      </c>
      <c r="L159">
        <f t="shared" si="21"/>
        <v>0.23500000000000193</v>
      </c>
      <c r="M159">
        <f t="shared" si="22"/>
        <v>10</v>
      </c>
      <c r="N159">
        <f t="shared" si="23"/>
        <v>1.6774735531609837E-3</v>
      </c>
      <c r="O159">
        <f t="shared" si="28"/>
        <v>1.6774735531609837E-3</v>
      </c>
      <c r="P159">
        <f t="shared" si="24"/>
        <v>1.6774735531609837E-4</v>
      </c>
      <c r="Q159">
        <f t="shared" si="29"/>
        <v>1.6774735531609837E-4</v>
      </c>
      <c r="R159">
        <f t="shared" si="27"/>
        <v>1.6774735531609837E-4</v>
      </c>
      <c r="S159">
        <f t="shared" si="27"/>
        <v>1.6774735531609837E-4</v>
      </c>
      <c r="T159">
        <f t="shared" si="27"/>
        <v>1.6774735531609837E-4</v>
      </c>
      <c r="U159">
        <f t="shared" si="27"/>
        <v>1.6774735531609837E-4</v>
      </c>
      <c r="V159">
        <f t="shared" si="27"/>
        <v>1.6774735531609837E-4</v>
      </c>
      <c r="W159">
        <f t="shared" si="27"/>
        <v>1.6774735531609837E-4</v>
      </c>
      <c r="X159">
        <f t="shared" si="27"/>
        <v>1.6774735531609837E-4</v>
      </c>
      <c r="Y159">
        <f t="shared" si="27"/>
        <v>1.6774735531609837E-4</v>
      </c>
      <c r="Z159">
        <f t="shared" si="27"/>
        <v>1.6774735531609837E-4</v>
      </c>
    </row>
    <row r="160" spans="1:26" x14ac:dyDescent="0.25">
      <c r="A160">
        <f t="shared" si="20"/>
        <v>3.8499999999999903</v>
      </c>
      <c r="B160">
        <v>1</v>
      </c>
      <c r="C160">
        <v>1</v>
      </c>
      <c r="D160">
        <v>1</v>
      </c>
      <c r="E160">
        <v>0.98</v>
      </c>
      <c r="F160">
        <v>0.93</v>
      </c>
      <c r="G160">
        <v>0.88</v>
      </c>
      <c r="H160">
        <v>0.83</v>
      </c>
      <c r="I160">
        <v>0.77</v>
      </c>
      <c r="J160">
        <v>0.72</v>
      </c>
      <c r="K160">
        <v>0.67</v>
      </c>
      <c r="L160">
        <f t="shared" si="21"/>
        <v>0.23000000000000193</v>
      </c>
      <c r="M160">
        <f t="shared" si="22"/>
        <v>10</v>
      </c>
      <c r="N160">
        <f t="shared" si="23"/>
        <v>1.654566141172353E-3</v>
      </c>
      <c r="O160">
        <f t="shared" si="28"/>
        <v>1.654566141172353E-3</v>
      </c>
      <c r="P160">
        <f t="shared" si="24"/>
        <v>1.6545661411723531E-4</v>
      </c>
      <c r="Q160">
        <f t="shared" si="29"/>
        <v>1.6545661411723531E-4</v>
      </c>
      <c r="R160">
        <f t="shared" si="27"/>
        <v>1.6545661411723531E-4</v>
      </c>
      <c r="S160">
        <f t="shared" si="27"/>
        <v>1.6545661411723531E-4</v>
      </c>
      <c r="T160">
        <f t="shared" si="27"/>
        <v>1.6545661411723531E-4</v>
      </c>
      <c r="U160">
        <f t="shared" si="27"/>
        <v>1.6545661411723531E-4</v>
      </c>
      <c r="V160">
        <f t="shared" si="27"/>
        <v>1.6545661411723531E-4</v>
      </c>
      <c r="W160">
        <f t="shared" si="27"/>
        <v>1.6545661411723531E-4</v>
      </c>
      <c r="X160">
        <f t="shared" si="27"/>
        <v>1.6545661411723531E-4</v>
      </c>
      <c r="Y160">
        <f t="shared" si="27"/>
        <v>1.6545661411723531E-4</v>
      </c>
      <c r="Z160">
        <f t="shared" si="27"/>
        <v>1.6545661411723531E-4</v>
      </c>
    </row>
    <row r="161" spans="1:26" x14ac:dyDescent="0.25">
      <c r="A161">
        <f t="shared" si="20"/>
        <v>3.8749999999999902</v>
      </c>
      <c r="B161">
        <v>1</v>
      </c>
      <c r="C161">
        <v>1</v>
      </c>
      <c r="D161">
        <v>1</v>
      </c>
      <c r="E161">
        <v>0.98</v>
      </c>
      <c r="F161">
        <v>0.93</v>
      </c>
      <c r="G161">
        <v>0.88</v>
      </c>
      <c r="H161">
        <v>0.83</v>
      </c>
      <c r="I161">
        <v>0.77</v>
      </c>
      <c r="J161">
        <v>0.72</v>
      </c>
      <c r="K161">
        <v>0.67</v>
      </c>
      <c r="L161">
        <f t="shared" si="21"/>
        <v>0.22500000000000195</v>
      </c>
      <c r="M161">
        <f t="shared" si="22"/>
        <v>10</v>
      </c>
      <c r="N161">
        <f t="shared" si="23"/>
        <v>1.6319715505233067E-3</v>
      </c>
      <c r="O161">
        <f t="shared" si="28"/>
        <v>1.6319715505233067E-3</v>
      </c>
      <c r="P161">
        <f t="shared" si="24"/>
        <v>1.6319715505233066E-4</v>
      </c>
      <c r="Q161">
        <f t="shared" si="29"/>
        <v>1.6319715505233066E-4</v>
      </c>
      <c r="R161">
        <f t="shared" si="27"/>
        <v>1.6319715505233066E-4</v>
      </c>
      <c r="S161">
        <f t="shared" si="27"/>
        <v>1.6319715505233066E-4</v>
      </c>
      <c r="T161">
        <f t="shared" si="27"/>
        <v>1.6319715505233066E-4</v>
      </c>
      <c r="U161">
        <f t="shared" si="27"/>
        <v>1.6319715505233066E-4</v>
      </c>
      <c r="V161">
        <f t="shared" si="27"/>
        <v>1.6319715505233066E-4</v>
      </c>
      <c r="W161">
        <f t="shared" si="27"/>
        <v>1.6319715505233066E-4</v>
      </c>
      <c r="X161">
        <f t="shared" si="27"/>
        <v>1.6319715505233066E-4</v>
      </c>
      <c r="Y161">
        <f t="shared" si="27"/>
        <v>1.6319715505233066E-4</v>
      </c>
      <c r="Z161">
        <f t="shared" si="27"/>
        <v>1.6319715505233066E-4</v>
      </c>
    </row>
    <row r="162" spans="1:26" x14ac:dyDescent="0.25">
      <c r="A162">
        <f t="shared" si="20"/>
        <v>3.8999999999999901</v>
      </c>
      <c r="B162">
        <v>1</v>
      </c>
      <c r="C162">
        <v>1</v>
      </c>
      <c r="D162">
        <v>1</v>
      </c>
      <c r="E162">
        <v>0.98</v>
      </c>
      <c r="F162">
        <v>0.93</v>
      </c>
      <c r="G162">
        <v>0.88</v>
      </c>
      <c r="H162">
        <v>0.83</v>
      </c>
      <c r="I162">
        <v>0.77</v>
      </c>
      <c r="J162">
        <v>0.72</v>
      </c>
      <c r="K162">
        <v>0.67</v>
      </c>
      <c r="L162">
        <f t="shared" si="21"/>
        <v>0.22000000000000197</v>
      </c>
      <c r="M162">
        <f t="shared" si="22"/>
        <v>10</v>
      </c>
      <c r="N162">
        <f t="shared" si="23"/>
        <v>1.6096855093567465E-3</v>
      </c>
      <c r="O162">
        <f t="shared" si="28"/>
        <v>1.6096855093567465E-3</v>
      </c>
      <c r="P162">
        <f t="shared" si="24"/>
        <v>1.6096855093567465E-4</v>
      </c>
      <c r="Q162">
        <f t="shared" si="29"/>
        <v>1.6096855093567465E-4</v>
      </c>
      <c r="R162">
        <f t="shared" si="27"/>
        <v>1.6096855093567465E-4</v>
      </c>
      <c r="S162">
        <f t="shared" si="27"/>
        <v>1.6096855093567465E-4</v>
      </c>
      <c r="T162">
        <f t="shared" si="27"/>
        <v>1.6096855093567465E-4</v>
      </c>
      <c r="U162">
        <f t="shared" si="27"/>
        <v>1.6096855093567465E-4</v>
      </c>
      <c r="V162">
        <f t="shared" si="27"/>
        <v>1.6096855093567465E-4</v>
      </c>
      <c r="W162">
        <f t="shared" si="27"/>
        <v>1.6096855093567465E-4</v>
      </c>
      <c r="X162">
        <f t="shared" si="27"/>
        <v>1.6096855093567465E-4</v>
      </c>
      <c r="Y162">
        <f t="shared" ref="R162:Z191" si="30">IF(Y$5&lt;=$M162,$P162,0)</f>
        <v>1.6096855093567465E-4</v>
      </c>
      <c r="Z162">
        <f t="shared" si="30"/>
        <v>1.6096855093567465E-4</v>
      </c>
    </row>
    <row r="163" spans="1:26" x14ac:dyDescent="0.25">
      <c r="A163">
        <f t="shared" si="20"/>
        <v>3.9249999999999901</v>
      </c>
      <c r="B163">
        <v>1</v>
      </c>
      <c r="C163">
        <v>1</v>
      </c>
      <c r="D163">
        <v>1</v>
      </c>
      <c r="E163">
        <v>0.98</v>
      </c>
      <c r="F163">
        <v>0.93</v>
      </c>
      <c r="G163">
        <v>0.88</v>
      </c>
      <c r="H163">
        <v>0.83</v>
      </c>
      <c r="I163">
        <v>0.77</v>
      </c>
      <c r="J163">
        <v>0.72</v>
      </c>
      <c r="K163">
        <v>0.67</v>
      </c>
      <c r="L163">
        <f t="shared" si="21"/>
        <v>0.215000000000002</v>
      </c>
      <c r="M163">
        <f t="shared" si="22"/>
        <v>10</v>
      </c>
      <c r="N163">
        <f t="shared" si="23"/>
        <v>1.58770380415163E-3</v>
      </c>
      <c r="O163">
        <f t="shared" si="28"/>
        <v>1.58770380415163E-3</v>
      </c>
      <c r="P163">
        <f t="shared" si="24"/>
        <v>1.5877038041516299E-4</v>
      </c>
      <c r="Q163">
        <f t="shared" si="29"/>
        <v>1.5877038041516299E-4</v>
      </c>
      <c r="R163">
        <f t="shared" si="30"/>
        <v>1.5877038041516299E-4</v>
      </c>
      <c r="S163">
        <f t="shared" si="30"/>
        <v>1.5877038041516299E-4</v>
      </c>
      <c r="T163">
        <f t="shared" si="30"/>
        <v>1.5877038041516299E-4</v>
      </c>
      <c r="U163">
        <f t="shared" si="30"/>
        <v>1.5877038041516299E-4</v>
      </c>
      <c r="V163">
        <f t="shared" si="30"/>
        <v>1.5877038041516299E-4</v>
      </c>
      <c r="W163">
        <f t="shared" si="30"/>
        <v>1.5877038041516299E-4</v>
      </c>
      <c r="X163">
        <f t="shared" si="30"/>
        <v>1.5877038041516299E-4</v>
      </c>
      <c r="Y163">
        <f t="shared" si="30"/>
        <v>1.5877038041516299E-4</v>
      </c>
      <c r="Z163">
        <f t="shared" si="30"/>
        <v>1.5877038041516299E-4</v>
      </c>
    </row>
    <row r="164" spans="1:26" x14ac:dyDescent="0.25">
      <c r="A164">
        <f t="shared" si="20"/>
        <v>3.94999999999999</v>
      </c>
      <c r="B164">
        <v>1</v>
      </c>
      <c r="C164">
        <v>1</v>
      </c>
      <c r="D164">
        <v>1</v>
      </c>
      <c r="E164">
        <v>0.98</v>
      </c>
      <c r="F164">
        <v>0.93</v>
      </c>
      <c r="G164">
        <v>0.88</v>
      </c>
      <c r="H164">
        <v>0.83</v>
      </c>
      <c r="I164">
        <v>0.77</v>
      </c>
      <c r="J164">
        <v>0.72</v>
      </c>
      <c r="K164">
        <v>0.67</v>
      </c>
      <c r="L164">
        <f t="shared" si="21"/>
        <v>0.21000000000000202</v>
      </c>
      <c r="M164">
        <f t="shared" si="22"/>
        <v>10</v>
      </c>
      <c r="N164">
        <f t="shared" si="23"/>
        <v>1.56602227892634E-3</v>
      </c>
      <c r="O164">
        <f t="shared" si="28"/>
        <v>1.56602227892634E-3</v>
      </c>
      <c r="P164">
        <f t="shared" si="24"/>
        <v>1.5660222789263401E-4</v>
      </c>
      <c r="Q164">
        <f t="shared" si="29"/>
        <v>1.5660222789263401E-4</v>
      </c>
      <c r="R164">
        <f t="shared" si="30"/>
        <v>1.5660222789263401E-4</v>
      </c>
      <c r="S164">
        <f t="shared" si="30"/>
        <v>1.5660222789263401E-4</v>
      </c>
      <c r="T164">
        <f t="shared" si="30"/>
        <v>1.5660222789263401E-4</v>
      </c>
      <c r="U164">
        <f t="shared" si="30"/>
        <v>1.5660222789263401E-4</v>
      </c>
      <c r="V164">
        <f t="shared" si="30"/>
        <v>1.5660222789263401E-4</v>
      </c>
      <c r="W164">
        <f t="shared" si="30"/>
        <v>1.5660222789263401E-4</v>
      </c>
      <c r="X164">
        <f t="shared" si="30"/>
        <v>1.5660222789263401E-4</v>
      </c>
      <c r="Y164">
        <f t="shared" si="30"/>
        <v>1.5660222789263401E-4</v>
      </c>
      <c r="Z164">
        <f t="shared" si="30"/>
        <v>1.5660222789263401E-4</v>
      </c>
    </row>
    <row r="165" spans="1:26" x14ac:dyDescent="0.25">
      <c r="A165">
        <f t="shared" si="20"/>
        <v>3.9749999999999899</v>
      </c>
      <c r="B165">
        <v>1</v>
      </c>
      <c r="C165">
        <v>1</v>
      </c>
      <c r="D165">
        <v>1</v>
      </c>
      <c r="E165">
        <v>0.98</v>
      </c>
      <c r="F165">
        <v>0.93</v>
      </c>
      <c r="G165">
        <v>0.88</v>
      </c>
      <c r="H165">
        <v>0.83</v>
      </c>
      <c r="I165">
        <v>0.77</v>
      </c>
      <c r="J165">
        <v>0.72</v>
      </c>
      <c r="K165">
        <v>0.67</v>
      </c>
      <c r="L165">
        <f t="shared" si="21"/>
        <v>0.20500000000000201</v>
      </c>
      <c r="M165">
        <f t="shared" si="22"/>
        <v>10</v>
      </c>
      <c r="N165">
        <f t="shared" si="23"/>
        <v>1.5446368344529289E-3</v>
      </c>
      <c r="O165">
        <f t="shared" si="28"/>
        <v>1.5446368344529289E-3</v>
      </c>
      <c r="P165">
        <f t="shared" si="24"/>
        <v>1.544636834452929E-4</v>
      </c>
      <c r="Q165">
        <f t="shared" si="29"/>
        <v>1.544636834452929E-4</v>
      </c>
      <c r="R165">
        <f t="shared" si="30"/>
        <v>1.544636834452929E-4</v>
      </c>
      <c r="S165">
        <f t="shared" si="30"/>
        <v>1.544636834452929E-4</v>
      </c>
      <c r="T165">
        <f t="shared" si="30"/>
        <v>1.544636834452929E-4</v>
      </c>
      <c r="U165">
        <f t="shared" si="30"/>
        <v>1.544636834452929E-4</v>
      </c>
      <c r="V165">
        <f t="shared" si="30"/>
        <v>1.544636834452929E-4</v>
      </c>
      <c r="W165">
        <f t="shared" si="30"/>
        <v>1.544636834452929E-4</v>
      </c>
      <c r="X165">
        <f t="shared" si="30"/>
        <v>1.544636834452929E-4</v>
      </c>
      <c r="Y165">
        <f t="shared" si="30"/>
        <v>1.544636834452929E-4</v>
      </c>
      <c r="Z165">
        <f t="shared" si="30"/>
        <v>1.544636834452929E-4</v>
      </c>
    </row>
    <row r="166" spans="1:26" x14ac:dyDescent="0.25">
      <c r="A166">
        <f t="shared" si="20"/>
        <v>3.9999999999999898</v>
      </c>
      <c r="B166">
        <v>1</v>
      </c>
      <c r="C166">
        <v>1</v>
      </c>
      <c r="D166">
        <v>1</v>
      </c>
      <c r="E166">
        <v>0.98</v>
      </c>
      <c r="F166">
        <v>0.93</v>
      </c>
      <c r="G166">
        <v>0.88</v>
      </c>
      <c r="H166">
        <v>0.83</v>
      </c>
      <c r="I166">
        <v>0.77</v>
      </c>
      <c r="J166">
        <v>0.72</v>
      </c>
      <c r="K166">
        <v>0.67</v>
      </c>
      <c r="L166">
        <f t="shared" si="21"/>
        <v>0.20000000000000204</v>
      </c>
      <c r="M166">
        <f t="shared" si="22"/>
        <v>10</v>
      </c>
      <c r="N166">
        <f t="shared" si="23"/>
        <v>1.5235434274820997E-3</v>
      </c>
      <c r="O166">
        <f t="shared" si="28"/>
        <v>1.5235434274820997E-3</v>
      </c>
      <c r="P166">
        <f t="shared" si="24"/>
        <v>1.5235434274820997E-4</v>
      </c>
      <c r="Q166">
        <f t="shared" si="29"/>
        <v>1.5235434274820997E-4</v>
      </c>
      <c r="R166">
        <f t="shared" si="30"/>
        <v>1.5235434274820997E-4</v>
      </c>
      <c r="S166">
        <f t="shared" si="30"/>
        <v>1.5235434274820997E-4</v>
      </c>
      <c r="T166">
        <f t="shared" si="30"/>
        <v>1.5235434274820997E-4</v>
      </c>
      <c r="U166">
        <f t="shared" si="30"/>
        <v>1.5235434274820997E-4</v>
      </c>
      <c r="V166">
        <f t="shared" si="30"/>
        <v>1.5235434274820997E-4</v>
      </c>
      <c r="W166">
        <f t="shared" si="30"/>
        <v>1.5235434274820997E-4</v>
      </c>
      <c r="X166">
        <f t="shared" si="30"/>
        <v>1.5235434274820997E-4</v>
      </c>
      <c r="Y166">
        <f t="shared" si="30"/>
        <v>1.5235434274820997E-4</v>
      </c>
      <c r="Z166">
        <f t="shared" si="30"/>
        <v>1.5235434274820997E-4</v>
      </c>
    </row>
    <row r="167" spans="1:26" x14ac:dyDescent="0.25">
      <c r="A167">
        <f t="shared" si="20"/>
        <v>4.0249999999999897</v>
      </c>
      <c r="B167">
        <v>1</v>
      </c>
      <c r="C167">
        <v>1</v>
      </c>
      <c r="D167">
        <v>1</v>
      </c>
      <c r="E167">
        <v>0.98</v>
      </c>
      <c r="F167">
        <v>0.93</v>
      </c>
      <c r="G167">
        <v>0.88</v>
      </c>
      <c r="H167">
        <v>0.83</v>
      </c>
      <c r="I167">
        <v>0.77</v>
      </c>
      <c r="J167">
        <v>0.72</v>
      </c>
      <c r="K167">
        <v>0.67</v>
      </c>
      <c r="L167">
        <f t="shared" si="21"/>
        <v>0.19500000000000206</v>
      </c>
      <c r="M167">
        <f t="shared" si="22"/>
        <v>10</v>
      </c>
      <c r="N167">
        <f t="shared" si="23"/>
        <v>1.5027380699787654E-3</v>
      </c>
      <c r="O167">
        <f t="shared" si="28"/>
        <v>1.5027380699787654E-3</v>
      </c>
      <c r="P167">
        <f t="shared" si="24"/>
        <v>1.5027380699787654E-4</v>
      </c>
      <c r="Q167">
        <f t="shared" si="29"/>
        <v>1.5027380699787654E-4</v>
      </c>
      <c r="R167">
        <f t="shared" si="30"/>
        <v>1.5027380699787654E-4</v>
      </c>
      <c r="S167">
        <f t="shared" si="30"/>
        <v>1.5027380699787654E-4</v>
      </c>
      <c r="T167">
        <f t="shared" si="30"/>
        <v>1.5027380699787654E-4</v>
      </c>
      <c r="U167">
        <f t="shared" si="30"/>
        <v>1.5027380699787654E-4</v>
      </c>
      <c r="V167">
        <f t="shared" si="30"/>
        <v>1.5027380699787654E-4</v>
      </c>
      <c r="W167">
        <f t="shared" si="30"/>
        <v>1.5027380699787654E-4</v>
      </c>
      <c r="X167">
        <f t="shared" si="30"/>
        <v>1.5027380699787654E-4</v>
      </c>
      <c r="Y167">
        <f t="shared" si="30"/>
        <v>1.5027380699787654E-4</v>
      </c>
      <c r="Z167">
        <f t="shared" si="30"/>
        <v>1.5027380699787654E-4</v>
      </c>
    </row>
    <row r="168" spans="1:26" x14ac:dyDescent="0.25">
      <c r="A168">
        <f t="shared" si="20"/>
        <v>4.0499999999999901</v>
      </c>
      <c r="B168">
        <v>1</v>
      </c>
      <c r="C168">
        <v>1</v>
      </c>
      <c r="D168">
        <v>1</v>
      </c>
      <c r="E168">
        <v>0.98</v>
      </c>
      <c r="F168">
        <v>0.93</v>
      </c>
      <c r="G168">
        <v>0.88</v>
      </c>
      <c r="H168">
        <v>0.83</v>
      </c>
      <c r="I168">
        <v>0.77</v>
      </c>
      <c r="J168">
        <v>0.72</v>
      </c>
      <c r="K168">
        <v>0.67</v>
      </c>
      <c r="L168">
        <f t="shared" si="21"/>
        <v>0.190000000000002</v>
      </c>
      <c r="M168">
        <f t="shared" si="22"/>
        <v>10</v>
      </c>
      <c r="N168">
        <f t="shared" si="23"/>
        <v>1.4822168283680484E-3</v>
      </c>
      <c r="O168">
        <f t="shared" si="28"/>
        <v>1.4822168283680484E-3</v>
      </c>
      <c r="P168">
        <f t="shared" si="24"/>
        <v>1.4822168283680484E-4</v>
      </c>
      <c r="Q168">
        <f t="shared" si="29"/>
        <v>1.4822168283680484E-4</v>
      </c>
      <c r="R168">
        <f t="shared" si="30"/>
        <v>1.4822168283680484E-4</v>
      </c>
      <c r="S168">
        <f t="shared" si="30"/>
        <v>1.4822168283680484E-4</v>
      </c>
      <c r="T168">
        <f t="shared" si="30"/>
        <v>1.4822168283680484E-4</v>
      </c>
      <c r="U168">
        <f t="shared" si="30"/>
        <v>1.4822168283680484E-4</v>
      </c>
      <c r="V168">
        <f t="shared" si="30"/>
        <v>1.4822168283680484E-4</v>
      </c>
      <c r="W168">
        <f t="shared" si="30"/>
        <v>1.4822168283680484E-4</v>
      </c>
      <c r="X168">
        <f t="shared" si="30"/>
        <v>1.4822168283680484E-4</v>
      </c>
      <c r="Y168">
        <f t="shared" si="30"/>
        <v>1.4822168283680484E-4</v>
      </c>
      <c r="Z168">
        <f t="shared" si="30"/>
        <v>1.4822168283680484E-4</v>
      </c>
    </row>
    <row r="169" spans="1:26" x14ac:dyDescent="0.25">
      <c r="A169">
        <f t="shared" si="20"/>
        <v>4.0749999999999904</v>
      </c>
      <c r="B169">
        <v>1</v>
      </c>
      <c r="C169">
        <v>1</v>
      </c>
      <c r="D169">
        <v>1</v>
      </c>
      <c r="E169">
        <v>0.98</v>
      </c>
      <c r="F169">
        <v>0.93</v>
      </c>
      <c r="G169">
        <v>0.88</v>
      </c>
      <c r="H169">
        <v>0.83</v>
      </c>
      <c r="I169">
        <v>0.77</v>
      </c>
      <c r="J169">
        <v>0.72</v>
      </c>
      <c r="K169">
        <v>0.67</v>
      </c>
      <c r="L169">
        <f t="shared" si="21"/>
        <v>0.18500000000000191</v>
      </c>
      <c r="M169">
        <f t="shared" si="22"/>
        <v>10</v>
      </c>
      <c r="N169">
        <f t="shared" si="23"/>
        <v>1.4619758227915804E-3</v>
      </c>
      <c r="O169">
        <f t="shared" si="28"/>
        <v>1.4619758227915804E-3</v>
      </c>
      <c r="P169">
        <f t="shared" si="24"/>
        <v>1.4619758227915803E-4</v>
      </c>
      <c r="Q169">
        <f t="shared" si="29"/>
        <v>1.4619758227915803E-4</v>
      </c>
      <c r="R169">
        <f t="shared" si="30"/>
        <v>1.4619758227915803E-4</v>
      </c>
      <c r="S169">
        <f t="shared" si="30"/>
        <v>1.4619758227915803E-4</v>
      </c>
      <c r="T169">
        <f t="shared" si="30"/>
        <v>1.4619758227915803E-4</v>
      </c>
      <c r="U169">
        <f t="shared" si="30"/>
        <v>1.4619758227915803E-4</v>
      </c>
      <c r="V169">
        <f t="shared" si="30"/>
        <v>1.4619758227915803E-4</v>
      </c>
      <c r="W169">
        <f t="shared" si="30"/>
        <v>1.4619758227915803E-4</v>
      </c>
      <c r="X169">
        <f t="shared" si="30"/>
        <v>1.4619758227915803E-4</v>
      </c>
      <c r="Y169">
        <f t="shared" si="30"/>
        <v>1.4619758227915803E-4</v>
      </c>
      <c r="Z169">
        <f t="shared" si="30"/>
        <v>1.4619758227915803E-4</v>
      </c>
    </row>
    <row r="170" spans="1:26" x14ac:dyDescent="0.25">
      <c r="A170">
        <f t="shared" si="20"/>
        <v>4.0999999999999908</v>
      </c>
      <c r="B170">
        <v>1</v>
      </c>
      <c r="C170">
        <v>1</v>
      </c>
      <c r="D170">
        <v>1</v>
      </c>
      <c r="E170">
        <v>0.98</v>
      </c>
      <c r="F170">
        <v>0.93</v>
      </c>
      <c r="G170">
        <v>0.88</v>
      </c>
      <c r="H170">
        <v>0.83</v>
      </c>
      <c r="I170">
        <v>0.77</v>
      </c>
      <c r="J170">
        <v>0.72</v>
      </c>
      <c r="K170">
        <v>0.67</v>
      </c>
      <c r="L170">
        <f t="shared" si="21"/>
        <v>0.18000000000000185</v>
      </c>
      <c r="M170">
        <f t="shared" si="22"/>
        <v>10</v>
      </c>
      <c r="N170">
        <f t="shared" si="23"/>
        <v>1.4420112263739519E-3</v>
      </c>
      <c r="O170">
        <f t="shared" si="28"/>
        <v>1.4420112263739519E-3</v>
      </c>
      <c r="P170">
        <f t="shared" si="24"/>
        <v>1.4420112263739519E-4</v>
      </c>
      <c r="Q170">
        <f t="shared" si="29"/>
        <v>1.4420112263739519E-4</v>
      </c>
      <c r="R170">
        <f t="shared" si="30"/>
        <v>1.4420112263739519E-4</v>
      </c>
      <c r="S170">
        <f t="shared" si="30"/>
        <v>1.4420112263739519E-4</v>
      </c>
      <c r="T170">
        <f t="shared" si="30"/>
        <v>1.4420112263739519E-4</v>
      </c>
      <c r="U170">
        <f t="shared" si="30"/>
        <v>1.4420112263739519E-4</v>
      </c>
      <c r="V170">
        <f t="shared" si="30"/>
        <v>1.4420112263739519E-4</v>
      </c>
      <c r="W170">
        <f t="shared" si="30"/>
        <v>1.4420112263739519E-4</v>
      </c>
      <c r="X170">
        <f t="shared" si="30"/>
        <v>1.4420112263739519E-4</v>
      </c>
      <c r="Y170">
        <f t="shared" si="30"/>
        <v>1.4420112263739519E-4</v>
      </c>
      <c r="Z170">
        <f t="shared" si="30"/>
        <v>1.4420112263739519E-4</v>
      </c>
    </row>
    <row r="171" spans="1:26" x14ac:dyDescent="0.25">
      <c r="A171">
        <f t="shared" ref="A171:A206" si="31">A170+$A$4*$A$3</f>
        <v>4.1249999999999911</v>
      </c>
      <c r="B171">
        <v>1</v>
      </c>
      <c r="C171">
        <v>1</v>
      </c>
      <c r="D171">
        <v>1</v>
      </c>
      <c r="E171">
        <v>0.98</v>
      </c>
      <c r="F171">
        <v>0.93</v>
      </c>
      <c r="G171">
        <v>0.88</v>
      </c>
      <c r="H171">
        <v>0.83</v>
      </c>
      <c r="I171">
        <v>0.77</v>
      </c>
      <c r="J171">
        <v>0.72</v>
      </c>
      <c r="K171">
        <v>0.67</v>
      </c>
      <c r="L171">
        <f t="shared" ref="L171:L206" si="32">($A$3-A171)/$A$3</f>
        <v>0.17500000000000177</v>
      </c>
      <c r="M171">
        <f t="shared" ref="M171:M206" si="33">COUNTIFS(B171:K171,"&gt;="&amp;L171)</f>
        <v>10</v>
      </c>
      <c r="N171">
        <f t="shared" ref="N171:N206" si="34">$O$3*EXP(-$O$3*A171)*$B$3</f>
        <v>1.422319264499183E-3</v>
      </c>
      <c r="O171">
        <f t="shared" si="28"/>
        <v>1.422319264499183E-3</v>
      </c>
      <c r="P171">
        <f t="shared" ref="P171:P206" si="35">O171/M171</f>
        <v>1.4223192644991829E-4</v>
      </c>
      <c r="Q171">
        <f t="shared" si="29"/>
        <v>1.4223192644991829E-4</v>
      </c>
      <c r="R171">
        <f t="shared" si="30"/>
        <v>1.4223192644991829E-4</v>
      </c>
      <c r="S171">
        <f t="shared" si="30"/>
        <v>1.4223192644991829E-4</v>
      </c>
      <c r="T171">
        <f t="shared" si="30"/>
        <v>1.4223192644991829E-4</v>
      </c>
      <c r="U171">
        <f t="shared" si="30"/>
        <v>1.4223192644991829E-4</v>
      </c>
      <c r="V171">
        <f t="shared" si="30"/>
        <v>1.4223192644991829E-4</v>
      </c>
      <c r="W171">
        <f t="shared" si="30"/>
        <v>1.4223192644991829E-4</v>
      </c>
      <c r="X171">
        <f t="shared" si="30"/>
        <v>1.4223192644991829E-4</v>
      </c>
      <c r="Y171">
        <f t="shared" si="30"/>
        <v>1.4223192644991829E-4</v>
      </c>
      <c r="Z171">
        <f t="shared" si="30"/>
        <v>1.4223192644991829E-4</v>
      </c>
    </row>
    <row r="172" spans="1:26" x14ac:dyDescent="0.25">
      <c r="A172">
        <f t="shared" si="31"/>
        <v>4.1499999999999915</v>
      </c>
      <c r="B172">
        <v>1</v>
      </c>
      <c r="C172">
        <v>1</v>
      </c>
      <c r="D172">
        <v>1</v>
      </c>
      <c r="E172">
        <v>0.98</v>
      </c>
      <c r="F172">
        <v>0.93</v>
      </c>
      <c r="G172">
        <v>0.88</v>
      </c>
      <c r="H172">
        <v>0.83</v>
      </c>
      <c r="I172">
        <v>0.77</v>
      </c>
      <c r="J172">
        <v>0.72</v>
      </c>
      <c r="K172">
        <v>0.67</v>
      </c>
      <c r="L172">
        <f t="shared" si="32"/>
        <v>0.17000000000000171</v>
      </c>
      <c r="M172">
        <f t="shared" si="33"/>
        <v>10</v>
      </c>
      <c r="N172">
        <f t="shared" si="34"/>
        <v>1.4028962140970752E-3</v>
      </c>
      <c r="O172">
        <f t="shared" si="28"/>
        <v>1.4028962140970752E-3</v>
      </c>
      <c r="P172">
        <f t="shared" si="35"/>
        <v>1.4028962140970753E-4</v>
      </c>
      <c r="Q172">
        <f t="shared" si="29"/>
        <v>1.4028962140970753E-4</v>
      </c>
      <c r="R172">
        <f t="shared" si="30"/>
        <v>1.4028962140970753E-4</v>
      </c>
      <c r="S172">
        <f t="shared" si="30"/>
        <v>1.4028962140970753E-4</v>
      </c>
      <c r="T172">
        <f t="shared" si="30"/>
        <v>1.4028962140970753E-4</v>
      </c>
      <c r="U172">
        <f t="shared" si="30"/>
        <v>1.4028962140970753E-4</v>
      </c>
      <c r="V172">
        <f t="shared" si="30"/>
        <v>1.4028962140970753E-4</v>
      </c>
      <c r="W172">
        <f t="shared" si="30"/>
        <v>1.4028962140970753E-4</v>
      </c>
      <c r="X172">
        <f t="shared" si="30"/>
        <v>1.4028962140970753E-4</v>
      </c>
      <c r="Y172">
        <f t="shared" si="30"/>
        <v>1.4028962140970753E-4</v>
      </c>
      <c r="Z172">
        <f t="shared" si="30"/>
        <v>1.4028962140970753E-4</v>
      </c>
    </row>
    <row r="173" spans="1:26" x14ac:dyDescent="0.25">
      <c r="A173">
        <f t="shared" si="31"/>
        <v>4.1749999999999918</v>
      </c>
      <c r="B173">
        <v>1</v>
      </c>
      <c r="C173">
        <v>1</v>
      </c>
      <c r="D173">
        <v>1</v>
      </c>
      <c r="E173">
        <v>0.98</v>
      </c>
      <c r="F173">
        <v>0.93</v>
      </c>
      <c r="G173">
        <v>0.88</v>
      </c>
      <c r="H173">
        <v>0.83</v>
      </c>
      <c r="I173">
        <v>0.77</v>
      </c>
      <c r="J173">
        <v>0.72</v>
      </c>
      <c r="K173">
        <v>0.67</v>
      </c>
      <c r="L173">
        <f t="shared" si="32"/>
        <v>0.16500000000000165</v>
      </c>
      <c r="M173">
        <f t="shared" si="33"/>
        <v>10</v>
      </c>
      <c r="N173">
        <f t="shared" si="34"/>
        <v>1.3837384029393043E-3</v>
      </c>
      <c r="O173">
        <f t="shared" si="28"/>
        <v>1.3837384029393043E-3</v>
      </c>
      <c r="P173">
        <f t="shared" si="35"/>
        <v>1.3837384029393042E-4</v>
      </c>
      <c r="Q173">
        <f t="shared" si="29"/>
        <v>1.3837384029393042E-4</v>
      </c>
      <c r="R173">
        <f t="shared" si="30"/>
        <v>1.3837384029393042E-4</v>
      </c>
      <c r="S173">
        <f t="shared" si="30"/>
        <v>1.3837384029393042E-4</v>
      </c>
      <c r="T173">
        <f t="shared" si="30"/>
        <v>1.3837384029393042E-4</v>
      </c>
      <c r="U173">
        <f t="shared" si="30"/>
        <v>1.3837384029393042E-4</v>
      </c>
      <c r="V173">
        <f t="shared" si="30"/>
        <v>1.3837384029393042E-4</v>
      </c>
      <c r="W173">
        <f t="shared" si="30"/>
        <v>1.3837384029393042E-4</v>
      </c>
      <c r="X173">
        <f t="shared" si="30"/>
        <v>1.3837384029393042E-4</v>
      </c>
      <c r="Y173">
        <f t="shared" si="30"/>
        <v>1.3837384029393042E-4</v>
      </c>
      <c r="Z173">
        <f t="shared" si="30"/>
        <v>1.3837384029393042E-4</v>
      </c>
    </row>
    <row r="174" spans="1:26" x14ac:dyDescent="0.25">
      <c r="A174">
        <f t="shared" si="31"/>
        <v>4.1999999999999922</v>
      </c>
      <c r="B174">
        <v>1</v>
      </c>
      <c r="C174">
        <v>1</v>
      </c>
      <c r="D174">
        <v>1</v>
      </c>
      <c r="E174">
        <v>0.98</v>
      </c>
      <c r="F174">
        <v>0.93</v>
      </c>
      <c r="G174">
        <v>0.88</v>
      </c>
      <c r="H174">
        <v>0.83</v>
      </c>
      <c r="I174">
        <v>0.77</v>
      </c>
      <c r="J174">
        <v>0.72</v>
      </c>
      <c r="K174">
        <v>0.67</v>
      </c>
      <c r="L174">
        <f t="shared" si="32"/>
        <v>0.16000000000000156</v>
      </c>
      <c r="M174">
        <f t="shared" si="33"/>
        <v>10</v>
      </c>
      <c r="N174">
        <f t="shared" si="34"/>
        <v>1.3648422089451333E-3</v>
      </c>
      <c r="O174">
        <f t="shared" si="28"/>
        <v>1.3648422089451333E-3</v>
      </c>
      <c r="P174">
        <f t="shared" si="35"/>
        <v>1.3648422089451332E-4</v>
      </c>
      <c r="Q174">
        <f t="shared" si="29"/>
        <v>1.3648422089451332E-4</v>
      </c>
      <c r="R174">
        <f t="shared" si="30"/>
        <v>1.3648422089451332E-4</v>
      </c>
      <c r="S174">
        <f t="shared" si="30"/>
        <v>1.3648422089451332E-4</v>
      </c>
      <c r="T174">
        <f t="shared" si="30"/>
        <v>1.3648422089451332E-4</v>
      </c>
      <c r="U174">
        <f t="shared" si="30"/>
        <v>1.3648422089451332E-4</v>
      </c>
      <c r="V174">
        <f t="shared" si="30"/>
        <v>1.3648422089451332E-4</v>
      </c>
      <c r="W174">
        <f t="shared" si="30"/>
        <v>1.3648422089451332E-4</v>
      </c>
      <c r="X174">
        <f t="shared" si="30"/>
        <v>1.3648422089451332E-4</v>
      </c>
      <c r="Y174">
        <f t="shared" si="30"/>
        <v>1.3648422089451332E-4</v>
      </c>
      <c r="Z174">
        <f t="shared" si="30"/>
        <v>1.3648422089451332E-4</v>
      </c>
    </row>
    <row r="175" spans="1:26" x14ac:dyDescent="0.25">
      <c r="A175">
        <f t="shared" si="31"/>
        <v>4.2249999999999925</v>
      </c>
      <c r="B175">
        <v>1</v>
      </c>
      <c r="C175">
        <v>1</v>
      </c>
      <c r="D175">
        <v>1</v>
      </c>
      <c r="E175">
        <v>0.98</v>
      </c>
      <c r="F175">
        <v>0.93</v>
      </c>
      <c r="G175">
        <v>0.88</v>
      </c>
      <c r="H175">
        <v>0.83</v>
      </c>
      <c r="I175">
        <v>0.77</v>
      </c>
      <c r="J175">
        <v>0.72</v>
      </c>
      <c r="K175">
        <v>0.67</v>
      </c>
      <c r="L175">
        <f t="shared" si="32"/>
        <v>0.1550000000000015</v>
      </c>
      <c r="M175">
        <f t="shared" si="33"/>
        <v>10</v>
      </c>
      <c r="N175">
        <f t="shared" si="34"/>
        <v>1.3462040594965988E-3</v>
      </c>
      <c r="O175">
        <f t="shared" si="28"/>
        <v>1.3462040594965988E-3</v>
      </c>
      <c r="P175">
        <f t="shared" si="35"/>
        <v>1.3462040594965988E-4</v>
      </c>
      <c r="Q175">
        <f t="shared" si="29"/>
        <v>1.3462040594965988E-4</v>
      </c>
      <c r="R175">
        <f t="shared" si="30"/>
        <v>1.3462040594965988E-4</v>
      </c>
      <c r="S175">
        <f t="shared" si="30"/>
        <v>1.3462040594965988E-4</v>
      </c>
      <c r="T175">
        <f t="shared" si="30"/>
        <v>1.3462040594965988E-4</v>
      </c>
      <c r="U175">
        <f t="shared" si="30"/>
        <v>1.3462040594965988E-4</v>
      </c>
      <c r="V175">
        <f t="shared" si="30"/>
        <v>1.3462040594965988E-4</v>
      </c>
      <c r="W175">
        <f t="shared" si="30"/>
        <v>1.3462040594965988E-4</v>
      </c>
      <c r="X175">
        <f t="shared" si="30"/>
        <v>1.3462040594965988E-4</v>
      </c>
      <c r="Y175">
        <f t="shared" si="30"/>
        <v>1.3462040594965988E-4</v>
      </c>
      <c r="Z175">
        <f t="shared" si="30"/>
        <v>1.3462040594965988E-4</v>
      </c>
    </row>
    <row r="176" spans="1:26" x14ac:dyDescent="0.25">
      <c r="A176">
        <f t="shared" si="31"/>
        <v>4.2499999999999929</v>
      </c>
      <c r="B176">
        <v>1</v>
      </c>
      <c r="C176">
        <v>1</v>
      </c>
      <c r="D176">
        <v>1</v>
      </c>
      <c r="E176">
        <v>0.98</v>
      </c>
      <c r="F176">
        <v>0.93</v>
      </c>
      <c r="G176">
        <v>0.88</v>
      </c>
      <c r="H176">
        <v>0.83</v>
      </c>
      <c r="I176">
        <v>0.77</v>
      </c>
      <c r="J176">
        <v>0.72</v>
      </c>
      <c r="K176">
        <v>0.67</v>
      </c>
      <c r="L176">
        <f t="shared" si="32"/>
        <v>0.15000000000000141</v>
      </c>
      <c r="M176">
        <f t="shared" si="33"/>
        <v>10</v>
      </c>
      <c r="N176">
        <f t="shared" si="34"/>
        <v>1.3278204307630511E-3</v>
      </c>
      <c r="O176">
        <f t="shared" si="28"/>
        <v>1.3278204307630511E-3</v>
      </c>
      <c r="P176">
        <f t="shared" si="35"/>
        <v>1.327820430763051E-4</v>
      </c>
      <c r="Q176">
        <f t="shared" si="29"/>
        <v>1.327820430763051E-4</v>
      </c>
      <c r="R176">
        <f t="shared" si="30"/>
        <v>1.327820430763051E-4</v>
      </c>
      <c r="S176">
        <f t="shared" si="30"/>
        <v>1.327820430763051E-4</v>
      </c>
      <c r="T176">
        <f t="shared" si="30"/>
        <v>1.327820430763051E-4</v>
      </c>
      <c r="U176">
        <f t="shared" si="30"/>
        <v>1.327820430763051E-4</v>
      </c>
      <c r="V176">
        <f t="shared" si="30"/>
        <v>1.327820430763051E-4</v>
      </c>
      <c r="W176">
        <f t="shared" si="30"/>
        <v>1.327820430763051E-4</v>
      </c>
      <c r="X176">
        <f t="shared" si="30"/>
        <v>1.327820430763051E-4</v>
      </c>
      <c r="Y176">
        <f t="shared" si="30"/>
        <v>1.327820430763051E-4</v>
      </c>
      <c r="Z176">
        <f t="shared" si="30"/>
        <v>1.327820430763051E-4</v>
      </c>
    </row>
    <row r="177" spans="1:26" x14ac:dyDescent="0.25">
      <c r="A177">
        <f t="shared" si="31"/>
        <v>4.2749999999999932</v>
      </c>
      <c r="B177">
        <v>1</v>
      </c>
      <c r="C177">
        <v>1</v>
      </c>
      <c r="D177">
        <v>1</v>
      </c>
      <c r="E177">
        <v>0.98</v>
      </c>
      <c r="F177">
        <v>0.93</v>
      </c>
      <c r="G177">
        <v>0.88</v>
      </c>
      <c r="H177">
        <v>0.83</v>
      </c>
      <c r="I177">
        <v>0.77</v>
      </c>
      <c r="J177">
        <v>0.72</v>
      </c>
      <c r="K177">
        <v>0.67</v>
      </c>
      <c r="L177">
        <f t="shared" si="32"/>
        <v>0.14500000000000135</v>
      </c>
      <c r="M177">
        <f t="shared" si="33"/>
        <v>10</v>
      </c>
      <c r="N177">
        <f t="shared" si="34"/>
        <v>1.3096878470349243E-3</v>
      </c>
      <c r="O177">
        <f t="shared" si="28"/>
        <v>1.3096878470349243E-3</v>
      </c>
      <c r="P177">
        <f t="shared" si="35"/>
        <v>1.3096878470349242E-4</v>
      </c>
      <c r="Q177">
        <f t="shared" si="29"/>
        <v>1.3096878470349242E-4</v>
      </c>
      <c r="R177">
        <f t="shared" si="30"/>
        <v>1.3096878470349242E-4</v>
      </c>
      <c r="S177">
        <f t="shared" si="30"/>
        <v>1.3096878470349242E-4</v>
      </c>
      <c r="T177">
        <f t="shared" si="30"/>
        <v>1.3096878470349242E-4</v>
      </c>
      <c r="U177">
        <f t="shared" si="30"/>
        <v>1.3096878470349242E-4</v>
      </c>
      <c r="V177">
        <f t="shared" si="30"/>
        <v>1.3096878470349242E-4</v>
      </c>
      <c r="W177">
        <f t="shared" si="30"/>
        <v>1.3096878470349242E-4</v>
      </c>
      <c r="X177">
        <f t="shared" si="30"/>
        <v>1.3096878470349242E-4</v>
      </c>
      <c r="Y177">
        <f t="shared" si="30"/>
        <v>1.3096878470349242E-4</v>
      </c>
      <c r="Z177">
        <f t="shared" si="30"/>
        <v>1.3096878470349242E-4</v>
      </c>
    </row>
    <row r="178" spans="1:26" x14ac:dyDescent="0.25">
      <c r="A178">
        <f t="shared" si="31"/>
        <v>4.2999999999999936</v>
      </c>
      <c r="B178">
        <v>1</v>
      </c>
      <c r="C178">
        <v>1</v>
      </c>
      <c r="D178">
        <v>1</v>
      </c>
      <c r="E178">
        <v>0.98</v>
      </c>
      <c r="F178">
        <v>0.93</v>
      </c>
      <c r="G178">
        <v>0.88</v>
      </c>
      <c r="H178">
        <v>0.83</v>
      </c>
      <c r="I178">
        <v>0.77</v>
      </c>
      <c r="J178">
        <v>0.72</v>
      </c>
      <c r="K178">
        <v>0.67</v>
      </c>
      <c r="L178">
        <f t="shared" si="32"/>
        <v>0.14000000000000129</v>
      </c>
      <c r="M178">
        <f t="shared" si="33"/>
        <v>10</v>
      </c>
      <c r="N178">
        <f t="shared" si="34"/>
        <v>1.2918028800665935E-3</v>
      </c>
      <c r="O178">
        <f t="shared" si="28"/>
        <v>1.2918028800665935E-3</v>
      </c>
      <c r="P178">
        <f t="shared" si="35"/>
        <v>1.2918028800665935E-4</v>
      </c>
      <c r="Q178">
        <f t="shared" si="29"/>
        <v>1.2918028800665935E-4</v>
      </c>
      <c r="R178">
        <f t="shared" si="30"/>
        <v>1.2918028800665935E-4</v>
      </c>
      <c r="S178">
        <f t="shared" si="30"/>
        <v>1.2918028800665935E-4</v>
      </c>
      <c r="T178">
        <f t="shared" si="30"/>
        <v>1.2918028800665935E-4</v>
      </c>
      <c r="U178">
        <f t="shared" si="30"/>
        <v>1.2918028800665935E-4</v>
      </c>
      <c r="V178">
        <f t="shared" si="30"/>
        <v>1.2918028800665935E-4</v>
      </c>
      <c r="W178">
        <f t="shared" si="30"/>
        <v>1.2918028800665935E-4</v>
      </c>
      <c r="X178">
        <f t="shared" si="30"/>
        <v>1.2918028800665935E-4</v>
      </c>
      <c r="Y178">
        <f t="shared" si="30"/>
        <v>1.2918028800665935E-4</v>
      </c>
      <c r="Z178">
        <f t="shared" si="30"/>
        <v>1.2918028800665935E-4</v>
      </c>
    </row>
    <row r="179" spans="1:26" x14ac:dyDescent="0.25">
      <c r="A179">
        <f t="shared" si="31"/>
        <v>4.324999999999994</v>
      </c>
      <c r="B179">
        <v>1</v>
      </c>
      <c r="C179">
        <v>1</v>
      </c>
      <c r="D179">
        <v>1</v>
      </c>
      <c r="E179">
        <v>0.98</v>
      </c>
      <c r="F179">
        <v>0.93</v>
      </c>
      <c r="G179">
        <v>0.88</v>
      </c>
      <c r="H179">
        <v>0.83</v>
      </c>
      <c r="I179">
        <v>0.77</v>
      </c>
      <c r="J179">
        <v>0.72</v>
      </c>
      <c r="K179">
        <v>0.67</v>
      </c>
      <c r="L179">
        <f t="shared" si="32"/>
        <v>0.1350000000000012</v>
      </c>
      <c r="M179">
        <f t="shared" si="33"/>
        <v>10</v>
      </c>
      <c r="N179">
        <f t="shared" si="34"/>
        <v>1.2741621484282175E-3</v>
      </c>
      <c r="O179">
        <f t="shared" si="28"/>
        <v>1.2741621484282175E-3</v>
      </c>
      <c r="P179">
        <f t="shared" si="35"/>
        <v>1.2741621484282174E-4</v>
      </c>
      <c r="Q179">
        <f t="shared" si="29"/>
        <v>1.2741621484282174E-4</v>
      </c>
      <c r="R179">
        <f t="shared" si="30"/>
        <v>1.2741621484282174E-4</v>
      </c>
      <c r="S179">
        <f t="shared" si="30"/>
        <v>1.2741621484282174E-4</v>
      </c>
      <c r="T179">
        <f t="shared" si="30"/>
        <v>1.2741621484282174E-4</v>
      </c>
      <c r="U179">
        <f t="shared" si="30"/>
        <v>1.2741621484282174E-4</v>
      </c>
      <c r="V179">
        <f t="shared" si="30"/>
        <v>1.2741621484282174E-4</v>
      </c>
      <c r="W179">
        <f t="shared" si="30"/>
        <v>1.2741621484282174E-4</v>
      </c>
      <c r="X179">
        <f t="shared" si="30"/>
        <v>1.2741621484282174E-4</v>
      </c>
      <c r="Y179">
        <f t="shared" si="30"/>
        <v>1.2741621484282174E-4</v>
      </c>
      <c r="Z179">
        <f t="shared" si="30"/>
        <v>1.2741621484282174E-4</v>
      </c>
    </row>
    <row r="180" spans="1:26" x14ac:dyDescent="0.25">
      <c r="A180">
        <f t="shared" si="31"/>
        <v>4.3499999999999943</v>
      </c>
      <c r="B180">
        <v>1</v>
      </c>
      <c r="C180">
        <v>1</v>
      </c>
      <c r="D180">
        <v>1</v>
      </c>
      <c r="E180">
        <v>0.98</v>
      </c>
      <c r="F180">
        <v>0.93</v>
      </c>
      <c r="G180">
        <v>0.88</v>
      </c>
      <c r="H180">
        <v>0.83</v>
      </c>
      <c r="I180">
        <v>0.77</v>
      </c>
      <c r="J180">
        <v>0.72</v>
      </c>
      <c r="K180">
        <v>0.67</v>
      </c>
      <c r="L180">
        <f t="shared" si="32"/>
        <v>0.13000000000000114</v>
      </c>
      <c r="M180">
        <f t="shared" si="33"/>
        <v>10</v>
      </c>
      <c r="N180">
        <f t="shared" si="34"/>
        <v>1.2567623168664244E-3</v>
      </c>
      <c r="O180">
        <f t="shared" si="28"/>
        <v>1.2567623168664244E-3</v>
      </c>
      <c r="P180">
        <f t="shared" si="35"/>
        <v>1.2567623168664244E-4</v>
      </c>
      <c r="Q180">
        <f t="shared" si="29"/>
        <v>1.2567623168664244E-4</v>
      </c>
      <c r="R180">
        <f t="shared" si="30"/>
        <v>1.2567623168664244E-4</v>
      </c>
      <c r="S180">
        <f t="shared" si="30"/>
        <v>1.2567623168664244E-4</v>
      </c>
      <c r="T180">
        <f t="shared" si="30"/>
        <v>1.2567623168664244E-4</v>
      </c>
      <c r="U180">
        <f t="shared" si="30"/>
        <v>1.2567623168664244E-4</v>
      </c>
      <c r="V180">
        <f t="shared" si="30"/>
        <v>1.2567623168664244E-4</v>
      </c>
      <c r="W180">
        <f t="shared" si="30"/>
        <v>1.2567623168664244E-4</v>
      </c>
      <c r="X180">
        <f t="shared" si="30"/>
        <v>1.2567623168664244E-4</v>
      </c>
      <c r="Y180">
        <f t="shared" si="30"/>
        <v>1.2567623168664244E-4</v>
      </c>
      <c r="Z180">
        <f t="shared" si="30"/>
        <v>1.2567623168664244E-4</v>
      </c>
    </row>
    <row r="181" spans="1:26" x14ac:dyDescent="0.25">
      <c r="A181">
        <f t="shared" si="31"/>
        <v>4.3749999999999947</v>
      </c>
      <c r="B181">
        <v>1</v>
      </c>
      <c r="C181">
        <v>1</v>
      </c>
      <c r="D181">
        <v>1</v>
      </c>
      <c r="E181">
        <v>0.98</v>
      </c>
      <c r="F181">
        <v>0.93</v>
      </c>
      <c r="G181">
        <v>0.88</v>
      </c>
      <c r="H181">
        <v>0.83</v>
      </c>
      <c r="I181">
        <v>0.77</v>
      </c>
      <c r="J181">
        <v>0.72</v>
      </c>
      <c r="K181">
        <v>0.67</v>
      </c>
      <c r="L181">
        <f t="shared" si="32"/>
        <v>0.12500000000000105</v>
      </c>
      <c r="M181">
        <f t="shared" si="33"/>
        <v>10</v>
      </c>
      <c r="N181">
        <f t="shared" si="34"/>
        <v>1.2396000956737287E-3</v>
      </c>
      <c r="O181">
        <f t="shared" si="28"/>
        <v>1.2396000956737287E-3</v>
      </c>
      <c r="P181">
        <f t="shared" si="35"/>
        <v>1.2396000956737288E-4</v>
      </c>
      <c r="Q181">
        <f t="shared" si="29"/>
        <v>1.2396000956737288E-4</v>
      </c>
      <c r="R181">
        <f t="shared" si="30"/>
        <v>1.2396000956737288E-4</v>
      </c>
      <c r="S181">
        <f t="shared" si="30"/>
        <v>1.2396000956737288E-4</v>
      </c>
      <c r="T181">
        <f t="shared" si="30"/>
        <v>1.2396000956737288E-4</v>
      </c>
      <c r="U181">
        <f t="shared" si="30"/>
        <v>1.2396000956737288E-4</v>
      </c>
      <c r="V181">
        <f t="shared" si="30"/>
        <v>1.2396000956737288E-4</v>
      </c>
      <c r="W181">
        <f t="shared" si="30"/>
        <v>1.2396000956737288E-4</v>
      </c>
      <c r="X181">
        <f t="shared" si="30"/>
        <v>1.2396000956737288E-4</v>
      </c>
      <c r="Y181">
        <f t="shared" si="30"/>
        <v>1.2396000956737288E-4</v>
      </c>
      <c r="Z181">
        <f t="shared" si="30"/>
        <v>1.2396000956737288E-4</v>
      </c>
    </row>
    <row r="182" spans="1:26" x14ac:dyDescent="0.25">
      <c r="A182">
        <f t="shared" si="31"/>
        <v>4.399999999999995</v>
      </c>
      <c r="B182">
        <v>1</v>
      </c>
      <c r="C182">
        <v>1</v>
      </c>
      <c r="D182">
        <v>1</v>
      </c>
      <c r="E182">
        <v>0.98</v>
      </c>
      <c r="F182">
        <v>0.93</v>
      </c>
      <c r="G182">
        <v>0.88</v>
      </c>
      <c r="H182">
        <v>0.83</v>
      </c>
      <c r="I182">
        <v>0.77</v>
      </c>
      <c r="J182">
        <v>0.72</v>
      </c>
      <c r="K182">
        <v>0.67</v>
      </c>
      <c r="L182">
        <f t="shared" si="32"/>
        <v>0.12000000000000099</v>
      </c>
      <c r="M182">
        <f t="shared" si="33"/>
        <v>10</v>
      </c>
      <c r="N182">
        <f t="shared" si="34"/>
        <v>1.2226722400665658E-3</v>
      </c>
      <c r="O182">
        <f t="shared" si="28"/>
        <v>1.2226722400665658E-3</v>
      </c>
      <c r="P182">
        <f t="shared" si="35"/>
        <v>1.2226722400665658E-4</v>
      </c>
      <c r="Q182">
        <f t="shared" si="29"/>
        <v>1.2226722400665658E-4</v>
      </c>
      <c r="R182">
        <f t="shared" si="30"/>
        <v>1.2226722400665658E-4</v>
      </c>
      <c r="S182">
        <f t="shared" si="30"/>
        <v>1.2226722400665658E-4</v>
      </c>
      <c r="T182">
        <f t="shared" si="30"/>
        <v>1.2226722400665658E-4</v>
      </c>
      <c r="U182">
        <f t="shared" si="30"/>
        <v>1.2226722400665658E-4</v>
      </c>
      <c r="V182">
        <f t="shared" si="30"/>
        <v>1.2226722400665658E-4</v>
      </c>
      <c r="W182">
        <f t="shared" si="30"/>
        <v>1.2226722400665658E-4</v>
      </c>
      <c r="X182">
        <f t="shared" si="30"/>
        <v>1.2226722400665658E-4</v>
      </c>
      <c r="Y182">
        <f t="shared" si="30"/>
        <v>1.2226722400665658E-4</v>
      </c>
      <c r="Z182">
        <f t="shared" si="30"/>
        <v>1.2226722400665658E-4</v>
      </c>
    </row>
    <row r="183" spans="1:26" x14ac:dyDescent="0.25">
      <c r="A183">
        <f t="shared" si="31"/>
        <v>4.4249999999999954</v>
      </c>
      <c r="B183">
        <v>1</v>
      </c>
      <c r="C183">
        <v>1</v>
      </c>
      <c r="D183">
        <v>1</v>
      </c>
      <c r="E183">
        <v>0.98</v>
      </c>
      <c r="F183">
        <v>0.93</v>
      </c>
      <c r="G183">
        <v>0.88</v>
      </c>
      <c r="H183">
        <v>0.83</v>
      </c>
      <c r="I183">
        <v>0.77</v>
      </c>
      <c r="J183">
        <v>0.72</v>
      </c>
      <c r="K183">
        <v>0.67</v>
      </c>
      <c r="L183">
        <f t="shared" si="32"/>
        <v>0.11500000000000092</v>
      </c>
      <c r="M183">
        <f t="shared" si="33"/>
        <v>10</v>
      </c>
      <c r="N183">
        <f t="shared" si="34"/>
        <v>1.2059755495718097E-3</v>
      </c>
      <c r="O183">
        <f t="shared" si="28"/>
        <v>1.2059755495718097E-3</v>
      </c>
      <c r="P183">
        <f t="shared" si="35"/>
        <v>1.2059755495718097E-4</v>
      </c>
      <c r="Q183">
        <f t="shared" si="29"/>
        <v>1.2059755495718097E-4</v>
      </c>
      <c r="R183">
        <f t="shared" si="30"/>
        <v>1.2059755495718097E-4</v>
      </c>
      <c r="S183">
        <f t="shared" si="30"/>
        <v>1.2059755495718097E-4</v>
      </c>
      <c r="T183">
        <f t="shared" si="30"/>
        <v>1.2059755495718097E-4</v>
      </c>
      <c r="U183">
        <f t="shared" si="30"/>
        <v>1.2059755495718097E-4</v>
      </c>
      <c r="V183">
        <f t="shared" si="30"/>
        <v>1.2059755495718097E-4</v>
      </c>
      <c r="W183">
        <f t="shared" si="30"/>
        <v>1.2059755495718097E-4</v>
      </c>
      <c r="X183">
        <f t="shared" si="30"/>
        <v>1.2059755495718097E-4</v>
      </c>
      <c r="Y183">
        <f t="shared" si="30"/>
        <v>1.2059755495718097E-4</v>
      </c>
      <c r="Z183">
        <f t="shared" si="30"/>
        <v>1.2059755495718097E-4</v>
      </c>
    </row>
    <row r="184" spans="1:26" x14ac:dyDescent="0.25">
      <c r="A184">
        <f t="shared" si="31"/>
        <v>4.4499999999999957</v>
      </c>
      <c r="B184">
        <v>1</v>
      </c>
      <c r="C184">
        <v>1</v>
      </c>
      <c r="D184">
        <v>1</v>
      </c>
      <c r="E184">
        <v>0.98</v>
      </c>
      <c r="F184">
        <v>0.93</v>
      </c>
      <c r="G184">
        <v>0.88</v>
      </c>
      <c r="H184">
        <v>0.83</v>
      </c>
      <c r="I184">
        <v>0.77</v>
      </c>
      <c r="J184">
        <v>0.72</v>
      </c>
      <c r="K184">
        <v>0.67</v>
      </c>
      <c r="L184">
        <f t="shared" si="32"/>
        <v>0.11000000000000085</v>
      </c>
      <c r="M184">
        <f t="shared" si="33"/>
        <v>10</v>
      </c>
      <c r="N184">
        <f t="shared" si="34"/>
        <v>1.1895068674216795E-3</v>
      </c>
      <c r="O184">
        <f t="shared" si="28"/>
        <v>1.1895068674216795E-3</v>
      </c>
      <c r="P184">
        <f t="shared" si="35"/>
        <v>1.1895068674216795E-4</v>
      </c>
      <c r="Q184">
        <f t="shared" si="29"/>
        <v>1.1895068674216795E-4</v>
      </c>
      <c r="R184">
        <f t="shared" si="30"/>
        <v>1.1895068674216795E-4</v>
      </c>
      <c r="S184">
        <f t="shared" si="30"/>
        <v>1.1895068674216795E-4</v>
      </c>
      <c r="T184">
        <f t="shared" si="30"/>
        <v>1.1895068674216795E-4</v>
      </c>
      <c r="U184">
        <f t="shared" si="30"/>
        <v>1.1895068674216795E-4</v>
      </c>
      <c r="V184">
        <f t="shared" si="30"/>
        <v>1.1895068674216795E-4</v>
      </c>
      <c r="W184">
        <f t="shared" si="30"/>
        <v>1.1895068674216795E-4</v>
      </c>
      <c r="X184">
        <f t="shared" si="30"/>
        <v>1.1895068674216795E-4</v>
      </c>
      <c r="Y184">
        <f t="shared" si="30"/>
        <v>1.1895068674216795E-4</v>
      </c>
      <c r="Z184">
        <f t="shared" si="30"/>
        <v>1.1895068674216795E-4</v>
      </c>
    </row>
    <row r="185" spans="1:26" x14ac:dyDescent="0.25">
      <c r="A185">
        <f t="shared" si="31"/>
        <v>4.4749999999999961</v>
      </c>
      <c r="B185">
        <v>1</v>
      </c>
      <c r="C185">
        <v>1</v>
      </c>
      <c r="D185">
        <v>1</v>
      </c>
      <c r="E185">
        <v>0.98</v>
      </c>
      <c r="F185">
        <v>0.93</v>
      </c>
      <c r="G185">
        <v>0.88</v>
      </c>
      <c r="H185">
        <v>0.83</v>
      </c>
      <c r="I185">
        <v>0.77</v>
      </c>
      <c r="J185">
        <v>0.72</v>
      </c>
      <c r="K185">
        <v>0.67</v>
      </c>
      <c r="L185">
        <f t="shared" si="32"/>
        <v>0.10500000000000079</v>
      </c>
      <c r="M185">
        <f t="shared" si="33"/>
        <v>10</v>
      </c>
      <c r="N185">
        <f t="shared" si="34"/>
        <v>1.1732630799569013E-3</v>
      </c>
      <c r="O185">
        <f t="shared" si="28"/>
        <v>1.1732630799569013E-3</v>
      </c>
      <c r="P185">
        <f t="shared" si="35"/>
        <v>1.1732630799569013E-4</v>
      </c>
      <c r="Q185">
        <f t="shared" si="29"/>
        <v>1.1732630799569013E-4</v>
      </c>
      <c r="R185">
        <f t="shared" si="30"/>
        <v>1.1732630799569013E-4</v>
      </c>
      <c r="S185">
        <f t="shared" si="30"/>
        <v>1.1732630799569013E-4</v>
      </c>
      <c r="T185">
        <f t="shared" si="30"/>
        <v>1.1732630799569013E-4</v>
      </c>
      <c r="U185">
        <f t="shared" si="30"/>
        <v>1.1732630799569013E-4</v>
      </c>
      <c r="V185">
        <f t="shared" si="30"/>
        <v>1.1732630799569013E-4</v>
      </c>
      <c r="W185">
        <f t="shared" si="30"/>
        <v>1.1732630799569013E-4</v>
      </c>
      <c r="X185">
        <f t="shared" si="30"/>
        <v>1.1732630799569013E-4</v>
      </c>
      <c r="Y185">
        <f t="shared" si="30"/>
        <v>1.1732630799569013E-4</v>
      </c>
      <c r="Z185">
        <f t="shared" si="30"/>
        <v>1.1732630799569013E-4</v>
      </c>
    </row>
    <row r="186" spans="1:26" x14ac:dyDescent="0.25">
      <c r="A186">
        <f t="shared" si="31"/>
        <v>4.4999999999999964</v>
      </c>
      <c r="B186">
        <v>1</v>
      </c>
      <c r="C186">
        <v>1</v>
      </c>
      <c r="D186">
        <v>1</v>
      </c>
      <c r="E186">
        <v>0.98</v>
      </c>
      <c r="F186">
        <v>0.93</v>
      </c>
      <c r="G186">
        <v>0.88</v>
      </c>
      <c r="H186">
        <v>0.83</v>
      </c>
      <c r="I186">
        <v>0.77</v>
      </c>
      <c r="J186">
        <v>0.72</v>
      </c>
      <c r="K186">
        <v>0.67</v>
      </c>
      <c r="L186">
        <f t="shared" si="32"/>
        <v>0.10000000000000071</v>
      </c>
      <c r="M186">
        <f t="shared" si="33"/>
        <v>10</v>
      </c>
      <c r="N186">
        <f t="shared" si="34"/>
        <v>1.1572411160380197E-3</v>
      </c>
      <c r="O186">
        <f t="shared" si="28"/>
        <v>1.1572411160380197E-3</v>
      </c>
      <c r="P186">
        <f t="shared" si="35"/>
        <v>1.1572411160380197E-4</v>
      </c>
      <c r="Q186">
        <f t="shared" si="29"/>
        <v>1.1572411160380197E-4</v>
      </c>
      <c r="R186">
        <f t="shared" si="30"/>
        <v>1.1572411160380197E-4</v>
      </c>
      <c r="S186">
        <f t="shared" si="30"/>
        <v>1.1572411160380197E-4</v>
      </c>
      <c r="T186">
        <f t="shared" si="30"/>
        <v>1.1572411160380197E-4</v>
      </c>
      <c r="U186">
        <f t="shared" si="30"/>
        <v>1.1572411160380197E-4</v>
      </c>
      <c r="V186">
        <f t="shared" si="30"/>
        <v>1.1572411160380197E-4</v>
      </c>
      <c r="W186">
        <f t="shared" si="30"/>
        <v>1.1572411160380197E-4</v>
      </c>
      <c r="X186">
        <f t="shared" si="30"/>
        <v>1.1572411160380197E-4</v>
      </c>
      <c r="Y186">
        <f t="shared" si="30"/>
        <v>1.1572411160380197E-4</v>
      </c>
      <c r="Z186">
        <f t="shared" si="30"/>
        <v>1.1572411160380197E-4</v>
      </c>
    </row>
    <row r="187" spans="1:26" x14ac:dyDescent="0.25">
      <c r="A187">
        <f t="shared" si="31"/>
        <v>4.5249999999999968</v>
      </c>
      <c r="B187">
        <v>1</v>
      </c>
      <c r="C187">
        <v>1</v>
      </c>
      <c r="D187">
        <v>1</v>
      </c>
      <c r="E187">
        <v>0.98</v>
      </c>
      <c r="F187">
        <v>0.93</v>
      </c>
      <c r="G187">
        <v>0.88</v>
      </c>
      <c r="H187">
        <v>0.83</v>
      </c>
      <c r="I187">
        <v>0.77</v>
      </c>
      <c r="J187">
        <v>0.72</v>
      </c>
      <c r="K187">
        <v>0.67</v>
      </c>
      <c r="L187">
        <f t="shared" si="32"/>
        <v>9.5000000000000639E-2</v>
      </c>
      <c r="M187">
        <f t="shared" si="33"/>
        <v>10</v>
      </c>
      <c r="N187">
        <f t="shared" si="34"/>
        <v>1.1414379464647576E-3</v>
      </c>
      <c r="O187">
        <f t="shared" si="28"/>
        <v>1.1414379464647576E-3</v>
      </c>
      <c r="P187">
        <f t="shared" si="35"/>
        <v>1.1414379464647576E-4</v>
      </c>
      <c r="Q187">
        <f t="shared" si="29"/>
        <v>1.1414379464647576E-4</v>
      </c>
      <c r="R187">
        <f t="shared" si="30"/>
        <v>1.1414379464647576E-4</v>
      </c>
      <c r="S187">
        <f t="shared" si="30"/>
        <v>1.1414379464647576E-4</v>
      </c>
      <c r="T187">
        <f t="shared" si="30"/>
        <v>1.1414379464647576E-4</v>
      </c>
      <c r="U187">
        <f t="shared" si="30"/>
        <v>1.1414379464647576E-4</v>
      </c>
      <c r="V187">
        <f t="shared" si="30"/>
        <v>1.1414379464647576E-4</v>
      </c>
      <c r="W187">
        <f t="shared" si="30"/>
        <v>1.1414379464647576E-4</v>
      </c>
      <c r="X187">
        <f t="shared" si="30"/>
        <v>1.1414379464647576E-4</v>
      </c>
      <c r="Y187">
        <f t="shared" si="30"/>
        <v>1.1414379464647576E-4</v>
      </c>
      <c r="Z187">
        <f t="shared" si="30"/>
        <v>1.1414379464647576E-4</v>
      </c>
    </row>
    <row r="188" spans="1:26" x14ac:dyDescent="0.25">
      <c r="A188">
        <f t="shared" si="31"/>
        <v>4.5499999999999972</v>
      </c>
      <c r="B188">
        <v>1</v>
      </c>
      <c r="C188">
        <v>1</v>
      </c>
      <c r="D188">
        <v>1</v>
      </c>
      <c r="E188">
        <v>0.98</v>
      </c>
      <c r="F188">
        <v>0.93</v>
      </c>
      <c r="G188">
        <v>0.88</v>
      </c>
      <c r="H188">
        <v>0.83</v>
      </c>
      <c r="I188">
        <v>0.77</v>
      </c>
      <c r="J188">
        <v>0.72</v>
      </c>
      <c r="K188">
        <v>0.67</v>
      </c>
      <c r="L188">
        <f t="shared" si="32"/>
        <v>9.0000000000000566E-2</v>
      </c>
      <c r="M188">
        <f t="shared" si="33"/>
        <v>10</v>
      </c>
      <c r="N188">
        <f t="shared" si="34"/>
        <v>1.1258505834032928E-3</v>
      </c>
      <c r="O188">
        <f t="shared" si="28"/>
        <v>1.1258505834032928E-3</v>
      </c>
      <c r="P188">
        <f t="shared" si="35"/>
        <v>1.1258505834032928E-4</v>
      </c>
      <c r="Q188">
        <f t="shared" si="29"/>
        <v>1.1258505834032928E-4</v>
      </c>
      <c r="R188">
        <f t="shared" si="30"/>
        <v>1.1258505834032928E-4</v>
      </c>
      <c r="S188">
        <f t="shared" si="30"/>
        <v>1.1258505834032928E-4</v>
      </c>
      <c r="T188">
        <f t="shared" si="30"/>
        <v>1.1258505834032928E-4</v>
      </c>
      <c r="U188">
        <f t="shared" si="30"/>
        <v>1.1258505834032928E-4</v>
      </c>
      <c r="V188">
        <f t="shared" si="30"/>
        <v>1.1258505834032928E-4</v>
      </c>
      <c r="W188">
        <f t="shared" si="30"/>
        <v>1.1258505834032928E-4</v>
      </c>
      <c r="X188">
        <f t="shared" si="30"/>
        <v>1.1258505834032928E-4</v>
      </c>
      <c r="Y188">
        <f t="shared" si="30"/>
        <v>1.1258505834032928E-4</v>
      </c>
      <c r="Z188">
        <f t="shared" si="30"/>
        <v>1.1258505834032928E-4</v>
      </c>
    </row>
    <row r="189" spans="1:26" x14ac:dyDescent="0.25">
      <c r="A189">
        <f t="shared" si="31"/>
        <v>4.5749999999999975</v>
      </c>
      <c r="B189">
        <v>1</v>
      </c>
      <c r="C189">
        <v>1</v>
      </c>
      <c r="D189">
        <v>1</v>
      </c>
      <c r="E189">
        <v>0.98</v>
      </c>
      <c r="F189">
        <v>0.93</v>
      </c>
      <c r="G189">
        <v>0.88</v>
      </c>
      <c r="H189">
        <v>0.83</v>
      </c>
      <c r="I189">
        <v>0.77</v>
      </c>
      <c r="J189">
        <v>0.72</v>
      </c>
      <c r="K189">
        <v>0.67</v>
      </c>
      <c r="L189">
        <f t="shared" si="32"/>
        <v>8.5000000000000492E-2</v>
      </c>
      <c r="M189">
        <f t="shared" si="33"/>
        <v>10</v>
      </c>
      <c r="N189">
        <f t="shared" si="34"/>
        <v>1.1104760798213667E-3</v>
      </c>
      <c r="O189">
        <f t="shared" si="28"/>
        <v>1.1104760798213667E-3</v>
      </c>
      <c r="P189">
        <f t="shared" si="35"/>
        <v>1.1104760798213668E-4</v>
      </c>
      <c r="Q189">
        <f t="shared" si="29"/>
        <v>1.1104760798213668E-4</v>
      </c>
      <c r="R189">
        <f t="shared" si="30"/>
        <v>1.1104760798213668E-4</v>
      </c>
      <c r="S189">
        <f t="shared" si="30"/>
        <v>1.1104760798213668E-4</v>
      </c>
      <c r="T189">
        <f t="shared" si="30"/>
        <v>1.1104760798213668E-4</v>
      </c>
      <c r="U189">
        <f t="shared" si="30"/>
        <v>1.1104760798213668E-4</v>
      </c>
      <c r="V189">
        <f t="shared" si="30"/>
        <v>1.1104760798213668E-4</v>
      </c>
      <c r="W189">
        <f t="shared" si="30"/>
        <v>1.1104760798213668E-4</v>
      </c>
      <c r="X189">
        <f t="shared" si="30"/>
        <v>1.1104760798213668E-4</v>
      </c>
      <c r="Y189">
        <f t="shared" si="30"/>
        <v>1.1104760798213668E-4</v>
      </c>
      <c r="Z189">
        <f t="shared" si="30"/>
        <v>1.1104760798213668E-4</v>
      </c>
    </row>
    <row r="190" spans="1:26" x14ac:dyDescent="0.25">
      <c r="A190">
        <f t="shared" si="31"/>
        <v>4.5999999999999979</v>
      </c>
      <c r="B190">
        <v>1</v>
      </c>
      <c r="C190">
        <v>1</v>
      </c>
      <c r="D190">
        <v>1</v>
      </c>
      <c r="E190">
        <v>0.98</v>
      </c>
      <c r="F190">
        <v>0.93</v>
      </c>
      <c r="G190">
        <v>0.88</v>
      </c>
      <c r="H190">
        <v>0.83</v>
      </c>
      <c r="I190">
        <v>0.77</v>
      </c>
      <c r="J190">
        <v>0.72</v>
      </c>
      <c r="K190">
        <v>0.67</v>
      </c>
      <c r="L190">
        <f t="shared" si="32"/>
        <v>8.0000000000000432E-2</v>
      </c>
      <c r="M190">
        <f t="shared" si="33"/>
        <v>10</v>
      </c>
      <c r="N190">
        <f t="shared" si="34"/>
        <v>1.0953115289310991E-3</v>
      </c>
      <c r="O190">
        <f t="shared" si="28"/>
        <v>1.0953115289310991E-3</v>
      </c>
      <c r="P190">
        <f t="shared" si="35"/>
        <v>1.0953115289310991E-4</v>
      </c>
      <c r="Q190">
        <f t="shared" si="29"/>
        <v>1.0953115289310991E-4</v>
      </c>
      <c r="R190">
        <f t="shared" si="30"/>
        <v>1.0953115289310991E-4</v>
      </c>
      <c r="S190">
        <f t="shared" si="30"/>
        <v>1.0953115289310991E-4</v>
      </c>
      <c r="T190">
        <f t="shared" si="30"/>
        <v>1.0953115289310991E-4</v>
      </c>
      <c r="U190">
        <f t="shared" si="30"/>
        <v>1.0953115289310991E-4</v>
      </c>
      <c r="V190">
        <f t="shared" si="30"/>
        <v>1.0953115289310991E-4</v>
      </c>
      <c r="W190">
        <f t="shared" si="30"/>
        <v>1.0953115289310991E-4</v>
      </c>
      <c r="X190">
        <f t="shared" si="30"/>
        <v>1.0953115289310991E-4</v>
      </c>
      <c r="Y190">
        <f t="shared" si="30"/>
        <v>1.0953115289310991E-4</v>
      </c>
      <c r="Z190">
        <f t="shared" si="30"/>
        <v>1.0953115289310991E-4</v>
      </c>
    </row>
    <row r="191" spans="1:26" x14ac:dyDescent="0.25">
      <c r="A191">
        <f t="shared" si="31"/>
        <v>4.6249999999999982</v>
      </c>
      <c r="B191">
        <v>1</v>
      </c>
      <c r="C191">
        <v>1</v>
      </c>
      <c r="D191">
        <v>1</v>
      </c>
      <c r="E191">
        <v>0.98</v>
      </c>
      <c r="F191">
        <v>0.93</v>
      </c>
      <c r="G191">
        <v>0.88</v>
      </c>
      <c r="H191">
        <v>0.83</v>
      </c>
      <c r="I191">
        <v>0.77</v>
      </c>
      <c r="J191">
        <v>0.72</v>
      </c>
      <c r="K191">
        <v>0.67</v>
      </c>
      <c r="L191">
        <f t="shared" si="32"/>
        <v>7.5000000000000358E-2</v>
      </c>
      <c r="M191">
        <f t="shared" si="33"/>
        <v>10</v>
      </c>
      <c r="N191">
        <f t="shared" si="34"/>
        <v>1.0803540636394157E-3</v>
      </c>
      <c r="O191">
        <f t="shared" si="28"/>
        <v>1.0803540636394157E-3</v>
      </c>
      <c r="P191">
        <f t="shared" si="35"/>
        <v>1.0803540636394158E-4</v>
      </c>
      <c r="Q191">
        <f t="shared" si="29"/>
        <v>1.0803540636394158E-4</v>
      </c>
      <c r="R191">
        <f t="shared" si="30"/>
        <v>1.0803540636394158E-4</v>
      </c>
      <c r="S191">
        <f t="shared" ref="R191:Z206" si="36">IF(S$5&lt;=$M191,$P191,0)</f>
        <v>1.0803540636394158E-4</v>
      </c>
      <c r="T191">
        <f t="shared" si="36"/>
        <v>1.0803540636394158E-4</v>
      </c>
      <c r="U191">
        <f t="shared" si="36"/>
        <v>1.0803540636394158E-4</v>
      </c>
      <c r="V191">
        <f t="shared" si="36"/>
        <v>1.0803540636394158E-4</v>
      </c>
      <c r="W191">
        <f t="shared" si="36"/>
        <v>1.0803540636394158E-4</v>
      </c>
      <c r="X191">
        <f t="shared" si="36"/>
        <v>1.0803540636394158E-4</v>
      </c>
      <c r="Y191">
        <f t="shared" si="36"/>
        <v>1.0803540636394158E-4</v>
      </c>
      <c r="Z191">
        <f t="shared" si="36"/>
        <v>1.0803540636394158E-4</v>
      </c>
    </row>
    <row r="192" spans="1:26" x14ac:dyDescent="0.25">
      <c r="A192">
        <f t="shared" si="31"/>
        <v>4.6499999999999986</v>
      </c>
      <c r="B192">
        <v>1</v>
      </c>
      <c r="C192">
        <v>1</v>
      </c>
      <c r="D192">
        <v>1</v>
      </c>
      <c r="E192">
        <v>0.98</v>
      </c>
      <c r="F192">
        <v>0.93</v>
      </c>
      <c r="G192">
        <v>0.88</v>
      </c>
      <c r="H192">
        <v>0.83</v>
      </c>
      <c r="I192">
        <v>0.77</v>
      </c>
      <c r="J192">
        <v>0.72</v>
      </c>
      <c r="K192">
        <v>0.67</v>
      </c>
      <c r="L192">
        <f t="shared" si="32"/>
        <v>7.0000000000000284E-2</v>
      </c>
      <c r="M192">
        <f t="shared" si="33"/>
        <v>10</v>
      </c>
      <c r="N192">
        <f t="shared" si="34"/>
        <v>1.065600856005981E-3</v>
      </c>
      <c r="O192">
        <f t="shared" si="28"/>
        <v>1.065600856005981E-3</v>
      </c>
      <c r="P192">
        <f t="shared" si="35"/>
        <v>1.065600856005981E-4</v>
      </c>
      <c r="Q192">
        <f t="shared" si="29"/>
        <v>1.065600856005981E-4</v>
      </c>
      <c r="R192">
        <f t="shared" si="36"/>
        <v>1.065600856005981E-4</v>
      </c>
      <c r="S192">
        <f t="shared" si="36"/>
        <v>1.065600856005981E-4</v>
      </c>
      <c r="T192">
        <f t="shared" si="36"/>
        <v>1.065600856005981E-4</v>
      </c>
      <c r="U192">
        <f t="shared" si="36"/>
        <v>1.065600856005981E-4</v>
      </c>
      <c r="V192">
        <f t="shared" si="36"/>
        <v>1.065600856005981E-4</v>
      </c>
      <c r="W192">
        <f t="shared" si="36"/>
        <v>1.065600856005981E-4</v>
      </c>
      <c r="X192">
        <f t="shared" si="36"/>
        <v>1.065600856005981E-4</v>
      </c>
      <c r="Y192">
        <f t="shared" si="36"/>
        <v>1.065600856005981E-4</v>
      </c>
      <c r="Z192">
        <f t="shared" si="36"/>
        <v>1.065600856005981E-4</v>
      </c>
    </row>
    <row r="193" spans="1:26" x14ac:dyDescent="0.25">
      <c r="A193">
        <f t="shared" si="31"/>
        <v>4.6749999999999989</v>
      </c>
      <c r="B193">
        <v>1</v>
      </c>
      <c r="C193">
        <v>1</v>
      </c>
      <c r="D193">
        <v>1</v>
      </c>
      <c r="E193">
        <v>0.98</v>
      </c>
      <c r="F193">
        <v>0.93</v>
      </c>
      <c r="G193">
        <v>0.88</v>
      </c>
      <c r="H193">
        <v>0.83</v>
      </c>
      <c r="I193">
        <v>0.77</v>
      </c>
      <c r="J193">
        <v>0.72</v>
      </c>
      <c r="K193">
        <v>0.67</v>
      </c>
      <c r="L193">
        <f t="shared" si="32"/>
        <v>6.500000000000021E-2</v>
      </c>
      <c r="M193">
        <f t="shared" si="33"/>
        <v>10</v>
      </c>
      <c r="N193">
        <f t="shared" si="34"/>
        <v>1.0510491167085303E-3</v>
      </c>
      <c r="O193">
        <f t="shared" si="28"/>
        <v>1.0510491167085303E-3</v>
      </c>
      <c r="P193">
        <f t="shared" si="35"/>
        <v>1.0510491167085303E-4</v>
      </c>
      <c r="Q193">
        <f t="shared" si="29"/>
        <v>1.0510491167085303E-4</v>
      </c>
      <c r="R193">
        <f t="shared" si="36"/>
        <v>1.0510491167085303E-4</v>
      </c>
      <c r="S193">
        <f t="shared" si="36"/>
        <v>1.0510491167085303E-4</v>
      </c>
      <c r="T193">
        <f t="shared" si="36"/>
        <v>1.0510491167085303E-4</v>
      </c>
      <c r="U193">
        <f t="shared" si="36"/>
        <v>1.0510491167085303E-4</v>
      </c>
      <c r="V193">
        <f t="shared" si="36"/>
        <v>1.0510491167085303E-4</v>
      </c>
      <c r="W193">
        <f t="shared" si="36"/>
        <v>1.0510491167085303E-4</v>
      </c>
      <c r="X193">
        <f t="shared" si="36"/>
        <v>1.0510491167085303E-4</v>
      </c>
      <c r="Y193">
        <f t="shared" si="36"/>
        <v>1.0510491167085303E-4</v>
      </c>
      <c r="Z193">
        <f t="shared" si="36"/>
        <v>1.0510491167085303E-4</v>
      </c>
    </row>
    <row r="194" spans="1:26" x14ac:dyDescent="0.25">
      <c r="A194">
        <f t="shared" si="31"/>
        <v>4.6999999999999993</v>
      </c>
      <c r="B194">
        <v>1</v>
      </c>
      <c r="C194">
        <v>1</v>
      </c>
      <c r="D194">
        <v>1</v>
      </c>
      <c r="E194">
        <v>0.98</v>
      </c>
      <c r="F194">
        <v>0.93</v>
      </c>
      <c r="G194">
        <v>0.88</v>
      </c>
      <c r="H194">
        <v>0.83</v>
      </c>
      <c r="I194">
        <v>0.77</v>
      </c>
      <c r="J194">
        <v>0.72</v>
      </c>
      <c r="K194">
        <v>0.67</v>
      </c>
      <c r="L194">
        <f t="shared" si="32"/>
        <v>6.0000000000000143E-2</v>
      </c>
      <c r="M194">
        <f t="shared" si="33"/>
        <v>10</v>
      </c>
      <c r="N194">
        <f t="shared" si="34"/>
        <v>1.0366960945155069E-3</v>
      </c>
      <c r="O194">
        <f t="shared" si="28"/>
        <v>1.0366960945155069E-3</v>
      </c>
      <c r="P194">
        <f t="shared" si="35"/>
        <v>1.0366960945155069E-4</v>
      </c>
      <c r="Q194">
        <f t="shared" si="29"/>
        <v>1.0366960945155069E-4</v>
      </c>
      <c r="R194">
        <f t="shared" si="36"/>
        <v>1.0366960945155069E-4</v>
      </c>
      <c r="S194">
        <f t="shared" si="36"/>
        <v>1.0366960945155069E-4</v>
      </c>
      <c r="T194">
        <f t="shared" si="36"/>
        <v>1.0366960945155069E-4</v>
      </c>
      <c r="U194">
        <f t="shared" si="36"/>
        <v>1.0366960945155069E-4</v>
      </c>
      <c r="V194">
        <f t="shared" si="36"/>
        <v>1.0366960945155069E-4</v>
      </c>
      <c r="W194">
        <f t="shared" si="36"/>
        <v>1.0366960945155069E-4</v>
      </c>
      <c r="X194">
        <f t="shared" si="36"/>
        <v>1.0366960945155069E-4</v>
      </c>
      <c r="Y194">
        <f t="shared" si="36"/>
        <v>1.0366960945155069E-4</v>
      </c>
      <c r="Z194">
        <f t="shared" si="36"/>
        <v>1.0366960945155069E-4</v>
      </c>
    </row>
    <row r="195" spans="1:26" x14ac:dyDescent="0.25">
      <c r="A195">
        <f t="shared" si="31"/>
        <v>4.7249999999999996</v>
      </c>
      <c r="B195">
        <v>1</v>
      </c>
      <c r="C195">
        <v>1</v>
      </c>
      <c r="D195">
        <v>1</v>
      </c>
      <c r="E195">
        <v>0.98</v>
      </c>
      <c r="F195">
        <v>0.93</v>
      </c>
      <c r="G195">
        <v>0.88</v>
      </c>
      <c r="H195">
        <v>0.83</v>
      </c>
      <c r="I195">
        <v>0.77</v>
      </c>
      <c r="J195">
        <v>0.72</v>
      </c>
      <c r="K195">
        <v>0.67</v>
      </c>
      <c r="L195">
        <f t="shared" si="32"/>
        <v>5.500000000000007E-2</v>
      </c>
      <c r="M195">
        <f t="shared" si="33"/>
        <v>10</v>
      </c>
      <c r="N195">
        <f t="shared" si="34"/>
        <v>1.0225390757658992E-3</v>
      </c>
      <c r="O195">
        <f t="shared" si="28"/>
        <v>1.0225390757658992E-3</v>
      </c>
      <c r="P195">
        <f t="shared" si="35"/>
        <v>1.0225390757658993E-4</v>
      </c>
      <c r="Q195">
        <f t="shared" si="29"/>
        <v>1.0225390757658993E-4</v>
      </c>
      <c r="R195">
        <f t="shared" si="36"/>
        <v>1.0225390757658993E-4</v>
      </c>
      <c r="S195">
        <f t="shared" si="36"/>
        <v>1.0225390757658993E-4</v>
      </c>
      <c r="T195">
        <f t="shared" si="36"/>
        <v>1.0225390757658993E-4</v>
      </c>
      <c r="U195">
        <f t="shared" si="36"/>
        <v>1.0225390757658993E-4</v>
      </c>
      <c r="V195">
        <f t="shared" si="36"/>
        <v>1.0225390757658993E-4</v>
      </c>
      <c r="W195">
        <f t="shared" si="36"/>
        <v>1.0225390757658993E-4</v>
      </c>
      <c r="X195">
        <f t="shared" si="36"/>
        <v>1.0225390757658993E-4</v>
      </c>
      <c r="Y195">
        <f t="shared" si="36"/>
        <v>1.0225390757658993E-4</v>
      </c>
      <c r="Z195">
        <f t="shared" si="36"/>
        <v>1.0225390757658993E-4</v>
      </c>
    </row>
    <row r="196" spans="1:26" x14ac:dyDescent="0.25">
      <c r="A196">
        <f t="shared" si="31"/>
        <v>4.75</v>
      </c>
      <c r="B196">
        <v>1</v>
      </c>
      <c r="C196">
        <v>1</v>
      </c>
      <c r="D196">
        <v>1</v>
      </c>
      <c r="E196">
        <v>0.98</v>
      </c>
      <c r="F196">
        <v>0.93</v>
      </c>
      <c r="G196">
        <v>0.88</v>
      </c>
      <c r="H196">
        <v>0.83</v>
      </c>
      <c r="I196">
        <v>0.77</v>
      </c>
      <c r="J196">
        <v>0.72</v>
      </c>
      <c r="K196">
        <v>0.67</v>
      </c>
      <c r="L196">
        <f t="shared" si="32"/>
        <v>0.05</v>
      </c>
      <c r="M196">
        <f t="shared" si="33"/>
        <v>10</v>
      </c>
      <c r="N196">
        <f t="shared" si="34"/>
        <v>1.0085753838561791E-3</v>
      </c>
      <c r="O196">
        <f t="shared" si="28"/>
        <v>1.0085753838561791E-3</v>
      </c>
      <c r="P196">
        <f t="shared" si="35"/>
        <v>1.0085753838561791E-4</v>
      </c>
      <c r="Q196">
        <f t="shared" si="29"/>
        <v>1.0085753838561791E-4</v>
      </c>
      <c r="R196">
        <f t="shared" si="36"/>
        <v>1.0085753838561791E-4</v>
      </c>
      <c r="S196">
        <f t="shared" si="36"/>
        <v>1.0085753838561791E-4</v>
      </c>
      <c r="T196">
        <f t="shared" si="36"/>
        <v>1.0085753838561791E-4</v>
      </c>
      <c r="U196">
        <f t="shared" si="36"/>
        <v>1.0085753838561791E-4</v>
      </c>
      <c r="V196">
        <f t="shared" si="36"/>
        <v>1.0085753838561791E-4</v>
      </c>
      <c r="W196">
        <f t="shared" si="36"/>
        <v>1.0085753838561791E-4</v>
      </c>
      <c r="X196">
        <f t="shared" si="36"/>
        <v>1.0085753838561791E-4</v>
      </c>
      <c r="Y196">
        <f t="shared" si="36"/>
        <v>1.0085753838561791E-4</v>
      </c>
      <c r="Z196">
        <f t="shared" si="36"/>
        <v>1.0085753838561791E-4</v>
      </c>
    </row>
    <row r="197" spans="1:26" x14ac:dyDescent="0.25">
      <c r="A197">
        <f t="shared" si="31"/>
        <v>4.7750000000000004</v>
      </c>
      <c r="B197">
        <v>1</v>
      </c>
      <c r="C197">
        <v>1</v>
      </c>
      <c r="D197">
        <v>1</v>
      </c>
      <c r="E197">
        <v>0.98</v>
      </c>
      <c r="F197">
        <v>0.93</v>
      </c>
      <c r="G197">
        <v>0.88</v>
      </c>
      <c r="H197">
        <v>0.83</v>
      </c>
      <c r="I197">
        <v>0.77</v>
      </c>
      <c r="J197">
        <v>0.72</v>
      </c>
      <c r="K197">
        <v>0.67</v>
      </c>
      <c r="L197">
        <f t="shared" si="32"/>
        <v>4.4999999999999929E-2</v>
      </c>
      <c r="M197">
        <f t="shared" si="33"/>
        <v>10</v>
      </c>
      <c r="N197">
        <f t="shared" si="34"/>
        <v>9.9480237873425135E-4</v>
      </c>
      <c r="O197">
        <f t="shared" si="28"/>
        <v>9.9480237873425135E-4</v>
      </c>
      <c r="P197">
        <f t="shared" si="35"/>
        <v>9.948023787342513E-5</v>
      </c>
      <c r="Q197">
        <f t="shared" si="29"/>
        <v>9.948023787342513E-5</v>
      </c>
      <c r="R197">
        <f t="shared" si="36"/>
        <v>9.948023787342513E-5</v>
      </c>
      <c r="S197">
        <f t="shared" si="36"/>
        <v>9.948023787342513E-5</v>
      </c>
      <c r="T197">
        <f t="shared" si="36"/>
        <v>9.948023787342513E-5</v>
      </c>
      <c r="U197">
        <f t="shared" si="36"/>
        <v>9.948023787342513E-5</v>
      </c>
      <c r="V197">
        <f t="shared" si="36"/>
        <v>9.948023787342513E-5</v>
      </c>
      <c r="W197">
        <f t="shared" si="36"/>
        <v>9.948023787342513E-5</v>
      </c>
      <c r="X197">
        <f t="shared" si="36"/>
        <v>9.948023787342513E-5</v>
      </c>
      <c r="Y197">
        <f t="shared" si="36"/>
        <v>9.948023787342513E-5</v>
      </c>
      <c r="Z197">
        <f t="shared" si="36"/>
        <v>9.948023787342513E-5</v>
      </c>
    </row>
    <row r="198" spans="1:26" x14ac:dyDescent="0.25">
      <c r="A198">
        <f t="shared" si="31"/>
        <v>4.8000000000000007</v>
      </c>
      <c r="B198">
        <v>1</v>
      </c>
      <c r="C198">
        <v>1</v>
      </c>
      <c r="D198">
        <v>1</v>
      </c>
      <c r="E198">
        <v>0.98</v>
      </c>
      <c r="F198">
        <v>0.93</v>
      </c>
      <c r="G198">
        <v>0.88</v>
      </c>
      <c r="H198">
        <v>0.83</v>
      </c>
      <c r="I198">
        <v>0.77</v>
      </c>
      <c r="J198">
        <v>0.72</v>
      </c>
      <c r="K198">
        <v>0.67</v>
      </c>
      <c r="L198">
        <f t="shared" si="32"/>
        <v>3.9999999999999855E-2</v>
      </c>
      <c r="M198">
        <f t="shared" si="33"/>
        <v>10</v>
      </c>
      <c r="N198">
        <f t="shared" si="34"/>
        <v>9.8121745640030789E-4</v>
      </c>
      <c r="O198">
        <f t="shared" si="28"/>
        <v>9.8121745640030789E-4</v>
      </c>
      <c r="P198">
        <f t="shared" si="35"/>
        <v>9.8121745640030789E-5</v>
      </c>
      <c r="Q198">
        <f t="shared" si="29"/>
        <v>9.8121745640030789E-5</v>
      </c>
      <c r="R198">
        <f t="shared" si="36"/>
        <v>9.8121745640030789E-5</v>
      </c>
      <c r="S198">
        <f t="shared" si="36"/>
        <v>9.8121745640030789E-5</v>
      </c>
      <c r="T198">
        <f t="shared" si="36"/>
        <v>9.8121745640030789E-5</v>
      </c>
      <c r="U198">
        <f t="shared" si="36"/>
        <v>9.8121745640030789E-5</v>
      </c>
      <c r="V198">
        <f t="shared" si="36"/>
        <v>9.8121745640030789E-5</v>
      </c>
      <c r="W198">
        <f t="shared" si="36"/>
        <v>9.8121745640030789E-5</v>
      </c>
      <c r="X198">
        <f t="shared" si="36"/>
        <v>9.8121745640030789E-5</v>
      </c>
      <c r="Y198">
        <f t="shared" si="36"/>
        <v>9.8121745640030789E-5</v>
      </c>
      <c r="Z198">
        <f t="shared" si="36"/>
        <v>9.8121745640030789E-5</v>
      </c>
    </row>
    <row r="199" spans="1:26" x14ac:dyDescent="0.25">
      <c r="A199">
        <f t="shared" si="31"/>
        <v>4.8250000000000011</v>
      </c>
      <c r="B199">
        <v>1</v>
      </c>
      <c r="C199">
        <v>1</v>
      </c>
      <c r="D199">
        <v>1</v>
      </c>
      <c r="E199">
        <v>0.98</v>
      </c>
      <c r="F199">
        <v>0.93</v>
      </c>
      <c r="G199">
        <v>0.88</v>
      </c>
      <c r="H199">
        <v>0.83</v>
      </c>
      <c r="I199">
        <v>0.77</v>
      </c>
      <c r="J199">
        <v>0.72</v>
      </c>
      <c r="K199">
        <v>0.67</v>
      </c>
      <c r="L199">
        <f t="shared" si="32"/>
        <v>3.4999999999999788E-2</v>
      </c>
      <c r="M199">
        <f t="shared" si="33"/>
        <v>10</v>
      </c>
      <c r="N199">
        <f t="shared" si="34"/>
        <v>9.6781804841450489E-4</v>
      </c>
      <c r="O199">
        <f t="shared" ref="O199:O206" si="37">N199*$O$2*$O$1</f>
        <v>9.6781804841450489E-4</v>
      </c>
      <c r="P199">
        <f t="shared" si="35"/>
        <v>9.6781804841450492E-5</v>
      </c>
      <c r="Q199">
        <f t="shared" ref="Q199:Q206" si="38">IF(Q$5&lt;=$M199,$P199,0)</f>
        <v>9.6781804841450492E-5</v>
      </c>
      <c r="R199">
        <f t="shared" si="36"/>
        <v>9.6781804841450492E-5</v>
      </c>
      <c r="S199">
        <f t="shared" si="36"/>
        <v>9.6781804841450492E-5</v>
      </c>
      <c r="T199">
        <f t="shared" si="36"/>
        <v>9.6781804841450492E-5</v>
      </c>
      <c r="U199">
        <f t="shared" si="36"/>
        <v>9.6781804841450492E-5</v>
      </c>
      <c r="V199">
        <f t="shared" si="36"/>
        <v>9.6781804841450492E-5</v>
      </c>
      <c r="W199">
        <f t="shared" si="36"/>
        <v>9.6781804841450492E-5</v>
      </c>
      <c r="X199">
        <f t="shared" si="36"/>
        <v>9.6781804841450492E-5</v>
      </c>
      <c r="Y199">
        <f t="shared" si="36"/>
        <v>9.6781804841450492E-5</v>
      </c>
      <c r="Z199">
        <f t="shared" si="36"/>
        <v>9.6781804841450492E-5</v>
      </c>
    </row>
    <row r="200" spans="1:26" x14ac:dyDescent="0.25">
      <c r="A200">
        <f t="shared" si="31"/>
        <v>4.8500000000000014</v>
      </c>
      <c r="B200">
        <v>1</v>
      </c>
      <c r="C200">
        <v>1</v>
      </c>
      <c r="D200">
        <v>1</v>
      </c>
      <c r="E200">
        <v>0.98</v>
      </c>
      <c r="F200">
        <v>0.93</v>
      </c>
      <c r="G200">
        <v>0.88</v>
      </c>
      <c r="H200">
        <v>0.83</v>
      </c>
      <c r="I200">
        <v>0.77</v>
      </c>
      <c r="J200">
        <v>0.72</v>
      </c>
      <c r="K200">
        <v>0.67</v>
      </c>
      <c r="L200">
        <f t="shared" si="32"/>
        <v>2.9999999999999714E-2</v>
      </c>
      <c r="M200">
        <f t="shared" si="33"/>
        <v>10</v>
      </c>
      <c r="N200">
        <f t="shared" si="34"/>
        <v>9.5460162141135685E-4</v>
      </c>
      <c r="O200">
        <f t="shared" si="37"/>
        <v>9.5460162141135685E-4</v>
      </c>
      <c r="P200">
        <f t="shared" si="35"/>
        <v>9.546016214113568E-5</v>
      </c>
      <c r="Q200">
        <f t="shared" si="38"/>
        <v>9.546016214113568E-5</v>
      </c>
      <c r="R200">
        <f t="shared" si="36"/>
        <v>9.546016214113568E-5</v>
      </c>
      <c r="S200">
        <f t="shared" si="36"/>
        <v>9.546016214113568E-5</v>
      </c>
      <c r="T200">
        <f t="shared" si="36"/>
        <v>9.546016214113568E-5</v>
      </c>
      <c r="U200">
        <f t="shared" si="36"/>
        <v>9.546016214113568E-5</v>
      </c>
      <c r="V200">
        <f t="shared" si="36"/>
        <v>9.546016214113568E-5</v>
      </c>
      <c r="W200">
        <f t="shared" si="36"/>
        <v>9.546016214113568E-5</v>
      </c>
      <c r="X200">
        <f t="shared" si="36"/>
        <v>9.546016214113568E-5</v>
      </c>
      <c r="Y200">
        <f t="shared" si="36"/>
        <v>9.546016214113568E-5</v>
      </c>
      <c r="Z200">
        <f t="shared" si="36"/>
        <v>9.546016214113568E-5</v>
      </c>
    </row>
    <row r="201" spans="1:26" x14ac:dyDescent="0.25">
      <c r="A201">
        <f t="shared" si="31"/>
        <v>4.8750000000000018</v>
      </c>
      <c r="B201">
        <v>1</v>
      </c>
      <c r="C201">
        <v>1</v>
      </c>
      <c r="D201">
        <v>1</v>
      </c>
      <c r="E201">
        <v>0.98</v>
      </c>
      <c r="F201">
        <v>0.93</v>
      </c>
      <c r="G201">
        <v>0.88</v>
      </c>
      <c r="H201">
        <v>0.83</v>
      </c>
      <c r="I201">
        <v>0.77</v>
      </c>
      <c r="J201">
        <v>0.72</v>
      </c>
      <c r="K201">
        <v>0.67</v>
      </c>
      <c r="L201">
        <f t="shared" si="32"/>
        <v>2.4999999999999644E-2</v>
      </c>
      <c r="M201">
        <f t="shared" si="33"/>
        <v>10</v>
      </c>
      <c r="N201">
        <f t="shared" si="34"/>
        <v>9.4156567662076441E-4</v>
      </c>
      <c r="O201">
        <f t="shared" si="37"/>
        <v>9.4156567662076441E-4</v>
      </c>
      <c r="P201">
        <f t="shared" si="35"/>
        <v>9.4156567662076441E-5</v>
      </c>
      <c r="Q201">
        <f t="shared" si="38"/>
        <v>9.4156567662076441E-5</v>
      </c>
      <c r="R201">
        <f t="shared" si="36"/>
        <v>9.4156567662076441E-5</v>
      </c>
      <c r="S201">
        <f t="shared" si="36"/>
        <v>9.4156567662076441E-5</v>
      </c>
      <c r="T201">
        <f t="shared" si="36"/>
        <v>9.4156567662076441E-5</v>
      </c>
      <c r="U201">
        <f t="shared" si="36"/>
        <v>9.4156567662076441E-5</v>
      </c>
      <c r="V201">
        <f t="shared" si="36"/>
        <v>9.4156567662076441E-5</v>
      </c>
      <c r="W201">
        <f t="shared" si="36"/>
        <v>9.4156567662076441E-5</v>
      </c>
      <c r="X201">
        <f t="shared" si="36"/>
        <v>9.4156567662076441E-5</v>
      </c>
      <c r="Y201">
        <f t="shared" si="36"/>
        <v>9.4156567662076441E-5</v>
      </c>
      <c r="Z201">
        <f t="shared" si="36"/>
        <v>9.4156567662076441E-5</v>
      </c>
    </row>
    <row r="202" spans="1:26" x14ac:dyDescent="0.25">
      <c r="A202">
        <f t="shared" si="31"/>
        <v>4.9000000000000021</v>
      </c>
      <c r="B202">
        <v>1</v>
      </c>
      <c r="C202">
        <v>1</v>
      </c>
      <c r="D202">
        <v>1</v>
      </c>
      <c r="E202">
        <v>0.98</v>
      </c>
      <c r="F202">
        <v>0.93</v>
      </c>
      <c r="G202">
        <v>0.88</v>
      </c>
      <c r="H202">
        <v>0.83</v>
      </c>
      <c r="I202">
        <v>0.77</v>
      </c>
      <c r="J202">
        <v>0.72</v>
      </c>
      <c r="K202">
        <v>0.67</v>
      </c>
      <c r="L202">
        <f t="shared" si="32"/>
        <v>1.9999999999999574E-2</v>
      </c>
      <c r="M202">
        <f t="shared" si="33"/>
        <v>10</v>
      </c>
      <c r="N202">
        <f t="shared" si="34"/>
        <v>9.2870774939558592E-4</v>
      </c>
      <c r="O202">
        <f t="shared" si="37"/>
        <v>9.2870774939558592E-4</v>
      </c>
      <c r="P202">
        <f t="shared" si="35"/>
        <v>9.2870774939558592E-5</v>
      </c>
      <c r="Q202">
        <f t="shared" si="38"/>
        <v>9.2870774939558592E-5</v>
      </c>
      <c r="R202">
        <f t="shared" si="36"/>
        <v>9.2870774939558592E-5</v>
      </c>
      <c r="S202">
        <f t="shared" si="36"/>
        <v>9.2870774939558592E-5</v>
      </c>
      <c r="T202">
        <f t="shared" si="36"/>
        <v>9.2870774939558592E-5</v>
      </c>
      <c r="U202">
        <f t="shared" si="36"/>
        <v>9.2870774939558592E-5</v>
      </c>
      <c r="V202">
        <f t="shared" si="36"/>
        <v>9.2870774939558592E-5</v>
      </c>
      <c r="W202">
        <f t="shared" si="36"/>
        <v>9.2870774939558592E-5</v>
      </c>
      <c r="X202">
        <f t="shared" si="36"/>
        <v>9.2870774939558592E-5</v>
      </c>
      <c r="Y202">
        <f t="shared" si="36"/>
        <v>9.2870774939558592E-5</v>
      </c>
      <c r="Z202">
        <f t="shared" si="36"/>
        <v>9.2870774939558592E-5</v>
      </c>
    </row>
    <row r="203" spans="1:26" x14ac:dyDescent="0.25">
      <c r="A203">
        <f t="shared" si="31"/>
        <v>4.9250000000000025</v>
      </c>
      <c r="B203">
        <v>1</v>
      </c>
      <c r="C203">
        <v>1</v>
      </c>
      <c r="D203">
        <v>1</v>
      </c>
      <c r="E203">
        <v>0.98</v>
      </c>
      <c r="F203">
        <v>0.93</v>
      </c>
      <c r="G203">
        <v>0.88</v>
      </c>
      <c r="H203">
        <v>0.83</v>
      </c>
      <c r="I203">
        <v>0.77</v>
      </c>
      <c r="J203">
        <v>0.72</v>
      </c>
      <c r="K203">
        <v>0.67</v>
      </c>
      <c r="L203">
        <f t="shared" si="32"/>
        <v>1.4999999999999503E-2</v>
      </c>
      <c r="M203">
        <f t="shared" si="33"/>
        <v>10</v>
      </c>
      <c r="N203">
        <f t="shared" si="34"/>
        <v>9.1602540874565408E-4</v>
      </c>
      <c r="O203">
        <f t="shared" si="37"/>
        <v>9.1602540874565408E-4</v>
      </c>
      <c r="P203">
        <f t="shared" si="35"/>
        <v>9.1602540874565413E-5</v>
      </c>
      <c r="Q203">
        <f t="shared" si="38"/>
        <v>9.1602540874565413E-5</v>
      </c>
      <c r="R203">
        <f t="shared" si="36"/>
        <v>9.1602540874565413E-5</v>
      </c>
      <c r="S203">
        <f t="shared" si="36"/>
        <v>9.1602540874565413E-5</v>
      </c>
      <c r="T203">
        <f t="shared" si="36"/>
        <v>9.1602540874565413E-5</v>
      </c>
      <c r="U203">
        <f t="shared" si="36"/>
        <v>9.1602540874565413E-5</v>
      </c>
      <c r="V203">
        <f t="shared" si="36"/>
        <v>9.1602540874565413E-5</v>
      </c>
      <c r="W203">
        <f t="shared" si="36"/>
        <v>9.1602540874565413E-5</v>
      </c>
      <c r="X203">
        <f t="shared" si="36"/>
        <v>9.1602540874565413E-5</v>
      </c>
      <c r="Y203">
        <f t="shared" si="36"/>
        <v>9.1602540874565413E-5</v>
      </c>
      <c r="Z203">
        <f t="shared" si="36"/>
        <v>9.1602540874565413E-5</v>
      </c>
    </row>
    <row r="204" spans="1:26" x14ac:dyDescent="0.25">
      <c r="A204">
        <f t="shared" si="31"/>
        <v>4.9500000000000028</v>
      </c>
      <c r="B204">
        <v>1</v>
      </c>
      <c r="C204">
        <v>1</v>
      </c>
      <c r="D204">
        <v>1</v>
      </c>
      <c r="E204">
        <v>0.98</v>
      </c>
      <c r="F204">
        <v>0.93</v>
      </c>
      <c r="G204">
        <v>0.88</v>
      </c>
      <c r="H204">
        <v>0.83</v>
      </c>
      <c r="I204">
        <v>0.77</v>
      </c>
      <c r="J204">
        <v>0.72</v>
      </c>
      <c r="K204">
        <v>0.67</v>
      </c>
      <c r="L204">
        <f t="shared" si="32"/>
        <v>9.9999999999994312E-3</v>
      </c>
      <c r="M204">
        <f t="shared" si="33"/>
        <v>10</v>
      </c>
      <c r="N204">
        <f t="shared" si="34"/>
        <v>9.0351625687816277E-4</v>
      </c>
      <c r="O204">
        <f t="shared" si="37"/>
        <v>9.0351625687816277E-4</v>
      </c>
      <c r="P204">
        <f t="shared" si="35"/>
        <v>9.0351625687816272E-5</v>
      </c>
      <c r="Q204">
        <f t="shared" si="38"/>
        <v>9.0351625687816272E-5</v>
      </c>
      <c r="R204">
        <f t="shared" si="36"/>
        <v>9.0351625687816272E-5</v>
      </c>
      <c r="S204">
        <f t="shared" si="36"/>
        <v>9.0351625687816272E-5</v>
      </c>
      <c r="T204">
        <f t="shared" si="36"/>
        <v>9.0351625687816272E-5</v>
      </c>
      <c r="U204">
        <f t="shared" si="36"/>
        <v>9.0351625687816272E-5</v>
      </c>
      <c r="V204">
        <f t="shared" si="36"/>
        <v>9.0351625687816272E-5</v>
      </c>
      <c r="W204">
        <f t="shared" si="36"/>
        <v>9.0351625687816272E-5</v>
      </c>
      <c r="X204">
        <f t="shared" si="36"/>
        <v>9.0351625687816272E-5</v>
      </c>
      <c r="Y204">
        <f t="shared" si="36"/>
        <v>9.0351625687816272E-5</v>
      </c>
      <c r="Z204">
        <f t="shared" si="36"/>
        <v>9.0351625687816272E-5</v>
      </c>
    </row>
    <row r="205" spans="1:26" x14ac:dyDescent="0.25">
      <c r="A205">
        <f t="shared" si="31"/>
        <v>4.9750000000000032</v>
      </c>
      <c r="B205">
        <v>1</v>
      </c>
      <c r="C205">
        <v>1</v>
      </c>
      <c r="D205">
        <v>1</v>
      </c>
      <c r="E205">
        <v>0.98</v>
      </c>
      <c r="F205">
        <v>0.93</v>
      </c>
      <c r="G205">
        <v>0.88</v>
      </c>
      <c r="H205">
        <v>0.83</v>
      </c>
      <c r="I205">
        <v>0.77</v>
      </c>
      <c r="J205">
        <v>0.72</v>
      </c>
      <c r="K205">
        <v>0.67</v>
      </c>
      <c r="L205">
        <f t="shared" si="32"/>
        <v>4.9999999999993609E-3</v>
      </c>
      <c r="M205">
        <f t="shared" si="33"/>
        <v>10</v>
      </c>
      <c r="N205">
        <f t="shared" si="34"/>
        <v>8.9117792874432585E-4</v>
      </c>
      <c r="O205">
        <f t="shared" si="37"/>
        <v>8.9117792874432585E-4</v>
      </c>
      <c r="P205">
        <f t="shared" si="35"/>
        <v>8.911779287443258E-5</v>
      </c>
      <c r="Q205">
        <f t="shared" si="38"/>
        <v>8.911779287443258E-5</v>
      </c>
      <c r="R205">
        <f t="shared" si="36"/>
        <v>8.911779287443258E-5</v>
      </c>
      <c r="S205">
        <f t="shared" si="36"/>
        <v>8.911779287443258E-5</v>
      </c>
      <c r="T205">
        <f t="shared" si="36"/>
        <v>8.911779287443258E-5</v>
      </c>
      <c r="U205">
        <f t="shared" si="36"/>
        <v>8.911779287443258E-5</v>
      </c>
      <c r="V205">
        <f t="shared" si="36"/>
        <v>8.911779287443258E-5</v>
      </c>
      <c r="W205">
        <f t="shared" si="36"/>
        <v>8.911779287443258E-5</v>
      </c>
      <c r="X205">
        <f t="shared" si="36"/>
        <v>8.911779287443258E-5</v>
      </c>
      <c r="Y205">
        <f t="shared" si="36"/>
        <v>8.911779287443258E-5</v>
      </c>
      <c r="Z205">
        <f t="shared" si="36"/>
        <v>8.911779287443258E-5</v>
      </c>
    </row>
    <row r="206" spans="1:26" x14ac:dyDescent="0.25">
      <c r="A206">
        <f t="shared" si="31"/>
        <v>5.0000000000000036</v>
      </c>
      <c r="B206">
        <v>1</v>
      </c>
      <c r="C206">
        <v>1</v>
      </c>
      <c r="D206">
        <v>1</v>
      </c>
      <c r="E206">
        <v>0.98</v>
      </c>
      <c r="F206">
        <v>0.93</v>
      </c>
      <c r="G206">
        <v>0.88</v>
      </c>
      <c r="H206">
        <v>0.83</v>
      </c>
      <c r="I206">
        <v>0.77</v>
      </c>
      <c r="J206">
        <v>0.72</v>
      </c>
      <c r="K206">
        <v>0.67</v>
      </c>
      <c r="L206">
        <f t="shared" si="32"/>
        <v>-7.1054273576010023E-16</v>
      </c>
      <c r="M206">
        <f t="shared" si="33"/>
        <v>10</v>
      </c>
      <c r="N206">
        <f t="shared" si="34"/>
        <v>8.7900809159222732E-4</v>
      </c>
      <c r="O206">
        <f t="shared" si="37"/>
        <v>8.7900809159222732E-4</v>
      </c>
      <c r="P206">
        <f t="shared" si="35"/>
        <v>8.7900809159222734E-5</v>
      </c>
      <c r="Q206">
        <f t="shared" si="38"/>
        <v>8.7900809159222734E-5</v>
      </c>
      <c r="R206">
        <f t="shared" si="36"/>
        <v>8.7900809159222734E-5</v>
      </c>
      <c r="S206">
        <f t="shared" si="36"/>
        <v>8.7900809159222734E-5</v>
      </c>
      <c r="T206">
        <f t="shared" si="36"/>
        <v>8.7900809159222734E-5</v>
      </c>
      <c r="U206">
        <f t="shared" si="36"/>
        <v>8.7900809159222734E-5</v>
      </c>
      <c r="V206">
        <f t="shared" si="36"/>
        <v>8.7900809159222734E-5</v>
      </c>
      <c r="W206">
        <f t="shared" si="36"/>
        <v>8.7900809159222734E-5</v>
      </c>
      <c r="X206">
        <f t="shared" si="36"/>
        <v>8.7900809159222734E-5</v>
      </c>
      <c r="Y206">
        <f t="shared" si="36"/>
        <v>8.7900809159222734E-5</v>
      </c>
      <c r="Z206">
        <f t="shared" si="36"/>
        <v>8.7900809159222734E-5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workbookViewId="0">
      <selection activeCell="C9" sqref="C9"/>
    </sheetView>
  </sheetViews>
  <sheetFormatPr defaultRowHeight="15" x14ac:dyDescent="0.25"/>
  <sheetData>
    <row r="1" spans="1:2" x14ac:dyDescent="0.25">
      <c r="A1" t="s">
        <v>88</v>
      </c>
    </row>
    <row r="3" spans="1:2" x14ac:dyDescent="0.25">
      <c r="A3" t="s">
        <v>89</v>
      </c>
      <c r="B3" t="s">
        <v>90</v>
      </c>
    </row>
    <row r="4" spans="1:2" x14ac:dyDescent="0.25">
      <c r="A4">
        <v>380</v>
      </c>
      <c r="B4">
        <f>((0.0001282051  * A4) + 0.95)</f>
        <v>0.99871793799999997</v>
      </c>
    </row>
    <row r="5" spans="1:2" x14ac:dyDescent="0.25">
      <c r="A5">
        <v>390</v>
      </c>
      <c r="B5">
        <f t="shared" ref="B5:B38" si="0">((0.0001282051  * A5) + 0.95)</f>
        <v>0.99999998899999998</v>
      </c>
    </row>
    <row r="6" spans="1:2" x14ac:dyDescent="0.25">
      <c r="A6">
        <v>400</v>
      </c>
      <c r="B6">
        <f t="shared" si="0"/>
        <v>1.00128204</v>
      </c>
    </row>
    <row r="7" spans="1:2" x14ac:dyDescent="0.25">
      <c r="A7">
        <v>410</v>
      </c>
      <c r="B7">
        <f t="shared" si="0"/>
        <v>1.002564091</v>
      </c>
    </row>
    <row r="8" spans="1:2" x14ac:dyDescent="0.25">
      <c r="A8">
        <v>420</v>
      </c>
      <c r="B8">
        <f t="shared" si="0"/>
        <v>1.003846142</v>
      </c>
    </row>
    <row r="9" spans="1:2" x14ac:dyDescent="0.25">
      <c r="A9">
        <v>430</v>
      </c>
      <c r="B9">
        <f t="shared" si="0"/>
        <v>1.005128193</v>
      </c>
    </row>
    <row r="10" spans="1:2" x14ac:dyDescent="0.25">
      <c r="A10">
        <v>440</v>
      </c>
      <c r="B10">
        <f t="shared" si="0"/>
        <v>1.006410244</v>
      </c>
    </row>
    <row r="11" spans="1:2" x14ac:dyDescent="0.25">
      <c r="A11">
        <v>450</v>
      </c>
      <c r="B11">
        <f t="shared" si="0"/>
        <v>1.007692295</v>
      </c>
    </row>
    <row r="12" spans="1:2" x14ac:dyDescent="0.25">
      <c r="A12">
        <v>460</v>
      </c>
      <c r="B12">
        <f t="shared" si="0"/>
        <v>1.008974346</v>
      </c>
    </row>
    <row r="13" spans="1:2" x14ac:dyDescent="0.25">
      <c r="A13">
        <v>470</v>
      </c>
      <c r="B13">
        <f t="shared" si="0"/>
        <v>1.010256397</v>
      </c>
    </row>
    <row r="14" spans="1:2" x14ac:dyDescent="0.25">
      <c r="A14">
        <v>480</v>
      </c>
      <c r="B14">
        <f t="shared" si="0"/>
        <v>1.011538448</v>
      </c>
    </row>
    <row r="15" spans="1:2" x14ac:dyDescent="0.25">
      <c r="A15">
        <v>490</v>
      </c>
      <c r="B15">
        <f t="shared" si="0"/>
        <v>1.012820499</v>
      </c>
    </row>
    <row r="16" spans="1:2" x14ac:dyDescent="0.25">
      <c r="A16">
        <v>500</v>
      </c>
      <c r="B16">
        <f t="shared" si="0"/>
        <v>1.01410255</v>
      </c>
    </row>
    <row r="17" spans="1:2" x14ac:dyDescent="0.25">
      <c r="A17">
        <v>510</v>
      </c>
      <c r="B17">
        <f t="shared" si="0"/>
        <v>1.0153846010000001</v>
      </c>
    </row>
    <row r="18" spans="1:2" x14ac:dyDescent="0.25">
      <c r="A18">
        <v>520</v>
      </c>
      <c r="B18">
        <f t="shared" si="0"/>
        <v>1.0166666520000001</v>
      </c>
    </row>
    <row r="19" spans="1:2" x14ac:dyDescent="0.25">
      <c r="A19">
        <v>530</v>
      </c>
      <c r="B19">
        <f t="shared" si="0"/>
        <v>1.0179487030000001</v>
      </c>
    </row>
    <row r="20" spans="1:2" x14ac:dyDescent="0.25">
      <c r="A20">
        <v>540</v>
      </c>
      <c r="B20">
        <f t="shared" si="0"/>
        <v>1.0192307540000001</v>
      </c>
    </row>
    <row r="21" spans="1:2" x14ac:dyDescent="0.25">
      <c r="A21">
        <v>550</v>
      </c>
      <c r="B21">
        <f t="shared" si="0"/>
        <v>1.0205128049999999</v>
      </c>
    </row>
    <row r="22" spans="1:2" x14ac:dyDescent="0.25">
      <c r="A22">
        <v>560</v>
      </c>
      <c r="B22">
        <f t="shared" si="0"/>
        <v>1.0217948559999999</v>
      </c>
    </row>
    <row r="23" spans="1:2" x14ac:dyDescent="0.25">
      <c r="A23">
        <v>570</v>
      </c>
      <c r="B23">
        <f t="shared" si="0"/>
        <v>1.0230769069999999</v>
      </c>
    </row>
    <row r="24" spans="1:2" x14ac:dyDescent="0.25">
      <c r="A24">
        <v>580</v>
      </c>
      <c r="B24">
        <f t="shared" si="0"/>
        <v>1.0243589579999999</v>
      </c>
    </row>
    <row r="25" spans="1:2" x14ac:dyDescent="0.25">
      <c r="A25">
        <v>590</v>
      </c>
      <c r="B25">
        <f t="shared" si="0"/>
        <v>1.0256410089999999</v>
      </c>
    </row>
    <row r="26" spans="1:2" x14ac:dyDescent="0.25">
      <c r="A26">
        <v>600</v>
      </c>
      <c r="B26">
        <f t="shared" si="0"/>
        <v>1.0269230599999999</v>
      </c>
    </row>
    <row r="27" spans="1:2" x14ac:dyDescent="0.25">
      <c r="A27">
        <v>610</v>
      </c>
      <c r="B27">
        <f t="shared" si="0"/>
        <v>1.0282051109999999</v>
      </c>
    </row>
    <row r="28" spans="1:2" x14ac:dyDescent="0.25">
      <c r="A28">
        <v>620</v>
      </c>
      <c r="B28">
        <f t="shared" si="0"/>
        <v>1.0294871619999999</v>
      </c>
    </row>
    <row r="29" spans="1:2" x14ac:dyDescent="0.25">
      <c r="A29">
        <v>630</v>
      </c>
      <c r="B29">
        <f t="shared" si="0"/>
        <v>1.0307692129999999</v>
      </c>
    </row>
    <row r="30" spans="1:2" x14ac:dyDescent="0.25">
      <c r="A30">
        <v>640</v>
      </c>
      <c r="B30">
        <f t="shared" si="0"/>
        <v>1.0320512639999999</v>
      </c>
    </row>
    <row r="31" spans="1:2" x14ac:dyDescent="0.25">
      <c r="A31">
        <v>650</v>
      </c>
      <c r="B31">
        <f t="shared" si="0"/>
        <v>1.0333333149999999</v>
      </c>
    </row>
    <row r="32" spans="1:2" x14ac:dyDescent="0.25">
      <c r="A32">
        <v>660</v>
      </c>
      <c r="B32">
        <f t="shared" si="0"/>
        <v>1.0346153659999999</v>
      </c>
    </row>
    <row r="33" spans="1:2" x14ac:dyDescent="0.25">
      <c r="A33">
        <v>670</v>
      </c>
      <c r="B33">
        <f t="shared" si="0"/>
        <v>1.0358974169999999</v>
      </c>
    </row>
    <row r="34" spans="1:2" x14ac:dyDescent="0.25">
      <c r="A34">
        <v>680</v>
      </c>
      <c r="B34">
        <f t="shared" si="0"/>
        <v>1.0371794679999999</v>
      </c>
    </row>
    <row r="35" spans="1:2" x14ac:dyDescent="0.25">
      <c r="A35">
        <v>690</v>
      </c>
      <c r="B35">
        <f t="shared" si="0"/>
        <v>1.0384615189999999</v>
      </c>
    </row>
    <row r="36" spans="1:2" x14ac:dyDescent="0.25">
      <c r="A36">
        <v>700</v>
      </c>
      <c r="B36">
        <f t="shared" si="0"/>
        <v>1.03974357</v>
      </c>
    </row>
    <row r="37" spans="1:2" x14ac:dyDescent="0.25">
      <c r="A37">
        <v>710</v>
      </c>
      <c r="B37">
        <f t="shared" si="0"/>
        <v>1.041025621</v>
      </c>
    </row>
    <row r="38" spans="1:2" x14ac:dyDescent="0.25">
      <c r="A38">
        <v>720</v>
      </c>
      <c r="B38">
        <f t="shared" si="0"/>
        <v>1.042307672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Plan1</vt:lpstr>
      <vt:lpstr>Plan2</vt:lpstr>
      <vt:lpstr>Plan5</vt:lpstr>
      <vt:lpstr>Root</vt:lpstr>
      <vt:lpstr>Output</vt:lpstr>
      <vt:lpstr>LI</vt:lpstr>
      <vt:lpstr>Canopy_Integration</vt:lpstr>
      <vt:lpstr>co2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2018-01-11T17:41:15Z</dcterms:created>
  <dcterms:modified xsi:type="dcterms:W3CDTF">2018-01-29T18:45:52Z</dcterms:modified>
</cp:coreProperties>
</file>